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7A94C5B6-73FF-4966-B238-8628054FDEC2}"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2">'Hygiene Data'!$V$1:$AE$2</definedName>
    <definedName name="myrangeH3">'Hygiene Data'!$AF$1:$AO$2</definedName>
    <definedName name="myrangeH4">'Hygiene Data'!$AP$1:$AY$2</definedName>
    <definedName name="myrangeH5">'Hygiene Data'!$AZ$1:$BI$2</definedName>
    <definedName name="myrangeS0">'Sanitation Data'!$B$1:$K$2</definedName>
    <definedName name="myrangeS1">'Sanitation Data'!$L$1:$U$2</definedName>
    <definedName name="myrangeS2">'Sanitation Data'!$V$1:$AE$2</definedName>
    <definedName name="myrangeS3">'Sanitation Data'!$AF$1:$AO$2</definedName>
    <definedName name="myrangeS4">'Sanitation Data'!$AP$1:$AY$2</definedName>
    <definedName name="myrangeS5">'Sanitation Data'!$AZ$1:$BI$2</definedName>
    <definedName name="myrangeW0">'Water Data'!$B$1:$K$2</definedName>
    <definedName name="myrangeW1">'Water Data'!$L$1:$U$2</definedName>
    <definedName name="myrangeW2">'Water Data'!$V$1:$AE$2</definedName>
    <definedName name="myrangeW3">'Water Data'!$AF$1:$AO$2</definedName>
    <definedName name="myrangeW4">'Water Data'!$AP$1:$AY$2</definedName>
    <definedName name="myrangeW5">'Water Data'!$AZ$1:$BI$2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<sst xmlns="http://schemas.openxmlformats.org/spreadsheetml/2006/main" xmlns:r="http://schemas.openxmlformats.org/officeDocument/2006/relationships" xmlns:xdr="http://schemas.openxmlformats.org/drawingml/2006/spreadsheetDrawing" count="1787" uniqueCount="270">
  <si>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</si>
  <si>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</si>
  <si>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</si>
  <si>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</si>
  <si>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</si>
  <si>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</si>
  <si>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</si>
  <si>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</si>
  <si>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</si>
  <si>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</si>
  <si>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</si>
  <si>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</si>
  <si>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</si>
  <si>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</si>
  <si>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</si>
  <si>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</si>
  <si>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</si>
  <si>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</si>
  <si>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</si>
  <si>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</si>
  <si>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</si>
  <si>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</si>
  <si>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</si>
  <si>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</si>
  <si>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</si>
  <si>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</si>
  <si>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</si>
  <si>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</si>
  <si>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</si>
  <si>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</si>
  <si>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</si>
  <si>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</si>
  <si>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</si>
  <si>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</si>
  <si>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</si>
  <si>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</si>
  <si>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</si>
  <si>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</si>
  <si>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</si>
  <si>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</si>
  <si>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</si>
  <si>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</si>
  <si>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</si>
  <si>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</si>
  <si>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</si>
  <si>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</si>
  <si>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</si>
  <si>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</si>
  <si>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</si>
  <si>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</si>
  <si>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</si>
  <si>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</si>
  <si>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</si>
  <si>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</si>
  <si>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</si>
  <si>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</si>
  <si>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</si>
  <si>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</si>
  <si>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</si>
  <si>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</si>
  <si>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</si>
  <si>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</si>
  <si>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</si>
  <si>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</si>
  <si>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</si>
  <si>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</si>
  <si>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</si>
  <si>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</si>
  <si>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</si>
  <si>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</si>
  <si>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</si>
  <si>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</si>
  <si>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</si>
  <si>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</si>
  <si>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</si>
  <si>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</si>
  <si>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</si>
  <si>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</si>
  <si>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</si>
  <si>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</si>
  <si>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</si>
  <si>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</si>
  <si>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</si>
  <si>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</si>
  <si>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</si>
  <si>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</si>
  <si>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</si>
  <si>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</si>
  <si>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</si>
  <si>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</si>
  <si>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</si>
  <si>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</si>
  <si>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</si>
  <si>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</si>
  <si>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</si>
  <si>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</si>
  <si>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</si>
  <si>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san_none_</t>
  </si>
  <si>
    <t>hyg_bas_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</si>
  <si>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</si>
  <si>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</si>
  <si>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</si>
  <si>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</si>
  <si>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</si>
  <si>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</si>
  <si>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</si>
  <si>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</si>
  <si>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</si>
  <si>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</si>
  <si>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</si>
  <si>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</si>
  <si>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</si>
  <si>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</si>
  <si>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</si>
  <si>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</si>
  <si>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</si>
  <si>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</si>
  <si>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</si>
  <si>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</si>
  <si>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</si>
  <si>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</si>
  <si>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</si>
  <si>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</si>
  <si>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</si>
  <si>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</si>
  <si>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</si>
  <si>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</si>
  <si>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</si>
  <si>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</si>
  <si>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</si>
  <si>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</si>
  <si>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</si>
  <si>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</si>
  <si>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</si>
  <si>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</si>
  <si>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</si>
  <si>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</si>
  <si>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</si>
  <si>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</si>
  <si>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</si>
  <si>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</si>
  <si>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</si>
  <si>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</si>
  <si>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</si>
  <si>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</si>
  <si>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</si>
  <si>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</si>
  <si>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</si>
  <si>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</si>
  <si>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</si>
  <si>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</si>
  <si>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</si>
  <si>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</si>
  <si>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</si>
  <si>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</si>
  <si>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</si>
  <si>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</si>
  <si>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</si>
  <si>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Yes</t>
  </si>
  <si>
    <t xml:space="preserve">Basic estimate used </t>
  </si>
  <si>
    <t xml:space="preserve">Facility with water </t>
  </si>
  <si>
    <t xml:space="preserve">Facility with soap </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</si>
  <si>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</si>
  <si>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</si>
  <si>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</si>
  <si>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wat_fac_</t>
  </si>
  <si>
    <t>san_fac_</t>
  </si>
  <si>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</si>
  <si>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</si>
  <si>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</si>
  <si>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</si>
  <si>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</si>
  <si>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</si>
  <si>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</si>
  <si>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</si>
  <si>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UNESCO UIS (http://data.uis.unesco.org/)</t>
  </si>
  <si>
    <t>Other</t>
  </si>
  <si>
    <t>Basic drinking water</t>
  </si>
  <si>
    <t>Single-sex basic sanitation facilities</t>
  </si>
  <si>
    <t>Basic handwashing facilities</t>
  </si>
  <si>
    <t>Saint Lucia</t>
  </si>
  <si>
    <t>POPULATION OF SCHOOL AGE CHILDREN</t>
  </si>
  <si>
    <r>
      <t xml:space="preserve">School Age Population 
</t>
    </r>
    <r>
      <rPr>
        <sz val="8"/>
        <rFont val="Arial"/>
        <family val="2"/>
      </rPr>
      <t>Source: UN Population Div &amp; UNESCO</t>
    </r>
  </si>
  <si>
    <t>Estimated from basic</t>
  </si>
  <si>
    <t xml:space="preserve">The secondary school estimate is based on coverage in lower secondary schools. The national estimate is based on coverage in primary and lower secondary schools. An estimate for the proportion with improved facilities and any facility in secondary schools are based on the estimate for basic in secondary schools provided (since the value is 100%). </t>
  </si>
  <si>
    <t xml:space="preserve">The secondary school estimate is based on coverage in lower secondary schools. The national estimate is based on coverage in primary and lower secondary schools. An estimate for the proportion with improved facilities and any facility in secondary schools are based on the estimate for basic in secondary schools (since the value is 100%). </t>
  </si>
  <si>
    <t xml:space="preserve">The secondary school estimate is based on coverage in lower secondary schools. The national estimate is based on coverage in primary and lower secondary schools. An estimate for the proportion with facilities with water and any facility in secondary schools are based on the estimate for basic in secondary schools (since the value is 100%). </t>
  </si>
  <si>
    <t>Improved (estimated from basic)</t>
  </si>
  <si>
    <t>Values in grey text are imputed based on linear regression</t>
  </si>
  <si>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</si>
  <si>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</si>
  <si>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</si>
  <si>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</si>
  <si>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</si>
  <si>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</si>
  <si>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</si>
  <si>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</si>
  <si>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</si>
  <si>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</si>
  <si>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</si>
  <si>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</si>
  <si>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</si>
  <si>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</si>
  <si>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</si>
  <si>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</si>
  <si>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</si>
  <si>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</si>
  <si>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</si>
  <si>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</si>
  <si>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</si>
  <si>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</si>
  <si>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</si>
  <si>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</si>
  <si>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</si>
  <si>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r>
      <t>b</t>
    </r>
    <r>
      <rPr>
        <sz val="10"/>
        <rFont val="Arial"/>
        <family val="2"/>
      </rPr>
      <t>Percentage of population residing in urban areas, Source: UN Population Division (2018)</t>
    </r>
  </si>
  <si>
    <t xml:space="preserve">The secondary school estimate is based on coverage in lower secondary schools. The national estimate is based on coverage in primary and lower secondary schools. An estimate for the proportion with improved facilities and any facility in secondary schools are based on the estimate for basic in secondary schools provided (since the value is 100%). The same values are reported for water, sanitation and hygiene; these should be checked against data from a primary source when available. </t>
  </si>
  <si>
    <t xml:space="preserve">The secondary school estimate is based on coverage in lower secondary schools. The national estimate is based on coverage in primary and lower secondary schools. An estimate for the proportion with improved facilities and any facility in secondary schools are based on the estimate for basic in secondary schools (since the value is 100%). The same values are reported for water, sanitation and hygiene; these should be checked against data from a primary source when available. </t>
  </si>
  <si>
    <t xml:space="preserve">The secondary school estimate is based on coverage in lower secondary schools. The national estimate is based on coverage in primary and lower secondary schools. An estimate for the proportion with facilities with water and any facility in secondary schools are based on the estimate for basic in secondary schools (since the value is 100%). The same values are reported for water, sanitation and hygiene; these should be checked against data from a primary source when available. </t>
  </si>
  <si>
    <t xml:space="preserve">The national estimate is based on coverage in primary andsecondary schools. An estimate for the proportion with improved facilities and any facility are based on the estimate for basic (since the value is 100%). </t>
  </si>
  <si>
    <t xml:space="preserve">The national estimate is based on coverage in primary and secondary schools. An estimate for the proportion with improved facilities and any facility in schools are based on the estimate for basic (since the value is 100%). </t>
  </si>
  <si>
    <t xml:space="preserve">The national estimate is based on coverage in primary and secondary schools. Estimates for the proportion with facilities with water and any facility are based on the estimate for basic (since the value is 100%). </t>
  </si>
  <si>
    <t>LCA_2016_UIS</t>
  </si>
  <si>
    <t>LCA_2017_UIS</t>
  </si>
  <si>
    <t>LCA_2018_UIS</t>
  </si>
  <si>
    <t>2016</t>
  </si>
  <si>
    <t>2017</t>
  </si>
  <si>
    <t>2018</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</si>
  <si>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</si>
  <si>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</si>
  <si>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</si>
  <si>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</si>
  <si>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</si>
  <si>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</si>
  <si>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</si>
  <si>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</si>
  <si>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</si>
  <si>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</si>
  <si>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</si>
  <si>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</si>
  <si>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</si>
  <si>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</si>
  <si>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</si>
  <si>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</si>
  <si>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
  </si>
  <si>
    <t>LCA_2019_UIS</t>
  </si>
  <si>
    <t xml:space="preserve">The national estimate is based on coverage in primary and secondary schools (weighted average of school age population). An estimate for the proportion with improved facilities and any facility in secondary schools are based on the estimate for basic (since the value is 100%). </t>
  </si>
  <si>
    <t>The national estimate is based on school age population weighted average for primary and secondary schools.</t>
  </si>
  <si>
    <t>LCA_2020_UIS</t>
  </si>
  <si>
    <t xml:space="preserve">The national estimate is based on coverage in primary and secondary schools (weighted average of school age population). Values for the proportion with improved facilities and any facility in primary schools are based on the estimate for basic (since the value is 100%). </t>
  </si>
  <si>
    <t xml:space="preserve">The national value is based on coverage in primary and secondary schools. Values for the proportion with improved facilities and any facility in schools are based on the estimate for basic (since the value is 100%). </t>
  </si>
  <si>
    <t xml:space="preserve">The national value is based on coverage in primary andsecondary schools. Values for the proportion with improved facilities and any facility are based on the estimate for basic (since the value is 100%). </t>
  </si>
  <si>
    <t>The JMP releases updated estimates every 2 years following consultations with national authorities: https://washdata.org/how-we-work/jmp-country-consultation</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</si>
  <si>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</si>
  <si>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</si>
  <si>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</si>
  <si>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</si>
  <si>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</si>
  <si>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LCA_2022_UIS</t>
  </si>
  <si>
    <t xml:space="preserve">The national value is based on coverage in primary and secondary schools. Values for the proportion with improved facilities and any facility are based on the estimate for basic (since the value is 100%). </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</si>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</sst>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85">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i/>
      <sz val="10"/>
      <color rgb="FF80808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s>
  <fills count="593">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9043244727927"/>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35">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9043244727927"/>
      </left>
      <right/>
      <top/>
      <bottom/>
      <diagonal/>
    </border>
    <border>
      <left style="dotted">
        <color theme="0" tint="-0.049043244727927"/>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right/>
      <top/>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5"/>
    <xf numFmtId="0" fontId="15" fillId="0" borderId="55"/>
    <xf numFmtId="0" fontId="15" fillId="0" borderId="55"/>
    <xf numFmtId="0" fontId="19" fillId="0" borderId="70"/>
    <xf numFmtId="0" fontId="15" fillId="0" borderId="70"/>
    <xf numFmtId="0" fontId="15" fillId="0" borderId="70"/>
    <xf numFmtId="0" fontId="19" fillId="0" borderId="70"/>
    <xf numFmtId="0" fontId="50" fillId="0" borderId="70" applyNumberFormat="false" applyFill="false" applyBorder="false" applyAlignment="false" applyProtection="false"/>
    <xf numFmtId="0" fontId="22" fillId="0" borderId="70" applyNumberFormat="false" applyFill="false" applyBorder="false" applyAlignment="false" applyProtection="false"/>
    <xf numFmtId="0" fontId="58" fillId="20" borderId="70">
      <alignment horizontal="center" vertical="center"/>
    </xf>
    <xf numFmtId="0" fontId="85" fillId="0" borderId="0" applyNumberFormat="false" applyFill="false" applyBorder="false" applyAlignment="false" applyProtection="false"/>
    <xf numFmtId="0" fontId="19" fillId="0" borderId="91"/>
    <xf numFmtId="0" fontId="15" fillId="0" borderId="91"/>
    <xf numFmtId="0" fontId="19" fillId="0" borderId="91"/>
  </cellStyleXfs>
  <cellXfs count="1013">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2" borderId="2" xfId="0" applyNumberFormat="true"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3" fillId="2" borderId="2" xfId="0" applyFont="true" applyFill="true" applyBorder="true" applyAlignment="true">
      <alignment horizontal="center" vertical="center"/>
    </xf>
    <xf numFmtId="0" fontId="0" fillId="0" borderId="0" xfId="0" applyFill="true" applyAlignment="true">
      <alignment vertical="center"/>
    </xf>
    <xf numFmtId="0" fontId="4" fillId="2" borderId="2" xfId="0" applyFont="true" applyFill="true" applyBorder="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164" fontId="3" fillId="0" borderId="2" xfId="0" applyNumberFormat="true" applyFont="true" applyFill="true" applyBorder="true" applyAlignment="true">
      <alignment horizontal="center" vertical="center"/>
    </xf>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3" fillId="2" borderId="2" xfId="0" applyFont="true" applyFill="true" applyBorder="true" applyAlignment="true">
      <alignment horizontal="center"/>
    </xf>
    <xf numFmtId="0" fontId="0" fillId="2" borderId="8" xfId="0"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 fontId="3" fillId="2" borderId="29" xfId="0" applyNumberFormat="true" applyFont="true" applyFill="true" applyBorder="true" applyAlignment="true">
      <alignment horizontal="center" vertical="center"/>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0" borderId="2" xfId="0" applyFont="true" applyFill="true" applyBorder="true" applyAlignment="true">
      <alignment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 fillId="0" borderId="2"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0" fontId="4" fillId="2" borderId="2" xfId="0" applyFont="true" applyFill="true" applyBorder="true" applyAlignment="true">
      <alignment horizontal="left" vertical="center"/>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164" fontId="1" fillId="0" borderId="2" xfId="0" applyNumberFormat="true" applyFont="true" applyBorder="true" applyAlignment="true">
      <alignment horizontal="center" vertical="center"/>
    </xf>
    <xf numFmtId="0" fontId="3" fillId="2" borderId="35" xfId="0" applyFont="true" applyFill="true" applyBorder="true" applyAlignment="true">
      <alignment horizontal="center"/>
    </xf>
    <xf numFmtId="1" fontId="1" fillId="0" borderId="29" xfId="0" applyNumberFormat="true" applyFont="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13" xfId="0" applyFont="true" applyBorder="true" applyAlignment="true">
      <alignment horizontal="left" vertical="center" wrapText="true"/>
    </xf>
    <xf numFmtId="0" fontId="4" fillId="0" borderId="2" xfId="0" applyFont="true" applyFill="true" applyBorder="true" applyAlignment="true">
      <alignment horizontal="left" vertical="center"/>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63"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3" fillId="0" borderId="25" xfId="0" applyFont="true" applyBorder="true" applyAlignment="true">
      <alignment horizontal="center" vertical="center" wrapText="true"/>
    </xf>
    <xf numFmtId="0" fontId="13" fillId="17" borderId="55" xfId="11" applyFont="true" applyFill="true" applyBorder="true"/>
    <xf numFmtId="0" fontId="7" fillId="17" borderId="55" xfId="11" applyFont="true" applyFill="true" applyBorder="true" applyAlignment="true">
      <alignment horizontal="center"/>
    </xf>
    <xf numFmtId="0" fontId="7" fillId="17" borderId="55" xfId="11" applyFont="true" applyFill="true" applyBorder="true" applyAlignment="true"/>
    <xf numFmtId="0" fontId="15" fillId="17" borderId="55" xfId="11" applyFill="true" applyBorder="true"/>
    <xf numFmtId="0" fontId="19" fillId="0" borderId="55" xfId="9"/>
    <xf numFmtId="0" fontId="24" fillId="2" borderId="55" xfId="9" applyFont="true" applyFill="true"/>
    <xf numFmtId="0" fontId="19" fillId="2" borderId="55" xfId="9" applyFill="true" applyAlignment="true">
      <alignment horizontal="center"/>
    </xf>
    <xf numFmtId="0" fontId="19" fillId="2" borderId="55" xfId="9" applyFill="true"/>
    <xf numFmtId="0" fontId="7" fillId="2" borderId="55" xfId="11" applyFont="true" applyFill="true" applyBorder="true" applyAlignment="true">
      <alignment horizontal="center"/>
    </xf>
    <xf numFmtId="0" fontId="9" fillId="2" borderId="55" xfId="11" applyFont="true" applyFill="true" applyBorder="true" applyAlignment="true">
      <alignment horizontal="left"/>
    </xf>
    <xf numFmtId="0" fontId="7" fillId="2" borderId="55" xfId="11" applyFont="true" applyFill="true" applyBorder="true" applyAlignment="true"/>
    <xf numFmtId="0" fontId="15" fillId="2" borderId="55" xfId="11" applyFill="true" applyBorder="true"/>
    <xf numFmtId="0" fontId="32" fillId="2" borderId="55" xfId="11" applyFont="true" applyFill="true" applyBorder="true" applyAlignment="true">
      <alignment horizontal="left"/>
    </xf>
    <xf numFmtId="0" fontId="19" fillId="2" borderId="55" xfId="9" applyFont="true" applyFill="true" applyBorder="true" applyAlignment="true">
      <alignment horizontal="center"/>
    </xf>
    <xf numFmtId="0" fontId="19" fillId="2" borderId="55" xfId="9" applyFill="true" applyBorder="true"/>
    <xf numFmtId="0" fontId="32" fillId="2" borderId="55" xfId="11" applyFont="true" applyFill="true" applyBorder="true" applyAlignment="true">
      <alignment horizontal="left" wrapText="true"/>
    </xf>
    <xf numFmtId="0" fontId="32" fillId="2" borderId="55" xfId="9" applyFont="true" applyFill="true" applyBorder="true"/>
    <xf numFmtId="0" fontId="15" fillId="2" borderId="55" xfId="11" applyFill="true"/>
    <xf numFmtId="0" fontId="42" fillId="2" borderId="55" xfId="9" applyFont="true" applyFill="true"/>
    <xf numFmtId="0" fontId="7" fillId="2" borderId="55" xfId="11" applyFont="true" applyFill="true" applyAlignment="true">
      <alignment horizontal="center"/>
    </xf>
    <xf numFmtId="0" fontId="42" fillId="2" borderId="55" xfId="11" applyFont="true" applyFill="true" applyAlignment="true">
      <alignment horizontal="left"/>
    </xf>
    <xf numFmtId="0" fontId="42" fillId="2" borderId="55" xfId="11" applyFont="true" applyFill="true"/>
    <xf numFmtId="0" fontId="15" fillId="2" borderId="55" xfId="11" applyFill="true" applyAlignment="true">
      <alignment horizontal="center"/>
    </xf>
    <xf numFmtId="0" fontId="13" fillId="17" borderId="55" xfId="11" applyFont="true" applyFill="true"/>
    <xf numFmtId="0" fontId="15" fillId="17" borderId="55" xfId="11" applyFill="true" applyAlignment="true">
      <alignment horizontal="center"/>
    </xf>
    <xf numFmtId="0" fontId="15" fillId="17" borderId="55" xfId="11" applyFill="true"/>
    <xf numFmtId="0" fontId="19" fillId="17" borderId="55" xfId="9" applyFill="true"/>
    <xf numFmtId="0" fontId="14" fillId="2" borderId="55" xfId="11" applyFont="true" applyFill="true"/>
    <xf numFmtId="0" fontId="14" fillId="2" borderId="55" xfId="11" applyFont="true" applyFill="true" applyAlignment="true">
      <alignment horizontal="left"/>
    </xf>
    <xf numFmtId="0" fontId="25" fillId="0" borderId="55" xfId="9" applyFont="true"/>
    <xf numFmtId="0" fontId="14" fillId="0" borderId="55" xfId="10" applyFont="true"/>
    <xf numFmtId="0" fontId="24" fillId="0" borderId="55" xfId="9" applyFont="true"/>
    <xf numFmtId="0" fontId="34" fillId="0" borderId="55" xfId="9" applyFont="true" applyFill="true"/>
    <xf numFmtId="0" fontId="16" fillId="0" borderId="55" xfId="11" applyFont="true" applyFill="true"/>
    <xf numFmtId="0" fontId="34" fillId="0" borderId="55" xfId="9" applyFont="true"/>
    <xf numFmtId="0" fontId="16" fillId="2" borderId="55" xfId="11" applyFont="true" applyFill="true"/>
    <xf numFmtId="0" fontId="16" fillId="0" borderId="55" xfId="11" applyFont="true"/>
    <xf numFmtId="0" fontId="17" fillId="0" borderId="55" xfId="11" applyFont="true"/>
    <xf numFmtId="0" fontId="15" fillId="0" borderId="55" xfId="11"/>
    <xf numFmtId="0" fontId="15" fillId="0" borderId="55" xfId="11" applyAlignment="true">
      <alignment horizontal="center"/>
    </xf>
    <xf numFmtId="0" fontId="19" fillId="0" borderId="55" xfId="9" applyAlignment="true">
      <alignment horizontal="center"/>
    </xf>
    <xf numFmtId="1" fontId="65" fillId="29" borderId="63" xfId="0" applyNumberFormat="true" applyFont="true" applyFill="true" applyBorder="true" applyAlignment="true" applyProtection="true">
      <alignment horizontal="center" vertical="center"/>
    </xf>
    <xf numFmtId="1" fontId="66" fillId="30" borderId="64" xfId="0" applyNumberFormat="true" applyFont="true" applyFill="true" applyBorder="true" applyAlignment="true" applyProtection="true">
      <alignment horizontal="center" vertical="center"/>
    </xf>
    <xf numFmtId="164" fontId="72" fillId="36" borderId="65" xfId="0" applyNumberFormat="true" applyFont="true" applyFill="true" applyBorder="true" applyAlignment="true" applyProtection="true">
      <alignment horizontal="center" vertical="center"/>
    </xf>
    <xf numFmtId="0" fontId="73" fillId="37" borderId="66" xfId="0" applyNumberFormat="true" applyFont="true" applyFill="true" applyBorder="true" applyAlignment="true" applyProtection="true">
      <alignment horizontal="center" vertical="center"/>
    </xf>
    <xf numFmtId="0" fontId="74" fillId="38" borderId="67" xfId="0" applyNumberFormat="true" applyFont="true" applyFill="true" applyBorder="true" applyAlignment="true" applyProtection="true">
      <alignment horizontal="center" vertical="center"/>
    </xf>
    <xf numFmtId="0" fontId="75" fillId="39" borderId="68" xfId="0" applyNumberFormat="true" applyFont="true" applyFill="true" applyBorder="true" applyAlignment="true" applyProtection="true">
      <alignment horizontal="center" vertical="center"/>
    </xf>
    <xf numFmtId="0" fontId="76" fillId="40" borderId="69" xfId="0" applyNumberFormat="true" applyFont="true" applyFill="true" applyBorder="true" applyAlignment="true" applyProtection="true">
      <alignment horizontal="center" vertical="center"/>
    </xf>
    <xf numFmtId="0" fontId="19" fillId="0" borderId="70" xfId="12"/>
    <xf numFmtId="0" fontId="3" fillId="41" borderId="39" xfId="14" applyFont="true" applyFill="true" applyBorder="true" applyAlignment="true">
      <alignment horizontal="center"/>
    </xf>
    <xf numFmtId="0" fontId="3" fillId="4" borderId="70" xfId="14" applyFont="true" applyFill="true" applyBorder="true" applyAlignment="true">
      <alignment horizontal="center"/>
    </xf>
    <xf numFmtId="0" fontId="3" fillId="28" borderId="70" xfId="14" applyFont="true" applyFill="true" applyBorder="true" applyAlignment="true">
      <alignment horizontal="center"/>
    </xf>
    <xf numFmtId="0" fontId="3" fillId="41" borderId="70" xfId="14" applyFont="true" applyFill="true" applyBorder="true" applyAlignment="true">
      <alignment horizontal="center"/>
    </xf>
    <xf numFmtId="0" fontId="10" fillId="27" borderId="71" xfId="14" applyFont="true" applyFill="true" applyBorder="true" applyAlignment="true">
      <alignment vertical="center" textRotation="90" wrapText="true"/>
    </xf>
    <xf numFmtId="0" fontId="31" fillId="2" borderId="43" xfId="14" applyFont="true" applyFill="true" applyBorder="true" applyAlignment="true">
      <alignment horizontal="left"/>
    </xf>
    <xf numFmtId="0" fontId="31" fillId="2" borderId="38" xfId="14" applyFont="true" applyFill="true" applyBorder="true" applyAlignment="true">
      <alignment horizontal="center"/>
    </xf>
    <xf numFmtId="0" fontId="31" fillId="2" borderId="70"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41" borderId="41"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4" fillId="41"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72" xfId="14" applyFont="true" applyFill="true" applyBorder="true" applyAlignment="true">
      <alignment horizontal="center" textRotation="90" wrapText="true"/>
    </xf>
    <xf numFmtId="0" fontId="3" fillId="2" borderId="56" xfId="14" applyFont="true" applyFill="true" applyBorder="true" applyAlignment="true">
      <alignment horizontal="right"/>
    </xf>
    <xf numFmtId="164" fontId="3" fillId="41" borderId="39" xfId="14" applyNumberFormat="true" applyFont="true" applyFill="true" applyBorder="true" applyAlignment="true">
      <alignment horizontal="center"/>
    </xf>
    <xf numFmtId="164" fontId="8" fillId="27" borderId="71" xfId="14" applyNumberFormat="true" applyFont="true" applyFill="true" applyBorder="true" applyAlignment="true">
      <alignment horizontal="center" wrapText="true"/>
    </xf>
    <xf numFmtId="0" fontId="19" fillId="0" borderId="70" xfId="12" applyFill="true"/>
    <xf numFmtId="0" fontId="19" fillId="0" borderId="70" xfId="12" applyAlignment="true">
      <alignment horizontal="left"/>
    </xf>
    <xf numFmtId="0" fontId="19" fillId="0" borderId="70" xfId="12" applyAlignment="true">
      <alignment horizontal="center"/>
    </xf>
    <xf numFmtId="0" fontId="19" fillId="0" borderId="70" xfId="12" applyAlignment="true">
      <alignment horizontal="right"/>
    </xf>
    <xf numFmtId="0" fontId="7" fillId="0" borderId="1" xfId="12" applyFont="true" applyFill="true" applyBorder="true"/>
    <xf numFmtId="0" fontId="7" fillId="0" borderId="70" xfId="12" applyFont="true" applyFill="true" applyBorder="true"/>
    <xf numFmtId="0" fontId="19" fillId="0" borderId="3" xfId="12" applyFill="true" applyBorder="true"/>
    <xf numFmtId="0" fontId="7" fillId="0" borderId="70" xfId="12" applyFont="true" applyFill="true"/>
    <xf numFmtId="0" fontId="33" fillId="0" borderId="70" xfId="12" applyFont="true" applyFill="true"/>
    <xf numFmtId="0" fontId="33" fillId="0" borderId="1" xfId="12" applyFont="true" applyFill="true" applyBorder="true"/>
    <xf numFmtId="0" fontId="33" fillId="0" borderId="3" xfId="12" applyFont="true" applyFill="true" applyBorder="true"/>
    <xf numFmtId="0" fontId="33" fillId="0" borderId="70" xfId="12" applyFont="true"/>
    <xf numFmtId="0" fontId="10" fillId="42" borderId="71"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71" xfId="14" applyFont="true" applyFill="true" applyBorder="true" applyAlignment="true">
      <alignment vertical="center" textRotation="90" wrapText="true"/>
    </xf>
    <xf numFmtId="0" fontId="3" fillId="44" borderId="70" xfId="14" applyFont="true" applyFill="true" applyBorder="true" applyAlignment="true">
      <alignment horizontal="center"/>
    </xf>
    <xf numFmtId="0" fontId="10" fillId="42" borderId="72" xfId="14" applyFont="true" applyFill="true" applyBorder="true" applyAlignment="true">
      <alignment horizontal="center" textRotation="90" wrapText="true"/>
    </xf>
    <xf numFmtId="0" fontId="31" fillId="44" borderId="42" xfId="14" applyFont="true" applyFill="true" applyBorder="true" applyAlignment="true">
      <alignment horizontal="center" textRotation="90" wrapText="true"/>
    </xf>
    <xf numFmtId="0" fontId="10" fillId="43" borderId="72"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71"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71" xfId="14" applyNumberFormat="true" applyFont="true" applyFill="true" applyBorder="true" applyAlignment="true">
      <alignment horizontal="center" wrapText="true"/>
    </xf>
    <xf numFmtId="0" fontId="77" fillId="2" borderId="0" xfId="3" applyFont="true" applyFill="true"/>
    <xf numFmtId="0" fontId="78"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80" fillId="0" borderId="0" xfId="0" applyFont="true" applyAlignment="true">
      <alignment horizontal="left" vertical="center"/>
    </xf>
    <xf numFmtId="0" fontId="80"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2" xfId="0" applyFont="true" applyFill="true" applyBorder="true" applyAlignment="true">
      <alignment vertical="center"/>
    </xf>
    <xf numFmtId="0" fontId="8" fillId="25" borderId="24"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32" xfId="0" applyFont="true" applyFill="true" applyBorder="true" applyAlignment="true">
      <alignment horizontal="center" vertical="center" wrapText="true"/>
    </xf>
    <xf numFmtId="0" fontId="8" fillId="43" borderId="2"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0" fillId="0" borderId="0" xfId="0" applyFont="true" applyFill="true" applyAlignment="true">
      <alignment horizontal="left" vertical="center"/>
    </xf>
    <xf numFmtId="0" fontId="80" fillId="0" borderId="0" xfId="0" applyFont="true" applyFill="true" applyAlignment="true">
      <alignment vertical="center"/>
    </xf>
    <xf numFmtId="0" fontId="8" fillId="27" borderId="5" xfId="0" applyFont="true" applyFill="true" applyBorder="true" applyAlignment="true">
      <alignment vertical="center"/>
    </xf>
    <xf numFmtId="0" fontId="5" fillId="2" borderId="70" xfId="14" applyFont="true" applyFill="true"/>
    <xf numFmtId="0" fontId="11" fillId="2" borderId="70" xfId="14" applyFont="true" applyFill="true"/>
    <xf numFmtId="0" fontId="19" fillId="2" borderId="70" xfId="15" applyFill="true"/>
    <xf numFmtId="0" fontId="19" fillId="0" borderId="70" xfId="15"/>
    <xf numFmtId="0" fontId="20" fillId="2" borderId="70" xfId="14" applyFont="true" applyFill="true" applyAlignment="true">
      <alignment horizontal="center"/>
    </xf>
    <xf numFmtId="0" fontId="19" fillId="2" borderId="70" xfId="15" applyFont="true" applyFill="true"/>
    <xf numFmtId="0" fontId="38" fillId="2" borderId="70" xfId="14" applyFont="true" applyFill="true" applyAlignment="true">
      <alignment horizontal="center" vertical="center" wrapText="true"/>
    </xf>
    <xf numFmtId="0" fontId="7" fillId="2" borderId="70" xfId="14" applyFont="true" applyFill="true" applyAlignment="true">
      <alignment horizontal="left" indent="1"/>
    </xf>
    <xf numFmtId="0" fontId="47" fillId="2" borderId="70" xfId="14" applyFont="true" applyFill="true" applyAlignment="true">
      <alignment horizontal="center" vertical="center" wrapText="true"/>
    </xf>
    <xf numFmtId="0" fontId="21" fillId="2" borderId="70" xfId="14" applyFont="true" applyFill="true" applyAlignment="true">
      <alignment horizontal="center"/>
    </xf>
    <xf numFmtId="0" fontId="48" fillId="2" borderId="70" xfId="14" applyFont="true" applyFill="true" applyAlignment="true">
      <alignment horizontal="center"/>
    </xf>
    <xf numFmtId="0" fontId="64" fillId="40" borderId="70" xfId="13" applyNumberFormat="true" applyFont="true" applyFill="true" applyBorder="true" applyAlignment="true" applyProtection="true">
      <alignment horizontal="center"/>
    </xf>
    <xf numFmtId="0" fontId="19" fillId="2" borderId="70" xfId="15" applyFill="true" applyBorder="true"/>
    <xf numFmtId="0" fontId="11" fillId="2" borderId="70" xfId="14" applyFont="true" applyFill="true" applyBorder="true"/>
    <xf numFmtId="0" fontId="6" fillId="2" borderId="70" xfId="14" applyFont="true" applyFill="true" applyBorder="true" applyAlignment="true">
      <alignment horizontal="center"/>
    </xf>
    <xf numFmtId="0" fontId="28" fillId="2" borderId="70" xfId="14" applyFont="true" applyFill="true" applyBorder="true" applyAlignment="true">
      <alignment horizontal="center"/>
    </xf>
    <xf numFmtId="0" fontId="49" fillId="2" borderId="70" xfId="14" applyFont="true" applyFill="true" applyBorder="true"/>
    <xf numFmtId="0" fontId="51" fillId="2" borderId="70" xfId="16" applyFont="true" applyFill="true" applyBorder="true" applyAlignment="true">
      <alignment horizontal="center"/>
    </xf>
    <xf numFmtId="0" fontId="51" fillId="2" borderId="70" xfId="17" applyFont="true" applyFill="true" applyBorder="true" applyAlignment="true">
      <alignment horizontal="center"/>
    </xf>
    <xf numFmtId="0" fontId="23" fillId="2" borderId="70" xfId="16" applyFont="true" applyFill="true" applyBorder="true" applyAlignment="true">
      <alignment horizontal="center"/>
    </xf>
    <xf numFmtId="0" fontId="27" fillId="2" borderId="70" xfId="14" applyFont="true" applyFill="true" applyBorder="true" applyAlignment="true">
      <alignment horizontal="center"/>
    </xf>
    <xf numFmtId="0" fontId="52" fillId="2" borderId="70" xfId="14" applyFont="true" applyFill="true" applyBorder="true"/>
    <xf numFmtId="0" fontId="53" fillId="2" borderId="70" xfId="16" applyFont="true" applyFill="true" applyBorder="true" applyAlignment="true">
      <alignment horizontal="center"/>
    </xf>
    <xf numFmtId="0" fontId="54" fillId="2" borderId="70" xfId="14" applyFont="true" applyFill="true" applyBorder="true"/>
    <xf numFmtId="0" fontId="55" fillId="2" borderId="70" xfId="14" applyFont="true" applyFill="true" applyBorder="true"/>
    <xf numFmtId="0" fontId="56" fillId="2" borderId="70" xfId="14" applyFont="true" applyFill="true" applyBorder="true"/>
    <xf numFmtId="0" fontId="57" fillId="2" borderId="70" xfId="16" applyFont="true" applyFill="true" applyBorder="true" applyAlignment="true">
      <alignment horizontal="center"/>
    </xf>
    <xf numFmtId="0" fontId="58" fillId="2" borderId="70" xfId="18" applyFill="true">
      <alignment horizontal="center" vertical="center"/>
    </xf>
    <xf numFmtId="0" fontId="59" fillId="45" borderId="70" xfId="18" applyFont="true" applyFill="true">
      <alignment horizontal="center" vertical="center"/>
    </xf>
    <xf numFmtId="0" fontId="2" fillId="2" borderId="70" xfId="14" applyFont="true" applyFill="true"/>
    <xf numFmtId="0" fontId="24" fillId="2" borderId="70" xfId="14" applyFont="true" applyFill="true" applyAlignment="true">
      <alignment horizontal="left" indent="1"/>
    </xf>
    <xf numFmtId="0" fontId="23" fillId="2" borderId="70" xfId="16" applyFont="true" applyFill="true" applyAlignment="true">
      <alignment horizontal="left" indent="1"/>
    </xf>
    <xf numFmtId="0" fontId="25" fillId="2" borderId="70" xfId="14" applyFont="true" applyFill="true" applyAlignment="true">
      <alignment horizontal="left" indent="1"/>
    </xf>
    <xf numFmtId="0" fontId="23" fillId="2" borderId="70" xfId="16" applyFont="true" applyFill="true" applyAlignment="true">
      <alignment horizontal="left" indent="2"/>
    </xf>
    <xf numFmtId="0" fontId="33" fillId="0" borderId="70" xfId="15" applyFont="true"/>
    <xf numFmtId="0" fontId="81" fillId="2" borderId="70" xfId="14" applyFont="true" applyFill="true" applyBorder="true" applyAlignment="true">
      <alignment horizontal="center"/>
    </xf>
    <xf numFmtId="0" fontId="79"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0"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79" fillId="43" borderId="5" xfId="0" applyFont="true" applyFill="true" applyBorder="true" applyAlignment="true">
      <alignment vertical="center"/>
    </xf>
    <xf numFmtId="0" fontId="79" fillId="43" borderId="20" xfId="0" applyFont="true" applyFill="true" applyBorder="true" applyAlignment="true">
      <alignment vertical="center"/>
    </xf>
    <xf numFmtId="0" fontId="79" fillId="27" borderId="15" xfId="0" applyFont="true" applyFill="true" applyBorder="true" applyAlignment="true">
      <alignment vertical="center"/>
    </xf>
    <xf numFmtId="0" fontId="8" fillId="27" borderId="19" xfId="0" applyFont="true" applyFill="true" applyBorder="true" applyAlignment="true">
      <alignment vertical="center"/>
    </xf>
    <xf numFmtId="0" fontId="79" fillId="27" borderId="5" xfId="0" applyFont="true" applyFill="true" applyBorder="true" applyAlignment="true">
      <alignment vertical="center"/>
    </xf>
    <xf numFmtId="0" fontId="79" fillId="42" borderId="15" xfId="0" applyFont="true" applyFill="true" applyBorder="true" applyAlignment="true">
      <alignment vertical="center"/>
    </xf>
    <xf numFmtId="0" fontId="8" fillId="42" borderId="19" xfId="0" applyFont="true" applyFill="true" applyBorder="true" applyAlignment="true">
      <alignment vertical="center"/>
    </xf>
    <xf numFmtId="0" fontId="79" fillId="42" borderId="5" xfId="0" applyFont="true" applyFill="true" applyBorder="true" applyAlignment="true">
      <alignment vertical="center"/>
    </xf>
    <xf numFmtId="0" fontId="79" fillId="42" borderId="20" xfId="0" applyFont="true" applyFill="true" applyBorder="true" applyAlignment="true">
      <alignment vertical="center"/>
    </xf>
    <xf numFmtId="0" fontId="79" fillId="42" borderId="16" xfId="0" applyFont="true" applyFill="true" applyBorder="true" applyAlignment="true">
      <alignment vertical="center"/>
    </xf>
    <xf numFmtId="0" fontId="79" fillId="42" borderId="14" xfId="0" applyFont="true" applyFill="true" applyBorder="true" applyAlignment="true">
      <alignment vertical="center"/>
    </xf>
    <xf numFmtId="0" fontId="79" fillId="43" borderId="16" xfId="0" applyFont="true" applyFill="true" applyBorder="true" applyAlignment="true">
      <alignment vertical="center"/>
    </xf>
    <xf numFmtId="0" fontId="79" fillId="43" borderId="14" xfId="0" applyFont="true" applyFill="true" applyBorder="true" applyAlignment="true">
      <alignment vertical="center"/>
    </xf>
    <xf numFmtId="0" fontId="79" fillId="27" borderId="16" xfId="0" applyFont="true" applyFill="true" applyBorder="true" applyAlignment="true">
      <alignment vertical="center"/>
    </xf>
    <xf numFmtId="0" fontId="79" fillId="27" borderId="20" xfId="0" applyFont="true" applyFill="true" applyBorder="true" applyAlignment="true">
      <alignment vertical="center"/>
    </xf>
    <xf numFmtId="0" fontId="79" fillId="27" borderId="14" xfId="0" applyFont="true" applyFill="true" applyBorder="true" applyAlignment="true">
      <alignment vertical="center"/>
    </xf>
    <xf numFmtId="0" fontId="3" fillId="2" borderId="0" xfId="3" applyFont="true" applyFill="true" applyAlignment="true">
      <alignment horizontal="center"/>
    </xf>
    <xf numFmtId="0" fontId="3" fillId="2" borderId="70" xfId="12" applyFont="true" applyFill="true" applyAlignment="true">
      <alignment horizontal="left"/>
    </xf>
    <xf numFmtId="0" fontId="3" fillId="2" borderId="70" xfId="14" applyFont="true" applyFill="true" applyAlignment="true">
      <alignment horizontal="left"/>
    </xf>
    <xf numFmtId="0" fontId="3" fillId="2" borderId="70" xfId="14" applyFont="true" applyFill="true" applyAlignment="true">
      <alignment horizontal="center"/>
    </xf>
    <xf numFmtId="1" fontId="3" fillId="2" borderId="70" xfId="14" applyNumberFormat="true" applyFont="true" applyFill="true"/>
    <xf numFmtId="164" fontId="3" fillId="4" borderId="70" xfId="14" applyNumberFormat="true" applyFont="true" applyFill="true" applyAlignment="true">
      <alignment horizontal="center"/>
    </xf>
    <xf numFmtId="164" fontId="3" fillId="28" borderId="70" xfId="14" applyNumberFormat="true" applyFont="true" applyFill="true" applyAlignment="true">
      <alignment horizontal="center"/>
    </xf>
    <xf numFmtId="164" fontId="3" fillId="41" borderId="70" xfId="14" applyNumberFormat="true" applyFont="true" applyFill="true" applyAlignment="true">
      <alignment horizontal="center"/>
    </xf>
    <xf numFmtId="0" fontId="3" fillId="2" borderId="70"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41" borderId="41"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72" xfId="14" applyNumberFormat="true" applyFont="true" applyFill="true" applyBorder="true" applyAlignment="true">
      <alignment horizontal="center" wrapText="true"/>
    </xf>
    <xf numFmtId="164" fontId="3" fillId="28" borderId="38" xfId="14" applyNumberFormat="true" applyFont="true" applyFill="true" applyBorder="true" applyAlignment="true">
      <alignment horizontal="center"/>
    </xf>
    <xf numFmtId="164" fontId="3" fillId="44" borderId="42" xfId="14" applyNumberFormat="true" applyFont="true" applyFill="true" applyBorder="true" applyAlignment="true">
      <alignment horizontal="center"/>
    </xf>
    <xf numFmtId="164" fontId="3" fillId="41" borderId="38" xfId="14" applyNumberFormat="true" applyFont="true" applyFill="true" applyBorder="true" applyAlignment="true">
      <alignment horizontal="center"/>
    </xf>
    <xf numFmtId="164" fontId="8" fillId="43" borderId="72" xfId="14" applyNumberFormat="true" applyFont="true" applyFill="true" applyBorder="true" applyAlignment="true">
      <alignment horizontal="center" wrapText="true"/>
    </xf>
    <xf numFmtId="164" fontId="8" fillId="27" borderId="72" xfId="14" applyNumberFormat="true" applyFont="true" applyFill="true" applyBorder="true" applyAlignment="true">
      <alignment horizontal="center" wrapText="true"/>
    </xf>
    <xf numFmtId="0" fontId="67" fillId="31" borderId="69" xfId="0" applyNumberFormat="true" applyFont="true" applyFill="true" applyBorder="true" applyAlignment="true" applyProtection="true">
      <alignment horizontal="center" vertical="center"/>
    </xf>
    <xf numFmtId="164" fontId="68" fillId="32" borderId="69" xfId="0" applyNumberFormat="true" applyFont="true" applyFill="true" applyBorder="true" applyAlignment="true" applyProtection="true">
      <alignment horizontal="center" vertical="center"/>
    </xf>
    <xf numFmtId="0" fontId="69" fillId="33" borderId="69" xfId="0" applyNumberFormat="true" applyFont="true" applyFill="true" applyBorder="true" applyAlignment="true" applyProtection="true">
      <alignment horizontal="center" vertical="center"/>
    </xf>
    <xf numFmtId="0" fontId="70" fillId="34" borderId="69" xfId="0" applyNumberFormat="true" applyFont="true" applyFill="true" applyBorder="true" applyAlignment="true" applyProtection="true">
      <alignment horizontal="center" vertical="center"/>
    </xf>
    <xf numFmtId="0" fontId="71" fillId="35" borderId="69" xfId="0" applyNumberFormat="true" applyFont="true" applyFill="true" applyBorder="true" applyAlignment="true" applyProtection="true">
      <alignment horizontal="center" vertical="center"/>
    </xf>
    <xf numFmtId="0" fontId="10" fillId="43" borderId="21" xfId="0" applyFont="true" applyFill="true" applyBorder="true" applyAlignment="true">
      <alignment horizontal="left" vertical="center"/>
    </xf>
    <xf numFmtId="0" fontId="8" fillId="4" borderId="70" xfId="0" applyFont="true" applyFill="true" applyBorder="true" applyAlignment="true"/>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82" fillId="2" borderId="70" xfId="16" applyFont="true" applyFill="true" applyBorder="true" applyAlignment="true">
      <alignment horizontal="center"/>
    </xf>
    <xf numFmtId="0" fontId="83" fillId="2" borderId="70" xfId="16" applyFont="true" applyFill="true" applyBorder="true" applyAlignment="true">
      <alignment horizontal="center"/>
    </xf>
    <xf numFmtId="0" fontId="84" fillId="2" borderId="70"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89" xfId="0" applyFont="true" applyFill="true" applyBorder="true" applyAlignment="true">
      <alignment horizontal="center" vertical="center" wrapText="true"/>
    </xf>
    <xf numFmtId="0" fontId="3" fillId="47" borderId="89" xfId="0" applyFont="true" applyFill="true" applyBorder="true" applyAlignment="true">
      <alignment horizontal="left" vertical="center" wrapText="true"/>
    </xf>
    <xf numFmtId="0" fontId="86" fillId="0" borderId="0" xfId="0" applyFont="true"/>
    <xf numFmtId="0" fontId="87" fillId="0" borderId="0" xfId="0" applyFont="true" applyAlignment="true">
      <alignment vertical="top" wrapText="true"/>
    </xf>
    <xf numFmtId="0" fontId="88" fillId="0" borderId="0" xfId="0" applyFont="true"/>
    <xf numFmtId="0" fontId="89" fillId="0" borderId="0" xfId="19" applyFont="true" applyAlignment="true">
      <alignment vertical="top"/>
    </xf>
    <xf numFmtId="0" fontId="6" fillId="0" borderId="0" xfId="0" applyFont="true"/>
    <xf numFmtId="0" fontId="4" fillId="0" borderId="0" xfId="0" applyFont="true" applyAlignment="true">
      <alignment vertical="top"/>
    </xf>
    <xf numFmtId="0" fontId="79" fillId="42" borderId="15" xfId="0" applyFont="true" applyFill="true" applyBorder="true" applyAlignment="true">
      <alignment horizontal="left" vertical="center"/>
    </xf>
    <xf numFmtId="0" fontId="79" fillId="27" borderId="15" xfId="0" applyFont="true" applyFill="true" applyBorder="true" applyAlignment="true">
      <alignment horizontal="left" vertical="center"/>
    </xf>
    <xf numFmtId="0" fontId="79" fillId="43" borderId="15" xfId="0" applyFont="true" applyFill="true" applyBorder="true" applyAlignment="true">
      <alignment horizontal="left" vertical="center"/>
    </xf>
    <xf numFmtId="0" fontId="0" fillId="0" borderId="90" xfId="0" applyFill="true" applyBorder="true"/>
    <xf numFmtId="0" fontId="91" fillId="0" borderId="0" xfId="19" applyFont="true" applyAlignment="true">
      <alignment vertical="center"/>
    </xf>
    <xf numFmtId="0" fontId="92" fillId="0" borderId="0" xfId="0" applyFont="true" applyAlignment="true">
      <alignment vertical="center"/>
    </xf>
    <xf numFmtId="0" fontId="93" fillId="0" borderId="0" xfId="19" applyFont="true" applyAlignment="true">
      <alignment vertical="center"/>
    </xf>
    <xf numFmtId="0" fontId="94" fillId="0" borderId="0" xfId="0" applyFont="true" applyAlignment="true">
      <alignment vertical="center"/>
    </xf>
    <xf numFmtId="0" fontId="95" fillId="0" borderId="0" xfId="19" applyFont="true" applyAlignment="true">
      <alignment vertical="center"/>
    </xf>
    <xf numFmtId="0" fontId="96" fillId="0" borderId="0" xfId="0" applyFont="true" applyAlignment="true">
      <alignment vertical="center"/>
    </xf>
    <xf numFmtId="0" fontId="19" fillId="0" borderId="90" xfId="12" applyBorder="true"/>
    <xf numFmtId="0" fontId="3" fillId="2" borderId="90" xfId="14" applyFont="true" applyFill="true" applyBorder="true" applyAlignment="true">
      <alignment horizontal="left"/>
    </xf>
    <xf numFmtId="0" fontId="3" fillId="2" borderId="90" xfId="14" applyFont="true" applyFill="true" applyBorder="true" applyAlignment="true">
      <alignment horizontal="center"/>
    </xf>
    <xf numFmtId="0" fontId="3" fillId="2" borderId="90" xfId="14" applyFont="true" applyFill="true" applyBorder="true" applyAlignment="true">
      <alignment horizontal="right"/>
    </xf>
    <xf numFmtId="1" fontId="3" fillId="2" borderId="90" xfId="14" applyNumberFormat="true" applyFont="true" applyFill="true" applyBorder="true"/>
    <xf numFmtId="164" fontId="3" fillId="4" borderId="90" xfId="14" applyNumberFormat="true" applyFont="true" applyFill="true" applyBorder="true" applyAlignment="true">
      <alignment horizontal="center"/>
    </xf>
    <xf numFmtId="164" fontId="3" fillId="28" borderId="90" xfId="14" applyNumberFormat="true" applyFont="true" applyFill="true" applyBorder="true" applyAlignment="true">
      <alignment horizontal="center"/>
    </xf>
    <xf numFmtId="164" fontId="3" fillId="41" borderId="90" xfId="14" applyNumberFormat="true" applyFont="true" applyFill="true" applyBorder="true" applyAlignment="true">
      <alignment horizontal="center"/>
    </xf>
    <xf numFmtId="164" fontId="8" fillId="42" borderId="90" xfId="14" applyNumberFormat="true" applyFont="true" applyFill="true" applyBorder="true" applyAlignment="true">
      <alignment horizontal="center" wrapText="true"/>
    </xf>
    <xf numFmtId="164" fontId="3" fillId="44" borderId="90" xfId="14" applyNumberFormat="true" applyFont="true" applyFill="true" applyBorder="true" applyAlignment="true">
      <alignment horizontal="center"/>
    </xf>
    <xf numFmtId="164" fontId="8" fillId="43" borderId="90" xfId="14" applyNumberFormat="true" applyFont="true" applyFill="true" applyBorder="true" applyAlignment="true">
      <alignment horizontal="center" wrapText="true"/>
    </xf>
    <xf numFmtId="164" fontId="8" fillId="27" borderId="90" xfId="14" applyNumberFormat="true" applyFont="true" applyFill="true" applyBorder="true" applyAlignment="true">
      <alignment horizontal="center" wrapText="true"/>
    </xf>
    <xf numFmtId="0" fontId="19" fillId="0" borderId="90" xfId="12" applyBorder="true" applyAlignment="true">
      <alignment horizontal="left"/>
    </xf>
    <xf numFmtId="0" fontId="19" fillId="0" borderId="90" xfId="12" applyBorder="true" applyAlignment="true">
      <alignment horizontal="center"/>
    </xf>
    <xf numFmtId="0" fontId="19" fillId="0" borderId="90" xfId="12" applyBorder="true" applyAlignment="true">
      <alignment horizontal="right"/>
    </xf>
    <xf numFmtId="0" fontId="7" fillId="0" borderId="90" xfId="12" applyFont="true" applyFill="true" applyBorder="true"/>
    <xf numFmtId="0" fontId="19" fillId="0" borderId="90" xfId="12" applyFill="true" applyBorder="true"/>
    <xf numFmtId="0" fontId="33" fillId="0" borderId="90" xfId="12" applyFont="true" applyFill="true" applyBorder="true"/>
    <xf numFmtId="0" fontId="33" fillId="0" borderId="90" xfId="12" applyFont="true" applyBorder="true"/>
    <xf numFmtId="0" fontId="97" fillId="0" borderId="91" xfId="0" applyNumberFormat="true" applyFont="true" applyBorder="true" applyAlignment="true" applyProtection="true"/>
    <xf numFmtId="1" fontId="98" fillId="49" borderId="92" xfId="0" applyNumberFormat="true" applyFont="true" applyFill="true" applyBorder="true" applyAlignment="true" applyProtection="true">
      <alignment horizontal="center" vertical="center"/>
    </xf>
    <xf numFmtId="1" fontId="99" fillId="50" borderId="93" xfId="0" applyNumberFormat="true" applyFont="true" applyFill="true" applyBorder="true" applyAlignment="true" applyProtection="true">
      <alignment horizontal="center" vertical="center"/>
    </xf>
    <xf numFmtId="1" fontId="100" fillId="51" borderId="94" xfId="0" applyNumberFormat="true" applyFont="true" applyFill="true" applyBorder="true" applyAlignment="true" applyProtection="true">
      <alignment horizontal="center" vertical="center"/>
    </xf>
    <xf numFmtId="1" fontId="101" fillId="52" borderId="95" xfId="0" applyNumberFormat="true" applyFont="true" applyFill="true" applyBorder="true" applyAlignment="true" applyProtection="true">
      <alignment horizontal="center" vertical="center"/>
    </xf>
    <xf numFmtId="1" fontId="102" fillId="53" borderId="96" xfId="0" applyNumberFormat="true" applyFont="true" applyFill="true" applyBorder="true" applyAlignment="true" applyProtection="true">
      <alignment horizontal="center" vertical="center"/>
    </xf>
    <xf numFmtId="1" fontId="103" fillId="54" borderId="97" xfId="0" applyNumberFormat="true" applyFont="true" applyFill="true" applyBorder="true" applyAlignment="true" applyProtection="true">
      <alignment horizontal="center" vertical="center"/>
    </xf>
    <xf numFmtId="1" fontId="104" fillId="55" borderId="98" xfId="0" applyNumberFormat="true" applyFont="true" applyFill="true" applyBorder="true" applyAlignment="true" applyProtection="true">
      <alignment horizontal="center" vertical="center"/>
    </xf>
    <xf numFmtId="1" fontId="105" fillId="56" borderId="99" xfId="0" applyNumberFormat="true" applyFont="true" applyFill="true" applyBorder="true" applyAlignment="true" applyProtection="true">
      <alignment horizontal="center" vertical="center"/>
    </xf>
    <xf numFmtId="1" fontId="106" fillId="57" borderId="100" xfId="0" applyNumberFormat="true" applyFont="true" applyFill="true" applyBorder="true" applyAlignment="true" applyProtection="true">
      <alignment horizontal="center" vertical="center"/>
    </xf>
    <xf numFmtId="1" fontId="107" fillId="58" borderId="101" xfId="0" applyNumberFormat="true" applyFont="true" applyFill="true" applyBorder="true" applyAlignment="true" applyProtection="true">
      <alignment horizontal="center" vertical="center"/>
    </xf>
    <xf numFmtId="1" fontId="108" fillId="59" borderId="102" xfId="0" applyNumberFormat="true" applyFont="true" applyFill="true" applyBorder="true" applyAlignment="true" applyProtection="true">
      <alignment horizontal="center" vertical="center"/>
    </xf>
    <xf numFmtId="1" fontId="109" fillId="60" borderId="103" xfId="0" applyNumberFormat="true" applyFont="true" applyFill="true" applyBorder="true" applyAlignment="true" applyProtection="true">
      <alignment horizontal="center" vertical="center"/>
    </xf>
    <xf numFmtId="1" fontId="110" fillId="61" borderId="104" xfId="0" applyNumberFormat="true" applyFont="true" applyFill="true" applyBorder="true" applyAlignment="true" applyProtection="true">
      <alignment horizontal="center" vertical="center"/>
    </xf>
    <xf numFmtId="1" fontId="111" fillId="62" borderId="105" xfId="0" applyNumberFormat="true" applyFont="true" applyFill="true" applyBorder="true" applyAlignment="true" applyProtection="true">
      <alignment horizontal="center" vertical="center"/>
    </xf>
    <xf numFmtId="1" fontId="112" fillId="63" borderId="106" xfId="0" applyNumberFormat="true" applyFont="true" applyFill="true" applyBorder="true" applyAlignment="true" applyProtection="true">
      <alignment horizontal="center" vertical="center"/>
    </xf>
    <xf numFmtId="1" fontId="113" fillId="64" borderId="107" xfId="0" applyNumberFormat="true" applyFont="true" applyFill="true" applyBorder="true" applyAlignment="true" applyProtection="true">
      <alignment horizontal="center" vertical="center"/>
    </xf>
    <xf numFmtId="1" fontId="114" fillId="65" borderId="108" xfId="0" applyNumberFormat="true" applyFont="true" applyFill="true" applyBorder="true" applyAlignment="true" applyProtection="true">
      <alignment horizontal="center" vertical="center"/>
    </xf>
    <xf numFmtId="1" fontId="115" fillId="66" borderId="109" xfId="0" applyNumberFormat="true" applyFont="true" applyFill="true" applyBorder="true" applyAlignment="true" applyProtection="true">
      <alignment horizontal="center" vertical="center"/>
    </xf>
    <xf numFmtId="1" fontId="116" fillId="67" borderId="110" xfId="0" applyNumberFormat="true" applyFont="true" applyFill="true" applyBorder="true" applyAlignment="true" applyProtection="true">
      <alignment horizontal="center" vertical="center"/>
    </xf>
    <xf numFmtId="1" fontId="117" fillId="68" borderId="111" xfId="0" applyNumberFormat="true" applyFont="true" applyFill="true" applyBorder="true" applyAlignment="true" applyProtection="true">
      <alignment horizontal="center" vertical="center"/>
    </xf>
    <xf numFmtId="1" fontId="118" fillId="69" borderId="112" xfId="0" applyNumberFormat="true" applyFont="true" applyFill="true" applyBorder="true" applyAlignment="true" applyProtection="true">
      <alignment horizontal="center" vertical="center"/>
    </xf>
    <xf numFmtId="1" fontId="119" fillId="70" borderId="113" xfId="0" applyNumberFormat="true" applyFont="true" applyFill="true" applyBorder="true" applyAlignment="true" applyProtection="true">
      <alignment horizontal="center" vertical="center"/>
    </xf>
    <xf numFmtId="1" fontId="120" fillId="71" borderId="114" xfId="0" applyNumberFormat="true" applyFont="true" applyFill="true" applyBorder="true" applyAlignment="true" applyProtection="true">
      <alignment horizontal="center" vertical="center"/>
    </xf>
    <xf numFmtId="0" fontId="121" fillId="72" borderId="115" xfId="0" applyNumberFormat="true" applyFont="true" applyFill="true" applyBorder="true" applyAlignment="true" applyProtection="true">
      <alignment horizontal="center" vertical="center"/>
    </xf>
    <xf numFmtId="164" fontId="122" fillId="73" borderId="116" xfId="0" applyNumberFormat="true" applyFont="true" applyFill="true" applyBorder="true" applyAlignment="true" applyProtection="true">
      <alignment horizontal="center" vertical="center"/>
    </xf>
    <xf numFmtId="0" fontId="123" fillId="74" borderId="117" xfId="0" applyNumberFormat="true" applyFont="true" applyFill="true" applyBorder="true" applyAlignment="true" applyProtection="true">
      <alignment horizontal="center" vertical="center"/>
    </xf>
    <xf numFmtId="0" fontId="124" fillId="75" borderId="118" xfId="0" applyNumberFormat="true" applyFont="true" applyFill="true" applyBorder="true" applyAlignment="true" applyProtection="true">
      <alignment horizontal="center" vertical="center"/>
    </xf>
    <xf numFmtId="0" fontId="125" fillId="76" borderId="119" xfId="0" applyNumberFormat="true" applyFont="true" applyFill="true" applyBorder="true" applyAlignment="true" applyProtection="true">
      <alignment horizontal="center" vertical="center"/>
    </xf>
    <xf numFmtId="1" fontId="126" fillId="77" borderId="120" xfId="0" applyNumberFormat="true" applyFont="true" applyFill="true" applyBorder="true" applyAlignment="true" applyProtection="true">
      <alignment horizontal="center" vertical="center"/>
    </xf>
    <xf numFmtId="0" fontId="127" fillId="78" borderId="121" xfId="0" applyNumberFormat="true" applyFont="true" applyFill="true" applyBorder="true" applyAlignment="true" applyProtection="true">
      <alignment horizontal="center" vertical="center"/>
    </xf>
    <xf numFmtId="164" fontId="128" fillId="79" borderId="122" xfId="0" applyNumberFormat="true" applyFont="true" applyFill="true" applyBorder="true" applyAlignment="true" applyProtection="true">
      <alignment horizontal="center" vertical="center"/>
    </xf>
    <xf numFmtId="0" fontId="129" fillId="80" borderId="123" xfId="0" applyNumberFormat="true" applyFont="true" applyFill="true" applyBorder="true" applyAlignment="true" applyProtection="true">
      <alignment horizontal="center" vertical="center"/>
    </xf>
    <xf numFmtId="0" fontId="130" fillId="81" borderId="124" xfId="0" applyNumberFormat="true" applyFont="true" applyFill="true" applyBorder="true" applyAlignment="true" applyProtection="true">
      <alignment horizontal="center" vertical="center"/>
    </xf>
    <xf numFmtId="0" fontId="131" fillId="82" borderId="125" xfId="0" applyNumberFormat="true" applyFont="true" applyFill="true" applyBorder="true" applyAlignment="true" applyProtection="true">
      <alignment horizontal="center" vertical="center"/>
    </xf>
    <xf numFmtId="0" fontId="132" fillId="83" borderId="126" xfId="0" applyNumberFormat="true" applyFont="true" applyFill="true" applyBorder="true" applyAlignment="true" applyProtection="true">
      <alignment horizontal="center" vertical="center"/>
    </xf>
    <xf numFmtId="164" fontId="133" fillId="84" borderId="127" xfId="0" applyNumberFormat="true" applyFont="true" applyFill="true" applyBorder="true" applyAlignment="true" applyProtection="true">
      <alignment horizontal="center" vertical="center"/>
    </xf>
    <xf numFmtId="0" fontId="134" fillId="85" borderId="128" xfId="0" applyNumberFormat="true" applyFont="true" applyFill="true" applyBorder="true" applyAlignment="true" applyProtection="true">
      <alignment horizontal="center" vertical="center"/>
    </xf>
    <xf numFmtId="0" fontId="135" fillId="86" borderId="129" xfId="0" applyNumberFormat="true" applyFont="true" applyFill="true" applyBorder="true" applyAlignment="true" applyProtection="true">
      <alignment horizontal="center" vertical="center"/>
    </xf>
    <xf numFmtId="0" fontId="136" fillId="87" borderId="130" xfId="0" applyNumberFormat="true" applyFont="true" applyFill="true" applyBorder="true" applyAlignment="true" applyProtection="true">
      <alignment horizontal="center" vertical="center"/>
    </xf>
    <xf numFmtId="0" fontId="137" fillId="88" borderId="131" xfId="0" applyNumberFormat="true" applyFont="true" applyFill="true" applyBorder="true" applyAlignment="true" applyProtection="true">
      <alignment horizontal="center" vertical="center"/>
    </xf>
    <xf numFmtId="164" fontId="138" fillId="89" borderId="132" xfId="0" applyNumberFormat="true" applyFont="true" applyFill="true" applyBorder="true" applyAlignment="true" applyProtection="true">
      <alignment horizontal="center" vertical="center"/>
    </xf>
    <xf numFmtId="0" fontId="139" fillId="90" borderId="133" xfId="0" applyNumberFormat="true" applyFont="true" applyFill="true" applyBorder="true" applyAlignment="true" applyProtection="true">
      <alignment horizontal="center" vertical="center"/>
    </xf>
    <xf numFmtId="0" fontId="140" fillId="91" borderId="134" xfId="0" applyNumberFormat="true" applyFont="true" applyFill="true" applyBorder="true" applyAlignment="true" applyProtection="true">
      <alignment horizontal="center" vertical="center"/>
    </xf>
    <xf numFmtId="0" fontId="141" fillId="92" borderId="135" xfId="0" applyNumberFormat="true" applyFont="true" applyFill="true" applyBorder="true" applyAlignment="true" applyProtection="true">
      <alignment horizontal="center" vertical="center"/>
    </xf>
    <xf numFmtId="0" fontId="142" fillId="93" borderId="136" xfId="0" applyNumberFormat="true" applyFont="true" applyFill="true" applyBorder="true" applyAlignment="true" applyProtection="true">
      <alignment horizontal="center" vertical="center"/>
    </xf>
    <xf numFmtId="164" fontId="143" fillId="94" borderId="137" xfId="0" applyNumberFormat="true" applyFont="true" applyFill="true" applyBorder="true" applyAlignment="true" applyProtection="true">
      <alignment horizontal="center" vertical="center"/>
    </xf>
    <xf numFmtId="0" fontId="144" fillId="95" borderId="138" xfId="0" applyNumberFormat="true" applyFont="true" applyFill="true" applyBorder="true" applyAlignment="true" applyProtection="true">
      <alignment horizontal="center" vertical="center"/>
    </xf>
    <xf numFmtId="0" fontId="145" fillId="96" borderId="139" xfId="0" applyNumberFormat="true" applyFont="true" applyFill="true" applyBorder="true" applyAlignment="true" applyProtection="true">
      <alignment horizontal="center" vertical="center"/>
    </xf>
    <xf numFmtId="0" fontId="146" fillId="97" borderId="140" xfId="0" applyNumberFormat="true" applyFont="true" applyFill="true" applyBorder="true" applyAlignment="true" applyProtection="true">
      <alignment horizontal="center" vertical="center"/>
    </xf>
    <xf numFmtId="0" fontId="147" fillId="98" borderId="141" xfId="0" applyNumberFormat="true" applyFont="true" applyFill="true" applyBorder="true" applyAlignment="true" applyProtection="true">
      <alignment horizontal="center" vertical="center"/>
    </xf>
    <xf numFmtId="164" fontId="148" fillId="99" borderId="142" xfId="0" applyNumberFormat="true" applyFont="true" applyFill="true" applyBorder="true" applyAlignment="true" applyProtection="true">
      <alignment horizontal="center" vertical="center"/>
    </xf>
    <xf numFmtId="0" fontId="149" fillId="100" borderId="143" xfId="0" applyNumberFormat="true" applyFont="true" applyFill="true" applyBorder="true" applyAlignment="true" applyProtection="true">
      <alignment horizontal="center" vertical="center"/>
    </xf>
    <xf numFmtId="0" fontId="150" fillId="101" borderId="144" xfId="0" applyNumberFormat="true" applyFont="true" applyFill="true" applyBorder="true" applyAlignment="true" applyProtection="true">
      <alignment horizontal="center" vertical="center"/>
    </xf>
    <xf numFmtId="0" fontId="151" fillId="102" borderId="145" xfId="0" applyNumberFormat="true" applyFont="true" applyFill="true" applyBorder="true" applyAlignment="true" applyProtection="true">
      <alignment horizontal="center" vertical="center"/>
    </xf>
    <xf numFmtId="0" fontId="152" fillId="103" borderId="146" xfId="0" applyNumberFormat="true" applyFont="true" applyFill="true" applyBorder="true" applyAlignment="true" applyProtection="true">
      <alignment horizontal="center" vertical="center"/>
    </xf>
    <xf numFmtId="164" fontId="153" fillId="104" borderId="147" xfId="0" applyNumberFormat="true" applyFont="true" applyFill="true" applyBorder="true" applyAlignment="true" applyProtection="true">
      <alignment horizontal="center" vertical="center"/>
    </xf>
    <xf numFmtId="0" fontId="154" fillId="105" borderId="148" xfId="0" applyNumberFormat="true" applyFont="true" applyFill="true" applyBorder="true" applyAlignment="true" applyProtection="true">
      <alignment horizontal="center" vertical="center"/>
    </xf>
    <xf numFmtId="0" fontId="155" fillId="106" borderId="149" xfId="0" applyNumberFormat="true" applyFont="true" applyFill="true" applyBorder="true" applyAlignment="true" applyProtection="true">
      <alignment horizontal="center" vertical="center"/>
    </xf>
    <xf numFmtId="0" fontId="156" fillId="107" borderId="150" xfId="0" applyNumberFormat="true" applyFont="true" applyFill="true" applyBorder="true" applyAlignment="true" applyProtection="true">
      <alignment horizontal="center" vertical="center"/>
    </xf>
    <xf numFmtId="0" fontId="157" fillId="108" borderId="151" xfId="0" applyNumberFormat="true" applyFont="true" applyFill="true" applyBorder="true" applyAlignment="true" applyProtection="true">
      <alignment horizontal="center" vertical="center"/>
    </xf>
    <xf numFmtId="164" fontId="158" fillId="109" borderId="152" xfId="0" applyNumberFormat="true" applyFont="true" applyFill="true" applyBorder="true" applyAlignment="true" applyProtection="true">
      <alignment horizontal="center" vertical="center"/>
    </xf>
    <xf numFmtId="0" fontId="159" fillId="110" borderId="153" xfId="0" applyNumberFormat="true" applyFont="true" applyFill="true" applyBorder="true" applyAlignment="true" applyProtection="true">
      <alignment horizontal="center" vertical="center"/>
    </xf>
    <xf numFmtId="0" fontId="160" fillId="111" borderId="154" xfId="0" applyNumberFormat="true" applyFont="true" applyFill="true" applyBorder="true" applyAlignment="true" applyProtection="true">
      <alignment horizontal="center" vertical="center"/>
    </xf>
    <xf numFmtId="0" fontId="161" fillId="112" borderId="155" xfId="0" applyNumberFormat="true" applyFont="true" applyFill="true" applyBorder="true" applyAlignment="true" applyProtection="true">
      <alignment horizontal="center" vertical="center"/>
    </xf>
    <xf numFmtId="0" fontId="162" fillId="113" borderId="156" xfId="0" applyNumberFormat="true" applyFont="true" applyFill="true" applyBorder="true" applyAlignment="true" applyProtection="true">
      <alignment horizontal="center" vertical="center"/>
    </xf>
    <xf numFmtId="164" fontId="163" fillId="114" borderId="157" xfId="0" applyNumberFormat="true" applyFont="true" applyFill="true" applyBorder="true" applyAlignment="true" applyProtection="true">
      <alignment horizontal="center" vertical="center"/>
    </xf>
    <xf numFmtId="0" fontId="164" fillId="115" borderId="158" xfId="0" applyNumberFormat="true" applyFont="true" applyFill="true" applyBorder="true" applyAlignment="true" applyProtection="true">
      <alignment horizontal="center" vertical="center"/>
    </xf>
    <xf numFmtId="0" fontId="165" fillId="116" borderId="159" xfId="0" applyNumberFormat="true" applyFont="true" applyFill="true" applyBorder="true" applyAlignment="true" applyProtection="true">
      <alignment horizontal="center" vertical="center"/>
    </xf>
    <xf numFmtId="0" fontId="166" fillId="117" borderId="160" xfId="0" applyNumberFormat="true" applyFont="true" applyFill="true" applyBorder="true" applyAlignment="true" applyProtection="true">
      <alignment horizontal="center" vertical="center"/>
    </xf>
    <xf numFmtId="0" fontId="167" fillId="118" borderId="161" xfId="0" applyNumberFormat="true" applyFont="true" applyFill="true" applyBorder="true" applyAlignment="true" applyProtection="true">
      <alignment horizontal="center" vertical="center"/>
    </xf>
    <xf numFmtId="164" fontId="168" fillId="119" borderId="162" xfId="0" applyNumberFormat="true" applyFont="true" applyFill="true" applyBorder="true" applyAlignment="true" applyProtection="true">
      <alignment horizontal="center" vertical="center"/>
    </xf>
    <xf numFmtId="0" fontId="169" fillId="120" borderId="163" xfId="0" applyNumberFormat="true" applyFont="true" applyFill="true" applyBorder="true" applyAlignment="true" applyProtection="true">
      <alignment horizontal="center" vertical="center"/>
    </xf>
    <xf numFmtId="0" fontId="170" fillId="121" borderId="164" xfId="0" applyNumberFormat="true" applyFont="true" applyFill="true" applyBorder="true" applyAlignment="true" applyProtection="true">
      <alignment horizontal="center" vertical="center"/>
    </xf>
    <xf numFmtId="0" fontId="171" fillId="122" borderId="165" xfId="0" applyNumberFormat="true" applyFont="true" applyFill="true" applyBorder="true" applyAlignment="true" applyProtection="true">
      <alignment horizontal="center" vertical="center"/>
    </xf>
    <xf numFmtId="0" fontId="172" fillId="123" borderId="166" xfId="0" applyNumberFormat="true" applyFont="true" applyFill="true" applyBorder="true" applyAlignment="true" applyProtection="true">
      <alignment horizontal="center" vertical="center"/>
    </xf>
    <xf numFmtId="164" fontId="173" fillId="124" borderId="167" xfId="0" applyNumberFormat="true" applyFont="true" applyFill="true" applyBorder="true" applyAlignment="true" applyProtection="true">
      <alignment horizontal="center" vertical="center"/>
    </xf>
    <xf numFmtId="0" fontId="174" fillId="125" borderId="168" xfId="0" applyNumberFormat="true" applyFont="true" applyFill="true" applyBorder="true" applyAlignment="true" applyProtection="true">
      <alignment horizontal="center" vertical="center"/>
    </xf>
    <xf numFmtId="0" fontId="175" fillId="126" borderId="169" xfId="0" applyNumberFormat="true" applyFont="true" applyFill="true" applyBorder="true" applyAlignment="true" applyProtection="true">
      <alignment horizontal="center" vertical="center"/>
    </xf>
    <xf numFmtId="0" fontId="176" fillId="127" borderId="170" xfId="0" applyNumberFormat="true" applyFont="true" applyFill="true" applyBorder="true" applyAlignment="true" applyProtection="true">
      <alignment horizontal="center" vertical="center"/>
    </xf>
    <xf numFmtId="0" fontId="177" fillId="128" borderId="171" xfId="0" applyNumberFormat="true" applyFont="true" applyFill="true" applyBorder="true" applyAlignment="true" applyProtection="true">
      <alignment horizontal="center" vertical="center"/>
    </xf>
    <xf numFmtId="164" fontId="178" fillId="129" borderId="172" xfId="0" applyNumberFormat="true" applyFont="true" applyFill="true" applyBorder="true" applyAlignment="true" applyProtection="true">
      <alignment horizontal="center" vertical="center"/>
    </xf>
    <xf numFmtId="0" fontId="179" fillId="130" borderId="173" xfId="0" applyNumberFormat="true" applyFont="true" applyFill="true" applyBorder="true" applyAlignment="true" applyProtection="true">
      <alignment horizontal="center" vertical="center"/>
    </xf>
    <xf numFmtId="0" fontId="180" fillId="131" borderId="174" xfId="0" applyNumberFormat="true" applyFont="true" applyFill="true" applyBorder="true" applyAlignment="true" applyProtection="true">
      <alignment horizontal="center" vertical="center"/>
    </xf>
    <xf numFmtId="0" fontId="181" fillId="132" borderId="175" xfId="0" applyNumberFormat="true" applyFont="true" applyFill="true" applyBorder="true" applyAlignment="true" applyProtection="true">
      <alignment horizontal="center" vertical="center"/>
    </xf>
    <xf numFmtId="0" fontId="182" fillId="133" borderId="176" xfId="0" applyNumberFormat="true" applyFont="true" applyFill="true" applyBorder="true" applyAlignment="true" applyProtection="true">
      <alignment horizontal="center" vertical="center"/>
    </xf>
    <xf numFmtId="164" fontId="183" fillId="134" borderId="177" xfId="0" applyNumberFormat="true" applyFont="true" applyFill="true" applyBorder="true" applyAlignment="true" applyProtection="true">
      <alignment horizontal="center" vertical="center"/>
    </xf>
    <xf numFmtId="0" fontId="184" fillId="135" borderId="178" xfId="0" applyNumberFormat="true" applyFont="true" applyFill="true" applyBorder="true" applyAlignment="true" applyProtection="true">
      <alignment horizontal="center" vertical="center"/>
    </xf>
    <xf numFmtId="0" fontId="185" fillId="136" borderId="179" xfId="0" applyNumberFormat="true" applyFont="true" applyFill="true" applyBorder="true" applyAlignment="true" applyProtection="true">
      <alignment horizontal="center" vertical="center"/>
    </xf>
    <xf numFmtId="0" fontId="186" fillId="137" borderId="180" xfId="0" applyNumberFormat="true" applyFont="true" applyFill="true" applyBorder="true" applyAlignment="true" applyProtection="true">
      <alignment horizontal="center" vertical="center"/>
    </xf>
    <xf numFmtId="0" fontId="187" fillId="138" borderId="181" xfId="0" applyNumberFormat="true" applyFont="true" applyFill="true" applyBorder="true" applyAlignment="true" applyProtection="true">
      <alignment horizontal="center" vertical="center"/>
    </xf>
    <xf numFmtId="164" fontId="188" fillId="139" borderId="182" xfId="0" applyNumberFormat="true" applyFont="true" applyFill="true" applyBorder="true" applyAlignment="true" applyProtection="true">
      <alignment horizontal="center" vertical="center"/>
    </xf>
    <xf numFmtId="0" fontId="189" fillId="140" borderId="183" xfId="0" applyNumberFormat="true" applyFont="true" applyFill="true" applyBorder="true" applyAlignment="true" applyProtection="true">
      <alignment horizontal="center" vertical="center"/>
    </xf>
    <xf numFmtId="0" fontId="190" fillId="141" borderId="184" xfId="0" applyNumberFormat="true" applyFont="true" applyFill="true" applyBorder="true" applyAlignment="true" applyProtection="true">
      <alignment horizontal="center" vertical="center"/>
    </xf>
    <xf numFmtId="0" fontId="191" fillId="142" borderId="185" xfId="0" applyNumberFormat="true" applyFont="true" applyFill="true" applyBorder="true" applyAlignment="true" applyProtection="true">
      <alignment horizontal="center" vertical="center"/>
    </xf>
    <xf numFmtId="0" fontId="192" fillId="143" borderId="186" xfId="0" applyNumberFormat="true" applyFont="true" applyFill="true" applyBorder="true" applyAlignment="true" applyProtection="true">
      <alignment horizontal="center" vertical="center"/>
    </xf>
    <xf numFmtId="164" fontId="193" fillId="144" borderId="187" xfId="0" applyNumberFormat="true" applyFont="true" applyFill="true" applyBorder="true" applyAlignment="true" applyProtection="true">
      <alignment horizontal="center" vertical="center"/>
    </xf>
    <xf numFmtId="0" fontId="194" fillId="145" borderId="188" xfId="0" applyNumberFormat="true" applyFont="true" applyFill="true" applyBorder="true" applyAlignment="true" applyProtection="true">
      <alignment horizontal="center" vertical="center"/>
    </xf>
    <xf numFmtId="0" fontId="195" fillId="146" borderId="189" xfId="0" applyNumberFormat="true" applyFont="true" applyFill="true" applyBorder="true" applyAlignment="true" applyProtection="true">
      <alignment horizontal="center" vertical="center"/>
    </xf>
    <xf numFmtId="0" fontId="196" fillId="147" borderId="190" xfId="0" applyNumberFormat="true" applyFont="true" applyFill="true" applyBorder="true" applyAlignment="true" applyProtection="true">
      <alignment horizontal="center" vertical="center"/>
    </xf>
    <xf numFmtId="0" fontId="197" fillId="148" borderId="191" xfId="0" applyNumberFormat="true" applyFont="true" applyFill="true" applyBorder="true" applyAlignment="true" applyProtection="true">
      <alignment horizontal="center" vertical="center"/>
    </xf>
    <xf numFmtId="164" fontId="198" fillId="149" borderId="192" xfId="0" applyNumberFormat="true" applyFont="true" applyFill="true" applyBorder="true" applyAlignment="true" applyProtection="true">
      <alignment horizontal="center" vertical="center"/>
    </xf>
    <xf numFmtId="0" fontId="199" fillId="150" borderId="193" xfId="0" applyNumberFormat="true" applyFont="true" applyFill="true" applyBorder="true" applyAlignment="true" applyProtection="true">
      <alignment horizontal="center" vertical="center"/>
    </xf>
    <xf numFmtId="0" fontId="200" fillId="151" borderId="194" xfId="0" applyNumberFormat="true" applyFont="true" applyFill="true" applyBorder="true" applyAlignment="true" applyProtection="true">
      <alignment horizontal="center" vertical="center"/>
    </xf>
    <xf numFmtId="0" fontId="201" fillId="152" borderId="195" xfId="0" applyNumberFormat="true" applyFont="true" applyFill="true" applyBorder="true" applyAlignment="true" applyProtection="true">
      <alignment horizontal="center" vertical="center"/>
    </xf>
    <xf numFmtId="0" fontId="202" fillId="153" borderId="196" xfId="0" applyNumberFormat="true" applyFont="true" applyFill="true" applyBorder="true" applyAlignment="true" applyProtection="true">
      <alignment horizontal="center" vertical="center"/>
    </xf>
    <xf numFmtId="164" fontId="203" fillId="154" borderId="197" xfId="0" applyNumberFormat="true" applyFont="true" applyFill="true" applyBorder="true" applyAlignment="true" applyProtection="true">
      <alignment horizontal="center" vertical="center"/>
    </xf>
    <xf numFmtId="0" fontId="204" fillId="155" borderId="198" xfId="0" applyNumberFormat="true" applyFont="true" applyFill="true" applyBorder="true" applyAlignment="true" applyProtection="true">
      <alignment horizontal="center" vertical="center"/>
    </xf>
    <xf numFmtId="0" fontId="205" fillId="156" borderId="199" xfId="0" applyNumberFormat="true" applyFont="true" applyFill="true" applyBorder="true" applyAlignment="true" applyProtection="true">
      <alignment horizontal="center" vertical="center"/>
    </xf>
    <xf numFmtId="0" fontId="206" fillId="157" borderId="200" xfId="0" applyNumberFormat="true" applyFont="true" applyFill="true" applyBorder="true" applyAlignment="true" applyProtection="true">
      <alignment horizontal="center" vertical="center"/>
    </xf>
    <xf numFmtId="0" fontId="207" fillId="158" borderId="201" xfId="0" applyNumberFormat="true" applyFont="true" applyFill="true" applyBorder="true" applyAlignment="true" applyProtection="true">
      <alignment horizontal="center" vertical="center"/>
    </xf>
    <xf numFmtId="164" fontId="208" fillId="159" borderId="202" xfId="0" applyNumberFormat="true" applyFont="true" applyFill="true" applyBorder="true" applyAlignment="true" applyProtection="true">
      <alignment horizontal="center" vertical="center"/>
    </xf>
    <xf numFmtId="0" fontId="209" fillId="160" borderId="203" xfId="0" applyNumberFormat="true" applyFont="true" applyFill="true" applyBorder="true" applyAlignment="true" applyProtection="true">
      <alignment horizontal="center" vertical="center"/>
    </xf>
    <xf numFmtId="0" fontId="210" fillId="161" borderId="204" xfId="0" applyNumberFormat="true" applyFont="true" applyFill="true" applyBorder="true" applyAlignment="true" applyProtection="true">
      <alignment horizontal="center" vertical="center"/>
    </xf>
    <xf numFmtId="0" fontId="211" fillId="162" borderId="205" xfId="0" applyNumberFormat="true" applyFont="true" applyFill="true" applyBorder="true" applyAlignment="true" applyProtection="true">
      <alignment horizontal="center" vertical="center"/>
    </xf>
    <xf numFmtId="0" fontId="212" fillId="163" borderId="206" xfId="0" applyNumberFormat="true" applyFont="true" applyFill="true" applyBorder="true" applyAlignment="true" applyProtection="true">
      <alignment horizontal="center" vertical="center"/>
    </xf>
    <xf numFmtId="164" fontId="213" fillId="164" borderId="207" xfId="0" applyNumberFormat="true" applyFont="true" applyFill="true" applyBorder="true" applyAlignment="true" applyProtection="true">
      <alignment horizontal="center" vertical="center"/>
    </xf>
    <xf numFmtId="0" fontId="214" fillId="165" borderId="208" xfId="0" applyNumberFormat="true" applyFont="true" applyFill="true" applyBorder="true" applyAlignment="true" applyProtection="true">
      <alignment horizontal="center" vertical="center"/>
    </xf>
    <xf numFmtId="0" fontId="215" fillId="166" borderId="209" xfId="0" applyNumberFormat="true" applyFont="true" applyFill="true" applyBorder="true" applyAlignment="true" applyProtection="true">
      <alignment horizontal="center" vertical="center"/>
    </xf>
    <xf numFmtId="0" fontId="216" fillId="167" borderId="210" xfId="0" applyNumberFormat="true" applyFont="true" applyFill="true" applyBorder="true" applyAlignment="true" applyProtection="true">
      <alignment horizontal="center" vertical="center"/>
    </xf>
    <xf numFmtId="0" fontId="217" fillId="168" borderId="211" xfId="0" applyNumberFormat="true" applyFont="true" applyFill="true" applyBorder="true" applyAlignment="true" applyProtection="true">
      <alignment horizontal="center" vertical="center"/>
    </xf>
    <xf numFmtId="164" fontId="218" fillId="169" borderId="212" xfId="0" applyNumberFormat="true" applyFont="true" applyFill="true" applyBorder="true" applyAlignment="true" applyProtection="true">
      <alignment horizontal="center" vertical="center"/>
    </xf>
    <xf numFmtId="0" fontId="219" fillId="170" borderId="213" xfId="0" applyNumberFormat="true" applyFont="true" applyFill="true" applyBorder="true" applyAlignment="true" applyProtection="true">
      <alignment horizontal="center" vertical="center"/>
    </xf>
    <xf numFmtId="0" fontId="220" fillId="171" borderId="214" xfId="0" applyNumberFormat="true" applyFont="true" applyFill="true" applyBorder="true" applyAlignment="true" applyProtection="true">
      <alignment horizontal="center" vertical="center"/>
    </xf>
    <xf numFmtId="0" fontId="221" fillId="172" borderId="215" xfId="0" applyNumberFormat="true" applyFont="true" applyFill="true" applyBorder="true" applyAlignment="true" applyProtection="true">
      <alignment horizontal="center" vertical="center"/>
    </xf>
    <xf numFmtId="0" fontId="222" fillId="173" borderId="216" xfId="0" applyNumberFormat="true" applyFont="true" applyFill="true" applyBorder="true" applyAlignment="true" applyProtection="true">
      <alignment horizontal="center" vertical="center"/>
    </xf>
    <xf numFmtId="164" fontId="223" fillId="174" borderId="217" xfId="0" applyNumberFormat="true" applyFont="true" applyFill="true" applyBorder="true" applyAlignment="true" applyProtection="true">
      <alignment horizontal="center" vertical="center"/>
    </xf>
    <xf numFmtId="0" fontId="224" fillId="175" borderId="218" xfId="0" applyNumberFormat="true" applyFont="true" applyFill="true" applyBorder="true" applyAlignment="true" applyProtection="true">
      <alignment horizontal="center" vertical="center"/>
    </xf>
    <xf numFmtId="0" fontId="225" fillId="176" borderId="219" xfId="0" applyNumberFormat="true" applyFont="true" applyFill="true" applyBorder="true" applyAlignment="true" applyProtection="true">
      <alignment horizontal="center" vertical="center"/>
    </xf>
    <xf numFmtId="0" fontId="226" fillId="177" borderId="220" xfId="0" applyNumberFormat="true" applyFont="true" applyFill="true" applyBorder="true" applyAlignment="true" applyProtection="true">
      <alignment horizontal="center" vertical="center"/>
    </xf>
    <xf numFmtId="0" fontId="227" fillId="178" borderId="221" xfId="0" applyNumberFormat="true" applyFont="true" applyFill="true" applyBorder="true" applyAlignment="true" applyProtection="true">
      <alignment horizontal="center" vertical="center"/>
    </xf>
    <xf numFmtId="164" fontId="228" fillId="179" borderId="222" xfId="0" applyNumberFormat="true" applyFont="true" applyFill="true" applyBorder="true" applyAlignment="true" applyProtection="true">
      <alignment horizontal="center" vertical="center"/>
    </xf>
    <xf numFmtId="0" fontId="229" fillId="180" borderId="223" xfId="0" applyNumberFormat="true" applyFont="true" applyFill="true" applyBorder="true" applyAlignment="true" applyProtection="true">
      <alignment horizontal="center" vertical="center"/>
    </xf>
    <xf numFmtId="0" fontId="230" fillId="181" borderId="224" xfId="0" applyNumberFormat="true" applyFont="true" applyFill="true" applyBorder="true" applyAlignment="true" applyProtection="true">
      <alignment horizontal="center" vertical="center"/>
    </xf>
    <xf numFmtId="0" fontId="231" fillId="182" borderId="225" xfId="0" applyNumberFormat="true" applyFont="true" applyFill="true" applyBorder="true" applyAlignment="true" applyProtection="true">
      <alignment horizontal="center" vertical="center"/>
    </xf>
    <xf numFmtId="0" fontId="232" fillId="183" borderId="226" xfId="0" applyNumberFormat="true" applyFont="true" applyFill="true" applyBorder="true" applyAlignment="true" applyProtection="true">
      <alignment horizontal="center" vertical="center"/>
    </xf>
    <xf numFmtId="164" fontId="233" fillId="184" borderId="227" xfId="0" applyNumberFormat="true" applyFont="true" applyFill="true" applyBorder="true" applyAlignment="true" applyProtection="true">
      <alignment horizontal="center" vertical="center"/>
    </xf>
    <xf numFmtId="0" fontId="234" fillId="185" borderId="228" xfId="0" applyNumberFormat="true" applyFont="true" applyFill="true" applyBorder="true" applyAlignment="true" applyProtection="true">
      <alignment horizontal="center" vertical="center"/>
    </xf>
    <xf numFmtId="0" fontId="235" fillId="186" borderId="229" xfId="0" applyNumberFormat="true" applyFont="true" applyFill="true" applyBorder="true" applyAlignment="true" applyProtection="true">
      <alignment horizontal="center" vertical="center"/>
    </xf>
    <xf numFmtId="0" fontId="236" fillId="187" borderId="230" xfId="0" applyNumberFormat="true" applyFont="true" applyFill="true" applyBorder="true" applyAlignment="true" applyProtection="true">
      <alignment horizontal="center" vertical="center"/>
    </xf>
    <xf numFmtId="0" fontId="237" fillId="188" borderId="231" xfId="0" applyNumberFormat="true" applyFont="true" applyFill="true" applyBorder="true" applyAlignment="true" applyProtection="true">
      <alignment horizontal="center" vertical="center"/>
    </xf>
    <xf numFmtId="164" fontId="238" fillId="189" borderId="232" xfId="0" applyNumberFormat="true" applyFont="true" applyFill="true" applyBorder="true" applyAlignment="true" applyProtection="true">
      <alignment horizontal="center" vertical="center"/>
    </xf>
    <xf numFmtId="0" fontId="239" fillId="190" borderId="233" xfId="0" applyNumberFormat="true" applyFont="true" applyFill="true" applyBorder="true" applyAlignment="true" applyProtection="true">
      <alignment horizontal="center" vertical="center"/>
    </xf>
    <xf numFmtId="0" fontId="240" fillId="191" borderId="234" xfId="0" applyNumberFormat="true" applyFont="true" applyFill="true" applyBorder="true" applyAlignment="true" applyProtection="true">
      <alignment horizontal="center" vertical="center"/>
    </xf>
    <xf numFmtId="0" fontId="241" fillId="192" borderId="235" xfId="0" applyNumberFormat="true" applyFont="true" applyFill="true" applyBorder="true" applyAlignment="true" applyProtection="true">
      <alignment horizontal="center" vertical="center"/>
    </xf>
    <xf numFmtId="0" fontId="7" fillId="17" borderId="55" xfId="11" applyFont="true" applyFill="true" applyBorder="true" applyAlignment="true">
      <alignment horizontal="center"/>
    </xf>
    <xf numFmtId="0" fontId="4" fillId="2" borderId="70" xfId="14" applyFont="true" applyFill="true" applyBorder="true" applyAlignment="true">
      <alignment horizontal="center" wrapText="true"/>
    </xf>
    <xf numFmtId="0" fontId="4" fillId="2" borderId="70"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0"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0"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0"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90" fillId="48" borderId="18" xfId="0" applyFont="true" applyFill="true" applyBorder="true" applyAlignment="true">
      <alignment horizontal="center"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0" xfId="0" applyFont="true" applyBorder="true" applyAlignment="true">
      <alignment horizontal="left" vertical="top" wrapText="true"/>
    </xf>
    <xf numFmtId="0" fontId="3" fillId="0" borderId="70" xfId="0" applyFont="true" applyBorder="true" applyAlignment="true">
      <alignment horizontal="left" vertical="top" wrapText="true"/>
    </xf>
    <xf numFmtId="0" fontId="61" fillId="24" borderId="91" xfId="20" applyFont="true" applyFill="true" applyAlignment="true">
      <alignment horizontal="center" vertical="center"/>
    </xf>
    <xf numFmtId="0" fontId="11" fillId="2" borderId="91" xfId="20" applyFont="true" applyFill="true"/>
    <xf numFmtId="0" fontId="61" fillId="2" borderId="91" xfId="20" applyFont="true" applyFill="true" applyAlignment="true">
      <alignment horizontal="center" vertical="center"/>
    </xf>
    <xf numFmtId="0" fontId="77" fillId="2" borderId="91" xfId="20" applyFont="true" applyFill="true"/>
    <xf numFmtId="0" fontId="26" fillId="2" borderId="91" xfId="20" applyFont="true" applyFill="true"/>
    <xf numFmtId="0" fontId="78" fillId="2" borderId="91" xfId="20" applyFont="true" applyFill="true"/>
    <xf numFmtId="0" fontId="63" fillId="2" borderId="91" xfId="20" applyFont="true" applyFill="true"/>
    <xf numFmtId="0" fontId="11" fillId="2" borderId="91" xfId="20" applyFont="true" applyFill="true" applyAlignment="true">
      <alignment vertical="center" wrapText="true"/>
    </xf>
    <xf numFmtId="0" fontId="5" fillId="2" borderId="91" xfId="20" applyFont="true" applyFill="true" applyAlignment="true">
      <alignment vertical="center" wrapText="true"/>
    </xf>
    <xf numFmtId="0" fontId="11" fillId="0" borderId="91" xfId="20" applyFont="true"/>
    <xf numFmtId="0" fontId="7" fillId="2" borderId="91" xfId="20" applyFont="true" applyFill="true"/>
    <xf numFmtId="0" fontId="3" fillId="2" borderId="91" xfId="20" applyFont="true" applyFill="true"/>
    <xf numFmtId="0" fontId="14" fillId="0" borderId="73" xfId="20" applyFont="true" applyBorder="true" applyAlignment="true">
      <alignment horizontal="center" vertical="center" wrapText="true"/>
    </xf>
    <xf numFmtId="0" fontId="62"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2" fillId="43" borderId="57" xfId="20" applyFont="true" applyFill="true" applyBorder="true" applyAlignment="true">
      <alignment horizontal="center" vertical="center"/>
    </xf>
    <xf numFmtId="0" fontId="62" fillId="43" borderId="15" xfId="20" applyFont="true" applyFill="true" applyBorder="true" applyAlignment="true">
      <alignment horizontal="center" vertical="center"/>
    </xf>
    <xf numFmtId="0" fontId="14" fillId="2" borderId="58" xfId="20" applyFont="true" applyFill="true" applyBorder="true" applyAlignment="true">
      <alignment horizontal="center" vertical="center" wrapText="true"/>
    </xf>
    <xf numFmtId="0" fontId="62" fillId="27" borderId="15" xfId="20" applyFont="true" applyFill="true" applyBorder="true" applyAlignment="true">
      <alignment horizontal="center" vertical="center"/>
    </xf>
    <xf numFmtId="0" fontId="62"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7" xfId="20" applyFont="true" applyFill="true" applyBorder="true" applyAlignment="true">
      <alignment horizontal="center"/>
    </xf>
    <xf numFmtId="0" fontId="16" fillId="2" borderId="91" xfId="20" applyFont="true" applyFill="true" applyAlignment="true">
      <alignment horizontal="center"/>
    </xf>
    <xf numFmtId="0" fontId="16" fillId="2" borderId="83"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7"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8" xfId="20" applyNumberFormat="true" applyFont="true" applyFill="true" applyBorder="true" applyAlignment="true">
      <alignment horizontal="center"/>
    </xf>
    <xf numFmtId="0" fontId="16" fillId="2" borderId="79" xfId="20" applyFont="true" applyFill="true" applyBorder="true" applyAlignment="true">
      <alignment horizontal="center"/>
    </xf>
    <xf numFmtId="1" fontId="16" fillId="2" borderId="84" xfId="20" applyNumberFormat="true" applyFont="true" applyFill="true" applyBorder="true" applyAlignment="true">
      <alignment horizontal="center"/>
    </xf>
    <xf numFmtId="0" fontId="16" fillId="2" borderId="85" xfId="20" applyFont="true" applyFill="true" applyBorder="true" applyAlignment="true">
      <alignment horizontal="center"/>
    </xf>
    <xf numFmtId="1" fontId="16" fillId="2" borderId="88" xfId="20" applyNumberFormat="true" applyFont="true" applyFill="true" applyBorder="true" applyAlignment="true">
      <alignment horizontal="center"/>
    </xf>
    <xf numFmtId="1" fontId="16" fillId="2" borderId="60"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0" fontId="16" fillId="2" borderId="75" xfId="20" applyFont="true" applyFill="true" applyBorder="true"/>
    <xf numFmtId="165" fontId="3" fillId="2" borderId="91" xfId="21" applyNumberFormat="true" applyFont="true" applyFill="true" applyAlignment="true">
      <alignment horizontal="center"/>
    </xf>
    <xf numFmtId="0" fontId="16" fillId="2" borderId="80" xfId="20" applyFont="true" applyFill="true" applyBorder="true"/>
    <xf numFmtId="0" fontId="16" fillId="2" borderId="86" xfId="20" applyFont="true" applyFill="true" applyBorder="true"/>
    <xf numFmtId="165" fontId="3" fillId="2" borderId="18" xfId="21" applyNumberFormat="true" applyFont="true" applyFill="true" applyBorder="true" applyAlignment="true">
      <alignment horizontal="center"/>
    </xf>
    <xf numFmtId="0" fontId="16" fillId="2" borderId="74" xfId="20" applyFont="true" applyFill="true" applyBorder="true"/>
    <xf numFmtId="0" fontId="16" fillId="2" borderId="81" xfId="20" applyFont="true" applyFill="true" applyBorder="true"/>
    <xf numFmtId="0" fontId="16" fillId="2" borderId="59" xfId="20" applyFont="true" applyFill="true" applyBorder="true"/>
    <xf numFmtId="0" fontId="16" fillId="2" borderId="81" xfId="20" applyFont="true" applyFill="true" applyBorder="true" applyAlignment="true">
      <alignment horizontal="left"/>
    </xf>
    <xf numFmtId="0" fontId="16" fillId="2" borderId="59" xfId="20" applyFont="true" applyFill="true" applyBorder="true" applyAlignment="true">
      <alignment horizontal="left"/>
    </xf>
    <xf numFmtId="0" fontId="16" fillId="2" borderId="76" xfId="20" applyFont="true" applyFill="true" applyBorder="true"/>
    <xf numFmtId="165" fontId="3" fillId="2" borderId="30" xfId="20" applyNumberFormat="true" applyFont="true" applyFill="true" applyBorder="true" applyAlignment="true">
      <alignment horizontal="center"/>
    </xf>
    <xf numFmtId="0" fontId="16" fillId="2" borderId="82"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2"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91" xfId="20" applyFont="true" applyFill="true"/>
    <xf numFmtId="0" fontId="16" fillId="2" borderId="91" xfId="20" applyFont="true" applyFill="true" applyAlignment="true">
      <alignment horizontal="left" vertical="center"/>
    </xf>
    <xf numFmtId="0" fontId="242" fillId="42" borderId="91" xfId="22" applyFont="true" applyFill="true" applyAlignment="true">
      <alignment horizontal="left" vertical="center" wrapText="true"/>
    </xf>
    <xf numFmtId="0" fontId="242" fillId="43" borderId="236" xfId="22" applyFont="true" applyFill="true" applyBorder="true" applyAlignment="true">
      <alignment horizontal="left" vertical="center" wrapText="true"/>
    </xf>
    <xf numFmtId="0" fontId="242" fillId="43" borderId="91" xfId="22" applyFont="true" applyFill="true" applyAlignment="true">
      <alignment horizontal="left" vertical="center" wrapText="true"/>
    </xf>
    <xf numFmtId="0" fontId="242" fillId="27" borderId="91" xfId="22" applyFont="true" applyFill="true" applyAlignment="true">
      <alignment horizontal="left" vertical="center" wrapText="true"/>
    </xf>
    <xf numFmtId="0" fontId="16" fillId="193" borderId="91" xfId="22" applyFont="true" applyFill="true" applyAlignment="true">
      <alignment horizontal="left" vertical="center" wrapText="true"/>
    </xf>
    <xf numFmtId="0" fontId="16" fillId="44" borderId="91" xfId="22" applyFont="true" applyFill="true" applyAlignment="true">
      <alignment horizontal="left" vertical="center" wrapText="true"/>
    </xf>
    <xf numFmtId="0" fontId="16" fillId="194" borderId="91" xfId="22" applyFont="true" applyFill="true" applyAlignment="true">
      <alignment horizontal="left" vertical="center" wrapText="true"/>
    </xf>
    <xf numFmtId="1" fontId="243" fillId="195" borderId="237" xfId="0" applyNumberFormat="true" applyFont="true" applyFill="true" applyBorder="true" applyAlignment="true" applyProtection="true">
      <alignment horizontal="center" vertical="center" textRotation="0" wrapText="false" indent="0" shrinkToFit="false"/>
      <protection locked="true" hidden="false"/>
    </xf>
    <xf numFmtId="0" fontId="244" fillId="196" borderId="238" xfId="0" applyNumberFormat="true" applyFont="true" applyFill="true" applyBorder="true" applyAlignment="true" applyProtection="true">
      <alignment horizontal="center" vertical="center" textRotation="0" wrapText="false" indent="0" shrinkToFit="false"/>
      <protection locked="true" hidden="false"/>
    </xf>
    <xf numFmtId="164" fontId="245" fillId="197" borderId="239" xfId="0" applyNumberFormat="true" applyFont="true" applyFill="true" applyBorder="true" applyAlignment="true" applyProtection="true">
      <alignment horizontal="center" vertical="center" textRotation="0" wrapText="false" indent="0" shrinkToFit="false"/>
      <protection locked="true" hidden="false"/>
    </xf>
    <xf numFmtId="0" fontId="246" fillId="198" borderId="240" xfId="0" applyNumberFormat="true" applyFont="true" applyFill="true" applyBorder="true" applyAlignment="true" applyProtection="true">
      <alignment horizontal="center" vertical="center" textRotation="0" wrapText="false" indent="0" shrinkToFit="false"/>
      <protection locked="true" hidden="false"/>
    </xf>
    <xf numFmtId="0" fontId="247" fillId="199" borderId="241" xfId="0" applyNumberFormat="true" applyFont="true" applyFill="true" applyBorder="true" applyAlignment="true" applyProtection="true">
      <alignment horizontal="center" vertical="center" textRotation="0" wrapText="false" indent="0" shrinkToFit="false"/>
      <protection locked="true" hidden="false"/>
    </xf>
    <xf numFmtId="0" fontId="248" fillId="200" borderId="242" xfId="0" applyNumberFormat="true" applyFont="true" applyFill="true" applyBorder="true" applyAlignment="true" applyProtection="true">
      <alignment horizontal="center" vertical="center" textRotation="0" wrapText="false" indent="0" shrinkToFit="false"/>
      <protection locked="true" hidden="false"/>
    </xf>
    <xf numFmtId="1" fontId="249" fillId="201" borderId="243" xfId="0" applyNumberFormat="true" applyFont="true" applyFill="true" applyBorder="true" applyAlignment="true" applyProtection="true">
      <alignment horizontal="center" vertical="center" textRotation="0" wrapText="false" indent="0" shrinkToFit="false"/>
      <protection locked="true" hidden="false"/>
    </xf>
    <xf numFmtId="0" fontId="250" fillId="202" borderId="244" xfId="0" applyNumberFormat="true" applyFont="true" applyFill="true" applyBorder="true" applyAlignment="true" applyProtection="true">
      <alignment horizontal="center" vertical="center" textRotation="0" wrapText="false" indent="0" shrinkToFit="false"/>
      <protection locked="true" hidden="false"/>
    </xf>
    <xf numFmtId="164" fontId="251" fillId="203" borderId="245" xfId="0" applyNumberFormat="true" applyFont="true" applyFill="true" applyBorder="true" applyAlignment="true" applyProtection="true">
      <alignment horizontal="center" vertical="center" textRotation="0" wrapText="false" indent="0" shrinkToFit="false"/>
      <protection locked="true" hidden="false"/>
    </xf>
    <xf numFmtId="0" fontId="252" fillId="204" borderId="246" xfId="0" applyNumberFormat="true" applyFont="true" applyFill="true" applyBorder="true" applyAlignment="true" applyProtection="true">
      <alignment horizontal="center" vertical="center" textRotation="0" wrapText="false" indent="0" shrinkToFit="false"/>
      <protection locked="true" hidden="false"/>
    </xf>
    <xf numFmtId="0" fontId="253" fillId="205" borderId="247" xfId="0" applyNumberFormat="true" applyFont="true" applyFill="true" applyBorder="true" applyAlignment="true" applyProtection="true">
      <alignment horizontal="center" vertical="center" textRotation="0" wrapText="false" indent="0" shrinkToFit="false"/>
      <protection locked="true" hidden="false"/>
    </xf>
    <xf numFmtId="0" fontId="254" fillId="206" borderId="248" xfId="0" applyNumberFormat="true" applyFont="true" applyFill="true" applyBorder="true" applyAlignment="true" applyProtection="true">
      <alignment horizontal="center" vertical="center" textRotation="0" wrapText="false" indent="0" shrinkToFit="false"/>
      <protection locked="true" hidden="false"/>
    </xf>
    <xf numFmtId="1" fontId="255" fillId="207" borderId="249" xfId="0" applyNumberFormat="true" applyFont="true" applyFill="true" applyBorder="true" applyAlignment="true" applyProtection="true">
      <alignment horizontal="center" vertical="center" textRotation="0" wrapText="false" indent="0" shrinkToFit="false"/>
      <protection locked="true" hidden="false"/>
    </xf>
    <xf numFmtId="0" fontId="256" fillId="208" borderId="250" xfId="0" applyNumberFormat="true" applyFont="true" applyFill="true" applyBorder="true" applyAlignment="true" applyProtection="true">
      <alignment horizontal="center" vertical="center" textRotation="0" wrapText="false" indent="0" shrinkToFit="false"/>
      <protection locked="true" hidden="false"/>
    </xf>
    <xf numFmtId="164" fontId="257" fillId="209" borderId="251" xfId="0" applyNumberFormat="true" applyFont="true" applyFill="true" applyBorder="true" applyAlignment="true" applyProtection="true">
      <alignment horizontal="center" vertical="center" textRotation="0" wrapText="false" indent="0" shrinkToFit="false"/>
      <protection locked="true" hidden="false"/>
    </xf>
    <xf numFmtId="0" fontId="258" fillId="210" borderId="252" xfId="0" applyNumberFormat="true" applyFont="true" applyFill="true" applyBorder="true" applyAlignment="true" applyProtection="true">
      <alignment horizontal="center" vertical="center" textRotation="0" wrapText="false" indent="0" shrinkToFit="false"/>
      <protection locked="true" hidden="false"/>
    </xf>
    <xf numFmtId="0" fontId="259" fillId="211" borderId="253" xfId="0" applyNumberFormat="true" applyFont="true" applyFill="true" applyBorder="true" applyAlignment="true" applyProtection="true">
      <alignment horizontal="center" vertical="center" textRotation="0" wrapText="false" indent="0" shrinkToFit="false"/>
      <protection locked="true" hidden="false"/>
    </xf>
    <xf numFmtId="0" fontId="260" fillId="212" borderId="254" xfId="0" applyNumberFormat="true" applyFont="true" applyFill="true" applyBorder="true" applyAlignment="true" applyProtection="true">
      <alignment horizontal="center" vertical="center" textRotation="0" wrapText="false" indent="0" shrinkToFit="false"/>
      <protection locked="true" hidden="false"/>
    </xf>
    <xf numFmtId="1" fontId="261" fillId="213" borderId="255" xfId="0" applyNumberFormat="true" applyFont="true" applyFill="true" applyBorder="true" applyAlignment="true" applyProtection="true">
      <alignment horizontal="center" vertical="center" textRotation="0" wrapText="false" indent="0" shrinkToFit="false"/>
      <protection locked="true" hidden="false"/>
    </xf>
    <xf numFmtId="0" fontId="262" fillId="214" borderId="256" xfId="0" applyNumberFormat="true" applyFont="true" applyFill="true" applyBorder="true" applyAlignment="true" applyProtection="true">
      <alignment horizontal="center" vertical="center" textRotation="0" wrapText="false" indent="0" shrinkToFit="false"/>
      <protection locked="true" hidden="false"/>
    </xf>
    <xf numFmtId="164" fontId="263" fillId="215" borderId="257" xfId="0" applyNumberFormat="true" applyFont="true" applyFill="true" applyBorder="true" applyAlignment="true" applyProtection="true">
      <alignment horizontal="center" vertical="center" textRotation="0" wrapText="false" indent="0" shrinkToFit="false"/>
      <protection locked="true" hidden="false"/>
    </xf>
    <xf numFmtId="0" fontId="264" fillId="216" borderId="258" xfId="0" applyNumberFormat="true" applyFont="true" applyFill="true" applyBorder="true" applyAlignment="true" applyProtection="true">
      <alignment horizontal="center" vertical="center" textRotation="0" wrapText="false" indent="0" shrinkToFit="false"/>
      <protection locked="true" hidden="false"/>
    </xf>
    <xf numFmtId="0" fontId="265" fillId="217" borderId="259" xfId="0" applyNumberFormat="true" applyFont="true" applyFill="true" applyBorder="true" applyAlignment="true" applyProtection="true">
      <alignment horizontal="center" vertical="center" textRotation="0" wrapText="false" indent="0" shrinkToFit="false"/>
      <protection locked="true" hidden="false"/>
    </xf>
    <xf numFmtId="0" fontId="266" fillId="218" borderId="260" xfId="0" applyNumberFormat="true" applyFont="true" applyFill="true" applyBorder="true" applyAlignment="true" applyProtection="true">
      <alignment horizontal="center" vertical="center" textRotation="0" wrapText="false" indent="0" shrinkToFit="false"/>
      <protection locked="true" hidden="false"/>
    </xf>
    <xf numFmtId="1" fontId="267" fillId="219" borderId="261" xfId="0" applyNumberFormat="true" applyFont="true" applyFill="true" applyBorder="true" applyAlignment="true" applyProtection="true">
      <alignment horizontal="center" vertical="center" textRotation="0" wrapText="false" indent="0" shrinkToFit="false"/>
      <protection locked="true" hidden="false"/>
    </xf>
    <xf numFmtId="0" fontId="268" fillId="220" borderId="262" xfId="0" applyNumberFormat="true" applyFont="true" applyFill="true" applyBorder="true" applyAlignment="true" applyProtection="true">
      <alignment horizontal="center" vertical="center" textRotation="0" wrapText="false" indent="0" shrinkToFit="false"/>
      <protection locked="true" hidden="false"/>
    </xf>
    <xf numFmtId="164" fontId="269" fillId="221" borderId="263" xfId="0" applyNumberFormat="true" applyFont="true" applyFill="true" applyBorder="true" applyAlignment="true" applyProtection="true">
      <alignment horizontal="center" vertical="center" textRotation="0" wrapText="false" indent="0" shrinkToFit="false"/>
      <protection locked="true" hidden="false"/>
    </xf>
    <xf numFmtId="0" fontId="270" fillId="222" borderId="264" xfId="0" applyNumberFormat="true" applyFont="true" applyFill="true" applyBorder="true" applyAlignment="true" applyProtection="true">
      <alignment horizontal="center" vertical="center" textRotation="0" wrapText="false" indent="0" shrinkToFit="false"/>
      <protection locked="true" hidden="false"/>
    </xf>
    <xf numFmtId="0" fontId="271" fillId="223" borderId="265" xfId="0" applyNumberFormat="true" applyFont="true" applyFill="true" applyBorder="true" applyAlignment="true" applyProtection="true">
      <alignment horizontal="center" vertical="center" textRotation="0" wrapText="false" indent="0" shrinkToFit="false"/>
      <protection locked="true" hidden="false"/>
    </xf>
    <xf numFmtId="0" fontId="272" fillId="224" borderId="266" xfId="0" applyNumberFormat="true" applyFont="true" applyFill="true" applyBorder="true" applyAlignment="true" applyProtection="true">
      <alignment horizontal="center" vertical="center" textRotation="0" wrapText="false" indent="0" shrinkToFit="false"/>
      <protection locked="true" hidden="false"/>
    </xf>
    <xf numFmtId="1" fontId="273" fillId="225" borderId="267" xfId="0" applyNumberFormat="true" applyFont="true" applyFill="true" applyBorder="true" applyAlignment="true" applyProtection="true">
      <alignment horizontal="center" vertical="center" textRotation="0" wrapText="false" indent="0" shrinkToFit="false"/>
      <protection locked="true" hidden="false"/>
    </xf>
    <xf numFmtId="0" fontId="274" fillId="226" borderId="268" xfId="0" applyNumberFormat="true" applyFont="true" applyFill="true" applyBorder="true" applyAlignment="true" applyProtection="true">
      <alignment horizontal="center" vertical="center" textRotation="0" wrapText="false" indent="0" shrinkToFit="false"/>
      <protection locked="true" hidden="false"/>
    </xf>
    <xf numFmtId="164" fontId="275" fillId="227" borderId="269" xfId="0" applyNumberFormat="true" applyFont="true" applyFill="true" applyBorder="true" applyAlignment="true" applyProtection="true">
      <alignment horizontal="center" vertical="center" textRotation="0" wrapText="false" indent="0" shrinkToFit="false"/>
      <protection locked="true" hidden="false"/>
    </xf>
    <xf numFmtId="0" fontId="276" fillId="228" borderId="270" xfId="0" applyNumberFormat="true" applyFont="true" applyFill="true" applyBorder="true" applyAlignment="true" applyProtection="true">
      <alignment horizontal="center" vertical="center" textRotation="0" wrapText="false" indent="0" shrinkToFit="false"/>
      <protection locked="true" hidden="false"/>
    </xf>
    <xf numFmtId="0" fontId="277" fillId="229" borderId="271" xfId="0" applyNumberFormat="true" applyFont="true" applyFill="true" applyBorder="true" applyAlignment="true" applyProtection="true">
      <alignment horizontal="center" vertical="center" textRotation="0" wrapText="false" indent="0" shrinkToFit="false"/>
      <protection locked="true" hidden="false"/>
    </xf>
    <xf numFmtId="0" fontId="278" fillId="230" borderId="272" xfId="0" applyNumberFormat="true" applyFont="true" applyFill="true" applyBorder="true" applyAlignment="true" applyProtection="true">
      <alignment horizontal="center" vertical="center" textRotation="0" wrapText="false" indent="0" shrinkToFit="false"/>
      <protection locked="true" hidden="false"/>
    </xf>
    <xf numFmtId="1" fontId="279" fillId="231" borderId="273" xfId="0" applyNumberFormat="true" applyFont="true" applyFill="true" applyBorder="true" applyAlignment="true" applyProtection="true">
      <alignment horizontal="center" vertical="center" textRotation="0" wrapText="false" indent="0" shrinkToFit="false"/>
      <protection locked="true" hidden="false"/>
    </xf>
    <xf numFmtId="0" fontId="280" fillId="232" borderId="274" xfId="0" applyNumberFormat="true" applyFont="true" applyFill="true" applyBorder="true" applyAlignment="true" applyProtection="true">
      <alignment horizontal="center" vertical="center" textRotation="0" wrapText="false" indent="0" shrinkToFit="false"/>
      <protection locked="true" hidden="false"/>
    </xf>
    <xf numFmtId="164" fontId="281" fillId="233" borderId="275" xfId="0" applyNumberFormat="true" applyFont="true" applyFill="true" applyBorder="true" applyAlignment="true" applyProtection="true">
      <alignment horizontal="center" vertical="center" textRotation="0" wrapText="false" indent="0" shrinkToFit="false"/>
      <protection locked="true" hidden="false"/>
    </xf>
    <xf numFmtId="0" fontId="282" fillId="234" borderId="276" xfId="0" applyNumberFormat="true" applyFont="true" applyFill="true" applyBorder="true" applyAlignment="true" applyProtection="true">
      <alignment horizontal="center" vertical="center" textRotation="0" wrapText="false" indent="0" shrinkToFit="false"/>
      <protection locked="true" hidden="false"/>
    </xf>
    <xf numFmtId="0" fontId="283" fillId="235" borderId="277" xfId="0" applyNumberFormat="true" applyFont="true" applyFill="true" applyBorder="true" applyAlignment="true" applyProtection="true">
      <alignment horizontal="center" vertical="center" textRotation="0" wrapText="false" indent="0" shrinkToFit="false"/>
      <protection locked="true" hidden="false"/>
    </xf>
    <xf numFmtId="0" fontId="284" fillId="236" borderId="278" xfId="0" applyNumberFormat="true" applyFont="true" applyFill="true" applyBorder="true" applyAlignment="true" applyProtection="true">
      <alignment horizontal="center" vertical="center" textRotation="0" wrapText="false" indent="0" shrinkToFit="false"/>
      <protection locked="true" hidden="false"/>
    </xf>
    <xf numFmtId="1" fontId="285" fillId="237" borderId="279" xfId="0" applyNumberFormat="true" applyFont="true" applyFill="true" applyBorder="true" applyAlignment="true" applyProtection="true">
      <alignment horizontal="center" vertical="center" textRotation="0" wrapText="false" indent="0" shrinkToFit="false"/>
      <protection locked="true" hidden="false"/>
    </xf>
    <xf numFmtId="0" fontId="286" fillId="238" borderId="280" xfId="0" applyNumberFormat="true" applyFont="true" applyFill="true" applyBorder="true" applyAlignment="true" applyProtection="true">
      <alignment horizontal="center" vertical="center" textRotation="0" wrapText="false" indent="0" shrinkToFit="false"/>
      <protection locked="true" hidden="false"/>
    </xf>
    <xf numFmtId="164" fontId="287" fillId="239" borderId="281" xfId="0" applyNumberFormat="true" applyFont="true" applyFill="true" applyBorder="true" applyAlignment="true" applyProtection="true">
      <alignment horizontal="center" vertical="center" textRotation="0" wrapText="false" indent="0" shrinkToFit="false"/>
      <protection locked="true" hidden="false"/>
    </xf>
    <xf numFmtId="0" fontId="288" fillId="240" borderId="282" xfId="0" applyNumberFormat="true" applyFont="true" applyFill="true" applyBorder="true" applyAlignment="true" applyProtection="true">
      <alignment horizontal="center" vertical="center" textRotation="0" wrapText="false" indent="0" shrinkToFit="false"/>
      <protection locked="true" hidden="false"/>
    </xf>
    <xf numFmtId="0" fontId="289" fillId="241" borderId="283" xfId="0" applyNumberFormat="true" applyFont="true" applyFill="true" applyBorder="true" applyAlignment="true" applyProtection="true">
      <alignment horizontal="center" vertical="center" textRotation="0" wrapText="false" indent="0" shrinkToFit="false"/>
      <protection locked="true" hidden="false"/>
    </xf>
    <xf numFmtId="0" fontId="290" fillId="242" borderId="284" xfId="0" applyNumberFormat="true" applyFont="true" applyFill="true" applyBorder="true" applyAlignment="true" applyProtection="true">
      <alignment horizontal="center" vertical="center" textRotation="0" wrapText="false" indent="0" shrinkToFit="false"/>
      <protection locked="true" hidden="false"/>
    </xf>
    <xf numFmtId="1" fontId="291" fillId="243" borderId="285" xfId="0" applyNumberFormat="true" applyFont="true" applyFill="true" applyBorder="true" applyAlignment="true" applyProtection="true">
      <alignment horizontal="center" vertical="center" textRotation="0" wrapText="false" indent="0" shrinkToFit="false"/>
      <protection locked="true" hidden="false"/>
    </xf>
    <xf numFmtId="0" fontId="292" fillId="244" borderId="286" xfId="0" applyNumberFormat="true" applyFont="true" applyFill="true" applyBorder="true" applyAlignment="true" applyProtection="true">
      <alignment horizontal="center" vertical="center" textRotation="0" wrapText="false" indent="0" shrinkToFit="false"/>
      <protection locked="true" hidden="false"/>
    </xf>
    <xf numFmtId="164" fontId="293" fillId="245" borderId="287" xfId="0" applyNumberFormat="true" applyFont="true" applyFill="true" applyBorder="true" applyAlignment="true" applyProtection="true">
      <alignment horizontal="center" vertical="center" textRotation="0" wrapText="false" indent="0" shrinkToFit="false"/>
      <protection locked="true" hidden="false"/>
    </xf>
    <xf numFmtId="0" fontId="294" fillId="246" borderId="288" xfId="0" applyNumberFormat="true" applyFont="true" applyFill="true" applyBorder="true" applyAlignment="true" applyProtection="true">
      <alignment horizontal="center" vertical="center" textRotation="0" wrapText="false" indent="0" shrinkToFit="false"/>
      <protection locked="true" hidden="false"/>
    </xf>
    <xf numFmtId="0" fontId="295" fillId="247" borderId="289" xfId="0" applyNumberFormat="true" applyFont="true" applyFill="true" applyBorder="true" applyAlignment="true" applyProtection="true">
      <alignment horizontal="center" vertical="center" textRotation="0" wrapText="false" indent="0" shrinkToFit="false"/>
      <protection locked="true" hidden="false"/>
    </xf>
    <xf numFmtId="0" fontId="296" fillId="248" borderId="290" xfId="0" applyNumberFormat="true" applyFont="true" applyFill="true" applyBorder="true" applyAlignment="true" applyProtection="true">
      <alignment horizontal="center" vertical="center" textRotation="0" wrapText="false" indent="0" shrinkToFit="false"/>
      <protection locked="true" hidden="false"/>
    </xf>
    <xf numFmtId="1" fontId="297" fillId="249" borderId="291" xfId="0" applyNumberFormat="true" applyFont="true" applyFill="true" applyBorder="true" applyAlignment="true" applyProtection="true">
      <alignment horizontal="center" vertical="center" textRotation="0" wrapText="false" indent="0" shrinkToFit="false"/>
      <protection locked="true" hidden="false"/>
    </xf>
    <xf numFmtId="0" fontId="298" fillId="250" borderId="292" xfId="0" applyNumberFormat="true" applyFont="true" applyFill="true" applyBorder="true" applyAlignment="true" applyProtection="true">
      <alignment horizontal="center" vertical="center" textRotation="0" wrapText="false" indent="0" shrinkToFit="false"/>
      <protection locked="true" hidden="false"/>
    </xf>
    <xf numFmtId="164" fontId="299" fillId="251" borderId="293" xfId="0" applyNumberFormat="true" applyFont="true" applyFill="true" applyBorder="true" applyAlignment="true" applyProtection="true">
      <alignment horizontal="center" vertical="center" textRotation="0" wrapText="false" indent="0" shrinkToFit="false"/>
      <protection locked="true" hidden="false"/>
    </xf>
    <xf numFmtId="0" fontId="300" fillId="252" borderId="294" xfId="0" applyNumberFormat="true" applyFont="true" applyFill="true" applyBorder="true" applyAlignment="true" applyProtection="true">
      <alignment horizontal="center" vertical="center" textRotation="0" wrapText="false" indent="0" shrinkToFit="false"/>
      <protection locked="true" hidden="false"/>
    </xf>
    <xf numFmtId="0" fontId="301" fillId="253" borderId="295" xfId="0" applyNumberFormat="true" applyFont="true" applyFill="true" applyBorder="true" applyAlignment="true" applyProtection="true">
      <alignment horizontal="center" vertical="center" textRotation="0" wrapText="false" indent="0" shrinkToFit="false"/>
      <protection locked="true" hidden="false"/>
    </xf>
    <xf numFmtId="0" fontId="302" fillId="254" borderId="296" xfId="0" applyNumberFormat="true" applyFont="true" applyFill="true" applyBorder="true" applyAlignment="true" applyProtection="true">
      <alignment horizontal="center" vertical="center" textRotation="0" wrapText="false" indent="0" shrinkToFit="false"/>
      <protection locked="true" hidden="false"/>
    </xf>
    <xf numFmtId="1" fontId="303" fillId="255" borderId="297" xfId="0" applyNumberFormat="true" applyFont="true" applyFill="true" applyBorder="true" applyAlignment="true" applyProtection="true">
      <alignment horizontal="center" vertical="center" textRotation="0" wrapText="false" indent="0" shrinkToFit="false"/>
      <protection locked="true" hidden="false"/>
    </xf>
    <xf numFmtId="0" fontId="304" fillId="256" borderId="298" xfId="0" applyNumberFormat="true" applyFont="true" applyFill="true" applyBorder="true" applyAlignment="true" applyProtection="true">
      <alignment horizontal="center" vertical="center" textRotation="0" wrapText="false" indent="0" shrinkToFit="false"/>
      <protection locked="true" hidden="false"/>
    </xf>
    <xf numFmtId="164" fontId="305" fillId="257" borderId="299" xfId="0" applyNumberFormat="true" applyFont="true" applyFill="true" applyBorder="true" applyAlignment="true" applyProtection="true">
      <alignment horizontal="center" vertical="center" textRotation="0" wrapText="false" indent="0" shrinkToFit="false"/>
      <protection locked="true" hidden="false"/>
    </xf>
    <xf numFmtId="0" fontId="306" fillId="258" borderId="300" xfId="0" applyNumberFormat="true" applyFont="true" applyFill="true" applyBorder="true" applyAlignment="true" applyProtection="true">
      <alignment horizontal="center" vertical="center" textRotation="0" wrapText="false" indent="0" shrinkToFit="false"/>
      <protection locked="true" hidden="false"/>
    </xf>
    <xf numFmtId="0" fontId="307" fillId="259" borderId="301" xfId="0" applyNumberFormat="true" applyFont="true" applyFill="true" applyBorder="true" applyAlignment="true" applyProtection="true">
      <alignment horizontal="center" vertical="center" textRotation="0" wrapText="false" indent="0" shrinkToFit="false"/>
      <protection locked="true" hidden="false"/>
    </xf>
    <xf numFmtId="0" fontId="308" fillId="260" borderId="302" xfId="0" applyNumberFormat="true" applyFont="true" applyFill="true" applyBorder="true" applyAlignment="true" applyProtection="true">
      <alignment horizontal="center" vertical="center" textRotation="0" wrapText="false" indent="0" shrinkToFit="false"/>
      <protection locked="true" hidden="false"/>
    </xf>
    <xf numFmtId="1" fontId="309" fillId="261" borderId="303" xfId="0" applyNumberFormat="true" applyFont="true" applyFill="true" applyBorder="true" applyAlignment="true" applyProtection="true">
      <alignment horizontal="center" vertical="center" textRotation="0" wrapText="false" indent="0" shrinkToFit="false"/>
      <protection locked="true" hidden="false"/>
    </xf>
    <xf numFmtId="0" fontId="310" fillId="262" borderId="304" xfId="0" applyNumberFormat="true" applyFont="true" applyFill="true" applyBorder="true" applyAlignment="true" applyProtection="true">
      <alignment horizontal="center" vertical="center" textRotation="0" wrapText="false" indent="0" shrinkToFit="false"/>
      <protection locked="true" hidden="false"/>
    </xf>
    <xf numFmtId="164" fontId="311" fillId="263" borderId="305" xfId="0" applyNumberFormat="true" applyFont="true" applyFill="true" applyBorder="true" applyAlignment="true" applyProtection="true">
      <alignment horizontal="center" vertical="center" textRotation="0" wrapText="false" indent="0" shrinkToFit="false"/>
      <protection locked="true" hidden="false"/>
    </xf>
    <xf numFmtId="0" fontId="312" fillId="264" borderId="306" xfId="0" applyNumberFormat="true" applyFont="true" applyFill="true" applyBorder="true" applyAlignment="true" applyProtection="true">
      <alignment horizontal="center" vertical="center" textRotation="0" wrapText="false" indent="0" shrinkToFit="false"/>
      <protection locked="true" hidden="false"/>
    </xf>
    <xf numFmtId="0" fontId="313" fillId="265" borderId="307" xfId="0" applyNumberFormat="true" applyFont="true" applyFill="true" applyBorder="true" applyAlignment="true" applyProtection="true">
      <alignment horizontal="center" vertical="center" textRotation="0" wrapText="false" indent="0" shrinkToFit="false"/>
      <protection locked="true" hidden="false"/>
    </xf>
    <xf numFmtId="0" fontId="314" fillId="266" borderId="308" xfId="0" applyNumberFormat="true" applyFont="true" applyFill="true" applyBorder="true" applyAlignment="true" applyProtection="true">
      <alignment horizontal="center" vertical="center" textRotation="0" wrapText="false" indent="0" shrinkToFit="false"/>
      <protection locked="true" hidden="false"/>
    </xf>
    <xf numFmtId="1" fontId="315" fillId="267" borderId="309" xfId="0" applyNumberFormat="true" applyFont="true" applyFill="true" applyBorder="true" applyAlignment="true" applyProtection="true">
      <alignment horizontal="center" vertical="center" textRotation="0" wrapText="false" indent="0" shrinkToFit="false"/>
      <protection locked="true" hidden="false"/>
    </xf>
    <xf numFmtId="0" fontId="316" fillId="268" borderId="310" xfId="0" applyNumberFormat="true" applyFont="true" applyFill="true" applyBorder="true" applyAlignment="true" applyProtection="true">
      <alignment horizontal="center" vertical="center" textRotation="0" wrapText="false" indent="0" shrinkToFit="false"/>
      <protection locked="true" hidden="false"/>
    </xf>
    <xf numFmtId="164" fontId="317" fillId="269" borderId="311" xfId="0" applyNumberFormat="true" applyFont="true" applyFill="true" applyBorder="true" applyAlignment="true" applyProtection="true">
      <alignment horizontal="center" vertical="center" textRotation="0" wrapText="false" indent="0" shrinkToFit="false"/>
      <protection locked="true" hidden="false"/>
    </xf>
    <xf numFmtId="0" fontId="318" fillId="270" borderId="312" xfId="0" applyNumberFormat="true" applyFont="true" applyFill="true" applyBorder="true" applyAlignment="true" applyProtection="true">
      <alignment horizontal="center" vertical="center" textRotation="0" wrapText="false" indent="0" shrinkToFit="false"/>
      <protection locked="true" hidden="false"/>
    </xf>
    <xf numFmtId="0" fontId="319" fillId="271" borderId="313" xfId="0" applyNumberFormat="true" applyFont="true" applyFill="true" applyBorder="true" applyAlignment="true" applyProtection="true">
      <alignment horizontal="center" vertical="center" textRotation="0" wrapText="false" indent="0" shrinkToFit="false"/>
      <protection locked="true" hidden="false"/>
    </xf>
    <xf numFmtId="0" fontId="320" fillId="272" borderId="314" xfId="0" applyNumberFormat="true" applyFont="true" applyFill="true" applyBorder="true" applyAlignment="true" applyProtection="true">
      <alignment horizontal="center" vertical="center" textRotation="0" wrapText="false" indent="0" shrinkToFit="false"/>
      <protection locked="true" hidden="false"/>
    </xf>
    <xf numFmtId="1" fontId="321" fillId="273" borderId="315" xfId="0" applyNumberFormat="true" applyFont="true" applyFill="true" applyBorder="true" applyAlignment="true" applyProtection="true">
      <alignment horizontal="center" vertical="center" textRotation="0" wrapText="false" indent="0" shrinkToFit="false"/>
      <protection locked="true" hidden="false"/>
    </xf>
    <xf numFmtId="0" fontId="322" fillId="274" borderId="316" xfId="0" applyNumberFormat="true" applyFont="true" applyFill="true" applyBorder="true" applyAlignment="true" applyProtection="true">
      <alignment horizontal="center" vertical="center" textRotation="0" wrapText="false" indent="0" shrinkToFit="false"/>
      <protection locked="true" hidden="false"/>
    </xf>
    <xf numFmtId="164" fontId="323" fillId="275" borderId="317" xfId="0" applyNumberFormat="true" applyFont="true" applyFill="true" applyBorder="true" applyAlignment="true" applyProtection="true">
      <alignment horizontal="center" vertical="center" textRotation="0" wrapText="false" indent="0" shrinkToFit="false"/>
      <protection locked="true" hidden="false"/>
    </xf>
    <xf numFmtId="0" fontId="324" fillId="276" borderId="318" xfId="0" applyNumberFormat="true" applyFont="true" applyFill="true" applyBorder="true" applyAlignment="true" applyProtection="true">
      <alignment horizontal="center" vertical="center" textRotation="0" wrapText="false" indent="0" shrinkToFit="false"/>
      <protection locked="true" hidden="false"/>
    </xf>
    <xf numFmtId="0" fontId="325" fillId="277" borderId="319" xfId="0" applyNumberFormat="true" applyFont="true" applyFill="true" applyBorder="true" applyAlignment="true" applyProtection="true">
      <alignment horizontal="center" vertical="center" textRotation="0" wrapText="false" indent="0" shrinkToFit="false"/>
      <protection locked="true" hidden="false"/>
    </xf>
    <xf numFmtId="0" fontId="326" fillId="278" borderId="320" xfId="0" applyNumberFormat="true" applyFont="true" applyFill="true" applyBorder="true" applyAlignment="true" applyProtection="true">
      <alignment horizontal="center" vertical="center" textRotation="0" wrapText="false" indent="0" shrinkToFit="false"/>
      <protection locked="true" hidden="false"/>
    </xf>
    <xf numFmtId="1" fontId="327" fillId="279" borderId="321" xfId="0" applyNumberFormat="true" applyFont="true" applyFill="true" applyBorder="true" applyAlignment="true" applyProtection="true">
      <alignment horizontal="center" vertical="center" textRotation="0" wrapText="false" indent="0" shrinkToFit="false"/>
      <protection locked="true" hidden="false"/>
    </xf>
    <xf numFmtId="0" fontId="328" fillId="280" borderId="322" xfId="0" applyNumberFormat="true" applyFont="true" applyFill="true" applyBorder="true" applyAlignment="true" applyProtection="true">
      <alignment horizontal="center" vertical="center" textRotation="0" wrapText="false" indent="0" shrinkToFit="false"/>
      <protection locked="true" hidden="false"/>
    </xf>
    <xf numFmtId="164" fontId="329" fillId="281" borderId="323" xfId="0" applyNumberFormat="true" applyFont="true" applyFill="true" applyBorder="true" applyAlignment="true" applyProtection="true">
      <alignment horizontal="center" vertical="center" textRotation="0" wrapText="false" indent="0" shrinkToFit="false"/>
      <protection locked="true" hidden="false"/>
    </xf>
    <xf numFmtId="0" fontId="330" fillId="282" borderId="324" xfId="0" applyNumberFormat="true" applyFont="true" applyFill="true" applyBorder="true" applyAlignment="true" applyProtection="true">
      <alignment horizontal="center" vertical="center" textRotation="0" wrapText="false" indent="0" shrinkToFit="false"/>
      <protection locked="true" hidden="false"/>
    </xf>
    <xf numFmtId="0" fontId="331" fillId="283" borderId="325" xfId="0" applyNumberFormat="true" applyFont="true" applyFill="true" applyBorder="true" applyAlignment="true" applyProtection="true">
      <alignment horizontal="center" vertical="center" textRotation="0" wrapText="false" indent="0" shrinkToFit="false"/>
      <protection locked="true" hidden="false"/>
    </xf>
    <xf numFmtId="0" fontId="332" fillId="284" borderId="326" xfId="0" applyNumberFormat="true" applyFont="true" applyFill="true" applyBorder="true" applyAlignment="true" applyProtection="true">
      <alignment horizontal="center" vertical="center" textRotation="0" wrapText="false" indent="0" shrinkToFit="false"/>
      <protection locked="true" hidden="false"/>
    </xf>
    <xf numFmtId="1" fontId="333" fillId="285" borderId="327" xfId="0" applyNumberFormat="true" applyFont="true" applyFill="true" applyBorder="true" applyAlignment="true" applyProtection="true">
      <alignment horizontal="center" vertical="center" textRotation="0" wrapText="false" indent="0" shrinkToFit="false"/>
      <protection locked="true" hidden="false"/>
    </xf>
    <xf numFmtId="0" fontId="334" fillId="286" borderId="328" xfId="0" applyNumberFormat="true" applyFont="true" applyFill="true" applyBorder="true" applyAlignment="true" applyProtection="true">
      <alignment horizontal="center" vertical="center" textRotation="0" wrapText="false" indent="0" shrinkToFit="false"/>
      <protection locked="true" hidden="false"/>
    </xf>
    <xf numFmtId="164" fontId="335" fillId="287" borderId="329" xfId="0" applyNumberFormat="true" applyFont="true" applyFill="true" applyBorder="true" applyAlignment="true" applyProtection="true">
      <alignment horizontal="center" vertical="center" textRotation="0" wrapText="false" indent="0" shrinkToFit="false"/>
      <protection locked="true" hidden="false"/>
    </xf>
    <xf numFmtId="0" fontId="336" fillId="288" borderId="330" xfId="0" applyNumberFormat="true" applyFont="true" applyFill="true" applyBorder="true" applyAlignment="true" applyProtection="true">
      <alignment horizontal="center" vertical="center" textRotation="0" wrapText="false" indent="0" shrinkToFit="false"/>
      <protection locked="true" hidden="false"/>
    </xf>
    <xf numFmtId="0" fontId="337" fillId="289" borderId="331" xfId="0" applyNumberFormat="true" applyFont="true" applyFill="true" applyBorder="true" applyAlignment="true" applyProtection="true">
      <alignment horizontal="center" vertical="center" textRotation="0" wrapText="false" indent="0" shrinkToFit="false"/>
      <protection locked="true" hidden="false"/>
    </xf>
    <xf numFmtId="0" fontId="338" fillId="290" borderId="332" xfId="0" applyNumberFormat="true" applyFont="true" applyFill="true" applyBorder="true" applyAlignment="true" applyProtection="true">
      <alignment horizontal="center" vertical="center" textRotation="0" wrapText="false" indent="0" shrinkToFit="false"/>
      <protection locked="true" hidden="false"/>
    </xf>
    <xf numFmtId="1" fontId="339" fillId="291" borderId="333" xfId="0" applyNumberFormat="true" applyFont="true" applyFill="true" applyBorder="true" applyAlignment="true" applyProtection="true">
      <alignment horizontal="center" vertical="center" textRotation="0" wrapText="false" indent="0" shrinkToFit="false"/>
      <protection locked="true" hidden="false"/>
    </xf>
    <xf numFmtId="0" fontId="340" fillId="292" borderId="334" xfId="0" applyNumberFormat="true" applyFont="true" applyFill="true" applyBorder="true" applyAlignment="true" applyProtection="true">
      <alignment horizontal="center" vertical="center" textRotation="0" wrapText="false" indent="0" shrinkToFit="false"/>
      <protection locked="true" hidden="false"/>
    </xf>
    <xf numFmtId="164" fontId="341" fillId="293" borderId="335" xfId="0" applyNumberFormat="true" applyFont="true" applyFill="true" applyBorder="true" applyAlignment="true" applyProtection="true">
      <alignment horizontal="center" vertical="center" textRotation="0" wrapText="false" indent="0" shrinkToFit="false"/>
      <protection locked="true" hidden="false"/>
    </xf>
    <xf numFmtId="0" fontId="342" fillId="294" borderId="336" xfId="0" applyNumberFormat="true" applyFont="true" applyFill="true" applyBorder="true" applyAlignment="true" applyProtection="true">
      <alignment horizontal="center" vertical="center" textRotation="0" wrapText="false" indent="0" shrinkToFit="false"/>
      <protection locked="true" hidden="false"/>
    </xf>
    <xf numFmtId="0" fontId="343" fillId="295" borderId="337" xfId="0" applyNumberFormat="true" applyFont="true" applyFill="true" applyBorder="true" applyAlignment="true" applyProtection="true">
      <alignment horizontal="center" vertical="center" textRotation="0" wrapText="false" indent="0" shrinkToFit="false"/>
      <protection locked="true" hidden="false"/>
    </xf>
    <xf numFmtId="0" fontId="344" fillId="296" borderId="338" xfId="0" applyNumberFormat="true" applyFont="true" applyFill="true" applyBorder="true" applyAlignment="true" applyProtection="true">
      <alignment horizontal="center" vertical="center" textRotation="0" wrapText="false" indent="0" shrinkToFit="false"/>
      <protection locked="true" hidden="false"/>
    </xf>
    <xf numFmtId="1" fontId="345" fillId="297" borderId="339" xfId="0" applyNumberFormat="true" applyFont="true" applyFill="true" applyBorder="true" applyAlignment="true" applyProtection="true">
      <alignment horizontal="center" vertical="center" textRotation="0" wrapText="false" indent="0" shrinkToFit="false"/>
      <protection locked="true" hidden="false"/>
    </xf>
    <xf numFmtId="0" fontId="346" fillId="298" borderId="340" xfId="0" applyNumberFormat="true" applyFont="true" applyFill="true" applyBorder="true" applyAlignment="true" applyProtection="true">
      <alignment horizontal="center" vertical="center" textRotation="0" wrapText="false" indent="0" shrinkToFit="false"/>
      <protection locked="true" hidden="false"/>
    </xf>
    <xf numFmtId="164" fontId="347" fillId="299" borderId="341" xfId="0" applyNumberFormat="true" applyFont="true" applyFill="true" applyBorder="true" applyAlignment="true" applyProtection="true">
      <alignment horizontal="center" vertical="center" textRotation="0" wrapText="false" indent="0" shrinkToFit="false"/>
      <protection locked="true" hidden="false"/>
    </xf>
    <xf numFmtId="0" fontId="348" fillId="300" borderId="342" xfId="0" applyNumberFormat="true" applyFont="true" applyFill="true" applyBorder="true" applyAlignment="true" applyProtection="true">
      <alignment horizontal="center" vertical="center" textRotation="0" wrapText="false" indent="0" shrinkToFit="false"/>
      <protection locked="true" hidden="false"/>
    </xf>
    <xf numFmtId="0" fontId="349" fillId="301" borderId="343" xfId="0" applyNumberFormat="true" applyFont="true" applyFill="true" applyBorder="true" applyAlignment="true" applyProtection="true">
      <alignment horizontal="center" vertical="center" textRotation="0" wrapText="false" indent="0" shrinkToFit="false"/>
      <protection locked="true" hidden="false"/>
    </xf>
    <xf numFmtId="0" fontId="350" fillId="302" borderId="344" xfId="0" applyNumberFormat="true" applyFont="true" applyFill="true" applyBorder="true" applyAlignment="true" applyProtection="true">
      <alignment horizontal="center" vertical="center" textRotation="0" wrapText="false" indent="0" shrinkToFit="false"/>
      <protection locked="true" hidden="false"/>
    </xf>
    <xf numFmtId="1" fontId="351" fillId="303" borderId="345" xfId="0" applyNumberFormat="true" applyFont="true" applyFill="true" applyBorder="true" applyAlignment="true" applyProtection="true">
      <alignment horizontal="center" vertical="center" textRotation="0" wrapText="false" indent="0" shrinkToFit="false"/>
      <protection locked="true" hidden="false"/>
    </xf>
    <xf numFmtId="0" fontId="352" fillId="304" borderId="346" xfId="0" applyNumberFormat="true" applyFont="true" applyFill="true" applyBorder="true" applyAlignment="true" applyProtection="true">
      <alignment horizontal="center" vertical="center" textRotation="0" wrapText="false" indent="0" shrinkToFit="false"/>
      <protection locked="true" hidden="false"/>
    </xf>
    <xf numFmtId="164" fontId="353" fillId="305" borderId="347" xfId="0" applyNumberFormat="true" applyFont="true" applyFill="true" applyBorder="true" applyAlignment="true" applyProtection="true">
      <alignment horizontal="center" vertical="center" textRotation="0" wrapText="false" indent="0" shrinkToFit="false"/>
      <protection locked="true" hidden="false"/>
    </xf>
    <xf numFmtId="0" fontId="354" fillId="306" borderId="348" xfId="0" applyNumberFormat="true" applyFont="true" applyFill="true" applyBorder="true" applyAlignment="true" applyProtection="true">
      <alignment horizontal="center" vertical="center" textRotation="0" wrapText="false" indent="0" shrinkToFit="false"/>
      <protection locked="true" hidden="false"/>
    </xf>
    <xf numFmtId="0" fontId="355" fillId="307" borderId="349" xfId="0" applyNumberFormat="true" applyFont="true" applyFill="true" applyBorder="true" applyAlignment="true" applyProtection="true">
      <alignment horizontal="center" vertical="center" textRotation="0" wrapText="false" indent="0" shrinkToFit="false"/>
      <protection locked="true" hidden="false"/>
    </xf>
    <xf numFmtId="0" fontId="356" fillId="308" borderId="350" xfId="0" applyNumberFormat="true" applyFont="true" applyFill="true" applyBorder="true" applyAlignment="true" applyProtection="true">
      <alignment horizontal="center" vertical="center" textRotation="0" wrapText="false" indent="0" shrinkToFit="false"/>
      <protection locked="true" hidden="false"/>
    </xf>
    <xf numFmtId="1" fontId="357" fillId="309" borderId="351" xfId="0" applyNumberFormat="true" applyFont="true" applyFill="true" applyBorder="true" applyAlignment="true" applyProtection="true">
      <alignment horizontal="center" vertical="center" textRotation="0" wrapText="false" indent="0" shrinkToFit="false"/>
      <protection locked="true" hidden="false"/>
    </xf>
    <xf numFmtId="0" fontId="358" fillId="310" borderId="352" xfId="0" applyNumberFormat="true" applyFont="true" applyFill="true" applyBorder="true" applyAlignment="true" applyProtection="true">
      <alignment horizontal="center" vertical="center" textRotation="0" wrapText="false" indent="0" shrinkToFit="false"/>
      <protection locked="true" hidden="false"/>
    </xf>
    <xf numFmtId="164" fontId="359" fillId="311" borderId="353" xfId="0" applyNumberFormat="true" applyFont="true" applyFill="true" applyBorder="true" applyAlignment="true" applyProtection="true">
      <alignment horizontal="center" vertical="center" textRotation="0" wrapText="false" indent="0" shrinkToFit="false"/>
      <protection locked="true" hidden="false"/>
    </xf>
    <xf numFmtId="0" fontId="360" fillId="312" borderId="354" xfId="0" applyNumberFormat="true" applyFont="true" applyFill="true" applyBorder="true" applyAlignment="true" applyProtection="true">
      <alignment horizontal="center" vertical="center" textRotation="0" wrapText="false" indent="0" shrinkToFit="false"/>
      <protection locked="true" hidden="false"/>
    </xf>
    <xf numFmtId="0" fontId="361" fillId="313" borderId="355" xfId="0" applyNumberFormat="true" applyFont="true" applyFill="true" applyBorder="true" applyAlignment="true" applyProtection="true">
      <alignment horizontal="center" vertical="center" textRotation="0" wrapText="false" indent="0" shrinkToFit="false"/>
      <protection locked="true" hidden="false"/>
    </xf>
    <xf numFmtId="0" fontId="362" fillId="314" borderId="356" xfId="0" applyNumberFormat="true" applyFont="true" applyFill="true" applyBorder="true" applyAlignment="true" applyProtection="true">
      <alignment horizontal="center" vertical="center" textRotation="0" wrapText="false" indent="0" shrinkToFit="false"/>
      <protection locked="true" hidden="false"/>
    </xf>
    <xf numFmtId="1" fontId="363" fillId="315" borderId="357" xfId="0" applyNumberFormat="true" applyFont="true" applyFill="true" applyBorder="true" applyAlignment="true" applyProtection="true">
      <alignment horizontal="center" vertical="center" textRotation="0" wrapText="false" indent="0" shrinkToFit="false"/>
      <protection locked="true" hidden="false"/>
    </xf>
    <xf numFmtId="0" fontId="364" fillId="316" borderId="358" xfId="0" applyNumberFormat="true" applyFont="true" applyFill="true" applyBorder="true" applyAlignment="true" applyProtection="true">
      <alignment horizontal="center" vertical="center" textRotation="0" wrapText="false" indent="0" shrinkToFit="false"/>
      <protection locked="true" hidden="false"/>
    </xf>
    <xf numFmtId="164" fontId="365" fillId="317" borderId="359" xfId="0" applyNumberFormat="true" applyFont="true" applyFill="true" applyBorder="true" applyAlignment="true" applyProtection="true">
      <alignment horizontal="center" vertical="center" textRotation="0" wrapText="false" indent="0" shrinkToFit="false"/>
      <protection locked="true" hidden="false"/>
    </xf>
    <xf numFmtId="0" fontId="366" fillId="318" borderId="360" xfId="0" applyNumberFormat="true" applyFont="true" applyFill="true" applyBorder="true" applyAlignment="true" applyProtection="true">
      <alignment horizontal="center" vertical="center" textRotation="0" wrapText="false" indent="0" shrinkToFit="false"/>
      <protection locked="true" hidden="false"/>
    </xf>
    <xf numFmtId="0" fontId="367" fillId="319" borderId="361" xfId="0" applyNumberFormat="true" applyFont="true" applyFill="true" applyBorder="true" applyAlignment="true" applyProtection="true">
      <alignment horizontal="center" vertical="center" textRotation="0" wrapText="false" indent="0" shrinkToFit="false"/>
      <protection locked="true" hidden="false"/>
    </xf>
    <xf numFmtId="0" fontId="368" fillId="320" borderId="362" xfId="0" applyNumberFormat="true" applyFont="true" applyFill="true" applyBorder="true" applyAlignment="true" applyProtection="true">
      <alignment horizontal="center" vertical="center" textRotation="0" wrapText="false" indent="0" shrinkToFit="false"/>
      <protection locked="true" hidden="false"/>
    </xf>
    <xf numFmtId="1" fontId="369" fillId="321" borderId="363" xfId="0" applyNumberFormat="true" applyFont="true" applyFill="true" applyBorder="true" applyAlignment="true" applyProtection="true">
      <alignment horizontal="center" vertical="center" textRotation="0" wrapText="false" indent="0" shrinkToFit="false"/>
      <protection locked="true" hidden="false"/>
    </xf>
    <xf numFmtId="0" fontId="370" fillId="322" borderId="364" xfId="0" applyNumberFormat="true" applyFont="true" applyFill="true" applyBorder="true" applyAlignment="true" applyProtection="true">
      <alignment horizontal="center" vertical="center" textRotation="0" wrapText="false" indent="0" shrinkToFit="false"/>
      <protection locked="true" hidden="false"/>
    </xf>
    <xf numFmtId="164" fontId="371" fillId="323" borderId="365" xfId="0" applyNumberFormat="true" applyFont="true" applyFill="true" applyBorder="true" applyAlignment="true" applyProtection="true">
      <alignment horizontal="center" vertical="center" textRotation="0" wrapText="false" indent="0" shrinkToFit="false"/>
      <protection locked="true" hidden="false"/>
    </xf>
    <xf numFmtId="0" fontId="372" fillId="324" borderId="366" xfId="0" applyNumberFormat="true" applyFont="true" applyFill="true" applyBorder="true" applyAlignment="true" applyProtection="true">
      <alignment horizontal="center" vertical="center" textRotation="0" wrapText="false" indent="0" shrinkToFit="false"/>
      <protection locked="true" hidden="false"/>
    </xf>
    <xf numFmtId="0" fontId="373" fillId="325" borderId="367" xfId="0" applyNumberFormat="true" applyFont="true" applyFill="true" applyBorder="true" applyAlignment="true" applyProtection="true">
      <alignment horizontal="center" vertical="center" textRotation="0" wrapText="false" indent="0" shrinkToFit="false"/>
      <protection locked="true" hidden="false"/>
    </xf>
    <xf numFmtId="0" fontId="374" fillId="326" borderId="368" xfId="0" applyNumberFormat="true" applyFont="true" applyFill="true" applyBorder="true" applyAlignment="true" applyProtection="true">
      <alignment horizontal="center" vertical="center" textRotation="0" wrapText="false" indent="0" shrinkToFit="false"/>
      <protection locked="true" hidden="false"/>
    </xf>
    <xf numFmtId="1" fontId="375" fillId="327" borderId="369" xfId="0" applyNumberFormat="true" applyFont="true" applyFill="true" applyBorder="true" applyAlignment="true" applyProtection="true">
      <alignment horizontal="center" vertical="center" textRotation="0" wrapText="false" indent="0" shrinkToFit="false"/>
      <protection locked="true" hidden="false"/>
    </xf>
    <xf numFmtId="0" fontId="376" fillId="328" borderId="370" xfId="0" applyNumberFormat="true" applyFont="true" applyFill="true" applyBorder="true" applyAlignment="true" applyProtection="true">
      <alignment horizontal="center" vertical="center" textRotation="0" wrapText="false" indent="0" shrinkToFit="false"/>
      <protection locked="true" hidden="false"/>
    </xf>
    <xf numFmtId="164" fontId="377" fillId="329" borderId="371" xfId="0" applyNumberFormat="true" applyFont="true" applyFill="true" applyBorder="true" applyAlignment="true" applyProtection="true">
      <alignment horizontal="center" vertical="center" textRotation="0" wrapText="false" indent="0" shrinkToFit="false"/>
      <protection locked="true" hidden="false"/>
    </xf>
    <xf numFmtId="0" fontId="378" fillId="330" borderId="372" xfId="0" applyNumberFormat="true" applyFont="true" applyFill="true" applyBorder="true" applyAlignment="true" applyProtection="true">
      <alignment horizontal="center" vertical="center" textRotation="0" wrapText="false" indent="0" shrinkToFit="false"/>
      <protection locked="true" hidden="false"/>
    </xf>
    <xf numFmtId="0" fontId="379" fillId="331" borderId="373" xfId="0" applyNumberFormat="true" applyFont="true" applyFill="true" applyBorder="true" applyAlignment="true" applyProtection="true">
      <alignment horizontal="center" vertical="center" textRotation="0" wrapText="false" indent="0" shrinkToFit="false"/>
      <protection locked="true" hidden="false"/>
    </xf>
    <xf numFmtId="0" fontId="380" fillId="332" borderId="374" xfId="0" applyNumberFormat="true" applyFont="true" applyFill="true" applyBorder="true" applyAlignment="true" applyProtection="true">
      <alignment horizontal="center" vertical="center" textRotation="0" wrapText="false" indent="0" shrinkToFit="false"/>
      <protection locked="true" hidden="false"/>
    </xf>
    <xf numFmtId="1" fontId="381" fillId="333" borderId="375" xfId="0" applyNumberFormat="true" applyFont="true" applyFill="true" applyBorder="true" applyAlignment="true" applyProtection="true">
      <alignment horizontal="center" vertical="center" textRotation="0" wrapText="false" indent="0" shrinkToFit="false"/>
      <protection locked="true" hidden="false"/>
    </xf>
    <xf numFmtId="0" fontId="382" fillId="334" borderId="376" xfId="0" applyNumberFormat="true" applyFont="true" applyFill="true" applyBorder="true" applyAlignment="true" applyProtection="true">
      <alignment horizontal="center" vertical="center" textRotation="0" wrapText="false" indent="0" shrinkToFit="false"/>
      <protection locked="true" hidden="false"/>
    </xf>
    <xf numFmtId="164" fontId="383" fillId="335" borderId="377" xfId="0" applyNumberFormat="true" applyFont="true" applyFill="true" applyBorder="true" applyAlignment="true" applyProtection="true">
      <alignment horizontal="center" vertical="center" textRotation="0" wrapText="false" indent="0" shrinkToFit="false"/>
      <protection locked="true" hidden="false"/>
    </xf>
    <xf numFmtId="0" fontId="384" fillId="336" borderId="378" xfId="0" applyNumberFormat="true" applyFont="true" applyFill="true" applyBorder="true" applyAlignment="true" applyProtection="true">
      <alignment horizontal="center" vertical="center" textRotation="0" wrapText="false" indent="0" shrinkToFit="false"/>
      <protection locked="true" hidden="false"/>
    </xf>
    <xf numFmtId="0" fontId="385" fillId="337" borderId="379" xfId="0" applyNumberFormat="true" applyFont="true" applyFill="true" applyBorder="true" applyAlignment="true" applyProtection="true">
      <alignment horizontal="center" vertical="center" textRotation="0" wrapText="false" indent="0" shrinkToFit="false"/>
      <protection locked="true" hidden="false"/>
    </xf>
    <xf numFmtId="0" fontId="386" fillId="338" borderId="380" xfId="0" applyNumberFormat="true" applyFont="true" applyFill="true" applyBorder="true" applyAlignment="true" applyProtection="true">
      <alignment horizontal="center" vertical="center" textRotation="0" wrapText="false" indent="0" shrinkToFit="false"/>
      <protection locked="true" hidden="false"/>
    </xf>
    <xf numFmtId="1" fontId="388" fillId="339" borderId="381" xfId="0" applyNumberFormat="true" applyFont="true" applyFill="true" applyBorder="true" applyAlignment="true" applyProtection="true">
      <alignment horizontal="center" vertical="center" textRotation="0" wrapText="false" indent="0" shrinkToFit="false"/>
      <protection locked="true" hidden="false"/>
    </xf>
    <xf numFmtId="0" fontId="390" fillId="340" borderId="382" xfId="0" applyNumberFormat="true" applyFont="true" applyFill="true" applyBorder="true" applyAlignment="true" applyProtection="true">
      <alignment horizontal="center" vertical="center" textRotation="0" wrapText="false" indent="0" shrinkToFit="false"/>
      <protection locked="true" hidden="false"/>
    </xf>
    <xf numFmtId="164" fontId="392" fillId="341" borderId="383" xfId="0" applyNumberFormat="true" applyFont="true" applyFill="true" applyBorder="true" applyAlignment="true" applyProtection="true">
      <alignment horizontal="center" vertical="center" textRotation="0" wrapText="false" indent="0" shrinkToFit="false"/>
      <protection locked="true" hidden="false"/>
    </xf>
    <xf numFmtId="0" fontId="394" fillId="342" borderId="384" xfId="0" applyNumberFormat="true" applyFont="true" applyFill="true" applyBorder="true" applyAlignment="true" applyProtection="true">
      <alignment horizontal="center" vertical="center" textRotation="0" wrapText="false" indent="0" shrinkToFit="false"/>
      <protection locked="true" hidden="false"/>
    </xf>
    <xf numFmtId="0" fontId="396" fillId="343" borderId="385" xfId="0" applyNumberFormat="true" applyFont="true" applyFill="true" applyBorder="true" applyAlignment="true" applyProtection="true">
      <alignment horizontal="center" vertical="center" textRotation="0" wrapText="false" indent="0" shrinkToFit="false"/>
      <protection locked="true" hidden="false"/>
    </xf>
    <xf numFmtId="0" fontId="398" fillId="344" borderId="386" xfId="0" applyNumberFormat="true" applyFont="true" applyFill="true" applyBorder="true" applyAlignment="true" applyProtection="true">
      <alignment horizontal="center" vertical="center" textRotation="0" wrapText="false" indent="0" shrinkToFit="false"/>
      <protection locked="true" hidden="false"/>
    </xf>
    <xf numFmtId="1" fontId="400" fillId="345" borderId="387" xfId="0" applyNumberFormat="true" applyFont="true" applyFill="true" applyBorder="true" applyAlignment="true" applyProtection="true">
      <alignment horizontal="center" vertical="center" textRotation="0" wrapText="false" indent="0" shrinkToFit="false"/>
      <protection locked="true" hidden="false"/>
    </xf>
    <xf numFmtId="0" fontId="402" fillId="346" borderId="388" xfId="0" applyNumberFormat="true" applyFont="true" applyFill="true" applyBorder="true" applyAlignment="true" applyProtection="true">
      <alignment horizontal="center" vertical="center" textRotation="0" wrapText="false" indent="0" shrinkToFit="false"/>
      <protection locked="true" hidden="false"/>
    </xf>
    <xf numFmtId="164" fontId="404" fillId="347" borderId="389" xfId="0" applyNumberFormat="true" applyFont="true" applyFill="true" applyBorder="true" applyAlignment="true" applyProtection="true">
      <alignment horizontal="center" vertical="center" textRotation="0" wrapText="false" indent="0" shrinkToFit="false"/>
      <protection locked="true" hidden="false"/>
    </xf>
    <xf numFmtId="0" fontId="406" fillId="348" borderId="390" xfId="0" applyNumberFormat="true" applyFont="true" applyFill="true" applyBorder="true" applyAlignment="true" applyProtection="true">
      <alignment horizontal="center" vertical="center" textRotation="0" wrapText="false" indent="0" shrinkToFit="false"/>
      <protection locked="true" hidden="false"/>
    </xf>
    <xf numFmtId="0" fontId="408" fillId="349" borderId="391" xfId="0" applyNumberFormat="true" applyFont="true" applyFill="true" applyBorder="true" applyAlignment="true" applyProtection="true">
      <alignment horizontal="center" vertical="center" textRotation="0" wrapText="false" indent="0" shrinkToFit="false"/>
      <protection locked="true" hidden="false"/>
    </xf>
    <xf numFmtId="0" fontId="410" fillId="350" borderId="392" xfId="0" applyNumberFormat="true" applyFont="true" applyFill="true" applyBorder="true" applyAlignment="true" applyProtection="true">
      <alignment horizontal="center" vertical="center" textRotation="0" wrapText="false" indent="0" shrinkToFit="false"/>
      <protection locked="true" hidden="false"/>
    </xf>
    <xf numFmtId="1" fontId="412" fillId="351" borderId="393" xfId="0" applyNumberFormat="true" applyFont="true" applyFill="true" applyBorder="true" applyAlignment="true" applyProtection="true">
      <alignment horizontal="center" vertical="center" textRotation="0" wrapText="false" indent="0" shrinkToFit="false"/>
      <protection locked="true" hidden="false"/>
    </xf>
    <xf numFmtId="0" fontId="414" fillId="352" borderId="394" xfId="0" applyNumberFormat="true" applyFont="true" applyFill="true" applyBorder="true" applyAlignment="true" applyProtection="true">
      <alignment horizontal="center" vertical="center" textRotation="0" wrapText="false" indent="0" shrinkToFit="false"/>
      <protection locked="true" hidden="false"/>
    </xf>
    <xf numFmtId="164" fontId="416" fillId="353" borderId="395" xfId="0" applyNumberFormat="true" applyFont="true" applyFill="true" applyBorder="true" applyAlignment="true" applyProtection="true">
      <alignment horizontal="center" vertical="center" textRotation="0" wrapText="false" indent="0" shrinkToFit="false"/>
      <protection locked="true" hidden="false"/>
    </xf>
    <xf numFmtId="0" fontId="418" fillId="354" borderId="396" xfId="0" applyNumberFormat="true" applyFont="true" applyFill="true" applyBorder="true" applyAlignment="true" applyProtection="true">
      <alignment horizontal="center" vertical="center" textRotation="0" wrapText="false" indent="0" shrinkToFit="false"/>
      <protection locked="true" hidden="false"/>
    </xf>
    <xf numFmtId="0" fontId="420" fillId="355" borderId="397" xfId="0" applyNumberFormat="true" applyFont="true" applyFill="true" applyBorder="true" applyAlignment="true" applyProtection="true">
      <alignment horizontal="center" vertical="center" textRotation="0" wrapText="false" indent="0" shrinkToFit="false"/>
      <protection locked="true" hidden="false"/>
    </xf>
    <xf numFmtId="0" fontId="422" fillId="356" borderId="398" xfId="0" applyNumberFormat="true" applyFont="true" applyFill="true" applyBorder="true" applyAlignment="true" applyProtection="true">
      <alignment horizontal="center" vertical="center" textRotation="0" wrapText="false" indent="0" shrinkToFit="false"/>
      <protection locked="true" hidden="false"/>
    </xf>
    <xf numFmtId="1" fontId="424" fillId="357" borderId="399" xfId="0" applyNumberFormat="true" applyFont="true" applyFill="true" applyBorder="true" applyAlignment="true" applyProtection="true">
      <alignment horizontal="center" vertical="center" textRotation="0" wrapText="false" indent="0" shrinkToFit="false"/>
      <protection locked="true" hidden="false"/>
    </xf>
    <xf numFmtId="0" fontId="426" fillId="358" borderId="400" xfId="0" applyNumberFormat="true" applyFont="true" applyFill="true" applyBorder="true" applyAlignment="true" applyProtection="true">
      <alignment horizontal="center" vertical="center" textRotation="0" wrapText="false" indent="0" shrinkToFit="false"/>
      <protection locked="true" hidden="false"/>
    </xf>
    <xf numFmtId="164" fontId="428" fillId="359" borderId="401" xfId="0" applyNumberFormat="true" applyFont="true" applyFill="true" applyBorder="true" applyAlignment="true" applyProtection="true">
      <alignment horizontal="center" vertical="center" textRotation="0" wrapText="false" indent="0" shrinkToFit="false"/>
      <protection locked="true" hidden="false"/>
    </xf>
    <xf numFmtId="0" fontId="430" fillId="360" borderId="402" xfId="0" applyNumberFormat="true" applyFont="true" applyFill="true" applyBorder="true" applyAlignment="true" applyProtection="true">
      <alignment horizontal="center" vertical="center" textRotation="0" wrapText="false" indent="0" shrinkToFit="false"/>
      <protection locked="true" hidden="false"/>
    </xf>
    <xf numFmtId="0" fontId="432" fillId="361" borderId="403" xfId="0" applyNumberFormat="true" applyFont="true" applyFill="true" applyBorder="true" applyAlignment="true" applyProtection="true">
      <alignment horizontal="center" vertical="center" textRotation="0" wrapText="false" indent="0" shrinkToFit="false"/>
      <protection locked="true" hidden="false"/>
    </xf>
    <xf numFmtId="0" fontId="434" fillId="362" borderId="404" xfId="0" applyNumberFormat="true" applyFont="true" applyFill="true" applyBorder="true" applyAlignment="true" applyProtection="true">
      <alignment horizontal="center" vertical="center" textRotation="0" wrapText="false" indent="0" shrinkToFit="false"/>
      <protection locked="true" hidden="false"/>
    </xf>
    <xf numFmtId="1" fontId="436" fillId="363" borderId="405" xfId="0" applyNumberFormat="true" applyFont="true" applyFill="true" applyBorder="true" applyAlignment="true" applyProtection="true">
      <alignment horizontal="center" vertical="center" textRotation="0" wrapText="false" indent="0" shrinkToFit="false"/>
      <protection locked="true" hidden="false"/>
    </xf>
    <xf numFmtId="0" fontId="438" fillId="364" borderId="406" xfId="0" applyNumberFormat="true" applyFont="true" applyFill="true" applyBorder="true" applyAlignment="true" applyProtection="true">
      <alignment horizontal="center" vertical="center" textRotation="0" wrapText="false" indent="0" shrinkToFit="false"/>
      <protection locked="true" hidden="false"/>
    </xf>
    <xf numFmtId="164" fontId="440" fillId="365" borderId="407" xfId="0" applyNumberFormat="true" applyFont="true" applyFill="true" applyBorder="true" applyAlignment="true" applyProtection="true">
      <alignment horizontal="center" vertical="center" textRotation="0" wrapText="false" indent="0" shrinkToFit="false"/>
      <protection locked="true" hidden="false"/>
    </xf>
    <xf numFmtId="0" fontId="442" fillId="366" borderId="408" xfId="0" applyNumberFormat="true" applyFont="true" applyFill="true" applyBorder="true" applyAlignment="true" applyProtection="true">
      <alignment horizontal="center" vertical="center" textRotation="0" wrapText="false" indent="0" shrinkToFit="false"/>
      <protection locked="true" hidden="false"/>
    </xf>
    <xf numFmtId="0" fontId="444" fillId="367" borderId="409" xfId="0" applyNumberFormat="true" applyFont="true" applyFill="true" applyBorder="true" applyAlignment="true" applyProtection="true">
      <alignment horizontal="center" vertical="center" textRotation="0" wrapText="false" indent="0" shrinkToFit="false"/>
      <protection locked="true" hidden="false"/>
    </xf>
    <xf numFmtId="0" fontId="446" fillId="368" borderId="410" xfId="0" applyNumberFormat="true" applyFont="true" applyFill="true" applyBorder="true" applyAlignment="true" applyProtection="true">
      <alignment horizontal="center" vertical="center" textRotation="0" wrapText="false" indent="0" shrinkToFit="false"/>
      <protection locked="true" hidden="false"/>
    </xf>
    <xf numFmtId="1" fontId="448" fillId="369" borderId="411" xfId="0" applyNumberFormat="true" applyFont="true" applyFill="true" applyBorder="true" applyAlignment="true" applyProtection="true">
      <alignment horizontal="center" vertical="center" textRotation="0" wrapText="false" indent="0" shrinkToFit="false"/>
      <protection locked="true" hidden="false"/>
    </xf>
    <xf numFmtId="0" fontId="450" fillId="370" borderId="412" xfId="0" applyNumberFormat="true" applyFont="true" applyFill="true" applyBorder="true" applyAlignment="true" applyProtection="true">
      <alignment horizontal="center" vertical="center" textRotation="0" wrapText="false" indent="0" shrinkToFit="false"/>
      <protection locked="true" hidden="false"/>
    </xf>
    <xf numFmtId="164" fontId="452" fillId="371" borderId="413" xfId="0" applyNumberFormat="true" applyFont="true" applyFill="true" applyBorder="true" applyAlignment="true" applyProtection="true">
      <alignment horizontal="center" vertical="center" textRotation="0" wrapText="false" indent="0" shrinkToFit="false"/>
      <protection locked="true" hidden="false"/>
    </xf>
    <xf numFmtId="0" fontId="454" fillId="372" borderId="414" xfId="0" applyNumberFormat="true" applyFont="true" applyFill="true" applyBorder="true" applyAlignment="true" applyProtection="true">
      <alignment horizontal="center" vertical="center" textRotation="0" wrapText="false" indent="0" shrinkToFit="false"/>
      <protection locked="true" hidden="false"/>
    </xf>
    <xf numFmtId="0" fontId="456" fillId="373" borderId="415" xfId="0" applyNumberFormat="true" applyFont="true" applyFill="true" applyBorder="true" applyAlignment="true" applyProtection="true">
      <alignment horizontal="center" vertical="center" textRotation="0" wrapText="false" indent="0" shrinkToFit="false"/>
      <protection locked="true" hidden="false"/>
    </xf>
    <xf numFmtId="0" fontId="458" fillId="374" borderId="416" xfId="0" applyNumberFormat="true" applyFont="true" applyFill="true" applyBorder="true" applyAlignment="true" applyProtection="true">
      <alignment horizontal="center" vertical="center" textRotation="0" wrapText="false" indent="0" shrinkToFit="false"/>
      <protection locked="true" hidden="false"/>
    </xf>
    <xf numFmtId="1" fontId="460" fillId="375" borderId="417" xfId="0" applyNumberFormat="true" applyFont="true" applyFill="true" applyBorder="true" applyAlignment="true" applyProtection="true">
      <alignment horizontal="center" vertical="center" textRotation="0" wrapText="false" indent="0" shrinkToFit="false"/>
      <protection locked="true" hidden="false"/>
    </xf>
    <xf numFmtId="0" fontId="462" fillId="376" borderId="418" xfId="0" applyNumberFormat="true" applyFont="true" applyFill="true" applyBorder="true" applyAlignment="true" applyProtection="true">
      <alignment horizontal="center" vertical="center" textRotation="0" wrapText="false" indent="0" shrinkToFit="false"/>
      <protection locked="true" hidden="false"/>
    </xf>
    <xf numFmtId="164" fontId="464" fillId="377" borderId="419" xfId="0" applyNumberFormat="true" applyFont="true" applyFill="true" applyBorder="true" applyAlignment="true" applyProtection="true">
      <alignment horizontal="center" vertical="center" textRotation="0" wrapText="false" indent="0" shrinkToFit="false"/>
      <protection locked="true" hidden="false"/>
    </xf>
    <xf numFmtId="0" fontId="466" fillId="378" borderId="420" xfId="0" applyNumberFormat="true" applyFont="true" applyFill="true" applyBorder="true" applyAlignment="true" applyProtection="true">
      <alignment horizontal="center" vertical="center" textRotation="0" wrapText="false" indent="0" shrinkToFit="false"/>
      <protection locked="true" hidden="false"/>
    </xf>
    <xf numFmtId="0" fontId="468" fillId="379" borderId="421" xfId="0" applyNumberFormat="true" applyFont="true" applyFill="true" applyBorder="true" applyAlignment="true" applyProtection="true">
      <alignment horizontal="center" vertical="center" textRotation="0" wrapText="false" indent="0" shrinkToFit="false"/>
      <protection locked="true" hidden="false"/>
    </xf>
    <xf numFmtId="0" fontId="470" fillId="380" borderId="422" xfId="0" applyNumberFormat="true" applyFont="true" applyFill="true" applyBorder="true" applyAlignment="true" applyProtection="true">
      <alignment horizontal="center" vertical="center" textRotation="0" wrapText="false" indent="0" shrinkToFit="false"/>
      <protection locked="true" hidden="false"/>
    </xf>
    <xf numFmtId="1" fontId="472" fillId="381" borderId="423" xfId="0" applyNumberFormat="true" applyFont="true" applyFill="true" applyBorder="true" applyAlignment="true" applyProtection="true">
      <alignment horizontal="center" vertical="center" textRotation="0" wrapText="false" indent="0" shrinkToFit="false"/>
      <protection locked="true" hidden="false"/>
    </xf>
    <xf numFmtId="0" fontId="474" fillId="382" borderId="424" xfId="0" applyNumberFormat="true" applyFont="true" applyFill="true" applyBorder="true" applyAlignment="true" applyProtection="true">
      <alignment horizontal="center" vertical="center" textRotation="0" wrapText="false" indent="0" shrinkToFit="false"/>
      <protection locked="true" hidden="false"/>
    </xf>
    <xf numFmtId="164" fontId="476" fillId="383" borderId="425" xfId="0" applyNumberFormat="true" applyFont="true" applyFill="true" applyBorder="true" applyAlignment="true" applyProtection="true">
      <alignment horizontal="center" vertical="center" textRotation="0" wrapText="false" indent="0" shrinkToFit="false"/>
      <protection locked="true" hidden="false"/>
    </xf>
    <xf numFmtId="0" fontId="478" fillId="384" borderId="426" xfId="0" applyNumberFormat="true" applyFont="true" applyFill="true" applyBorder="true" applyAlignment="true" applyProtection="true">
      <alignment horizontal="center" vertical="center" textRotation="0" wrapText="false" indent="0" shrinkToFit="false"/>
      <protection locked="true" hidden="false"/>
    </xf>
    <xf numFmtId="0" fontId="480" fillId="385" borderId="427" xfId="0" applyNumberFormat="true" applyFont="true" applyFill="true" applyBorder="true" applyAlignment="true" applyProtection="true">
      <alignment horizontal="center" vertical="center" textRotation="0" wrapText="false" indent="0" shrinkToFit="false"/>
      <protection locked="true" hidden="false"/>
    </xf>
    <xf numFmtId="0" fontId="482" fillId="386" borderId="428" xfId="0" applyNumberFormat="true" applyFont="true" applyFill="true" applyBorder="true" applyAlignment="true" applyProtection="true">
      <alignment horizontal="center" vertical="center" textRotation="0" wrapText="false" indent="0" shrinkToFit="false"/>
      <protection locked="true" hidden="false"/>
    </xf>
    <xf numFmtId="1" fontId="484" fillId="387" borderId="429" xfId="0" applyNumberFormat="true" applyFont="true" applyFill="true" applyBorder="true" applyAlignment="true" applyProtection="true">
      <alignment horizontal="center" vertical="center" textRotation="0" wrapText="false" indent="0" shrinkToFit="false"/>
      <protection locked="true" hidden="false"/>
    </xf>
    <xf numFmtId="0" fontId="486" fillId="388" borderId="430" xfId="0" applyNumberFormat="true" applyFont="true" applyFill="true" applyBorder="true" applyAlignment="true" applyProtection="true">
      <alignment horizontal="center" vertical="center" textRotation="0" wrapText="false" indent="0" shrinkToFit="false"/>
      <protection locked="true" hidden="false"/>
    </xf>
    <xf numFmtId="164" fontId="488" fillId="389" borderId="431" xfId="0" applyNumberFormat="true" applyFont="true" applyFill="true" applyBorder="true" applyAlignment="true" applyProtection="true">
      <alignment horizontal="center" vertical="center" textRotation="0" wrapText="false" indent="0" shrinkToFit="false"/>
      <protection locked="true" hidden="false"/>
    </xf>
    <xf numFmtId="0" fontId="490" fillId="390" borderId="432" xfId="0" applyNumberFormat="true" applyFont="true" applyFill="true" applyBorder="true" applyAlignment="true" applyProtection="true">
      <alignment horizontal="center" vertical="center" textRotation="0" wrapText="false" indent="0" shrinkToFit="false"/>
      <protection locked="true" hidden="false"/>
    </xf>
    <xf numFmtId="0" fontId="492" fillId="391" borderId="433" xfId="0" applyNumberFormat="true" applyFont="true" applyFill="true" applyBorder="true" applyAlignment="true" applyProtection="true">
      <alignment horizontal="center" vertical="center" textRotation="0" wrapText="false" indent="0" shrinkToFit="false"/>
      <protection locked="true" hidden="false"/>
    </xf>
    <xf numFmtId="0" fontId="494" fillId="392" borderId="434" xfId="0" applyNumberFormat="true" applyFont="true" applyFill="true" applyBorder="true" applyAlignment="true" applyProtection="true">
      <alignment horizontal="center" vertical="center" textRotation="0" wrapText="false" indent="0" shrinkToFit="false"/>
      <protection locked="true" hidden="false"/>
    </xf>
    <xf numFmtId="1" fontId="496" fillId="393" borderId="435" xfId="0" applyNumberFormat="true" applyFont="true" applyFill="true" applyBorder="true" applyAlignment="true" applyProtection="true">
      <alignment horizontal="center" vertical="center" textRotation="0" wrapText="false" indent="0" shrinkToFit="false"/>
      <protection locked="true" hidden="false"/>
    </xf>
    <xf numFmtId="0" fontId="498" fillId="394" borderId="436" xfId="0" applyNumberFormat="true" applyFont="true" applyFill="true" applyBorder="true" applyAlignment="true" applyProtection="true">
      <alignment horizontal="center" vertical="center" textRotation="0" wrapText="false" indent="0" shrinkToFit="false"/>
      <protection locked="true" hidden="false"/>
    </xf>
    <xf numFmtId="164" fontId="500" fillId="395" borderId="437" xfId="0" applyNumberFormat="true" applyFont="true" applyFill="true" applyBorder="true" applyAlignment="true" applyProtection="true">
      <alignment horizontal="center" vertical="center" textRotation="0" wrapText="false" indent="0" shrinkToFit="false"/>
      <protection locked="true" hidden="false"/>
    </xf>
    <xf numFmtId="0" fontId="502" fillId="396" borderId="438" xfId="0" applyNumberFormat="true" applyFont="true" applyFill="true" applyBorder="true" applyAlignment="true" applyProtection="true">
      <alignment horizontal="center" vertical="center" textRotation="0" wrapText="false" indent="0" shrinkToFit="false"/>
      <protection locked="true" hidden="false"/>
    </xf>
    <xf numFmtId="0" fontId="504" fillId="397" borderId="439" xfId="0" applyNumberFormat="true" applyFont="true" applyFill="true" applyBorder="true" applyAlignment="true" applyProtection="true">
      <alignment horizontal="center" vertical="center" textRotation="0" wrapText="false" indent="0" shrinkToFit="false"/>
      <protection locked="true" hidden="false"/>
    </xf>
    <xf numFmtId="0" fontId="506" fillId="398" borderId="440" xfId="0" applyNumberFormat="true" applyFont="true" applyFill="true" applyBorder="true" applyAlignment="true" applyProtection="true">
      <alignment horizontal="center" vertical="center" textRotation="0" wrapText="false" indent="0" shrinkToFit="false"/>
      <protection locked="true" hidden="false"/>
    </xf>
    <xf numFmtId="1" fontId="508" fillId="399" borderId="441" xfId="0" applyNumberFormat="true" applyFont="true" applyFill="true" applyBorder="true" applyAlignment="true" applyProtection="true">
      <alignment horizontal="center" vertical="center" textRotation="0" wrapText="false" indent="0" shrinkToFit="false"/>
      <protection locked="true" hidden="false"/>
    </xf>
    <xf numFmtId="0" fontId="510" fillId="400" borderId="442" xfId="0" applyNumberFormat="true" applyFont="true" applyFill="true" applyBorder="true" applyAlignment="true" applyProtection="true">
      <alignment horizontal="center" vertical="center" textRotation="0" wrapText="false" indent="0" shrinkToFit="false"/>
      <protection locked="true" hidden="false"/>
    </xf>
    <xf numFmtId="164" fontId="512" fillId="401" borderId="443" xfId="0" applyNumberFormat="true" applyFont="true" applyFill="true" applyBorder="true" applyAlignment="true" applyProtection="true">
      <alignment horizontal="center" vertical="center" textRotation="0" wrapText="false" indent="0" shrinkToFit="false"/>
      <protection locked="true" hidden="false"/>
    </xf>
    <xf numFmtId="0" fontId="514" fillId="402" borderId="444" xfId="0" applyNumberFormat="true" applyFont="true" applyFill="true" applyBorder="true" applyAlignment="true" applyProtection="true">
      <alignment horizontal="center" vertical="center" textRotation="0" wrapText="false" indent="0" shrinkToFit="false"/>
      <protection locked="true" hidden="false"/>
    </xf>
    <xf numFmtId="0" fontId="516" fillId="403" borderId="445" xfId="0" applyNumberFormat="true" applyFont="true" applyFill="true" applyBorder="true" applyAlignment="true" applyProtection="true">
      <alignment horizontal="center" vertical="center" textRotation="0" wrapText="false" indent="0" shrinkToFit="false"/>
      <protection locked="true" hidden="false"/>
    </xf>
    <xf numFmtId="0" fontId="518" fillId="404" borderId="446" xfId="0" applyNumberFormat="true" applyFont="true" applyFill="true" applyBorder="true" applyAlignment="true" applyProtection="true">
      <alignment horizontal="center" vertical="center" textRotation="0" wrapText="false" indent="0" shrinkToFit="false"/>
      <protection locked="true" hidden="false"/>
    </xf>
    <xf numFmtId="1" fontId="520" fillId="405" borderId="447" xfId="0" applyNumberFormat="true" applyFont="true" applyFill="true" applyBorder="true" applyAlignment="true" applyProtection="true">
      <alignment horizontal="center" vertical="center" textRotation="0" wrapText="false" indent="0" shrinkToFit="false"/>
      <protection locked="true" hidden="false"/>
    </xf>
    <xf numFmtId="0" fontId="522" fillId="406" borderId="448" xfId="0" applyNumberFormat="true" applyFont="true" applyFill="true" applyBorder="true" applyAlignment="true" applyProtection="true">
      <alignment horizontal="center" vertical="center" textRotation="0" wrapText="false" indent="0" shrinkToFit="false"/>
      <protection locked="true" hidden="false"/>
    </xf>
    <xf numFmtId="164" fontId="524" fillId="407" borderId="449" xfId="0" applyNumberFormat="true" applyFont="true" applyFill="true" applyBorder="true" applyAlignment="true" applyProtection="true">
      <alignment horizontal="center" vertical="center" textRotation="0" wrapText="false" indent="0" shrinkToFit="false"/>
      <protection locked="true" hidden="false"/>
    </xf>
    <xf numFmtId="0" fontId="526" fillId="408" borderId="450" xfId="0" applyNumberFormat="true" applyFont="true" applyFill="true" applyBorder="true" applyAlignment="true" applyProtection="true">
      <alignment horizontal="center" vertical="center" textRotation="0" wrapText="false" indent="0" shrinkToFit="false"/>
      <protection locked="true" hidden="false"/>
    </xf>
    <xf numFmtId="0" fontId="528" fillId="409" borderId="451" xfId="0" applyNumberFormat="true" applyFont="true" applyFill="true" applyBorder="true" applyAlignment="true" applyProtection="true">
      <alignment horizontal="center" vertical="center" textRotation="0" wrapText="false" indent="0" shrinkToFit="false"/>
      <protection locked="true" hidden="false"/>
    </xf>
    <xf numFmtId="0" fontId="530" fillId="410" borderId="452" xfId="0" applyNumberFormat="true" applyFont="true" applyFill="true" applyBorder="true" applyAlignment="true" applyProtection="true">
      <alignment horizontal="center" vertical="center" textRotation="0" wrapText="false" indent="0" shrinkToFit="false"/>
      <protection locked="true" hidden="false"/>
    </xf>
    <xf numFmtId="1" fontId="532" fillId="411" borderId="453" xfId="0" applyNumberFormat="true" applyFont="true" applyFill="true" applyBorder="true" applyAlignment="true" applyProtection="true">
      <alignment horizontal="center" vertical="center" textRotation="0" wrapText="false" indent="0" shrinkToFit="false"/>
      <protection locked="true" hidden="false"/>
    </xf>
    <xf numFmtId="0" fontId="534" fillId="412" borderId="454" xfId="0" applyNumberFormat="true" applyFont="true" applyFill="true" applyBorder="true" applyAlignment="true" applyProtection="true">
      <alignment horizontal="center" vertical="center" textRotation="0" wrapText="false" indent="0" shrinkToFit="false"/>
      <protection locked="true" hidden="false"/>
    </xf>
    <xf numFmtId="164" fontId="536" fillId="413" borderId="455" xfId="0" applyNumberFormat="true" applyFont="true" applyFill="true" applyBorder="true" applyAlignment="true" applyProtection="true">
      <alignment horizontal="center" vertical="center" textRotation="0" wrapText="false" indent="0" shrinkToFit="false"/>
      <protection locked="true" hidden="false"/>
    </xf>
    <xf numFmtId="0" fontId="538" fillId="414" borderId="456" xfId="0" applyNumberFormat="true" applyFont="true" applyFill="true" applyBorder="true" applyAlignment="true" applyProtection="true">
      <alignment horizontal="center" vertical="center" textRotation="0" wrapText="false" indent="0" shrinkToFit="false"/>
      <protection locked="true" hidden="false"/>
    </xf>
    <xf numFmtId="0" fontId="540" fillId="415" borderId="457" xfId="0" applyNumberFormat="true" applyFont="true" applyFill="true" applyBorder="true" applyAlignment="true" applyProtection="true">
      <alignment horizontal="center" vertical="center" textRotation="0" wrapText="false" indent="0" shrinkToFit="false"/>
      <protection locked="true" hidden="false"/>
    </xf>
    <xf numFmtId="0" fontId="542" fillId="416" borderId="458" xfId="0" applyNumberFormat="true" applyFont="true" applyFill="true" applyBorder="true" applyAlignment="true" applyProtection="true">
      <alignment horizontal="center" vertical="center" textRotation="0" wrapText="false" indent="0" shrinkToFit="false"/>
      <protection locked="true" hidden="false"/>
    </xf>
    <xf numFmtId="1" fontId="544" fillId="417" borderId="459" xfId="0" applyNumberFormat="true" applyFont="true" applyFill="true" applyBorder="true" applyAlignment="true" applyProtection="true">
      <alignment horizontal="center" vertical="center" textRotation="0" wrapText="false" indent="0" shrinkToFit="false"/>
      <protection locked="true" hidden="false"/>
    </xf>
    <xf numFmtId="0" fontId="546" fillId="418" borderId="460" xfId="0" applyNumberFormat="true" applyFont="true" applyFill="true" applyBorder="true" applyAlignment="true" applyProtection="true">
      <alignment horizontal="center" vertical="center" textRotation="0" wrapText="false" indent="0" shrinkToFit="false"/>
      <protection locked="true" hidden="false"/>
    </xf>
    <xf numFmtId="164" fontId="548" fillId="419" borderId="461" xfId="0" applyNumberFormat="true" applyFont="true" applyFill="true" applyBorder="true" applyAlignment="true" applyProtection="true">
      <alignment horizontal="center" vertical="center" textRotation="0" wrapText="false" indent="0" shrinkToFit="false"/>
      <protection locked="true" hidden="false"/>
    </xf>
    <xf numFmtId="0" fontId="550" fillId="420" borderId="462" xfId="0" applyNumberFormat="true" applyFont="true" applyFill="true" applyBorder="true" applyAlignment="true" applyProtection="true">
      <alignment horizontal="center" vertical="center" textRotation="0" wrapText="false" indent="0" shrinkToFit="false"/>
      <protection locked="true" hidden="false"/>
    </xf>
    <xf numFmtId="0" fontId="552" fillId="421" borderId="463" xfId="0" applyNumberFormat="true" applyFont="true" applyFill="true" applyBorder="true" applyAlignment="true" applyProtection="true">
      <alignment horizontal="center" vertical="center" textRotation="0" wrapText="false" indent="0" shrinkToFit="false"/>
      <protection locked="true" hidden="false"/>
    </xf>
    <xf numFmtId="0" fontId="554" fillId="422" borderId="464" xfId="0" applyNumberFormat="true" applyFont="true" applyFill="true" applyBorder="true" applyAlignment="true" applyProtection="true">
      <alignment horizontal="center" vertical="center" textRotation="0" wrapText="false" indent="0" shrinkToFit="false"/>
      <protection locked="true" hidden="false"/>
    </xf>
    <xf numFmtId="1" fontId="556" fillId="423" borderId="465" xfId="0" applyNumberFormat="true" applyFont="true" applyFill="true" applyBorder="true" applyAlignment="true" applyProtection="true">
      <alignment horizontal="center" vertical="center" textRotation="0" wrapText="false" indent="0" shrinkToFit="false"/>
      <protection locked="true" hidden="false"/>
    </xf>
    <xf numFmtId="0" fontId="558" fillId="424" borderId="466" xfId="0" applyNumberFormat="true" applyFont="true" applyFill="true" applyBorder="true" applyAlignment="true" applyProtection="true">
      <alignment horizontal="center" vertical="center" textRotation="0" wrapText="false" indent="0" shrinkToFit="false"/>
      <protection locked="true" hidden="false"/>
    </xf>
    <xf numFmtId="164" fontId="560" fillId="425" borderId="467" xfId="0" applyNumberFormat="true" applyFont="true" applyFill="true" applyBorder="true" applyAlignment="true" applyProtection="true">
      <alignment horizontal="center" vertical="center" textRotation="0" wrapText="false" indent="0" shrinkToFit="false"/>
      <protection locked="true" hidden="false"/>
    </xf>
    <xf numFmtId="0" fontId="562" fillId="426" borderId="468" xfId="0" applyNumberFormat="true" applyFont="true" applyFill="true" applyBorder="true" applyAlignment="true" applyProtection="true">
      <alignment horizontal="center" vertical="center" textRotation="0" wrapText="false" indent="0" shrinkToFit="false"/>
      <protection locked="true" hidden="false"/>
    </xf>
    <xf numFmtId="0" fontId="564" fillId="427" borderId="469" xfId="0" applyNumberFormat="true" applyFont="true" applyFill="true" applyBorder="true" applyAlignment="true" applyProtection="true">
      <alignment horizontal="center" vertical="center" textRotation="0" wrapText="false" indent="0" shrinkToFit="false"/>
      <protection locked="true" hidden="false"/>
    </xf>
    <xf numFmtId="0" fontId="566" fillId="428" borderId="470" xfId="0" applyNumberFormat="true" applyFont="true" applyFill="true" applyBorder="true" applyAlignment="true" applyProtection="true">
      <alignment horizontal="center" vertical="center" textRotation="0" wrapText="false" indent="0" shrinkToFit="false"/>
      <protection locked="true" hidden="false"/>
    </xf>
    <xf numFmtId="1" fontId="568" fillId="429" borderId="471" xfId="0" applyNumberFormat="true" applyFont="true" applyFill="true" applyBorder="true" applyAlignment="true" applyProtection="true">
      <alignment horizontal="center" vertical="center" textRotation="0" wrapText="false" indent="0" shrinkToFit="false"/>
      <protection locked="true" hidden="false"/>
    </xf>
    <xf numFmtId="0" fontId="570" fillId="430" borderId="472" xfId="0" applyNumberFormat="true" applyFont="true" applyFill="true" applyBorder="true" applyAlignment="true" applyProtection="true">
      <alignment horizontal="center" vertical="center" textRotation="0" wrapText="false" indent="0" shrinkToFit="false"/>
      <protection locked="true" hidden="false"/>
    </xf>
    <xf numFmtId="164" fontId="572" fillId="431" borderId="473" xfId="0" applyNumberFormat="true" applyFont="true" applyFill="true" applyBorder="true" applyAlignment="true" applyProtection="true">
      <alignment horizontal="center" vertical="center" textRotation="0" wrapText="false" indent="0" shrinkToFit="false"/>
      <protection locked="true" hidden="false"/>
    </xf>
    <xf numFmtId="0" fontId="574" fillId="432" borderId="474" xfId="0" applyNumberFormat="true" applyFont="true" applyFill="true" applyBorder="true" applyAlignment="true" applyProtection="true">
      <alignment horizontal="center" vertical="center" textRotation="0" wrapText="false" indent="0" shrinkToFit="false"/>
      <protection locked="true" hidden="false"/>
    </xf>
    <xf numFmtId="0" fontId="576" fillId="433" borderId="475" xfId="0" applyNumberFormat="true" applyFont="true" applyFill="true" applyBorder="true" applyAlignment="true" applyProtection="true">
      <alignment horizontal="center" vertical="center" textRotation="0" wrapText="false" indent="0" shrinkToFit="false"/>
      <protection locked="true" hidden="false"/>
    </xf>
    <xf numFmtId="0" fontId="578" fillId="434" borderId="476" xfId="0" applyNumberFormat="true" applyFont="true" applyFill="true" applyBorder="true" applyAlignment="true" applyProtection="true">
      <alignment horizontal="center" vertical="center" textRotation="0" wrapText="false" indent="0" shrinkToFit="false"/>
      <protection locked="true" hidden="false"/>
    </xf>
    <xf numFmtId="1" fontId="580" fillId="435" borderId="477" xfId="0" applyNumberFormat="true" applyFont="true" applyFill="true" applyBorder="true" applyAlignment="true" applyProtection="true">
      <alignment horizontal="center" vertical="center" textRotation="0" wrapText="false" indent="0" shrinkToFit="false"/>
      <protection locked="true" hidden="false"/>
    </xf>
    <xf numFmtId="0" fontId="582" fillId="436" borderId="478" xfId="0" applyNumberFormat="true" applyFont="true" applyFill="true" applyBorder="true" applyAlignment="true" applyProtection="true">
      <alignment horizontal="center" vertical="center" textRotation="0" wrapText="false" indent="0" shrinkToFit="false"/>
      <protection locked="true" hidden="false"/>
    </xf>
    <xf numFmtId="164" fontId="584" fillId="437" borderId="479" xfId="0" applyNumberFormat="true" applyFont="true" applyFill="true" applyBorder="true" applyAlignment="true" applyProtection="true">
      <alignment horizontal="center" vertical="center" textRotation="0" wrapText="false" indent="0" shrinkToFit="false"/>
      <protection locked="true" hidden="false"/>
    </xf>
    <xf numFmtId="0" fontId="586" fillId="438" borderId="480" xfId="0" applyNumberFormat="true" applyFont="true" applyFill="true" applyBorder="true" applyAlignment="true" applyProtection="true">
      <alignment horizontal="center" vertical="center" textRotation="0" wrapText="false" indent="0" shrinkToFit="false"/>
      <protection locked="true" hidden="false"/>
    </xf>
    <xf numFmtId="0" fontId="588" fillId="439" borderId="481" xfId="0" applyNumberFormat="true" applyFont="true" applyFill="true" applyBorder="true" applyAlignment="true" applyProtection="true">
      <alignment horizontal="center" vertical="center" textRotation="0" wrapText="false" indent="0" shrinkToFit="false"/>
      <protection locked="true" hidden="false"/>
    </xf>
    <xf numFmtId="0" fontId="590" fillId="440" borderId="482" xfId="0" applyNumberFormat="true" applyFont="true" applyFill="true" applyBorder="true" applyAlignment="true" applyProtection="true">
      <alignment horizontal="center" vertical="center" textRotation="0" wrapText="false" indent="0" shrinkToFit="false"/>
      <protection locked="true" hidden="false"/>
    </xf>
    <xf numFmtId="1" fontId="592" fillId="441" borderId="483" xfId="0" applyNumberFormat="true" applyFont="true" applyFill="true" applyBorder="true" applyAlignment="true" applyProtection="true">
      <alignment horizontal="center" vertical="center" textRotation="0" wrapText="false" indent="0" shrinkToFit="false"/>
      <protection locked="true" hidden="false"/>
    </xf>
    <xf numFmtId="0" fontId="594" fillId="442" borderId="484" xfId="0" applyNumberFormat="true" applyFont="true" applyFill="true" applyBorder="true" applyAlignment="true" applyProtection="true">
      <alignment horizontal="center" vertical="center" textRotation="0" wrapText="false" indent="0" shrinkToFit="false"/>
      <protection locked="true" hidden="false"/>
    </xf>
    <xf numFmtId="164" fontId="596" fillId="443" borderId="485" xfId="0" applyNumberFormat="true" applyFont="true" applyFill="true" applyBorder="true" applyAlignment="true" applyProtection="true">
      <alignment horizontal="center" vertical="center" textRotation="0" wrapText="false" indent="0" shrinkToFit="false"/>
      <protection locked="true" hidden="false"/>
    </xf>
    <xf numFmtId="0" fontId="598" fillId="444" borderId="486" xfId="0" applyNumberFormat="true" applyFont="true" applyFill="true" applyBorder="true" applyAlignment="true" applyProtection="true">
      <alignment horizontal="center" vertical="center" textRotation="0" wrapText="false" indent="0" shrinkToFit="false"/>
      <protection locked="true" hidden="false"/>
    </xf>
    <xf numFmtId="0" fontId="600" fillId="445" borderId="487" xfId="0" applyNumberFormat="true" applyFont="true" applyFill="true" applyBorder="true" applyAlignment="true" applyProtection="true">
      <alignment horizontal="center" vertical="center" textRotation="0" wrapText="false" indent="0" shrinkToFit="false"/>
      <protection locked="true" hidden="false"/>
    </xf>
    <xf numFmtId="0" fontId="602" fillId="446" borderId="488" xfId="0" applyNumberFormat="true" applyFont="true" applyFill="true" applyBorder="true" applyAlignment="true" applyProtection="true">
      <alignment horizontal="center" vertical="center" textRotation="0" wrapText="false" indent="0" shrinkToFit="false"/>
      <protection locked="true" hidden="false"/>
    </xf>
    <xf numFmtId="1" fontId="604" fillId="447" borderId="489" xfId="0" applyNumberFormat="true" applyFont="true" applyFill="true" applyBorder="true" applyAlignment="true" applyProtection="true">
      <alignment horizontal="center" vertical="center" textRotation="0" wrapText="false" indent="0" shrinkToFit="false"/>
      <protection locked="true" hidden="false"/>
    </xf>
    <xf numFmtId="0" fontId="606" fillId="448" borderId="490" xfId="0" applyNumberFormat="true" applyFont="true" applyFill="true" applyBorder="true" applyAlignment="true" applyProtection="true">
      <alignment horizontal="center" vertical="center" textRotation="0" wrapText="false" indent="0" shrinkToFit="false"/>
      <protection locked="true" hidden="false"/>
    </xf>
    <xf numFmtId="164" fontId="608" fillId="449" borderId="491" xfId="0" applyNumberFormat="true" applyFont="true" applyFill="true" applyBorder="true" applyAlignment="true" applyProtection="true">
      <alignment horizontal="center" vertical="center" textRotation="0" wrapText="false" indent="0" shrinkToFit="false"/>
      <protection locked="true" hidden="false"/>
    </xf>
    <xf numFmtId="0" fontId="610" fillId="450" borderId="492" xfId="0" applyNumberFormat="true" applyFont="true" applyFill="true" applyBorder="true" applyAlignment="true" applyProtection="true">
      <alignment horizontal="center" vertical="center" textRotation="0" wrapText="false" indent="0" shrinkToFit="false"/>
      <protection locked="true" hidden="false"/>
    </xf>
    <xf numFmtId="0" fontId="612" fillId="451" borderId="493" xfId="0" applyNumberFormat="true" applyFont="true" applyFill="true" applyBorder="true" applyAlignment="true" applyProtection="true">
      <alignment horizontal="center" vertical="center" textRotation="0" wrapText="false" indent="0" shrinkToFit="false"/>
      <protection locked="true" hidden="false"/>
    </xf>
    <xf numFmtId="0" fontId="614" fillId="452" borderId="494" xfId="0" applyNumberFormat="true" applyFont="true" applyFill="true" applyBorder="true" applyAlignment="true" applyProtection="true">
      <alignment horizontal="center" vertical="center" textRotation="0" wrapText="false" indent="0" shrinkToFit="false"/>
      <protection locked="true" hidden="false"/>
    </xf>
    <xf numFmtId="1" fontId="616" fillId="453" borderId="495" xfId="0" applyNumberFormat="true" applyFont="true" applyFill="true" applyBorder="true" applyAlignment="true" applyProtection="true">
      <alignment horizontal="center" vertical="center" textRotation="0" wrapText="false" indent="0" shrinkToFit="false"/>
      <protection locked="true" hidden="false"/>
    </xf>
    <xf numFmtId="0" fontId="618" fillId="454" borderId="496" xfId="0" applyNumberFormat="true" applyFont="true" applyFill="true" applyBorder="true" applyAlignment="true" applyProtection="true">
      <alignment horizontal="center" vertical="center" textRotation="0" wrapText="false" indent="0" shrinkToFit="false"/>
      <protection locked="true" hidden="false"/>
    </xf>
    <xf numFmtId="164" fontId="620" fillId="455" borderId="497" xfId="0" applyNumberFormat="true" applyFont="true" applyFill="true" applyBorder="true" applyAlignment="true" applyProtection="true">
      <alignment horizontal="center" vertical="center" textRotation="0" wrapText="false" indent="0" shrinkToFit="false"/>
      <protection locked="true" hidden="false"/>
    </xf>
    <xf numFmtId="0" fontId="622" fillId="456" borderId="498" xfId="0" applyNumberFormat="true" applyFont="true" applyFill="true" applyBorder="true" applyAlignment="true" applyProtection="true">
      <alignment horizontal="center" vertical="center" textRotation="0" wrapText="false" indent="0" shrinkToFit="false"/>
      <protection locked="true" hidden="false"/>
    </xf>
    <xf numFmtId="0" fontId="624" fillId="457" borderId="499" xfId="0" applyNumberFormat="true" applyFont="true" applyFill="true" applyBorder="true" applyAlignment="true" applyProtection="true">
      <alignment horizontal="center" vertical="center" textRotation="0" wrapText="false" indent="0" shrinkToFit="false"/>
      <protection locked="true" hidden="false"/>
    </xf>
    <xf numFmtId="0" fontId="626" fillId="458" borderId="500" xfId="0" applyNumberFormat="true" applyFont="true" applyFill="true" applyBorder="true" applyAlignment="true" applyProtection="true">
      <alignment horizontal="center" vertical="center" textRotation="0" wrapText="false" indent="0" shrinkToFit="false"/>
      <protection locked="true" hidden="false"/>
    </xf>
    <xf numFmtId="1" fontId="628" fillId="459" borderId="501" xfId="0" applyNumberFormat="true" applyFont="true" applyFill="true" applyBorder="true" applyAlignment="true" applyProtection="true">
      <alignment horizontal="center" vertical="center" textRotation="0" wrapText="false" indent="0" shrinkToFit="false"/>
      <protection locked="true" hidden="false"/>
    </xf>
    <xf numFmtId="0" fontId="630" fillId="460" borderId="502" xfId="0" applyNumberFormat="true" applyFont="true" applyFill="true" applyBorder="true" applyAlignment="true" applyProtection="true">
      <alignment horizontal="center" vertical="center" textRotation="0" wrapText="false" indent="0" shrinkToFit="false"/>
      <protection locked="true" hidden="false"/>
    </xf>
    <xf numFmtId="164" fontId="632" fillId="461" borderId="503" xfId="0" applyNumberFormat="true" applyFont="true" applyFill="true" applyBorder="true" applyAlignment="true" applyProtection="true">
      <alignment horizontal="center" vertical="center" textRotation="0" wrapText="false" indent="0" shrinkToFit="false"/>
      <protection locked="true" hidden="false"/>
    </xf>
    <xf numFmtId="0" fontId="634" fillId="462" borderId="504" xfId="0" applyNumberFormat="true" applyFont="true" applyFill="true" applyBorder="true" applyAlignment="true" applyProtection="true">
      <alignment horizontal="center" vertical="center" textRotation="0" wrapText="false" indent="0" shrinkToFit="false"/>
      <protection locked="true" hidden="false"/>
    </xf>
    <xf numFmtId="0" fontId="636" fillId="463" borderId="505" xfId="0" applyNumberFormat="true" applyFont="true" applyFill="true" applyBorder="true" applyAlignment="true" applyProtection="true">
      <alignment horizontal="center" vertical="center" textRotation="0" wrapText="false" indent="0" shrinkToFit="false"/>
      <protection locked="true" hidden="false"/>
    </xf>
    <xf numFmtId="0" fontId="638" fillId="464" borderId="506" xfId="0" applyNumberFormat="true" applyFont="true" applyFill="true" applyBorder="true" applyAlignment="true" applyProtection="true">
      <alignment horizontal="center" vertical="center" textRotation="0" wrapText="false" indent="0" shrinkToFit="false"/>
      <protection locked="true" hidden="false"/>
    </xf>
    <xf numFmtId="1" fontId="640" fillId="465" borderId="507" xfId="0" applyNumberFormat="true" applyFont="true" applyFill="true" applyBorder="true" applyAlignment="true" applyProtection="true">
      <alignment horizontal="center" vertical="center" textRotation="0" wrapText="false" indent="0" shrinkToFit="false"/>
      <protection locked="true" hidden="false"/>
    </xf>
    <xf numFmtId="0" fontId="642" fillId="466" borderId="508" xfId="0" applyNumberFormat="true" applyFont="true" applyFill="true" applyBorder="true" applyAlignment="true" applyProtection="true">
      <alignment horizontal="center" vertical="center" textRotation="0" wrapText="false" indent="0" shrinkToFit="false"/>
      <protection locked="true" hidden="false"/>
    </xf>
    <xf numFmtId="164" fontId="644" fillId="467" borderId="509" xfId="0" applyNumberFormat="true" applyFont="true" applyFill="true" applyBorder="true" applyAlignment="true" applyProtection="true">
      <alignment horizontal="center" vertical="center" textRotation="0" wrapText="false" indent="0" shrinkToFit="false"/>
      <protection locked="true" hidden="false"/>
    </xf>
    <xf numFmtId="0" fontId="646" fillId="468" borderId="510" xfId="0" applyNumberFormat="true" applyFont="true" applyFill="true" applyBorder="true" applyAlignment="true" applyProtection="true">
      <alignment horizontal="center" vertical="center" textRotation="0" wrapText="false" indent="0" shrinkToFit="false"/>
      <protection locked="true" hidden="false"/>
    </xf>
    <xf numFmtId="0" fontId="648" fillId="469" borderId="511" xfId="0" applyNumberFormat="true" applyFont="true" applyFill="true" applyBorder="true" applyAlignment="true" applyProtection="true">
      <alignment horizontal="center" vertical="center" textRotation="0" wrapText="false" indent="0" shrinkToFit="false"/>
      <protection locked="true" hidden="false"/>
    </xf>
    <xf numFmtId="0" fontId="650" fillId="470" borderId="512" xfId="0" applyNumberFormat="true" applyFont="true" applyFill="true" applyBorder="true" applyAlignment="true" applyProtection="true">
      <alignment horizontal="center" vertical="center" textRotation="0" wrapText="false" indent="0" shrinkToFit="false"/>
      <protection locked="true" hidden="false"/>
    </xf>
    <xf numFmtId="1" fontId="652" fillId="471" borderId="513" xfId="0" applyNumberFormat="true" applyFont="true" applyFill="true" applyBorder="true" applyAlignment="true" applyProtection="true">
      <alignment horizontal="center" vertical="center" textRotation="0" wrapText="false" indent="0" shrinkToFit="false"/>
      <protection locked="true" hidden="false"/>
    </xf>
    <xf numFmtId="0" fontId="654" fillId="472" borderId="514" xfId="0" applyNumberFormat="true" applyFont="true" applyFill="true" applyBorder="true" applyAlignment="true" applyProtection="true">
      <alignment horizontal="center" vertical="center" textRotation="0" wrapText="false" indent="0" shrinkToFit="false"/>
      <protection locked="true" hidden="false"/>
    </xf>
    <xf numFmtId="164" fontId="656" fillId="473" borderId="515" xfId="0" applyNumberFormat="true" applyFont="true" applyFill="true" applyBorder="true" applyAlignment="true" applyProtection="true">
      <alignment horizontal="center" vertical="center" textRotation="0" wrapText="false" indent="0" shrinkToFit="false"/>
      <protection locked="true" hidden="false"/>
    </xf>
    <xf numFmtId="0" fontId="658" fillId="474" borderId="516" xfId="0" applyNumberFormat="true" applyFont="true" applyFill="true" applyBorder="true" applyAlignment="true" applyProtection="true">
      <alignment horizontal="center" vertical="center" textRotation="0" wrapText="false" indent="0" shrinkToFit="false"/>
      <protection locked="true" hidden="false"/>
    </xf>
    <xf numFmtId="0" fontId="660" fillId="475" borderId="517" xfId="0" applyNumberFormat="true" applyFont="true" applyFill="true" applyBorder="true" applyAlignment="true" applyProtection="true">
      <alignment horizontal="center" vertical="center" textRotation="0" wrapText="false" indent="0" shrinkToFit="false"/>
      <protection locked="true" hidden="false"/>
    </xf>
    <xf numFmtId="0" fontId="662" fillId="476" borderId="518" xfId="0" applyNumberFormat="true" applyFont="true" applyFill="true" applyBorder="true" applyAlignment="true" applyProtection="true">
      <alignment horizontal="center" vertical="center" textRotation="0" wrapText="false" indent="0" shrinkToFit="false"/>
      <protection locked="true" hidden="false"/>
    </xf>
    <xf numFmtId="1" fontId="664" fillId="477" borderId="519" xfId="0" applyNumberFormat="true" applyFont="true" applyFill="true" applyBorder="true" applyAlignment="true" applyProtection="true">
      <alignment horizontal="center" vertical="center" textRotation="0" wrapText="false" indent="0" shrinkToFit="false"/>
      <protection locked="true" hidden="false"/>
    </xf>
    <xf numFmtId="0" fontId="666" fillId="478" borderId="520" xfId="0" applyNumberFormat="true" applyFont="true" applyFill="true" applyBorder="true" applyAlignment="true" applyProtection="true">
      <alignment horizontal="center" vertical="center" textRotation="0" wrapText="false" indent="0" shrinkToFit="false"/>
      <protection locked="true" hidden="false"/>
    </xf>
    <xf numFmtId="164" fontId="668" fillId="479" borderId="521" xfId="0" applyNumberFormat="true" applyFont="true" applyFill="true" applyBorder="true" applyAlignment="true" applyProtection="true">
      <alignment horizontal="center" vertical="center" textRotation="0" wrapText="false" indent="0" shrinkToFit="false"/>
      <protection locked="true" hidden="false"/>
    </xf>
    <xf numFmtId="0" fontId="670" fillId="480" borderId="522" xfId="0" applyNumberFormat="true" applyFont="true" applyFill="true" applyBorder="true" applyAlignment="true" applyProtection="true">
      <alignment horizontal="center" vertical="center" textRotation="0" wrapText="false" indent="0" shrinkToFit="false"/>
      <protection locked="true" hidden="false"/>
    </xf>
    <xf numFmtId="0" fontId="672" fillId="481" borderId="523" xfId="0" applyNumberFormat="true" applyFont="true" applyFill="true" applyBorder="true" applyAlignment="true" applyProtection="true">
      <alignment horizontal="center" vertical="center" textRotation="0" wrapText="false" indent="0" shrinkToFit="false"/>
      <protection locked="true" hidden="false"/>
    </xf>
    <xf numFmtId="0" fontId="674" fillId="482" borderId="524" xfId="0" applyNumberFormat="true" applyFont="true" applyFill="true" applyBorder="true" applyAlignment="true" applyProtection="true">
      <alignment horizontal="center" vertical="center" textRotation="0" wrapText="false" indent="0" shrinkToFit="false"/>
      <protection locked="true" hidden="false"/>
    </xf>
    <xf numFmtId="0" fontId="675" fillId="483" borderId="525" xfId="0" applyNumberFormat="true" applyFont="true" applyFill="true" applyBorder="true" applyAlignment="true" applyProtection="true">
      <alignment horizontal="center" vertical="center" textRotation="0" wrapText="false" indent="0" shrinkToFit="false"/>
      <protection locked="true" hidden="false"/>
    </xf>
    <xf numFmtId="164" fontId="676" fillId="484" borderId="526" xfId="0" applyNumberFormat="true" applyFont="true" applyFill="true" applyBorder="true" applyAlignment="true" applyProtection="true">
      <alignment horizontal="center" vertical="center" textRotation="0" wrapText="false" indent="0" shrinkToFit="false"/>
      <protection locked="true" hidden="false"/>
    </xf>
    <xf numFmtId="0" fontId="677" fillId="485" borderId="527" xfId="0" applyNumberFormat="true" applyFont="true" applyFill="true" applyBorder="true" applyAlignment="true" applyProtection="true">
      <alignment horizontal="center" vertical="center" textRotation="0" wrapText="false" indent="0" shrinkToFit="false"/>
      <protection locked="true" hidden="false"/>
    </xf>
    <xf numFmtId="0" fontId="678" fillId="486" borderId="528" xfId="0" applyNumberFormat="true" applyFont="true" applyFill="true" applyBorder="true" applyAlignment="true" applyProtection="true">
      <alignment horizontal="center" vertical="center" textRotation="0" wrapText="false" indent="0" shrinkToFit="false"/>
      <protection locked="true" hidden="false"/>
    </xf>
    <xf numFmtId="0" fontId="679" fillId="487" borderId="529" xfId="0" applyNumberFormat="true" applyFont="true" applyFill="true" applyBorder="true" applyAlignment="true" applyProtection="true">
      <alignment horizontal="center" vertical="center" textRotation="0" wrapText="false" indent="0" shrinkToFit="false"/>
      <protection locked="true" hidden="false"/>
    </xf>
    <xf numFmtId="0" fontId="680" fillId="488" borderId="530" xfId="0" applyNumberFormat="true" applyFont="true" applyFill="true" applyBorder="true" applyAlignment="true" applyProtection="true">
      <alignment horizontal="center" vertical="center" textRotation="0" wrapText="false" indent="0" shrinkToFit="false"/>
      <protection locked="true" hidden="false"/>
    </xf>
    <xf numFmtId="164" fontId="681" fillId="489" borderId="531" xfId="0" applyNumberFormat="true" applyFont="true" applyFill="true" applyBorder="true" applyAlignment="true" applyProtection="true">
      <alignment horizontal="center" vertical="center" textRotation="0" wrapText="false" indent="0" shrinkToFit="false"/>
      <protection locked="true" hidden="false"/>
    </xf>
    <xf numFmtId="0" fontId="682" fillId="490" borderId="532" xfId="0" applyNumberFormat="true" applyFont="true" applyFill="true" applyBorder="true" applyAlignment="true" applyProtection="true">
      <alignment horizontal="center" vertical="center" textRotation="0" wrapText="false" indent="0" shrinkToFit="false"/>
      <protection locked="true" hidden="false"/>
    </xf>
    <xf numFmtId="0" fontId="683" fillId="491" borderId="533" xfId="0" applyNumberFormat="true" applyFont="true" applyFill="true" applyBorder="true" applyAlignment="true" applyProtection="true">
      <alignment horizontal="center" vertical="center" textRotation="0" wrapText="false" indent="0" shrinkToFit="false"/>
      <protection locked="true" hidden="false"/>
    </xf>
    <xf numFmtId="0" fontId="684" fillId="492" borderId="534" xfId="0" applyNumberFormat="true" applyFont="true" applyFill="true" applyBorder="true" applyAlignment="true" applyProtection="true">
      <alignment horizontal="center" vertical="center" textRotation="0" wrapText="false" indent="0" shrinkToFit="false"/>
      <protection locked="true" hidden="false"/>
    </xf>
    <xf numFmtId="0" fontId="685" fillId="493" borderId="535" xfId="0" applyNumberFormat="true" applyFont="true" applyFill="true" applyBorder="true" applyAlignment="true" applyProtection="true">
      <alignment horizontal="center" vertical="center" textRotation="0" wrapText="false" indent="0" shrinkToFit="false"/>
      <protection locked="true" hidden="false"/>
    </xf>
    <xf numFmtId="164" fontId="686" fillId="494" borderId="536" xfId="0" applyNumberFormat="true" applyFont="true" applyFill="true" applyBorder="true" applyAlignment="true" applyProtection="true">
      <alignment horizontal="center" vertical="center" textRotation="0" wrapText="false" indent="0" shrinkToFit="false"/>
      <protection locked="true" hidden="false"/>
    </xf>
    <xf numFmtId="0" fontId="687" fillId="495" borderId="537" xfId="0" applyNumberFormat="true" applyFont="true" applyFill="true" applyBorder="true" applyAlignment="true" applyProtection="true">
      <alignment horizontal="center" vertical="center" textRotation="0" wrapText="false" indent="0" shrinkToFit="false"/>
      <protection locked="true" hidden="false"/>
    </xf>
    <xf numFmtId="0" fontId="688" fillId="496" borderId="538" xfId="0" applyNumberFormat="true" applyFont="true" applyFill="true" applyBorder="true" applyAlignment="true" applyProtection="true">
      <alignment horizontal="center" vertical="center" textRotation="0" wrapText="false" indent="0" shrinkToFit="false"/>
      <protection locked="true" hidden="false"/>
    </xf>
    <xf numFmtId="0" fontId="689" fillId="497" borderId="539" xfId="0" applyNumberFormat="true" applyFont="true" applyFill="true" applyBorder="true" applyAlignment="true" applyProtection="true">
      <alignment horizontal="center" vertical="center" textRotation="0" wrapText="false" indent="0" shrinkToFit="false"/>
      <protection locked="true" hidden="false"/>
    </xf>
    <xf numFmtId="0" fontId="690" fillId="498" borderId="540" xfId="0" applyNumberFormat="true" applyFont="true" applyFill="true" applyBorder="true" applyAlignment="true" applyProtection="true">
      <alignment horizontal="center" vertical="center" textRotation="0" wrapText="false" indent="0" shrinkToFit="false"/>
      <protection locked="true" hidden="false"/>
    </xf>
    <xf numFmtId="164" fontId="691" fillId="499" borderId="541" xfId="0" applyNumberFormat="true" applyFont="true" applyFill="true" applyBorder="true" applyAlignment="true" applyProtection="true">
      <alignment horizontal="center" vertical="center" textRotation="0" wrapText="false" indent="0" shrinkToFit="false"/>
      <protection locked="true" hidden="false"/>
    </xf>
    <xf numFmtId="0" fontId="692" fillId="500" borderId="542" xfId="0" applyNumberFormat="true" applyFont="true" applyFill="true" applyBorder="true" applyAlignment="true" applyProtection="true">
      <alignment horizontal="center" vertical="center" textRotation="0" wrapText="false" indent="0" shrinkToFit="false"/>
      <protection locked="true" hidden="false"/>
    </xf>
    <xf numFmtId="0" fontId="693" fillId="501" borderId="543" xfId="0" applyNumberFormat="true" applyFont="true" applyFill="true" applyBorder="true" applyAlignment="true" applyProtection="true">
      <alignment horizontal="center" vertical="center" textRotation="0" wrapText="false" indent="0" shrinkToFit="false"/>
      <protection locked="true" hidden="false"/>
    </xf>
    <xf numFmtId="0" fontId="694" fillId="502" borderId="544" xfId="0" applyNumberFormat="true" applyFont="true" applyFill="true" applyBorder="true" applyAlignment="true" applyProtection="true">
      <alignment horizontal="center" vertical="center" textRotation="0" wrapText="false" indent="0" shrinkToFit="false"/>
      <protection locked="true" hidden="false"/>
    </xf>
    <xf numFmtId="0" fontId="695" fillId="503" borderId="545" xfId="0" applyNumberFormat="true" applyFont="true" applyFill="true" applyBorder="true" applyAlignment="true" applyProtection="true">
      <alignment horizontal="center" vertical="center" textRotation="0" wrapText="false" indent="0" shrinkToFit="false"/>
      <protection locked="true" hidden="false"/>
    </xf>
    <xf numFmtId="164" fontId="696" fillId="504" borderId="546" xfId="0" applyNumberFormat="true" applyFont="true" applyFill="true" applyBorder="true" applyAlignment="true" applyProtection="true">
      <alignment horizontal="center" vertical="center" textRotation="0" wrapText="false" indent="0" shrinkToFit="false"/>
      <protection locked="true" hidden="false"/>
    </xf>
    <xf numFmtId="0" fontId="697" fillId="505" borderId="547" xfId="0" applyNumberFormat="true" applyFont="true" applyFill="true" applyBorder="true" applyAlignment="true" applyProtection="true">
      <alignment horizontal="center" vertical="center" textRotation="0" wrapText="false" indent="0" shrinkToFit="false"/>
      <protection locked="true" hidden="false"/>
    </xf>
    <xf numFmtId="0" fontId="698" fillId="506" borderId="548" xfId="0" applyNumberFormat="true" applyFont="true" applyFill="true" applyBorder="true" applyAlignment="true" applyProtection="true">
      <alignment horizontal="center" vertical="center" textRotation="0" wrapText="false" indent="0" shrinkToFit="false"/>
      <protection locked="true" hidden="false"/>
    </xf>
    <xf numFmtId="0" fontId="699" fillId="507" borderId="549" xfId="0" applyNumberFormat="true" applyFont="true" applyFill="true" applyBorder="true" applyAlignment="true" applyProtection="true">
      <alignment horizontal="center" vertical="center" textRotation="0" wrapText="false" indent="0" shrinkToFit="false"/>
      <protection locked="true" hidden="false"/>
    </xf>
    <xf numFmtId="0" fontId="700" fillId="508" borderId="550" xfId="0" applyNumberFormat="true" applyFont="true" applyFill="true" applyBorder="true" applyAlignment="true" applyProtection="true">
      <alignment horizontal="center" vertical="center" textRotation="0" wrapText="false" indent="0" shrinkToFit="false"/>
      <protection locked="true" hidden="false"/>
    </xf>
    <xf numFmtId="164" fontId="701" fillId="509" borderId="551" xfId="0" applyNumberFormat="true" applyFont="true" applyFill="true" applyBorder="true" applyAlignment="true" applyProtection="true">
      <alignment horizontal="center" vertical="center" textRotation="0" wrapText="false" indent="0" shrinkToFit="false"/>
      <protection locked="true" hidden="false"/>
    </xf>
    <xf numFmtId="0" fontId="702" fillId="510" borderId="552" xfId="0" applyNumberFormat="true" applyFont="true" applyFill="true" applyBorder="true" applyAlignment="true" applyProtection="true">
      <alignment horizontal="center" vertical="center" textRotation="0" wrapText="false" indent="0" shrinkToFit="false"/>
      <protection locked="true" hidden="false"/>
    </xf>
    <xf numFmtId="0" fontId="703" fillId="511" borderId="553" xfId="0" applyNumberFormat="true" applyFont="true" applyFill="true" applyBorder="true" applyAlignment="true" applyProtection="true">
      <alignment horizontal="center" vertical="center" textRotation="0" wrapText="false" indent="0" shrinkToFit="false"/>
      <protection locked="true" hidden="false"/>
    </xf>
    <xf numFmtId="0" fontId="704" fillId="512" borderId="554" xfId="0" applyNumberFormat="true" applyFont="true" applyFill="true" applyBorder="true" applyAlignment="true" applyProtection="true">
      <alignment horizontal="center" vertical="center" textRotation="0" wrapText="false" indent="0" shrinkToFit="false"/>
      <protection locked="true" hidden="false"/>
    </xf>
    <xf numFmtId="0" fontId="705" fillId="513" borderId="555" xfId="0" applyNumberFormat="true" applyFont="true" applyFill="true" applyBorder="true" applyAlignment="true" applyProtection="true">
      <alignment horizontal="center" vertical="center" textRotation="0" wrapText="false" indent="0" shrinkToFit="false"/>
      <protection locked="true" hidden="false"/>
    </xf>
    <xf numFmtId="164" fontId="706" fillId="514" borderId="556" xfId="0" applyNumberFormat="true" applyFont="true" applyFill="true" applyBorder="true" applyAlignment="true" applyProtection="true">
      <alignment horizontal="center" vertical="center" textRotation="0" wrapText="false" indent="0" shrinkToFit="false"/>
      <protection locked="true" hidden="false"/>
    </xf>
    <xf numFmtId="0" fontId="707" fillId="515" borderId="557" xfId="0" applyNumberFormat="true" applyFont="true" applyFill="true" applyBorder="true" applyAlignment="true" applyProtection="true">
      <alignment horizontal="center" vertical="center" textRotation="0" wrapText="false" indent="0" shrinkToFit="false"/>
      <protection locked="true" hidden="false"/>
    </xf>
    <xf numFmtId="0" fontId="708" fillId="516" borderId="558" xfId="0" applyNumberFormat="true" applyFont="true" applyFill="true" applyBorder="true" applyAlignment="true" applyProtection="true">
      <alignment horizontal="center" vertical="center" textRotation="0" wrapText="false" indent="0" shrinkToFit="false"/>
      <protection locked="true" hidden="false"/>
    </xf>
    <xf numFmtId="0" fontId="709" fillId="517" borderId="559" xfId="0" applyNumberFormat="true" applyFont="true" applyFill="true" applyBorder="true" applyAlignment="true" applyProtection="true">
      <alignment horizontal="center" vertical="center" textRotation="0" wrapText="false" indent="0" shrinkToFit="false"/>
      <protection locked="true" hidden="false"/>
    </xf>
    <xf numFmtId="0" fontId="710" fillId="518" borderId="560" xfId="0" applyNumberFormat="true" applyFont="true" applyFill="true" applyBorder="true" applyAlignment="true" applyProtection="true">
      <alignment horizontal="center" vertical="center" textRotation="0" wrapText="false" indent="0" shrinkToFit="false"/>
      <protection locked="true" hidden="false"/>
    </xf>
    <xf numFmtId="164" fontId="711" fillId="519" borderId="561" xfId="0" applyNumberFormat="true" applyFont="true" applyFill="true" applyBorder="true" applyAlignment="true" applyProtection="true">
      <alignment horizontal="center" vertical="center" textRotation="0" wrapText="false" indent="0" shrinkToFit="false"/>
      <protection locked="true" hidden="false"/>
    </xf>
    <xf numFmtId="0" fontId="712" fillId="520" borderId="562" xfId="0" applyNumberFormat="true" applyFont="true" applyFill="true" applyBorder="true" applyAlignment="true" applyProtection="true">
      <alignment horizontal="center" vertical="center" textRotation="0" wrapText="false" indent="0" shrinkToFit="false"/>
      <protection locked="true" hidden="false"/>
    </xf>
    <xf numFmtId="0" fontId="713" fillId="521" borderId="563" xfId="0" applyNumberFormat="true" applyFont="true" applyFill="true" applyBorder="true" applyAlignment="true" applyProtection="true">
      <alignment horizontal="center" vertical="center" textRotation="0" wrapText="false" indent="0" shrinkToFit="false"/>
      <protection locked="true" hidden="false"/>
    </xf>
    <xf numFmtId="0" fontId="714" fillId="522" borderId="564" xfId="0" applyNumberFormat="true" applyFont="true" applyFill="true" applyBorder="true" applyAlignment="true" applyProtection="true">
      <alignment horizontal="center" vertical="center" textRotation="0" wrapText="false" indent="0" shrinkToFit="false"/>
      <protection locked="true" hidden="false"/>
    </xf>
    <xf numFmtId="0" fontId="715" fillId="523" borderId="565" xfId="0" applyNumberFormat="true" applyFont="true" applyFill="true" applyBorder="true" applyAlignment="true" applyProtection="true">
      <alignment horizontal="center" vertical="center" textRotation="0" wrapText="false" indent="0" shrinkToFit="false"/>
      <protection locked="true" hidden="false"/>
    </xf>
    <xf numFmtId="164" fontId="716" fillId="524" borderId="566" xfId="0" applyNumberFormat="true" applyFont="true" applyFill="true" applyBorder="true" applyAlignment="true" applyProtection="true">
      <alignment horizontal="center" vertical="center" textRotation="0" wrapText="false" indent="0" shrinkToFit="false"/>
      <protection locked="true" hidden="false"/>
    </xf>
    <xf numFmtId="0" fontId="717" fillId="525" borderId="567" xfId="0" applyNumberFormat="true" applyFont="true" applyFill="true" applyBorder="true" applyAlignment="true" applyProtection="true">
      <alignment horizontal="center" vertical="center" textRotation="0" wrapText="false" indent="0" shrinkToFit="false"/>
      <protection locked="true" hidden="false"/>
    </xf>
    <xf numFmtId="0" fontId="718" fillId="526" borderId="568" xfId="0" applyNumberFormat="true" applyFont="true" applyFill="true" applyBorder="true" applyAlignment="true" applyProtection="true">
      <alignment horizontal="center" vertical="center" textRotation="0" wrapText="false" indent="0" shrinkToFit="false"/>
      <protection locked="true" hidden="false"/>
    </xf>
    <xf numFmtId="0" fontId="719" fillId="527" borderId="569" xfId="0" applyNumberFormat="true" applyFont="true" applyFill="true" applyBorder="true" applyAlignment="true" applyProtection="true">
      <alignment horizontal="center" vertical="center" textRotation="0" wrapText="false" indent="0" shrinkToFit="false"/>
      <protection locked="true" hidden="false"/>
    </xf>
    <xf numFmtId="0" fontId="720" fillId="528" borderId="570" xfId="0" applyNumberFormat="true" applyFont="true" applyFill="true" applyBorder="true" applyAlignment="true" applyProtection="true">
      <alignment horizontal="center" vertical="center" textRotation="0" wrapText="false" indent="0" shrinkToFit="false"/>
      <protection locked="true" hidden="false"/>
    </xf>
    <xf numFmtId="164" fontId="721" fillId="529" borderId="571" xfId="0" applyNumberFormat="true" applyFont="true" applyFill="true" applyBorder="true" applyAlignment="true" applyProtection="true">
      <alignment horizontal="center" vertical="center" textRotation="0" wrapText="false" indent="0" shrinkToFit="false"/>
      <protection locked="true" hidden="false"/>
    </xf>
    <xf numFmtId="0" fontId="722" fillId="530" borderId="572" xfId="0" applyNumberFormat="true" applyFont="true" applyFill="true" applyBorder="true" applyAlignment="true" applyProtection="true">
      <alignment horizontal="center" vertical="center" textRotation="0" wrapText="false" indent="0" shrinkToFit="false"/>
      <protection locked="true" hidden="false"/>
    </xf>
    <xf numFmtId="0" fontId="723" fillId="531" borderId="573" xfId="0" applyNumberFormat="true" applyFont="true" applyFill="true" applyBorder="true" applyAlignment="true" applyProtection="true">
      <alignment horizontal="center" vertical="center" textRotation="0" wrapText="false" indent="0" shrinkToFit="false"/>
      <protection locked="true" hidden="false"/>
    </xf>
    <xf numFmtId="0" fontId="724" fillId="532" borderId="574" xfId="0" applyNumberFormat="true" applyFont="true" applyFill="true" applyBorder="true" applyAlignment="true" applyProtection="true">
      <alignment horizontal="center" vertical="center" textRotation="0" wrapText="false" indent="0" shrinkToFit="false"/>
      <protection locked="true" hidden="false"/>
    </xf>
    <xf numFmtId="0" fontId="725" fillId="533" borderId="575" xfId="0" applyNumberFormat="true" applyFont="true" applyFill="true" applyBorder="true" applyAlignment="true" applyProtection="true">
      <alignment horizontal="center" vertical="center" textRotation="0" wrapText="false" indent="0" shrinkToFit="false"/>
      <protection locked="true" hidden="false"/>
    </xf>
    <xf numFmtId="164" fontId="726" fillId="534" borderId="576" xfId="0" applyNumberFormat="true" applyFont="true" applyFill="true" applyBorder="true" applyAlignment="true" applyProtection="true">
      <alignment horizontal="center" vertical="center" textRotation="0" wrapText="false" indent="0" shrinkToFit="false"/>
      <protection locked="true" hidden="false"/>
    </xf>
    <xf numFmtId="0" fontId="727" fillId="535" borderId="577" xfId="0" applyNumberFormat="true" applyFont="true" applyFill="true" applyBorder="true" applyAlignment="true" applyProtection="true">
      <alignment horizontal="center" vertical="center" textRotation="0" wrapText="false" indent="0" shrinkToFit="false"/>
      <protection locked="true" hidden="false"/>
    </xf>
    <xf numFmtId="0" fontId="728" fillId="536" borderId="578" xfId="0" applyNumberFormat="true" applyFont="true" applyFill="true" applyBorder="true" applyAlignment="true" applyProtection="true">
      <alignment horizontal="center" vertical="center" textRotation="0" wrapText="false" indent="0" shrinkToFit="false"/>
      <protection locked="true" hidden="false"/>
    </xf>
    <xf numFmtId="0" fontId="729" fillId="537" borderId="579" xfId="0" applyNumberFormat="true" applyFont="true" applyFill="true" applyBorder="true" applyAlignment="true" applyProtection="true">
      <alignment horizontal="center" vertical="center" textRotation="0" wrapText="false" indent="0" shrinkToFit="false"/>
      <protection locked="true" hidden="false"/>
    </xf>
    <xf numFmtId="0" fontId="730" fillId="538" borderId="580" xfId="0" applyNumberFormat="true" applyFont="true" applyFill="true" applyBorder="true" applyAlignment="true" applyProtection="true">
      <alignment horizontal="center" vertical="center" textRotation="0" wrapText="false" indent="0" shrinkToFit="false"/>
      <protection locked="true" hidden="false"/>
    </xf>
    <xf numFmtId="164" fontId="731" fillId="539" borderId="581" xfId="0" applyNumberFormat="true" applyFont="true" applyFill="true" applyBorder="true" applyAlignment="true" applyProtection="true">
      <alignment horizontal="center" vertical="center" textRotation="0" wrapText="false" indent="0" shrinkToFit="false"/>
      <protection locked="true" hidden="false"/>
    </xf>
    <xf numFmtId="0" fontId="732" fillId="540" borderId="582" xfId="0" applyNumberFormat="true" applyFont="true" applyFill="true" applyBorder="true" applyAlignment="true" applyProtection="true">
      <alignment horizontal="center" vertical="center" textRotation="0" wrapText="false" indent="0" shrinkToFit="false"/>
      <protection locked="true" hidden="false"/>
    </xf>
    <xf numFmtId="0" fontId="733" fillId="541" borderId="583" xfId="0" applyNumberFormat="true" applyFont="true" applyFill="true" applyBorder="true" applyAlignment="true" applyProtection="true">
      <alignment horizontal="center" vertical="center" textRotation="0" wrapText="false" indent="0" shrinkToFit="false"/>
      <protection locked="true" hidden="false"/>
    </xf>
    <xf numFmtId="0" fontId="734" fillId="542" borderId="584" xfId="0" applyNumberFormat="true" applyFont="true" applyFill="true" applyBorder="true" applyAlignment="true" applyProtection="true">
      <alignment horizontal="center" vertical="center" textRotation="0" wrapText="false" indent="0" shrinkToFit="false"/>
      <protection locked="true" hidden="false"/>
    </xf>
    <xf numFmtId="0" fontId="735" fillId="543" borderId="585" xfId="0" applyNumberFormat="true" applyFont="true" applyFill="true" applyBorder="true" applyAlignment="true" applyProtection="true">
      <alignment horizontal="center" vertical="center" textRotation="0" wrapText="false" indent="0" shrinkToFit="false"/>
      <protection locked="true" hidden="false"/>
    </xf>
    <xf numFmtId="164" fontId="736" fillId="544" borderId="586" xfId="0" applyNumberFormat="true" applyFont="true" applyFill="true" applyBorder="true" applyAlignment="true" applyProtection="true">
      <alignment horizontal="center" vertical="center" textRotation="0" wrapText="false" indent="0" shrinkToFit="false"/>
      <protection locked="true" hidden="false"/>
    </xf>
    <xf numFmtId="0" fontId="737" fillId="545" borderId="587" xfId="0" applyNumberFormat="true" applyFont="true" applyFill="true" applyBorder="true" applyAlignment="true" applyProtection="true">
      <alignment horizontal="center" vertical="center" textRotation="0" wrapText="false" indent="0" shrinkToFit="false"/>
      <protection locked="true" hidden="false"/>
    </xf>
    <xf numFmtId="0" fontId="738" fillId="546" borderId="588" xfId="0" applyNumberFormat="true" applyFont="true" applyFill="true" applyBorder="true" applyAlignment="true" applyProtection="true">
      <alignment horizontal="center" vertical="center" textRotation="0" wrapText="false" indent="0" shrinkToFit="false"/>
      <protection locked="true" hidden="false"/>
    </xf>
    <xf numFmtId="0" fontId="739" fillId="547" borderId="589" xfId="0" applyNumberFormat="true" applyFont="true" applyFill="true" applyBorder="true" applyAlignment="true" applyProtection="true">
      <alignment horizontal="center" vertical="center" textRotation="0" wrapText="false" indent="0" shrinkToFit="false"/>
      <protection locked="true" hidden="false"/>
    </xf>
    <xf numFmtId="0" fontId="740" fillId="548" borderId="590" xfId="0" applyNumberFormat="true" applyFont="true" applyFill="true" applyBorder="true" applyAlignment="true" applyProtection="true">
      <alignment horizontal="center" vertical="center" textRotation="0" wrapText="false" indent="0" shrinkToFit="false"/>
      <protection locked="true" hidden="false"/>
    </xf>
    <xf numFmtId="164" fontId="741" fillId="549" borderId="591" xfId="0" applyNumberFormat="true" applyFont="true" applyFill="true" applyBorder="true" applyAlignment="true" applyProtection="true">
      <alignment horizontal="center" vertical="center" textRotation="0" wrapText="false" indent="0" shrinkToFit="false"/>
      <protection locked="true" hidden="false"/>
    </xf>
    <xf numFmtId="0" fontId="742" fillId="550" borderId="592" xfId="0" applyNumberFormat="true" applyFont="true" applyFill="true" applyBorder="true" applyAlignment="true" applyProtection="true">
      <alignment horizontal="center" vertical="center" textRotation="0" wrapText="false" indent="0" shrinkToFit="false"/>
      <protection locked="true" hidden="false"/>
    </xf>
    <xf numFmtId="0" fontId="743" fillId="551" borderId="593" xfId="0" applyNumberFormat="true" applyFont="true" applyFill="true" applyBorder="true" applyAlignment="true" applyProtection="true">
      <alignment horizontal="center" vertical="center" textRotation="0" wrapText="false" indent="0" shrinkToFit="false"/>
      <protection locked="true" hidden="false"/>
    </xf>
    <xf numFmtId="0" fontId="744" fillId="552" borderId="594" xfId="0" applyNumberFormat="true" applyFont="true" applyFill="true" applyBorder="true" applyAlignment="true" applyProtection="true">
      <alignment horizontal="center" vertical="center" textRotation="0" wrapText="false" indent="0" shrinkToFit="false"/>
      <protection locked="true" hidden="false"/>
    </xf>
    <xf numFmtId="0" fontId="745" fillId="553" borderId="595" xfId="0" applyNumberFormat="true" applyFont="true" applyFill="true" applyBorder="true" applyAlignment="true" applyProtection="true">
      <alignment horizontal="center" vertical="center" textRotation="0" wrapText="false" indent="0" shrinkToFit="false"/>
      <protection locked="true" hidden="false"/>
    </xf>
    <xf numFmtId="164" fontId="746" fillId="554" borderId="596" xfId="0" applyNumberFormat="true" applyFont="true" applyFill="true" applyBorder="true" applyAlignment="true" applyProtection="true">
      <alignment horizontal="center" vertical="center" textRotation="0" wrapText="false" indent="0" shrinkToFit="false"/>
      <protection locked="true" hidden="false"/>
    </xf>
    <xf numFmtId="0" fontId="747" fillId="555" borderId="597" xfId="0" applyNumberFormat="true" applyFont="true" applyFill="true" applyBorder="true" applyAlignment="true" applyProtection="true">
      <alignment horizontal="center" vertical="center" textRotation="0" wrapText="false" indent="0" shrinkToFit="false"/>
      <protection locked="true" hidden="false"/>
    </xf>
    <xf numFmtId="0" fontId="748" fillId="556" borderId="598" xfId="0" applyNumberFormat="true" applyFont="true" applyFill="true" applyBorder="true" applyAlignment="true" applyProtection="true">
      <alignment horizontal="center" vertical="center" textRotation="0" wrapText="false" indent="0" shrinkToFit="false"/>
      <protection locked="true" hidden="false"/>
    </xf>
    <xf numFmtId="0" fontId="749" fillId="557" borderId="599" xfId="0" applyNumberFormat="true" applyFont="true" applyFill="true" applyBorder="true" applyAlignment="true" applyProtection="true">
      <alignment horizontal="center" vertical="center" textRotation="0" wrapText="false" indent="0" shrinkToFit="false"/>
      <protection locked="true" hidden="false"/>
    </xf>
    <xf numFmtId="0" fontId="750" fillId="558" borderId="600" xfId="0" applyNumberFormat="true" applyFont="true" applyFill="true" applyBorder="true" applyAlignment="true" applyProtection="true">
      <alignment horizontal="center" vertical="center" textRotation="0" wrapText="false" indent="0" shrinkToFit="false"/>
      <protection locked="true" hidden="false"/>
    </xf>
    <xf numFmtId="164" fontId="751" fillId="559" borderId="601" xfId="0" applyNumberFormat="true" applyFont="true" applyFill="true" applyBorder="true" applyAlignment="true" applyProtection="true">
      <alignment horizontal="center" vertical="center" textRotation="0" wrapText="false" indent="0" shrinkToFit="false"/>
      <protection locked="true" hidden="false"/>
    </xf>
    <xf numFmtId="0" fontId="752" fillId="560" borderId="602" xfId="0" applyNumberFormat="true" applyFont="true" applyFill="true" applyBorder="true" applyAlignment="true" applyProtection="true">
      <alignment horizontal="center" vertical="center" textRotation="0" wrapText="false" indent="0" shrinkToFit="false"/>
      <protection locked="true" hidden="false"/>
    </xf>
    <xf numFmtId="0" fontId="753" fillId="561" borderId="603" xfId="0" applyNumberFormat="true" applyFont="true" applyFill="true" applyBorder="true" applyAlignment="true" applyProtection="true">
      <alignment horizontal="center" vertical="center" textRotation="0" wrapText="false" indent="0" shrinkToFit="false"/>
      <protection locked="true" hidden="false"/>
    </xf>
    <xf numFmtId="0" fontId="754" fillId="562" borderId="604" xfId="0" applyNumberFormat="true" applyFont="true" applyFill="true" applyBorder="true" applyAlignment="true" applyProtection="true">
      <alignment horizontal="center" vertical="center" textRotation="0" wrapText="false" indent="0" shrinkToFit="false"/>
      <protection locked="true" hidden="false"/>
    </xf>
    <xf numFmtId="0" fontId="755" fillId="563" borderId="605" xfId="0" applyNumberFormat="true" applyFont="true" applyFill="true" applyBorder="true" applyAlignment="true" applyProtection="true">
      <alignment horizontal="center" vertical="center" textRotation="0" wrapText="false" indent="0" shrinkToFit="false"/>
      <protection locked="true" hidden="false"/>
    </xf>
    <xf numFmtId="164" fontId="756" fillId="564" borderId="606" xfId="0" applyNumberFormat="true" applyFont="true" applyFill="true" applyBorder="true" applyAlignment="true" applyProtection="true">
      <alignment horizontal="center" vertical="center" textRotation="0" wrapText="false" indent="0" shrinkToFit="false"/>
      <protection locked="true" hidden="false"/>
    </xf>
    <xf numFmtId="0" fontId="757" fillId="565" borderId="607" xfId="0" applyNumberFormat="true" applyFont="true" applyFill="true" applyBorder="true" applyAlignment="true" applyProtection="true">
      <alignment horizontal="center" vertical="center" textRotation="0" wrapText="false" indent="0" shrinkToFit="false"/>
      <protection locked="true" hidden="false"/>
    </xf>
    <xf numFmtId="0" fontId="758" fillId="566" borderId="608" xfId="0" applyNumberFormat="true" applyFont="true" applyFill="true" applyBorder="true" applyAlignment="true" applyProtection="true">
      <alignment horizontal="center" vertical="center" textRotation="0" wrapText="false" indent="0" shrinkToFit="false"/>
      <protection locked="true" hidden="false"/>
    </xf>
    <xf numFmtId="0" fontId="759" fillId="567" borderId="609" xfId="0" applyNumberFormat="true" applyFont="true" applyFill="true" applyBorder="true" applyAlignment="true" applyProtection="true">
      <alignment horizontal="center" vertical="center" textRotation="0" wrapText="false" indent="0" shrinkToFit="false"/>
      <protection locked="true" hidden="false"/>
    </xf>
    <xf numFmtId="0" fontId="760" fillId="568" borderId="610" xfId="0" applyNumberFormat="true" applyFont="true" applyFill="true" applyBorder="true" applyAlignment="true" applyProtection="true">
      <alignment horizontal="center" vertical="center" textRotation="0" wrapText="false" indent="0" shrinkToFit="false"/>
      <protection locked="true" hidden="false"/>
    </xf>
    <xf numFmtId="164" fontId="761" fillId="569" borderId="611" xfId="0" applyNumberFormat="true" applyFont="true" applyFill="true" applyBorder="true" applyAlignment="true" applyProtection="true">
      <alignment horizontal="center" vertical="center" textRotation="0" wrapText="false" indent="0" shrinkToFit="false"/>
      <protection locked="true" hidden="false"/>
    </xf>
    <xf numFmtId="0" fontId="762" fillId="570" borderId="612" xfId="0" applyNumberFormat="true" applyFont="true" applyFill="true" applyBorder="true" applyAlignment="true" applyProtection="true">
      <alignment horizontal="center" vertical="center" textRotation="0" wrapText="false" indent="0" shrinkToFit="false"/>
      <protection locked="true" hidden="false"/>
    </xf>
    <xf numFmtId="0" fontId="763" fillId="571" borderId="613" xfId="0" applyNumberFormat="true" applyFont="true" applyFill="true" applyBorder="true" applyAlignment="true" applyProtection="true">
      <alignment horizontal="center" vertical="center" textRotation="0" wrapText="false" indent="0" shrinkToFit="false"/>
      <protection locked="true" hidden="false"/>
    </xf>
    <xf numFmtId="0" fontId="764" fillId="572" borderId="614" xfId="0" applyNumberFormat="true" applyFont="true" applyFill="true" applyBorder="true" applyAlignment="true" applyProtection="true">
      <alignment horizontal="center" vertical="center" textRotation="0" wrapText="false" indent="0" shrinkToFit="false"/>
      <protection locked="true" hidden="false"/>
    </xf>
    <xf numFmtId="0" fontId="765" fillId="573" borderId="615" xfId="0" applyNumberFormat="true" applyFont="true" applyFill="true" applyBorder="true" applyAlignment="true" applyProtection="true">
      <alignment horizontal="center" vertical="center" textRotation="0" wrapText="false" indent="0" shrinkToFit="false"/>
      <protection locked="true" hidden="false"/>
    </xf>
    <xf numFmtId="164" fontId="766" fillId="574" borderId="616" xfId="0" applyNumberFormat="true" applyFont="true" applyFill="true" applyBorder="true" applyAlignment="true" applyProtection="true">
      <alignment horizontal="center" vertical="center" textRotation="0" wrapText="false" indent="0" shrinkToFit="false"/>
      <protection locked="true" hidden="false"/>
    </xf>
    <xf numFmtId="0" fontId="767" fillId="575" borderId="617" xfId="0" applyNumberFormat="true" applyFont="true" applyFill="true" applyBorder="true" applyAlignment="true" applyProtection="true">
      <alignment horizontal="center" vertical="center" textRotation="0" wrapText="false" indent="0" shrinkToFit="false"/>
      <protection locked="true" hidden="false"/>
    </xf>
    <xf numFmtId="0" fontId="768" fillId="576" borderId="618" xfId="0" applyNumberFormat="true" applyFont="true" applyFill="true" applyBorder="true" applyAlignment="true" applyProtection="true">
      <alignment horizontal="center" vertical="center" textRotation="0" wrapText="false" indent="0" shrinkToFit="false"/>
      <protection locked="true" hidden="false"/>
    </xf>
    <xf numFmtId="0" fontId="769" fillId="577" borderId="619" xfId="0" applyNumberFormat="true" applyFont="true" applyFill="true" applyBorder="true" applyAlignment="true" applyProtection="true">
      <alignment horizontal="center" vertical="center" textRotation="0" wrapText="false" indent="0" shrinkToFit="false"/>
      <protection locked="true" hidden="false"/>
    </xf>
    <xf numFmtId="0" fontId="770" fillId="578" borderId="620" xfId="0" applyNumberFormat="true" applyFont="true" applyFill="true" applyBorder="true" applyAlignment="true" applyProtection="true">
      <alignment horizontal="center" vertical="center" textRotation="0" wrapText="false" indent="0" shrinkToFit="false"/>
      <protection locked="true" hidden="false"/>
    </xf>
    <xf numFmtId="164" fontId="771" fillId="579" borderId="621" xfId="0" applyNumberFormat="true" applyFont="true" applyFill="true" applyBorder="true" applyAlignment="true" applyProtection="true">
      <alignment horizontal="center" vertical="center" textRotation="0" wrapText="false" indent="0" shrinkToFit="false"/>
      <protection locked="true" hidden="false"/>
    </xf>
    <xf numFmtId="0" fontId="772" fillId="580" borderId="622" xfId="0" applyNumberFormat="true" applyFont="true" applyFill="true" applyBorder="true" applyAlignment="true" applyProtection="true">
      <alignment horizontal="center" vertical="center" textRotation="0" wrapText="false" indent="0" shrinkToFit="false"/>
      <protection locked="true" hidden="false"/>
    </xf>
    <xf numFmtId="0" fontId="773" fillId="581" borderId="623" xfId="0" applyNumberFormat="true" applyFont="true" applyFill="true" applyBorder="true" applyAlignment="true" applyProtection="true">
      <alignment horizontal="center" vertical="center" textRotation="0" wrapText="false" indent="0" shrinkToFit="false"/>
      <protection locked="true" hidden="false"/>
    </xf>
    <xf numFmtId="0" fontId="774" fillId="582" borderId="624" xfId="0" applyNumberFormat="true" applyFont="true" applyFill="true" applyBorder="true" applyAlignment="true" applyProtection="true">
      <alignment horizontal="center" vertical="center" textRotation="0" wrapText="false" indent="0" shrinkToFit="false"/>
      <protection locked="true" hidden="false"/>
    </xf>
    <xf numFmtId="0" fontId="775" fillId="583" borderId="625" xfId="0" applyNumberFormat="true" applyFont="true" applyFill="true" applyBorder="true" applyAlignment="true" applyProtection="true">
      <alignment horizontal="center" vertical="center" textRotation="0" wrapText="false" indent="0" shrinkToFit="false"/>
      <protection locked="true" hidden="false"/>
    </xf>
    <xf numFmtId="164" fontId="776" fillId="584" borderId="626" xfId="0" applyNumberFormat="true" applyFont="true" applyFill="true" applyBorder="true" applyAlignment="true" applyProtection="true">
      <alignment horizontal="center" vertical="center" textRotation="0" wrapText="false" indent="0" shrinkToFit="false"/>
      <protection locked="true" hidden="false"/>
    </xf>
    <xf numFmtId="0" fontId="777" fillId="585" borderId="627" xfId="0" applyNumberFormat="true" applyFont="true" applyFill="true" applyBorder="true" applyAlignment="true" applyProtection="true">
      <alignment horizontal="center" vertical="center" textRotation="0" wrapText="false" indent="0" shrinkToFit="false"/>
      <protection locked="true" hidden="false"/>
    </xf>
    <xf numFmtId="0" fontId="778" fillId="586" borderId="628" xfId="0" applyNumberFormat="true" applyFont="true" applyFill="true" applyBorder="true" applyAlignment="true" applyProtection="true">
      <alignment horizontal="center" vertical="center" textRotation="0" wrapText="false" indent="0" shrinkToFit="false"/>
      <protection locked="true" hidden="false"/>
    </xf>
    <xf numFmtId="0" fontId="779" fillId="587" borderId="629" xfId="0" applyNumberFormat="true" applyFont="true" applyFill="true" applyBorder="true" applyAlignment="true" applyProtection="true">
      <alignment horizontal="center" vertical="center" textRotation="0" wrapText="false" indent="0" shrinkToFit="false"/>
      <protection locked="true" hidden="false"/>
    </xf>
    <xf numFmtId="0" fontId="780" fillId="588" borderId="630" xfId="0" applyNumberFormat="true" applyFont="true" applyFill="true" applyBorder="true" applyAlignment="true" applyProtection="true">
      <alignment horizontal="center" vertical="center" textRotation="0" wrapText="false" indent="0" shrinkToFit="false"/>
      <protection locked="true" hidden="false"/>
    </xf>
    <xf numFmtId="164" fontId="781" fillId="589" borderId="631" xfId="0" applyNumberFormat="true" applyFont="true" applyFill="true" applyBorder="true" applyAlignment="true" applyProtection="true">
      <alignment horizontal="center" vertical="center" textRotation="0" wrapText="false" indent="0" shrinkToFit="false"/>
      <protection locked="true" hidden="false"/>
    </xf>
    <xf numFmtId="0" fontId="782" fillId="590" borderId="632" xfId="0" applyNumberFormat="true" applyFont="true" applyFill="true" applyBorder="true" applyAlignment="true" applyProtection="true">
      <alignment horizontal="center" vertical="center" textRotation="0" wrapText="false" indent="0" shrinkToFit="false"/>
      <protection locked="true" hidden="false"/>
    </xf>
    <xf numFmtId="0" fontId="783" fillId="591" borderId="633" xfId="0" applyNumberFormat="true" applyFont="true" applyFill="true" applyBorder="true" applyAlignment="true" applyProtection="true">
      <alignment horizontal="center" vertical="center" textRotation="0" wrapText="false" indent="0" shrinkToFit="false"/>
      <protection locked="true" hidden="false"/>
    </xf>
    <xf numFmtId="0" fontId="784" fillId="592" borderId="634" xfId="0" applyNumberFormat="true" applyFont="true" applyFill="true" applyBorder="true" applyAlignment="true" applyProtection="true">
      <alignment horizontal="center" vertical="center"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43244727927"/>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43244727927"/>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43244727927"/>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43244727927"/>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43244727927"/>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9043244727927"/>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9043244727927"/>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97.003943169999999</c:v>
                </c:pt>
                <c:pt idx="1">
                  <c:v>1E-10</c:v>
                </c:pt>
                <c:pt idx="2">
                  <c:v>1E-10</c:v>
                </c:pt>
                <c:pt idx="3">
                  <c:v>1E-10</c:v>
                </c:pt>
                <c:pt idx="4">
                  <c:v>100</c:v>
                </c:pt>
                <c:pt idx="5">
                  <c:v>92.951116020000001</c:v>
                </c:pt>
              </c:numCache>
            </c:numRef>
          </c:val>
          <c:extLst>
            <c:ext xmlns:c16="http://schemas.microsoft.com/office/drawing/2014/chart" uri="{C3380CC4-5D6E-409C-BE32-E72D297353CC}">
              <c16:uniqueId val="{00000000-E34A-4A8C-A2C8-AAA4259FB9D3}"/>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34A-4A8C-A2C8-AAA4259FB9D3}"/>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34A-4A8C-A2C8-AAA4259FB9D3}"/>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34A-4A8C-A2C8-AAA4259FB9D3}"/>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34A-4A8C-A2C8-AAA4259FB9D3}"/>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34A-4A8C-A2C8-AAA4259FB9D3}"/>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34A-4A8C-A2C8-AAA4259FB9D3}"/>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2.9960568329999999</c:v>
                </c:pt>
                <c:pt idx="1">
                  <c:v>1E-10</c:v>
                </c:pt>
                <c:pt idx="2">
                  <c:v>1E-10</c:v>
                </c:pt>
                <c:pt idx="3">
                  <c:v>1E-10</c:v>
                </c:pt>
                <c:pt idx="4">
                  <c:v>0</c:v>
                </c:pt>
                <c:pt idx="5">
                  <c:v>7.0488839810000004</c:v>
                </c:pt>
              </c:numCache>
            </c:numRef>
          </c:val>
          <c:extLst>
            <c:ext xmlns:c16="http://schemas.microsoft.com/office/drawing/2014/chart" uri="{C3380CC4-5D6E-409C-BE32-E72D297353CC}">
              <c16:uniqueId val="{00000007-E34A-4A8C-A2C8-AAA4259FB9D3}"/>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8-E34A-4A8C-A2C8-AAA4259FB9D3}"/>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9-E34A-4A8C-A2C8-AAA4259FB9D3}"/>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ABA-4A09-9523-530B89C8D1E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ABA-4A09-9523-530B89C8D1E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39A-492F-BCE0-8DB9A770755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39A-492F-BCE0-8DB9A770755F}"/>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EF3-4DCA-8650-3A76CA6A44AB}"/>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EF3-4DCA-8650-3A76CA6A44AB}"/>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A25-4507-BED1-A73628F62CB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0FD-41B3-BD7A-0B205CF3CD1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0FD-41B3-BD7A-0B205CF3CD1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39A-492F-BCE0-8DB9A770755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92-4C02-8932-5F3E58018C1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EF3-4DCA-8650-3A76CA6A44AB}"/>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EF3-4DCA-8650-3A76CA6A44AB}"/>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A25-4507-BED1-A73628F62CB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3ABA-4A09-9523-530B89C8D1E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ABA-4A09-9523-530B89C8D1E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ABA-4A09-9523-530B89C8D1E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39A-492F-BCE0-8DB9A770755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39A-492F-BCE0-8DB9A770755F}"/>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EF3-4DCA-8650-3A76CA6A44AB}"/>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EF3-4DCA-8650-3A76CA6A44AB}"/>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A25-4507-BED1-A73628F62CB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6-3ABA-4A09-9523-530B89C8D1E1}"/>
            </c:ext>
          </c:extLst>
        </c:ser>
        <c:dLbls>
          <c:showLegendKey val="0"/>
          <c:showVal val="0"/>
          <c:showCatName val="0"/>
          <c:showSerName val="0"/>
          <c:showPercent val="0"/>
          <c:showBubbleSize val="0"/>
        </c:dLbls>
        <c:axId val="74575872"/>
        <c:axId val="74577408"/>
      </c:scatterChart>
      <c:valAx>
        <c:axId val="745758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77408"/>
        <c:crosses val="autoZero"/>
        <c:crossBetween val="midCat"/>
        <c:majorUnit val="5"/>
      </c:valAx>
      <c:valAx>
        <c:axId val="745774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7587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138-4D02-827D-4C6929BC2F9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138-4D02-827D-4C6929BC2F9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84E-46A0-BCE8-9AA5836C225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84E-46A0-BCE8-9AA5836C225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D3D-4641-85A7-5DF10BF0BA12}"/>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D3D-4641-85A7-5DF10BF0BA12}"/>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3AE-4176-97A2-3B53E988FC0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138-4D02-827D-4C6929BC2F9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84E-46A0-BCE8-9AA5836C225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2-4ECD-A9A9-67B93A35BC2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D3D-4641-85A7-5DF10BF0BA12}"/>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D3D-4641-85A7-5DF10BF0BA12}"/>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3AE-4176-97A2-3B53E988FC0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A138-4D02-827D-4C6929BC2F9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138-4D02-827D-4C6929BC2F9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138-4D02-827D-4C6929BC2F9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84E-46A0-BCE8-9AA5836C225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84E-46A0-BCE8-9AA5836C225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D3D-4641-85A7-5DF10BF0BA12}"/>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D3D-4641-85A7-5DF10BF0BA12}"/>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3AE-4176-97A2-3B53E988FC0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138-4D02-827D-4C6929BC2F9B}"/>
            </c:ext>
          </c:extLst>
        </c:ser>
        <c:dLbls>
          <c:showLegendKey val="0"/>
          <c:showVal val="0"/>
          <c:showCatName val="0"/>
          <c:showSerName val="0"/>
          <c:showPercent val="0"/>
          <c:showBubbleSize val="0"/>
        </c:dLbls>
        <c:axId val="75156864"/>
        <c:axId val="75162752"/>
      </c:scatterChart>
      <c:valAx>
        <c:axId val="7515686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62752"/>
        <c:crosses val="autoZero"/>
        <c:crossBetween val="midCat"/>
        <c:majorUnit val="5"/>
      </c:valAx>
      <c:valAx>
        <c:axId val="7516275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5686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9F2-40C2-84F1-15BD922BD89A}"/>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9F2-40C2-84F1-15BD922BD89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BAB-4E59-98DC-6C359763B2F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BAB-4E59-98DC-6C359763B2FF}"/>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AFF-4524-B193-DFCC3F474CAE}"/>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AFF-4524-B193-DFCC3F474CAE}"/>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30B-467C-BDE4-68DD8D5B9A1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#N/A</c:v>
                </c:pt>
                <c:pt idx="1">
                  <c:v>#N/A</c:v>
                </c:pt>
                <c:pt idx="2">
                  <c:v>100</c:v>
                </c:pt>
                <c:pt idx="3">
                  <c:v>#N/A</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#N/A</c:v>
                </c:pt>
                <c:pt idx="1">
                  <c:v>#N/A</c:v>
                </c:pt>
                <c:pt idx="2">
                  <c:v>#N/A</c:v>
                </c:pt>
                <c:pt idx="3">
                  <c:v>#N/A</c:v>
                </c:pt>
                <c:pt idx="4">
                  <c:v>#N/A</c:v>
                </c:pt>
                <c:pt idx="5">
                  <c:v>#N/A</c:v>
                </c:pt>
                <c:pt idx="6">
                  <c:v>#N/A</c:v>
                </c:pt>
                <c:pt idx="7">
                  <c:v>#N/A</c:v>
                </c:pt>
                <c:pt idx="8">
                  <c:v>#N/A</c:v>
                </c:pt>
                <c:pt idx="9">
                  <c:v>#N/A</c:v>
                </c:pt>
                <c:pt idx="10">
                  <c:v>98.4</c:v>
                </c:pt>
                <c:pt idx="11">
                  <c:v>98.4</c:v>
                </c:pt>
                <c:pt idx="12">
                  <c:v>98.4</c:v>
                </c:pt>
                <c:pt idx="13">
                  <c:v>98.4</c:v>
                </c:pt>
                <c:pt idx="14">
                  <c:v>98.4</c:v>
                </c:pt>
                <c:pt idx="15">
                  <c:v>98.6</c:v>
                </c:pt>
                <c:pt idx="16">
                  <c:v>98.8</c:v>
                </c:pt>
                <c:pt idx="17">
                  <c:v>99</c:v>
                </c:pt>
                <c:pt idx="18">
                  <c:v>99.2</c:v>
                </c:pt>
                <c:pt idx="19">
                  <c:v>99.4</c:v>
                </c:pt>
                <c:pt idx="20">
                  <c:v>99.7</c:v>
                </c:pt>
                <c:pt idx="21">
                  <c:v>99.9</c:v>
                </c:pt>
                <c:pt idx="22">
                  <c:v>100</c:v>
                </c:pt>
                <c:pt idx="23">
                  <c:v>100</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BAB-4E59-98DC-6C359763B2F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9-4CD0-A28B-5DFC6A9C8B9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AFF-4524-B193-DFCC3F474CAE}"/>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AFF-4524-B193-DFCC3F474CAE}"/>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30B-467C-BDE4-68DD8D5B9A1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98.75</c:v>
                </c:pt>
                <c:pt idx="1">
                  <c:v>98.75</c:v>
                </c:pt>
                <c:pt idx="2">
                  <c:v>100</c:v>
                </c:pt>
                <c:pt idx="3">
                  <c:v>98.75</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6-39F2-40C2-84F1-15BD922BD89A}"/>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9F2-40C2-84F1-15BD922BD89A}"/>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9F2-40C2-84F1-15BD922BD89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BAB-4E59-98DC-6C359763B2F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BAB-4E59-98DC-6C359763B2FF}"/>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AFF-4524-B193-DFCC3F474CAE}"/>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AFF-4524-B193-DFCC3F474CAE}"/>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30B-467C-BDE4-68DD8D5B9A1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#N/A</c:v>
                </c:pt>
                <c:pt idx="1">
                  <c:v>#N/A</c:v>
                </c:pt>
                <c:pt idx="2">
                  <c:v>100</c:v>
                </c:pt>
                <c:pt idx="3">
                  <c:v>#N/A</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39F2-40C2-84F1-15BD922BD89A}"/>
            </c:ext>
          </c:extLst>
        </c:ser>
        <c:dLbls>
          <c:showLegendKey val="0"/>
          <c:showVal val="0"/>
          <c:showCatName val="0"/>
          <c:showSerName val="0"/>
          <c:showPercent val="0"/>
          <c:showBubbleSize val="0"/>
        </c:dLbls>
        <c:axId val="84672512"/>
        <c:axId val="84674048"/>
      </c:scatterChart>
      <c:valAx>
        <c:axId val="846725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674048"/>
        <c:crosses val="autoZero"/>
        <c:crossBetween val="midCat"/>
        <c:majorUnit val="5"/>
      </c:valAx>
      <c:valAx>
        <c:axId val="8467404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67251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8FD-40F2-BFD7-2A88CCD48C8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C8D-4E21-ADE0-920A4AC3601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C8D-4E21-ADE0-920A4AC36011}"/>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C50-4E20-A71A-B7D856C22173}"/>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C50-4E20-A71A-B7D856C22173}"/>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AC3-41C0-A385-9DB1DF8D3D8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8FD-40F2-BFD7-2A88CCD48C8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C8D-4E21-ADE0-920A4AC3601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CC-4CC5-8FBC-F6488D0E337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C50-4E20-A71A-B7D856C22173}"/>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C50-4E20-A71A-B7D856C22173}"/>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AC3-41C0-A385-9DB1DF8D3D8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5-18FD-40F2-BFD7-2A88CCD48C8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8FD-40F2-BFD7-2A88CCD48C8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C8D-4E21-ADE0-920A4AC3601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C8D-4E21-ADE0-920A4AC36011}"/>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C50-4E20-A71A-B7D856C22173}"/>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C50-4E20-A71A-B7D856C22173}"/>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AC3-41C0-A385-9DB1DF8D3D8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18FD-40F2-BFD7-2A88CCD48C81}"/>
            </c:ext>
          </c:extLst>
        </c:ser>
        <c:dLbls>
          <c:showLegendKey val="0"/>
          <c:showVal val="0"/>
          <c:showCatName val="0"/>
          <c:showSerName val="0"/>
          <c:showPercent val="0"/>
          <c:showBubbleSize val="0"/>
        </c:dLbls>
        <c:axId val="84733312"/>
        <c:axId val="84817024"/>
      </c:scatterChart>
      <c:valAx>
        <c:axId val="847333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17024"/>
        <c:crosses val="autoZero"/>
        <c:crossBetween val="midCat"/>
        <c:majorUnit val="5"/>
      </c:valAx>
      <c:valAx>
        <c:axId val="84817024"/>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3331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C14-4186-A6DC-8A9C46BC93E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C14-4186-A6DC-8A9C46BC93E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9A1-4751-AD81-0D6E6BBB1A5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9A1-4751-AD81-0D6E6BBB1A5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991-4148-98DD-A23D1D7C47D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991-4148-98DD-A23D1D7C47DD}"/>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7E5-43E3-9B70-549CAE4BE8C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C14-4186-A6DC-8A9C46BC93E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9A1-4751-AD81-0D6E6BBB1A5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C-479C-A50E-9E0B1DE4225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991-4148-98DD-A23D1D7C47D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991-4148-98DD-A23D1D7C47DD}"/>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7E5-43E3-9B70-549CAE4BE8C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CC14-4186-A6DC-8A9C46BC93E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C14-4186-A6DC-8A9C46BC93E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C14-4186-A6DC-8A9C46BC93E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9A1-4751-AD81-0D6E6BBB1A5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9A1-4751-AD81-0D6E6BBB1A5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991-4148-98DD-A23D1D7C47D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91-4148-98DD-A23D1D7C47DD}"/>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7E5-43E3-9B70-549CAE4BE8C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CC14-4186-A6DC-8A9C46BC93EB}"/>
            </c:ext>
          </c:extLst>
        </c:ser>
        <c:dLbls>
          <c:showLegendKey val="0"/>
          <c:showVal val="0"/>
          <c:showCatName val="0"/>
          <c:showSerName val="0"/>
          <c:showPercent val="0"/>
          <c:showBubbleSize val="0"/>
        </c:dLbls>
        <c:axId val="84843904"/>
        <c:axId val="84845696"/>
      </c:scatterChart>
      <c:valAx>
        <c:axId val="8484390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45696"/>
        <c:crosses val="autoZero"/>
        <c:crossBetween val="midCat"/>
        <c:majorUnit val="5"/>
      </c:valAx>
      <c:valAx>
        <c:axId val="84845696"/>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4390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A7F-4978-BD3B-680B3A7D5B71}"/>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A7F-4978-BD3B-680B3A7D5B7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308-446D-979F-F6B8176EA31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308-446D-979F-F6B8176EA31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DBA-4F05-A1E0-CE8D6364B6F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C0D-4D27-B6EB-5CECF8FC614C}"/>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204-485F-B703-F8E0DC4BC3A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#N/A</c:v>
                </c:pt>
                <c:pt idx="1">
                  <c:v>#N/A</c:v>
                </c:pt>
                <c:pt idx="2">
                  <c:v>100</c:v>
                </c:pt>
                <c:pt idx="3">
                  <c:v>#N/A</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#N/A</c:v>
                </c:pt>
                <c:pt idx="1">
                  <c:v>#N/A</c:v>
                </c:pt>
                <c:pt idx="2">
                  <c:v>#N/A</c:v>
                </c:pt>
                <c:pt idx="3">
                  <c:v>#N/A</c:v>
                </c:pt>
                <c:pt idx="4">
                  <c:v>#N/A</c:v>
                </c:pt>
                <c:pt idx="5">
                  <c:v>#N/A</c:v>
                </c:pt>
                <c:pt idx="6">
                  <c:v>#N/A</c:v>
                </c:pt>
                <c:pt idx="7">
                  <c:v>#N/A</c:v>
                </c:pt>
                <c:pt idx="8">
                  <c:v>#N/A</c:v>
                </c:pt>
                <c:pt idx="9">
                  <c:v>#N/A</c:v>
                </c:pt>
                <c:pt idx="10">
                  <c:v>98.4</c:v>
                </c:pt>
                <c:pt idx="11">
                  <c:v>98.4</c:v>
                </c:pt>
                <c:pt idx="12">
                  <c:v>98.4</c:v>
                </c:pt>
                <c:pt idx="13">
                  <c:v>98.4</c:v>
                </c:pt>
                <c:pt idx="14">
                  <c:v>98.4</c:v>
                </c:pt>
                <c:pt idx="15">
                  <c:v>98.6</c:v>
                </c:pt>
                <c:pt idx="16">
                  <c:v>98.8</c:v>
                </c:pt>
                <c:pt idx="17">
                  <c:v>99</c:v>
                </c:pt>
                <c:pt idx="18">
                  <c:v>99.2</c:v>
                </c:pt>
                <c:pt idx="19">
                  <c:v>99.4</c:v>
                </c:pt>
                <c:pt idx="20">
                  <c:v>99.7</c:v>
                </c:pt>
                <c:pt idx="21">
                  <c:v>99.9</c:v>
                </c:pt>
                <c:pt idx="22">
                  <c:v>100</c:v>
                </c:pt>
                <c:pt idx="23">
                  <c:v>100</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308-446D-979F-F6B8176EA31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A7-40CE-80A4-E1156BAB3A3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C0D-4D27-B6EB-5CECF8FC614C}"/>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C0D-4D27-B6EB-5CECF8FC614C}"/>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204-485F-B703-F8E0DC4BC3A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98.75</c:v>
                </c:pt>
                <c:pt idx="1">
                  <c:v>98.75</c:v>
                </c:pt>
                <c:pt idx="2">
                  <c:v>100</c:v>
                </c:pt>
                <c:pt idx="3">
                  <c:v>98.75</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6-4A7F-4978-BD3B-680B3A7D5B7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A7F-4978-BD3B-680B3A7D5B71}"/>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A7F-4978-BD3B-680B3A7D5B7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308-446D-979F-F6B8176EA31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308-446D-979F-F6B8176EA31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C0D-4D27-B6EB-5CECF8FC614C}"/>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C0D-4D27-B6EB-5CECF8FC614C}"/>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204-485F-B703-F8E0DC4BC3A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#N/A</c:v>
                </c:pt>
                <c:pt idx="1">
                  <c:v>#N/A</c:v>
                </c:pt>
                <c:pt idx="2">
                  <c:v>100</c:v>
                </c:pt>
                <c:pt idx="3">
                  <c:v>#N/A</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4A7F-4978-BD3B-680B3A7D5B71}"/>
            </c:ext>
          </c:extLst>
        </c:ser>
        <c:dLbls>
          <c:showLegendKey val="0"/>
          <c:showVal val="0"/>
          <c:showCatName val="0"/>
          <c:showSerName val="0"/>
          <c:showPercent val="0"/>
          <c:showBubbleSize val="0"/>
        </c:dLbls>
        <c:axId val="85544960"/>
        <c:axId val="85546496"/>
      </c:scatterChart>
      <c:valAx>
        <c:axId val="855449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46496"/>
        <c:crosses val="autoZero"/>
        <c:crossBetween val="midCat"/>
        <c:majorUnit val="5"/>
      </c:valAx>
      <c:valAx>
        <c:axId val="85546496"/>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4496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622-445F-B93E-5C0AD852E31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D23-4144-B5C7-F526488DAD4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D23-4144-B5C7-F526488DAD4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5F4-499F-AB9B-A5300316944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5F4-499F-AB9B-A53003169449}"/>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F85-4066-84F2-750165B37A7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#N/A</c:v>
                </c:pt>
                <c:pt idx="1">
                  <c:v>#N/A</c:v>
                </c:pt>
                <c:pt idx="2">
                  <c:v>100</c:v>
                </c:pt>
                <c:pt idx="3">
                  <c:v>#N/A</c:v>
                </c:pt>
                <c:pt idx="4">
                  <c:v>#N/A</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622-445F-B93E-5C0AD852E31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D23-4144-B5C7-F526488DAD4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D23-4144-B5C7-F526488DAD4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5F4-499F-AB9B-A5300316944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5F4-499F-AB9B-A53003169449}"/>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F85-4066-84F2-750165B37A7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#N/A</c:v>
                </c:pt>
                <c:pt idx="1">
                  <c:v>#N/A</c:v>
                </c:pt>
                <c:pt idx="2">
                  <c:v>100</c:v>
                </c:pt>
                <c:pt idx="3">
                  <c:v>#N/A</c:v>
                </c:pt>
                <c:pt idx="4">
                  <c:v>#N/A</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#N/A</c:v>
                </c:pt>
                <c:pt idx="1">
                  <c:v>#N/A</c:v>
                </c:pt>
                <c:pt idx="2">
                  <c:v>#N/A</c:v>
                </c:pt>
                <c:pt idx="3">
                  <c:v>#N/A</c:v>
                </c:pt>
                <c:pt idx="4">
                  <c:v>#N/A</c:v>
                </c:pt>
                <c:pt idx="5">
                  <c:v>#N/A</c:v>
                </c:pt>
                <c:pt idx="6">
                  <c:v>#N/A</c:v>
                </c:pt>
                <c:pt idx="7">
                  <c:v>#N/A</c:v>
                </c:pt>
                <c:pt idx="8">
                  <c:v>#N/A</c:v>
                </c:pt>
                <c:pt idx="9">
                  <c:v>#N/A</c:v>
                </c:pt>
                <c:pt idx="10">
                  <c:v>99</c:v>
                </c:pt>
                <c:pt idx="11">
                  <c:v>99</c:v>
                </c:pt>
                <c:pt idx="12">
                  <c:v>99</c:v>
                </c:pt>
                <c:pt idx="13">
                  <c:v>99</c:v>
                </c:pt>
                <c:pt idx="14">
                  <c:v>99</c:v>
                </c:pt>
                <c:pt idx="15">
                  <c:v>99</c:v>
                </c:pt>
                <c:pt idx="16">
                  <c:v>99</c:v>
                </c:pt>
                <c:pt idx="17">
                  <c:v>99</c:v>
                </c:pt>
                <c:pt idx="18">
                  <c:v>99</c:v>
                </c:pt>
                <c:pt idx="19">
                  <c:v>99</c:v>
                </c:pt>
                <c:pt idx="20">
                  <c:v>99</c:v>
                </c:pt>
                <c:pt idx="21">
                  <c:v>98.9</c:v>
                </c:pt>
                <c:pt idx="22">
                  <c:v>98.9</c:v>
                </c:pt>
                <c:pt idx="23">
                  <c:v>98.9</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D23-4144-B5C7-F526488DAD4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D23-4144-B5C7-F526488DAD4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5F4-499F-AB9B-A5300316944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5F4-499F-AB9B-A53003169449}"/>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F85-4066-84F2-750165B37A7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99.29</c:v>
                </c:pt>
                <c:pt idx="1">
                  <c:v>99.29</c:v>
                </c:pt>
                <c:pt idx="2">
                  <c:v>100</c:v>
                </c:pt>
                <c:pt idx="3">
                  <c:v>97.015893838794895</c:v>
                </c:pt>
                <c:pt idx="4">
                  <c:v>98.226406863457896</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85674624"/>
        <c:axId val="85680512"/>
      </c:scatterChart>
      <c:valAx>
        <c:axId val="856746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80512"/>
        <c:crosses val="autoZero"/>
        <c:crossBetween val="midCat"/>
        <c:majorUnit val="5"/>
      </c:valAx>
      <c:valAx>
        <c:axId val="8568051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74624"/>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32C-4B9D-B07C-3DE8ACC57F26}"/>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2C-4934-964D-CD59BDA8E2C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B-4DBF-9B2C-652716CA279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9EC-484C-A389-33BB8F05AA23}"/>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9EC-484C-A389-33BB8F05AA23}"/>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334-4838-BF92-CF21BABD14F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32C-4B9D-B07C-3DE8ACC57F26}"/>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32C-4B9D-B07C-3DE8ACC57F26}"/>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2C-4934-964D-CD59BDA8E2C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42C-4934-964D-CD59BDA8E2C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9EC-484C-A389-33BB8F05AA23}"/>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EC-484C-A389-33BB8F05AA23}"/>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334-4838-BF92-CF21BABD14F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32C-4B9D-B07C-3DE8ACC57F26}"/>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42C-4934-964D-CD59BDA8E2C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F-4419-80EC-503C2B7FD27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9EC-484C-A389-33BB8F05AA23}"/>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EC-484C-A389-33BB8F05AA23}"/>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334-4838-BF92-CF21BABD14F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85884928"/>
        <c:axId val="85886464"/>
      </c:scatterChart>
      <c:valAx>
        <c:axId val="8588492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86464"/>
        <c:crosses val="autoZero"/>
        <c:crossBetween val="midCat"/>
        <c:majorUnit val="5"/>
      </c:valAx>
      <c:valAx>
        <c:axId val="8588646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8492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42D-45B4-9481-8D2EDE5C2CD5}"/>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731-441D-B004-F844A821C1E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F-43D2-BE27-F78F808FF62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929-4A20-9628-E3F760D279DE}"/>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929-4A20-9628-E3F760D279DE}"/>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767-4699-B713-280B7C9174E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42D-45B4-9481-8D2EDE5C2CD5}"/>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42D-45B4-9481-8D2EDE5C2CD5}"/>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731-441D-B004-F844A821C1E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731-441D-B004-F844A821C1E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929-4A20-9628-E3F760D279DE}"/>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929-4A20-9628-E3F760D279DE}"/>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767-4699-B713-280B7C9174E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42D-45B4-9481-8D2EDE5C2CD5}"/>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731-441D-B004-F844A821C1E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8-40B1-9CD0-6C08C7A971E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929-4A20-9628-E3F760D279DE}"/>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929-4A20-9628-E3F760D279DE}"/>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767-4699-B713-280B7C9174E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86483712"/>
        <c:axId val="86485248"/>
      </c:scatterChart>
      <c:valAx>
        <c:axId val="864837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85248"/>
        <c:crosses val="autoZero"/>
        <c:crossBetween val="midCat"/>
        <c:majorUnit val="5"/>
      </c:valAx>
      <c:valAx>
        <c:axId val="8648524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8371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99.9</c:v>
                </c:pt>
                <c:pt idx="1">
                  <c:v>99.9</c:v>
                </c:pt>
                <c:pt idx="2">
                  <c:v>99.9</c:v>
                </c:pt>
                <c:pt idx="3">
                  <c:v>99.9</c:v>
                </c:pt>
                <c:pt idx="4">
                  <c:v>99.9</c:v>
                </c:pt>
                <c:pt idx="5">
                  <c:v>99.9</c:v>
                </c:pt>
                <c:pt idx="6">
                  <c:v>99.9</c:v>
                </c:pt>
                <c:pt idx="7">
                  <c:v>99.9</c:v>
                </c:pt>
                <c:pt idx="8">
                  <c:v>99.9</c:v>
                </c:pt>
                <c:pt idx="9">
                  <c:v>99.9</c:v>
                </c:pt>
                <c:pt idx="10">
                  <c:v>99.9</c:v>
                </c:pt>
                <c:pt idx="11">
                  <c:v>99.9</c:v>
                </c:pt>
                <c:pt idx="12">
                  <c:v>99.9</c:v>
                </c:pt>
                <c:pt idx="13">
                  <c:v>99.9</c:v>
                </c:pt>
                <c:pt idx="14">
                  <c:v>99.9</c:v>
                </c:pt>
                <c:pt idx="15">
                  <c:v>99.6</c:v>
                </c:pt>
                <c:pt idx="16">
                  <c:v>99.3</c:v>
                </c:pt>
                <c:pt idx="17">
                  <c:v>99</c:v>
                </c:pt>
                <c:pt idx="18">
                  <c:v>98.7</c:v>
                </c:pt>
                <c:pt idx="19">
                  <c:v>98.4</c:v>
                </c:pt>
                <c:pt idx="20">
                  <c:v>98.1</c:v>
                </c:pt>
                <c:pt idx="21">
                  <c:v>97.8</c:v>
                </c:pt>
                <c:pt idx="22">
                  <c:v>97.5</c:v>
                </c:pt>
                <c:pt idx="23">
                  <c:v>97.2</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BED-4CFC-89AE-284447DAB8B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5-4435-9EFA-86F965C0C0C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A58-4494-ADBA-2E0EA2A555CC}"/>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A58-4494-ADBA-2E0EA2A555CC}"/>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62C-418D-AA83-C54A6C8DEE8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100</c:v>
                </c:pt>
                <c:pt idx="1">
                  <c:v>100</c:v>
                </c:pt>
                <c:pt idx="2">
                  <c:v>100</c:v>
                </c:pt>
                <c:pt idx="3">
                  <c:v>#N/A</c:v>
                </c:pt>
                <c:pt idx="4">
                  <c:v>#N/A</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BED-4CFC-89AE-284447DAB8B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BED-4CFC-89AE-284447DAB8BD}"/>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A58-4494-ADBA-2E0EA2A555CC}"/>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A58-4494-ADBA-2E0EA2A555CC}"/>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62C-418D-AA83-C54A6C8DEE8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100</c:v>
                </c:pt>
                <c:pt idx="1">
                  <c:v>100</c:v>
                </c:pt>
                <c:pt idx="2">
                  <c:v>100</c:v>
                </c:pt>
                <c:pt idx="3">
                  <c:v>94.918526697689089</c:v>
                </c:pt>
                <c:pt idx="4">
                  <c:v>96</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BED-4CFC-89AE-284447DAB8B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3-43BF-BB54-AF30D8713B6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A58-4494-ADBA-2E0EA2A555CC}"/>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A58-4494-ADBA-2E0EA2A555CC}"/>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62C-418D-AA83-C54A6C8DEE8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100</c:v>
                </c:pt>
                <c:pt idx="1">
                  <c:v>100</c:v>
                </c:pt>
                <c:pt idx="2">
                  <c:v>100</c:v>
                </c:pt>
                <c:pt idx="3">
                  <c:v>#N/A</c:v>
                </c:pt>
                <c:pt idx="4">
                  <c:v>#N/A</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86545152"/>
        <c:axId val="86546688"/>
      </c:scatterChart>
      <c:valAx>
        <c:axId val="8654515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46688"/>
        <c:crosses val="autoZero"/>
        <c:crossBetween val="midCat"/>
        <c:majorUnit val="5"/>
      </c:valAx>
      <c:valAx>
        <c:axId val="8654668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4515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EF93-4B0D-9619-8FF97F5BC4FD}"/>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100</c:v>
                </c:pt>
                <c:pt idx="1">
                  <c:v>1E-10</c:v>
                </c:pt>
                <c:pt idx="2">
                  <c:v>1E-10</c:v>
                </c:pt>
                <c:pt idx="3">
                  <c:v>1E-10</c:v>
                </c:pt>
                <c:pt idx="4">
                  <c:v>100</c:v>
                </c:pt>
                <c:pt idx="5">
                  <c:v>100</c:v>
                </c:pt>
              </c:numCache>
            </c:numRef>
          </c:val>
          <c:extLst>
            <c:ext xmlns:c16="http://schemas.microsoft.com/office/drawing/2014/chart" uri="{C3380CC4-5D6E-409C-BE32-E72D297353CC}">
              <c16:uniqueId val="{00000002-EF93-4B0D-9619-8FF97F5BC4FD}"/>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3-EF93-4B0D-9619-8FF97F5BC4FD}"/>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4-EF93-4B0D-9619-8FF97F5BC4FD}"/>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5-EF93-4B0D-9619-8FF97F5BC4FD}"/>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A05-4094-AAC1-F8A68087354F}"/>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737-4FDE-9E3B-5E74F8A7A0B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12F-A1A7-35735BAF5CC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D83-4EF2-971F-E5331B5CD00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D83-4EF2-971F-E5331B5CD008}"/>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621-42F9-BB19-513703CBDB6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A05-4094-AAC1-F8A68087354F}"/>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A05-4094-AAC1-F8A68087354F}"/>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37-4FDE-9E3B-5E74F8A7A0B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737-4FDE-9E3B-5E74F8A7A0B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D83-4EF2-971F-E5331B5CD00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D83-4EF2-971F-E5331B5CD008}"/>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621-42F9-BB19-513703CBDB6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A05-4094-AAC1-F8A68087354F}"/>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37-4FDE-9E3B-5E74F8A7A0B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48-490A-B1AD-43A449572AA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D83-4EF2-971F-E5331B5CD00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D83-4EF2-971F-E5331B5CD008}"/>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621-42F9-BB19-513703CBDB6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89360256"/>
        <c:axId val="89361792"/>
      </c:scatterChart>
      <c:valAx>
        <c:axId val="8936025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61792"/>
        <c:crosses val="autoZero"/>
        <c:crossBetween val="midCat"/>
        <c:majorUnit val="5"/>
      </c:valAx>
      <c:valAx>
        <c:axId val="8936179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6025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#N/A</c:v>
                </c:pt>
                <c:pt idx="1">
                  <c:v>#N/A</c:v>
                </c:pt>
                <c:pt idx="2">
                  <c:v>#N/A</c:v>
                </c:pt>
                <c:pt idx="3">
                  <c:v>#N/A</c:v>
                </c:pt>
                <c:pt idx="4">
                  <c:v>#N/A</c:v>
                </c:pt>
                <c:pt idx="5">
                  <c:v>#N/A</c:v>
                </c:pt>
                <c:pt idx="6">
                  <c:v>#N/A</c:v>
                </c:pt>
                <c:pt idx="7">
                  <c:v>#N/A</c:v>
                </c:pt>
                <c:pt idx="8">
                  <c:v>#N/A</c:v>
                </c:pt>
                <c:pt idx="9">
                  <c:v>#N/A</c:v>
                </c:pt>
                <c:pt idx="10">
                  <c:v>98.4</c:v>
                </c:pt>
                <c:pt idx="11">
                  <c:v>98.4</c:v>
                </c:pt>
                <c:pt idx="12">
                  <c:v>98.4</c:v>
                </c:pt>
                <c:pt idx="13">
                  <c:v>98.4</c:v>
                </c:pt>
                <c:pt idx="14">
                  <c:v>98.4</c:v>
                </c:pt>
                <c:pt idx="15">
                  <c:v>98.6</c:v>
                </c:pt>
                <c:pt idx="16">
                  <c:v>98.8</c:v>
                </c:pt>
                <c:pt idx="17">
                  <c:v>99</c:v>
                </c:pt>
                <c:pt idx="18">
                  <c:v>99.2</c:v>
                </c:pt>
                <c:pt idx="19">
                  <c:v>99.4</c:v>
                </c:pt>
                <c:pt idx="20">
                  <c:v>99.7</c:v>
                </c:pt>
                <c:pt idx="21">
                  <c:v>99.9</c:v>
                </c:pt>
                <c:pt idx="22">
                  <c:v>100</c:v>
                </c:pt>
                <c:pt idx="23">
                  <c:v>100</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E9C-4CCC-A46F-9A99550A00FD}"/>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7B9-4A45-A9F8-7D30380CC9C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92D-96DC-D0AEBB288B3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711-4745-972F-8A0C2D27F6C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711-4745-972F-8A0C2D27F6C9}"/>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389-445F-916A-7827F04463C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#N/A</c:v>
                </c:pt>
                <c:pt idx="1">
                  <c:v>#N/A</c:v>
                </c:pt>
                <c:pt idx="2">
                  <c:v>100</c:v>
                </c:pt>
                <c:pt idx="3">
                  <c:v>#N/A</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E9C-4CCC-A46F-9A99550A00F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7B9-4A45-A9F8-7D30380CC9C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7B9-4A45-A9F8-7D30380CC9C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711-4745-972F-8A0C2D27F6C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711-4745-972F-8A0C2D27F6C9}"/>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389-445F-916A-7827F04463C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98.75</c:v>
                </c:pt>
                <c:pt idx="1">
                  <c:v>98.75</c:v>
                </c:pt>
                <c:pt idx="2">
                  <c:v>100</c:v>
                </c:pt>
                <c:pt idx="3">
                  <c:v>98.75</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E9C-4CCC-A46F-9A99550A00FD}"/>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E9C-4CCC-A46F-9A99550A00F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7B9-4A45-A9F8-7D30380CC9C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B-40D1-9017-B6B45347BA6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11-4745-972F-8A0C2D27F6C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11-4745-972F-8A0C2D27F6C9}"/>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389-445F-916A-7827F04463C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#N/A</c:v>
                </c:pt>
                <c:pt idx="1">
                  <c:v>#N/A</c:v>
                </c:pt>
                <c:pt idx="2">
                  <c:v>100</c:v>
                </c:pt>
                <c:pt idx="3">
                  <c:v>#N/A</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89975424"/>
        <c:axId val="89993600"/>
      </c:scatterChart>
      <c:valAx>
        <c:axId val="899754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93600"/>
        <c:crosses val="autoZero"/>
        <c:crossBetween val="midCat"/>
        <c:majorUnit val="5"/>
      </c:valAx>
      <c:valAx>
        <c:axId val="8999360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7542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100</c:v>
                </c:pt>
                <c:pt idx="1">
                  <c:v>1E-10</c:v>
                </c:pt>
                <c:pt idx="2">
                  <c:v>1E-10</c:v>
                </c:pt>
                <c:pt idx="3">
                  <c:v>1E-10</c:v>
                </c:pt>
                <c:pt idx="4">
                  <c:v>100</c:v>
                </c:pt>
                <c:pt idx="5">
                  <c:v>100</c:v>
                </c:pt>
              </c:numCache>
            </c:numRef>
          </c:val>
          <c:extLst>
            <c:ext xmlns:c16="http://schemas.microsoft.com/office/drawing/2014/chart" uri="{C3380CC4-5D6E-409C-BE32-E72D297353CC}">
              <c16:uniqueId val="{00000000-9453-4C68-8ED4-6BFE0F079F0D}"/>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1-9453-4C68-8ED4-6BFE0F079F0D}"/>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2-9453-4C68-8ED4-6BFE0F079F0D}"/>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3-9453-4C68-8ED4-6BFE0F079F0D}"/>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D95C-44F2-B95F-0525747F2469}"/>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95C-44F2-B95F-0525747F2469}"/>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5C-44F2-B95F-0525747F246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A19-49A9-9950-8006044116B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A19-49A9-9950-8006044116B9}"/>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AC2-4BCD-9D3F-D0D9BBF1493C}"/>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AC2-4BCD-9D3F-D0D9BBF1493C}"/>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8D8-42E3-AB2B-9BC6FD94A7C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#N/A</c:v>
                </c:pt>
                <c:pt idx="1">
                  <c:v>#N/A</c:v>
                </c:pt>
                <c:pt idx="2">
                  <c:v>100</c:v>
                </c:pt>
                <c:pt idx="3">
                  <c:v>#N/A</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D95C-44F2-B95F-0525747F2469}"/>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8F3-4E47-AED2-8484130DB1D5}"/>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2016</c:v>
                </c:pt>
                <c:pt idx="1">
                  <c:v>2017</c:v>
                </c:pt>
                <c:pt idx="2">
                  <c:v>2018</c:v>
                </c:pt>
                <c:pt idx="3">
                  <c:v>2019</c:v>
                </c:pt>
                <c:pt idx="4">
                  <c:v>2020</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#N/A</c:v>
                </c:pt>
                <c:pt idx="1">
                  <c:v>#N/A</c:v>
                </c:pt>
                <c:pt idx="2">
                  <c:v>100</c:v>
                </c:pt>
                <c:pt idx="3">
                  <c:v>#N/A</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#N/A</c:v>
                </c:pt>
                <c:pt idx="1">
                  <c:v>#N/A</c:v>
                </c:pt>
                <c:pt idx="2">
                  <c:v>#N/A</c:v>
                </c:pt>
                <c:pt idx="3">
                  <c:v>#N/A</c:v>
                </c:pt>
                <c:pt idx="4">
                  <c:v>#N/A</c:v>
                </c:pt>
                <c:pt idx="5">
                  <c:v>#N/A</c:v>
                </c:pt>
                <c:pt idx="6">
                  <c:v>#N/A</c:v>
                </c:pt>
                <c:pt idx="7">
                  <c:v>#N/A</c:v>
                </c:pt>
                <c:pt idx="8">
                  <c:v>#N/A</c:v>
                </c:pt>
                <c:pt idx="9">
                  <c:v>#N/A</c:v>
                </c:pt>
                <c:pt idx="10">
                  <c:v>99.1</c:v>
                </c:pt>
                <c:pt idx="11">
                  <c:v>99.1</c:v>
                </c:pt>
                <c:pt idx="12">
                  <c:v>99.1</c:v>
                </c:pt>
                <c:pt idx="13">
                  <c:v>99.1</c:v>
                </c:pt>
                <c:pt idx="14">
                  <c:v>99.1</c:v>
                </c:pt>
                <c:pt idx="15">
                  <c:v>99.2</c:v>
                </c:pt>
                <c:pt idx="16">
                  <c:v>99.3</c:v>
                </c:pt>
                <c:pt idx="17">
                  <c:v>99.4</c:v>
                </c:pt>
                <c:pt idx="18">
                  <c:v>99.6</c:v>
                </c:pt>
                <c:pt idx="19">
                  <c:v>99.7</c:v>
                </c:pt>
                <c:pt idx="20">
                  <c:v>99.8</c:v>
                </c:pt>
                <c:pt idx="21">
                  <c:v>99.9</c:v>
                </c:pt>
                <c:pt idx="22">
                  <c:v>100</c:v>
                </c:pt>
                <c:pt idx="23">
                  <c:v>100</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95C-44F2-B95F-0525747F2469}"/>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95C-44F2-B95F-0525747F246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A19-49A9-9950-8006044116B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A19-49A9-9950-8006044116B9}"/>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AC2-4BCD-9D3F-D0D9BBF1493C}"/>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AC2-4BCD-9D3F-D0D9BBF1493C}"/>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8D8-42E3-AB2B-9BC6FD94A7C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99.29</c:v>
                </c:pt>
                <c:pt idx="1">
                  <c:v>99.29</c:v>
                </c:pt>
                <c:pt idx="2">
                  <c:v>100</c:v>
                </c:pt>
                <c:pt idx="3">
                  <c:v>99.315743913757402</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90719744"/>
        <c:axId val="90721664"/>
      </c:scatterChart>
      <c:valAx>
        <c:axId val="9071974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21664"/>
        <c:crosses val="autoZero"/>
        <c:crossBetween val="midCat"/>
        <c:majorUnit val="5"/>
      </c:valAx>
      <c:valAx>
        <c:axId val="9072166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90719744"/>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67F-4BE1-923B-CADECB16004D}"/>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67F-4BE1-923B-CADECB16004D}"/>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796-4F2A-824F-05111587A18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796-4F2A-824F-05111587A18D}"/>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9BA-4513-AAFB-C5301F49C95A}"/>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9BA-4513-AAFB-C5301F49C95A}"/>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6E3-4657-A6B7-23B543EED12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67F-4BE1-923B-CADECB16004D}"/>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67F-4BE1-923B-CADECB16004D}"/>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796-4F2A-824F-05111587A18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796-4F2A-824F-05111587A18D}"/>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9BA-4513-AAFB-C5301F49C95A}"/>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9BA-4513-AAFB-C5301F49C95A}"/>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6E3-4657-A6B7-23B543EED12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567F-4BE1-923B-CADECB16004D}"/>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67F-4BE1-923B-CADECB16004D}"/>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67F-4BE1-923B-CADECB16004D}"/>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796-4F2A-824F-05111587A18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796-4F2A-824F-05111587A18D}"/>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9BA-4513-AAFB-C5301F49C95A}"/>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9BA-4513-AAFB-C5301F49C95A}"/>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6E3-4657-A6B7-23B543EED12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567F-4BE1-923B-CADECB16004D}"/>
            </c:ext>
          </c:extLst>
        </c:ser>
        <c:dLbls>
          <c:showLegendKey val="0"/>
          <c:showVal val="0"/>
          <c:showCatName val="0"/>
          <c:showSerName val="0"/>
          <c:showPercent val="0"/>
          <c:showBubbleSize val="0"/>
        </c:dLbls>
        <c:axId val="130782336"/>
        <c:axId val="130784640"/>
      </c:scatterChart>
      <c:valAx>
        <c:axId val="1307823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0784640"/>
        <c:crosses val="autoZero"/>
        <c:crossBetween val="midCat"/>
        <c:majorUnit val="5"/>
      </c:valAx>
      <c:valAx>
        <c:axId val="13078464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078233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088-4E25-B8EE-AA2F0502AE5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088-4E25-B8EE-AA2F0502AE5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27A-43B0-BBFB-BB6F01BFB4A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27A-43B0-BBFB-BB6F01BFB4A9}"/>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D1E-4932-91C6-08287A6EE2A5}"/>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D1E-4932-91C6-08287A6EE2A5}"/>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E9B-495F-B9D8-B06177F615C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088-4E25-B8EE-AA2F0502AE5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088-4E25-B8EE-AA2F0502AE5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27A-43B0-BBFB-BB6F01BFB4A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27A-43B0-BBFB-BB6F01BFB4A9}"/>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D1E-4932-91C6-08287A6EE2A5}"/>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D1E-4932-91C6-08287A6EE2A5}"/>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E9B-495F-B9D8-B06177F615C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088-4E25-B8EE-AA2F0502AE5B}"/>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088-4E25-B8EE-AA2F0502AE5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088-4E25-B8EE-AA2F0502AE5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27A-43B0-BBFB-BB6F01BFB4A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27A-43B0-BBFB-BB6F01BFB4A9}"/>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D1E-4932-91C6-08287A6EE2A5}"/>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D1E-4932-91C6-08287A6EE2A5}"/>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E9B-495F-B9D8-B06177F615C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6088-4E25-B8EE-AA2F0502AE5B}"/>
            </c:ext>
          </c:extLst>
        </c:ser>
        <c:dLbls>
          <c:showLegendKey val="0"/>
          <c:showVal val="0"/>
          <c:showCatName val="0"/>
          <c:showSerName val="0"/>
          <c:showPercent val="0"/>
          <c:showBubbleSize val="0"/>
        </c:dLbls>
        <c:axId val="136132864"/>
        <c:axId val="137924608"/>
      </c:scatterChart>
      <c:valAx>
        <c:axId val="13613286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7924608"/>
        <c:crosses val="autoZero"/>
        <c:crossBetween val="midCat"/>
        <c:majorUnit val="5"/>
      </c:valAx>
      <c:valAx>
        <c:axId val="1379246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613286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68B9-4F5B-AEA7-6ED2C3C4701D}"/>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8B9-4F5B-AEA7-6ED2C3C4701D}"/>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8B9-4F5B-AEA7-6ED2C3C4701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8EA-49AD-A09E-35DE1F177EF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8EA-49AD-A09E-35DE1F177EFD}"/>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E9-483D-AA64-A9A673EE0512}"/>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3E9-483D-AA64-A9A673EE0512}"/>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1F5-4989-AC33-8235E6BE6B1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#N/A</c:v>
                </c:pt>
                <c:pt idx="1">
                  <c:v>#N/A</c:v>
                </c:pt>
                <c:pt idx="2">
                  <c:v>100</c:v>
                </c:pt>
                <c:pt idx="3">
                  <c:v>#N/A</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8B9-4F5B-AEA7-6ED2C3C4701D}"/>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647-467C-8810-9DCFD3FD5331}"/>
                </c:ext>
              </c:extLst>
            </c:dLbl>
            <c:dLbl>
              <c:idx val="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2016</c:v>
                </c:pt>
                <c:pt idx="1">
                  <c:v>2017</c:v>
                </c:pt>
                <c:pt idx="2">
                  <c:v>2018</c:v>
                </c:pt>
                <c:pt idx="3">
                  <c:v>2019</c:v>
                </c:pt>
                <c:pt idx="4">
                  <c:v>2020</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#N/A</c:v>
                </c:pt>
                <c:pt idx="1">
                  <c:v>#N/A</c:v>
                </c:pt>
                <c:pt idx="2">
                  <c:v>100</c:v>
                </c:pt>
                <c:pt idx="3">
                  <c:v>#N/A</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#N/A</c:v>
                </c:pt>
                <c:pt idx="1">
                  <c:v>#N/A</c:v>
                </c:pt>
                <c:pt idx="2">
                  <c:v>#N/A</c:v>
                </c:pt>
                <c:pt idx="3">
                  <c:v>#N/A</c:v>
                </c:pt>
                <c:pt idx="4">
                  <c:v>#N/A</c:v>
                </c:pt>
                <c:pt idx="5">
                  <c:v>#N/A</c:v>
                </c:pt>
                <c:pt idx="6">
                  <c:v>#N/A</c:v>
                </c:pt>
                <c:pt idx="7">
                  <c:v>#N/A</c:v>
                </c:pt>
                <c:pt idx="8">
                  <c:v>#N/A</c:v>
                </c:pt>
                <c:pt idx="9">
                  <c:v>#N/A</c:v>
                </c:pt>
                <c:pt idx="10">
                  <c:v>99.1</c:v>
                </c:pt>
                <c:pt idx="11">
                  <c:v>99.1</c:v>
                </c:pt>
                <c:pt idx="12">
                  <c:v>99.1</c:v>
                </c:pt>
                <c:pt idx="13">
                  <c:v>99.1</c:v>
                </c:pt>
                <c:pt idx="14">
                  <c:v>99.1</c:v>
                </c:pt>
                <c:pt idx="15">
                  <c:v>99.2</c:v>
                </c:pt>
                <c:pt idx="16">
                  <c:v>99.3</c:v>
                </c:pt>
                <c:pt idx="17">
                  <c:v>99.4</c:v>
                </c:pt>
                <c:pt idx="18">
                  <c:v>99.6</c:v>
                </c:pt>
                <c:pt idx="19">
                  <c:v>99.7</c:v>
                </c:pt>
                <c:pt idx="20">
                  <c:v>99.8</c:v>
                </c:pt>
                <c:pt idx="21">
                  <c:v>99.9</c:v>
                </c:pt>
                <c:pt idx="22">
                  <c:v>100</c:v>
                </c:pt>
                <c:pt idx="23">
                  <c:v>100</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8B9-4F5B-AEA7-6ED2C3C4701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8B9-4F5B-AEA7-6ED2C3C4701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8EA-49AD-A09E-35DE1F177EF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8EA-49AD-A09E-35DE1F177EFD}"/>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3E9-483D-AA64-A9A673EE0512}"/>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3E9-483D-AA64-A9A673EE0512}"/>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1F5-4989-AC33-8235E6BE6B1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99.29</c:v>
                </c:pt>
                <c:pt idx="1">
                  <c:v>99.29</c:v>
                </c:pt>
                <c:pt idx="2">
                  <c:v>100</c:v>
                </c:pt>
                <c:pt idx="3">
                  <c:v>99.315743913757402</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182445568"/>
        <c:axId val="182447104"/>
      </c:scatterChart>
      <c:valAx>
        <c:axId val="18244556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2447104"/>
        <c:crosses val="autoZero"/>
        <c:crossBetween val="midCat"/>
        <c:majorUnit val="5"/>
      </c:valAx>
      <c:valAx>
        <c:axId val="18244710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2445568"/>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538-4D76-B45B-A873DB97118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8-4D76-B45B-A873DB971183}"/>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6AA-43FA-8926-4014C1B2FBD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6AA-43FA-8926-4014C1B2FBDF}"/>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999-4AFF-9D00-833F50B4580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999-4AFF-9D00-833F50B45807}"/>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B6B-4038-BDC5-01071F3C8E3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538-4D76-B45B-A873DB97118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2-4F24-BEB5-AFE91DA16CF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999-4AFF-9D00-833F50B4580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999-4AFF-9D00-833F50B45807}"/>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B6B-4038-BDC5-01071F3C8E3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D538-4D76-B45B-A873DB97118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538-4D76-B45B-A873DB97118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538-4D76-B45B-A873DB971183}"/>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6AA-43FA-8926-4014C1B2FBD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6AA-43FA-8926-4014C1B2FBDF}"/>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999-4AFF-9D00-833F50B4580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99-4AFF-9D00-833F50B45807}"/>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B6B-4038-BDC5-01071F3C8E3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D538-4D76-B45B-A873DB971183}"/>
            </c:ext>
          </c:extLst>
        </c:ser>
        <c:dLbls>
          <c:showLegendKey val="0"/>
          <c:showVal val="0"/>
          <c:showCatName val="0"/>
          <c:showSerName val="0"/>
          <c:showPercent val="0"/>
          <c:showBubbleSize val="0"/>
        </c:dLbls>
        <c:axId val="238265088"/>
        <c:axId val="238266624"/>
      </c:scatterChart>
      <c:valAx>
        <c:axId val="23826508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38266624"/>
        <c:crosses val="autoZero"/>
        <c:crossBetween val="midCat"/>
        <c:majorUnit val="5"/>
      </c:valAx>
      <c:valAx>
        <c:axId val="23826662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3826508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B85-4BEE-8B65-18569ED3A39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B85-4BEE-8B65-18569ED3A393}"/>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22E-44EB-A1EF-31BC7FF6714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22E-44EB-A1EF-31BC7FF6714F}"/>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314-4185-B984-8FE62577996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314-4185-B984-8FE62577996D}"/>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21E-4387-8A60-26506AF36CD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B85-4BEE-8B65-18569ED3A39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33-4E37-A5DA-FD228531A3E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314-4185-B984-8FE62577996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314-4185-B984-8FE62577996D}"/>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21E-4387-8A60-26506AF36CD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2B85-4BEE-8B65-18569ED3A39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B85-4BEE-8B65-18569ED3A39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B85-4BEE-8B65-18569ED3A393}"/>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22E-44EB-A1EF-31BC7FF6714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22E-44EB-A1EF-31BC7FF6714F}"/>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314-4185-B984-8FE62577996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314-4185-B984-8FE62577996D}"/>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21E-4387-8A60-26506AF36CD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2B85-4BEE-8B65-18569ED3A393}"/>
            </c:ext>
          </c:extLst>
        </c:ser>
        <c:dLbls>
          <c:showLegendKey val="0"/>
          <c:showVal val="0"/>
          <c:showCatName val="0"/>
          <c:showSerName val="0"/>
          <c:showPercent val="0"/>
          <c:showBubbleSize val="0"/>
        </c:dLbls>
        <c:axId val="381150720"/>
        <c:axId val="381152256"/>
      </c:scatterChart>
      <c:valAx>
        <c:axId val="38115072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1152256"/>
        <c:crosses val="autoZero"/>
        <c:crossBetween val="midCat"/>
        <c:majorUnit val="5"/>
      </c:valAx>
      <c:valAx>
        <c:axId val="38115225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115072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595CB39B-14C1-4A19-B208-D1E0420D60C5}"/>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DBD55C0A-1129-4012-85DA-3C2DFD7C6923}"/>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C083730D-23A0-4B32-9181-3826BE0FA489}"/>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4EA86610-8487-4BB9-A2AA-6B96242C8DDD}"/>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32D296F0-5437-48EB-8C2C-8CBB076C4928}"/>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3319E78C-3288-4296-AE3B-287754B1341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D9348A6F-CDD6-42CC-97AC-04CB55C81DD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8DF95DBF-E38F-46FF-908C-605A19CC8B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D63B7BE3-505F-4EA4-B918-D406DD39AD82}"/>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70357F3E-60AE-4925-AA09-33812DAADE7B}"/>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C529BA65-7C0D-40EE-B328-334DD8EF7448}"/>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63499338-6554-4104-BD8B-B42D87B22DFF}"/>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6D8B7852-C9F7-4943-8F28-91D154F23F14}"/>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630B1E11-3A6C-45DB-816E-980319697C9F}"/>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B00E9A8B-161F-4D4B-A247-0A71D9D21275}"/>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078881-E592-437D-9CE8-1E00B1B30DEE}">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64" customWidth="true"/>
    <col min="2" max="2" width="2.375" style="264" customWidth="true"/>
    <col min="3" max="3" width="58" style="264" customWidth="true"/>
    <col min="4" max="4" width="7.75" style="264" customWidth="true"/>
    <col min="5" max="16384" width="7.75" style="264"/>
  </cols>
  <sheetData>
    <row xmlns:x14ac="http://schemas.microsoft.com/office/spreadsheetml/2009/9/ac" r="1" ht="29.25" customHeight="true" x14ac:dyDescent="0.25">
      <c r="A1" s="261"/>
      <c r="B1" s="262"/>
      <c r="C1" s="262"/>
      <c r="D1" s="262"/>
      <c r="E1" s="263"/>
      <c r="F1" s="263"/>
      <c r="G1" s="263"/>
      <c r="H1" s="263"/>
      <c r="I1" s="263"/>
      <c r="J1" s="263"/>
      <c r="K1" s="263"/>
      <c r="L1" s="263"/>
      <c r="M1" s="263"/>
      <c r="N1" s="263"/>
      <c r="O1" s="263"/>
      <c r="P1" s="263"/>
      <c r="Q1" s="263"/>
      <c r="R1" s="263"/>
    </row>
    <row xmlns:x14ac="http://schemas.microsoft.com/office/spreadsheetml/2009/9/ac" r="2" ht="23.25" x14ac:dyDescent="0.35">
      <c r="A2" s="262"/>
      <c r="B2" s="262"/>
      <c r="C2" s="265"/>
      <c r="D2" s="262"/>
      <c r="E2" s="263"/>
      <c r="F2" s="263"/>
      <c r="G2" s="262"/>
      <c r="H2" s="263"/>
      <c r="I2" s="263"/>
      <c r="J2" s="263"/>
      <c r="K2" s="263"/>
      <c r="L2" s="263"/>
      <c r="M2" s="263"/>
      <c r="N2" s="263"/>
      <c r="O2" s="263"/>
      <c r="P2" s="263"/>
      <c r="Q2" s="263"/>
      <c r="R2" s="263"/>
    </row>
    <row xmlns:x14ac="http://schemas.microsoft.com/office/spreadsheetml/2009/9/ac" r="3" ht="15" x14ac:dyDescent="0.2">
      <c r="A3" s="262"/>
      <c r="B3" s="262"/>
      <c r="C3" s="262"/>
      <c r="D3" s="262"/>
      <c r="F3" s="262"/>
      <c r="G3" s="262"/>
      <c r="H3" s="266"/>
      <c r="I3" s="266"/>
      <c r="J3" s="266"/>
      <c r="K3" s="266"/>
      <c r="L3" s="263"/>
      <c r="M3" s="263"/>
      <c r="N3" s="263"/>
      <c r="O3" s="263"/>
      <c r="P3" s="263"/>
      <c r="Q3" s="263"/>
      <c r="R3" s="263"/>
    </row>
    <row xmlns:x14ac="http://schemas.microsoft.com/office/spreadsheetml/2009/9/ac" r="4" ht="40.5" x14ac:dyDescent="0.2">
      <c r="A4" s="262"/>
      <c r="B4" s="262"/>
      <c r="C4" s="267" t="s">
        <v>143</v>
      </c>
      <c r="D4" s="262"/>
      <c r="E4" s="268"/>
      <c r="F4" s="263"/>
      <c r="G4" s="262"/>
      <c r="H4" s="263"/>
      <c r="I4" s="263"/>
      <c r="J4" s="263"/>
      <c r="K4" s="263"/>
      <c r="L4" s="263"/>
      <c r="M4" s="263"/>
      <c r="N4" s="263"/>
      <c r="O4" s="263"/>
      <c r="P4" s="263"/>
      <c r="Q4" s="263"/>
      <c r="R4" s="263"/>
    </row>
    <row xmlns:x14ac="http://schemas.microsoft.com/office/spreadsheetml/2009/9/ac" r="5" ht="20.25" x14ac:dyDescent="0.2">
      <c r="A5" s="262"/>
      <c r="B5" s="262"/>
      <c r="C5" s="269"/>
      <c r="D5" s="262"/>
      <c r="E5" s="268"/>
      <c r="F5" s="263"/>
      <c r="G5" s="262"/>
      <c r="H5" s="263"/>
      <c r="I5" s="263"/>
      <c r="J5" s="263"/>
      <c r="K5" s="263"/>
      <c r="L5" s="263"/>
      <c r="M5" s="263"/>
      <c r="N5" s="263"/>
      <c r="O5" s="263"/>
      <c r="P5" s="263"/>
      <c r="Q5" s="263"/>
      <c r="R5" s="263"/>
    </row>
    <row xmlns:x14ac="http://schemas.microsoft.com/office/spreadsheetml/2009/9/ac" r="6" ht="15" x14ac:dyDescent="0.2">
      <c r="A6" s="262"/>
      <c r="B6" s="262"/>
      <c r="C6" s="270" t="s">
        <v>150</v>
      </c>
      <c r="D6" s="263"/>
      <c r="E6" s="263"/>
      <c r="F6" s="263"/>
      <c r="G6" s="263"/>
      <c r="H6" s="263"/>
      <c r="I6" s="263"/>
      <c r="J6" s="263"/>
      <c r="K6" s="263"/>
      <c r="L6" s="263"/>
      <c r="M6" s="263"/>
      <c r="N6" s="263"/>
      <c r="O6" s="263"/>
      <c r="P6" s="263"/>
      <c r="Q6" s="263"/>
      <c r="R6" s="263"/>
    </row>
    <row xmlns:x14ac="http://schemas.microsoft.com/office/spreadsheetml/2009/9/ac" r="7" ht="26.25" x14ac:dyDescent="0.4">
      <c r="A7" s="262"/>
      <c r="B7" s="262"/>
      <c r="C7" s="271" t="str">
        <f>+'Water Data'!D1</f>
        <v>Saint Lucia</v>
      </c>
      <c r="D7" s="263"/>
      <c r="E7" s="263"/>
      <c r="F7" s="263"/>
      <c r="G7" s="263"/>
      <c r="H7" s="263"/>
      <c r="I7" s="263"/>
      <c r="J7" s="263"/>
      <c r="K7" s="263"/>
      <c r="L7" s="263"/>
      <c r="M7" s="263"/>
      <c r="N7" s="263"/>
      <c r="O7" s="263"/>
      <c r="P7" s="263"/>
      <c r="Q7" s="263"/>
      <c r="R7" s="263"/>
    </row>
    <row xmlns:x14ac="http://schemas.microsoft.com/office/spreadsheetml/2009/9/ac" r="8" ht="15" x14ac:dyDescent="0.2">
      <c r="A8" s="262"/>
      <c r="B8" s="262"/>
      <c r="C8" s="262"/>
      <c r="D8" s="263"/>
      <c r="E8" s="263"/>
      <c r="F8" s="263"/>
      <c r="G8" s="263"/>
      <c r="H8" s="263"/>
      <c r="I8" s="263"/>
      <c r="J8" s="263"/>
      <c r="K8" s="263"/>
      <c r="L8" s="263"/>
      <c r="M8" s="263"/>
      <c r="N8" s="263"/>
      <c r="O8" s="263"/>
      <c r="P8" s="263"/>
      <c r="Q8" s="263"/>
      <c r="R8" s="263"/>
    </row>
    <row xmlns:x14ac="http://schemas.microsoft.com/office/spreadsheetml/2009/9/ac" r="9" ht="15" x14ac:dyDescent="0.2">
      <c r="A9" s="262"/>
      <c r="B9" s="262"/>
      <c r="C9" s="272" t="s">
        <v>259</v>
      </c>
      <c r="D9" s="263"/>
      <c r="E9" s="263"/>
      <c r="F9" s="263"/>
      <c r="G9" s="263"/>
      <c r="H9" s="263"/>
      <c r="I9" s="263"/>
      <c r="J9" s="263"/>
      <c r="K9" s="263"/>
      <c r="L9" s="263"/>
      <c r="M9" s="263"/>
      <c r="N9" s="263"/>
      <c r="O9" s="263"/>
      <c r="P9" s="263"/>
      <c r="Q9" s="263"/>
      <c r="R9" s="263"/>
    </row>
    <row xmlns:x14ac="http://schemas.microsoft.com/office/spreadsheetml/2009/9/ac" r="10" ht="15" x14ac:dyDescent="0.2">
      <c r="A10" s="262"/>
      <c r="B10" s="262"/>
      <c r="C10" s="270"/>
      <c r="D10" s="263"/>
      <c r="E10" s="263"/>
      <c r="F10" s="263"/>
      <c r="G10" s="263"/>
      <c r="H10" s="263"/>
      <c r="I10" s="263"/>
      <c r="J10" s="263"/>
      <c r="K10" s="263"/>
      <c r="L10" s="263"/>
      <c r="M10" s="263"/>
      <c r="N10" s="263"/>
      <c r="O10" s="263"/>
      <c r="P10" s="263"/>
      <c r="Q10" s="263"/>
      <c r="R10" s="263"/>
    </row>
    <row xmlns:x14ac="http://schemas.microsoft.com/office/spreadsheetml/2009/9/ac" r="11" ht="15.95" customHeight="true" x14ac:dyDescent="0.2">
      <c r="A11" s="262"/>
      <c r="C11" s="296" t="s">
        <v>32</v>
      </c>
      <c r="D11" s="273"/>
      <c r="E11" s="274"/>
      <c r="F11" s="273"/>
      <c r="G11" s="273"/>
      <c r="H11" s="263"/>
      <c r="I11" s="263"/>
      <c r="J11" s="263"/>
      <c r="K11" s="263"/>
      <c r="L11" s="263"/>
      <c r="M11" s="263"/>
      <c r="N11" s="263"/>
      <c r="O11" s="263"/>
      <c r="P11" s="263"/>
      <c r="Q11" s="263"/>
      <c r="R11" s="263"/>
    </row>
    <row xmlns:x14ac="http://schemas.microsoft.com/office/spreadsheetml/2009/9/ac" r="12" ht="9" customHeight="true" x14ac:dyDescent="0.2">
      <c r="A12" s="262"/>
      <c r="B12" s="263"/>
      <c r="C12" s="275"/>
      <c r="D12" s="273"/>
      <c r="E12" s="274"/>
      <c r="F12" s="273"/>
      <c r="G12" s="273"/>
      <c r="H12" s="263"/>
      <c r="I12" s="263"/>
      <c r="J12" s="263"/>
      <c r="K12" s="263"/>
      <c r="L12" s="263"/>
      <c r="M12" s="263"/>
      <c r="N12" s="263"/>
      <c r="O12" s="263"/>
      <c r="P12" s="263"/>
      <c r="Q12" s="263"/>
      <c r="R12" s="263"/>
    </row>
    <row xmlns:x14ac="http://schemas.microsoft.com/office/spreadsheetml/2009/9/ac" r="13" ht="24.95" customHeight="true" x14ac:dyDescent="0.25">
      <c r="A13" s="262"/>
      <c r="B13" s="263"/>
      <c r="C13" s="276" t="s">
        <v>144</v>
      </c>
      <c r="D13" s="273"/>
      <c r="E13" s="274"/>
      <c r="F13" s="273"/>
      <c r="G13" s="273"/>
      <c r="H13" s="263"/>
      <c r="I13" s="263"/>
      <c r="J13" s="263"/>
      <c r="K13" s="263"/>
      <c r="L13" s="263"/>
      <c r="M13" s="263"/>
      <c r="N13" s="263"/>
      <c r="O13" s="263"/>
      <c r="P13" s="263"/>
      <c r="Q13" s="263"/>
      <c r="R13" s="263"/>
    </row>
    <row xmlns:x14ac="http://schemas.microsoft.com/office/spreadsheetml/2009/9/ac" r="14" ht="21.95" customHeight="true" x14ac:dyDescent="0.2">
      <c r="A14" s="262"/>
      <c r="B14" s="277"/>
      <c r="C14" s="278" t="s">
        <v>151</v>
      </c>
      <c r="D14" s="273"/>
      <c r="E14" s="274"/>
      <c r="F14" s="273"/>
      <c r="G14" s="273"/>
      <c r="H14" s="263"/>
      <c r="I14" s="263"/>
      <c r="J14" s="263"/>
      <c r="K14" s="263"/>
      <c r="L14" s="263"/>
      <c r="M14" s="263"/>
      <c r="N14" s="263"/>
      <c r="O14" s="263"/>
      <c r="P14" s="263"/>
      <c r="Q14" s="263"/>
      <c r="R14" s="263"/>
    </row>
    <row xmlns:x14ac="http://schemas.microsoft.com/office/spreadsheetml/2009/9/ac" r="15" ht="15" x14ac:dyDescent="0.2">
      <c r="A15" s="262"/>
      <c r="B15" s="277"/>
      <c r="C15" s="279" t="s">
        <v>152</v>
      </c>
      <c r="D15" s="273"/>
      <c r="E15" s="274"/>
      <c r="F15" s="273"/>
      <c r="G15" s="273"/>
      <c r="H15" s="263"/>
      <c r="I15" s="263"/>
      <c r="J15" s="263"/>
      <c r="K15" s="263"/>
      <c r="L15" s="263"/>
      <c r="M15" s="263"/>
      <c r="N15" s="263"/>
      <c r="O15" s="263"/>
      <c r="P15" s="263"/>
      <c r="Q15" s="263"/>
      <c r="R15" s="263"/>
    </row>
    <row xmlns:x14ac="http://schemas.microsoft.com/office/spreadsheetml/2009/9/ac" r="16" ht="15" x14ac:dyDescent="0.2">
      <c r="A16" s="262"/>
      <c r="B16" s="277"/>
      <c r="C16" s="278" t="s">
        <v>253</v>
      </c>
      <c r="D16" s="273"/>
      <c r="E16" s="274"/>
      <c r="F16" s="273"/>
      <c r="G16" s="273"/>
      <c r="H16" s="263"/>
      <c r="I16" s="263"/>
      <c r="J16" s="263"/>
      <c r="K16" s="263"/>
      <c r="L16" s="263"/>
      <c r="M16" s="263"/>
      <c r="N16" s="263"/>
      <c r="O16" s="263"/>
      <c r="P16" s="263"/>
      <c r="Q16" s="263"/>
      <c r="R16" s="263"/>
    </row>
    <row xmlns:x14ac="http://schemas.microsoft.com/office/spreadsheetml/2009/9/ac" r="17" ht="26.1" customHeight="true" x14ac:dyDescent="0.2">
      <c r="A17" s="262"/>
      <c r="B17" s="274"/>
      <c r="C17" s="280"/>
      <c r="D17" s="273"/>
      <c r="E17" s="277"/>
      <c r="F17" s="273"/>
      <c r="G17" s="273"/>
      <c r="H17" s="263"/>
      <c r="I17" s="263"/>
      <c r="J17" s="263"/>
      <c r="K17" s="263"/>
      <c r="L17" s="263"/>
      <c r="M17" s="263"/>
      <c r="N17" s="263"/>
      <c r="O17" s="263"/>
      <c r="P17" s="263"/>
      <c r="Q17" s="263"/>
      <c r="R17" s="263"/>
    </row>
    <row xmlns:x14ac="http://schemas.microsoft.com/office/spreadsheetml/2009/9/ac" r="18" ht="15.75" x14ac:dyDescent="0.25">
      <c r="A18" s="262"/>
      <c r="B18" s="274"/>
      <c r="C18" s="281" t="s">
        <v>33</v>
      </c>
      <c r="D18" s="273"/>
      <c r="E18" s="282"/>
      <c r="F18" s="273"/>
      <c r="G18" s="273"/>
      <c r="H18" s="263"/>
      <c r="I18" s="263"/>
      <c r="J18" s="263"/>
      <c r="K18" s="263"/>
      <c r="L18" s="263"/>
      <c r="M18" s="263"/>
      <c r="N18" s="263"/>
      <c r="O18" s="263"/>
      <c r="P18" s="263"/>
      <c r="Q18" s="263"/>
      <c r="R18" s="263"/>
    </row>
    <row xmlns:x14ac="http://schemas.microsoft.com/office/spreadsheetml/2009/9/ac" r="19" ht="15" x14ac:dyDescent="0.2">
      <c r="A19" s="262"/>
      <c r="B19" s="274"/>
      <c r="C19" s="283" t="s">
        <v>145</v>
      </c>
      <c r="D19" s="273"/>
      <c r="E19" s="284"/>
      <c r="F19" s="273"/>
      <c r="G19" s="273"/>
      <c r="H19" s="263"/>
      <c r="I19" s="263"/>
      <c r="J19" s="263"/>
      <c r="K19" s="263"/>
      <c r="L19" s="263"/>
      <c r="M19" s="263"/>
      <c r="N19" s="263"/>
      <c r="O19" s="263"/>
      <c r="P19" s="263"/>
      <c r="Q19" s="263"/>
      <c r="R19" s="263"/>
    </row>
    <row xmlns:x14ac="http://schemas.microsoft.com/office/spreadsheetml/2009/9/ac" r="20" ht="15" x14ac:dyDescent="0.2">
      <c r="A20" s="262"/>
      <c r="B20" s="274"/>
      <c r="C20" s="352" t="s">
        <v>146</v>
      </c>
      <c r="D20" s="273"/>
      <c r="E20" s="285"/>
      <c r="F20" s="273"/>
      <c r="G20" s="273"/>
      <c r="H20" s="263"/>
      <c r="I20" s="263"/>
      <c r="J20" s="263"/>
      <c r="K20" s="263"/>
      <c r="L20" s="263"/>
      <c r="M20" s="263"/>
      <c r="N20" s="263"/>
      <c r="O20" s="263"/>
      <c r="P20" s="263"/>
      <c r="Q20" s="263"/>
      <c r="R20" s="263"/>
    </row>
    <row xmlns:x14ac="http://schemas.microsoft.com/office/spreadsheetml/2009/9/ac" r="21" ht="15" x14ac:dyDescent="0.2">
      <c r="A21" s="262"/>
      <c r="B21" s="274"/>
      <c r="C21" s="353" t="s">
        <v>147</v>
      </c>
      <c r="D21" s="273"/>
      <c r="E21" s="286"/>
      <c r="F21" s="273"/>
      <c r="G21" s="273"/>
      <c r="H21" s="263"/>
      <c r="I21" s="263"/>
      <c r="J21" s="263"/>
      <c r="K21" s="263"/>
      <c r="L21" s="263"/>
      <c r="M21" s="263"/>
      <c r="N21" s="263"/>
      <c r="O21" s="263"/>
      <c r="P21" s="263"/>
      <c r="Q21" s="263"/>
      <c r="R21" s="263"/>
    </row>
    <row xmlns:x14ac="http://schemas.microsoft.com/office/spreadsheetml/2009/9/ac" r="22" ht="15" x14ac:dyDescent="0.2">
      <c r="A22" s="262"/>
      <c r="B22" s="274"/>
      <c r="C22" s="354" t="s">
        <v>148</v>
      </c>
      <c r="D22" s="273"/>
      <c r="E22" s="273"/>
      <c r="F22" s="273"/>
      <c r="G22" s="273"/>
      <c r="H22" s="263"/>
      <c r="I22" s="263"/>
      <c r="J22" s="263"/>
      <c r="K22" s="263"/>
      <c r="L22" s="263"/>
      <c r="M22" s="263"/>
      <c r="N22" s="263"/>
      <c r="O22" s="263"/>
      <c r="P22" s="263"/>
      <c r="Q22" s="263"/>
      <c r="R22" s="263"/>
    </row>
    <row xmlns:x14ac="http://schemas.microsoft.com/office/spreadsheetml/2009/9/ac" r="23" ht="15" x14ac:dyDescent="0.2">
      <c r="A23" s="262"/>
      <c r="B23" s="274"/>
      <c r="C23" s="283" t="s">
        <v>149</v>
      </c>
      <c r="D23" s="273"/>
      <c r="E23" s="273"/>
      <c r="F23" s="273"/>
      <c r="G23" s="273"/>
      <c r="H23" s="263"/>
      <c r="I23" s="263"/>
      <c r="J23" s="263"/>
      <c r="K23" s="263"/>
      <c r="L23" s="263"/>
      <c r="M23" s="263"/>
      <c r="N23" s="263"/>
      <c r="O23" s="263"/>
      <c r="P23" s="263"/>
      <c r="Q23" s="263"/>
      <c r="R23" s="263"/>
    </row>
    <row xmlns:x14ac="http://schemas.microsoft.com/office/spreadsheetml/2009/9/ac" r="24" ht="15" x14ac:dyDescent="0.2">
      <c r="A24" s="262"/>
      <c r="B24" s="274"/>
      <c r="C24" s="287"/>
      <c r="D24" s="273"/>
      <c r="E24" s="273"/>
      <c r="F24" s="273"/>
      <c r="G24" s="273"/>
      <c r="H24" s="263"/>
      <c r="I24" s="263"/>
      <c r="J24" s="263"/>
      <c r="K24" s="263"/>
      <c r="L24" s="263"/>
      <c r="M24" s="263"/>
      <c r="N24" s="263"/>
      <c r="O24" s="263"/>
      <c r="P24" s="263"/>
      <c r="Q24" s="263"/>
      <c r="R24" s="263"/>
    </row>
    <row xmlns:x14ac="http://schemas.microsoft.com/office/spreadsheetml/2009/9/ac" r="25" ht="15.95" customHeight="true" x14ac:dyDescent="0.2">
      <c r="A25" s="288"/>
      <c r="B25" s="288"/>
      <c r="C25" s="289"/>
      <c r="D25" s="262"/>
      <c r="E25" s="263"/>
      <c r="F25" s="263"/>
      <c r="G25" s="263"/>
      <c r="H25" s="263"/>
      <c r="I25" s="263"/>
      <c r="J25" s="263"/>
      <c r="K25" s="263"/>
      <c r="L25" s="263"/>
      <c r="M25" s="263"/>
      <c r="N25" s="263"/>
      <c r="O25" s="263"/>
      <c r="P25" s="263"/>
      <c r="Q25" s="263"/>
      <c r="R25" s="263"/>
    </row>
    <row xmlns:x14ac="http://schemas.microsoft.com/office/spreadsheetml/2009/9/ac" r="26" ht="23.25" x14ac:dyDescent="0.2">
      <c r="A26" s="288"/>
      <c r="B26" s="288"/>
      <c r="C26" s="288"/>
      <c r="D26" s="262"/>
      <c r="E26" s="263"/>
      <c r="F26" s="263"/>
      <c r="G26" s="263"/>
      <c r="H26" s="263"/>
      <c r="I26" s="263"/>
      <c r="J26" s="263"/>
      <c r="K26" s="263"/>
      <c r="L26" s="263"/>
      <c r="M26" s="263"/>
      <c r="N26" s="263"/>
      <c r="O26" s="263"/>
      <c r="P26" s="263"/>
      <c r="Q26" s="263"/>
      <c r="R26" s="263"/>
    </row>
    <row xmlns:x14ac="http://schemas.microsoft.com/office/spreadsheetml/2009/9/ac" r="27" ht="15" x14ac:dyDescent="0.2">
      <c r="A27" s="290"/>
      <c r="B27" s="291"/>
      <c r="C27" s="292"/>
      <c r="D27" s="262"/>
      <c r="E27" s="263"/>
      <c r="F27" s="263"/>
      <c r="G27" s="263"/>
      <c r="H27" s="263"/>
      <c r="I27" s="263"/>
      <c r="J27" s="263"/>
      <c r="K27" s="263"/>
      <c r="L27" s="263"/>
      <c r="M27" s="263"/>
      <c r="N27" s="263"/>
      <c r="O27" s="263"/>
      <c r="P27" s="263"/>
      <c r="Q27" s="263"/>
      <c r="R27" s="263"/>
    </row>
    <row xmlns:x14ac="http://schemas.microsoft.com/office/spreadsheetml/2009/9/ac" r="28" ht="15" x14ac:dyDescent="0.2">
      <c r="A28" s="290"/>
      <c r="B28" s="291"/>
      <c r="C28" s="293"/>
      <c r="D28" s="262"/>
      <c r="E28" s="263"/>
      <c r="F28" s="263"/>
      <c r="G28" s="263"/>
      <c r="H28" s="263"/>
      <c r="I28" s="263"/>
      <c r="J28" s="263"/>
      <c r="K28" s="263"/>
      <c r="L28" s="263"/>
      <c r="M28" s="263"/>
      <c r="N28" s="263"/>
      <c r="O28" s="263"/>
      <c r="P28" s="263"/>
      <c r="Q28" s="263"/>
      <c r="R28" s="263"/>
    </row>
    <row xmlns:x14ac="http://schemas.microsoft.com/office/spreadsheetml/2009/9/ac" r="29" ht="15" x14ac:dyDescent="0.2">
      <c r="A29" s="290"/>
      <c r="B29" s="291"/>
      <c r="C29" s="294"/>
      <c r="D29" s="262"/>
      <c r="E29" s="263"/>
      <c r="F29" s="263"/>
      <c r="G29" s="263"/>
      <c r="H29" s="263"/>
      <c r="I29" s="263"/>
      <c r="J29" s="263"/>
      <c r="K29" s="263"/>
      <c r="L29" s="263"/>
      <c r="M29" s="263"/>
      <c r="N29" s="263"/>
      <c r="O29" s="263"/>
      <c r="P29" s="263"/>
      <c r="Q29" s="263"/>
      <c r="R29" s="263"/>
    </row>
    <row xmlns:x14ac="http://schemas.microsoft.com/office/spreadsheetml/2009/9/ac" r="30" ht="15" x14ac:dyDescent="0.2">
      <c r="A30" s="290"/>
      <c r="B30" s="291"/>
      <c r="C30" s="294"/>
      <c r="D30" s="262"/>
      <c r="E30" s="263"/>
      <c r="F30" s="263"/>
      <c r="G30" s="263"/>
      <c r="H30" s="263"/>
      <c r="I30" s="263"/>
      <c r="J30" s="263"/>
      <c r="K30" s="263"/>
      <c r="L30" s="263"/>
      <c r="M30" s="263"/>
      <c r="N30" s="263"/>
      <c r="O30" s="263"/>
      <c r="P30" s="263"/>
      <c r="Q30" s="263"/>
      <c r="R30" s="263"/>
    </row>
    <row xmlns:x14ac="http://schemas.microsoft.com/office/spreadsheetml/2009/9/ac" r="31" ht="15" x14ac:dyDescent="0.2">
      <c r="A31" s="290"/>
      <c r="B31" s="291"/>
      <c r="C31" s="294"/>
      <c r="D31" s="262"/>
      <c r="E31" s="263"/>
      <c r="F31" s="263"/>
      <c r="G31" s="263"/>
      <c r="H31" s="263"/>
      <c r="I31" s="263"/>
      <c r="J31" s="263"/>
      <c r="K31" s="263"/>
      <c r="L31" s="263"/>
      <c r="M31" s="263"/>
      <c r="N31" s="263"/>
      <c r="O31" s="263"/>
      <c r="P31" s="263"/>
      <c r="Q31" s="263"/>
      <c r="R31" s="263"/>
    </row>
    <row xmlns:x14ac="http://schemas.microsoft.com/office/spreadsheetml/2009/9/ac" r="32" ht="15" x14ac:dyDescent="0.2">
      <c r="A32" s="290"/>
      <c r="B32" s="291"/>
      <c r="C32" s="294"/>
      <c r="D32" s="262"/>
      <c r="E32" s="263"/>
      <c r="F32" s="263"/>
      <c r="G32" s="263"/>
      <c r="H32" s="263"/>
      <c r="I32" s="263"/>
      <c r="J32" s="263"/>
      <c r="K32" s="263"/>
      <c r="L32" s="263"/>
      <c r="M32" s="263"/>
      <c r="N32" s="263"/>
      <c r="O32" s="263"/>
      <c r="P32" s="263"/>
      <c r="Q32" s="263"/>
      <c r="R32" s="263"/>
    </row>
    <row xmlns:x14ac="http://schemas.microsoft.com/office/spreadsheetml/2009/9/ac" r="33" ht="15" x14ac:dyDescent="0.2">
      <c r="A33" s="290"/>
      <c r="B33" s="291"/>
      <c r="C33" s="294"/>
      <c r="D33" s="262"/>
      <c r="E33" s="263"/>
      <c r="F33" s="263"/>
      <c r="G33" s="263"/>
      <c r="H33" s="263"/>
      <c r="I33" s="263"/>
      <c r="J33" s="263"/>
      <c r="K33" s="263"/>
      <c r="L33" s="263"/>
      <c r="M33" s="263"/>
      <c r="N33" s="263"/>
      <c r="O33" s="263"/>
      <c r="P33" s="263"/>
      <c r="Q33" s="263"/>
      <c r="R33" s="263"/>
    </row>
    <row xmlns:x14ac="http://schemas.microsoft.com/office/spreadsheetml/2009/9/ac" r="34" ht="15" x14ac:dyDescent="0.2">
      <c r="A34" s="290"/>
      <c r="B34" s="291"/>
      <c r="D34" s="262"/>
      <c r="E34" s="263"/>
      <c r="F34" s="263"/>
      <c r="G34" s="263"/>
      <c r="H34" s="263"/>
      <c r="I34" s="263"/>
      <c r="J34" s="263"/>
      <c r="K34" s="263"/>
      <c r="L34" s="263"/>
      <c r="M34" s="263"/>
      <c r="N34" s="263"/>
      <c r="O34" s="263"/>
      <c r="P34" s="263"/>
      <c r="Q34" s="263"/>
      <c r="R34" s="263"/>
    </row>
    <row xmlns:x14ac="http://schemas.microsoft.com/office/spreadsheetml/2009/9/ac" r="35" ht="15" x14ac:dyDescent="0.2">
      <c r="A35" s="262"/>
      <c r="B35" s="262"/>
      <c r="C35" s="262"/>
      <c r="D35" s="262"/>
      <c r="E35" s="263"/>
      <c r="F35" s="263"/>
      <c r="G35" s="263"/>
      <c r="H35" s="263"/>
      <c r="I35" s="263"/>
      <c r="J35" s="263"/>
      <c r="K35" s="263"/>
      <c r="L35" s="263"/>
      <c r="M35" s="263"/>
      <c r="N35" s="263"/>
      <c r="O35" s="263"/>
      <c r="P35" s="263"/>
      <c r="Q35" s="263"/>
      <c r="R35" s="263"/>
    </row>
    <row xmlns:x14ac="http://schemas.microsoft.com/office/spreadsheetml/2009/9/ac" r="36" ht="15" x14ac:dyDescent="0.2">
      <c r="A36" s="262"/>
      <c r="B36" s="262"/>
      <c r="C36" s="262"/>
      <c r="D36" s="262"/>
      <c r="E36" s="263"/>
      <c r="F36" s="263"/>
      <c r="G36" s="263"/>
      <c r="H36" s="263"/>
      <c r="I36" s="263"/>
      <c r="J36" s="263"/>
      <c r="K36" s="263"/>
      <c r="L36" s="263"/>
      <c r="M36" s="263"/>
      <c r="N36" s="263"/>
      <c r="O36" s="263"/>
      <c r="P36" s="263"/>
      <c r="Q36" s="263"/>
      <c r="R36" s="263"/>
    </row>
    <row xmlns:x14ac="http://schemas.microsoft.com/office/spreadsheetml/2009/9/ac" r="37" ht="15" x14ac:dyDescent="0.2">
      <c r="A37" s="262"/>
      <c r="B37" s="262"/>
      <c r="C37" s="262"/>
      <c r="D37" s="262"/>
    </row>
    <row xmlns:x14ac="http://schemas.microsoft.com/office/spreadsheetml/2009/9/ac" r="38" ht="15" x14ac:dyDescent="0.2">
      <c r="A38" s="262"/>
      <c r="B38" s="262"/>
      <c r="C38" s="262"/>
      <c r="D38" s="262"/>
    </row>
    <row xmlns:x14ac="http://schemas.microsoft.com/office/spreadsheetml/2009/9/ac" r="39" ht="15" x14ac:dyDescent="0.2">
      <c r="A39" s="262"/>
      <c r="B39" s="262"/>
      <c r="C39" s="262"/>
      <c r="D39" s="262"/>
    </row>
    <row xmlns:x14ac="http://schemas.microsoft.com/office/spreadsheetml/2009/9/ac" r="40" ht="15" x14ac:dyDescent="0.2">
      <c r="A40" s="262"/>
      <c r="B40" s="262"/>
      <c r="C40" s="262"/>
      <c r="D40" s="262"/>
    </row>
    <row xmlns:x14ac="http://schemas.microsoft.com/office/spreadsheetml/2009/9/ac" r="46" x14ac:dyDescent="0.2">
      <c r="L46" s="295"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HX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18" customWidth="true"/>
    <col min="3" max="3" width="29.75" customWidth="true"/>
    <col min="4" max="9" width="7.875" customWidth="true"/>
    <col min="10" max="11" width="1.125" customWidth="true"/>
    <col min="12" max="12" width="24.625" style="118" customWidth="true"/>
    <col min="13" max="13" width="29.75" customWidth="true"/>
    <col min="14" max="19" width="7.875" customWidth="true"/>
    <col min="20" max="21" width="1.125" customWidth="true"/>
    <col min="22" max="22" width="24.625" style="118" customWidth="true"/>
    <col min="23" max="23" width="29.75" customWidth="true"/>
    <col min="24" max="29" width="7.875" customWidth="true"/>
    <col min="30" max="31" width="1.125" customWidth="true"/>
    <col min="32" max="32" width="24.625" style="118" customWidth="true"/>
    <col min="33" max="33" width="29.75" customWidth="true"/>
    <col min="34" max="39" width="7.875" customWidth="true"/>
    <col min="40" max="41" width="1.125" customWidth="true"/>
    <col min="42" max="42" width="24.625" style="118" customWidth="true"/>
    <col min="43" max="43" width="29.75" customWidth="true"/>
    <col min="44" max="49" width="7.875" customWidth="true"/>
    <col min="50" max="51" width="1.125" customWidth="true"/>
    <col min="52" max="52" width="24.625" style="118" customWidth="true"/>
    <col min="53" max="53" width="29.75" customWidth="true"/>
    <col min="54" max="59" width="7.875" customWidth="true"/>
    <col min="60" max="61" width="1.125" customWidth="true"/>
    <col min="62" max="62" width="24.625" style="118" customWidth="true"/>
    <col min="63" max="63" width="29.75" customWidth="true"/>
    <col min="64" max="69" width="7.875" customWidth="true"/>
    <col min="70" max="71" width="1.125" customWidth="true"/>
    <col min="72" max="72" width="24.625" style="118" customWidth="true"/>
    <col min="73" max="73" width="29.75" customWidth="true"/>
    <col min="74" max="79" width="7.875" customWidth="true"/>
    <col min="80" max="81" width="1.125" customWidth="true"/>
    <col min="82" max="82" width="24.625" style="118" customWidth="true"/>
    <col min="83" max="83" width="29.75" customWidth="true"/>
    <col min="84" max="89" width="7.875" customWidth="true"/>
    <col min="90" max="91" width="1.125" customWidth="true"/>
    <col min="92" max="92" width="24.625" style="118" customWidth="true"/>
    <col min="93" max="93" width="29.75" customWidth="true"/>
    <col min="94" max="99" width="7.875" customWidth="true"/>
    <col min="100" max="101" width="1.125" customWidth="true"/>
    <col min="102" max="102" width="24.625" style="118" customWidth="true"/>
    <col min="103" max="103" width="29.75" customWidth="true"/>
    <col min="104" max="109" width="7.875" customWidth="true"/>
    <col min="110" max="111" width="1.125" customWidth="true"/>
    <col min="112" max="112" width="24.625" style="118" customWidth="true"/>
    <col min="113" max="113" width="29.75" customWidth="true"/>
    <col min="114" max="119" width="7.875" customWidth="true"/>
    <col min="120" max="121" width="1.125" customWidth="true"/>
    <col min="122" max="122" width="24.625" style="118" customWidth="true"/>
    <col min="123" max="123" width="29.75" customWidth="true"/>
    <col min="124" max="129" width="7.875" customWidth="true"/>
    <col min="130" max="131" width="1.125" customWidth="true"/>
    <col min="132" max="132" width="24.625" style="118" customWidth="true"/>
    <col min="133" max="133" width="29.75" customWidth="true"/>
    <col min="134" max="139" width="7.875" customWidth="true"/>
    <col min="140" max="141" width="1.125" customWidth="true"/>
    <col min="142" max="142" width="24.625" style="118" customWidth="true"/>
    <col min="143" max="143" width="29.75" customWidth="true"/>
    <col min="144" max="149" width="7.875" customWidth="true"/>
    <col min="150" max="151" width="1.125" customWidth="true"/>
    <col min="152" max="152" width="24.625" style="118" customWidth="true"/>
    <col min="153" max="153" width="29.75" customWidth="true"/>
    <col min="154" max="159" width="7.875" customWidth="true"/>
    <col min="160" max="161" width="1.125" customWidth="true"/>
    <col min="162" max="162" width="24.625" style="118" customWidth="true"/>
    <col min="163" max="163" width="29.75" customWidth="true"/>
    <col min="164" max="169" width="7.875" customWidth="true"/>
    <col min="170" max="171" width="1.125" customWidth="true"/>
    <col min="172" max="172" width="24.625" style="118" customWidth="true"/>
    <col min="173" max="173" width="29.75" customWidth="true"/>
    <col min="174" max="179" width="7.875" customWidth="true"/>
    <col min="180" max="181" width="1.125" customWidth="true"/>
    <col min="182" max="182" width="24.625" style="118" customWidth="true"/>
    <col min="183" max="183" width="29.75" customWidth="true"/>
    <col min="184" max="189" width="7.875" customWidth="true"/>
    <col min="190" max="191" width="1.125" customWidth="true"/>
    <col min="192" max="192" width="24.625" style="118" customWidth="true"/>
    <col min="193" max="193" width="29.75" customWidth="true"/>
    <col min="194" max="199" width="7.875" customWidth="true"/>
    <col min="200" max="201" width="1.125" customWidth="true"/>
    <col min="202" max="202" width="24.625" style="118" customWidth="true"/>
    <col min="203" max="203" width="29.75" customWidth="true"/>
    <col min="204" max="209" width="7.875" customWidth="true"/>
    <col min="210" max="211" width="1.125" customWidth="true"/>
    <col min="212" max="212" width="24.625" style="118" customWidth="true"/>
    <col min="213" max="213" width="29.75" customWidth="true"/>
    <col min="214" max="219" width="7.875" customWidth="true"/>
    <col min="220" max="221" width="1.125" customWidth="true"/>
    <col min="222" max="222" width="24.625" style="118" customWidth="true"/>
    <col min="223" max="223" width="29.75" customWidth="true"/>
    <col min="224" max="229" width="7.875" customWidth="true"/>
    <col min="230" max="231" width="1.125" customWidth="true"/>
    <col min="232" max="232" width="24.625" style="118" customWidth="true"/>
    <col min="233" max="233" width="29.75" customWidth="true"/>
    <col min="234" max="239" width="7.875" customWidth="true"/>
    <col min="240" max="241" width="1.125" customWidth="true"/>
  </cols>
  <sheetData>
    <row xmlns:x14ac="http://schemas.microsoft.com/office/spreadsheetml/2009/9/ac" r="1" s="300" customFormat="true" ht="30" customHeight="true" x14ac:dyDescent="0.25">
      <c r="B1" s="319" t="s">
        <v>31</v>
      </c>
      <c r="C1" s="366" t="s">
        <v>224</v>
      </c>
      <c r="D1" s="306" t="s">
        <v>180</v>
      </c>
      <c r="E1" s="306"/>
      <c r="F1" s="306"/>
      <c r="G1" s="306"/>
      <c r="H1" s="306"/>
      <c r="I1" s="317"/>
      <c r="J1" s="298"/>
      <c r="K1" s="298"/>
      <c r="L1" s="319" t="s">
        <v>31</v>
      </c>
      <c r="M1" s="366" t="s">
        <v>225</v>
      </c>
      <c r="N1" s="306" t="s">
        <v>180</v>
      </c>
      <c r="O1" s="306"/>
      <c r="P1" s="306"/>
      <c r="Q1" s="306"/>
      <c r="R1" s="306"/>
      <c r="S1" s="317"/>
      <c r="T1" s="298"/>
      <c r="U1" s="298"/>
      <c r="V1" s="319" t="s">
        <v>31</v>
      </c>
      <c r="W1" s="366" t="s">
        <v>226</v>
      </c>
      <c r="X1" s="306" t="s">
        <v>180</v>
      </c>
      <c r="Y1" s="306"/>
      <c r="Z1" s="306"/>
      <c r="AA1" s="306"/>
      <c r="AB1" s="306"/>
      <c r="AC1" s="317"/>
      <c r="AD1" s="298"/>
      <c r="AE1" s="298"/>
      <c r="AF1" s="319" t="s">
        <v>31</v>
      </c>
      <c r="AG1" s="366">
        <v>2019</v>
      </c>
      <c r="AH1" s="306" t="s">
        <v>180</v>
      </c>
      <c r="AI1" s="306"/>
      <c r="AJ1" s="306"/>
      <c r="AK1" s="306"/>
      <c r="AL1" s="306"/>
      <c r="AM1" s="317"/>
      <c r="AN1" s="298"/>
      <c r="AO1" s="298"/>
      <c r="AP1" s="319" t="s">
        <v>31</v>
      </c>
      <c r="AQ1" s="366">
        <v>2020</v>
      </c>
      <c r="AR1" s="306" t="s">
        <v>180</v>
      </c>
      <c r="AS1" s="306"/>
      <c r="AT1" s="306"/>
      <c r="AU1" s="306"/>
      <c r="AV1" s="306"/>
      <c r="AW1" s="317"/>
      <c r="AX1" s="298"/>
      <c r="AY1" s="298"/>
      <c r="AZ1" s="319" t="s">
        <v>31</v>
      </c>
      <c r="BA1" s="366">
        <v>2022</v>
      </c>
      <c r="BB1" s="306" t="s">
        <v>180</v>
      </c>
      <c r="BC1" s="306"/>
      <c r="BD1" s="306"/>
      <c r="BE1" s="306"/>
      <c r="BF1" s="306"/>
      <c r="BG1" s="317"/>
      <c r="BH1" s="298"/>
      <c r="BI1" s="298"/>
    </row>
    <row xmlns:x14ac="http://schemas.microsoft.com/office/spreadsheetml/2009/9/ac" r="2" s="300" customFormat="true" ht="30" customHeight="true" x14ac:dyDescent="0.25">
      <c r="A2" s="549" t="s">
        <v>252</v>
      </c>
      <c r="B2" s="307" t="s">
        <v>221</v>
      </c>
      <c r="C2" s="260" t="s">
        <v>176</v>
      </c>
      <c r="D2" s="260" t="s">
        <v>175</v>
      </c>
      <c r="E2" s="308"/>
      <c r="F2" s="308"/>
      <c r="G2" s="308"/>
      <c r="H2" s="308"/>
      <c r="I2" s="318"/>
      <c r="J2" s="301" t="s">
        <v>227</v>
      </c>
      <c r="K2" s="301"/>
      <c r="L2" s="307" t="s">
        <v>222</v>
      </c>
      <c r="M2" s="260" t="s">
        <v>176</v>
      </c>
      <c r="N2" s="260" t="s">
        <v>175</v>
      </c>
      <c r="O2" s="308"/>
      <c r="P2" s="308"/>
      <c r="Q2" s="308"/>
      <c r="R2" s="308"/>
      <c r="S2" s="318"/>
      <c r="T2" s="301" t="s">
        <v>227</v>
      </c>
      <c r="U2" s="301"/>
      <c r="V2" s="307" t="s">
        <v>223</v>
      </c>
      <c r="W2" s="260" t="s">
        <v>176</v>
      </c>
      <c r="X2" s="260" t="s">
        <v>175</v>
      </c>
      <c r="Y2" s="308"/>
      <c r="Z2" s="308"/>
      <c r="AA2" s="308"/>
      <c r="AB2" s="308"/>
      <c r="AC2" s="318"/>
      <c r="AD2" s="301" t="s">
        <v>227</v>
      </c>
      <c r="AE2" s="301"/>
      <c r="AF2" s="307" t="s">
        <v>244</v>
      </c>
      <c r="AG2" s="260" t="s">
        <v>176</v>
      </c>
      <c r="AH2" s="260" t="s">
        <v>175</v>
      </c>
      <c r="AI2" s="308"/>
      <c r="AJ2" s="308"/>
      <c r="AK2" s="308"/>
      <c r="AL2" s="308"/>
      <c r="AM2" s="318"/>
      <c r="AN2" s="301" t="s">
        <v>227</v>
      </c>
      <c r="AO2" s="301"/>
      <c r="AP2" s="307" t="s">
        <v>247</v>
      </c>
      <c r="AQ2" s="260" t="s">
        <v>176</v>
      </c>
      <c r="AR2" s="260" t="s">
        <v>175</v>
      </c>
      <c r="AS2" s="308"/>
      <c r="AT2" s="308"/>
      <c r="AU2" s="308"/>
      <c r="AV2" s="308"/>
      <c r="AW2" s="318"/>
      <c r="AX2" s="301" t="s">
        <v>227</v>
      </c>
      <c r="AY2" s="301"/>
      <c r="AZ2" s="307" t="s">
        <v>257</v>
      </c>
      <c r="BA2" s="260" t="s">
        <v>176</v>
      </c>
      <c r="BB2" s="260" t="s">
        <v>175</v>
      </c>
      <c r="BC2" s="308"/>
      <c r="BD2" s="308"/>
      <c r="BE2" s="308"/>
      <c r="BF2" s="308"/>
      <c r="BG2" s="318"/>
      <c r="BH2" s="301" t="s">
        <v>227</v>
      </c>
      <c r="BI2" s="301"/>
    </row>
    <row xmlns:x14ac="http://schemas.microsoft.com/office/spreadsheetml/2009/9/ac" r="3" s="240" customFormat="true" ht="18" customHeight="true" x14ac:dyDescent="0.25">
      <c r="A3" s="549"/>
      <c r="B3" s="348" t="s">
        <v>167</v>
      </c>
      <c r="C3" s="349" t="s">
        <v>56</v>
      </c>
      <c r="D3" s="350" t="s">
        <v>7</v>
      </c>
      <c r="E3" s="350" t="s">
        <v>1</v>
      </c>
      <c r="F3" s="350" t="s">
        <v>2</v>
      </c>
      <c r="G3" s="350" t="s">
        <v>16</v>
      </c>
      <c r="H3" s="350" t="s">
        <v>17</v>
      </c>
      <c r="I3" s="351" t="s">
        <v>18</v>
      </c>
      <c r="J3" s="238"/>
      <c r="K3" s="238"/>
      <c r="L3" s="348" t="s">
        <v>167</v>
      </c>
      <c r="M3" s="349" t="s">
        <v>56</v>
      </c>
      <c r="N3" s="350" t="s">
        <v>7</v>
      </c>
      <c r="O3" s="350" t="s">
        <v>1</v>
      </c>
      <c r="P3" s="350" t="s">
        <v>2</v>
      </c>
      <c r="Q3" s="350" t="s">
        <v>16</v>
      </c>
      <c r="R3" s="350" t="s">
        <v>17</v>
      </c>
      <c r="S3" s="351" t="s">
        <v>18</v>
      </c>
      <c r="T3" s="238"/>
      <c r="U3" s="238"/>
      <c r="V3" s="348" t="s">
        <v>167</v>
      </c>
      <c r="W3" s="349" t="s">
        <v>56</v>
      </c>
      <c r="X3" s="350" t="s">
        <v>7</v>
      </c>
      <c r="Y3" s="350" t="s">
        <v>1</v>
      </c>
      <c r="Z3" s="350" t="s">
        <v>2</v>
      </c>
      <c r="AA3" s="350" t="s">
        <v>16</v>
      </c>
      <c r="AB3" s="350" t="s">
        <v>17</v>
      </c>
      <c r="AC3" s="351" t="s">
        <v>18</v>
      </c>
      <c r="AD3" s="238"/>
      <c r="AE3" s="238"/>
      <c r="AF3" s="348" t="s">
        <v>167</v>
      </c>
      <c r="AG3" s="349" t="s">
        <v>56</v>
      </c>
      <c r="AH3" s="350" t="s">
        <v>7</v>
      </c>
      <c r="AI3" s="350" t="s">
        <v>1</v>
      </c>
      <c r="AJ3" s="350" t="s">
        <v>2</v>
      </c>
      <c r="AK3" s="350" t="s">
        <v>16</v>
      </c>
      <c r="AL3" s="350" t="s">
        <v>17</v>
      </c>
      <c r="AM3" s="351" t="s">
        <v>18</v>
      </c>
      <c r="AN3" s="238"/>
      <c r="AO3" s="238"/>
      <c r="AP3" s="348" t="s">
        <v>167</v>
      </c>
      <c r="AQ3" s="349" t="s">
        <v>56</v>
      </c>
      <c r="AR3" s="350" t="s">
        <v>7</v>
      </c>
      <c r="AS3" s="350" t="s">
        <v>1</v>
      </c>
      <c r="AT3" s="350" t="s">
        <v>2</v>
      </c>
      <c r="AU3" s="350" t="s">
        <v>16</v>
      </c>
      <c r="AV3" s="350" t="s">
        <v>17</v>
      </c>
      <c r="AW3" s="351" t="s">
        <v>18</v>
      </c>
      <c r="AX3" s="238"/>
      <c r="AY3" s="238"/>
      <c r="AZ3" s="348" t="s">
        <v>167</v>
      </c>
      <c r="BA3" s="349" t="s">
        <v>56</v>
      </c>
      <c r="BB3" s="350" t="s">
        <v>7</v>
      </c>
      <c r="BC3" s="350" t="s">
        <v>1</v>
      </c>
      <c r="BD3" s="350" t="s">
        <v>2</v>
      </c>
      <c r="BE3" s="350" t="s">
        <v>16</v>
      </c>
      <c r="BF3" s="350" t="s">
        <v>17</v>
      </c>
      <c r="BG3" s="351" t="s">
        <v>18</v>
      </c>
      <c r="BH3" s="238"/>
      <c r="BI3" s="238"/>
      <c r="BJ3" s="239"/>
      <c r="BT3" s="239"/>
      <c r="CD3" s="239"/>
      <c r="CN3" s="239"/>
      <c r="CX3" s="239"/>
      <c r="DH3" s="239"/>
      <c r="DR3" s="239"/>
      <c r="EB3" s="239"/>
      <c r="EL3" s="239"/>
      <c r="EV3" s="239"/>
      <c r="FF3" s="239"/>
      <c r="FP3" s="239"/>
      <c r="FZ3" s="239"/>
      <c r="GJ3" s="239"/>
      <c r="GT3" s="239"/>
      <c r="HD3" s="239"/>
      <c r="HN3" s="239"/>
      <c r="HX3" s="239"/>
    </row>
    <row xmlns:x14ac="http://schemas.microsoft.com/office/spreadsheetml/2009/9/ac" r="4" s="4" customFormat="true" x14ac:dyDescent="0.25">
      <c r="A4" s="373" t="str">
        <f>IF(ISBLANK('Data Summary'!A6),"",'Data Summary'!A6)</f>
        <v>LCA_2016_UIS</v>
      </c>
      <c r="B4" s="123"/>
      <c r="C4" s="90" t="s">
        <v>3</v>
      </c>
      <c r="D4" s="7"/>
      <c r="E4" s="7"/>
      <c r="F4" s="7"/>
      <c r="G4" s="7"/>
      <c r="H4" s="7"/>
      <c r="I4" s="26">
        <v>0</v>
      </c>
      <c r="J4" s="24"/>
      <c r="K4" s="24"/>
      <c r="L4" s="123"/>
      <c r="M4" s="90" t="s">
        <v>3</v>
      </c>
      <c r="N4" s="7"/>
      <c r="O4" s="7"/>
      <c r="P4" s="7"/>
      <c r="Q4" s="7"/>
      <c r="R4" s="7"/>
      <c r="S4" s="26">
        <v>0</v>
      </c>
      <c r="T4" s="24"/>
      <c r="U4" s="24"/>
      <c r="V4" s="123"/>
      <c r="W4" s="90" t="s">
        <v>3</v>
      </c>
      <c r="X4" s="7">
        <v>0</v>
      </c>
      <c r="Y4" s="7"/>
      <c r="Z4" s="7"/>
      <c r="AA4" s="7"/>
      <c r="AB4" s="7">
        <v>0</v>
      </c>
      <c r="AC4" s="26">
        <v>0</v>
      </c>
      <c r="AD4" s="24"/>
      <c r="AE4" s="24"/>
      <c r="AF4" s="123"/>
      <c r="AG4" s="90" t="s">
        <v>3</v>
      </c>
      <c r="AH4" s="7"/>
      <c r="AI4" s="7"/>
      <c r="AJ4" s="7"/>
      <c r="AK4" s="7"/>
      <c r="AL4" s="7"/>
      <c r="AM4" s="26"/>
      <c r="AN4" s="24"/>
      <c r="AO4" s="24"/>
      <c r="AP4" s="123"/>
      <c r="AQ4" s="90" t="s">
        <v>3</v>
      </c>
      <c r="AR4" s="7"/>
      <c r="AS4" s="7"/>
      <c r="AT4" s="7"/>
      <c r="AU4" s="7"/>
      <c r="AV4" s="7">
        <v>0</v>
      </c>
      <c r="AW4" s="26"/>
      <c r="AX4" s="24"/>
      <c r="AY4" s="24"/>
      <c r="AZ4" s="111" t="s">
        <v>183</v>
      </c>
      <c r="BA4" s="90" t="s">
        <v>3</v>
      </c>
      <c r="BB4" s="7">
        <v>0</v>
      </c>
      <c r="BC4" s="7"/>
      <c r="BD4" s="7"/>
      <c r="BE4" s="7"/>
      <c r="BF4" s="7">
        <v>0</v>
      </c>
      <c r="BG4" s="26">
        <v>0</v>
      </c>
      <c r="BH4" s="24"/>
      <c r="BI4" s="24"/>
      <c r="BJ4" s="119"/>
      <c r="BT4" s="119"/>
      <c r="CD4" s="119"/>
      <c r="CN4" s="119"/>
      <c r="CX4" s="119"/>
      <c r="DH4" s="119"/>
      <c r="DR4" s="119"/>
      <c r="EB4" s="119"/>
      <c r="EL4" s="119"/>
      <c r="EV4" s="119"/>
      <c r="FF4" s="119"/>
      <c r="FP4" s="119"/>
      <c r="FZ4" s="119"/>
      <c r="GJ4" s="119"/>
      <c r="GT4" s="119"/>
      <c r="HD4" s="119"/>
      <c r="HN4" s="119"/>
      <c r="HX4" s="119"/>
    </row>
    <row xmlns:x14ac="http://schemas.microsoft.com/office/spreadsheetml/2009/9/ac" r="5" s="4" customFormat="true" x14ac:dyDescent="0.25">
      <c r="A5" s="373" t="str">
        <f ca="true">IF(ISBLANK('Data Summary'!A7),"",'Data Summary'!A7)</f>
        <v>LCA_2017_UIS</v>
      </c>
      <c r="B5" s="111" t="s">
        <v>183</v>
      </c>
      <c r="C5" s="90" t="s">
        <v>25</v>
      </c>
      <c r="D5" s="7"/>
      <c r="E5" s="7"/>
      <c r="F5" s="7"/>
      <c r="G5" s="7"/>
      <c r="H5" s="7"/>
      <c r="I5" s="26">
        <v>100</v>
      </c>
      <c r="J5" s="24"/>
      <c r="K5" s="24"/>
      <c r="L5" s="111" t="s">
        <v>183</v>
      </c>
      <c r="M5" s="90" t="s">
        <v>25</v>
      </c>
      <c r="N5" s="7"/>
      <c r="O5" s="7"/>
      <c r="P5" s="7"/>
      <c r="Q5" s="7"/>
      <c r="R5" s="7"/>
      <c r="S5" s="26">
        <v>100</v>
      </c>
      <c r="T5" s="24"/>
      <c r="U5" s="24"/>
      <c r="V5" s="111" t="s">
        <v>183</v>
      </c>
      <c r="W5" s="90" t="s">
        <v>25</v>
      </c>
      <c r="X5" s="7">
        <v>100</v>
      </c>
      <c r="Y5" s="7"/>
      <c r="Z5" s="7"/>
      <c r="AA5" s="7"/>
      <c r="AB5" s="7">
        <v>100</v>
      </c>
      <c r="AC5" s="26">
        <v>100</v>
      </c>
      <c r="AD5" s="24"/>
      <c r="AE5" s="24"/>
      <c r="AF5" s="111"/>
      <c r="AG5" s="90" t="s">
        <v>25</v>
      </c>
      <c r="AH5" s="7"/>
      <c r="AI5" s="7"/>
      <c r="AJ5" s="7"/>
      <c r="AK5" s="7"/>
      <c r="AL5" s="7"/>
      <c r="AM5" s="26"/>
      <c r="AN5" s="24"/>
      <c r="AO5" s="24"/>
      <c r="AP5" s="111"/>
      <c r="AQ5" s="90" t="s">
        <v>25</v>
      </c>
      <c r="AR5" s="7"/>
      <c r="AS5" s="7"/>
      <c r="AT5" s="7"/>
      <c r="AU5" s="7"/>
      <c r="AV5" s="7">
        <v>100</v>
      </c>
      <c r="AW5" s="26"/>
      <c r="AX5" s="24"/>
      <c r="AY5" s="24"/>
      <c r="AZ5" s="111" t="s">
        <v>183</v>
      </c>
      <c r="BA5" s="90" t="s">
        <v>25</v>
      </c>
      <c r="BB5" s="7">
        <v>100</v>
      </c>
      <c r="BC5" s="7"/>
      <c r="BD5" s="7"/>
      <c r="BE5" s="7"/>
      <c r="BF5" s="7">
        <v>100</v>
      </c>
      <c r="BG5" s="26">
        <v>100</v>
      </c>
      <c r="BH5" s="24"/>
      <c r="BI5" s="24"/>
      <c r="BJ5" s="119"/>
      <c r="BT5" s="119"/>
      <c r="CD5" s="119"/>
      <c r="CN5" s="119"/>
      <c r="CX5" s="119"/>
      <c r="DH5" s="119"/>
      <c r="DR5" s="119"/>
      <c r="EB5" s="119"/>
      <c r="EL5" s="119"/>
      <c r="EV5" s="119"/>
      <c r="FF5" s="119"/>
      <c r="FP5" s="119"/>
      <c r="FZ5" s="119"/>
      <c r="GJ5" s="119"/>
      <c r="GT5" s="119"/>
      <c r="HD5" s="119"/>
      <c r="HN5" s="119"/>
      <c r="HX5" s="119"/>
    </row>
    <row xmlns:x14ac="http://schemas.microsoft.com/office/spreadsheetml/2009/9/ac" r="6" s="4" customFormat="true" x14ac:dyDescent="0.25">
      <c r="A6" s="373" t="str">
        <f ca="true">IF(ISBLANK('Data Summary'!A8),"",'Data Summary'!A8)</f>
        <v>LCA_2018_UIS</v>
      </c>
      <c r="B6" s="123"/>
      <c r="C6" s="91" t="s">
        <v>26</v>
      </c>
      <c r="D6" s="19"/>
      <c r="E6" s="7"/>
      <c r="F6" s="7"/>
      <c r="G6" s="7"/>
      <c r="H6" s="7"/>
      <c r="I6" s="26"/>
      <c r="J6" s="24"/>
      <c r="K6" s="24"/>
      <c r="L6" s="123"/>
      <c r="M6" s="91" t="s">
        <v>26</v>
      </c>
      <c r="N6" s="19"/>
      <c r="O6" s="7"/>
      <c r="P6" s="7"/>
      <c r="Q6" s="7"/>
      <c r="R6" s="7"/>
      <c r="S6" s="26"/>
      <c r="T6" s="24"/>
      <c r="U6" s="24"/>
      <c r="V6" s="123"/>
      <c r="W6" s="91" t="s">
        <v>26</v>
      </c>
      <c r="X6" s="7"/>
      <c r="Y6" s="7"/>
      <c r="Z6" s="7"/>
      <c r="AA6" s="7"/>
      <c r="AB6" s="7"/>
      <c r="AC6" s="26"/>
      <c r="AD6" s="24"/>
      <c r="AE6" s="24"/>
      <c r="AF6" s="123"/>
      <c r="AG6" s="91" t="s">
        <v>26</v>
      </c>
      <c r="AH6" s="7"/>
      <c r="AI6" s="7"/>
      <c r="AJ6" s="7"/>
      <c r="AK6" s="7"/>
      <c r="AL6" s="7"/>
      <c r="AM6" s="26"/>
      <c r="AN6" s="24"/>
      <c r="AO6" s="24"/>
      <c r="AP6" s="123"/>
      <c r="AQ6" s="91" t="s">
        <v>26</v>
      </c>
      <c r="AR6" s="7"/>
      <c r="AS6" s="7"/>
      <c r="AT6" s="7"/>
      <c r="AU6" s="7"/>
      <c r="AV6" s="7"/>
      <c r="AW6" s="26"/>
      <c r="AX6" s="24"/>
      <c r="AY6" s="24"/>
      <c r="AZ6" s="123"/>
      <c r="BA6" s="91" t="s">
        <v>26</v>
      </c>
      <c r="BB6" s="7"/>
      <c r="BC6" s="7"/>
      <c r="BD6" s="7"/>
      <c r="BE6" s="7"/>
      <c r="BF6" s="7"/>
      <c r="BG6" s="26"/>
      <c r="BH6" s="24"/>
      <c r="BI6" s="24"/>
      <c r="BJ6" s="119"/>
      <c r="BT6" s="119"/>
      <c r="CD6" s="119"/>
      <c r="CN6" s="119"/>
      <c r="CX6" s="119"/>
      <c r="DH6" s="119"/>
      <c r="DR6" s="119"/>
      <c r="EB6" s="119"/>
      <c r="EL6" s="119"/>
      <c r="EV6" s="119"/>
      <c r="FF6" s="119"/>
      <c r="FP6" s="119"/>
      <c r="FZ6" s="119"/>
      <c r="GJ6" s="119"/>
      <c r="GT6" s="119"/>
      <c r="HD6" s="119"/>
      <c r="HN6" s="119"/>
      <c r="HX6" s="119"/>
    </row>
    <row xmlns:x14ac="http://schemas.microsoft.com/office/spreadsheetml/2009/9/ac" r="7" s="4" customFormat="true" x14ac:dyDescent="0.25">
      <c r="A7" s="373" t="str">
        <f ca="true">IF(ISBLANK('Data Summary'!A9),"",'Data Summary'!A9)</f>
        <v>LCA_2019_UIS</v>
      </c>
      <c r="B7" s="111" t="s">
        <v>183</v>
      </c>
      <c r="C7" s="91" t="s">
        <v>160</v>
      </c>
      <c r="D7" s="7"/>
      <c r="E7" s="7"/>
      <c r="F7" s="7"/>
      <c r="G7" s="7"/>
      <c r="H7" s="7"/>
      <c r="I7" s="26">
        <v>100</v>
      </c>
      <c r="J7" s="24"/>
      <c r="K7" s="24"/>
      <c r="L7" s="111" t="s">
        <v>183</v>
      </c>
      <c r="M7" s="91" t="s">
        <v>160</v>
      </c>
      <c r="N7" s="7"/>
      <c r="O7" s="7"/>
      <c r="P7" s="7"/>
      <c r="Q7" s="7"/>
      <c r="R7" s="7"/>
      <c r="S7" s="26">
        <v>100</v>
      </c>
      <c r="T7" s="24"/>
      <c r="U7" s="24"/>
      <c r="V7" s="111" t="s">
        <v>183</v>
      </c>
      <c r="W7" s="91" t="s">
        <v>160</v>
      </c>
      <c r="X7" s="7">
        <v>100</v>
      </c>
      <c r="Y7" s="7"/>
      <c r="Z7" s="7"/>
      <c r="AA7" s="7"/>
      <c r="AB7" s="7">
        <v>100</v>
      </c>
      <c r="AC7" s="26">
        <v>100</v>
      </c>
      <c r="AD7" s="24"/>
      <c r="AE7" s="24"/>
      <c r="AF7" s="111"/>
      <c r="AG7" s="91" t="s">
        <v>160</v>
      </c>
      <c r="AH7" s="7"/>
      <c r="AI7" s="7"/>
      <c r="AJ7" s="7"/>
      <c r="AK7" s="7"/>
      <c r="AL7" s="7"/>
      <c r="AM7" s="26"/>
      <c r="AN7" s="24"/>
      <c r="AO7" s="24"/>
      <c r="AP7" s="111"/>
      <c r="AQ7" s="91" t="s">
        <v>160</v>
      </c>
      <c r="AR7" s="7"/>
      <c r="AS7" s="7"/>
      <c r="AT7" s="7"/>
      <c r="AU7" s="7"/>
      <c r="AV7" s="7">
        <v>100</v>
      </c>
      <c r="AW7" s="26"/>
      <c r="AX7" s="24"/>
      <c r="AY7" s="24"/>
      <c r="AZ7" s="111" t="s">
        <v>183</v>
      </c>
      <c r="BA7" s="91" t="s">
        <v>160</v>
      </c>
      <c r="BB7" s="7">
        <v>100</v>
      </c>
      <c r="BC7" s="7"/>
      <c r="BD7" s="7"/>
      <c r="BE7" s="7"/>
      <c r="BF7" s="7">
        <v>100</v>
      </c>
      <c r="BG7" s="26">
        <v>100</v>
      </c>
      <c r="BH7" s="24"/>
      <c r="BI7" s="24"/>
      <c r="BJ7" s="119"/>
      <c r="BT7" s="119"/>
      <c r="CD7" s="119"/>
      <c r="CN7" s="119"/>
      <c r="CX7" s="119"/>
      <c r="DH7" s="119"/>
      <c r="DR7" s="119"/>
      <c r="EB7" s="119"/>
      <c r="EL7" s="119"/>
      <c r="EV7" s="119"/>
      <c r="FF7" s="119"/>
      <c r="FP7" s="119"/>
      <c r="FZ7" s="119"/>
      <c r="GJ7" s="119"/>
      <c r="GT7" s="119"/>
      <c r="HD7" s="119"/>
      <c r="HN7" s="119"/>
      <c r="HX7" s="119"/>
    </row>
    <row xmlns:x14ac="http://schemas.microsoft.com/office/spreadsheetml/2009/9/ac" r="8" s="4" customFormat="true" x14ac:dyDescent="0.25">
      <c r="A8" s="373" t="str">
        <f ca="true">IF(ISBLANK('Data Summary'!A10),"",'Data Summary'!A10)</f>
        <v>LCA_2020_UIS</v>
      </c>
      <c r="B8" s="123"/>
      <c r="C8" s="91" t="s">
        <v>161</v>
      </c>
      <c r="D8" s="19"/>
      <c r="E8" s="7"/>
      <c r="F8" s="7"/>
      <c r="G8" s="7"/>
      <c r="H8" s="7"/>
      <c r="I8" s="26"/>
      <c r="J8" s="24"/>
      <c r="K8" s="24"/>
      <c r="L8" s="123"/>
      <c r="M8" s="91" t="s">
        <v>161</v>
      </c>
      <c r="N8" s="19"/>
      <c r="O8" s="7"/>
      <c r="P8" s="7"/>
      <c r="Q8" s="7"/>
      <c r="R8" s="7"/>
      <c r="S8" s="26"/>
      <c r="T8" s="24"/>
      <c r="U8" s="24"/>
      <c r="V8" s="123"/>
      <c r="W8" s="91" t="s">
        <v>161</v>
      </c>
      <c r="X8" s="7"/>
      <c r="Y8" s="7"/>
      <c r="Z8" s="7"/>
      <c r="AA8" s="7"/>
      <c r="AB8" s="7"/>
      <c r="AC8" s="26"/>
      <c r="AD8" s="24"/>
      <c r="AE8" s="24"/>
      <c r="AF8" s="123"/>
      <c r="AG8" s="91" t="s">
        <v>161</v>
      </c>
      <c r="AH8" s="7"/>
      <c r="AI8" s="7"/>
      <c r="AJ8" s="7"/>
      <c r="AK8" s="7"/>
      <c r="AL8" s="7"/>
      <c r="AM8" s="26"/>
      <c r="AN8" s="24"/>
      <c r="AO8" s="24"/>
      <c r="AP8" s="123"/>
      <c r="AQ8" s="91" t="s">
        <v>161</v>
      </c>
      <c r="AR8" s="7"/>
      <c r="AS8" s="7"/>
      <c r="AT8" s="7"/>
      <c r="AU8" s="7"/>
      <c r="AV8" s="7">
        <v>100</v>
      </c>
      <c r="AW8" s="26"/>
      <c r="AX8" s="24"/>
      <c r="AY8" s="24"/>
      <c r="AZ8" s="111" t="s">
        <v>183</v>
      </c>
      <c r="BA8" s="91" t="s">
        <v>161</v>
      </c>
      <c r="BB8" s="7">
        <v>100</v>
      </c>
      <c r="BC8" s="7"/>
      <c r="BD8" s="7"/>
      <c r="BE8" s="7"/>
      <c r="BF8" s="7">
        <v>100</v>
      </c>
      <c r="BG8" s="26">
        <v>100</v>
      </c>
      <c r="BH8" s="24"/>
      <c r="BI8" s="24"/>
      <c r="BJ8" s="119"/>
      <c r="BT8" s="119"/>
      <c r="CD8" s="119"/>
      <c r="CN8" s="119"/>
      <c r="CX8" s="119"/>
      <c r="DH8" s="119"/>
      <c r="DR8" s="119"/>
      <c r="EB8" s="119"/>
      <c r="EL8" s="119"/>
      <c r="EV8" s="119"/>
      <c r="FF8" s="119"/>
      <c r="FP8" s="119"/>
      <c r="FZ8" s="119"/>
      <c r="GJ8" s="119"/>
      <c r="GT8" s="119"/>
      <c r="HD8" s="119"/>
      <c r="HN8" s="119"/>
      <c r="HX8" s="119"/>
    </row>
    <row xmlns:x14ac="http://schemas.microsoft.com/office/spreadsheetml/2009/9/ac" r="9" s="4" customFormat="true" x14ac:dyDescent="0.25">
      <c r="A9" s="373" t="str">
        <f ca="true">IF(ISBLANK('Data Summary'!A11),"",'Data Summary'!A11)</f>
        <v>LCA_2022_UIS</v>
      </c>
      <c r="B9" s="111" t="s">
        <v>179</v>
      </c>
      <c r="C9" s="91" t="s">
        <v>170</v>
      </c>
      <c r="D9" s="19">
        <v>99.29</v>
      </c>
      <c r="E9" s="7"/>
      <c r="F9" s="7"/>
      <c r="G9" s="7"/>
      <c r="H9" s="7">
        <v>98.75</v>
      </c>
      <c r="I9" s="26">
        <v>100</v>
      </c>
      <c r="J9" s="24"/>
      <c r="K9" s="24"/>
      <c r="L9" s="111" t="s">
        <v>179</v>
      </c>
      <c r="M9" s="91" t="s">
        <v>170</v>
      </c>
      <c r="N9" s="19">
        <v>99.29</v>
      </c>
      <c r="O9" s="7"/>
      <c r="P9" s="7"/>
      <c r="Q9" s="7"/>
      <c r="R9" s="7">
        <v>98.75</v>
      </c>
      <c r="S9" s="26">
        <v>100</v>
      </c>
      <c r="T9" s="24"/>
      <c r="U9" s="24"/>
      <c r="V9" s="111" t="s">
        <v>179</v>
      </c>
      <c r="W9" s="91" t="s">
        <v>170</v>
      </c>
      <c r="X9" s="7">
        <v>100</v>
      </c>
      <c r="Y9" s="7"/>
      <c r="Z9" s="7"/>
      <c r="AA9" s="7"/>
      <c r="AB9" s="7">
        <v>100</v>
      </c>
      <c r="AC9" s="26">
        <v>100</v>
      </c>
      <c r="AD9" s="24"/>
      <c r="AE9" s="24"/>
      <c r="AF9" s="111" t="s">
        <v>179</v>
      </c>
      <c r="AG9" s="91" t="s">
        <v>170</v>
      </c>
      <c r="AH9" s="7">
        <v>97.015893838794895</v>
      </c>
      <c r="AI9" s="7"/>
      <c r="AJ9" s="7"/>
      <c r="AK9" s="7"/>
      <c r="AL9" s="7">
        <v>98.75</v>
      </c>
      <c r="AM9" s="26">
        <v>94.918526697689089</v>
      </c>
      <c r="AN9" s="24"/>
      <c r="AO9" s="24"/>
      <c r="AP9" s="111" t="s">
        <v>179</v>
      </c>
      <c r="AQ9" s="91" t="s">
        <v>170</v>
      </c>
      <c r="AR9" s="7">
        <v>98.226406863457896</v>
      </c>
      <c r="AS9" s="7"/>
      <c r="AT9" s="7"/>
      <c r="AU9" s="7"/>
      <c r="AV9" s="7">
        <v>100</v>
      </c>
      <c r="AW9" s="26">
        <v>96</v>
      </c>
      <c r="AX9" s="24"/>
      <c r="AY9" s="24"/>
      <c r="AZ9" s="111" t="s">
        <v>179</v>
      </c>
      <c r="BA9" s="91" t="s">
        <v>170</v>
      </c>
      <c r="BB9" s="7">
        <v>100</v>
      </c>
      <c r="BC9" s="7"/>
      <c r="BD9" s="7"/>
      <c r="BE9" s="7"/>
      <c r="BF9" s="7">
        <v>100</v>
      </c>
      <c r="BG9" s="26">
        <v>100</v>
      </c>
      <c r="BH9" s="24"/>
      <c r="BI9" s="24"/>
      <c r="BJ9" s="119"/>
      <c r="BT9" s="119"/>
      <c r="CD9" s="119"/>
      <c r="CN9" s="119"/>
      <c r="CX9" s="119"/>
      <c r="DH9" s="119"/>
      <c r="DR9" s="119"/>
      <c r="EB9" s="119"/>
      <c r="EL9" s="119"/>
      <c r="EV9" s="119"/>
      <c r="FF9" s="119"/>
      <c r="FP9" s="119"/>
      <c r="FZ9" s="119"/>
      <c r="GJ9" s="119"/>
      <c r="GT9" s="119"/>
      <c r="HD9" s="119"/>
      <c r="HN9" s="119"/>
      <c r="HX9" s="119"/>
    </row>
    <row xmlns:x14ac="http://schemas.microsoft.com/office/spreadsheetml/2009/9/ac" r="10" s="2" customFormat="true" ht="86.45" customHeight="true" x14ac:dyDescent="0.25">
      <c r="A10" s="374" t="str">
        <f ca="true">IF(ISBLANK('Data Summary'!A12),"",'Data Summary'!A12)</f>
        <v/>
      </c>
      <c r="B10" s="114" t="s">
        <v>12</v>
      </c>
      <c r="C10" s="550" t="s">
        <v>186</v>
      </c>
      <c r="D10" s="550"/>
      <c r="E10" s="550"/>
      <c r="F10" s="550"/>
      <c r="G10" s="550"/>
      <c r="H10" s="550"/>
      <c r="I10" s="551"/>
      <c r="J10" s="11"/>
      <c r="K10" s="11"/>
      <c r="L10" s="114" t="s">
        <v>12</v>
      </c>
      <c r="M10" s="550" t="s">
        <v>217</v>
      </c>
      <c r="N10" s="550"/>
      <c r="O10" s="550"/>
      <c r="P10" s="550"/>
      <c r="Q10" s="550"/>
      <c r="R10" s="550"/>
      <c r="S10" s="551"/>
      <c r="T10" s="11"/>
      <c r="U10" s="11"/>
      <c r="V10" s="114" t="s">
        <v>12</v>
      </c>
      <c r="W10" s="550" t="s">
        <v>220</v>
      </c>
      <c r="X10" s="550"/>
      <c r="Y10" s="550"/>
      <c r="Z10" s="550"/>
      <c r="AA10" s="550"/>
      <c r="AB10" s="550"/>
      <c r="AC10" s="551"/>
      <c r="AD10" s="11"/>
      <c r="AE10" s="11"/>
      <c r="AF10" s="114" t="s">
        <v>12</v>
      </c>
      <c r="AG10" s="550" t="s">
        <v>246</v>
      </c>
      <c r="AH10" s="550"/>
      <c r="AI10" s="550"/>
      <c r="AJ10" s="550"/>
      <c r="AK10" s="550"/>
      <c r="AL10" s="550"/>
      <c r="AM10" s="551"/>
      <c r="AN10" s="11"/>
      <c r="AO10" s="11"/>
      <c r="AP10" s="114" t="s">
        <v>12</v>
      </c>
      <c r="AQ10" s="550" t="s">
        <v>248</v>
      </c>
      <c r="AR10" s="550"/>
      <c r="AS10" s="550"/>
      <c r="AT10" s="550"/>
      <c r="AU10" s="550"/>
      <c r="AV10" s="550"/>
      <c r="AW10" s="551"/>
      <c r="AX10" s="11"/>
      <c r="AY10" s="11"/>
      <c r="AZ10" s="114" t="s">
        <v>12</v>
      </c>
      <c r="BA10" s="550" t="s">
        <v>248</v>
      </c>
      <c r="BB10" s="550"/>
      <c r="BC10" s="550"/>
      <c r="BD10" s="550"/>
      <c r="BE10" s="550"/>
      <c r="BF10" s="550"/>
      <c r="BG10" s="551"/>
      <c r="BH10" s="11"/>
      <c r="BI10" s="11"/>
      <c r="BJ10" s="122"/>
      <c r="BT10" s="122"/>
      <c r="CD10" s="122"/>
      <c r="CN10" s="122"/>
      <c r="CX10" s="122"/>
      <c r="DH10" s="122"/>
      <c r="DR10" s="122"/>
      <c r="EB10" s="122"/>
      <c r="EL10" s="122"/>
      <c r="EV10" s="122"/>
      <c r="FF10" s="122"/>
      <c r="FP10" s="122"/>
      <c r="FZ10" s="122"/>
      <c r="GJ10" s="122"/>
      <c r="GT10" s="122"/>
      <c r="HD10" s="122"/>
      <c r="HN10" s="122"/>
      <c r="HX10" s="122"/>
    </row>
    <row xmlns:x14ac="http://schemas.microsoft.com/office/spreadsheetml/2009/9/ac" r="11" s="2" customFormat="true" ht="15.6" customHeight="true" x14ac:dyDescent="0.25">
      <c r="A11" s="374" t="str">
        <f ca="true">IF(ISBLANK('Data Summary'!A13),"",'Data Summary'!A13)</f>
        <v/>
      </c>
      <c r="B11" s="114"/>
      <c r="C11" s="99" t="s">
        <v>120</v>
      </c>
      <c r="D11" s="54"/>
      <c r="E11" s="54"/>
      <c r="F11" s="54"/>
      <c r="G11" s="54"/>
      <c r="H11" s="54"/>
      <c r="I11" s="98" t="s">
        <v>158</v>
      </c>
      <c r="J11" s="11"/>
      <c r="K11" s="11"/>
      <c r="L11" s="114"/>
      <c r="M11" s="99" t="s">
        <v>120</v>
      </c>
      <c r="N11" s="54"/>
      <c r="O11" s="54"/>
      <c r="P11" s="54"/>
      <c r="Q11" s="54"/>
      <c r="R11" s="54"/>
      <c r="S11" s="98" t="s">
        <v>158</v>
      </c>
      <c r="T11" s="11"/>
      <c r="U11" s="11"/>
      <c r="V11" s="114"/>
      <c r="W11" s="99" t="s">
        <v>120</v>
      </c>
      <c r="X11" s="54" t="s">
        <v>158</v>
      </c>
      <c r="Y11" s="54"/>
      <c r="Z11" s="54"/>
      <c r="AA11" s="54"/>
      <c r="AB11" s="54" t="s">
        <v>158</v>
      </c>
      <c r="AC11" s="98" t="s">
        <v>158</v>
      </c>
      <c r="AD11" s="11"/>
      <c r="AE11" s="11"/>
      <c r="AF11" s="114"/>
      <c r="AG11" s="99" t="s">
        <v>120</v>
      </c>
      <c r="AH11" s="54"/>
      <c r="AI11" s="54"/>
      <c r="AJ11" s="54"/>
      <c r="AK11" s="54"/>
      <c r="AL11" s="54"/>
      <c r="AM11" s="98"/>
      <c r="AN11" s="11"/>
      <c r="AO11" s="11"/>
      <c r="AP11" s="114"/>
      <c r="AQ11" s="99" t="s">
        <v>120</v>
      </c>
      <c r="AR11" s="54"/>
      <c r="AS11" s="54"/>
      <c r="AT11" s="54"/>
      <c r="AU11" s="54"/>
      <c r="AV11" s="54" t="s">
        <v>158</v>
      </c>
      <c r="AW11" s="98"/>
      <c r="AX11" s="11"/>
      <c r="AY11" s="11"/>
      <c r="AZ11" s="114"/>
      <c r="BA11" s="99" t="s">
        <v>120</v>
      </c>
      <c r="BB11" s="54" t="s">
        <v>158</v>
      </c>
      <c r="BC11" s="54"/>
      <c r="BD11" s="54"/>
      <c r="BE11" s="54"/>
      <c r="BF11" s="54" t="s">
        <v>158</v>
      </c>
      <c r="BG11" s="98" t="s">
        <v>158</v>
      </c>
      <c r="BH11" s="11"/>
      <c r="BI11" s="11"/>
      <c r="BJ11" s="122"/>
      <c r="BT11" s="122"/>
      <c r="CD11" s="122"/>
      <c r="CN11" s="122"/>
      <c r="CX11" s="122"/>
      <c r="DH11" s="122"/>
      <c r="DR11" s="122"/>
      <c r="EB11" s="122"/>
      <c r="EL11" s="122"/>
      <c r="EV11" s="122"/>
      <c r="FF11" s="122"/>
      <c r="FP11" s="122"/>
      <c r="FZ11" s="122"/>
      <c r="GJ11" s="122"/>
      <c r="GT11" s="122"/>
      <c r="HD11" s="122"/>
      <c r="HN11" s="122"/>
      <c r="HX11" s="122"/>
    </row>
    <row xmlns:x14ac="http://schemas.microsoft.com/office/spreadsheetml/2009/9/ac" r="12" s="2" customFormat="true" ht="15" customHeight="true" x14ac:dyDescent="0.25">
      <c r="A12" s="374" t="str">
        <f ca="true">IF(ISBLANK('Data Summary'!A14),"",'Data Summary'!A14)</f>
        <v/>
      </c>
      <c r="B12" s="114"/>
      <c r="C12" s="99" t="s">
        <v>126</v>
      </c>
      <c r="D12" s="54"/>
      <c r="E12" s="54"/>
      <c r="F12" s="54"/>
      <c r="G12" s="54"/>
      <c r="H12" s="54"/>
      <c r="I12" s="98" t="s">
        <v>158</v>
      </c>
      <c r="J12" s="11"/>
      <c r="K12" s="11"/>
      <c r="L12" s="114"/>
      <c r="M12" s="99" t="s">
        <v>126</v>
      </c>
      <c r="N12" s="54"/>
      <c r="O12" s="54"/>
      <c r="P12" s="54"/>
      <c r="Q12" s="54"/>
      <c r="R12" s="54"/>
      <c r="S12" s="98" t="s">
        <v>158</v>
      </c>
      <c r="T12" s="11"/>
      <c r="U12" s="11"/>
      <c r="V12" s="114"/>
      <c r="W12" s="99" t="s">
        <v>126</v>
      </c>
      <c r="X12" s="54" t="s">
        <v>158</v>
      </c>
      <c r="Y12" s="54"/>
      <c r="Z12" s="54"/>
      <c r="AA12" s="54"/>
      <c r="AB12" s="54" t="s">
        <v>158</v>
      </c>
      <c r="AC12" s="98" t="s">
        <v>158</v>
      </c>
      <c r="AD12" s="11"/>
      <c r="AE12" s="11"/>
      <c r="AF12" s="114"/>
      <c r="AG12" s="99" t="s">
        <v>126</v>
      </c>
      <c r="AH12" s="54"/>
      <c r="AI12" s="54"/>
      <c r="AJ12" s="54"/>
      <c r="AK12" s="54"/>
      <c r="AL12" s="54"/>
      <c r="AM12" s="98"/>
      <c r="AN12" s="11"/>
      <c r="AO12" s="11"/>
      <c r="AP12" s="114"/>
      <c r="AQ12" s="99" t="s">
        <v>126</v>
      </c>
      <c r="AR12" s="54"/>
      <c r="AS12" s="54"/>
      <c r="AT12" s="54"/>
      <c r="AU12" s="54"/>
      <c r="AV12" s="54" t="s">
        <v>158</v>
      </c>
      <c r="AW12" s="98"/>
      <c r="AX12" s="11"/>
      <c r="AY12" s="11"/>
      <c r="AZ12" s="114"/>
      <c r="BA12" s="99" t="s">
        <v>126</v>
      </c>
      <c r="BB12" s="54" t="s">
        <v>158</v>
      </c>
      <c r="BC12" s="54"/>
      <c r="BD12" s="54"/>
      <c r="BE12" s="54"/>
      <c r="BF12" s="54" t="s">
        <v>158</v>
      </c>
      <c r="BG12" s="98" t="s">
        <v>158</v>
      </c>
      <c r="BH12" s="11"/>
      <c r="BI12" s="11"/>
      <c r="BJ12" s="122"/>
      <c r="BT12" s="122"/>
      <c r="CD12" s="122"/>
      <c r="CN12" s="122"/>
      <c r="CX12" s="122"/>
      <c r="DH12" s="122"/>
      <c r="DR12" s="122"/>
      <c r="EB12" s="122"/>
      <c r="EL12" s="122"/>
      <c r="EV12" s="122"/>
      <c r="FF12" s="122"/>
      <c r="FP12" s="122"/>
      <c r="FZ12" s="122"/>
      <c r="GJ12" s="122"/>
      <c r="GT12" s="122"/>
      <c r="HD12" s="122"/>
      <c r="HN12" s="122"/>
      <c r="HX12" s="122"/>
    </row>
    <row xmlns:x14ac="http://schemas.microsoft.com/office/spreadsheetml/2009/9/ac" r="13" s="2" customFormat="true" ht="15" customHeight="true" x14ac:dyDescent="0.25">
      <c r="A13" s="374" t="str">
        <f ca="true">IF(ISBLANK('Data Summary'!A15),"",'Data Summary'!A15)</f>
        <v/>
      </c>
      <c r="B13" s="114"/>
      <c r="C13" s="99" t="s">
        <v>103</v>
      </c>
      <c r="D13" s="54" t="s">
        <v>158</v>
      </c>
      <c r="E13" s="54"/>
      <c r="F13" s="54"/>
      <c r="G13" s="54"/>
      <c r="H13" s="54" t="s">
        <v>158</v>
      </c>
      <c r="I13" s="98" t="s">
        <v>158</v>
      </c>
      <c r="J13" s="11"/>
      <c r="K13" s="11"/>
      <c r="L13" s="114"/>
      <c r="M13" s="99" t="s">
        <v>103</v>
      </c>
      <c r="N13" s="54" t="s">
        <v>158</v>
      </c>
      <c r="O13" s="54"/>
      <c r="P13" s="54"/>
      <c r="Q13" s="54"/>
      <c r="R13" s="54" t="s">
        <v>158</v>
      </c>
      <c r="S13" s="98" t="s">
        <v>158</v>
      </c>
      <c r="T13" s="11"/>
      <c r="U13" s="11"/>
      <c r="V13" s="114"/>
      <c r="W13" s="99" t="s">
        <v>103</v>
      </c>
      <c r="X13" s="54" t="s">
        <v>158</v>
      </c>
      <c r="Y13" s="54"/>
      <c r="Z13" s="54"/>
      <c r="AA13" s="54"/>
      <c r="AB13" s="54" t="s">
        <v>158</v>
      </c>
      <c r="AC13" s="98" t="s">
        <v>158</v>
      </c>
      <c r="AD13" s="11"/>
      <c r="AE13" s="11"/>
      <c r="AF13" s="114"/>
      <c r="AG13" s="99" t="s">
        <v>103</v>
      </c>
      <c r="AH13" s="54" t="s">
        <v>158</v>
      </c>
      <c r="AI13" s="54"/>
      <c r="AJ13" s="54"/>
      <c r="AK13" s="54"/>
      <c r="AL13" s="54" t="s">
        <v>158</v>
      </c>
      <c r="AM13" s="98" t="s">
        <v>158</v>
      </c>
      <c r="AN13" s="11"/>
      <c r="AO13" s="11"/>
      <c r="AP13" s="114"/>
      <c r="AQ13" s="99" t="s">
        <v>103</v>
      </c>
      <c r="AR13" s="54" t="s">
        <v>158</v>
      </c>
      <c r="AS13" s="54"/>
      <c r="AT13" s="54"/>
      <c r="AU13" s="54"/>
      <c r="AV13" s="54" t="s">
        <v>158</v>
      </c>
      <c r="AW13" s="98" t="s">
        <v>158</v>
      </c>
      <c r="AX13" s="11"/>
      <c r="AY13" s="11"/>
      <c r="AZ13" s="114"/>
      <c r="BA13" s="99" t="s">
        <v>103</v>
      </c>
      <c r="BB13" s="54" t="s">
        <v>158</v>
      </c>
      <c r="BC13" s="54"/>
      <c r="BD13" s="54"/>
      <c r="BE13" s="54"/>
      <c r="BF13" s="54" t="s">
        <v>158</v>
      </c>
      <c r="BG13" s="98" t="s">
        <v>158</v>
      </c>
      <c r="BH13" s="11"/>
      <c r="BI13" s="11"/>
      <c r="BJ13" s="122"/>
      <c r="BT13" s="122"/>
      <c r="CD13" s="122"/>
      <c r="CN13" s="122"/>
      <c r="CX13" s="122"/>
      <c r="DH13" s="122"/>
      <c r="DR13" s="122"/>
      <c r="EB13" s="122"/>
      <c r="EL13" s="122"/>
      <c r="EV13" s="122"/>
      <c r="FF13" s="122"/>
      <c r="FP13" s="122"/>
      <c r="FZ13" s="122"/>
      <c r="GJ13" s="122"/>
      <c r="GT13" s="122"/>
      <c r="HD13" s="122"/>
      <c r="HN13" s="122"/>
      <c r="HX13" s="122"/>
    </row>
    <row xmlns:x14ac="http://schemas.microsoft.com/office/spreadsheetml/2009/9/ac" r="14" ht="15.75" customHeight="true" x14ac:dyDescent="0.25">
      <c r="A14" s="374" t="str">
        <f ca="true">IF(ISBLANK('Data Summary'!A16),"",'Data Summary'!A16)</f>
        <v/>
      </c>
      <c r="B14" s="115"/>
      <c r="C14" s="92" t="s">
        <v>23</v>
      </c>
      <c r="D14" s="10"/>
      <c r="E14" s="10"/>
      <c r="F14" s="10"/>
      <c r="G14" s="72"/>
      <c r="H14" s="73"/>
      <c r="I14" s="74"/>
      <c r="J14" s="11"/>
      <c r="K14" s="11"/>
      <c r="L14" s="115"/>
      <c r="M14" s="92" t="s">
        <v>23</v>
      </c>
      <c r="N14" s="10"/>
      <c r="O14" s="10"/>
      <c r="P14" s="10"/>
      <c r="Q14" s="72"/>
      <c r="R14" s="73"/>
      <c r="S14" s="74"/>
      <c r="T14" s="11"/>
      <c r="U14" s="11"/>
      <c r="V14" s="115"/>
      <c r="W14" s="92" t="s">
        <v>23</v>
      </c>
      <c r="X14" s="10"/>
      <c r="Y14" s="10"/>
      <c r="Z14" s="10"/>
      <c r="AA14" s="72"/>
      <c r="AB14" s="73"/>
      <c r="AC14" s="74"/>
      <c r="AD14" s="11"/>
      <c r="AE14" s="11"/>
      <c r="AF14" s="115"/>
      <c r="AG14" s="92" t="s">
        <v>23</v>
      </c>
      <c r="AH14" s="10"/>
      <c r="AI14" s="10"/>
      <c r="AJ14" s="10"/>
      <c r="AK14" s="72"/>
      <c r="AL14" s="73"/>
      <c r="AM14" s="74"/>
      <c r="AN14" s="11"/>
      <c r="AO14" s="11"/>
      <c r="AP14" s="115"/>
      <c r="AQ14" s="92" t="s">
        <v>23</v>
      </c>
      <c r="AR14" s="10"/>
      <c r="AS14" s="10"/>
      <c r="AT14" s="10"/>
      <c r="AU14" s="72"/>
      <c r="AV14" s="73"/>
      <c r="AW14" s="74"/>
      <c r="AX14" s="11"/>
      <c r="AY14" s="11"/>
      <c r="AZ14" s="115"/>
      <c r="BA14" s="92" t="s">
        <v>23</v>
      </c>
      <c r="BB14" s="10"/>
      <c r="BC14" s="10"/>
      <c r="BD14" s="10"/>
      <c r="BE14" s="72"/>
      <c r="BF14" s="73"/>
      <c r="BG14" s="74"/>
      <c r="BH14" s="11"/>
      <c r="BI14" s="11"/>
    </row>
    <row xmlns:x14ac="http://schemas.microsoft.com/office/spreadsheetml/2009/9/ac" r="15" ht="15.75" customHeight="true" thickBot="true" x14ac:dyDescent="0.3">
      <c r="A15" s="374" t="str">
        <f ca="true">IF(ISBLANK('Data Summary'!A17),"",'Data Summary'!A17)</f>
        <v/>
      </c>
      <c r="B15" s="116"/>
      <c r="C15" s="93" t="s">
        <v>20</v>
      </c>
      <c r="D15" s="76"/>
      <c r="E15" s="76"/>
      <c r="F15" s="76"/>
      <c r="G15" s="76"/>
      <c r="H15" s="76"/>
      <c r="I15" s="29"/>
      <c r="J15" s="25"/>
      <c r="K15" s="25"/>
      <c r="L15" s="116"/>
      <c r="M15" s="93" t="s">
        <v>20</v>
      </c>
      <c r="N15" s="76"/>
      <c r="O15" s="76"/>
      <c r="P15" s="76"/>
      <c r="Q15" s="76"/>
      <c r="R15" s="76"/>
      <c r="S15" s="29"/>
      <c r="T15" s="25"/>
      <c r="U15" s="25"/>
      <c r="V15" s="116"/>
      <c r="W15" s="93" t="s">
        <v>20</v>
      </c>
      <c r="X15" s="76"/>
      <c r="Y15" s="76"/>
      <c r="Z15" s="76"/>
      <c r="AA15" s="76"/>
      <c r="AB15" s="76"/>
      <c r="AC15" s="29"/>
      <c r="AD15" s="25"/>
      <c r="AE15" s="25"/>
      <c r="AF15" s="116"/>
      <c r="AG15" s="93" t="s">
        <v>20</v>
      </c>
      <c r="AH15" s="76"/>
      <c r="AI15" s="76"/>
      <c r="AJ15" s="76"/>
      <c r="AK15" s="76"/>
      <c r="AL15" s="76"/>
      <c r="AM15" s="29"/>
      <c r="AN15" s="25"/>
      <c r="AO15" s="25"/>
      <c r="AP15" s="116"/>
      <c r="AQ15" s="93" t="s">
        <v>20</v>
      </c>
      <c r="AR15" s="76"/>
      <c r="AS15" s="76"/>
      <c r="AT15" s="76"/>
      <c r="AU15" s="76"/>
      <c r="AV15" s="76"/>
      <c r="AW15" s="29"/>
      <c r="AX15" s="25"/>
      <c r="AY15" s="25"/>
      <c r="AZ15" s="116"/>
      <c r="BA15" s="93" t="s">
        <v>20</v>
      </c>
      <c r="BB15" s="76"/>
      <c r="BC15" s="76"/>
      <c r="BD15" s="76"/>
      <c r="BE15" s="76"/>
      <c r="BF15" s="76"/>
      <c r="BG15" s="29"/>
      <c r="BH15" s="25"/>
      <c r="BI15" s="25"/>
    </row>
    <row xmlns:x14ac="http://schemas.microsoft.com/office/spreadsheetml/2009/9/ac" r="16" s="3" customFormat="true" x14ac:dyDescent="0.25">
      <c r="A16" s="374" t="str">
        <f ca="true">IF(ISBLANK('Data Summary'!A18),"",'Data Summary'!A18)</f>
        <v/>
      </c>
      <c r="B16" s="117"/>
      <c r="L16" s="117"/>
      <c r="V16" s="117"/>
      <c r="AF16" s="117"/>
      <c r="AP16" s="117"/>
      <c r="AZ16" s="117"/>
      <c r="BJ16" s="117"/>
      <c r="BT16" s="117"/>
      <c r="CD16" s="117"/>
      <c r="CN16" s="117"/>
      <c r="CX16" s="117"/>
      <c r="DH16" s="117"/>
      <c r="DR16" s="117"/>
      <c r="EB16" s="117"/>
      <c r="EL16" s="117"/>
      <c r="EV16" s="117"/>
      <c r="FF16" s="117"/>
      <c r="FP16" s="117"/>
      <c r="FZ16" s="117"/>
      <c r="GJ16" s="117"/>
      <c r="GT16" s="117"/>
      <c r="HD16" s="117"/>
      <c r="HN16" s="117"/>
      <c r="HX16" s="117"/>
    </row>
    <row xmlns:x14ac="http://schemas.microsoft.com/office/spreadsheetml/2009/9/ac" r="17" s="3" customFormat="true" x14ac:dyDescent="0.25">
      <c r="A17" s="374" t="str">
        <f ca="true">IF(ISBLANK('Data Summary'!A19),"",'Data Summary'!A19)</f>
        <v/>
      </c>
      <c r="B17" s="117"/>
      <c r="L17" s="117"/>
      <c r="V17" s="117"/>
      <c r="AF17" s="117"/>
      <c r="AP17" s="117"/>
      <c r="AZ17" s="117"/>
      <c r="BJ17" s="117"/>
      <c r="BT17" s="117"/>
      <c r="CD17" s="117"/>
      <c r="CN17" s="117"/>
      <c r="CX17" s="117"/>
      <c r="DH17" s="117"/>
      <c r="DR17" s="117"/>
      <c r="EB17" s="117"/>
      <c r="EL17" s="117"/>
      <c r="EV17" s="117"/>
      <c r="FF17" s="117"/>
      <c r="FP17" s="117"/>
      <c r="FZ17" s="117"/>
      <c r="GJ17" s="117"/>
      <c r="GT17" s="117"/>
      <c r="HD17" s="117"/>
      <c r="HN17" s="117"/>
      <c r="HX17" s="117"/>
    </row>
    <row xmlns:x14ac="http://schemas.microsoft.com/office/spreadsheetml/2009/9/ac" r="18" s="3" customFormat="true" x14ac:dyDescent="0.25">
      <c r="A18" s="374" t="str">
        <f ca="true">IF(ISBLANK('Data Summary'!A20),"",'Data Summary'!A20)</f>
        <v/>
      </c>
      <c r="B18" s="117"/>
      <c r="L18" s="117"/>
      <c r="V18" s="117"/>
      <c r="AF18" s="117"/>
      <c r="AP18" s="117"/>
      <c r="AZ18" s="117"/>
      <c r="BJ18" s="117"/>
      <c r="BT18" s="117"/>
      <c r="CD18" s="117"/>
      <c r="CN18" s="117"/>
      <c r="CX18" s="117"/>
      <c r="DH18" s="117"/>
      <c r="DR18" s="117"/>
      <c r="EB18" s="117"/>
      <c r="EL18" s="117"/>
      <c r="EV18" s="117"/>
      <c r="FF18" s="117"/>
      <c r="FP18" s="117"/>
      <c r="FZ18" s="117"/>
      <c r="GJ18" s="117"/>
      <c r="GT18" s="117"/>
      <c r="HD18" s="117"/>
      <c r="HN18" s="117"/>
      <c r="HX18" s="117"/>
    </row>
    <row xmlns:x14ac="http://schemas.microsoft.com/office/spreadsheetml/2009/9/ac" r="19" s="3" customFormat="true" x14ac:dyDescent="0.25">
      <c r="A19" s="374" t="str">
        <f ca="true">IF(ISBLANK('Data Summary'!A21),"",'Data Summary'!A21)</f>
        <v/>
      </c>
      <c r="B19" s="117"/>
      <c r="L19" s="117"/>
      <c r="V19" s="117"/>
      <c r="AF19" s="117"/>
      <c r="AP19" s="117"/>
      <c r="AZ19" s="117"/>
      <c r="BJ19" s="117"/>
      <c r="BT19" s="117"/>
      <c r="CD19" s="117"/>
      <c r="CN19" s="117"/>
      <c r="CX19" s="117"/>
      <c r="DH19" s="117"/>
      <c r="DR19" s="117"/>
      <c r="EB19" s="117"/>
      <c r="EL19" s="117"/>
      <c r="EV19" s="117"/>
      <c r="FF19" s="117"/>
      <c r="FP19" s="117"/>
      <c r="FZ19" s="117"/>
      <c r="GJ19" s="117"/>
      <c r="GT19" s="117"/>
      <c r="HD19" s="117"/>
      <c r="HN19" s="117"/>
      <c r="HX19" s="117"/>
    </row>
    <row xmlns:x14ac="http://schemas.microsoft.com/office/spreadsheetml/2009/9/ac" r="20" s="3" customFormat="true" x14ac:dyDescent="0.25">
      <c r="A20" s="374" t="str">
        <f ca="true">IF(ISBLANK('Data Summary'!A22),"",'Data Summary'!A22)</f>
        <v/>
      </c>
      <c r="B20" s="117"/>
      <c r="L20" s="117"/>
      <c r="V20" s="117"/>
      <c r="AF20" s="117"/>
      <c r="AP20" s="117"/>
      <c r="AZ20" s="117"/>
      <c r="BJ20" s="117"/>
      <c r="BT20" s="117"/>
      <c r="CD20" s="117"/>
      <c r="CN20" s="117"/>
      <c r="CX20" s="117"/>
      <c r="DH20" s="117"/>
      <c r="DR20" s="117"/>
      <c r="EB20" s="117"/>
      <c r="EL20" s="117"/>
      <c r="EV20" s="117"/>
      <c r="FF20" s="117"/>
      <c r="FP20" s="117"/>
      <c r="FZ20" s="117"/>
      <c r="GJ20" s="117"/>
      <c r="GT20" s="117"/>
      <c r="HD20" s="117"/>
      <c r="HN20" s="117"/>
      <c r="HX20" s="117"/>
    </row>
    <row xmlns:x14ac="http://schemas.microsoft.com/office/spreadsheetml/2009/9/ac" r="21" s="3" customFormat="true" x14ac:dyDescent="0.25">
      <c r="A21" s="374" t="str">
        <f ca="true">IF(ISBLANK('Data Summary'!A23),"",'Data Summary'!A23)</f>
        <v/>
      </c>
      <c r="B21" s="117"/>
      <c r="L21" s="117"/>
      <c r="V21" s="117"/>
      <c r="AF21" s="117"/>
      <c r="AP21" s="117"/>
      <c r="AZ21" s="117"/>
      <c r="BJ21" s="117"/>
      <c r="BT21" s="117"/>
      <c r="CD21" s="117"/>
      <c r="CN21" s="117"/>
      <c r="CX21" s="117"/>
      <c r="DH21" s="117"/>
      <c r="DR21" s="117"/>
      <c r="EB21" s="117"/>
      <c r="EL21" s="117"/>
      <c r="EV21" s="117"/>
      <c r="FF21" s="117"/>
      <c r="FP21" s="117"/>
      <c r="FZ21" s="117"/>
      <c r="GJ21" s="117"/>
      <c r="GT21" s="117"/>
      <c r="HD21" s="117"/>
      <c r="HN21" s="117"/>
      <c r="HX21" s="117"/>
    </row>
    <row xmlns:x14ac="http://schemas.microsoft.com/office/spreadsheetml/2009/9/ac" r="22" s="3" customFormat="true" x14ac:dyDescent="0.25">
      <c r="A22" s="374" t="str">
        <f ca="true">IF(ISBLANK('Data Summary'!A24),"",'Data Summary'!A24)</f>
        <v/>
      </c>
      <c r="B22" s="117"/>
      <c r="L22" s="117"/>
      <c r="V22" s="117"/>
      <c r="AF22" s="117"/>
      <c r="AP22" s="117"/>
      <c r="AZ22" s="117"/>
      <c r="BJ22" s="117"/>
      <c r="BT22" s="117"/>
      <c r="CD22" s="117"/>
      <c r="CN22" s="117"/>
      <c r="CX22" s="117"/>
      <c r="DH22" s="117"/>
      <c r="DR22" s="117"/>
      <c r="EB22" s="117"/>
      <c r="EL22" s="117"/>
      <c r="EV22" s="117"/>
      <c r="FF22" s="117"/>
      <c r="FP22" s="117"/>
      <c r="FZ22" s="117"/>
      <c r="GJ22" s="117"/>
      <c r="GT22" s="117"/>
      <c r="HD22" s="117"/>
      <c r="HN22" s="117"/>
      <c r="HX22" s="117"/>
    </row>
    <row xmlns:x14ac="http://schemas.microsoft.com/office/spreadsheetml/2009/9/ac" r="23" s="3" customFormat="true" x14ac:dyDescent="0.25">
      <c r="A23" s="374" t="str">
        <f ca="true">IF(ISBLANK('Data Summary'!A25),"",'Data Summary'!A25)</f>
        <v/>
      </c>
      <c r="B23" s="117"/>
      <c r="L23" s="117"/>
      <c r="V23" s="117"/>
      <c r="AF23" s="117"/>
      <c r="AP23" s="117"/>
      <c r="AZ23" s="117"/>
      <c r="BJ23" s="117"/>
      <c r="BT23" s="117"/>
      <c r="CD23" s="117"/>
      <c r="CN23" s="117"/>
      <c r="CX23" s="117"/>
      <c r="DH23" s="117"/>
      <c r="DR23" s="117"/>
      <c r="EB23" s="117"/>
      <c r="EL23" s="117"/>
      <c r="EV23" s="117"/>
      <c r="FF23" s="117"/>
      <c r="FP23" s="117"/>
      <c r="FZ23" s="117"/>
      <c r="GJ23" s="117"/>
      <c r="GT23" s="117"/>
      <c r="HD23" s="117"/>
      <c r="HN23" s="117"/>
      <c r="HX23" s="117"/>
    </row>
    <row xmlns:x14ac="http://schemas.microsoft.com/office/spreadsheetml/2009/9/ac" r="24" s="3" customFormat="true" x14ac:dyDescent="0.25">
      <c r="A24" s="374" t="str">
        <f ca="true">IF(ISBLANK('Data Summary'!A26),"",'Data Summary'!A26)</f>
        <v/>
      </c>
      <c r="B24" s="117"/>
      <c r="L24" s="117"/>
      <c r="V24" s="117"/>
      <c r="AF24" s="117"/>
      <c r="AP24" s="117"/>
      <c r="AZ24" s="117"/>
      <c r="BJ24" s="117"/>
      <c r="BT24" s="117"/>
      <c r="CD24" s="117"/>
      <c r="CN24" s="117"/>
      <c r="CX24" s="117"/>
      <c r="DH24" s="117"/>
      <c r="DR24" s="117"/>
      <c r="EB24" s="117"/>
      <c r="EL24" s="117"/>
      <c r="EV24" s="117"/>
      <c r="FF24" s="117"/>
      <c r="FP24" s="117"/>
      <c r="FZ24" s="117"/>
      <c r="GJ24" s="117"/>
      <c r="GT24" s="117"/>
      <c r="HD24" s="117"/>
      <c r="HN24" s="117"/>
      <c r="HX24" s="117"/>
    </row>
    <row xmlns:x14ac="http://schemas.microsoft.com/office/spreadsheetml/2009/9/ac" r="25" s="3" customFormat="true" x14ac:dyDescent="0.25">
      <c r="A25" s="374" t="str">
        <f ca="true">IF(ISBLANK('Data Summary'!A27),"",'Data Summary'!A27)</f>
        <v/>
      </c>
      <c r="B25" s="117"/>
      <c r="L25" s="117"/>
      <c r="V25" s="117"/>
      <c r="AF25" s="117"/>
      <c r="AP25" s="117"/>
      <c r="AZ25" s="117"/>
      <c r="BJ25" s="117"/>
      <c r="BT25" s="117"/>
      <c r="CD25" s="117"/>
      <c r="CN25" s="117"/>
      <c r="CX25" s="117"/>
      <c r="DH25" s="117"/>
      <c r="DR25" s="117"/>
      <c r="EB25" s="117"/>
      <c r="EL25" s="117"/>
      <c r="EV25" s="117"/>
      <c r="FF25" s="117"/>
      <c r="FP25" s="117"/>
      <c r="FZ25" s="117"/>
      <c r="GJ25" s="117"/>
      <c r="GT25" s="117"/>
      <c r="HD25" s="117"/>
      <c r="HN25" s="117"/>
      <c r="HX25" s="117"/>
    </row>
    <row xmlns:x14ac="http://schemas.microsoft.com/office/spreadsheetml/2009/9/ac" r="26" s="3" customFormat="true" x14ac:dyDescent="0.25">
      <c r="A26" s="374" t="str">
        <f ca="true">IF(ISBLANK('Data Summary'!A28),"",'Data Summary'!A28)</f>
        <v/>
      </c>
      <c r="B26" s="117"/>
      <c r="L26" s="117"/>
      <c r="V26" s="117"/>
      <c r="AF26" s="117"/>
      <c r="AP26" s="117"/>
      <c r="AZ26" s="117"/>
      <c r="BJ26" s="117"/>
      <c r="BT26" s="117"/>
      <c r="CD26" s="117"/>
      <c r="CN26" s="117"/>
      <c r="CX26" s="117"/>
      <c r="DH26" s="117"/>
      <c r="DR26" s="117"/>
      <c r="EB26" s="117"/>
      <c r="EL26" s="117"/>
      <c r="EV26" s="117"/>
      <c r="FF26" s="117"/>
      <c r="FP26" s="117"/>
      <c r="FZ26" s="117"/>
      <c r="GJ26" s="117"/>
      <c r="GT26" s="117"/>
      <c r="HD26" s="117"/>
      <c r="HN26" s="117"/>
      <c r="HX26" s="117"/>
    </row>
    <row xmlns:x14ac="http://schemas.microsoft.com/office/spreadsheetml/2009/9/ac" r="27" s="3" customFormat="true" x14ac:dyDescent="0.25">
      <c r="A27" s="374" t="str">
        <f ca="true">IF(ISBLANK('Data Summary'!A29),"",'Data Summary'!A29)</f>
        <v/>
      </c>
      <c r="B27" s="117"/>
      <c r="L27" s="117"/>
      <c r="V27" s="117"/>
      <c r="AF27" s="117"/>
      <c r="AP27" s="117"/>
      <c r="AZ27" s="117"/>
      <c r="BJ27" s="117"/>
      <c r="BT27" s="117"/>
      <c r="CD27" s="117"/>
      <c r="CN27" s="117"/>
      <c r="CX27" s="117"/>
      <c r="DH27" s="117"/>
      <c r="DR27" s="117"/>
      <c r="EB27" s="117"/>
      <c r="EL27" s="117"/>
      <c r="EV27" s="117"/>
      <c r="FF27" s="117"/>
      <c r="FP27" s="117"/>
      <c r="FZ27" s="117"/>
      <c r="GJ27" s="117"/>
      <c r="GT27" s="117"/>
      <c r="HD27" s="117"/>
      <c r="HN27" s="117"/>
      <c r="HX27" s="117"/>
    </row>
    <row xmlns:x14ac="http://schemas.microsoft.com/office/spreadsheetml/2009/9/ac" r="28" s="3" customFormat="true" x14ac:dyDescent="0.25">
      <c r="A28" s="374" t="str">
        <f ca="true">IF(ISBLANK('Data Summary'!A30),"",'Data Summary'!A30)</f>
        <v/>
      </c>
      <c r="B28" s="117"/>
      <c r="L28" s="117"/>
      <c r="V28" s="117"/>
      <c r="AF28" s="117"/>
      <c r="AP28" s="117"/>
      <c r="AZ28" s="117"/>
      <c r="BJ28" s="117"/>
      <c r="BT28" s="117"/>
      <c r="CD28" s="117"/>
      <c r="CN28" s="117"/>
      <c r="CX28" s="117"/>
      <c r="DH28" s="117"/>
      <c r="DR28" s="117"/>
      <c r="EB28" s="117"/>
      <c r="EL28" s="117"/>
      <c r="EV28" s="117"/>
      <c r="FF28" s="117"/>
      <c r="FP28" s="117"/>
      <c r="FZ28" s="117"/>
      <c r="GJ28" s="117"/>
      <c r="GT28" s="117"/>
      <c r="HD28" s="117"/>
      <c r="HN28" s="117"/>
      <c r="HX28" s="117"/>
    </row>
    <row xmlns:x14ac="http://schemas.microsoft.com/office/spreadsheetml/2009/9/ac" r="29" s="3" customFormat="true" x14ac:dyDescent="0.25">
      <c r="A29" s="374" t="str">
        <f ca="true">IF(ISBLANK('Data Summary'!A31),"",'Data Summary'!A31)</f>
        <v/>
      </c>
      <c r="B29" s="117"/>
      <c r="L29" s="117"/>
      <c r="V29" s="117"/>
      <c r="AF29" s="117"/>
      <c r="AP29" s="117"/>
      <c r="AZ29" s="117"/>
      <c r="BJ29" s="117"/>
      <c r="BT29" s="117"/>
      <c r="CD29" s="117"/>
      <c r="CN29" s="117"/>
      <c r="CX29" s="117"/>
      <c r="DH29" s="117"/>
      <c r="DR29" s="117"/>
      <c r="EB29" s="117"/>
      <c r="EL29" s="117"/>
      <c r="EV29" s="117"/>
      <c r="FF29" s="117"/>
      <c r="FP29" s="117"/>
      <c r="FZ29" s="117"/>
      <c r="GJ29" s="117"/>
      <c r="GT29" s="117"/>
      <c r="HD29" s="117"/>
      <c r="HN29" s="117"/>
      <c r="HX29" s="117"/>
    </row>
    <row xmlns:x14ac="http://schemas.microsoft.com/office/spreadsheetml/2009/9/ac" r="30" s="3" customFormat="true" x14ac:dyDescent="0.25">
      <c r="A30" s="374" t="str">
        <f ca="true">IF(ISBLANK('Data Summary'!A32),"",'Data Summary'!A32)</f>
        <v/>
      </c>
      <c r="B30" s="117"/>
      <c r="L30" s="117"/>
      <c r="V30" s="117"/>
      <c r="AF30" s="117"/>
      <c r="AP30" s="117"/>
      <c r="AZ30" s="117"/>
      <c r="BJ30" s="117"/>
      <c r="BT30" s="117"/>
      <c r="CD30" s="117"/>
      <c r="CN30" s="117"/>
      <c r="CX30" s="117"/>
      <c r="DH30" s="117"/>
      <c r="DR30" s="117"/>
      <c r="EB30" s="117"/>
      <c r="EL30" s="117"/>
      <c r="EV30" s="117"/>
      <c r="FF30" s="117"/>
      <c r="FP30" s="117"/>
      <c r="FZ30" s="117"/>
      <c r="GJ30" s="117"/>
      <c r="GT30" s="117"/>
      <c r="HD30" s="117"/>
      <c r="HN30" s="117"/>
      <c r="HX30" s="117"/>
    </row>
    <row xmlns:x14ac="http://schemas.microsoft.com/office/spreadsheetml/2009/9/ac" r="31" s="3" customFormat="true" x14ac:dyDescent="0.25">
      <c r="A31" s="374" t="str">
        <f ca="true">IF(ISBLANK('Data Summary'!A33),"",'Data Summary'!A33)</f>
        <v/>
      </c>
      <c r="B31" s="117"/>
      <c r="L31" s="117"/>
      <c r="V31" s="117"/>
      <c r="AF31" s="117"/>
      <c r="AP31" s="117"/>
      <c r="AZ31" s="117"/>
      <c r="BJ31" s="117"/>
      <c r="BT31" s="117"/>
      <c r="CD31" s="117"/>
      <c r="CN31" s="117"/>
      <c r="CX31" s="117"/>
      <c r="DH31" s="117"/>
      <c r="DR31" s="117"/>
      <c r="EB31" s="117"/>
      <c r="EL31" s="117"/>
      <c r="EV31" s="117"/>
      <c r="FF31" s="117"/>
      <c r="FP31" s="117"/>
      <c r="FZ31" s="117"/>
      <c r="GJ31" s="117"/>
      <c r="GT31" s="117"/>
      <c r="HD31" s="117"/>
      <c r="HN31" s="117"/>
      <c r="HX31" s="117"/>
    </row>
    <row xmlns:x14ac="http://schemas.microsoft.com/office/spreadsheetml/2009/9/ac" r="32" s="3" customFormat="true" x14ac:dyDescent="0.25">
      <c r="A32" s="374" t="str">
        <f ca="true">IF(ISBLANK('Data Summary'!A34),"",'Data Summary'!A34)</f>
        <v/>
      </c>
      <c r="B32" s="117"/>
      <c r="L32" s="117"/>
      <c r="V32" s="117"/>
      <c r="AF32" s="117"/>
      <c r="AP32" s="117"/>
      <c r="AZ32" s="117"/>
      <c r="BJ32" s="117"/>
      <c r="BT32" s="117"/>
      <c r="CD32" s="117"/>
      <c r="CN32" s="117"/>
      <c r="CX32" s="117"/>
      <c r="DH32" s="117"/>
      <c r="DR32" s="117"/>
      <c r="EB32" s="117"/>
      <c r="EL32" s="117"/>
      <c r="EV32" s="117"/>
      <c r="FF32" s="117"/>
      <c r="FP32" s="117"/>
      <c r="FZ32" s="117"/>
      <c r="GJ32" s="117"/>
      <c r="GT32" s="117"/>
      <c r="HD32" s="117"/>
      <c r="HN32" s="117"/>
      <c r="HX32" s="117"/>
    </row>
    <row xmlns:x14ac="http://schemas.microsoft.com/office/spreadsheetml/2009/9/ac" r="33" s="3" customFormat="true" x14ac:dyDescent="0.25">
      <c r="A33" s="374" t="str">
        <f ca="true">IF(ISBLANK('Data Summary'!A35),"",'Data Summary'!A35)</f>
        <v/>
      </c>
      <c r="B33" s="117"/>
      <c r="L33" s="117"/>
      <c r="V33" s="117"/>
      <c r="AF33" s="117"/>
      <c r="AP33" s="117"/>
      <c r="AZ33" s="117"/>
      <c r="BJ33" s="117"/>
      <c r="BT33" s="117"/>
      <c r="CD33" s="117"/>
      <c r="CN33" s="117"/>
      <c r="CX33" s="117"/>
      <c r="DH33" s="117"/>
      <c r="DR33" s="117"/>
      <c r="EB33" s="117"/>
      <c r="EL33" s="117"/>
      <c r="EV33" s="117"/>
      <c r="FF33" s="117"/>
      <c r="FP33" s="117"/>
      <c r="FZ33" s="117"/>
      <c r="GJ33" s="117"/>
      <c r="GT33" s="117"/>
      <c r="HD33" s="117"/>
      <c r="HN33" s="117"/>
      <c r="HX33" s="117"/>
    </row>
    <row xmlns:x14ac="http://schemas.microsoft.com/office/spreadsheetml/2009/9/ac" r="34" s="3" customFormat="true" x14ac:dyDescent="0.25">
      <c r="A34" s="374" t="str">
        <f ca="true">IF(ISBLANK('Data Summary'!A36),"",'Data Summary'!A36)</f>
        <v/>
      </c>
      <c r="B34" s="117"/>
      <c r="L34" s="117"/>
      <c r="V34" s="117"/>
      <c r="AF34" s="117"/>
      <c r="AP34" s="117"/>
      <c r="AZ34" s="117"/>
      <c r="BJ34" s="117"/>
      <c r="BT34" s="117"/>
      <c r="CD34" s="117"/>
      <c r="CN34" s="117"/>
      <c r="CX34" s="117"/>
      <c r="DH34" s="117"/>
      <c r="DR34" s="117"/>
      <c r="EB34" s="117"/>
      <c r="EL34" s="117"/>
      <c r="EV34" s="117"/>
      <c r="FF34" s="117"/>
      <c r="FP34" s="117"/>
      <c r="FZ34" s="117"/>
      <c r="GJ34" s="117"/>
      <c r="GT34" s="117"/>
      <c r="HD34" s="117"/>
      <c r="HN34" s="117"/>
      <c r="HX34" s="117"/>
    </row>
    <row xmlns:x14ac="http://schemas.microsoft.com/office/spreadsheetml/2009/9/ac" r="35" s="3" customFormat="true" x14ac:dyDescent="0.25">
      <c r="A35" s="374" t="str">
        <f ca="true">IF(ISBLANK('Data Summary'!A37),"",'Data Summary'!A37)</f>
        <v/>
      </c>
      <c r="B35" s="117"/>
      <c r="L35" s="117"/>
      <c r="V35" s="117"/>
      <c r="AF35" s="117"/>
      <c r="AP35" s="117"/>
      <c r="AZ35" s="117"/>
      <c r="BJ35" s="117"/>
      <c r="BT35" s="117"/>
      <c r="CD35" s="117"/>
      <c r="CN35" s="117"/>
      <c r="CX35" s="117"/>
      <c r="DH35" s="117"/>
      <c r="DR35" s="117"/>
      <c r="EB35" s="117"/>
      <c r="EL35" s="117"/>
      <c r="EV35" s="117"/>
      <c r="FF35" s="117"/>
      <c r="FP35" s="117"/>
      <c r="FZ35" s="117"/>
      <c r="GJ35" s="117"/>
      <c r="GT35" s="117"/>
      <c r="HD35" s="117"/>
      <c r="HN35" s="117"/>
      <c r="HX35" s="117"/>
    </row>
    <row xmlns:x14ac="http://schemas.microsoft.com/office/spreadsheetml/2009/9/ac" r="36" s="3" customFormat="true" x14ac:dyDescent="0.25">
      <c r="A36" s="374" t="str">
        <f ca="true">IF(ISBLANK('Data Summary'!A38),"",'Data Summary'!A38)</f>
        <v/>
      </c>
      <c r="B36" s="117"/>
      <c r="L36" s="117"/>
      <c r="V36" s="117"/>
      <c r="AF36" s="117"/>
      <c r="AP36" s="117"/>
      <c r="AZ36" s="117"/>
      <c r="BJ36" s="117"/>
      <c r="BT36" s="117"/>
      <c r="CD36" s="117"/>
      <c r="CN36" s="117"/>
      <c r="CX36" s="117"/>
      <c r="DH36" s="117"/>
      <c r="DR36" s="117"/>
      <c r="EB36" s="117"/>
      <c r="EL36" s="117"/>
      <c r="EV36" s="117"/>
      <c r="FF36" s="117"/>
      <c r="FP36" s="117"/>
      <c r="FZ36" s="117"/>
      <c r="GJ36" s="117"/>
      <c r="GT36" s="117"/>
      <c r="HD36" s="117"/>
      <c r="HN36" s="117"/>
      <c r="HX36" s="117"/>
    </row>
    <row xmlns:x14ac="http://schemas.microsoft.com/office/spreadsheetml/2009/9/ac" r="37" s="3" customFormat="true" x14ac:dyDescent="0.25">
      <c r="A37" s="374" t="str">
        <f ca="true">IF(ISBLANK('Data Summary'!A39),"",'Data Summary'!A39)</f>
        <v/>
      </c>
      <c r="B37" s="117"/>
      <c r="L37" s="117"/>
      <c r="V37" s="117"/>
      <c r="AF37" s="117"/>
      <c r="AP37" s="117"/>
      <c r="AZ37" s="117"/>
      <c r="BJ37" s="117"/>
      <c r="BT37" s="117"/>
      <c r="CD37" s="117"/>
      <c r="CN37" s="117"/>
      <c r="CX37" s="117"/>
      <c r="DH37" s="117"/>
      <c r="DR37" s="117"/>
      <c r="EB37" s="117"/>
      <c r="EL37" s="117"/>
      <c r="EV37" s="117"/>
      <c r="FF37" s="117"/>
      <c r="FP37" s="117"/>
      <c r="FZ37" s="117"/>
      <c r="GJ37" s="117"/>
      <c r="GT37" s="117"/>
      <c r="HD37" s="117"/>
      <c r="HN37" s="117"/>
      <c r="HX37" s="117"/>
    </row>
    <row xmlns:x14ac="http://schemas.microsoft.com/office/spreadsheetml/2009/9/ac" r="38" s="3" customFormat="true" x14ac:dyDescent="0.25">
      <c r="A38" s="374" t="str">
        <f ca="true">IF(ISBLANK('Data Summary'!A40),"",'Data Summary'!A40)</f>
        <v/>
      </c>
      <c r="B38" s="117"/>
      <c r="L38" s="117"/>
      <c r="V38" s="117"/>
      <c r="AF38" s="117"/>
      <c r="AP38" s="117"/>
      <c r="AZ38" s="117"/>
      <c r="BJ38" s="117"/>
      <c r="BT38" s="117"/>
      <c r="CD38" s="117"/>
      <c r="CN38" s="117"/>
      <c r="CX38" s="117"/>
      <c r="DH38" s="117"/>
      <c r="DR38" s="117"/>
      <c r="EB38" s="117"/>
      <c r="EL38" s="117"/>
      <c r="EV38" s="117"/>
      <c r="FF38" s="117"/>
      <c r="FP38" s="117"/>
      <c r="FZ38" s="117"/>
      <c r="GJ38" s="117"/>
      <c r="GT38" s="117"/>
      <c r="HD38" s="117"/>
      <c r="HN38" s="117"/>
      <c r="HX38" s="117"/>
    </row>
    <row xmlns:x14ac="http://schemas.microsoft.com/office/spreadsheetml/2009/9/ac" r="39" s="3" customFormat="true" x14ac:dyDescent="0.25">
      <c r="A39" s="374" t="str">
        <f ca="true">IF(ISBLANK('Data Summary'!A41),"",'Data Summary'!A41)</f>
        <v/>
      </c>
      <c r="B39" s="117"/>
      <c r="L39" s="117"/>
      <c r="V39" s="117"/>
      <c r="AF39" s="117"/>
      <c r="AP39" s="117"/>
      <c r="AZ39" s="117"/>
      <c r="BJ39" s="117"/>
      <c r="BT39" s="117"/>
      <c r="CD39" s="117"/>
      <c r="CN39" s="117"/>
      <c r="CX39" s="117"/>
      <c r="DH39" s="117"/>
      <c r="DR39" s="117"/>
      <c r="EB39" s="117"/>
      <c r="EL39" s="117"/>
      <c r="EV39" s="117"/>
      <c r="FF39" s="117"/>
      <c r="FP39" s="117"/>
      <c r="FZ39" s="117"/>
      <c r="GJ39" s="117"/>
      <c r="GT39" s="117"/>
      <c r="HD39" s="117"/>
      <c r="HN39" s="117"/>
      <c r="HX39" s="117"/>
    </row>
    <row xmlns:x14ac="http://schemas.microsoft.com/office/spreadsheetml/2009/9/ac" r="40" s="3" customFormat="true" x14ac:dyDescent="0.25">
      <c r="A40" s="374" t="str">
        <f ca="true">IF(ISBLANK('Data Summary'!A42),"",'Data Summary'!A42)</f>
        <v/>
      </c>
      <c r="B40" s="117"/>
      <c r="L40" s="117"/>
      <c r="V40" s="117"/>
      <c r="AF40" s="117"/>
      <c r="AP40" s="117"/>
      <c r="AZ40" s="117"/>
      <c r="BJ40" s="117"/>
      <c r="BT40" s="117"/>
      <c r="CD40" s="117"/>
      <c r="CN40" s="117"/>
      <c r="CX40" s="117"/>
      <c r="DH40" s="117"/>
      <c r="DR40" s="117"/>
      <c r="EB40" s="117"/>
      <c r="EL40" s="117"/>
      <c r="EV40" s="117"/>
      <c r="FF40" s="117"/>
      <c r="FP40" s="117"/>
      <c r="FZ40" s="117"/>
      <c r="GJ40" s="117"/>
      <c r="GT40" s="117"/>
      <c r="HD40" s="117"/>
      <c r="HN40" s="117"/>
      <c r="HX40" s="117"/>
    </row>
    <row xmlns:x14ac="http://schemas.microsoft.com/office/spreadsheetml/2009/9/ac" r="41" s="3" customFormat="true" x14ac:dyDescent="0.25">
      <c r="A41" s="374" t="str">
        <f ca="true">IF(ISBLANK('Data Summary'!A43),"",'Data Summary'!A43)</f>
        <v/>
      </c>
      <c r="B41" s="117"/>
      <c r="L41" s="117"/>
      <c r="V41" s="117"/>
      <c r="AF41" s="117"/>
      <c r="AP41" s="117"/>
      <c r="AZ41" s="117"/>
      <c r="BJ41" s="117"/>
      <c r="BT41" s="117"/>
      <c r="CD41" s="117"/>
      <c r="CN41" s="117"/>
      <c r="CX41" s="117"/>
      <c r="DH41" s="117"/>
      <c r="DR41" s="117"/>
      <c r="EB41" s="117"/>
      <c r="EL41" s="117"/>
      <c r="EV41" s="117"/>
      <c r="FF41" s="117"/>
      <c r="FP41" s="117"/>
      <c r="FZ41" s="117"/>
      <c r="GJ41" s="117"/>
      <c r="GT41" s="117"/>
      <c r="HD41" s="117"/>
      <c r="HN41" s="117"/>
      <c r="HX41" s="117"/>
    </row>
    <row xmlns:x14ac="http://schemas.microsoft.com/office/spreadsheetml/2009/9/ac" r="42" s="3" customFormat="true" x14ac:dyDescent="0.25">
      <c r="A42" s="374" t="str">
        <f ca="true">IF(ISBLANK('Data Summary'!A44),"",'Data Summary'!A44)</f>
        <v/>
      </c>
      <c r="B42" s="117"/>
      <c r="L42" s="117"/>
      <c r="V42" s="117"/>
      <c r="AF42" s="117"/>
      <c r="AP42" s="117"/>
      <c r="AZ42" s="117"/>
      <c r="BJ42" s="117"/>
      <c r="BT42" s="117"/>
      <c r="CD42" s="117"/>
      <c r="CN42" s="117"/>
      <c r="CX42" s="117"/>
      <c r="DH42" s="117"/>
      <c r="DR42" s="117"/>
      <c r="EB42" s="117"/>
      <c r="EL42" s="117"/>
      <c r="EV42" s="117"/>
      <c r="FF42" s="117"/>
      <c r="FP42" s="117"/>
      <c r="FZ42" s="117"/>
      <c r="GJ42" s="117"/>
      <c r="GT42" s="117"/>
      <c r="HD42" s="117"/>
      <c r="HN42" s="117"/>
      <c r="HX42" s="117"/>
    </row>
    <row xmlns:x14ac="http://schemas.microsoft.com/office/spreadsheetml/2009/9/ac" r="43" s="3" customFormat="true" x14ac:dyDescent="0.25">
      <c r="A43" s="374" t="str">
        <f ca="true">IF(ISBLANK('Data Summary'!A45),"",'Data Summary'!A45)</f>
        <v/>
      </c>
      <c r="B43" s="117"/>
      <c r="L43" s="117"/>
      <c r="V43" s="117"/>
      <c r="AF43" s="117"/>
      <c r="AP43" s="117"/>
      <c r="AZ43" s="117"/>
      <c r="BJ43" s="117"/>
      <c r="BT43" s="117"/>
      <c r="CD43" s="117"/>
      <c r="CN43" s="117"/>
      <c r="CX43" s="117"/>
      <c r="DH43" s="117"/>
      <c r="DR43" s="117"/>
      <c r="EB43" s="117"/>
      <c r="EL43" s="117"/>
      <c r="EV43" s="117"/>
      <c r="FF43" s="117"/>
      <c r="FP43" s="117"/>
      <c r="FZ43" s="117"/>
      <c r="GJ43" s="117"/>
      <c r="GT43" s="117"/>
      <c r="HD43" s="117"/>
      <c r="HN43" s="117"/>
      <c r="HX43" s="117"/>
    </row>
    <row xmlns:x14ac="http://schemas.microsoft.com/office/spreadsheetml/2009/9/ac" r="44" s="3" customFormat="true" x14ac:dyDescent="0.25">
      <c r="A44" s="374" t="str">
        <f ca="true">IF(ISBLANK('Data Summary'!A46),"",'Data Summary'!A46)</f>
        <v/>
      </c>
      <c r="B44" s="117"/>
      <c r="L44" s="117"/>
      <c r="V44" s="117"/>
      <c r="AF44" s="117"/>
      <c r="AP44" s="117"/>
      <c r="AZ44" s="117"/>
      <c r="BJ44" s="117"/>
      <c r="BT44" s="117"/>
      <c r="CD44" s="117"/>
      <c r="CN44" s="117"/>
      <c r="CX44" s="117"/>
      <c r="DH44" s="117"/>
      <c r="DR44" s="117"/>
      <c r="EB44" s="117"/>
      <c r="EL44" s="117"/>
      <c r="EV44" s="117"/>
      <c r="FF44" s="117"/>
      <c r="FP44" s="117"/>
      <c r="FZ44" s="117"/>
      <c r="GJ44" s="117"/>
      <c r="GT44" s="117"/>
      <c r="HD44" s="117"/>
      <c r="HN44" s="117"/>
      <c r="HX44" s="117"/>
    </row>
    <row xmlns:x14ac="http://schemas.microsoft.com/office/spreadsheetml/2009/9/ac" r="45" s="3" customFormat="true" x14ac:dyDescent="0.25">
      <c r="A45" s="374" t="str">
        <f ca="true">IF(ISBLANK('Data Summary'!A47),"",'Data Summary'!A47)</f>
        <v/>
      </c>
      <c r="B45" s="117"/>
      <c r="L45" s="117"/>
      <c r="V45" s="117"/>
      <c r="AF45" s="117"/>
      <c r="AP45" s="117"/>
      <c r="AZ45" s="117"/>
      <c r="BJ45" s="117"/>
      <c r="BT45" s="117"/>
      <c r="CD45" s="117"/>
      <c r="CN45" s="117"/>
      <c r="CX45" s="117"/>
      <c r="DH45" s="117"/>
      <c r="DR45" s="117"/>
      <c r="EB45" s="117"/>
      <c r="EL45" s="117"/>
      <c r="EV45" s="117"/>
      <c r="FF45" s="117"/>
      <c r="FP45" s="117"/>
      <c r="FZ45" s="117"/>
      <c r="GJ45" s="117"/>
      <c r="GT45" s="117"/>
      <c r="HD45" s="117"/>
      <c r="HN45" s="117"/>
      <c r="HX45" s="117"/>
    </row>
    <row xmlns:x14ac="http://schemas.microsoft.com/office/spreadsheetml/2009/9/ac" r="46" s="3" customFormat="true" x14ac:dyDescent="0.25">
      <c r="A46" s="374" t="str">
        <f ca="true">IF(ISBLANK('Data Summary'!A48),"",'Data Summary'!A48)</f>
        <v/>
      </c>
      <c r="B46" s="117"/>
      <c r="L46" s="117"/>
      <c r="V46" s="117"/>
      <c r="AF46" s="117"/>
      <c r="AP46" s="117"/>
      <c r="AZ46" s="117"/>
      <c r="BJ46" s="117"/>
      <c r="BT46" s="117"/>
      <c r="CD46" s="117"/>
      <c r="CN46" s="117"/>
      <c r="CX46" s="117"/>
      <c r="DH46" s="117"/>
      <c r="DR46" s="117"/>
      <c r="EB46" s="117"/>
      <c r="EL46" s="117"/>
      <c r="EV46" s="117"/>
      <c r="FF46" s="117"/>
      <c r="FP46" s="117"/>
      <c r="FZ46" s="117"/>
      <c r="GJ46" s="117"/>
      <c r="GT46" s="117"/>
      <c r="HD46" s="117"/>
      <c r="HN46" s="117"/>
      <c r="HX46" s="117"/>
    </row>
    <row xmlns:x14ac="http://schemas.microsoft.com/office/spreadsheetml/2009/9/ac" r="47" s="3" customFormat="true" x14ac:dyDescent="0.25">
      <c r="A47" s="374" t="str">
        <f ca="true">IF(ISBLANK('Data Summary'!A49),"",'Data Summary'!A49)</f>
        <v/>
      </c>
      <c r="B47" s="117"/>
      <c r="L47" s="117"/>
      <c r="V47" s="117"/>
      <c r="AF47" s="117"/>
      <c r="AP47" s="117"/>
      <c r="AZ47" s="117"/>
      <c r="BJ47" s="117"/>
      <c r="BT47" s="117"/>
      <c r="CD47" s="117"/>
      <c r="CN47" s="117"/>
      <c r="CX47" s="117"/>
      <c r="DH47" s="117"/>
      <c r="DR47" s="117"/>
      <c r="EB47" s="117"/>
      <c r="EL47" s="117"/>
      <c r="EV47" s="117"/>
      <c r="FF47" s="117"/>
      <c r="FP47" s="117"/>
      <c r="FZ47" s="117"/>
      <c r="GJ47" s="117"/>
      <c r="GT47" s="117"/>
      <c r="HD47" s="117"/>
      <c r="HN47" s="117"/>
      <c r="HX47" s="117"/>
    </row>
    <row xmlns:x14ac="http://schemas.microsoft.com/office/spreadsheetml/2009/9/ac" r="48" s="3" customFormat="true" x14ac:dyDescent="0.25">
      <c r="A48" s="374" t="str">
        <f ca="true">IF(ISBLANK('Data Summary'!A50),"",'Data Summary'!A50)</f>
        <v/>
      </c>
      <c r="B48" s="117"/>
      <c r="L48" s="117"/>
      <c r="V48" s="117"/>
      <c r="AF48" s="117"/>
      <c r="AP48" s="117"/>
      <c r="AZ48" s="117"/>
      <c r="BJ48" s="117"/>
      <c r="BT48" s="117"/>
      <c r="CD48" s="117"/>
      <c r="CN48" s="117"/>
      <c r="CX48" s="117"/>
      <c r="DH48" s="117"/>
      <c r="DR48" s="117"/>
      <c r="EB48" s="117"/>
      <c r="EL48" s="117"/>
      <c r="EV48" s="117"/>
      <c r="FF48" s="117"/>
      <c r="FP48" s="117"/>
      <c r="FZ48" s="117"/>
      <c r="GJ48" s="117"/>
      <c r="GT48" s="117"/>
      <c r="HD48" s="117"/>
      <c r="HN48" s="117"/>
      <c r="HX48" s="117"/>
    </row>
    <row xmlns:x14ac="http://schemas.microsoft.com/office/spreadsheetml/2009/9/ac" r="49" s="3" customFormat="true" x14ac:dyDescent="0.25">
      <c r="A49" s="374" t="str">
        <f ca="true">IF(ISBLANK('Data Summary'!A51),"",'Data Summary'!A51)</f>
        <v/>
      </c>
      <c r="B49" s="117"/>
      <c r="L49" s="117"/>
      <c r="V49" s="117"/>
      <c r="AF49" s="117"/>
      <c r="AP49" s="117"/>
      <c r="AZ49" s="117"/>
      <c r="BJ49" s="117"/>
      <c r="BT49" s="117"/>
      <c r="CD49" s="117"/>
      <c r="CN49" s="117"/>
      <c r="CX49" s="117"/>
      <c r="DH49" s="117"/>
      <c r="DR49" s="117"/>
      <c r="EB49" s="117"/>
      <c r="EL49" s="117"/>
      <c r="EV49" s="117"/>
      <c r="FF49" s="117"/>
      <c r="FP49" s="117"/>
      <c r="FZ49" s="117"/>
      <c r="GJ49" s="117"/>
      <c r="GT49" s="117"/>
      <c r="HD49" s="117"/>
      <c r="HN49" s="117"/>
      <c r="HX49" s="117"/>
    </row>
    <row xmlns:x14ac="http://schemas.microsoft.com/office/spreadsheetml/2009/9/ac" r="50" s="3" customFormat="true" x14ac:dyDescent="0.25">
      <c r="A50" s="374" t="str">
        <f ca="true">IF(ISBLANK('Data Summary'!A52),"",'Data Summary'!A52)</f>
        <v/>
      </c>
      <c r="B50" s="117"/>
      <c r="L50" s="117"/>
      <c r="V50" s="117"/>
      <c r="AF50" s="117"/>
      <c r="AP50" s="117"/>
      <c r="AZ50" s="117"/>
      <c r="BJ50" s="117"/>
      <c r="BT50" s="117"/>
      <c r="CD50" s="117"/>
      <c r="CN50" s="117"/>
      <c r="CX50" s="117"/>
      <c r="DH50" s="117"/>
      <c r="DR50" s="117"/>
      <c r="EB50" s="117"/>
      <c r="EL50" s="117"/>
      <c r="EV50" s="117"/>
      <c r="FF50" s="117"/>
      <c r="FP50" s="117"/>
      <c r="FZ50" s="117"/>
      <c r="GJ50" s="117"/>
      <c r="GT50" s="117"/>
      <c r="HD50" s="117"/>
      <c r="HN50" s="117"/>
      <c r="HX50" s="117"/>
    </row>
    <row xmlns:x14ac="http://schemas.microsoft.com/office/spreadsheetml/2009/9/ac" r="51" s="3" customFormat="true" x14ac:dyDescent="0.25">
      <c r="A51" s="374" t="str">
        <f ca="true">IF(ISBLANK('Data Summary'!A53),"",'Data Summary'!A53)</f>
        <v/>
      </c>
      <c r="B51" s="117"/>
      <c r="L51" s="117"/>
      <c r="V51" s="117"/>
      <c r="AF51" s="117"/>
      <c r="AP51" s="117"/>
      <c r="AZ51" s="117"/>
      <c r="BJ51" s="117"/>
      <c r="BT51" s="117"/>
      <c r="CD51" s="117"/>
      <c r="CN51" s="117"/>
      <c r="CX51" s="117"/>
      <c r="DH51" s="117"/>
      <c r="DR51" s="117"/>
      <c r="EB51" s="117"/>
      <c r="EL51" s="117"/>
      <c r="EV51" s="117"/>
      <c r="FF51" s="117"/>
      <c r="FP51" s="117"/>
      <c r="FZ51" s="117"/>
      <c r="GJ51" s="117"/>
      <c r="GT51" s="117"/>
      <c r="HD51" s="117"/>
      <c r="HN51" s="117"/>
      <c r="HX51" s="117"/>
    </row>
    <row xmlns:x14ac="http://schemas.microsoft.com/office/spreadsheetml/2009/9/ac" r="52" s="3" customFormat="true" x14ac:dyDescent="0.25">
      <c r="A52" s="374" t="str">
        <f ca="true">IF(ISBLANK('Data Summary'!A54),"",'Data Summary'!A54)</f>
        <v/>
      </c>
      <c r="B52" s="117"/>
      <c r="L52" s="117"/>
      <c r="V52" s="117"/>
      <c r="AF52" s="117"/>
      <c r="AP52" s="117"/>
      <c r="AZ52" s="117"/>
      <c r="BJ52" s="117"/>
      <c r="BT52" s="117"/>
      <c r="CD52" s="117"/>
      <c r="CN52" s="117"/>
      <c r="CX52" s="117"/>
      <c r="DH52" s="117"/>
      <c r="DR52" s="117"/>
      <c r="EB52" s="117"/>
      <c r="EL52" s="117"/>
      <c r="EV52" s="117"/>
      <c r="FF52" s="117"/>
      <c r="FP52" s="117"/>
      <c r="FZ52" s="117"/>
      <c r="GJ52" s="117"/>
      <c r="GT52" s="117"/>
      <c r="HD52" s="117"/>
      <c r="HN52" s="117"/>
      <c r="HX52" s="117"/>
    </row>
    <row xmlns:x14ac="http://schemas.microsoft.com/office/spreadsheetml/2009/9/ac" r="53" s="3" customFormat="true" x14ac:dyDescent="0.25">
      <c r="A53" s="374" t="str">
        <f ca="true">IF(ISBLANK('Data Summary'!A55),"",'Data Summary'!A55)</f>
        <v/>
      </c>
      <c r="B53" s="117"/>
      <c r="L53" s="117"/>
      <c r="V53" s="117"/>
      <c r="AF53" s="117"/>
      <c r="AP53" s="117"/>
      <c r="AZ53" s="117"/>
      <c r="BJ53" s="117"/>
      <c r="BT53" s="117"/>
      <c r="CD53" s="117"/>
      <c r="CN53" s="117"/>
      <c r="CX53" s="117"/>
      <c r="DH53" s="117"/>
      <c r="DR53" s="117"/>
      <c r="EB53" s="117"/>
      <c r="EL53" s="117"/>
      <c r="EV53" s="117"/>
      <c r="FF53" s="117"/>
      <c r="FP53" s="117"/>
      <c r="FZ53" s="117"/>
      <c r="GJ53" s="117"/>
      <c r="GT53" s="117"/>
      <c r="HD53" s="117"/>
      <c r="HN53" s="117"/>
      <c r="HX53" s="117"/>
    </row>
    <row xmlns:x14ac="http://schemas.microsoft.com/office/spreadsheetml/2009/9/ac" r="54" s="3" customFormat="true" x14ac:dyDescent="0.25">
      <c r="A54" s="374" t="str">
        <f ca="true">IF(ISBLANK('Data Summary'!A56),"",'Data Summary'!A56)</f>
        <v/>
      </c>
      <c r="B54" s="117"/>
      <c r="L54" s="117"/>
      <c r="V54" s="117"/>
      <c r="AF54" s="117"/>
      <c r="AP54" s="117"/>
      <c r="AZ54" s="117"/>
      <c r="BJ54" s="117"/>
      <c r="BT54" s="117"/>
      <c r="CD54" s="117"/>
      <c r="CN54" s="117"/>
      <c r="CX54" s="117"/>
      <c r="DH54" s="117"/>
      <c r="DR54" s="117"/>
      <c r="EB54" s="117"/>
      <c r="EL54" s="117"/>
      <c r="EV54" s="117"/>
      <c r="FF54" s="117"/>
      <c r="FP54" s="117"/>
      <c r="FZ54" s="117"/>
      <c r="GJ54" s="117"/>
      <c r="GT54" s="117"/>
      <c r="HD54" s="117"/>
      <c r="HN54" s="117"/>
      <c r="HX54" s="117"/>
    </row>
    <row xmlns:x14ac="http://schemas.microsoft.com/office/spreadsheetml/2009/9/ac" r="55" s="3" customFormat="true" x14ac:dyDescent="0.25">
      <c r="A55" s="374" t="str">
        <f ca="true">IF(ISBLANK('Data Summary'!A57),"",'Data Summary'!A57)</f>
        <v/>
      </c>
      <c r="B55" s="117"/>
      <c r="L55" s="117"/>
      <c r="V55" s="117"/>
      <c r="AF55" s="117"/>
      <c r="AP55" s="117"/>
      <c r="AZ55" s="117"/>
      <c r="BJ55" s="117"/>
      <c r="BT55" s="117"/>
      <c r="CD55" s="117"/>
      <c r="CN55" s="117"/>
      <c r="CX55" s="117"/>
      <c r="DH55" s="117"/>
      <c r="DR55" s="117"/>
      <c r="EB55" s="117"/>
      <c r="EL55" s="117"/>
      <c r="EV55" s="117"/>
      <c r="FF55" s="117"/>
      <c r="FP55" s="117"/>
      <c r="FZ55" s="117"/>
      <c r="GJ55" s="117"/>
      <c r="GT55" s="117"/>
      <c r="HD55" s="117"/>
      <c r="HN55" s="117"/>
      <c r="HX55" s="117"/>
    </row>
    <row xmlns:x14ac="http://schemas.microsoft.com/office/spreadsheetml/2009/9/ac" r="56" s="3" customFormat="true" x14ac:dyDescent="0.25">
      <c r="A56" s="374" t="str">
        <f ca="true">IF(ISBLANK('Data Summary'!A58),"",'Data Summary'!A58)</f>
        <v/>
      </c>
      <c r="B56" s="117"/>
      <c r="L56" s="117"/>
      <c r="V56" s="117"/>
      <c r="AF56" s="117"/>
      <c r="AP56" s="117"/>
      <c r="AZ56" s="117"/>
      <c r="BJ56" s="117"/>
      <c r="BT56" s="117"/>
      <c r="CD56" s="117"/>
      <c r="CN56" s="117"/>
      <c r="CX56" s="117"/>
      <c r="DH56" s="117"/>
      <c r="DR56" s="117"/>
      <c r="EB56" s="117"/>
      <c r="EL56" s="117"/>
      <c r="EV56" s="117"/>
      <c r="FF56" s="117"/>
      <c r="FP56" s="117"/>
      <c r="FZ56" s="117"/>
      <c r="GJ56" s="117"/>
      <c r="GT56" s="117"/>
      <c r="HD56" s="117"/>
      <c r="HN56" s="117"/>
      <c r="HX56" s="117"/>
    </row>
    <row xmlns:x14ac="http://schemas.microsoft.com/office/spreadsheetml/2009/9/ac" r="57" s="3" customFormat="true" x14ac:dyDescent="0.25">
      <c r="A57" s="374" t="str">
        <f ca="true">IF(ISBLANK('Data Summary'!A59),"",'Data Summary'!A59)</f>
        <v/>
      </c>
      <c r="B57" s="117"/>
      <c r="L57" s="117"/>
      <c r="V57" s="117"/>
      <c r="AF57" s="117"/>
      <c r="AP57" s="117"/>
      <c r="AZ57" s="117"/>
      <c r="BJ57" s="117"/>
      <c r="BT57" s="117"/>
      <c r="CD57" s="117"/>
      <c r="CN57" s="117"/>
      <c r="CX57" s="117"/>
      <c r="DH57" s="117"/>
      <c r="DR57" s="117"/>
      <c r="EB57" s="117"/>
      <c r="EL57" s="117"/>
      <c r="EV57" s="117"/>
      <c r="FF57" s="117"/>
      <c r="FP57" s="117"/>
      <c r="FZ57" s="117"/>
      <c r="GJ57" s="117"/>
      <c r="GT57" s="117"/>
      <c r="HD57" s="117"/>
      <c r="HN57" s="117"/>
      <c r="HX57" s="117"/>
    </row>
    <row xmlns:x14ac="http://schemas.microsoft.com/office/spreadsheetml/2009/9/ac" r="58" s="3" customFormat="true" x14ac:dyDescent="0.25">
      <c r="A58" s="374" t="str">
        <f ca="true">IF(ISBLANK('Data Summary'!A60),"",'Data Summary'!A60)</f>
        <v/>
      </c>
      <c r="B58" s="117"/>
      <c r="L58" s="117"/>
      <c r="V58" s="117"/>
      <c r="AF58" s="117"/>
      <c r="AP58" s="117"/>
      <c r="AZ58" s="117"/>
      <c r="BJ58" s="117"/>
      <c r="BT58" s="117"/>
      <c r="CD58" s="117"/>
      <c r="CN58" s="117"/>
      <c r="CX58" s="117"/>
      <c r="DH58" s="117"/>
      <c r="DR58" s="117"/>
      <c r="EB58" s="117"/>
      <c r="EL58" s="117"/>
      <c r="EV58" s="117"/>
      <c r="FF58" s="117"/>
      <c r="FP58" s="117"/>
      <c r="FZ58" s="117"/>
      <c r="GJ58" s="117"/>
      <c r="GT58" s="117"/>
      <c r="HD58" s="117"/>
      <c r="HN58" s="117"/>
      <c r="HX58" s="117"/>
    </row>
    <row xmlns:x14ac="http://schemas.microsoft.com/office/spreadsheetml/2009/9/ac" r="59" s="3" customFormat="true" x14ac:dyDescent="0.25">
      <c r="A59" s="374" t="str">
        <f ca="true">IF(ISBLANK('Data Summary'!A61),"",'Data Summary'!A61)</f>
        <v/>
      </c>
      <c r="B59" s="117"/>
      <c r="L59" s="117"/>
      <c r="V59" s="117"/>
      <c r="AF59" s="117"/>
      <c r="AP59" s="117"/>
      <c r="AZ59" s="117"/>
      <c r="BJ59" s="117"/>
      <c r="BT59" s="117"/>
      <c r="CD59" s="117"/>
      <c r="CN59" s="117"/>
      <c r="CX59" s="117"/>
      <c r="DH59" s="117"/>
      <c r="DR59" s="117"/>
      <c r="EB59" s="117"/>
      <c r="EL59" s="117"/>
      <c r="EV59" s="117"/>
      <c r="FF59" s="117"/>
      <c r="FP59" s="117"/>
      <c r="FZ59" s="117"/>
      <c r="GJ59" s="117"/>
      <c r="GT59" s="117"/>
      <c r="HD59" s="117"/>
      <c r="HN59" s="117"/>
      <c r="HX59" s="117"/>
    </row>
    <row xmlns:x14ac="http://schemas.microsoft.com/office/spreadsheetml/2009/9/ac" r="60" s="3" customFormat="true" x14ac:dyDescent="0.25">
      <c r="A60" s="374" t="str">
        <f ca="true">IF(ISBLANK('Data Summary'!A62),"",'Data Summary'!A62)</f>
        <v/>
      </c>
      <c r="B60" s="117"/>
      <c r="L60" s="117"/>
      <c r="V60" s="117"/>
      <c r="AF60" s="117"/>
      <c r="AP60" s="117"/>
      <c r="AZ60" s="117"/>
      <c r="BJ60" s="117"/>
      <c r="BT60" s="117"/>
      <c r="CD60" s="117"/>
      <c r="CN60" s="117"/>
      <c r="CX60" s="117"/>
      <c r="DH60" s="117"/>
      <c r="DR60" s="117"/>
      <c r="EB60" s="117"/>
      <c r="EL60" s="117"/>
      <c r="EV60" s="117"/>
      <c r="FF60" s="117"/>
      <c r="FP60" s="117"/>
      <c r="FZ60" s="117"/>
      <c r="GJ60" s="117"/>
      <c r="GT60" s="117"/>
      <c r="HD60" s="117"/>
      <c r="HN60" s="117"/>
      <c r="HX60" s="117"/>
    </row>
    <row xmlns:x14ac="http://schemas.microsoft.com/office/spreadsheetml/2009/9/ac" r="61" s="3" customFormat="true" x14ac:dyDescent="0.25">
      <c r="A61" s="374" t="str">
        <f ca="true">IF(ISBLANK('Data Summary'!A63),"",'Data Summary'!A63)</f>
        <v/>
      </c>
      <c r="B61" s="117"/>
      <c r="L61" s="117"/>
      <c r="V61" s="117"/>
      <c r="AF61" s="117"/>
      <c r="AP61" s="117"/>
      <c r="AZ61" s="117"/>
      <c r="BJ61" s="117"/>
      <c r="BT61" s="117"/>
      <c r="CD61" s="117"/>
      <c r="CN61" s="117"/>
      <c r="CX61" s="117"/>
      <c r="DH61" s="117"/>
      <c r="DR61" s="117"/>
      <c r="EB61" s="117"/>
      <c r="EL61" s="117"/>
      <c r="EV61" s="117"/>
      <c r="FF61" s="117"/>
      <c r="FP61" s="117"/>
      <c r="FZ61" s="117"/>
      <c r="GJ61" s="117"/>
      <c r="GT61" s="117"/>
      <c r="HD61" s="117"/>
      <c r="HN61" s="117"/>
      <c r="HX61" s="117"/>
    </row>
    <row xmlns:x14ac="http://schemas.microsoft.com/office/spreadsheetml/2009/9/ac" r="62" s="3" customFormat="true" x14ac:dyDescent="0.25">
      <c r="A62" s="374" t="str">
        <f ca="true">IF(ISBLANK('Data Summary'!A64),"",'Data Summary'!A64)</f>
        <v/>
      </c>
      <c r="B62" s="117"/>
      <c r="L62" s="117"/>
      <c r="V62" s="117"/>
      <c r="AF62" s="117"/>
      <c r="AP62" s="117"/>
      <c r="AZ62" s="117"/>
      <c r="BJ62" s="117"/>
      <c r="BT62" s="117"/>
      <c r="CD62" s="117"/>
      <c r="CN62" s="117"/>
      <c r="CX62" s="117"/>
      <c r="DH62" s="117"/>
      <c r="DR62" s="117"/>
      <c r="EB62" s="117"/>
      <c r="EL62" s="117"/>
      <c r="EV62" s="117"/>
      <c r="FF62" s="117"/>
      <c r="FP62" s="117"/>
      <c r="FZ62" s="117"/>
      <c r="GJ62" s="117"/>
      <c r="GT62" s="117"/>
      <c r="HD62" s="117"/>
      <c r="HN62" s="117"/>
      <c r="HX62" s="117"/>
    </row>
    <row xmlns:x14ac="http://schemas.microsoft.com/office/spreadsheetml/2009/9/ac" r="63" s="3" customFormat="true" x14ac:dyDescent="0.25">
      <c r="A63" s="374" t="str">
        <f ca="true">IF(ISBLANK('Data Summary'!A65),"",'Data Summary'!A65)</f>
        <v/>
      </c>
      <c r="B63" s="117"/>
      <c r="L63" s="117"/>
      <c r="V63" s="117"/>
      <c r="AF63" s="117"/>
      <c r="AP63" s="117"/>
      <c r="AZ63" s="117"/>
      <c r="BJ63" s="117"/>
      <c r="BT63" s="117"/>
      <c r="CD63" s="117"/>
      <c r="CN63" s="117"/>
      <c r="CX63" s="117"/>
      <c r="DH63" s="117"/>
      <c r="DR63" s="117"/>
      <c r="EB63" s="117"/>
      <c r="EL63" s="117"/>
      <c r="EV63" s="117"/>
      <c r="FF63" s="117"/>
      <c r="FP63" s="117"/>
      <c r="FZ63" s="117"/>
      <c r="GJ63" s="117"/>
      <c r="GT63" s="117"/>
      <c r="HD63" s="117"/>
      <c r="HN63" s="117"/>
      <c r="HX63" s="117"/>
    </row>
    <row xmlns:x14ac="http://schemas.microsoft.com/office/spreadsheetml/2009/9/ac" r="64" s="3" customFormat="true" x14ac:dyDescent="0.25">
      <c r="A64" s="374" t="str">
        <f ca="true">IF(ISBLANK('Data Summary'!A66),"",'Data Summary'!A66)</f>
        <v/>
      </c>
      <c r="B64" s="117"/>
      <c r="L64" s="117"/>
      <c r="V64" s="117"/>
      <c r="AF64" s="117"/>
      <c r="AP64" s="117"/>
      <c r="AZ64" s="117"/>
      <c r="BJ64" s="117"/>
      <c r="BT64" s="117"/>
      <c r="CD64" s="117"/>
      <c r="CN64" s="117"/>
      <c r="CX64" s="117"/>
      <c r="DH64" s="117"/>
      <c r="DR64" s="117"/>
      <c r="EB64" s="117"/>
      <c r="EL64" s="117"/>
      <c r="EV64" s="117"/>
      <c r="FF64" s="117"/>
      <c r="FP64" s="117"/>
      <c r="FZ64" s="117"/>
      <c r="GJ64" s="117"/>
      <c r="GT64" s="117"/>
      <c r="HD64" s="117"/>
      <c r="HN64" s="117"/>
      <c r="HX64" s="117"/>
    </row>
    <row xmlns:x14ac="http://schemas.microsoft.com/office/spreadsheetml/2009/9/ac" r="65" s="3" customFormat="true" x14ac:dyDescent="0.25">
      <c r="A65" s="374" t="str">
        <f ca="true">IF(ISBLANK('Data Summary'!A67),"",'Data Summary'!A67)</f>
        <v/>
      </c>
      <c r="B65" s="117"/>
      <c r="L65" s="117"/>
      <c r="V65" s="117"/>
      <c r="AF65" s="117"/>
      <c r="AP65" s="117"/>
      <c r="AZ65" s="117"/>
      <c r="BJ65" s="117"/>
      <c r="BT65" s="117"/>
      <c r="CD65" s="117"/>
      <c r="CN65" s="117"/>
      <c r="CX65" s="117"/>
      <c r="DH65" s="117"/>
      <c r="DR65" s="117"/>
      <c r="EB65" s="117"/>
      <c r="EL65" s="117"/>
      <c r="EV65" s="117"/>
      <c r="FF65" s="117"/>
      <c r="FP65" s="117"/>
      <c r="FZ65" s="117"/>
      <c r="GJ65" s="117"/>
      <c r="GT65" s="117"/>
      <c r="HD65" s="117"/>
      <c r="HN65" s="117"/>
      <c r="HX65" s="117"/>
    </row>
    <row xmlns:x14ac="http://schemas.microsoft.com/office/spreadsheetml/2009/9/ac" r="66" s="3" customFormat="true" x14ac:dyDescent="0.25">
      <c r="A66" s="374" t="str">
        <f ca="true">IF(ISBLANK('Data Summary'!A68),"",'Data Summary'!A68)</f>
        <v/>
      </c>
      <c r="B66" s="117"/>
      <c r="L66" s="117"/>
      <c r="V66" s="117"/>
      <c r="AF66" s="117"/>
      <c r="AP66" s="117"/>
      <c r="AZ66" s="117"/>
      <c r="BJ66" s="117"/>
      <c r="BT66" s="117"/>
      <c r="CD66" s="117"/>
      <c r="CN66" s="117"/>
      <c r="CX66" s="117"/>
      <c r="DH66" s="117"/>
      <c r="DR66" s="117"/>
      <c r="EB66" s="117"/>
      <c r="EL66" s="117"/>
      <c r="EV66" s="117"/>
      <c r="FF66" s="117"/>
      <c r="FP66" s="117"/>
      <c r="FZ66" s="117"/>
      <c r="GJ66" s="117"/>
      <c r="GT66" s="117"/>
      <c r="HD66" s="117"/>
      <c r="HN66" s="117"/>
      <c r="HX66" s="117"/>
    </row>
    <row xmlns:x14ac="http://schemas.microsoft.com/office/spreadsheetml/2009/9/ac" r="67" s="3" customFormat="true" x14ac:dyDescent="0.25">
      <c r="A67" s="374" t="str">
        <f ca="true">IF(ISBLANK('Data Summary'!A69),"",'Data Summary'!A69)</f>
        <v/>
      </c>
      <c r="B67" s="117"/>
      <c r="L67" s="117"/>
      <c r="V67" s="117"/>
      <c r="AF67" s="117"/>
      <c r="AP67" s="117"/>
      <c r="AZ67" s="117"/>
      <c r="BJ67" s="117"/>
      <c r="BT67" s="117"/>
      <c r="CD67" s="117"/>
      <c r="CN67" s="117"/>
      <c r="CX67" s="117"/>
      <c r="DH67" s="117"/>
      <c r="DR67" s="117"/>
      <c r="EB67" s="117"/>
      <c r="EL67" s="117"/>
      <c r="EV67" s="117"/>
      <c r="FF67" s="117"/>
      <c r="FP67" s="117"/>
      <c r="FZ67" s="117"/>
      <c r="GJ67" s="117"/>
      <c r="GT67" s="117"/>
      <c r="HD67" s="117"/>
      <c r="HN67" s="117"/>
      <c r="HX67" s="117"/>
    </row>
    <row xmlns:x14ac="http://schemas.microsoft.com/office/spreadsheetml/2009/9/ac" r="68" s="3" customFormat="true" x14ac:dyDescent="0.25">
      <c r="A68" s="374" t="str">
        <f ca="true">IF(ISBLANK('Data Summary'!A70),"",'Data Summary'!A70)</f>
        <v/>
      </c>
      <c r="B68" s="117"/>
      <c r="L68" s="117"/>
      <c r="V68" s="117"/>
      <c r="AF68" s="117"/>
      <c r="AP68" s="117"/>
      <c r="AZ68" s="117"/>
      <c r="BJ68" s="117"/>
      <c r="BT68" s="117"/>
      <c r="CD68" s="117"/>
      <c r="CN68" s="117"/>
      <c r="CX68" s="117"/>
      <c r="DH68" s="117"/>
      <c r="DR68" s="117"/>
      <c r="EB68" s="117"/>
      <c r="EL68" s="117"/>
      <c r="EV68" s="117"/>
      <c r="FF68" s="117"/>
      <c r="FP68" s="117"/>
      <c r="FZ68" s="117"/>
      <c r="GJ68" s="117"/>
      <c r="GT68" s="117"/>
      <c r="HD68" s="117"/>
      <c r="HN68" s="117"/>
      <c r="HX68" s="117"/>
    </row>
    <row xmlns:x14ac="http://schemas.microsoft.com/office/spreadsheetml/2009/9/ac" r="69" s="3" customFormat="true" x14ac:dyDescent="0.25">
      <c r="A69" s="374" t="str">
        <f ca="true">IF(ISBLANK('Data Summary'!A71),"",'Data Summary'!A71)</f>
        <v/>
      </c>
      <c r="B69" s="117"/>
      <c r="L69" s="117"/>
      <c r="V69" s="117"/>
      <c r="AF69" s="117"/>
      <c r="AP69" s="117"/>
      <c r="AZ69" s="117"/>
      <c r="BJ69" s="117"/>
      <c r="BT69" s="117"/>
      <c r="CD69" s="117"/>
      <c r="CN69" s="117"/>
      <c r="CX69" s="117"/>
      <c r="DH69" s="117"/>
      <c r="DR69" s="117"/>
      <c r="EB69" s="117"/>
      <c r="EL69" s="117"/>
      <c r="EV69" s="117"/>
      <c r="FF69" s="117"/>
      <c r="FP69" s="117"/>
      <c r="FZ69" s="117"/>
      <c r="GJ69" s="117"/>
      <c r="GT69" s="117"/>
      <c r="HD69" s="117"/>
      <c r="HN69" s="117"/>
      <c r="HX69" s="117"/>
    </row>
    <row xmlns:x14ac="http://schemas.microsoft.com/office/spreadsheetml/2009/9/ac" r="70" s="3" customFormat="true" x14ac:dyDescent="0.25">
      <c r="A70" s="374" t="str">
        <f ca="true">IF(ISBLANK('Data Summary'!A72),"",'Data Summary'!A72)</f>
        <v/>
      </c>
      <c r="B70" s="117"/>
      <c r="L70" s="117"/>
      <c r="V70" s="117"/>
      <c r="AF70" s="117"/>
      <c r="AP70" s="117"/>
      <c r="AZ70" s="117"/>
      <c r="BJ70" s="117"/>
      <c r="BT70" s="117"/>
      <c r="CD70" s="117"/>
      <c r="CN70" s="117"/>
      <c r="CX70" s="117"/>
      <c r="DH70" s="117"/>
      <c r="DR70" s="117"/>
      <c r="EB70" s="117"/>
      <c r="EL70" s="117"/>
      <c r="EV70" s="117"/>
      <c r="FF70" s="117"/>
      <c r="FP70" s="117"/>
      <c r="FZ70" s="117"/>
      <c r="GJ70" s="117"/>
      <c r="GT70" s="117"/>
      <c r="HD70" s="117"/>
      <c r="HN70" s="117"/>
      <c r="HX70" s="117"/>
    </row>
    <row xmlns:x14ac="http://schemas.microsoft.com/office/spreadsheetml/2009/9/ac" r="71" s="3" customFormat="true" x14ac:dyDescent="0.25">
      <c r="A71" s="374" t="str">
        <f ca="true">IF(ISBLANK('Data Summary'!A73),"",'Data Summary'!A73)</f>
        <v/>
      </c>
      <c r="B71" s="117"/>
      <c r="L71" s="117"/>
      <c r="V71" s="117"/>
      <c r="AF71" s="117"/>
      <c r="AP71" s="117"/>
      <c r="AZ71" s="117"/>
      <c r="BJ71" s="117"/>
      <c r="BT71" s="117"/>
      <c r="CD71" s="117"/>
      <c r="CN71" s="117"/>
      <c r="CX71" s="117"/>
      <c r="DH71" s="117"/>
      <c r="DR71" s="117"/>
      <c r="EB71" s="117"/>
      <c r="EL71" s="117"/>
      <c r="EV71" s="117"/>
      <c r="FF71" s="117"/>
      <c r="FP71" s="117"/>
      <c r="FZ71" s="117"/>
      <c r="GJ71" s="117"/>
      <c r="GT71" s="117"/>
      <c r="HD71" s="117"/>
      <c r="HN71" s="117"/>
      <c r="HX71" s="117"/>
    </row>
    <row xmlns:x14ac="http://schemas.microsoft.com/office/spreadsheetml/2009/9/ac" r="72" s="3" customFormat="true" x14ac:dyDescent="0.25">
      <c r="A72" s="374" t="str">
        <f ca="true">IF(ISBLANK('Data Summary'!A74),"",'Data Summary'!A74)</f>
        <v/>
      </c>
      <c r="B72" s="117"/>
      <c r="L72" s="117"/>
      <c r="V72" s="117"/>
      <c r="AF72" s="117"/>
      <c r="AP72" s="117"/>
      <c r="AZ72" s="117"/>
      <c r="BJ72" s="117"/>
      <c r="BT72" s="117"/>
      <c r="CD72" s="117"/>
      <c r="CN72" s="117"/>
      <c r="CX72" s="117"/>
      <c r="DH72" s="117"/>
      <c r="DR72" s="117"/>
      <c r="EB72" s="117"/>
      <c r="EL72" s="117"/>
      <c r="EV72" s="117"/>
      <c r="FF72" s="117"/>
      <c r="FP72" s="117"/>
      <c r="FZ72" s="117"/>
      <c r="GJ72" s="117"/>
      <c r="GT72" s="117"/>
      <c r="HD72" s="117"/>
      <c r="HN72" s="117"/>
      <c r="HX72" s="117"/>
    </row>
    <row xmlns:x14ac="http://schemas.microsoft.com/office/spreadsheetml/2009/9/ac" r="73" s="3" customFormat="true" x14ac:dyDescent="0.25">
      <c r="A73" s="374" t="str">
        <f ca="true">IF(ISBLANK('Data Summary'!A75),"",'Data Summary'!A75)</f>
        <v/>
      </c>
      <c r="B73" s="117"/>
      <c r="L73" s="117"/>
      <c r="V73" s="117"/>
      <c r="AF73" s="117"/>
      <c r="AP73" s="117"/>
      <c r="AZ73" s="117"/>
      <c r="BJ73" s="117"/>
      <c r="BT73" s="117"/>
      <c r="CD73" s="117"/>
      <c r="CN73" s="117"/>
      <c r="CX73" s="117"/>
      <c r="DH73" s="117"/>
      <c r="DR73" s="117"/>
      <c r="EB73" s="117"/>
      <c r="EL73" s="117"/>
      <c r="EV73" s="117"/>
      <c r="FF73" s="117"/>
      <c r="FP73" s="117"/>
      <c r="FZ73" s="117"/>
      <c r="GJ73" s="117"/>
      <c r="GT73" s="117"/>
      <c r="HD73" s="117"/>
      <c r="HN73" s="117"/>
      <c r="HX73" s="117"/>
    </row>
    <row xmlns:x14ac="http://schemas.microsoft.com/office/spreadsheetml/2009/9/ac" r="74" s="3" customFormat="true" x14ac:dyDescent="0.25">
      <c r="A74" s="374" t="str">
        <f ca="true">IF(ISBLANK('Data Summary'!A76),"",'Data Summary'!A76)</f>
        <v/>
      </c>
      <c r="B74" s="117"/>
      <c r="L74" s="117"/>
      <c r="V74" s="117"/>
      <c r="AF74" s="117"/>
      <c r="AP74" s="117"/>
      <c r="AZ74" s="117"/>
      <c r="BJ74" s="117"/>
      <c r="BT74" s="117"/>
      <c r="CD74" s="117"/>
      <c r="CN74" s="117"/>
      <c r="CX74" s="117"/>
      <c r="DH74" s="117"/>
      <c r="DR74" s="117"/>
      <c r="EB74" s="117"/>
      <c r="EL74" s="117"/>
      <c r="EV74" s="117"/>
      <c r="FF74" s="117"/>
      <c r="FP74" s="117"/>
      <c r="FZ74" s="117"/>
      <c r="GJ74" s="117"/>
      <c r="GT74" s="117"/>
      <c r="HD74" s="117"/>
      <c r="HN74" s="117"/>
      <c r="HX74" s="117"/>
    </row>
    <row xmlns:x14ac="http://schemas.microsoft.com/office/spreadsheetml/2009/9/ac" r="75" s="3" customFormat="true" x14ac:dyDescent="0.25">
      <c r="A75" s="374" t="str">
        <f ca="true">IF(ISBLANK('Data Summary'!A77),"",'Data Summary'!A77)</f>
        <v/>
      </c>
      <c r="B75" s="117"/>
      <c r="L75" s="117"/>
      <c r="V75" s="117"/>
      <c r="AF75" s="117"/>
      <c r="AP75" s="117"/>
      <c r="AZ75" s="117"/>
      <c r="BJ75" s="117"/>
      <c r="BT75" s="117"/>
      <c r="CD75" s="117"/>
      <c r="CN75" s="117"/>
      <c r="CX75" s="117"/>
      <c r="DH75" s="117"/>
      <c r="DR75" s="117"/>
      <c r="EB75" s="117"/>
      <c r="EL75" s="117"/>
      <c r="EV75" s="117"/>
      <c r="FF75" s="117"/>
      <c r="FP75" s="117"/>
      <c r="FZ75" s="117"/>
      <c r="GJ75" s="117"/>
      <c r="GT75" s="117"/>
      <c r="HD75" s="117"/>
      <c r="HN75" s="117"/>
      <c r="HX75" s="117"/>
    </row>
    <row xmlns:x14ac="http://schemas.microsoft.com/office/spreadsheetml/2009/9/ac" r="76" s="3" customFormat="true" x14ac:dyDescent="0.25">
      <c r="A76" s="374" t="str">
        <f ca="true">IF(ISBLANK('Data Summary'!A78),"",'Data Summary'!A78)</f>
        <v/>
      </c>
      <c r="B76" s="117"/>
      <c r="L76" s="117"/>
      <c r="V76" s="117"/>
      <c r="AF76" s="117"/>
      <c r="AP76" s="117"/>
      <c r="AZ76" s="117"/>
      <c r="BJ76" s="117"/>
      <c r="BT76" s="117"/>
      <c r="CD76" s="117"/>
      <c r="CN76" s="117"/>
      <c r="CX76" s="117"/>
      <c r="DH76" s="117"/>
      <c r="DR76" s="117"/>
      <c r="EB76" s="117"/>
      <c r="EL76" s="117"/>
      <c r="EV76" s="117"/>
      <c r="FF76" s="117"/>
      <c r="FP76" s="117"/>
      <c r="FZ76" s="117"/>
      <c r="GJ76" s="117"/>
      <c r="GT76" s="117"/>
      <c r="HD76" s="117"/>
      <c r="HN76" s="117"/>
      <c r="HX76" s="117"/>
    </row>
    <row xmlns:x14ac="http://schemas.microsoft.com/office/spreadsheetml/2009/9/ac" r="77" s="3" customFormat="true" x14ac:dyDescent="0.25">
      <c r="A77" s="374" t="str">
        <f ca="true">IF(ISBLANK('Data Summary'!A79),"",'Data Summary'!A79)</f>
        <v/>
      </c>
      <c r="B77" s="117"/>
      <c r="L77" s="117"/>
      <c r="V77" s="117"/>
      <c r="AF77" s="117"/>
      <c r="AP77" s="117"/>
      <c r="AZ77" s="117"/>
      <c r="BJ77" s="117"/>
      <c r="BT77" s="117"/>
      <c r="CD77" s="117"/>
      <c r="CN77" s="117"/>
      <c r="CX77" s="117"/>
      <c r="DH77" s="117"/>
      <c r="DR77" s="117"/>
      <c r="EB77" s="117"/>
      <c r="EL77" s="117"/>
      <c r="EV77" s="117"/>
      <c r="FF77" s="117"/>
      <c r="FP77" s="117"/>
      <c r="FZ77" s="117"/>
      <c r="GJ77" s="117"/>
      <c r="GT77" s="117"/>
      <c r="HD77" s="117"/>
      <c r="HN77" s="117"/>
      <c r="HX77" s="117"/>
    </row>
    <row xmlns:x14ac="http://schemas.microsoft.com/office/spreadsheetml/2009/9/ac" r="78" s="3" customFormat="true" x14ac:dyDescent="0.25">
      <c r="A78" s="374" t="str">
        <f ca="true">IF(ISBLANK('Data Summary'!A80),"",'Data Summary'!A80)</f>
        <v/>
      </c>
      <c r="B78" s="117"/>
      <c r="L78" s="117"/>
      <c r="V78" s="117"/>
      <c r="AF78" s="117"/>
      <c r="AP78" s="117"/>
      <c r="AZ78" s="117"/>
      <c r="BJ78" s="117"/>
      <c r="BT78" s="117"/>
      <c r="CD78" s="117"/>
      <c r="CN78" s="117"/>
      <c r="CX78" s="117"/>
      <c r="DH78" s="117"/>
      <c r="DR78" s="117"/>
      <c r="EB78" s="117"/>
      <c r="EL78" s="117"/>
      <c r="EV78" s="117"/>
      <c r="FF78" s="117"/>
      <c r="FP78" s="117"/>
      <c r="FZ78" s="117"/>
      <c r="GJ78" s="117"/>
      <c r="GT78" s="117"/>
      <c r="HD78" s="117"/>
      <c r="HN78" s="117"/>
      <c r="HX78" s="117"/>
    </row>
    <row xmlns:x14ac="http://schemas.microsoft.com/office/spreadsheetml/2009/9/ac" r="79" s="3" customFormat="true" x14ac:dyDescent="0.25">
      <c r="A79" s="374" t="str">
        <f ca="true">IF(ISBLANK('Data Summary'!A81),"",'Data Summary'!A81)</f>
        <v/>
      </c>
      <c r="B79" s="117"/>
      <c r="L79" s="117"/>
      <c r="V79" s="117"/>
      <c r="AF79" s="117"/>
      <c r="AP79" s="117"/>
      <c r="AZ79" s="117"/>
      <c r="BJ79" s="117"/>
      <c r="BT79" s="117"/>
      <c r="CD79" s="117"/>
      <c r="CN79" s="117"/>
      <c r="CX79" s="117"/>
      <c r="DH79" s="117"/>
      <c r="DR79" s="117"/>
      <c r="EB79" s="117"/>
      <c r="EL79" s="117"/>
      <c r="EV79" s="117"/>
      <c r="FF79" s="117"/>
      <c r="FP79" s="117"/>
      <c r="FZ79" s="117"/>
      <c r="GJ79" s="117"/>
      <c r="GT79" s="117"/>
      <c r="HD79" s="117"/>
      <c r="HN79" s="117"/>
      <c r="HX79" s="117"/>
    </row>
    <row xmlns:x14ac="http://schemas.microsoft.com/office/spreadsheetml/2009/9/ac" r="80" s="3" customFormat="true" x14ac:dyDescent="0.25">
      <c r="A80" s="374" t="str">
        <f ca="true">IF(ISBLANK('Data Summary'!A82),"",'Data Summary'!A82)</f>
        <v/>
      </c>
      <c r="B80" s="117"/>
      <c r="L80" s="117"/>
      <c r="V80" s="117"/>
      <c r="AF80" s="117"/>
      <c r="AP80" s="117"/>
      <c r="AZ80" s="117"/>
      <c r="BJ80" s="117"/>
      <c r="BT80" s="117"/>
      <c r="CD80" s="117"/>
      <c r="CN80" s="117"/>
      <c r="CX80" s="117"/>
      <c r="DH80" s="117"/>
      <c r="DR80" s="117"/>
      <c r="EB80" s="117"/>
      <c r="EL80" s="117"/>
      <c r="EV80" s="117"/>
      <c r="FF80" s="117"/>
      <c r="FP80" s="117"/>
      <c r="FZ80" s="117"/>
      <c r="GJ80" s="117"/>
      <c r="GT80" s="117"/>
      <c r="HD80" s="117"/>
      <c r="HN80" s="117"/>
      <c r="HX80" s="117"/>
    </row>
    <row xmlns:x14ac="http://schemas.microsoft.com/office/spreadsheetml/2009/9/ac" r="81" s="3" customFormat="true" x14ac:dyDescent="0.25">
      <c r="A81" s="374" t="str">
        <f ca="true">IF(ISBLANK('Data Summary'!A83),"",'Data Summary'!A83)</f>
        <v/>
      </c>
      <c r="B81" s="117"/>
      <c r="L81" s="117"/>
      <c r="V81" s="117"/>
      <c r="AF81" s="117"/>
      <c r="AP81" s="117"/>
      <c r="AZ81" s="117"/>
      <c r="BJ81" s="117"/>
      <c r="BT81" s="117"/>
      <c r="CD81" s="117"/>
      <c r="CN81" s="117"/>
      <c r="CX81" s="117"/>
      <c r="DH81" s="117"/>
      <c r="DR81" s="117"/>
      <c r="EB81" s="117"/>
      <c r="EL81" s="117"/>
      <c r="EV81" s="117"/>
      <c r="FF81" s="117"/>
      <c r="FP81" s="117"/>
      <c r="FZ81" s="117"/>
      <c r="GJ81" s="117"/>
      <c r="GT81" s="117"/>
      <c r="HD81" s="117"/>
      <c r="HN81" s="117"/>
      <c r="HX81" s="117"/>
    </row>
    <row xmlns:x14ac="http://schemas.microsoft.com/office/spreadsheetml/2009/9/ac" r="82" s="3" customFormat="true" x14ac:dyDescent="0.25">
      <c r="A82" s="374" t="str">
        <f ca="true">IF(ISBLANK('Data Summary'!A84),"",'Data Summary'!A84)</f>
        <v/>
      </c>
      <c r="B82" s="117"/>
      <c r="L82" s="117"/>
      <c r="V82" s="117"/>
      <c r="AF82" s="117"/>
      <c r="AP82" s="117"/>
      <c r="AZ82" s="117"/>
      <c r="BJ82" s="117"/>
      <c r="BT82" s="117"/>
      <c r="CD82" s="117"/>
      <c r="CN82" s="117"/>
      <c r="CX82" s="117"/>
      <c r="DH82" s="117"/>
      <c r="DR82" s="117"/>
      <c r="EB82" s="117"/>
      <c r="EL82" s="117"/>
      <c r="EV82" s="117"/>
      <c r="FF82" s="117"/>
      <c r="FP82" s="117"/>
      <c r="FZ82" s="117"/>
      <c r="GJ82" s="117"/>
      <c r="GT82" s="117"/>
      <c r="HD82" s="117"/>
      <c r="HN82" s="117"/>
      <c r="HX82" s="117"/>
    </row>
    <row xmlns:x14ac="http://schemas.microsoft.com/office/spreadsheetml/2009/9/ac" r="83" s="3" customFormat="true" x14ac:dyDescent="0.25">
      <c r="A83" s="374" t="str">
        <f ca="true">IF(ISBLANK('Data Summary'!A85),"",'Data Summary'!A85)</f>
        <v/>
      </c>
      <c r="B83" s="117"/>
      <c r="L83" s="117"/>
      <c r="V83" s="117"/>
      <c r="AF83" s="117"/>
      <c r="AP83" s="117"/>
      <c r="AZ83" s="117"/>
      <c r="BJ83" s="117"/>
      <c r="BT83" s="117"/>
      <c r="CD83" s="117"/>
      <c r="CN83" s="117"/>
      <c r="CX83" s="117"/>
      <c r="DH83" s="117"/>
      <c r="DR83" s="117"/>
      <c r="EB83" s="117"/>
      <c r="EL83" s="117"/>
      <c r="EV83" s="117"/>
      <c r="FF83" s="117"/>
      <c r="FP83" s="117"/>
      <c r="FZ83" s="117"/>
      <c r="GJ83" s="117"/>
      <c r="GT83" s="117"/>
      <c r="HD83" s="117"/>
      <c r="HN83" s="117"/>
      <c r="HX83" s="117"/>
    </row>
    <row xmlns:x14ac="http://schemas.microsoft.com/office/spreadsheetml/2009/9/ac" r="84" s="3" customFormat="true" x14ac:dyDescent="0.25">
      <c r="A84" s="374" t="str">
        <f ca="true">IF(ISBLANK('Data Summary'!A86),"",'Data Summary'!A86)</f>
        <v/>
      </c>
      <c r="B84" s="117"/>
      <c r="L84" s="117"/>
      <c r="V84" s="117"/>
      <c r="AF84" s="117"/>
      <c r="AP84" s="117"/>
      <c r="AZ84" s="117"/>
      <c r="BJ84" s="117"/>
      <c r="BT84" s="117"/>
      <c r="CD84" s="117"/>
      <c r="CN84" s="117"/>
      <c r="CX84" s="117"/>
      <c r="DH84" s="117"/>
      <c r="DR84" s="117"/>
      <c r="EB84" s="117"/>
      <c r="EL84" s="117"/>
      <c r="EV84" s="117"/>
      <c r="FF84" s="117"/>
      <c r="FP84" s="117"/>
      <c r="FZ84" s="117"/>
      <c r="GJ84" s="117"/>
      <c r="GT84" s="117"/>
      <c r="HD84" s="117"/>
      <c r="HN84" s="117"/>
      <c r="HX84" s="117"/>
    </row>
    <row xmlns:x14ac="http://schemas.microsoft.com/office/spreadsheetml/2009/9/ac" r="85" s="3" customFormat="true" x14ac:dyDescent="0.25">
      <c r="A85" s="374" t="str">
        <f ca="true">IF(ISBLANK('Data Summary'!A87),"",'Data Summary'!A87)</f>
        <v/>
      </c>
      <c r="B85" s="117"/>
      <c r="L85" s="117"/>
      <c r="V85" s="117"/>
      <c r="AF85" s="117"/>
      <c r="AP85" s="117"/>
      <c r="AZ85" s="117"/>
      <c r="BJ85" s="117"/>
      <c r="BT85" s="117"/>
      <c r="CD85" s="117"/>
      <c r="CN85" s="117"/>
      <c r="CX85" s="117"/>
      <c r="DH85" s="117"/>
      <c r="DR85" s="117"/>
      <c r="EB85" s="117"/>
      <c r="EL85" s="117"/>
      <c r="EV85" s="117"/>
      <c r="FF85" s="117"/>
      <c r="FP85" s="117"/>
      <c r="FZ85" s="117"/>
      <c r="GJ85" s="117"/>
      <c r="GT85" s="117"/>
      <c r="HD85" s="117"/>
      <c r="HN85" s="117"/>
      <c r="HX85" s="117"/>
    </row>
    <row xmlns:x14ac="http://schemas.microsoft.com/office/spreadsheetml/2009/9/ac" r="86" s="3" customFormat="true" x14ac:dyDescent="0.25">
      <c r="A86" s="374" t="str">
        <f ca="true">IF(ISBLANK('Data Summary'!A88),"",'Data Summary'!A88)</f>
        <v/>
      </c>
      <c r="B86" s="117"/>
      <c r="L86" s="117"/>
      <c r="V86" s="117"/>
      <c r="AF86" s="117"/>
      <c r="AP86" s="117"/>
      <c r="AZ86" s="117"/>
      <c r="BJ86" s="117"/>
      <c r="BT86" s="117"/>
      <c r="CD86" s="117"/>
      <c r="CN86" s="117"/>
      <c r="CX86" s="117"/>
      <c r="DH86" s="117"/>
      <c r="DR86" s="117"/>
      <c r="EB86" s="117"/>
      <c r="EL86" s="117"/>
      <c r="EV86" s="117"/>
      <c r="FF86" s="117"/>
      <c r="FP86" s="117"/>
      <c r="FZ86" s="117"/>
      <c r="GJ86" s="117"/>
      <c r="GT86" s="117"/>
      <c r="HD86" s="117"/>
      <c r="HN86" s="117"/>
      <c r="HX86" s="117"/>
    </row>
    <row xmlns:x14ac="http://schemas.microsoft.com/office/spreadsheetml/2009/9/ac" r="87" s="3" customFormat="true" x14ac:dyDescent="0.25">
      <c r="A87" s="374" t="str">
        <f ca="true">IF(ISBLANK('Data Summary'!A89),"",'Data Summary'!A89)</f>
        <v/>
      </c>
      <c r="B87" s="117"/>
      <c r="L87" s="117"/>
      <c r="V87" s="117"/>
      <c r="AF87" s="117"/>
      <c r="AP87" s="117"/>
      <c r="AZ87" s="117"/>
      <c r="BJ87" s="117"/>
      <c r="BT87" s="117"/>
      <c r="CD87" s="117"/>
      <c r="CN87" s="117"/>
      <c r="CX87" s="117"/>
      <c r="DH87" s="117"/>
      <c r="DR87" s="117"/>
      <c r="EB87" s="117"/>
      <c r="EL87" s="117"/>
      <c r="EV87" s="117"/>
      <c r="FF87" s="117"/>
      <c r="FP87" s="117"/>
      <c r="FZ87" s="117"/>
      <c r="GJ87" s="117"/>
      <c r="GT87" s="117"/>
      <c r="HD87" s="117"/>
      <c r="HN87" s="117"/>
      <c r="HX87" s="117"/>
    </row>
    <row xmlns:x14ac="http://schemas.microsoft.com/office/spreadsheetml/2009/9/ac" r="88" s="3" customFormat="true" x14ac:dyDescent="0.25">
      <c r="A88" s="374" t="str">
        <f ca="true">IF(ISBLANK('Data Summary'!A90),"",'Data Summary'!A90)</f>
        <v/>
      </c>
      <c r="B88" s="117"/>
      <c r="L88" s="117"/>
      <c r="V88" s="117"/>
      <c r="AF88" s="117"/>
      <c r="AP88" s="117"/>
      <c r="AZ88" s="117"/>
      <c r="BJ88" s="117"/>
      <c r="BT88" s="117"/>
      <c r="CD88" s="117"/>
      <c r="CN88" s="117"/>
      <c r="CX88" s="117"/>
      <c r="DH88" s="117"/>
      <c r="DR88" s="117"/>
      <c r="EB88" s="117"/>
      <c r="EL88" s="117"/>
      <c r="EV88" s="117"/>
      <c r="FF88" s="117"/>
      <c r="FP88" s="117"/>
      <c r="FZ88" s="117"/>
      <c r="GJ88" s="117"/>
      <c r="GT88" s="117"/>
      <c r="HD88" s="117"/>
      <c r="HN88" s="117"/>
      <c r="HX88" s="117"/>
    </row>
    <row xmlns:x14ac="http://schemas.microsoft.com/office/spreadsheetml/2009/9/ac" r="89" s="3" customFormat="true" x14ac:dyDescent="0.25">
      <c r="A89" s="374" t="str">
        <f ca="true">IF(ISBLANK('Data Summary'!A91),"",'Data Summary'!A91)</f>
        <v/>
      </c>
      <c r="B89" s="117"/>
      <c r="L89" s="117"/>
      <c r="V89" s="117"/>
      <c r="AF89" s="117"/>
      <c r="AP89" s="117"/>
      <c r="AZ89" s="117"/>
      <c r="BJ89" s="117"/>
      <c r="BT89" s="117"/>
      <c r="CD89" s="117"/>
      <c r="CN89" s="117"/>
      <c r="CX89" s="117"/>
      <c r="DH89" s="117"/>
      <c r="DR89" s="117"/>
      <c r="EB89" s="117"/>
      <c r="EL89" s="117"/>
      <c r="EV89" s="117"/>
      <c r="FF89" s="117"/>
      <c r="FP89" s="117"/>
      <c r="FZ89" s="117"/>
      <c r="GJ89" s="117"/>
      <c r="GT89" s="117"/>
      <c r="HD89" s="117"/>
      <c r="HN89" s="117"/>
      <c r="HX89" s="117"/>
    </row>
    <row xmlns:x14ac="http://schemas.microsoft.com/office/spreadsheetml/2009/9/ac" r="90" s="3" customFormat="true" x14ac:dyDescent="0.25">
      <c r="A90" s="374" t="str">
        <f ca="true">IF(ISBLANK('Data Summary'!A92),"",'Data Summary'!A92)</f>
        <v/>
      </c>
      <c r="B90" s="117"/>
      <c r="L90" s="117"/>
      <c r="V90" s="117"/>
      <c r="AF90" s="117"/>
      <c r="AP90" s="117"/>
      <c r="AZ90" s="117"/>
      <c r="BJ90" s="117"/>
      <c r="BT90" s="117"/>
      <c r="CD90" s="117"/>
      <c r="CN90" s="117"/>
      <c r="CX90" s="117"/>
      <c r="DH90" s="117"/>
      <c r="DR90" s="117"/>
      <c r="EB90" s="117"/>
      <c r="EL90" s="117"/>
      <c r="EV90" s="117"/>
      <c r="FF90" s="117"/>
      <c r="FP90" s="117"/>
      <c r="FZ90" s="117"/>
      <c r="GJ90" s="117"/>
      <c r="GT90" s="117"/>
      <c r="HD90" s="117"/>
      <c r="HN90" s="117"/>
      <c r="HX90" s="117"/>
    </row>
    <row xmlns:x14ac="http://schemas.microsoft.com/office/spreadsheetml/2009/9/ac" r="91" s="3" customFormat="true" x14ac:dyDescent="0.25">
      <c r="A91" s="374" t="str">
        <f ca="true">IF(ISBLANK('Data Summary'!A93),"",'Data Summary'!A93)</f>
        <v/>
      </c>
      <c r="B91" s="117"/>
      <c r="L91" s="117"/>
      <c r="V91" s="117"/>
      <c r="AF91" s="117"/>
      <c r="AP91" s="117"/>
      <c r="AZ91" s="117"/>
      <c r="BJ91" s="117"/>
      <c r="BT91" s="117"/>
      <c r="CD91" s="117"/>
      <c r="CN91" s="117"/>
      <c r="CX91" s="117"/>
      <c r="DH91" s="117"/>
      <c r="DR91" s="117"/>
      <c r="EB91" s="117"/>
      <c r="EL91" s="117"/>
      <c r="EV91" s="117"/>
      <c r="FF91" s="117"/>
      <c r="FP91" s="117"/>
      <c r="FZ91" s="117"/>
      <c r="GJ91" s="117"/>
      <c r="GT91" s="117"/>
      <c r="HD91" s="117"/>
      <c r="HN91" s="117"/>
      <c r="HX91" s="117"/>
    </row>
    <row xmlns:x14ac="http://schemas.microsoft.com/office/spreadsheetml/2009/9/ac" r="92" s="3" customFormat="true" x14ac:dyDescent="0.25">
      <c r="A92" s="374" t="str">
        <f ca="true">IF(ISBLANK('Data Summary'!A94),"",'Data Summary'!A94)</f>
        <v/>
      </c>
      <c r="B92" s="117"/>
      <c r="L92" s="117"/>
      <c r="V92" s="117"/>
      <c r="AF92" s="117"/>
      <c r="AP92" s="117"/>
      <c r="AZ92" s="117"/>
      <c r="BJ92" s="117"/>
      <c r="BT92" s="117"/>
      <c r="CD92" s="117"/>
      <c r="CN92" s="117"/>
      <c r="CX92" s="117"/>
      <c r="DH92" s="117"/>
      <c r="DR92" s="117"/>
      <c r="EB92" s="117"/>
      <c r="EL92" s="117"/>
      <c r="EV92" s="117"/>
      <c r="FF92" s="117"/>
      <c r="FP92" s="117"/>
      <c r="FZ92" s="117"/>
      <c r="GJ92" s="117"/>
      <c r="GT92" s="117"/>
      <c r="HD92" s="117"/>
      <c r="HN92" s="117"/>
      <c r="HX92" s="117"/>
    </row>
    <row xmlns:x14ac="http://schemas.microsoft.com/office/spreadsheetml/2009/9/ac" r="93" s="3" customFormat="true" x14ac:dyDescent="0.25">
      <c r="A93" s="374" t="str">
        <f ca="true">IF(ISBLANK('Data Summary'!A95),"",'Data Summary'!A95)</f>
        <v/>
      </c>
      <c r="B93" s="117"/>
      <c r="L93" s="117"/>
      <c r="V93" s="117"/>
      <c r="AF93" s="117"/>
      <c r="AP93" s="117"/>
      <c r="AZ93" s="117"/>
      <c r="BJ93" s="117"/>
      <c r="BT93" s="117"/>
      <c r="CD93" s="117"/>
      <c r="CN93" s="117"/>
      <c r="CX93" s="117"/>
      <c r="DH93" s="117"/>
      <c r="DR93" s="117"/>
      <c r="EB93" s="117"/>
      <c r="EL93" s="117"/>
      <c r="EV93" s="117"/>
      <c r="FF93" s="117"/>
      <c r="FP93" s="117"/>
      <c r="FZ93" s="117"/>
      <c r="GJ93" s="117"/>
      <c r="GT93" s="117"/>
      <c r="HD93" s="117"/>
      <c r="HN93" s="117"/>
      <c r="HX93" s="117"/>
    </row>
    <row xmlns:x14ac="http://schemas.microsoft.com/office/spreadsheetml/2009/9/ac" r="94" s="3" customFormat="true" x14ac:dyDescent="0.25">
      <c r="A94" s="374" t="str">
        <f ca="true">IF(ISBLANK('Data Summary'!A96),"",'Data Summary'!A96)</f>
        <v/>
      </c>
      <c r="B94" s="117"/>
      <c r="L94" s="117"/>
      <c r="V94" s="117"/>
      <c r="AF94" s="117"/>
      <c r="AP94" s="117"/>
      <c r="AZ94" s="117"/>
      <c r="BJ94" s="117"/>
      <c r="BT94" s="117"/>
      <c r="CD94" s="117"/>
      <c r="CN94" s="117"/>
      <c r="CX94" s="117"/>
      <c r="DH94" s="117"/>
      <c r="DR94" s="117"/>
      <c r="EB94" s="117"/>
      <c r="EL94" s="117"/>
      <c r="EV94" s="117"/>
      <c r="FF94" s="117"/>
      <c r="FP94" s="117"/>
      <c r="FZ94" s="117"/>
      <c r="GJ94" s="117"/>
      <c r="GT94" s="117"/>
      <c r="HD94" s="117"/>
      <c r="HN94" s="117"/>
      <c r="HX94" s="117"/>
    </row>
    <row xmlns:x14ac="http://schemas.microsoft.com/office/spreadsheetml/2009/9/ac" r="95" s="3" customFormat="true" x14ac:dyDescent="0.25">
      <c r="A95" s="374" t="str">
        <f ca="true">IF(ISBLANK('Data Summary'!A97),"",'Data Summary'!A97)</f>
        <v/>
      </c>
      <c r="B95" s="117"/>
      <c r="L95" s="117"/>
      <c r="V95" s="117"/>
      <c r="AF95" s="117"/>
      <c r="AP95" s="117"/>
      <c r="AZ95" s="117"/>
      <c r="BJ95" s="117"/>
      <c r="BT95" s="117"/>
      <c r="CD95" s="117"/>
      <c r="CN95" s="117"/>
      <c r="CX95" s="117"/>
      <c r="DH95" s="117"/>
      <c r="DR95" s="117"/>
      <c r="EB95" s="117"/>
      <c r="EL95" s="117"/>
      <c r="EV95" s="117"/>
      <c r="FF95" s="117"/>
      <c r="FP95" s="117"/>
      <c r="FZ95" s="117"/>
      <c r="GJ95" s="117"/>
      <c r="GT95" s="117"/>
      <c r="HD95" s="117"/>
      <c r="HN95" s="117"/>
      <c r="HX95" s="117"/>
    </row>
    <row xmlns:x14ac="http://schemas.microsoft.com/office/spreadsheetml/2009/9/ac" r="96" s="3" customFormat="true" x14ac:dyDescent="0.25">
      <c r="A96" s="374" t="str">
        <f ca="true">IF(ISBLANK('Data Summary'!A98),"",'Data Summary'!A98)</f>
        <v/>
      </c>
      <c r="B96" s="117"/>
      <c r="L96" s="117"/>
      <c r="V96" s="117"/>
      <c r="AF96" s="117"/>
      <c r="AP96" s="117"/>
      <c r="AZ96" s="117"/>
      <c r="BJ96" s="117"/>
      <c r="BT96" s="117"/>
      <c r="CD96" s="117"/>
      <c r="CN96" s="117"/>
      <c r="CX96" s="117"/>
      <c r="DH96" s="117"/>
      <c r="DR96" s="117"/>
      <c r="EB96" s="117"/>
      <c r="EL96" s="117"/>
      <c r="EV96" s="117"/>
      <c r="FF96" s="117"/>
      <c r="FP96" s="117"/>
      <c r="FZ96" s="117"/>
      <c r="GJ96" s="117"/>
      <c r="GT96" s="117"/>
      <c r="HD96" s="117"/>
      <c r="HN96" s="117"/>
      <c r="HX96" s="117"/>
    </row>
    <row xmlns:x14ac="http://schemas.microsoft.com/office/spreadsheetml/2009/9/ac" r="97" s="3" customFormat="true" x14ac:dyDescent="0.25">
      <c r="A97" s="374" t="str">
        <f ca="true">IF(ISBLANK('Data Summary'!A99),"",'Data Summary'!A99)</f>
        <v/>
      </c>
      <c r="B97" s="117"/>
      <c r="L97" s="117"/>
      <c r="V97" s="117"/>
      <c r="AF97" s="117"/>
      <c r="AP97" s="117"/>
      <c r="AZ97" s="117"/>
      <c r="BJ97" s="117"/>
      <c r="BT97" s="117"/>
      <c r="CD97" s="117"/>
      <c r="CN97" s="117"/>
      <c r="CX97" s="117"/>
      <c r="DH97" s="117"/>
      <c r="DR97" s="117"/>
      <c r="EB97" s="117"/>
      <c r="EL97" s="117"/>
      <c r="EV97" s="117"/>
      <c r="FF97" s="117"/>
      <c r="FP97" s="117"/>
      <c r="FZ97" s="117"/>
      <c r="GJ97" s="117"/>
      <c r="GT97" s="117"/>
      <c r="HD97" s="117"/>
      <c r="HN97" s="117"/>
      <c r="HX97" s="117"/>
    </row>
    <row xmlns:x14ac="http://schemas.microsoft.com/office/spreadsheetml/2009/9/ac" r="98" s="3" customFormat="true" x14ac:dyDescent="0.25">
      <c r="A98" s="374" t="str">
        <f ca="true">IF(ISBLANK('Data Summary'!A100),"",'Data Summary'!A100)</f>
        <v/>
      </c>
      <c r="B98" s="117"/>
      <c r="L98" s="117"/>
      <c r="V98" s="117"/>
      <c r="AF98" s="117"/>
      <c r="AP98" s="117"/>
      <c r="AZ98" s="117"/>
      <c r="BJ98" s="117"/>
      <c r="BT98" s="117"/>
      <c r="CD98" s="117"/>
      <c r="CN98" s="117"/>
      <c r="CX98" s="117"/>
      <c r="DH98" s="117"/>
      <c r="DR98" s="117"/>
      <c r="EB98" s="117"/>
      <c r="EL98" s="117"/>
      <c r="EV98" s="117"/>
      <c r="FF98" s="117"/>
      <c r="FP98" s="117"/>
      <c r="FZ98" s="117"/>
      <c r="GJ98" s="117"/>
      <c r="GT98" s="117"/>
      <c r="HD98" s="117"/>
      <c r="HN98" s="117"/>
      <c r="HX98" s="117"/>
    </row>
    <row xmlns:x14ac="http://schemas.microsoft.com/office/spreadsheetml/2009/9/ac" r="99" s="3" customFormat="true" x14ac:dyDescent="0.25">
      <c r="A99" s="374" t="str">
        <f ca="true">IF(ISBLANK('Data Summary'!A101),"",'Data Summary'!A101)</f>
        <v/>
      </c>
      <c r="B99" s="117"/>
      <c r="L99" s="117"/>
      <c r="V99" s="117"/>
      <c r="AF99" s="117"/>
      <c r="AP99" s="117"/>
      <c r="AZ99" s="117"/>
      <c r="BJ99" s="117"/>
      <c r="BT99" s="117"/>
      <c r="CD99" s="117"/>
      <c r="CN99" s="117"/>
      <c r="CX99" s="117"/>
      <c r="DH99" s="117"/>
      <c r="DR99" s="117"/>
      <c r="EB99" s="117"/>
      <c r="EL99" s="117"/>
      <c r="EV99" s="117"/>
      <c r="FF99" s="117"/>
      <c r="FP99" s="117"/>
      <c r="FZ99" s="117"/>
      <c r="GJ99" s="117"/>
      <c r="GT99" s="117"/>
      <c r="HD99" s="117"/>
      <c r="HN99" s="117"/>
      <c r="HX99" s="117"/>
    </row>
    <row xmlns:x14ac="http://schemas.microsoft.com/office/spreadsheetml/2009/9/ac" r="100" s="3" customFormat="true" x14ac:dyDescent="0.25">
      <c r="A100" s="374" t="str">
        <f ca="true">IF(ISBLANK('Data Summary'!A102),"",'Data Summary'!A102)</f>
        <v/>
      </c>
      <c r="B100" s="117"/>
      <c r="L100" s="117"/>
      <c r="V100" s="117"/>
      <c r="AF100" s="117"/>
      <c r="AP100" s="117"/>
      <c r="AZ100" s="117"/>
      <c r="BJ100" s="117"/>
      <c r="BT100" s="117"/>
      <c r="CD100" s="117"/>
      <c r="CN100" s="117"/>
      <c r="CX100" s="117"/>
      <c r="DH100" s="117"/>
      <c r="DR100" s="117"/>
      <c r="EB100" s="117"/>
      <c r="EL100" s="117"/>
      <c r="EV100" s="117"/>
      <c r="FF100" s="117"/>
      <c r="FP100" s="117"/>
      <c r="FZ100" s="117"/>
      <c r="GJ100" s="117"/>
      <c r="GT100" s="117"/>
      <c r="HD100" s="117"/>
      <c r="HN100" s="117"/>
      <c r="HX100" s="117"/>
    </row>
    <row xmlns:x14ac="http://schemas.microsoft.com/office/spreadsheetml/2009/9/ac" r="101" s="3" customFormat="true" x14ac:dyDescent="0.25">
      <c r="A101" s="374" t="str">
        <f ca="true">IF(ISBLANK('Data Summary'!A103),"",'Data Summary'!A103)</f>
        <v/>
      </c>
      <c r="B101" s="117"/>
      <c r="L101" s="117"/>
      <c r="V101" s="117"/>
      <c r="AF101" s="117"/>
      <c r="AP101" s="117"/>
      <c r="AZ101" s="117"/>
      <c r="BJ101" s="117"/>
      <c r="BT101" s="117"/>
      <c r="CD101" s="117"/>
      <c r="CN101" s="117"/>
      <c r="CX101" s="117"/>
      <c r="DH101" s="117"/>
      <c r="DR101" s="117"/>
      <c r="EB101" s="117"/>
      <c r="EL101" s="117"/>
      <c r="EV101" s="117"/>
      <c r="FF101" s="117"/>
      <c r="FP101" s="117"/>
      <c r="FZ101" s="117"/>
      <c r="GJ101" s="117"/>
      <c r="GT101" s="117"/>
      <c r="HD101" s="117"/>
      <c r="HN101" s="117"/>
      <c r="HX101" s="117"/>
    </row>
    <row xmlns:x14ac="http://schemas.microsoft.com/office/spreadsheetml/2009/9/ac" r="102" s="3" customFormat="true" x14ac:dyDescent="0.25">
      <c r="A102" s="374" t="str">
        <f ca="true">IF(ISBLANK('Data Summary'!A104),"",'Data Summary'!A104)</f>
        <v/>
      </c>
      <c r="B102" s="117"/>
      <c r="L102" s="117"/>
      <c r="V102" s="117"/>
      <c r="AF102" s="117"/>
      <c r="AP102" s="117"/>
      <c r="AZ102" s="117"/>
      <c r="BJ102" s="117"/>
      <c r="BT102" s="117"/>
      <c r="CD102" s="117"/>
      <c r="CN102" s="117"/>
      <c r="CX102" s="117"/>
      <c r="DH102" s="117"/>
      <c r="DR102" s="117"/>
      <c r="EB102" s="117"/>
      <c r="EL102" s="117"/>
      <c r="EV102" s="117"/>
      <c r="FF102" s="117"/>
      <c r="FP102" s="117"/>
      <c r="FZ102" s="117"/>
      <c r="GJ102" s="117"/>
      <c r="GT102" s="117"/>
      <c r="HD102" s="117"/>
      <c r="HN102" s="117"/>
      <c r="HX102" s="117"/>
    </row>
    <row xmlns:x14ac="http://schemas.microsoft.com/office/spreadsheetml/2009/9/ac" r="103" s="3" customFormat="true" x14ac:dyDescent="0.25">
      <c r="A103" s="374" t="str">
        <f ca="true">IF(ISBLANK('Data Summary'!A105),"",'Data Summary'!A105)</f>
        <v/>
      </c>
      <c r="B103" s="117"/>
      <c r="L103" s="117"/>
      <c r="V103" s="117"/>
      <c r="AF103" s="117"/>
      <c r="AP103" s="117"/>
      <c r="AZ103" s="117"/>
      <c r="BJ103" s="117"/>
      <c r="BT103" s="117"/>
      <c r="CD103" s="117"/>
      <c r="CN103" s="117"/>
      <c r="CX103" s="117"/>
      <c r="DH103" s="117"/>
      <c r="DR103" s="117"/>
      <c r="EB103" s="117"/>
      <c r="EL103" s="117"/>
      <c r="EV103" s="117"/>
      <c r="FF103" s="117"/>
      <c r="FP103" s="117"/>
      <c r="FZ103" s="117"/>
      <c r="GJ103" s="117"/>
      <c r="GT103" s="117"/>
      <c r="HD103" s="117"/>
      <c r="HN103" s="117"/>
      <c r="HX103" s="117"/>
    </row>
    <row xmlns:x14ac="http://schemas.microsoft.com/office/spreadsheetml/2009/9/ac" r="104" s="3" customFormat="true" x14ac:dyDescent="0.25">
      <c r="A104" s="374" t="str">
        <f ca="true">IF(ISBLANK('Data Summary'!A106),"",'Data Summary'!A106)</f>
        <v/>
      </c>
      <c r="B104" s="117"/>
      <c r="L104" s="117"/>
      <c r="V104" s="117"/>
      <c r="AF104" s="117"/>
      <c r="AP104" s="117"/>
      <c r="AZ104" s="117"/>
      <c r="BJ104" s="117"/>
      <c r="BT104" s="117"/>
      <c r="CD104" s="117"/>
      <c r="CN104" s="117"/>
      <c r="CX104" s="117"/>
      <c r="DH104" s="117"/>
      <c r="DR104" s="117"/>
      <c r="EB104" s="117"/>
      <c r="EL104" s="117"/>
      <c r="EV104" s="117"/>
      <c r="FF104" s="117"/>
      <c r="FP104" s="117"/>
      <c r="FZ104" s="117"/>
      <c r="GJ104" s="117"/>
      <c r="GT104" s="117"/>
      <c r="HD104" s="117"/>
      <c r="HN104" s="117"/>
      <c r="HX104" s="117"/>
    </row>
    <row xmlns:x14ac="http://schemas.microsoft.com/office/spreadsheetml/2009/9/ac" r="105" s="3" customFormat="true" x14ac:dyDescent="0.25">
      <c r="A105" s="374" t="str">
        <f ca="true">IF(ISBLANK('Data Summary'!A107),"",'Data Summary'!A107)</f>
        <v/>
      </c>
      <c r="B105" s="117"/>
      <c r="L105" s="117"/>
      <c r="V105" s="117"/>
      <c r="AF105" s="117"/>
      <c r="AP105" s="117"/>
      <c r="AZ105" s="117"/>
      <c r="BJ105" s="117"/>
      <c r="BT105" s="117"/>
      <c r="CD105" s="117"/>
      <c r="CN105" s="117"/>
      <c r="CX105" s="117"/>
      <c r="DH105" s="117"/>
      <c r="DR105" s="117"/>
      <c r="EB105" s="117"/>
      <c r="EL105" s="117"/>
      <c r="EV105" s="117"/>
      <c r="FF105" s="117"/>
      <c r="FP105" s="117"/>
      <c r="FZ105" s="117"/>
      <c r="GJ105" s="117"/>
      <c r="GT105" s="117"/>
      <c r="HD105" s="117"/>
      <c r="HN105" s="117"/>
      <c r="HX105" s="117"/>
    </row>
    <row xmlns:x14ac="http://schemas.microsoft.com/office/spreadsheetml/2009/9/ac" r="106" s="3" customFormat="true" x14ac:dyDescent="0.25">
      <c r="A106" s="374" t="str">
        <f ca="true">IF(ISBLANK('Data Summary'!A108),"",'Data Summary'!A108)</f>
        <v/>
      </c>
      <c r="B106" s="117"/>
      <c r="L106" s="117"/>
      <c r="V106" s="117"/>
      <c r="AF106" s="117"/>
      <c r="AP106" s="117"/>
      <c r="AZ106" s="117"/>
      <c r="BJ106" s="117"/>
      <c r="BT106" s="117"/>
      <c r="CD106" s="117"/>
      <c r="CN106" s="117"/>
      <c r="CX106" s="117"/>
      <c r="DH106" s="117"/>
      <c r="DR106" s="117"/>
      <c r="EB106" s="117"/>
      <c r="EL106" s="117"/>
      <c r="EV106" s="117"/>
      <c r="FF106" s="117"/>
      <c r="FP106" s="117"/>
      <c r="FZ106" s="117"/>
      <c r="GJ106" s="117"/>
      <c r="GT106" s="117"/>
      <c r="HD106" s="117"/>
      <c r="HN106" s="117"/>
      <c r="HX106" s="117"/>
    </row>
    <row xmlns:x14ac="http://schemas.microsoft.com/office/spreadsheetml/2009/9/ac" r="107" s="3" customFormat="true" x14ac:dyDescent="0.25">
      <c r="A107" s="374" t="str">
        <f ca="true">IF(ISBLANK('Data Summary'!A109),"",'Data Summary'!A109)</f>
        <v/>
      </c>
      <c r="B107" s="117"/>
      <c r="L107" s="117"/>
      <c r="V107" s="117"/>
      <c r="AF107" s="117"/>
      <c r="AP107" s="117"/>
      <c r="AZ107" s="117"/>
      <c r="BJ107" s="117"/>
      <c r="BT107" s="117"/>
      <c r="CD107" s="117"/>
      <c r="CN107" s="117"/>
      <c r="CX107" s="117"/>
      <c r="DH107" s="117"/>
      <c r="DR107" s="117"/>
      <c r="EB107" s="117"/>
      <c r="EL107" s="117"/>
      <c r="EV107" s="117"/>
      <c r="FF107" s="117"/>
      <c r="FP107" s="117"/>
      <c r="FZ107" s="117"/>
      <c r="GJ107" s="117"/>
      <c r="GT107" s="117"/>
      <c r="HD107" s="117"/>
      <c r="HN107" s="117"/>
      <c r="HX107" s="117"/>
    </row>
    <row xmlns:x14ac="http://schemas.microsoft.com/office/spreadsheetml/2009/9/ac" r="108" s="3" customFormat="true" x14ac:dyDescent="0.25">
      <c r="A108" s="374" t="str">
        <f ca="true">IF(ISBLANK('Data Summary'!A110),"",'Data Summary'!A110)</f>
        <v/>
      </c>
      <c r="B108" s="117"/>
      <c r="L108" s="117"/>
      <c r="V108" s="117"/>
      <c r="AF108" s="117"/>
      <c r="AP108" s="117"/>
      <c r="AZ108" s="117"/>
      <c r="BJ108" s="117"/>
      <c r="BT108" s="117"/>
      <c r="CD108" s="117"/>
      <c r="CN108" s="117"/>
      <c r="CX108" s="117"/>
      <c r="DH108" s="117"/>
      <c r="DR108" s="117"/>
      <c r="EB108" s="117"/>
      <c r="EL108" s="117"/>
      <c r="EV108" s="117"/>
      <c r="FF108" s="117"/>
      <c r="FP108" s="117"/>
      <c r="FZ108" s="117"/>
      <c r="GJ108" s="117"/>
      <c r="GT108" s="117"/>
      <c r="HD108" s="117"/>
      <c r="HN108" s="117"/>
      <c r="HX108" s="117"/>
    </row>
    <row xmlns:x14ac="http://schemas.microsoft.com/office/spreadsheetml/2009/9/ac" r="109" s="3" customFormat="true" x14ac:dyDescent="0.25">
      <c r="A109" s="374" t="str">
        <f ca="true">IF(ISBLANK('Data Summary'!A111),"",'Data Summary'!A111)</f>
        <v/>
      </c>
      <c r="B109" s="117"/>
      <c r="L109" s="117"/>
      <c r="V109" s="117"/>
      <c r="AF109" s="117"/>
      <c r="AP109" s="117"/>
      <c r="AZ109" s="117"/>
      <c r="BJ109" s="117"/>
      <c r="BT109" s="117"/>
      <c r="CD109" s="117"/>
      <c r="CN109" s="117"/>
      <c r="CX109" s="117"/>
      <c r="DH109" s="117"/>
      <c r="DR109" s="117"/>
      <c r="EB109" s="117"/>
      <c r="EL109" s="117"/>
      <c r="EV109" s="117"/>
      <c r="FF109" s="117"/>
      <c r="FP109" s="117"/>
      <c r="FZ109" s="117"/>
      <c r="GJ109" s="117"/>
      <c r="GT109" s="117"/>
      <c r="HD109" s="117"/>
      <c r="HN109" s="117"/>
      <c r="HX109" s="117"/>
    </row>
    <row xmlns:x14ac="http://schemas.microsoft.com/office/spreadsheetml/2009/9/ac" r="110" s="3" customFormat="true" x14ac:dyDescent="0.25">
      <c r="A110" s="374" t="str">
        <f ca="true">IF(ISBLANK('Data Summary'!A112),"",'Data Summary'!A112)</f>
        <v/>
      </c>
      <c r="B110" s="117"/>
      <c r="L110" s="117"/>
      <c r="V110" s="117"/>
      <c r="AF110" s="117"/>
      <c r="AP110" s="117"/>
      <c r="AZ110" s="117"/>
      <c r="BJ110" s="117"/>
      <c r="BT110" s="117"/>
      <c r="CD110" s="117"/>
      <c r="CN110" s="117"/>
      <c r="CX110" s="117"/>
      <c r="DH110" s="117"/>
      <c r="DR110" s="117"/>
      <c r="EB110" s="117"/>
      <c r="EL110" s="117"/>
      <c r="EV110" s="117"/>
      <c r="FF110" s="117"/>
      <c r="FP110" s="117"/>
      <c r="FZ110" s="117"/>
      <c r="GJ110" s="117"/>
      <c r="GT110" s="117"/>
      <c r="HD110" s="117"/>
      <c r="HN110" s="117"/>
      <c r="HX110" s="117"/>
    </row>
    <row xmlns:x14ac="http://schemas.microsoft.com/office/spreadsheetml/2009/9/ac" r="111" s="3" customFormat="true" x14ac:dyDescent="0.25">
      <c r="A111" s="374" t="str">
        <f ca="true">IF(ISBLANK('Data Summary'!A113),"",'Data Summary'!A113)</f>
        <v/>
      </c>
      <c r="B111" s="117"/>
      <c r="L111" s="117"/>
      <c r="V111" s="117"/>
      <c r="AF111" s="117"/>
      <c r="AP111" s="117"/>
      <c r="AZ111" s="117"/>
      <c r="BJ111" s="117"/>
      <c r="BT111" s="117"/>
      <c r="CD111" s="117"/>
      <c r="CN111" s="117"/>
      <c r="CX111" s="117"/>
      <c r="DH111" s="117"/>
      <c r="DR111" s="117"/>
      <c r="EB111" s="117"/>
      <c r="EL111" s="117"/>
      <c r="EV111" s="117"/>
      <c r="FF111" s="117"/>
      <c r="FP111" s="117"/>
      <c r="FZ111" s="117"/>
      <c r="GJ111" s="117"/>
      <c r="GT111" s="117"/>
      <c r="HD111" s="117"/>
      <c r="HN111" s="117"/>
      <c r="HX111" s="117"/>
    </row>
    <row xmlns:x14ac="http://schemas.microsoft.com/office/spreadsheetml/2009/9/ac" r="112" s="3" customFormat="true" x14ac:dyDescent="0.25">
      <c r="A112" s="374" t="str">
        <f ca="true">IF(ISBLANK('Data Summary'!A114),"",'Data Summary'!A114)</f>
        <v/>
      </c>
      <c r="B112" s="117"/>
      <c r="L112" s="117"/>
      <c r="V112" s="117"/>
      <c r="AF112" s="117"/>
      <c r="AP112" s="117"/>
      <c r="AZ112" s="117"/>
      <c r="BJ112" s="117"/>
      <c r="BT112" s="117"/>
      <c r="CD112" s="117"/>
      <c r="CN112" s="117"/>
      <c r="CX112" s="117"/>
      <c r="DH112" s="117"/>
      <c r="DR112" s="117"/>
      <c r="EB112" s="117"/>
      <c r="EL112" s="117"/>
      <c r="EV112" s="117"/>
      <c r="FF112" s="117"/>
      <c r="FP112" s="117"/>
      <c r="FZ112" s="117"/>
      <c r="GJ112" s="117"/>
      <c r="GT112" s="117"/>
      <c r="HD112" s="117"/>
      <c r="HN112" s="117"/>
      <c r="HX112" s="117"/>
    </row>
    <row xmlns:x14ac="http://schemas.microsoft.com/office/spreadsheetml/2009/9/ac" r="113" s="3" customFormat="true" x14ac:dyDescent="0.25">
      <c r="A113" s="374" t="str">
        <f ca="true">IF(ISBLANK('Data Summary'!A115),"",'Data Summary'!A115)</f>
        <v/>
      </c>
      <c r="B113" s="117"/>
      <c r="L113" s="117"/>
      <c r="V113" s="117"/>
      <c r="AF113" s="117"/>
      <c r="AP113" s="117"/>
      <c r="AZ113" s="117"/>
      <c r="BJ113" s="117"/>
      <c r="BT113" s="117"/>
      <c r="CD113" s="117"/>
      <c r="CN113" s="117"/>
      <c r="CX113" s="117"/>
      <c r="DH113" s="117"/>
      <c r="DR113" s="117"/>
      <c r="EB113" s="117"/>
      <c r="EL113" s="117"/>
      <c r="EV113" s="117"/>
      <c r="FF113" s="117"/>
      <c r="FP113" s="117"/>
      <c r="FZ113" s="117"/>
      <c r="GJ113" s="117"/>
      <c r="GT113" s="117"/>
      <c r="HD113" s="117"/>
      <c r="HN113" s="117"/>
      <c r="HX113" s="117"/>
    </row>
    <row xmlns:x14ac="http://schemas.microsoft.com/office/spreadsheetml/2009/9/ac" r="114" s="3" customFormat="true" x14ac:dyDescent="0.25">
      <c r="A114" s="374" t="str">
        <f ca="true">IF(ISBLANK('Data Summary'!A116),"",'Data Summary'!A116)</f>
        <v/>
      </c>
      <c r="B114" s="117"/>
      <c r="L114" s="117"/>
      <c r="V114" s="117"/>
      <c r="AF114" s="117"/>
      <c r="AP114" s="117"/>
      <c r="AZ114" s="117"/>
      <c r="BJ114" s="117"/>
      <c r="BT114" s="117"/>
      <c r="CD114" s="117"/>
      <c r="CN114" s="117"/>
      <c r="CX114" s="117"/>
      <c r="DH114" s="117"/>
      <c r="DR114" s="117"/>
      <c r="EB114" s="117"/>
      <c r="EL114" s="117"/>
      <c r="EV114" s="117"/>
      <c r="FF114" s="117"/>
      <c r="FP114" s="117"/>
      <c r="FZ114" s="117"/>
      <c r="GJ114" s="117"/>
      <c r="GT114" s="117"/>
      <c r="HD114" s="117"/>
      <c r="HN114" s="117"/>
      <c r="HX114" s="117"/>
    </row>
    <row xmlns:x14ac="http://schemas.microsoft.com/office/spreadsheetml/2009/9/ac" r="115" s="3" customFormat="true" x14ac:dyDescent="0.25">
      <c r="A115" s="374" t="str">
        <f ca="true">IF(ISBLANK('Data Summary'!A117),"",'Data Summary'!A117)</f>
        <v/>
      </c>
      <c r="B115" s="117"/>
      <c r="L115" s="117"/>
      <c r="V115" s="117"/>
      <c r="AF115" s="117"/>
      <c r="AP115" s="117"/>
      <c r="AZ115" s="117"/>
      <c r="BJ115" s="117"/>
      <c r="BT115" s="117"/>
      <c r="CD115" s="117"/>
      <c r="CN115" s="117"/>
      <c r="CX115" s="117"/>
      <c r="DH115" s="117"/>
      <c r="DR115" s="117"/>
      <c r="EB115" s="117"/>
      <c r="EL115" s="117"/>
      <c r="EV115" s="117"/>
      <c r="FF115" s="117"/>
      <c r="FP115" s="117"/>
      <c r="FZ115" s="117"/>
      <c r="GJ115" s="117"/>
      <c r="GT115" s="117"/>
      <c r="HD115" s="117"/>
      <c r="HN115" s="117"/>
      <c r="HX115" s="117"/>
    </row>
    <row xmlns:x14ac="http://schemas.microsoft.com/office/spreadsheetml/2009/9/ac" r="116" s="3" customFormat="true" x14ac:dyDescent="0.25">
      <c r="A116" s="374" t="str">
        <f ca="true">IF(ISBLANK('Data Summary'!A118),"",'Data Summary'!A118)</f>
        <v/>
      </c>
      <c r="B116" s="117"/>
      <c r="L116" s="117"/>
      <c r="V116" s="117"/>
      <c r="AF116" s="117"/>
      <c r="AP116" s="117"/>
      <c r="AZ116" s="117"/>
      <c r="BJ116" s="117"/>
      <c r="BT116" s="117"/>
      <c r="CD116" s="117"/>
      <c r="CN116" s="117"/>
      <c r="CX116" s="117"/>
      <c r="DH116" s="117"/>
      <c r="DR116" s="117"/>
      <c r="EB116" s="117"/>
      <c r="EL116" s="117"/>
      <c r="EV116" s="117"/>
      <c r="FF116" s="117"/>
      <c r="FP116" s="117"/>
      <c r="FZ116" s="117"/>
      <c r="GJ116" s="117"/>
      <c r="GT116" s="117"/>
      <c r="HD116" s="117"/>
      <c r="HN116" s="117"/>
      <c r="HX116" s="117"/>
    </row>
    <row xmlns:x14ac="http://schemas.microsoft.com/office/spreadsheetml/2009/9/ac" r="117" s="3" customFormat="true" x14ac:dyDescent="0.25">
      <c r="A117" s="374" t="str">
        <f ca="true">IF(ISBLANK('Data Summary'!A119),"",'Data Summary'!A119)</f>
        <v/>
      </c>
      <c r="B117" s="117"/>
      <c r="L117" s="117"/>
      <c r="V117" s="117"/>
      <c r="AF117" s="117"/>
      <c r="AP117" s="117"/>
      <c r="AZ117" s="117"/>
      <c r="BJ117" s="117"/>
      <c r="BT117" s="117"/>
      <c r="CD117" s="117"/>
      <c r="CN117" s="117"/>
      <c r="CX117" s="117"/>
      <c r="DH117" s="117"/>
      <c r="DR117" s="117"/>
      <c r="EB117" s="117"/>
      <c r="EL117" s="117"/>
      <c r="EV117" s="117"/>
      <c r="FF117" s="117"/>
      <c r="FP117" s="117"/>
      <c r="FZ117" s="117"/>
      <c r="GJ117" s="117"/>
      <c r="GT117" s="117"/>
      <c r="HD117" s="117"/>
      <c r="HN117" s="117"/>
      <c r="HX117" s="117"/>
    </row>
    <row xmlns:x14ac="http://schemas.microsoft.com/office/spreadsheetml/2009/9/ac" r="118" s="3" customFormat="true" x14ac:dyDescent="0.25">
      <c r="A118" s="374" t="str">
        <f ca="true">IF(ISBLANK('Data Summary'!A120),"",'Data Summary'!A120)</f>
        <v/>
      </c>
      <c r="B118" s="117"/>
      <c r="L118" s="117"/>
      <c r="V118" s="117"/>
      <c r="AF118" s="117"/>
      <c r="AP118" s="117"/>
      <c r="AZ118" s="117"/>
      <c r="BJ118" s="117"/>
      <c r="BT118" s="117"/>
      <c r="CD118" s="117"/>
      <c r="CN118" s="117"/>
      <c r="CX118" s="117"/>
      <c r="DH118" s="117"/>
      <c r="DR118" s="117"/>
      <c r="EB118" s="117"/>
      <c r="EL118" s="117"/>
      <c r="EV118" s="117"/>
      <c r="FF118" s="117"/>
      <c r="FP118" s="117"/>
      <c r="FZ118" s="117"/>
      <c r="GJ118" s="117"/>
      <c r="GT118" s="117"/>
      <c r="HD118" s="117"/>
      <c r="HN118" s="117"/>
      <c r="HX118" s="117"/>
    </row>
    <row xmlns:x14ac="http://schemas.microsoft.com/office/spreadsheetml/2009/9/ac" r="119" s="3" customFormat="true" x14ac:dyDescent="0.25">
      <c r="A119" s="374" t="str">
        <f ca="true">IF(ISBLANK('Data Summary'!A121),"",'Data Summary'!A121)</f>
        <v/>
      </c>
      <c r="B119" s="117"/>
      <c r="L119" s="117"/>
      <c r="V119" s="117"/>
      <c r="AF119" s="117"/>
      <c r="AP119" s="117"/>
      <c r="AZ119" s="117"/>
      <c r="BJ119" s="117"/>
      <c r="BT119" s="117"/>
      <c r="CD119" s="117"/>
      <c r="CN119" s="117"/>
      <c r="CX119" s="117"/>
      <c r="DH119" s="117"/>
      <c r="DR119" s="117"/>
      <c r="EB119" s="117"/>
      <c r="EL119" s="117"/>
      <c r="EV119" s="117"/>
      <c r="FF119" s="117"/>
      <c r="FP119" s="117"/>
      <c r="FZ119" s="117"/>
      <c r="GJ119" s="117"/>
      <c r="GT119" s="117"/>
      <c r="HD119" s="117"/>
      <c r="HN119" s="117"/>
      <c r="HX119" s="117"/>
    </row>
    <row xmlns:x14ac="http://schemas.microsoft.com/office/spreadsheetml/2009/9/ac" r="120" s="3" customFormat="true" x14ac:dyDescent="0.25">
      <c r="A120" s="374" t="str">
        <f ca="true">IF(ISBLANK('Data Summary'!A122),"",'Data Summary'!A122)</f>
        <v/>
      </c>
      <c r="B120" s="117"/>
      <c r="L120" s="117"/>
      <c r="V120" s="117"/>
      <c r="AF120" s="117"/>
      <c r="AP120" s="117"/>
      <c r="AZ120" s="117"/>
      <c r="BJ120" s="117"/>
      <c r="BT120" s="117"/>
      <c r="CD120" s="117"/>
      <c r="CN120" s="117"/>
      <c r="CX120" s="117"/>
      <c r="DH120" s="117"/>
      <c r="DR120" s="117"/>
      <c r="EB120" s="117"/>
      <c r="EL120" s="117"/>
      <c r="EV120" s="117"/>
      <c r="FF120" s="117"/>
      <c r="FP120" s="117"/>
      <c r="FZ120" s="117"/>
      <c r="GJ120" s="117"/>
      <c r="GT120" s="117"/>
      <c r="HD120" s="117"/>
      <c r="HN120" s="117"/>
      <c r="HX120" s="117"/>
    </row>
    <row xmlns:x14ac="http://schemas.microsoft.com/office/spreadsheetml/2009/9/ac" r="121" s="3" customFormat="true" x14ac:dyDescent="0.25">
      <c r="A121" s="374" t="str">
        <f ca="true">IF(ISBLANK('Data Summary'!A123),"",'Data Summary'!A123)</f>
        <v/>
      </c>
      <c r="B121" s="117"/>
      <c r="L121" s="117"/>
      <c r="V121" s="117"/>
      <c r="AF121" s="117"/>
      <c r="AP121" s="117"/>
      <c r="AZ121" s="117"/>
      <c r="BJ121" s="117"/>
      <c r="BT121" s="117"/>
      <c r="CD121" s="117"/>
      <c r="CN121" s="117"/>
      <c r="CX121" s="117"/>
      <c r="DH121" s="117"/>
      <c r="DR121" s="117"/>
      <c r="EB121" s="117"/>
      <c r="EL121" s="117"/>
      <c r="EV121" s="117"/>
      <c r="FF121" s="117"/>
      <c r="FP121" s="117"/>
      <c r="FZ121" s="117"/>
      <c r="GJ121" s="117"/>
      <c r="GT121" s="117"/>
      <c r="HD121" s="117"/>
      <c r="HN121" s="117"/>
      <c r="HX121" s="117"/>
    </row>
    <row xmlns:x14ac="http://schemas.microsoft.com/office/spreadsheetml/2009/9/ac" r="122" s="3" customFormat="true" x14ac:dyDescent="0.25">
      <c r="A122" s="374" t="str">
        <f ca="true">IF(ISBLANK('Data Summary'!A124),"",'Data Summary'!A124)</f>
        <v/>
      </c>
      <c r="B122" s="117"/>
      <c r="L122" s="117"/>
      <c r="V122" s="117"/>
      <c r="AF122" s="117"/>
      <c r="AP122" s="117"/>
      <c r="AZ122" s="117"/>
      <c r="BJ122" s="117"/>
      <c r="BT122" s="117"/>
      <c r="CD122" s="117"/>
      <c r="CN122" s="117"/>
      <c r="CX122" s="117"/>
      <c r="DH122" s="117"/>
      <c r="DR122" s="117"/>
      <c r="EB122" s="117"/>
      <c r="EL122" s="117"/>
      <c r="EV122" s="117"/>
      <c r="FF122" s="117"/>
      <c r="FP122" s="117"/>
      <c r="FZ122" s="117"/>
      <c r="GJ122" s="117"/>
      <c r="GT122" s="117"/>
      <c r="HD122" s="117"/>
      <c r="HN122" s="117"/>
      <c r="HX122" s="117"/>
    </row>
    <row xmlns:x14ac="http://schemas.microsoft.com/office/spreadsheetml/2009/9/ac" r="123" s="3" customFormat="true" x14ac:dyDescent="0.25">
      <c r="A123" s="374" t="str">
        <f ca="true">IF(ISBLANK('Data Summary'!A125),"",'Data Summary'!A125)</f>
        <v/>
      </c>
      <c r="B123" s="117"/>
      <c r="L123" s="117"/>
      <c r="V123" s="117"/>
      <c r="AF123" s="117"/>
      <c r="AP123" s="117"/>
      <c r="AZ123" s="117"/>
      <c r="BJ123" s="117"/>
      <c r="BT123" s="117"/>
      <c r="CD123" s="117"/>
      <c r="CN123" s="117"/>
      <c r="CX123" s="117"/>
      <c r="DH123" s="117"/>
      <c r="DR123" s="117"/>
      <c r="EB123" s="117"/>
      <c r="EL123" s="117"/>
      <c r="EV123" s="117"/>
      <c r="FF123" s="117"/>
      <c r="FP123" s="117"/>
      <c r="FZ123" s="117"/>
      <c r="GJ123" s="117"/>
      <c r="GT123" s="117"/>
      <c r="HD123" s="117"/>
      <c r="HN123" s="117"/>
      <c r="HX123" s="117"/>
    </row>
    <row xmlns:x14ac="http://schemas.microsoft.com/office/spreadsheetml/2009/9/ac" r="124" s="3" customFormat="true" x14ac:dyDescent="0.25">
      <c r="A124" s="374" t="str">
        <f ca="true">IF(ISBLANK('Data Summary'!A126),"",'Data Summary'!A126)</f>
        <v/>
      </c>
      <c r="B124" s="117"/>
      <c r="L124" s="117"/>
      <c r="V124" s="117"/>
      <c r="AF124" s="117"/>
      <c r="AP124" s="117"/>
      <c r="AZ124" s="117"/>
      <c r="BJ124" s="117"/>
      <c r="BT124" s="117"/>
      <c r="CD124" s="117"/>
      <c r="CN124" s="117"/>
      <c r="CX124" s="117"/>
      <c r="DH124" s="117"/>
      <c r="DR124" s="117"/>
      <c r="EB124" s="117"/>
      <c r="EL124" s="117"/>
      <c r="EV124" s="117"/>
      <c r="FF124" s="117"/>
      <c r="FP124" s="117"/>
      <c r="FZ124" s="117"/>
      <c r="GJ124" s="117"/>
      <c r="GT124" s="117"/>
      <c r="HD124" s="117"/>
      <c r="HN124" s="117"/>
      <c r="HX124" s="117"/>
    </row>
    <row xmlns:x14ac="http://schemas.microsoft.com/office/spreadsheetml/2009/9/ac" r="125" s="3" customFormat="true" x14ac:dyDescent="0.25">
      <c r="A125" s="374" t="str">
        <f ca="true">IF(ISBLANK('Data Summary'!A127),"",'Data Summary'!A127)</f>
        <v/>
      </c>
      <c r="B125" s="117"/>
      <c r="L125" s="117"/>
      <c r="V125" s="117"/>
      <c r="AF125" s="117"/>
      <c r="AP125" s="117"/>
      <c r="AZ125" s="117"/>
      <c r="BJ125" s="117"/>
      <c r="BT125" s="117"/>
      <c r="CD125" s="117"/>
      <c r="CN125" s="117"/>
      <c r="CX125" s="117"/>
      <c r="DH125" s="117"/>
      <c r="DR125" s="117"/>
      <c r="EB125" s="117"/>
      <c r="EL125" s="117"/>
      <c r="EV125" s="117"/>
      <c r="FF125" s="117"/>
      <c r="FP125" s="117"/>
      <c r="FZ125" s="117"/>
      <c r="GJ125" s="117"/>
      <c r="GT125" s="117"/>
      <c r="HD125" s="117"/>
      <c r="HN125" s="117"/>
      <c r="HX125" s="117"/>
    </row>
    <row xmlns:x14ac="http://schemas.microsoft.com/office/spreadsheetml/2009/9/ac" r="126" s="3" customFormat="true" x14ac:dyDescent="0.25">
      <c r="A126" s="374" t="str">
        <f ca="true">IF(ISBLANK('Data Summary'!A128),"",'Data Summary'!A128)</f>
        <v/>
      </c>
      <c r="B126" s="117"/>
      <c r="L126" s="117"/>
      <c r="V126" s="117"/>
      <c r="AF126" s="117"/>
      <c r="AP126" s="117"/>
      <c r="AZ126" s="117"/>
      <c r="BJ126" s="117"/>
      <c r="BT126" s="117"/>
      <c r="CD126" s="117"/>
      <c r="CN126" s="117"/>
      <c r="CX126" s="117"/>
      <c r="DH126" s="117"/>
      <c r="DR126" s="117"/>
      <c r="EB126" s="117"/>
      <c r="EL126" s="117"/>
      <c r="EV126" s="117"/>
      <c r="FF126" s="117"/>
      <c r="FP126" s="117"/>
      <c r="FZ126" s="117"/>
      <c r="GJ126" s="117"/>
      <c r="GT126" s="117"/>
      <c r="HD126" s="117"/>
      <c r="HN126" s="117"/>
      <c r="HX126" s="117"/>
    </row>
    <row xmlns:x14ac="http://schemas.microsoft.com/office/spreadsheetml/2009/9/ac" r="127" s="3" customFormat="true" x14ac:dyDescent="0.25">
      <c r="A127" s="374" t="str">
        <f ca="true">IF(ISBLANK('Data Summary'!A129),"",'Data Summary'!A129)</f>
        <v/>
      </c>
      <c r="B127" s="117"/>
      <c r="L127" s="117"/>
      <c r="V127" s="117"/>
      <c r="AF127" s="117"/>
      <c r="AP127" s="117"/>
      <c r="AZ127" s="117"/>
      <c r="BJ127" s="117"/>
      <c r="BT127" s="117"/>
      <c r="CD127" s="117"/>
      <c r="CN127" s="117"/>
      <c r="CX127" s="117"/>
      <c r="DH127" s="117"/>
      <c r="DR127" s="117"/>
      <c r="EB127" s="117"/>
      <c r="EL127" s="117"/>
      <c r="EV127" s="117"/>
      <c r="FF127" s="117"/>
      <c r="FP127" s="117"/>
      <c r="FZ127" s="117"/>
      <c r="GJ127" s="117"/>
      <c r="GT127" s="117"/>
      <c r="HD127" s="117"/>
      <c r="HN127" s="117"/>
      <c r="HX127" s="117"/>
    </row>
    <row xmlns:x14ac="http://schemas.microsoft.com/office/spreadsheetml/2009/9/ac" r="128" s="3" customFormat="true" x14ac:dyDescent="0.25">
      <c r="A128" s="374" t="str">
        <f ca="true">IF(ISBLANK('Data Summary'!A130),"",'Data Summary'!A130)</f>
        <v/>
      </c>
      <c r="B128" s="117"/>
      <c r="L128" s="117"/>
      <c r="V128" s="117"/>
      <c r="AF128" s="117"/>
      <c r="AP128" s="117"/>
      <c r="AZ128" s="117"/>
      <c r="BJ128" s="117"/>
      <c r="BT128" s="117"/>
      <c r="CD128" s="117"/>
      <c r="CN128" s="117"/>
      <c r="CX128" s="117"/>
      <c r="DH128" s="117"/>
      <c r="DR128" s="117"/>
      <c r="EB128" s="117"/>
      <c r="EL128" s="117"/>
      <c r="EV128" s="117"/>
      <c r="FF128" s="117"/>
      <c r="FP128" s="117"/>
      <c r="FZ128" s="117"/>
      <c r="GJ128" s="117"/>
      <c r="GT128" s="117"/>
      <c r="HD128" s="117"/>
      <c r="HN128" s="117"/>
      <c r="HX128" s="117"/>
    </row>
    <row xmlns:x14ac="http://schemas.microsoft.com/office/spreadsheetml/2009/9/ac" r="129" s="3" customFormat="true" x14ac:dyDescent="0.25">
      <c r="A129" s="374" t="str">
        <f ca="true">IF(ISBLANK('Data Summary'!A131),"",'Data Summary'!A131)</f>
        <v/>
      </c>
      <c r="B129" s="117"/>
      <c r="L129" s="117"/>
      <c r="V129" s="117"/>
      <c r="AF129" s="117"/>
      <c r="AP129" s="117"/>
      <c r="AZ129" s="117"/>
      <c r="BJ129" s="117"/>
      <c r="BT129" s="117"/>
      <c r="CD129" s="117"/>
      <c r="CN129" s="117"/>
      <c r="CX129" s="117"/>
      <c r="DH129" s="117"/>
      <c r="DR129" s="117"/>
      <c r="EB129" s="117"/>
      <c r="EL129" s="117"/>
      <c r="EV129" s="117"/>
      <c r="FF129" s="117"/>
      <c r="FP129" s="117"/>
      <c r="FZ129" s="117"/>
      <c r="GJ129" s="117"/>
      <c r="GT129" s="117"/>
      <c r="HD129" s="117"/>
      <c r="HN129" s="117"/>
      <c r="HX129" s="117"/>
    </row>
    <row xmlns:x14ac="http://schemas.microsoft.com/office/spreadsheetml/2009/9/ac" r="130" s="3" customFormat="true" x14ac:dyDescent="0.25">
      <c r="A130" s="374" t="str">
        <f ca="true">IF(ISBLANK('Data Summary'!A132),"",'Data Summary'!A132)</f>
        <v/>
      </c>
      <c r="B130" s="117"/>
      <c r="L130" s="117"/>
      <c r="V130" s="117"/>
      <c r="AF130" s="117"/>
      <c r="AP130" s="117"/>
      <c r="AZ130" s="117"/>
      <c r="BJ130" s="117"/>
      <c r="BT130" s="117"/>
      <c r="CD130" s="117"/>
      <c r="CN130" s="117"/>
      <c r="CX130" s="117"/>
      <c r="DH130" s="117"/>
      <c r="DR130" s="117"/>
      <c r="EB130" s="117"/>
      <c r="EL130" s="117"/>
      <c r="EV130" s="117"/>
      <c r="FF130" s="117"/>
      <c r="FP130" s="117"/>
      <c r="FZ130" s="117"/>
      <c r="GJ130" s="117"/>
      <c r="GT130" s="117"/>
      <c r="HD130" s="117"/>
      <c r="HN130" s="117"/>
      <c r="HX130" s="117"/>
    </row>
    <row xmlns:x14ac="http://schemas.microsoft.com/office/spreadsheetml/2009/9/ac" r="131" s="3" customFormat="true" x14ac:dyDescent="0.25">
      <c r="A131" s="374" t="str">
        <f ca="true">IF(ISBLANK('Data Summary'!A133),"",'Data Summary'!A133)</f>
        <v/>
      </c>
      <c r="B131" s="117"/>
      <c r="L131" s="117"/>
      <c r="V131" s="117"/>
      <c r="AF131" s="117"/>
      <c r="AP131" s="117"/>
      <c r="AZ131" s="117"/>
      <c r="BJ131" s="117"/>
      <c r="BT131" s="117"/>
      <c r="CD131" s="117"/>
      <c r="CN131" s="117"/>
      <c r="CX131" s="117"/>
      <c r="DH131" s="117"/>
      <c r="DR131" s="117"/>
      <c r="EB131" s="117"/>
      <c r="EL131" s="117"/>
      <c r="EV131" s="117"/>
      <c r="FF131" s="117"/>
      <c r="FP131" s="117"/>
      <c r="FZ131" s="117"/>
      <c r="GJ131" s="117"/>
      <c r="GT131" s="117"/>
      <c r="HD131" s="117"/>
      <c r="HN131" s="117"/>
      <c r="HX131" s="117"/>
    </row>
    <row xmlns:x14ac="http://schemas.microsoft.com/office/spreadsheetml/2009/9/ac" r="132" s="3" customFormat="true" x14ac:dyDescent="0.25">
      <c r="A132" s="374" t="str">
        <f ca="true">IF(ISBLANK('Data Summary'!A134),"",'Data Summary'!A134)</f>
        <v/>
      </c>
      <c r="B132" s="117"/>
      <c r="L132" s="117"/>
      <c r="V132" s="117"/>
      <c r="AF132" s="117"/>
      <c r="AP132" s="117"/>
      <c r="AZ132" s="117"/>
      <c r="BJ132" s="117"/>
      <c r="BT132" s="117"/>
      <c r="CD132" s="117"/>
      <c r="CN132" s="117"/>
      <c r="CX132" s="117"/>
      <c r="DH132" s="117"/>
      <c r="DR132" s="117"/>
      <c r="EB132" s="117"/>
      <c r="EL132" s="117"/>
      <c r="EV132" s="117"/>
      <c r="FF132" s="117"/>
      <c r="FP132" s="117"/>
      <c r="FZ132" s="117"/>
      <c r="GJ132" s="117"/>
      <c r="GT132" s="117"/>
      <c r="HD132" s="117"/>
      <c r="HN132" s="117"/>
      <c r="HX132" s="117"/>
    </row>
    <row xmlns:x14ac="http://schemas.microsoft.com/office/spreadsheetml/2009/9/ac" r="133" s="3" customFormat="true" x14ac:dyDescent="0.25">
      <c r="A133" s="374" t="str">
        <f ca="true">IF(ISBLANK('Data Summary'!A135),"",'Data Summary'!A135)</f>
        <v/>
      </c>
      <c r="B133" s="117"/>
      <c r="L133" s="117"/>
      <c r="V133" s="117"/>
      <c r="AF133" s="117"/>
      <c r="AP133" s="117"/>
      <c r="AZ133" s="117"/>
      <c r="BJ133" s="117"/>
      <c r="BT133" s="117"/>
      <c r="CD133" s="117"/>
      <c r="CN133" s="117"/>
      <c r="CX133" s="117"/>
      <c r="DH133" s="117"/>
      <c r="DR133" s="117"/>
      <c r="EB133" s="117"/>
      <c r="EL133" s="117"/>
      <c r="EV133" s="117"/>
      <c r="FF133" s="117"/>
      <c r="FP133" s="117"/>
      <c r="FZ133" s="117"/>
      <c r="GJ133" s="117"/>
      <c r="GT133" s="117"/>
      <c r="HD133" s="117"/>
      <c r="HN133" s="117"/>
      <c r="HX133" s="117"/>
    </row>
    <row xmlns:x14ac="http://schemas.microsoft.com/office/spreadsheetml/2009/9/ac" r="134" s="3" customFormat="true" x14ac:dyDescent="0.25">
      <c r="A134" s="374" t="str">
        <f ca="true">IF(ISBLANK('Data Summary'!A136),"",'Data Summary'!A136)</f>
        <v/>
      </c>
      <c r="B134" s="117"/>
      <c r="L134" s="117"/>
      <c r="V134" s="117"/>
      <c r="AF134" s="117"/>
      <c r="AP134" s="117"/>
      <c r="AZ134" s="117"/>
      <c r="BJ134" s="117"/>
      <c r="BT134" s="117"/>
      <c r="CD134" s="117"/>
      <c r="CN134" s="117"/>
      <c r="CX134" s="117"/>
      <c r="DH134" s="117"/>
      <c r="DR134" s="117"/>
      <c r="EB134" s="117"/>
      <c r="EL134" s="117"/>
      <c r="EV134" s="117"/>
      <c r="FF134" s="117"/>
      <c r="FP134" s="117"/>
      <c r="FZ134" s="117"/>
      <c r="GJ134" s="117"/>
      <c r="GT134" s="117"/>
      <c r="HD134" s="117"/>
      <c r="HN134" s="117"/>
      <c r="HX134" s="117"/>
    </row>
    <row xmlns:x14ac="http://schemas.microsoft.com/office/spreadsheetml/2009/9/ac" r="135" s="3" customFormat="true" x14ac:dyDescent="0.25">
      <c r="A135" s="374" t="str">
        <f ca="true">IF(ISBLANK('Data Summary'!A137),"",'Data Summary'!A137)</f>
        <v/>
      </c>
      <c r="B135" s="117"/>
      <c r="L135" s="117"/>
      <c r="V135" s="117"/>
      <c r="AF135" s="117"/>
      <c r="AP135" s="117"/>
      <c r="AZ135" s="117"/>
      <c r="BJ135" s="117"/>
      <c r="BT135" s="117"/>
      <c r="CD135" s="117"/>
      <c r="CN135" s="117"/>
      <c r="CX135" s="117"/>
      <c r="DH135" s="117"/>
      <c r="DR135" s="117"/>
      <c r="EB135" s="117"/>
      <c r="EL135" s="117"/>
      <c r="EV135" s="117"/>
      <c r="FF135" s="117"/>
      <c r="FP135" s="117"/>
      <c r="FZ135" s="117"/>
      <c r="GJ135" s="117"/>
      <c r="GT135" s="117"/>
      <c r="HD135" s="117"/>
      <c r="HN135" s="117"/>
      <c r="HX135" s="117"/>
    </row>
    <row xmlns:x14ac="http://schemas.microsoft.com/office/spreadsheetml/2009/9/ac" r="136" s="3" customFormat="true" x14ac:dyDescent="0.25">
      <c r="A136" s="374" t="str">
        <f ca="true">IF(ISBLANK('Data Summary'!A138),"",'Data Summary'!A138)</f>
        <v/>
      </c>
      <c r="B136" s="117"/>
      <c r="L136" s="117"/>
      <c r="V136" s="117"/>
      <c r="AF136" s="117"/>
      <c r="AP136" s="117"/>
      <c r="AZ136" s="117"/>
      <c r="BJ136" s="117"/>
      <c r="BT136" s="117"/>
      <c r="CD136" s="117"/>
      <c r="CN136" s="117"/>
      <c r="CX136" s="117"/>
      <c r="DH136" s="117"/>
      <c r="DR136" s="117"/>
      <c r="EB136" s="117"/>
      <c r="EL136" s="117"/>
      <c r="EV136" s="117"/>
      <c r="FF136" s="117"/>
      <c r="FP136" s="117"/>
      <c r="FZ136" s="117"/>
      <c r="GJ136" s="117"/>
      <c r="GT136" s="117"/>
      <c r="HD136" s="117"/>
      <c r="HN136" s="117"/>
      <c r="HX136" s="117"/>
    </row>
    <row xmlns:x14ac="http://schemas.microsoft.com/office/spreadsheetml/2009/9/ac" r="137" s="3" customFormat="true" x14ac:dyDescent="0.25">
      <c r="A137" s="374" t="str">
        <f ca="true">IF(ISBLANK('Data Summary'!A139),"",'Data Summary'!A139)</f>
        <v/>
      </c>
      <c r="B137" s="117"/>
      <c r="L137" s="117"/>
      <c r="V137" s="117"/>
      <c r="AF137" s="117"/>
      <c r="AP137" s="117"/>
      <c r="AZ137" s="117"/>
      <c r="BJ137" s="117"/>
      <c r="BT137" s="117"/>
      <c r="CD137" s="117"/>
      <c r="CN137" s="117"/>
      <c r="CX137" s="117"/>
      <c r="DH137" s="117"/>
      <c r="DR137" s="117"/>
      <c r="EB137" s="117"/>
      <c r="EL137" s="117"/>
      <c r="EV137" s="117"/>
      <c r="FF137" s="117"/>
      <c r="FP137" s="117"/>
      <c r="FZ137" s="117"/>
      <c r="GJ137" s="117"/>
      <c r="GT137" s="117"/>
      <c r="HD137" s="117"/>
      <c r="HN137" s="117"/>
      <c r="HX137" s="117"/>
    </row>
    <row xmlns:x14ac="http://schemas.microsoft.com/office/spreadsheetml/2009/9/ac" r="138" s="3" customFormat="true" x14ac:dyDescent="0.25">
      <c r="A138" s="374" t="str">
        <f ca="true">IF(ISBLANK('Data Summary'!A140),"",'Data Summary'!A140)</f>
        <v/>
      </c>
      <c r="B138" s="117"/>
      <c r="L138" s="117"/>
      <c r="V138" s="117"/>
      <c r="AF138" s="117"/>
      <c r="AP138" s="117"/>
      <c r="AZ138" s="117"/>
      <c r="BJ138" s="117"/>
      <c r="BT138" s="117"/>
      <c r="CD138" s="117"/>
      <c r="CN138" s="117"/>
      <c r="CX138" s="117"/>
      <c r="DH138" s="117"/>
      <c r="DR138" s="117"/>
      <c r="EB138" s="117"/>
      <c r="EL138" s="117"/>
      <c r="EV138" s="117"/>
      <c r="FF138" s="117"/>
      <c r="FP138" s="117"/>
      <c r="FZ138" s="117"/>
      <c r="GJ138" s="117"/>
      <c r="GT138" s="117"/>
      <c r="HD138" s="117"/>
      <c r="HN138" s="117"/>
      <c r="HX138" s="117"/>
    </row>
    <row xmlns:x14ac="http://schemas.microsoft.com/office/spreadsheetml/2009/9/ac" r="139" s="3" customFormat="true" x14ac:dyDescent="0.25">
      <c r="A139" s="374" t="str">
        <f ca="true">IF(ISBLANK('Data Summary'!A141),"",'Data Summary'!A141)</f>
        <v/>
      </c>
      <c r="B139" s="117"/>
      <c r="L139" s="117"/>
      <c r="V139" s="117"/>
      <c r="AF139" s="117"/>
      <c r="AP139" s="117"/>
      <c r="AZ139" s="117"/>
      <c r="BJ139" s="117"/>
      <c r="BT139" s="117"/>
      <c r="CD139" s="117"/>
      <c r="CN139" s="117"/>
      <c r="CX139" s="117"/>
      <c r="DH139" s="117"/>
      <c r="DR139" s="117"/>
      <c r="EB139" s="117"/>
      <c r="EL139" s="117"/>
      <c r="EV139" s="117"/>
      <c r="FF139" s="117"/>
      <c r="FP139" s="117"/>
      <c r="FZ139" s="117"/>
      <c r="GJ139" s="117"/>
      <c r="GT139" s="117"/>
      <c r="HD139" s="117"/>
      <c r="HN139" s="117"/>
      <c r="HX139" s="117"/>
    </row>
    <row xmlns:x14ac="http://schemas.microsoft.com/office/spreadsheetml/2009/9/ac" r="140" s="3" customFormat="true" x14ac:dyDescent="0.25">
      <c r="A140" s="374" t="str">
        <f ca="true">IF(ISBLANK('Data Summary'!A142),"",'Data Summary'!A142)</f>
        <v/>
      </c>
      <c r="B140" s="117"/>
      <c r="L140" s="117"/>
      <c r="V140" s="117"/>
      <c r="AF140" s="117"/>
      <c r="AP140" s="117"/>
      <c r="AZ140" s="117"/>
      <c r="BJ140" s="117"/>
      <c r="BT140" s="117"/>
      <c r="CD140" s="117"/>
      <c r="CN140" s="117"/>
      <c r="CX140" s="117"/>
      <c r="DH140" s="117"/>
      <c r="DR140" s="117"/>
      <c r="EB140" s="117"/>
      <c r="EL140" s="117"/>
      <c r="EV140" s="117"/>
      <c r="FF140" s="117"/>
      <c r="FP140" s="117"/>
      <c r="FZ140" s="117"/>
      <c r="GJ140" s="117"/>
      <c r="GT140" s="117"/>
      <c r="HD140" s="117"/>
      <c r="HN140" s="117"/>
      <c r="HX140" s="117"/>
    </row>
    <row xmlns:x14ac="http://schemas.microsoft.com/office/spreadsheetml/2009/9/ac" r="141" s="3" customFormat="true" x14ac:dyDescent="0.25">
      <c r="A141" s="374" t="str">
        <f ca="true">IF(ISBLANK('Data Summary'!A143),"",'Data Summary'!A143)</f>
        <v/>
      </c>
      <c r="B141" s="117"/>
      <c r="L141" s="117"/>
      <c r="V141" s="117"/>
      <c r="AF141" s="117"/>
      <c r="AP141" s="117"/>
      <c r="AZ141" s="117"/>
      <c r="BJ141" s="117"/>
      <c r="BT141" s="117"/>
      <c r="CD141" s="117"/>
      <c r="CN141" s="117"/>
      <c r="CX141" s="117"/>
      <c r="DH141" s="117"/>
      <c r="DR141" s="117"/>
      <c r="EB141" s="117"/>
      <c r="EL141" s="117"/>
      <c r="EV141" s="117"/>
      <c r="FF141" s="117"/>
      <c r="FP141" s="117"/>
      <c r="FZ141" s="117"/>
      <c r="GJ141" s="117"/>
      <c r="GT141" s="117"/>
      <c r="HD141" s="117"/>
      <c r="HN141" s="117"/>
      <c r="HX141" s="117"/>
    </row>
    <row xmlns:x14ac="http://schemas.microsoft.com/office/spreadsheetml/2009/9/ac" r="142" s="3" customFormat="true" x14ac:dyDescent="0.25">
      <c r="A142" s="374" t="str">
        <f ca="true">IF(ISBLANK('Data Summary'!A144),"",'Data Summary'!A144)</f>
        <v/>
      </c>
      <c r="B142" s="117"/>
      <c r="L142" s="117"/>
      <c r="V142" s="117"/>
      <c r="AF142" s="117"/>
      <c r="AP142" s="117"/>
      <c r="AZ142" s="117"/>
      <c r="BJ142" s="117"/>
      <c r="BT142" s="117"/>
      <c r="CD142" s="117"/>
      <c r="CN142" s="117"/>
      <c r="CX142" s="117"/>
      <c r="DH142" s="117"/>
      <c r="DR142" s="117"/>
      <c r="EB142" s="117"/>
      <c r="EL142" s="117"/>
      <c r="EV142" s="117"/>
      <c r="FF142" s="117"/>
      <c r="FP142" s="117"/>
      <c r="FZ142" s="117"/>
      <c r="GJ142" s="117"/>
      <c r="GT142" s="117"/>
      <c r="HD142" s="117"/>
      <c r="HN142" s="117"/>
      <c r="HX142" s="117"/>
    </row>
    <row xmlns:x14ac="http://schemas.microsoft.com/office/spreadsheetml/2009/9/ac" r="143" s="3" customFormat="true" x14ac:dyDescent="0.25">
      <c r="A143" s="374" t="str">
        <f ca="true">IF(ISBLANK('Data Summary'!A145),"",'Data Summary'!A145)</f>
        <v/>
      </c>
      <c r="B143" s="117"/>
      <c r="L143" s="117"/>
      <c r="V143" s="117"/>
      <c r="AF143" s="117"/>
      <c r="AP143" s="117"/>
      <c r="AZ143" s="117"/>
      <c r="BJ143" s="117"/>
      <c r="BT143" s="117"/>
      <c r="CD143" s="117"/>
      <c r="CN143" s="117"/>
      <c r="CX143" s="117"/>
      <c r="DH143" s="117"/>
      <c r="DR143" s="117"/>
      <c r="EB143" s="117"/>
      <c r="EL143" s="117"/>
      <c r="EV143" s="117"/>
      <c r="FF143" s="117"/>
      <c r="FP143" s="117"/>
      <c r="FZ143" s="117"/>
      <c r="GJ143" s="117"/>
      <c r="GT143" s="117"/>
      <c r="HD143" s="117"/>
      <c r="HN143" s="117"/>
      <c r="HX143" s="117"/>
    </row>
    <row xmlns:x14ac="http://schemas.microsoft.com/office/spreadsheetml/2009/9/ac" r="144" s="3" customFormat="true" x14ac:dyDescent="0.25">
      <c r="A144" s="374" t="str">
        <f ca="true">IF(ISBLANK('Data Summary'!A146),"",'Data Summary'!A146)</f>
        <v/>
      </c>
      <c r="B144" s="117"/>
      <c r="L144" s="117"/>
      <c r="V144" s="117"/>
      <c r="AF144" s="117"/>
      <c r="AP144" s="117"/>
      <c r="AZ144" s="117"/>
      <c r="BJ144" s="117"/>
      <c r="BT144" s="117"/>
      <c r="CD144" s="117"/>
      <c r="CN144" s="117"/>
      <c r="CX144" s="117"/>
      <c r="DH144" s="117"/>
      <c r="DR144" s="117"/>
      <c r="EB144" s="117"/>
      <c r="EL144" s="117"/>
      <c r="EV144" s="117"/>
      <c r="FF144" s="117"/>
      <c r="FP144" s="117"/>
      <c r="FZ144" s="117"/>
      <c r="GJ144" s="117"/>
      <c r="GT144" s="117"/>
      <c r="HD144" s="117"/>
      <c r="HN144" s="117"/>
      <c r="HX144" s="117"/>
    </row>
    <row xmlns:x14ac="http://schemas.microsoft.com/office/spreadsheetml/2009/9/ac" r="145" s="3" customFormat="true" x14ac:dyDescent="0.25">
      <c r="A145" s="374" t="str">
        <f ca="true">IF(ISBLANK('Data Summary'!A147),"",'Data Summary'!A147)</f>
        <v/>
      </c>
      <c r="B145" s="117"/>
      <c r="L145" s="117"/>
      <c r="V145" s="117"/>
      <c r="AF145" s="117"/>
      <c r="AP145" s="117"/>
      <c r="AZ145" s="117"/>
      <c r="BJ145" s="117"/>
      <c r="BT145" s="117"/>
      <c r="CD145" s="117"/>
      <c r="CN145" s="117"/>
      <c r="CX145" s="117"/>
      <c r="DH145" s="117"/>
      <c r="DR145" s="117"/>
      <c r="EB145" s="117"/>
      <c r="EL145" s="117"/>
      <c r="EV145" s="117"/>
      <c r="FF145" s="117"/>
      <c r="FP145" s="117"/>
      <c r="FZ145" s="117"/>
      <c r="GJ145" s="117"/>
      <c r="GT145" s="117"/>
      <c r="HD145" s="117"/>
      <c r="HN145" s="117"/>
      <c r="HX145" s="117"/>
    </row>
    <row xmlns:x14ac="http://schemas.microsoft.com/office/spreadsheetml/2009/9/ac" r="146" s="3" customFormat="true" x14ac:dyDescent="0.25">
      <c r="A146" s="374" t="str">
        <f ca="true">IF(ISBLANK('Data Summary'!A148),"",'Data Summary'!A148)</f>
        <v/>
      </c>
      <c r="B146" s="117"/>
      <c r="L146" s="117"/>
      <c r="V146" s="117"/>
      <c r="AF146" s="117"/>
      <c r="AP146" s="117"/>
      <c r="AZ146" s="117"/>
      <c r="BJ146" s="117"/>
      <c r="BT146" s="117"/>
      <c r="CD146" s="117"/>
      <c r="CN146" s="117"/>
      <c r="CX146" s="117"/>
      <c r="DH146" s="117"/>
      <c r="DR146" s="117"/>
      <c r="EB146" s="117"/>
      <c r="EL146" s="117"/>
      <c r="EV146" s="117"/>
      <c r="FF146" s="117"/>
      <c r="FP146" s="117"/>
      <c r="FZ146" s="117"/>
      <c r="GJ146" s="117"/>
      <c r="GT146" s="117"/>
      <c r="HD146" s="117"/>
      <c r="HN146" s="117"/>
      <c r="HX146" s="117"/>
    </row>
    <row xmlns:x14ac="http://schemas.microsoft.com/office/spreadsheetml/2009/9/ac" r="147" s="3" customFormat="true" x14ac:dyDescent="0.25">
      <c r="A147" s="374" t="str">
        <f ca="true">IF(ISBLANK('Data Summary'!A149),"",'Data Summary'!A149)</f>
        <v/>
      </c>
      <c r="B147" s="117"/>
      <c r="L147" s="117"/>
      <c r="V147" s="117"/>
      <c r="AF147" s="117"/>
      <c r="AP147" s="117"/>
      <c r="AZ147" s="117"/>
      <c r="BJ147" s="117"/>
      <c r="BT147" s="117"/>
      <c r="CD147" s="117"/>
      <c r="CN147" s="117"/>
      <c r="CX147" s="117"/>
      <c r="DH147" s="117"/>
      <c r="DR147" s="117"/>
      <c r="EB147" s="117"/>
      <c r="EL147" s="117"/>
      <c r="EV147" s="117"/>
      <c r="FF147" s="117"/>
      <c r="FP147" s="117"/>
      <c r="FZ147" s="117"/>
      <c r="GJ147" s="117"/>
      <c r="GT147" s="117"/>
      <c r="HD147" s="117"/>
      <c r="HN147" s="117"/>
      <c r="HX147" s="117"/>
    </row>
    <row xmlns:x14ac="http://schemas.microsoft.com/office/spreadsheetml/2009/9/ac" r="148" s="3" customFormat="true" x14ac:dyDescent="0.25">
      <c r="A148" s="374" t="str">
        <f ca="true">IF(ISBLANK('Data Summary'!A150),"",'Data Summary'!A150)</f>
        <v/>
      </c>
      <c r="B148" s="117"/>
      <c r="L148" s="117"/>
      <c r="V148" s="117"/>
      <c r="AF148" s="117"/>
      <c r="AP148" s="117"/>
      <c r="AZ148" s="117"/>
      <c r="BJ148" s="117"/>
      <c r="BT148" s="117"/>
      <c r="CD148" s="117"/>
      <c r="CN148" s="117"/>
      <c r="CX148" s="117"/>
      <c r="DH148" s="117"/>
      <c r="DR148" s="117"/>
      <c r="EB148" s="117"/>
      <c r="EL148" s="117"/>
      <c r="EV148" s="117"/>
      <c r="FF148" s="117"/>
      <c r="FP148" s="117"/>
      <c r="FZ148" s="117"/>
      <c r="GJ148" s="117"/>
      <c r="GT148" s="117"/>
      <c r="HD148" s="117"/>
      <c r="HN148" s="117"/>
      <c r="HX148" s="117"/>
    </row>
    <row xmlns:x14ac="http://schemas.microsoft.com/office/spreadsheetml/2009/9/ac" r="149" s="3" customFormat="true" x14ac:dyDescent="0.25">
      <c r="A149" s="374" t="str">
        <f ca="true">IF(ISBLANK('Data Summary'!A151),"",'Data Summary'!A151)</f>
        <v/>
      </c>
      <c r="B149" s="117"/>
      <c r="L149" s="117"/>
      <c r="V149" s="117"/>
      <c r="AF149" s="117"/>
      <c r="AP149" s="117"/>
      <c r="AZ149" s="117"/>
      <c r="BJ149" s="117"/>
      <c r="BT149" s="117"/>
      <c r="CD149" s="117"/>
      <c r="CN149" s="117"/>
      <c r="CX149" s="117"/>
      <c r="DH149" s="117"/>
      <c r="DR149" s="117"/>
      <c r="EB149" s="117"/>
      <c r="EL149" s="117"/>
      <c r="EV149" s="117"/>
      <c r="FF149" s="117"/>
      <c r="FP149" s="117"/>
      <c r="FZ149" s="117"/>
      <c r="GJ149" s="117"/>
      <c r="GT149" s="117"/>
      <c r="HD149" s="117"/>
      <c r="HN149" s="117"/>
      <c r="HX149" s="117"/>
    </row>
    <row xmlns:x14ac="http://schemas.microsoft.com/office/spreadsheetml/2009/9/ac" r="150" s="3" customFormat="true" x14ac:dyDescent="0.25">
      <c r="A150" s="374" t="str">
        <f ca="true">IF(ISBLANK('Data Summary'!A152),"",'Data Summary'!A152)</f>
        <v/>
      </c>
      <c r="B150" s="117"/>
      <c r="L150" s="117"/>
      <c r="V150" s="117"/>
      <c r="AF150" s="117"/>
      <c r="AP150" s="117"/>
      <c r="AZ150" s="117"/>
      <c r="BJ150" s="117"/>
      <c r="BT150" s="117"/>
      <c r="CD150" s="117"/>
      <c r="CN150" s="117"/>
      <c r="CX150" s="117"/>
      <c r="DH150" s="117"/>
      <c r="DR150" s="117"/>
      <c r="EB150" s="117"/>
      <c r="EL150" s="117"/>
      <c r="EV150" s="117"/>
      <c r="FF150" s="117"/>
      <c r="FP150" s="117"/>
      <c r="FZ150" s="117"/>
      <c r="GJ150" s="117"/>
      <c r="GT150" s="117"/>
      <c r="HD150" s="117"/>
      <c r="HN150" s="117"/>
      <c r="HX150" s="117"/>
    </row>
    <row xmlns:x14ac="http://schemas.microsoft.com/office/spreadsheetml/2009/9/ac" r="151" s="3" customFormat="true" x14ac:dyDescent="0.25">
      <c r="A151" s="374" t="str">
        <f ca="true">IF(ISBLANK('Data Summary'!A153),"",'Data Summary'!A153)</f>
        <v/>
      </c>
      <c r="B151" s="117"/>
      <c r="L151" s="117"/>
      <c r="V151" s="117"/>
      <c r="AF151" s="117"/>
      <c r="AP151" s="117"/>
      <c r="AZ151" s="117"/>
      <c r="BJ151" s="117"/>
      <c r="BT151" s="117"/>
      <c r="CD151" s="117"/>
      <c r="CN151" s="117"/>
      <c r="CX151" s="117"/>
      <c r="DH151" s="117"/>
      <c r="DR151" s="117"/>
      <c r="EB151" s="117"/>
      <c r="EL151" s="117"/>
      <c r="EV151" s="117"/>
      <c r="FF151" s="117"/>
      <c r="FP151" s="117"/>
      <c r="FZ151" s="117"/>
      <c r="GJ151" s="117"/>
      <c r="GT151" s="117"/>
      <c r="HD151" s="117"/>
      <c r="HN151" s="117"/>
      <c r="HX151" s="117"/>
    </row>
    <row xmlns:x14ac="http://schemas.microsoft.com/office/spreadsheetml/2009/9/ac" r="152" s="3" customFormat="true" x14ac:dyDescent="0.25">
      <c r="A152" s="368"/>
      <c r="B152" s="117"/>
      <c r="L152" s="117"/>
      <c r="V152" s="117"/>
      <c r="AF152" s="117"/>
      <c r="AP152" s="117"/>
      <c r="AZ152" s="117"/>
      <c r="BJ152" s="117"/>
      <c r="BT152" s="117"/>
      <c r="CD152" s="117"/>
      <c r="CN152" s="117"/>
      <c r="CX152" s="117"/>
      <c r="DH152" s="117"/>
      <c r="DR152" s="117"/>
      <c r="EB152" s="117"/>
      <c r="EL152" s="117"/>
      <c r="EV152" s="117"/>
      <c r="FF152" s="117"/>
      <c r="FP152" s="117"/>
      <c r="FZ152" s="117"/>
      <c r="GJ152" s="117"/>
      <c r="GT152" s="117"/>
      <c r="HD152" s="117"/>
      <c r="HN152" s="117"/>
      <c r="HX152" s="117"/>
    </row>
    <row xmlns:x14ac="http://schemas.microsoft.com/office/spreadsheetml/2009/9/ac" r="153" s="3" customFormat="true" x14ac:dyDescent="0.25">
      <c r="A153" s="368"/>
      <c r="B153" s="117"/>
      <c r="L153" s="117"/>
      <c r="V153" s="117"/>
      <c r="AF153" s="117"/>
      <c r="AP153" s="117"/>
      <c r="AZ153" s="117"/>
      <c r="BJ153" s="117"/>
      <c r="BT153" s="117"/>
      <c r="CD153" s="117"/>
      <c r="CN153" s="117"/>
      <c r="CX153" s="117"/>
      <c r="DH153" s="117"/>
      <c r="DR153" s="117"/>
      <c r="EB153" s="117"/>
      <c r="EL153" s="117"/>
      <c r="EV153" s="117"/>
      <c r="FF153" s="117"/>
      <c r="FP153" s="117"/>
      <c r="FZ153" s="117"/>
      <c r="GJ153" s="117"/>
      <c r="GT153" s="117"/>
      <c r="HD153" s="117"/>
      <c r="HN153" s="117"/>
      <c r="HX153" s="117"/>
    </row>
    <row xmlns:x14ac="http://schemas.microsoft.com/office/spreadsheetml/2009/9/ac" r="154" s="3" customFormat="true" x14ac:dyDescent="0.25">
      <c r="A154" s="368"/>
      <c r="B154" s="117"/>
      <c r="L154" s="117"/>
      <c r="V154" s="117"/>
      <c r="AF154" s="117"/>
      <c r="AP154" s="117"/>
      <c r="AZ154" s="117"/>
      <c r="BJ154" s="117"/>
      <c r="BT154" s="117"/>
      <c r="CD154" s="117"/>
      <c r="CN154" s="117"/>
      <c r="CX154" s="117"/>
      <c r="DH154" s="117"/>
      <c r="DR154" s="117"/>
      <c r="EB154" s="117"/>
      <c r="EL154" s="117"/>
      <c r="EV154" s="117"/>
      <c r="FF154" s="117"/>
      <c r="FP154" s="117"/>
      <c r="FZ154" s="117"/>
      <c r="GJ154" s="117"/>
      <c r="GT154" s="117"/>
      <c r="HD154" s="117"/>
      <c r="HN154" s="117"/>
      <c r="HX154" s="117"/>
    </row>
    <row xmlns:x14ac="http://schemas.microsoft.com/office/spreadsheetml/2009/9/ac" r="155" s="3" customFormat="true" x14ac:dyDescent="0.25">
      <c r="A155" s="368"/>
      <c r="B155" s="117"/>
      <c r="L155" s="117"/>
      <c r="V155" s="117"/>
      <c r="AF155" s="117"/>
      <c r="AP155" s="117"/>
      <c r="AZ155" s="117"/>
      <c r="BJ155" s="117"/>
      <c r="BT155" s="117"/>
      <c r="CD155" s="117"/>
      <c r="CN155" s="117"/>
      <c r="CX155" s="117"/>
      <c r="DH155" s="117"/>
      <c r="DR155" s="117"/>
      <c r="EB155" s="117"/>
      <c r="EL155" s="117"/>
      <c r="EV155" s="117"/>
      <c r="FF155" s="117"/>
      <c r="FP155" s="117"/>
      <c r="FZ155" s="117"/>
      <c r="GJ155" s="117"/>
      <c r="GT155" s="117"/>
      <c r="HD155" s="117"/>
      <c r="HN155" s="117"/>
      <c r="HX155" s="117"/>
    </row>
    <row xmlns:x14ac="http://schemas.microsoft.com/office/spreadsheetml/2009/9/ac" r="156" s="3" customFormat="true" x14ac:dyDescent="0.25">
      <c r="A156" s="368"/>
      <c r="B156" s="117"/>
      <c r="L156" s="117"/>
      <c r="V156" s="117"/>
      <c r="AF156" s="117"/>
      <c r="AP156" s="117"/>
      <c r="AZ156" s="117"/>
      <c r="BJ156" s="117"/>
      <c r="BT156" s="117"/>
      <c r="CD156" s="117"/>
      <c r="CN156" s="117"/>
      <c r="CX156" s="117"/>
      <c r="DH156" s="117"/>
      <c r="DR156" s="117"/>
      <c r="EB156" s="117"/>
      <c r="EL156" s="117"/>
      <c r="EV156" s="117"/>
      <c r="FF156" s="117"/>
      <c r="FP156" s="117"/>
      <c r="FZ156" s="117"/>
      <c r="GJ156" s="117"/>
      <c r="GT156" s="117"/>
      <c r="HD156" s="117"/>
      <c r="HN156" s="117"/>
      <c r="HX156" s="117"/>
    </row>
    <row xmlns:x14ac="http://schemas.microsoft.com/office/spreadsheetml/2009/9/ac" r="157" s="3" customFormat="true" x14ac:dyDescent="0.25">
      <c r="A157" s="368"/>
      <c r="B157" s="117"/>
      <c r="L157" s="117"/>
      <c r="V157" s="117"/>
      <c r="AF157" s="117"/>
      <c r="AP157" s="117"/>
      <c r="AZ157" s="117"/>
      <c r="BJ157" s="117"/>
      <c r="BT157" s="117"/>
      <c r="CD157" s="117"/>
      <c r="CN157" s="117"/>
      <c r="CX157" s="117"/>
      <c r="DH157" s="117"/>
      <c r="DR157" s="117"/>
      <c r="EB157" s="117"/>
      <c r="EL157" s="117"/>
      <c r="EV157" s="117"/>
      <c r="FF157" s="117"/>
      <c r="FP157" s="117"/>
      <c r="FZ157" s="117"/>
      <c r="GJ157" s="117"/>
      <c r="GT157" s="117"/>
      <c r="HD157" s="117"/>
      <c r="HN157" s="117"/>
      <c r="HX157" s="117"/>
    </row>
    <row xmlns:x14ac="http://schemas.microsoft.com/office/spreadsheetml/2009/9/ac" r="158" s="3" customFormat="true" x14ac:dyDescent="0.25">
      <c r="A158" s="368"/>
      <c r="B158" s="117"/>
      <c r="L158" s="117"/>
      <c r="V158" s="117"/>
      <c r="AF158" s="117"/>
      <c r="AP158" s="117"/>
      <c r="AZ158" s="117"/>
      <c r="BJ158" s="117"/>
      <c r="BT158" s="117"/>
      <c r="CD158" s="117"/>
      <c r="CN158" s="117"/>
      <c r="CX158" s="117"/>
      <c r="DH158" s="117"/>
      <c r="DR158" s="117"/>
      <c r="EB158" s="117"/>
      <c r="EL158" s="117"/>
      <c r="EV158" s="117"/>
      <c r="FF158" s="117"/>
      <c r="FP158" s="117"/>
      <c r="FZ158" s="117"/>
      <c r="GJ158" s="117"/>
      <c r="GT158" s="117"/>
      <c r="HD158" s="117"/>
      <c r="HN158" s="117"/>
      <c r="HX158" s="117"/>
    </row>
    <row xmlns:x14ac="http://schemas.microsoft.com/office/spreadsheetml/2009/9/ac" r="159" s="3" customFormat="true" x14ac:dyDescent="0.25">
      <c r="A159" s="368"/>
      <c r="B159" s="117"/>
      <c r="L159" s="117"/>
      <c r="V159" s="117"/>
      <c r="AF159" s="117"/>
      <c r="AP159" s="117"/>
      <c r="AZ159" s="117"/>
      <c r="BJ159" s="117"/>
      <c r="BT159" s="117"/>
      <c r="CD159" s="117"/>
      <c r="CN159" s="117"/>
      <c r="CX159" s="117"/>
      <c r="DH159" s="117"/>
      <c r="DR159" s="117"/>
      <c r="EB159" s="117"/>
      <c r="EL159" s="117"/>
      <c r="EV159" s="117"/>
      <c r="FF159" s="117"/>
      <c r="FP159" s="117"/>
      <c r="FZ159" s="117"/>
      <c r="GJ159" s="117"/>
      <c r="GT159" s="117"/>
      <c r="HD159" s="117"/>
      <c r="HN159" s="117"/>
      <c r="HX159" s="117"/>
    </row>
    <row xmlns:x14ac="http://schemas.microsoft.com/office/spreadsheetml/2009/9/ac" r="160" s="3" customFormat="true" x14ac:dyDescent="0.25">
      <c r="A160" s="368"/>
      <c r="B160" s="117"/>
      <c r="L160" s="117"/>
      <c r="V160" s="117"/>
      <c r="AF160" s="117"/>
      <c r="AP160" s="117"/>
      <c r="AZ160" s="117"/>
      <c r="BJ160" s="117"/>
      <c r="BT160" s="117"/>
      <c r="CD160" s="117"/>
      <c r="CN160" s="117"/>
      <c r="CX160" s="117"/>
      <c r="DH160" s="117"/>
      <c r="DR160" s="117"/>
      <c r="EB160" s="117"/>
      <c r="EL160" s="117"/>
      <c r="EV160" s="117"/>
      <c r="FF160" s="117"/>
      <c r="FP160" s="117"/>
      <c r="FZ160" s="117"/>
      <c r="GJ160" s="117"/>
      <c r="GT160" s="117"/>
      <c r="HD160" s="117"/>
      <c r="HN160" s="117"/>
      <c r="HX160" s="117"/>
    </row>
    <row xmlns:x14ac="http://schemas.microsoft.com/office/spreadsheetml/2009/9/ac" r="161" s="3" customFormat="true" x14ac:dyDescent="0.25">
      <c r="A161" s="368"/>
      <c r="B161" s="117"/>
      <c r="L161" s="117"/>
      <c r="V161" s="117"/>
      <c r="AF161" s="117"/>
      <c r="AP161" s="117"/>
      <c r="AZ161" s="117"/>
      <c r="BJ161" s="117"/>
      <c r="BT161" s="117"/>
      <c r="CD161" s="117"/>
      <c r="CN161" s="117"/>
      <c r="CX161" s="117"/>
      <c r="DH161" s="117"/>
      <c r="DR161" s="117"/>
      <c r="EB161" s="117"/>
      <c r="EL161" s="117"/>
      <c r="EV161" s="117"/>
      <c r="FF161" s="117"/>
      <c r="FP161" s="117"/>
      <c r="FZ161" s="117"/>
      <c r="GJ161" s="117"/>
      <c r="GT161" s="117"/>
      <c r="HD161" s="117"/>
      <c r="HN161" s="117"/>
      <c r="HX161" s="117"/>
    </row>
    <row xmlns:x14ac="http://schemas.microsoft.com/office/spreadsheetml/2009/9/ac" r="162" s="3" customFormat="true" x14ac:dyDescent="0.25">
      <c r="A162" s="368"/>
      <c r="B162" s="117"/>
      <c r="L162" s="117"/>
      <c r="V162" s="117"/>
      <c r="AF162" s="117"/>
      <c r="AP162" s="117"/>
      <c r="AZ162" s="117"/>
      <c r="BJ162" s="117"/>
      <c r="BT162" s="117"/>
      <c r="CD162" s="117"/>
      <c r="CN162" s="117"/>
      <c r="CX162" s="117"/>
      <c r="DH162" s="117"/>
      <c r="DR162" s="117"/>
      <c r="EB162" s="117"/>
      <c r="EL162" s="117"/>
      <c r="EV162" s="117"/>
      <c r="FF162" s="117"/>
      <c r="FP162" s="117"/>
      <c r="FZ162" s="117"/>
      <c r="GJ162" s="117"/>
      <c r="GT162" s="117"/>
      <c r="HD162" s="117"/>
      <c r="HN162" s="117"/>
      <c r="HX162" s="117"/>
    </row>
    <row xmlns:x14ac="http://schemas.microsoft.com/office/spreadsheetml/2009/9/ac" r="163" s="3" customFormat="true" x14ac:dyDescent="0.25">
      <c r="A163" s="368"/>
      <c r="B163" s="117"/>
      <c r="L163" s="117"/>
      <c r="V163" s="117"/>
      <c r="AF163" s="117"/>
      <c r="AP163" s="117"/>
      <c r="AZ163" s="117"/>
      <c r="BJ163" s="117"/>
      <c r="BT163" s="117"/>
      <c r="CD163" s="117"/>
      <c r="CN163" s="117"/>
      <c r="CX163" s="117"/>
      <c r="DH163" s="117"/>
      <c r="DR163" s="117"/>
      <c r="EB163" s="117"/>
      <c r="EL163" s="117"/>
      <c r="EV163" s="117"/>
      <c r="FF163" s="117"/>
      <c r="FP163" s="117"/>
      <c r="FZ163" s="117"/>
      <c r="GJ163" s="117"/>
      <c r="GT163" s="117"/>
      <c r="HD163" s="117"/>
      <c r="HN163" s="117"/>
      <c r="HX163" s="117"/>
    </row>
    <row xmlns:x14ac="http://schemas.microsoft.com/office/spreadsheetml/2009/9/ac" r="164" s="3" customFormat="true" x14ac:dyDescent="0.25">
      <c r="A164" s="368"/>
      <c r="B164" s="117"/>
      <c r="L164" s="117"/>
      <c r="V164" s="117"/>
      <c r="AF164" s="117"/>
      <c r="AP164" s="117"/>
      <c r="AZ164" s="117"/>
      <c r="BJ164" s="117"/>
      <c r="BT164" s="117"/>
      <c r="CD164" s="117"/>
      <c r="CN164" s="117"/>
      <c r="CX164" s="117"/>
      <c r="DH164" s="117"/>
      <c r="DR164" s="117"/>
      <c r="EB164" s="117"/>
      <c r="EL164" s="117"/>
      <c r="EV164" s="117"/>
      <c r="FF164" s="117"/>
      <c r="FP164" s="117"/>
      <c r="FZ164" s="117"/>
      <c r="GJ164" s="117"/>
      <c r="GT164" s="117"/>
      <c r="HD164" s="117"/>
      <c r="HN164" s="117"/>
      <c r="HX164" s="117"/>
    </row>
    <row xmlns:x14ac="http://schemas.microsoft.com/office/spreadsheetml/2009/9/ac" r="165" s="3" customFormat="true" x14ac:dyDescent="0.25">
      <c r="A165" s="368"/>
      <c r="B165" s="117"/>
      <c r="L165" s="117"/>
      <c r="V165" s="117"/>
      <c r="AF165" s="117"/>
      <c r="AP165" s="117"/>
      <c r="AZ165" s="117"/>
      <c r="BJ165" s="117"/>
      <c r="BT165" s="117"/>
      <c r="CD165" s="117"/>
      <c r="CN165" s="117"/>
      <c r="CX165" s="117"/>
      <c r="DH165" s="117"/>
      <c r="DR165" s="117"/>
      <c r="EB165" s="117"/>
      <c r="EL165" s="117"/>
      <c r="EV165" s="117"/>
      <c r="FF165" s="117"/>
      <c r="FP165" s="117"/>
      <c r="FZ165" s="117"/>
      <c r="GJ165" s="117"/>
      <c r="GT165" s="117"/>
      <c r="HD165" s="117"/>
      <c r="HN165" s="117"/>
      <c r="HX165" s="117"/>
    </row>
    <row xmlns:x14ac="http://schemas.microsoft.com/office/spreadsheetml/2009/9/ac" r="166" s="3" customFormat="true" x14ac:dyDescent="0.25">
      <c r="A166" s="368"/>
      <c r="B166" s="117"/>
      <c r="L166" s="117"/>
      <c r="V166" s="117"/>
      <c r="AF166" s="117"/>
      <c r="AP166" s="117"/>
      <c r="AZ166" s="117"/>
      <c r="BJ166" s="117"/>
      <c r="BT166" s="117"/>
      <c r="CD166" s="117"/>
      <c r="CN166" s="117"/>
      <c r="CX166" s="117"/>
      <c r="DH166" s="117"/>
      <c r="DR166" s="117"/>
      <c r="EB166" s="117"/>
      <c r="EL166" s="117"/>
      <c r="EV166" s="117"/>
      <c r="FF166" s="117"/>
      <c r="FP166" s="117"/>
      <c r="FZ166" s="117"/>
      <c r="GJ166" s="117"/>
      <c r="GT166" s="117"/>
      <c r="HD166" s="117"/>
      <c r="HN166" s="117"/>
      <c r="HX166" s="117"/>
    </row>
    <row xmlns:x14ac="http://schemas.microsoft.com/office/spreadsheetml/2009/9/ac" r="167" s="3" customFormat="true" x14ac:dyDescent="0.25">
      <c r="A167" s="368"/>
      <c r="B167" s="117"/>
      <c r="L167" s="117"/>
      <c r="V167" s="117"/>
      <c r="AF167" s="117"/>
      <c r="AP167" s="117"/>
      <c r="AZ167" s="117"/>
      <c r="BJ167" s="117"/>
      <c r="BT167" s="117"/>
      <c r="CD167" s="117"/>
      <c r="CN167" s="117"/>
      <c r="CX167" s="117"/>
      <c r="DH167" s="117"/>
      <c r="DR167" s="117"/>
      <c r="EB167" s="117"/>
      <c r="EL167" s="117"/>
      <c r="EV167" s="117"/>
      <c r="FF167" s="117"/>
      <c r="FP167" s="117"/>
      <c r="FZ167" s="117"/>
      <c r="GJ167" s="117"/>
      <c r="GT167" s="117"/>
      <c r="HD167" s="117"/>
      <c r="HN167" s="117"/>
      <c r="HX167" s="117"/>
    </row>
    <row xmlns:x14ac="http://schemas.microsoft.com/office/spreadsheetml/2009/9/ac" r="168" s="3" customFormat="true" x14ac:dyDescent="0.25">
      <c r="A168" s="368"/>
      <c r="B168" s="117"/>
      <c r="L168" s="117"/>
      <c r="V168" s="117"/>
      <c r="AF168" s="117"/>
      <c r="AP168" s="117"/>
      <c r="AZ168" s="117"/>
      <c r="BJ168" s="117"/>
      <c r="BT168" s="117"/>
      <c r="CD168" s="117"/>
      <c r="CN168" s="117"/>
      <c r="CX168" s="117"/>
      <c r="DH168" s="117"/>
      <c r="DR168" s="117"/>
      <c r="EB168" s="117"/>
      <c r="EL168" s="117"/>
      <c r="EV168" s="117"/>
      <c r="FF168" s="117"/>
      <c r="FP168" s="117"/>
      <c r="FZ168" s="117"/>
      <c r="GJ168" s="117"/>
      <c r="GT168" s="117"/>
      <c r="HD168" s="117"/>
      <c r="HN168" s="117"/>
      <c r="HX168" s="117"/>
    </row>
    <row xmlns:x14ac="http://schemas.microsoft.com/office/spreadsheetml/2009/9/ac" r="169" s="3" customFormat="true" x14ac:dyDescent="0.25">
      <c r="A169" s="368"/>
      <c r="B169" s="117"/>
      <c r="L169" s="117"/>
      <c r="V169" s="117"/>
      <c r="AF169" s="117"/>
      <c r="AP169" s="117"/>
      <c r="AZ169" s="117"/>
      <c r="BJ169" s="117"/>
      <c r="BT169" s="117"/>
      <c r="CD169" s="117"/>
      <c r="CN169" s="117"/>
      <c r="CX169" s="117"/>
      <c r="DH169" s="117"/>
      <c r="DR169" s="117"/>
      <c r="EB169" s="117"/>
      <c r="EL169" s="117"/>
      <c r="EV169" s="117"/>
      <c r="FF169" s="117"/>
      <c r="FP169" s="117"/>
      <c r="FZ169" s="117"/>
      <c r="GJ169" s="117"/>
      <c r="GT169" s="117"/>
      <c r="HD169" s="117"/>
      <c r="HN169" s="117"/>
      <c r="HX169" s="117"/>
    </row>
    <row xmlns:x14ac="http://schemas.microsoft.com/office/spreadsheetml/2009/9/ac" r="170" s="3" customFormat="true" x14ac:dyDescent="0.25">
      <c r="A170" s="368"/>
      <c r="B170" s="117"/>
      <c r="L170" s="117"/>
      <c r="V170" s="117"/>
      <c r="AF170" s="117"/>
      <c r="AP170" s="117"/>
      <c r="AZ170" s="117"/>
      <c r="BJ170" s="117"/>
      <c r="BT170" s="117"/>
      <c r="CD170" s="117"/>
      <c r="CN170" s="117"/>
      <c r="CX170" s="117"/>
      <c r="DH170" s="117"/>
      <c r="DR170" s="117"/>
      <c r="EB170" s="117"/>
      <c r="EL170" s="117"/>
      <c r="EV170" s="117"/>
      <c r="FF170" s="117"/>
      <c r="FP170" s="117"/>
      <c r="FZ170" s="117"/>
      <c r="GJ170" s="117"/>
      <c r="GT170" s="117"/>
      <c r="HD170" s="117"/>
      <c r="HN170" s="117"/>
      <c r="HX170" s="117"/>
    </row>
    <row xmlns:x14ac="http://schemas.microsoft.com/office/spreadsheetml/2009/9/ac" r="171" s="3" customFormat="true" x14ac:dyDescent="0.25">
      <c r="A171" s="368"/>
      <c r="B171" s="117"/>
      <c r="L171" s="117"/>
      <c r="V171" s="117"/>
      <c r="AF171" s="117"/>
      <c r="AP171" s="117"/>
      <c r="AZ171" s="117"/>
      <c r="BJ171" s="117"/>
      <c r="BT171" s="117"/>
      <c r="CD171" s="117"/>
      <c r="CN171" s="117"/>
      <c r="CX171" s="117"/>
      <c r="DH171" s="117"/>
      <c r="DR171" s="117"/>
      <c r="EB171" s="117"/>
      <c r="EL171" s="117"/>
      <c r="EV171" s="117"/>
      <c r="FF171" s="117"/>
      <c r="FP171" s="117"/>
      <c r="FZ171" s="117"/>
      <c r="GJ171" s="117"/>
      <c r="GT171" s="117"/>
      <c r="HD171" s="117"/>
      <c r="HN171" s="117"/>
      <c r="HX171" s="117"/>
    </row>
    <row xmlns:x14ac="http://schemas.microsoft.com/office/spreadsheetml/2009/9/ac" r="172" s="3" customFormat="true" x14ac:dyDescent="0.25">
      <c r="A172" s="368"/>
      <c r="B172" s="117"/>
      <c r="L172" s="117"/>
      <c r="V172" s="117"/>
      <c r="AF172" s="117"/>
      <c r="AP172" s="117"/>
      <c r="AZ172" s="117"/>
      <c r="BJ172" s="117"/>
      <c r="BT172" s="117"/>
      <c r="CD172" s="117"/>
      <c r="CN172" s="117"/>
      <c r="CX172" s="117"/>
      <c r="DH172" s="117"/>
      <c r="DR172" s="117"/>
      <c r="EB172" s="117"/>
      <c r="EL172" s="117"/>
      <c r="EV172" s="117"/>
      <c r="FF172" s="117"/>
      <c r="FP172" s="117"/>
      <c r="FZ172" s="117"/>
      <c r="GJ172" s="117"/>
      <c r="GT172" s="117"/>
      <c r="HD172" s="117"/>
      <c r="HN172" s="117"/>
      <c r="HX172" s="117"/>
    </row>
    <row xmlns:x14ac="http://schemas.microsoft.com/office/spreadsheetml/2009/9/ac" r="173" s="3" customFormat="true" x14ac:dyDescent="0.25">
      <c r="A173" s="368"/>
      <c r="B173" s="117"/>
      <c r="L173" s="117"/>
      <c r="V173" s="117"/>
      <c r="AF173" s="117"/>
      <c r="AP173" s="117"/>
      <c r="AZ173" s="117"/>
      <c r="BJ173" s="117"/>
      <c r="BT173" s="117"/>
      <c r="CD173" s="117"/>
      <c r="CN173" s="117"/>
      <c r="CX173" s="117"/>
      <c r="DH173" s="117"/>
      <c r="DR173" s="117"/>
      <c r="EB173" s="117"/>
      <c r="EL173" s="117"/>
      <c r="EV173" s="117"/>
      <c r="FF173" s="117"/>
      <c r="FP173" s="117"/>
      <c r="FZ173" s="117"/>
      <c r="GJ173" s="117"/>
      <c r="GT173" s="117"/>
      <c r="HD173" s="117"/>
      <c r="HN173" s="117"/>
      <c r="HX173" s="117"/>
    </row>
    <row xmlns:x14ac="http://schemas.microsoft.com/office/spreadsheetml/2009/9/ac" r="174" s="3" customFormat="true" x14ac:dyDescent="0.25">
      <c r="A174" s="368"/>
      <c r="B174" s="117"/>
      <c r="L174" s="117"/>
      <c r="V174" s="117"/>
      <c r="AF174" s="117"/>
      <c r="AP174" s="117"/>
      <c r="AZ174" s="117"/>
      <c r="BJ174" s="117"/>
      <c r="BT174" s="117"/>
      <c r="CD174" s="117"/>
      <c r="CN174" s="117"/>
      <c r="CX174" s="117"/>
      <c r="DH174" s="117"/>
      <c r="DR174" s="117"/>
      <c r="EB174" s="117"/>
      <c r="EL174" s="117"/>
      <c r="EV174" s="117"/>
      <c r="FF174" s="117"/>
      <c r="FP174" s="117"/>
      <c r="FZ174" s="117"/>
      <c r="GJ174" s="117"/>
      <c r="GT174" s="117"/>
      <c r="HD174" s="117"/>
      <c r="HN174" s="117"/>
      <c r="HX174" s="117"/>
    </row>
    <row xmlns:x14ac="http://schemas.microsoft.com/office/spreadsheetml/2009/9/ac" r="175" s="3" customFormat="true" x14ac:dyDescent="0.25">
      <c r="A175" s="368"/>
      <c r="B175" s="117"/>
      <c r="L175" s="117"/>
      <c r="V175" s="117"/>
      <c r="AF175" s="117"/>
      <c r="AP175" s="117"/>
      <c r="AZ175" s="117"/>
      <c r="BJ175" s="117"/>
      <c r="BT175" s="117"/>
      <c r="CD175" s="117"/>
      <c r="CN175" s="117"/>
      <c r="CX175" s="117"/>
      <c r="DH175" s="117"/>
      <c r="DR175" s="117"/>
      <c r="EB175" s="117"/>
      <c r="EL175" s="117"/>
      <c r="EV175" s="117"/>
      <c r="FF175" s="117"/>
      <c r="FP175" s="117"/>
      <c r="FZ175" s="117"/>
      <c r="GJ175" s="117"/>
      <c r="GT175" s="117"/>
      <c r="HD175" s="117"/>
      <c r="HN175" s="117"/>
      <c r="HX175" s="117"/>
    </row>
    <row xmlns:x14ac="http://schemas.microsoft.com/office/spreadsheetml/2009/9/ac" r="176" s="3" customFormat="true" x14ac:dyDescent="0.25">
      <c r="A176" s="368"/>
      <c r="B176" s="117"/>
      <c r="L176" s="117"/>
      <c r="V176" s="117"/>
      <c r="AF176" s="117"/>
      <c r="AP176" s="117"/>
      <c r="AZ176" s="117"/>
      <c r="BJ176" s="117"/>
      <c r="BT176" s="117"/>
      <c r="CD176" s="117"/>
      <c r="CN176" s="117"/>
      <c r="CX176" s="117"/>
      <c r="DH176" s="117"/>
      <c r="DR176" s="117"/>
      <c r="EB176" s="117"/>
      <c r="EL176" s="117"/>
      <c r="EV176" s="117"/>
      <c r="FF176" s="117"/>
      <c r="FP176" s="117"/>
      <c r="FZ176" s="117"/>
      <c r="GJ176" s="117"/>
      <c r="GT176" s="117"/>
      <c r="HD176" s="117"/>
      <c r="HN176" s="117"/>
      <c r="HX176" s="117"/>
    </row>
    <row xmlns:x14ac="http://schemas.microsoft.com/office/spreadsheetml/2009/9/ac" r="177" s="3" customFormat="true" x14ac:dyDescent="0.25">
      <c r="A177" s="368"/>
      <c r="B177" s="117"/>
      <c r="L177" s="117"/>
      <c r="V177" s="117"/>
      <c r="AF177" s="117"/>
      <c r="AP177" s="117"/>
      <c r="AZ177" s="117"/>
      <c r="BJ177" s="117"/>
      <c r="BT177" s="117"/>
      <c r="CD177" s="117"/>
      <c r="CN177" s="117"/>
      <c r="CX177" s="117"/>
      <c r="DH177" s="117"/>
      <c r="DR177" s="117"/>
      <c r="EB177" s="117"/>
      <c r="EL177" s="117"/>
      <c r="EV177" s="117"/>
      <c r="FF177" s="117"/>
      <c r="FP177" s="117"/>
      <c r="FZ177" s="117"/>
      <c r="GJ177" s="117"/>
      <c r="GT177" s="117"/>
      <c r="HD177" s="117"/>
      <c r="HN177" s="117"/>
      <c r="HX177" s="117"/>
    </row>
    <row xmlns:x14ac="http://schemas.microsoft.com/office/spreadsheetml/2009/9/ac" r="178" s="3" customFormat="true" x14ac:dyDescent="0.25">
      <c r="A178" s="368"/>
      <c r="B178" s="117"/>
      <c r="L178" s="117"/>
      <c r="V178" s="117"/>
      <c r="AF178" s="117"/>
      <c r="AP178" s="117"/>
      <c r="AZ178" s="117"/>
      <c r="BJ178" s="117"/>
      <c r="BT178" s="117"/>
      <c r="CD178" s="117"/>
      <c r="CN178" s="117"/>
      <c r="CX178" s="117"/>
      <c r="DH178" s="117"/>
      <c r="DR178" s="117"/>
      <c r="EB178" s="117"/>
      <c r="EL178" s="117"/>
      <c r="EV178" s="117"/>
      <c r="FF178" s="117"/>
      <c r="FP178" s="117"/>
      <c r="FZ178" s="117"/>
      <c r="GJ178" s="117"/>
      <c r="GT178" s="117"/>
      <c r="HD178" s="117"/>
      <c r="HN178" s="117"/>
      <c r="HX178" s="117"/>
    </row>
    <row xmlns:x14ac="http://schemas.microsoft.com/office/spreadsheetml/2009/9/ac" r="179" s="3" customFormat="true" x14ac:dyDescent="0.25">
      <c r="A179" s="368"/>
      <c r="B179" s="117"/>
      <c r="L179" s="117"/>
      <c r="V179" s="117"/>
      <c r="AF179" s="117"/>
      <c r="AP179" s="117"/>
      <c r="AZ179" s="117"/>
      <c r="BJ179" s="117"/>
      <c r="BT179" s="117"/>
      <c r="CD179" s="117"/>
      <c r="CN179" s="117"/>
      <c r="CX179" s="117"/>
      <c r="DH179" s="117"/>
      <c r="DR179" s="117"/>
      <c r="EB179" s="117"/>
      <c r="EL179" s="117"/>
      <c r="EV179" s="117"/>
      <c r="FF179" s="117"/>
      <c r="FP179" s="117"/>
      <c r="FZ179" s="117"/>
      <c r="GJ179" s="117"/>
      <c r="GT179" s="117"/>
      <c r="HD179" s="117"/>
      <c r="HN179" s="117"/>
      <c r="HX179" s="117"/>
    </row>
    <row xmlns:x14ac="http://schemas.microsoft.com/office/spreadsheetml/2009/9/ac" r="180" s="3" customFormat="true" x14ac:dyDescent="0.25">
      <c r="A180" s="368"/>
      <c r="B180" s="117"/>
      <c r="L180" s="117"/>
      <c r="V180" s="117"/>
      <c r="AF180" s="117"/>
      <c r="AP180" s="117"/>
      <c r="AZ180" s="117"/>
      <c r="BJ180" s="117"/>
      <c r="BT180" s="117"/>
      <c r="CD180" s="117"/>
      <c r="CN180" s="117"/>
      <c r="CX180" s="117"/>
      <c r="DH180" s="117"/>
      <c r="DR180" s="117"/>
      <c r="EB180" s="117"/>
      <c r="EL180" s="117"/>
      <c r="EV180" s="117"/>
      <c r="FF180" s="117"/>
      <c r="FP180" s="117"/>
      <c r="FZ180" s="117"/>
      <c r="GJ180" s="117"/>
      <c r="GT180" s="117"/>
      <c r="HD180" s="117"/>
      <c r="HN180" s="117"/>
      <c r="HX180" s="117"/>
    </row>
    <row xmlns:x14ac="http://schemas.microsoft.com/office/spreadsheetml/2009/9/ac" r="181" s="3" customFormat="true" x14ac:dyDescent="0.25">
      <c r="A181" s="368"/>
      <c r="B181" s="117"/>
      <c r="L181" s="117"/>
      <c r="V181" s="117"/>
      <c r="AF181" s="117"/>
      <c r="AP181" s="117"/>
      <c r="AZ181" s="117"/>
      <c r="BJ181" s="117"/>
      <c r="BT181" s="117"/>
      <c r="CD181" s="117"/>
      <c r="CN181" s="117"/>
      <c r="CX181" s="117"/>
      <c r="DH181" s="117"/>
      <c r="DR181" s="117"/>
      <c r="EB181" s="117"/>
      <c r="EL181" s="117"/>
      <c r="EV181" s="117"/>
      <c r="FF181" s="117"/>
      <c r="FP181" s="117"/>
      <c r="FZ181" s="117"/>
      <c r="GJ181" s="117"/>
      <c r="GT181" s="117"/>
      <c r="HD181" s="117"/>
      <c r="HN181" s="117"/>
      <c r="HX181" s="117"/>
    </row>
    <row xmlns:x14ac="http://schemas.microsoft.com/office/spreadsheetml/2009/9/ac" r="182" s="3" customFormat="true" x14ac:dyDescent="0.25">
      <c r="A182" s="368"/>
      <c r="B182" s="117"/>
      <c r="L182" s="117"/>
      <c r="V182" s="117"/>
      <c r="AF182" s="117"/>
      <c r="AP182" s="117"/>
      <c r="AZ182" s="117"/>
      <c r="BJ182" s="117"/>
      <c r="BT182" s="117"/>
      <c r="CD182" s="117"/>
      <c r="CN182" s="117"/>
      <c r="CX182" s="117"/>
      <c r="DH182" s="117"/>
      <c r="DR182" s="117"/>
      <c r="EB182" s="117"/>
      <c r="EL182" s="117"/>
      <c r="EV182" s="117"/>
      <c r="FF182" s="117"/>
      <c r="FP182" s="117"/>
      <c r="FZ182" s="117"/>
      <c r="GJ182" s="117"/>
      <c r="GT182" s="117"/>
      <c r="HD182" s="117"/>
      <c r="HN182" s="117"/>
      <c r="HX182" s="117"/>
    </row>
    <row xmlns:x14ac="http://schemas.microsoft.com/office/spreadsheetml/2009/9/ac" r="183" s="3" customFormat="true" x14ac:dyDescent="0.25">
      <c r="A183" s="368"/>
      <c r="B183" s="117"/>
      <c r="L183" s="117"/>
      <c r="V183" s="117"/>
      <c r="AF183" s="117"/>
      <c r="AP183" s="117"/>
      <c r="AZ183" s="117"/>
      <c r="BJ183" s="117"/>
      <c r="BT183" s="117"/>
      <c r="CD183" s="117"/>
      <c r="CN183" s="117"/>
      <c r="CX183" s="117"/>
      <c r="DH183" s="117"/>
      <c r="DR183" s="117"/>
      <c r="EB183" s="117"/>
      <c r="EL183" s="117"/>
      <c r="EV183" s="117"/>
      <c r="FF183" s="117"/>
      <c r="FP183" s="117"/>
      <c r="FZ183" s="117"/>
      <c r="GJ183" s="117"/>
      <c r="GT183" s="117"/>
      <c r="HD183" s="117"/>
      <c r="HN183" s="117"/>
      <c r="HX183" s="117"/>
    </row>
    <row xmlns:x14ac="http://schemas.microsoft.com/office/spreadsheetml/2009/9/ac" r="184" s="3" customFormat="true" x14ac:dyDescent="0.25">
      <c r="A184" s="368"/>
      <c r="B184" s="117"/>
      <c r="L184" s="117"/>
      <c r="V184" s="117"/>
      <c r="AF184" s="117"/>
      <c r="AP184" s="117"/>
      <c r="AZ184" s="117"/>
      <c r="BJ184" s="117"/>
      <c r="BT184" s="117"/>
      <c r="CD184" s="117"/>
      <c r="CN184" s="117"/>
      <c r="CX184" s="117"/>
      <c r="DH184" s="117"/>
      <c r="DR184" s="117"/>
      <c r="EB184" s="117"/>
      <c r="EL184" s="117"/>
      <c r="EV184" s="117"/>
      <c r="FF184" s="117"/>
      <c r="FP184" s="117"/>
      <c r="FZ184" s="117"/>
      <c r="GJ184" s="117"/>
      <c r="GT184" s="117"/>
      <c r="HD184" s="117"/>
      <c r="HN184" s="117"/>
      <c r="HX184" s="117"/>
    </row>
    <row xmlns:x14ac="http://schemas.microsoft.com/office/spreadsheetml/2009/9/ac" r="185" s="3" customFormat="true" x14ac:dyDescent="0.25">
      <c r="A185" s="368"/>
      <c r="B185" s="117"/>
      <c r="L185" s="117"/>
      <c r="V185" s="117"/>
      <c r="AF185" s="117"/>
      <c r="AP185" s="117"/>
      <c r="AZ185" s="117"/>
      <c r="BJ185" s="117"/>
      <c r="BT185" s="117"/>
      <c r="CD185" s="117"/>
      <c r="CN185" s="117"/>
      <c r="CX185" s="117"/>
      <c r="DH185" s="117"/>
      <c r="DR185" s="117"/>
      <c r="EB185" s="117"/>
      <c r="EL185" s="117"/>
      <c r="EV185" s="117"/>
      <c r="FF185" s="117"/>
      <c r="FP185" s="117"/>
      <c r="FZ185" s="117"/>
      <c r="GJ185" s="117"/>
      <c r="GT185" s="117"/>
      <c r="HD185" s="117"/>
      <c r="HN185" s="117"/>
      <c r="HX185" s="117"/>
    </row>
    <row xmlns:x14ac="http://schemas.microsoft.com/office/spreadsheetml/2009/9/ac" r="186" s="3" customFormat="true" x14ac:dyDescent="0.25">
      <c r="A186" s="368"/>
      <c r="B186" s="117"/>
      <c r="L186" s="117"/>
      <c r="V186" s="117"/>
      <c r="AF186" s="117"/>
      <c r="AP186" s="117"/>
      <c r="AZ186" s="117"/>
      <c r="BJ186" s="117"/>
      <c r="BT186" s="117"/>
      <c r="CD186" s="117"/>
      <c r="CN186" s="117"/>
      <c r="CX186" s="117"/>
      <c r="DH186" s="117"/>
      <c r="DR186" s="117"/>
      <c r="EB186" s="117"/>
      <c r="EL186" s="117"/>
      <c r="EV186" s="117"/>
      <c r="FF186" s="117"/>
      <c r="FP186" s="117"/>
      <c r="FZ186" s="117"/>
      <c r="GJ186" s="117"/>
      <c r="GT186" s="117"/>
      <c r="HD186" s="117"/>
      <c r="HN186" s="117"/>
      <c r="HX186" s="117"/>
    </row>
    <row xmlns:x14ac="http://schemas.microsoft.com/office/spreadsheetml/2009/9/ac" r="187" s="3" customFormat="true" x14ac:dyDescent="0.25">
      <c r="A187" s="368"/>
      <c r="B187" s="117"/>
      <c r="L187" s="117"/>
      <c r="V187" s="117"/>
      <c r="AF187" s="117"/>
      <c r="AP187" s="117"/>
      <c r="AZ187" s="117"/>
      <c r="BJ187" s="117"/>
      <c r="BT187" s="117"/>
      <c r="CD187" s="117"/>
      <c r="CN187" s="117"/>
      <c r="CX187" s="117"/>
      <c r="DH187" s="117"/>
      <c r="DR187" s="117"/>
      <c r="EB187" s="117"/>
      <c r="EL187" s="117"/>
      <c r="EV187" s="117"/>
      <c r="FF187" s="117"/>
      <c r="FP187" s="117"/>
      <c r="FZ187" s="117"/>
      <c r="GJ187" s="117"/>
      <c r="GT187" s="117"/>
      <c r="HD187" s="117"/>
      <c r="HN187" s="117"/>
      <c r="HX187" s="117"/>
    </row>
    <row xmlns:x14ac="http://schemas.microsoft.com/office/spreadsheetml/2009/9/ac" r="188" s="3" customFormat="true" x14ac:dyDescent="0.25">
      <c r="A188" s="368"/>
      <c r="B188" s="117"/>
      <c r="L188" s="117"/>
      <c r="V188" s="117"/>
      <c r="AF188" s="117"/>
      <c r="AP188" s="117"/>
      <c r="AZ188" s="117"/>
      <c r="BJ188" s="117"/>
      <c r="BT188" s="117"/>
      <c r="CD188" s="117"/>
      <c r="CN188" s="117"/>
      <c r="CX188" s="117"/>
      <c r="DH188" s="117"/>
      <c r="DR188" s="117"/>
      <c r="EB188" s="117"/>
      <c r="EL188" s="117"/>
      <c r="EV188" s="117"/>
      <c r="FF188" s="117"/>
      <c r="FP188" s="117"/>
      <c r="FZ188" s="117"/>
      <c r="GJ188" s="117"/>
      <c r="GT188" s="117"/>
      <c r="HD188" s="117"/>
      <c r="HN188" s="117"/>
      <c r="HX188" s="117"/>
    </row>
    <row xmlns:x14ac="http://schemas.microsoft.com/office/spreadsheetml/2009/9/ac" r="189" s="3" customFormat="true" x14ac:dyDescent="0.25">
      <c r="A189" s="368"/>
      <c r="B189" s="117"/>
      <c r="L189" s="117"/>
      <c r="V189" s="117"/>
      <c r="AF189" s="117"/>
      <c r="AP189" s="117"/>
      <c r="AZ189" s="117"/>
      <c r="BJ189" s="117"/>
      <c r="BT189" s="117"/>
      <c r="CD189" s="117"/>
      <c r="CN189" s="117"/>
      <c r="CX189" s="117"/>
      <c r="DH189" s="117"/>
      <c r="DR189" s="117"/>
      <c r="EB189" s="117"/>
      <c r="EL189" s="117"/>
      <c r="EV189" s="117"/>
      <c r="FF189" s="117"/>
      <c r="FP189" s="117"/>
      <c r="FZ189" s="117"/>
      <c r="GJ189" s="117"/>
      <c r="GT189" s="117"/>
      <c r="HD189" s="117"/>
      <c r="HN189" s="117"/>
      <c r="HX189" s="117"/>
    </row>
    <row xmlns:x14ac="http://schemas.microsoft.com/office/spreadsheetml/2009/9/ac" r="190" s="3" customFormat="true" x14ac:dyDescent="0.25">
      <c r="A190" s="368"/>
      <c r="B190" s="117"/>
      <c r="L190" s="117"/>
      <c r="V190" s="117"/>
      <c r="AF190" s="117"/>
      <c r="AP190" s="117"/>
      <c r="AZ190" s="117"/>
      <c r="BJ190" s="117"/>
      <c r="BT190" s="117"/>
      <c r="CD190" s="117"/>
      <c r="CN190" s="117"/>
      <c r="CX190" s="117"/>
      <c r="DH190" s="117"/>
      <c r="DR190" s="117"/>
      <c r="EB190" s="117"/>
      <c r="EL190" s="117"/>
      <c r="EV190" s="117"/>
      <c r="FF190" s="117"/>
      <c r="FP190" s="117"/>
      <c r="FZ190" s="117"/>
      <c r="GJ190" s="117"/>
      <c r="GT190" s="117"/>
      <c r="HD190" s="117"/>
      <c r="HN190" s="117"/>
      <c r="HX190" s="117"/>
    </row>
    <row xmlns:x14ac="http://schemas.microsoft.com/office/spreadsheetml/2009/9/ac" r="191" s="3" customFormat="true" x14ac:dyDescent="0.25">
      <c r="A191" s="368"/>
      <c r="B191" s="117"/>
      <c r="L191" s="117"/>
      <c r="V191" s="117"/>
      <c r="AF191" s="117"/>
      <c r="AP191" s="117"/>
      <c r="AZ191" s="117"/>
      <c r="BJ191" s="117"/>
      <c r="BT191" s="117"/>
      <c r="CD191" s="117"/>
      <c r="CN191" s="117"/>
      <c r="CX191" s="117"/>
      <c r="DH191" s="117"/>
      <c r="DR191" s="117"/>
      <c r="EB191" s="117"/>
      <c r="EL191" s="117"/>
      <c r="EV191" s="117"/>
      <c r="FF191" s="117"/>
      <c r="FP191" s="117"/>
      <c r="FZ191" s="117"/>
      <c r="GJ191" s="117"/>
      <c r="GT191" s="117"/>
      <c r="HD191" s="117"/>
      <c r="HN191" s="117"/>
      <c r="HX191" s="117"/>
    </row>
    <row xmlns:x14ac="http://schemas.microsoft.com/office/spreadsheetml/2009/9/ac" r="192" s="3" customFormat="true" x14ac:dyDescent="0.25">
      <c r="A192" s="368"/>
      <c r="B192" s="117"/>
      <c r="L192" s="117"/>
      <c r="V192" s="117"/>
      <c r="AF192" s="117"/>
      <c r="AP192" s="117"/>
      <c r="AZ192" s="117"/>
      <c r="BJ192" s="117"/>
      <c r="BT192" s="117"/>
      <c r="CD192" s="117"/>
      <c r="CN192" s="117"/>
      <c r="CX192" s="117"/>
      <c r="DH192" s="117"/>
      <c r="DR192" s="117"/>
      <c r="EB192" s="117"/>
      <c r="EL192" s="117"/>
      <c r="EV192" s="117"/>
      <c r="FF192" s="117"/>
      <c r="FP192" s="117"/>
      <c r="FZ192" s="117"/>
      <c r="GJ192" s="117"/>
      <c r="GT192" s="117"/>
      <c r="HD192" s="117"/>
      <c r="HN192" s="117"/>
      <c r="HX192" s="117"/>
    </row>
    <row xmlns:x14ac="http://schemas.microsoft.com/office/spreadsheetml/2009/9/ac" r="193" s="3" customFormat="true" x14ac:dyDescent="0.25">
      <c r="A193" s="368"/>
      <c r="B193" s="117"/>
      <c r="L193" s="117"/>
      <c r="V193" s="117"/>
      <c r="AF193" s="117"/>
      <c r="AP193" s="117"/>
      <c r="AZ193" s="117"/>
      <c r="BJ193" s="117"/>
      <c r="BT193" s="117"/>
      <c r="CD193" s="117"/>
      <c r="CN193" s="117"/>
      <c r="CX193" s="117"/>
      <c r="DH193" s="117"/>
      <c r="DR193" s="117"/>
      <c r="EB193" s="117"/>
      <c r="EL193" s="117"/>
      <c r="EV193" s="117"/>
      <c r="FF193" s="117"/>
      <c r="FP193" s="117"/>
      <c r="FZ193" s="117"/>
      <c r="GJ193" s="117"/>
      <c r="GT193" s="117"/>
      <c r="HD193" s="117"/>
      <c r="HN193" s="117"/>
      <c r="HX193" s="117"/>
    </row>
    <row xmlns:x14ac="http://schemas.microsoft.com/office/spreadsheetml/2009/9/ac" r="194" s="3" customFormat="true" x14ac:dyDescent="0.25">
      <c r="A194" s="368"/>
      <c r="B194" s="117"/>
      <c r="L194" s="117"/>
      <c r="V194" s="117"/>
      <c r="AF194" s="117"/>
      <c r="AP194" s="117"/>
      <c r="AZ194" s="117"/>
      <c r="BJ194" s="117"/>
      <c r="BT194" s="117"/>
      <c r="CD194" s="117"/>
      <c r="CN194" s="117"/>
      <c r="CX194" s="117"/>
      <c r="DH194" s="117"/>
      <c r="DR194" s="117"/>
      <c r="EB194" s="117"/>
      <c r="EL194" s="117"/>
      <c r="EV194" s="117"/>
      <c r="FF194" s="117"/>
      <c r="FP194" s="117"/>
      <c r="FZ194" s="117"/>
      <c r="GJ194" s="117"/>
      <c r="GT194" s="117"/>
      <c r="HD194" s="117"/>
      <c r="HN194" s="117"/>
      <c r="HX194" s="117"/>
    </row>
    <row xmlns:x14ac="http://schemas.microsoft.com/office/spreadsheetml/2009/9/ac" r="195" s="3" customFormat="true" x14ac:dyDescent="0.25">
      <c r="A195" s="368"/>
      <c r="B195" s="117"/>
      <c r="L195" s="117"/>
      <c r="V195" s="117"/>
      <c r="AF195" s="117"/>
      <c r="AP195" s="117"/>
      <c r="AZ195" s="117"/>
      <c r="BJ195" s="117"/>
      <c r="BT195" s="117"/>
      <c r="CD195" s="117"/>
      <c r="CN195" s="117"/>
      <c r="CX195" s="117"/>
      <c r="DH195" s="117"/>
      <c r="DR195" s="117"/>
      <c r="EB195" s="117"/>
      <c r="EL195" s="117"/>
      <c r="EV195" s="117"/>
      <c r="FF195" s="117"/>
      <c r="FP195" s="117"/>
      <c r="FZ195" s="117"/>
      <c r="GJ195" s="117"/>
      <c r="GT195" s="117"/>
      <c r="HD195" s="117"/>
      <c r="HN195" s="117"/>
      <c r="HX195" s="117"/>
    </row>
    <row xmlns:x14ac="http://schemas.microsoft.com/office/spreadsheetml/2009/9/ac" r="196" s="3" customFormat="true" x14ac:dyDescent="0.25">
      <c r="A196" s="368"/>
      <c r="B196" s="117"/>
      <c r="L196" s="117"/>
      <c r="V196" s="117"/>
      <c r="AF196" s="117"/>
      <c r="AP196" s="117"/>
      <c r="AZ196" s="117"/>
      <c r="BJ196" s="117"/>
      <c r="BT196" s="117"/>
      <c r="CD196" s="117"/>
      <c r="CN196" s="117"/>
      <c r="CX196" s="117"/>
      <c r="DH196" s="117"/>
      <c r="DR196" s="117"/>
      <c r="EB196" s="117"/>
      <c r="EL196" s="117"/>
      <c r="EV196" s="117"/>
      <c r="FF196" s="117"/>
      <c r="FP196" s="117"/>
      <c r="FZ196" s="117"/>
      <c r="GJ196" s="117"/>
      <c r="GT196" s="117"/>
      <c r="HD196" s="117"/>
      <c r="HN196" s="117"/>
      <c r="HX196" s="117"/>
    </row>
    <row xmlns:x14ac="http://schemas.microsoft.com/office/spreadsheetml/2009/9/ac" r="197" s="3" customFormat="true" x14ac:dyDescent="0.25">
      <c r="A197" s="368"/>
      <c r="B197" s="117"/>
      <c r="L197" s="117"/>
      <c r="V197" s="117"/>
      <c r="AF197" s="117"/>
      <c r="AP197" s="117"/>
      <c r="AZ197" s="117"/>
      <c r="BJ197" s="117"/>
      <c r="BT197" s="117"/>
      <c r="CD197" s="117"/>
      <c r="CN197" s="117"/>
      <c r="CX197" s="117"/>
      <c r="DH197" s="117"/>
      <c r="DR197" s="117"/>
      <c r="EB197" s="117"/>
      <c r="EL197" s="117"/>
      <c r="EV197" s="117"/>
      <c r="FF197" s="117"/>
      <c r="FP197" s="117"/>
      <c r="FZ197" s="117"/>
      <c r="GJ197" s="117"/>
      <c r="GT197" s="117"/>
      <c r="HD197" s="117"/>
      <c r="HN197" s="117"/>
      <c r="HX197" s="117"/>
    </row>
    <row xmlns:x14ac="http://schemas.microsoft.com/office/spreadsheetml/2009/9/ac" r="198" s="3" customFormat="true" x14ac:dyDescent="0.25">
      <c r="A198" s="368"/>
      <c r="B198" s="117"/>
      <c r="L198" s="117"/>
      <c r="V198" s="117"/>
      <c r="AF198" s="117"/>
      <c r="AP198" s="117"/>
      <c r="AZ198" s="117"/>
      <c r="BJ198" s="117"/>
      <c r="BT198" s="117"/>
      <c r="CD198" s="117"/>
      <c r="CN198" s="117"/>
      <c r="CX198" s="117"/>
      <c r="DH198" s="117"/>
      <c r="DR198" s="117"/>
      <c r="EB198" s="117"/>
      <c r="EL198" s="117"/>
      <c r="EV198" s="117"/>
      <c r="FF198" s="117"/>
      <c r="FP198" s="117"/>
      <c r="FZ198" s="117"/>
      <c r="GJ198" s="117"/>
      <c r="GT198" s="117"/>
      <c r="HD198" s="117"/>
      <c r="HN198" s="117"/>
      <c r="HX198" s="117"/>
    </row>
    <row xmlns:x14ac="http://schemas.microsoft.com/office/spreadsheetml/2009/9/ac" r="199" s="3" customFormat="true" x14ac:dyDescent="0.25">
      <c r="A199" s="368"/>
      <c r="B199" s="117"/>
      <c r="L199" s="117"/>
      <c r="V199" s="117"/>
      <c r="AF199" s="117"/>
      <c r="AP199" s="117"/>
      <c r="AZ199" s="117"/>
      <c r="BJ199" s="117"/>
      <c r="BT199" s="117"/>
      <c r="CD199" s="117"/>
      <c r="CN199" s="117"/>
      <c r="CX199" s="117"/>
      <c r="DH199" s="117"/>
      <c r="DR199" s="117"/>
      <c r="EB199" s="117"/>
      <c r="EL199" s="117"/>
      <c r="EV199" s="117"/>
      <c r="FF199" s="117"/>
      <c r="FP199" s="117"/>
      <c r="FZ199" s="117"/>
      <c r="GJ199" s="117"/>
      <c r="GT199" s="117"/>
      <c r="HD199" s="117"/>
      <c r="HN199" s="117"/>
      <c r="HX199" s="117"/>
    </row>
    <row xmlns:x14ac="http://schemas.microsoft.com/office/spreadsheetml/2009/9/ac" r="200" s="3" customFormat="true" x14ac:dyDescent="0.25">
      <c r="A200" s="368"/>
      <c r="B200" s="117"/>
      <c r="L200" s="117"/>
      <c r="V200" s="117"/>
      <c r="AF200" s="117"/>
      <c r="AP200" s="117"/>
      <c r="AZ200" s="117"/>
      <c r="BJ200" s="117"/>
      <c r="BT200" s="117"/>
      <c r="CD200" s="117"/>
      <c r="CN200" s="117"/>
      <c r="CX200" s="117"/>
      <c r="DH200" s="117"/>
      <c r="DR200" s="117"/>
      <c r="EB200" s="117"/>
      <c r="EL200" s="117"/>
      <c r="EV200" s="117"/>
      <c r="FF200" s="117"/>
      <c r="FP200" s="117"/>
      <c r="FZ200" s="117"/>
      <c r="GJ200" s="117"/>
      <c r="GT200" s="117"/>
      <c r="HD200" s="117"/>
      <c r="HN200" s="117"/>
      <c r="HX200" s="117"/>
    </row>
    <row xmlns:x14ac="http://schemas.microsoft.com/office/spreadsheetml/2009/9/ac" r="201" s="3" customFormat="true" x14ac:dyDescent="0.25">
      <c r="A201" s="368"/>
      <c r="B201" s="117"/>
      <c r="L201" s="117"/>
      <c r="V201" s="117"/>
      <c r="AF201" s="117"/>
      <c r="AP201" s="117"/>
      <c r="AZ201" s="117"/>
      <c r="BJ201" s="117"/>
      <c r="BT201" s="117"/>
      <c r="CD201" s="117"/>
      <c r="CN201" s="117"/>
      <c r="CX201" s="117"/>
      <c r="DH201" s="117"/>
      <c r="DR201" s="117"/>
      <c r="EB201" s="117"/>
      <c r="EL201" s="117"/>
      <c r="EV201" s="117"/>
      <c r="FF201" s="117"/>
      <c r="FP201" s="117"/>
      <c r="FZ201" s="117"/>
      <c r="GJ201" s="117"/>
      <c r="GT201" s="117"/>
      <c r="HD201" s="117"/>
      <c r="HN201" s="117"/>
      <c r="HX201" s="117"/>
    </row>
    <row xmlns:x14ac="http://schemas.microsoft.com/office/spreadsheetml/2009/9/ac" r="202" s="3" customFormat="true" x14ac:dyDescent="0.25">
      <c r="A202" s="368"/>
      <c r="B202" s="117"/>
      <c r="L202" s="117"/>
      <c r="V202" s="117"/>
      <c r="AF202" s="117"/>
      <c r="AP202" s="117"/>
      <c r="AZ202" s="117"/>
      <c r="BJ202" s="117"/>
      <c r="BT202" s="117"/>
      <c r="CD202" s="117"/>
      <c r="CN202" s="117"/>
      <c r="CX202" s="117"/>
      <c r="DH202" s="117"/>
      <c r="DR202" s="117"/>
      <c r="EB202" s="117"/>
      <c r="EL202" s="117"/>
      <c r="EV202" s="117"/>
      <c r="FF202" s="117"/>
      <c r="FP202" s="117"/>
      <c r="FZ202" s="117"/>
      <c r="GJ202" s="117"/>
      <c r="GT202" s="117"/>
      <c r="HD202" s="117"/>
      <c r="HN202" s="117"/>
      <c r="HX202" s="117"/>
    </row>
    <row xmlns:x14ac="http://schemas.microsoft.com/office/spreadsheetml/2009/9/ac" r="203" s="3" customFormat="true" x14ac:dyDescent="0.25">
      <c r="A203" s="368"/>
      <c r="B203" s="117"/>
      <c r="L203" s="117"/>
      <c r="V203" s="117"/>
      <c r="AF203" s="117"/>
      <c r="AP203" s="117"/>
      <c r="AZ203" s="117"/>
      <c r="BJ203" s="117"/>
      <c r="BT203" s="117"/>
      <c r="CD203" s="117"/>
      <c r="CN203" s="117"/>
      <c r="CX203" s="117"/>
      <c r="DH203" s="117"/>
      <c r="DR203" s="117"/>
      <c r="EB203" s="117"/>
      <c r="EL203" s="117"/>
      <c r="EV203" s="117"/>
      <c r="FF203" s="117"/>
      <c r="FP203" s="117"/>
      <c r="FZ203" s="117"/>
      <c r="GJ203" s="117"/>
      <c r="GT203" s="117"/>
      <c r="HD203" s="117"/>
      <c r="HN203" s="117"/>
      <c r="HX203" s="117"/>
    </row>
    <row xmlns:x14ac="http://schemas.microsoft.com/office/spreadsheetml/2009/9/ac" r="204" s="3" customFormat="true" x14ac:dyDescent="0.25">
      <c r="A204" s="368"/>
      <c r="B204" s="117"/>
      <c r="L204" s="117"/>
      <c r="V204" s="117"/>
      <c r="AF204" s="117"/>
      <c r="AP204" s="117"/>
      <c r="AZ204" s="117"/>
      <c r="BJ204" s="117"/>
      <c r="BT204" s="117"/>
      <c r="CD204" s="117"/>
      <c r="CN204" s="117"/>
      <c r="CX204" s="117"/>
      <c r="DH204" s="117"/>
      <c r="DR204" s="117"/>
      <c r="EB204" s="117"/>
      <c r="EL204" s="117"/>
      <c r="EV204" s="117"/>
      <c r="FF204" s="117"/>
      <c r="FP204" s="117"/>
      <c r="FZ204" s="117"/>
      <c r="GJ204" s="117"/>
      <c r="GT204" s="117"/>
      <c r="HD204" s="117"/>
      <c r="HN204" s="117"/>
      <c r="HX204" s="117"/>
    </row>
    <row xmlns:x14ac="http://schemas.microsoft.com/office/spreadsheetml/2009/9/ac" r="205" s="3" customFormat="true" x14ac:dyDescent="0.25">
      <c r="A205" s="368"/>
      <c r="B205" s="117"/>
      <c r="L205" s="117"/>
      <c r="V205" s="117"/>
      <c r="AF205" s="117"/>
      <c r="AP205" s="117"/>
      <c r="AZ205" s="117"/>
      <c r="BJ205" s="117"/>
      <c r="BT205" s="117"/>
      <c r="CD205" s="117"/>
      <c r="CN205" s="117"/>
      <c r="CX205" s="117"/>
      <c r="DH205" s="117"/>
      <c r="DR205" s="117"/>
      <c r="EB205" s="117"/>
      <c r="EL205" s="117"/>
      <c r="EV205" s="117"/>
      <c r="FF205" s="117"/>
      <c r="FP205" s="117"/>
      <c r="FZ205" s="117"/>
      <c r="GJ205" s="117"/>
      <c r="GT205" s="117"/>
      <c r="HD205" s="117"/>
      <c r="HN205" s="117"/>
      <c r="HX205" s="117"/>
    </row>
    <row xmlns:x14ac="http://schemas.microsoft.com/office/spreadsheetml/2009/9/ac" r="206" s="3" customFormat="true" x14ac:dyDescent="0.25">
      <c r="A206" s="368"/>
      <c r="B206" s="117"/>
      <c r="L206" s="117"/>
      <c r="V206" s="117"/>
      <c r="AF206" s="117"/>
      <c r="AP206" s="117"/>
      <c r="AZ206" s="117"/>
      <c r="BJ206" s="117"/>
      <c r="BT206" s="117"/>
      <c r="CD206" s="117"/>
      <c r="CN206" s="117"/>
      <c r="CX206" s="117"/>
      <c r="DH206" s="117"/>
      <c r="DR206" s="117"/>
      <c r="EB206" s="117"/>
      <c r="EL206" s="117"/>
      <c r="EV206" s="117"/>
      <c r="FF206" s="117"/>
      <c r="FP206" s="117"/>
      <c r="FZ206" s="117"/>
      <c r="GJ206" s="117"/>
      <c r="GT206" s="117"/>
      <c r="HD206" s="117"/>
      <c r="HN206" s="117"/>
      <c r="HX206" s="117"/>
    </row>
    <row xmlns:x14ac="http://schemas.microsoft.com/office/spreadsheetml/2009/9/ac" r="207" s="3" customFormat="true" x14ac:dyDescent="0.25">
      <c r="A207" s="368"/>
      <c r="B207" s="117"/>
      <c r="L207" s="117"/>
      <c r="V207" s="117"/>
      <c r="AF207" s="117"/>
      <c r="AP207" s="117"/>
      <c r="AZ207" s="117"/>
      <c r="BJ207" s="117"/>
      <c r="BT207" s="117"/>
      <c r="CD207" s="117"/>
      <c r="CN207" s="117"/>
      <c r="CX207" s="117"/>
      <c r="DH207" s="117"/>
      <c r="DR207" s="117"/>
      <c r="EB207" s="117"/>
      <c r="EL207" s="117"/>
      <c r="EV207" s="117"/>
      <c r="FF207" s="117"/>
      <c r="FP207" s="117"/>
      <c r="FZ207" s="117"/>
      <c r="GJ207" s="117"/>
      <c r="GT207" s="117"/>
      <c r="HD207" s="117"/>
      <c r="HN207" s="117"/>
      <c r="HX207" s="117"/>
    </row>
    <row xmlns:x14ac="http://schemas.microsoft.com/office/spreadsheetml/2009/9/ac" r="208" s="3" customFormat="true" x14ac:dyDescent="0.25">
      <c r="A208" s="368"/>
      <c r="B208" s="117"/>
      <c r="L208" s="117"/>
      <c r="V208" s="117"/>
      <c r="AF208" s="117"/>
      <c r="AP208" s="117"/>
      <c r="AZ208" s="117"/>
      <c r="BJ208" s="117"/>
      <c r="BT208" s="117"/>
      <c r="CD208" s="117"/>
      <c r="CN208" s="117"/>
      <c r="CX208" s="117"/>
      <c r="DH208" s="117"/>
      <c r="DR208" s="117"/>
      <c r="EB208" s="117"/>
      <c r="EL208" s="117"/>
      <c r="EV208" s="117"/>
      <c r="FF208" s="117"/>
      <c r="FP208" s="117"/>
      <c r="FZ208" s="117"/>
      <c r="GJ208" s="117"/>
      <c r="GT208" s="117"/>
      <c r="HD208" s="117"/>
      <c r="HN208" s="117"/>
      <c r="HX208" s="117"/>
    </row>
    <row xmlns:x14ac="http://schemas.microsoft.com/office/spreadsheetml/2009/9/ac" r="209" s="3" customFormat="true" x14ac:dyDescent="0.25">
      <c r="A209" s="368"/>
      <c r="B209" s="117"/>
      <c r="L209" s="117"/>
      <c r="V209" s="117"/>
      <c r="AF209" s="117"/>
      <c r="AP209" s="117"/>
      <c r="AZ209" s="117"/>
      <c r="BJ209" s="117"/>
      <c r="BT209" s="117"/>
      <c r="CD209" s="117"/>
      <c r="CN209" s="117"/>
      <c r="CX209" s="117"/>
      <c r="DH209" s="117"/>
      <c r="DR209" s="117"/>
      <c r="EB209" s="117"/>
      <c r="EL209" s="117"/>
      <c r="EV209" s="117"/>
      <c r="FF209" s="117"/>
      <c r="FP209" s="117"/>
      <c r="FZ209" s="117"/>
      <c r="GJ209" s="117"/>
      <c r="GT209" s="117"/>
      <c r="HD209" s="117"/>
      <c r="HN209" s="117"/>
      <c r="HX209" s="117"/>
    </row>
    <row xmlns:x14ac="http://schemas.microsoft.com/office/spreadsheetml/2009/9/ac" r="210" s="3" customFormat="true" x14ac:dyDescent="0.25">
      <c r="A210" s="368"/>
      <c r="B210" s="117"/>
      <c r="L210" s="117"/>
      <c r="V210" s="117"/>
      <c r="AF210" s="117"/>
      <c r="AP210" s="117"/>
      <c r="AZ210" s="117"/>
      <c r="BJ210" s="117"/>
      <c r="BT210" s="117"/>
      <c r="CD210" s="117"/>
      <c r="CN210" s="117"/>
      <c r="CX210" s="117"/>
      <c r="DH210" s="117"/>
      <c r="DR210" s="117"/>
      <c r="EB210" s="117"/>
      <c r="EL210" s="117"/>
      <c r="EV210" s="117"/>
      <c r="FF210" s="117"/>
      <c r="FP210" s="117"/>
      <c r="FZ210" s="117"/>
      <c r="GJ210" s="117"/>
      <c r="GT210" s="117"/>
      <c r="HD210" s="117"/>
      <c r="HN210" s="117"/>
      <c r="HX210" s="117"/>
    </row>
    <row xmlns:x14ac="http://schemas.microsoft.com/office/spreadsheetml/2009/9/ac" r="211" s="3" customFormat="true" x14ac:dyDescent="0.25">
      <c r="A211" s="368"/>
      <c r="B211" s="117"/>
      <c r="L211" s="117"/>
      <c r="V211" s="117"/>
      <c r="AF211" s="117"/>
      <c r="AP211" s="117"/>
      <c r="AZ211" s="117"/>
      <c r="BJ211" s="117"/>
      <c r="BT211" s="117"/>
      <c r="CD211" s="117"/>
      <c r="CN211" s="117"/>
      <c r="CX211" s="117"/>
      <c r="DH211" s="117"/>
      <c r="DR211" s="117"/>
      <c r="EB211" s="117"/>
      <c r="EL211" s="117"/>
      <c r="EV211" s="117"/>
      <c r="FF211" s="117"/>
      <c r="FP211" s="117"/>
      <c r="FZ211" s="117"/>
      <c r="GJ211" s="117"/>
      <c r="GT211" s="117"/>
      <c r="HD211" s="117"/>
      <c r="HN211" s="117"/>
      <c r="HX211" s="117"/>
    </row>
    <row xmlns:x14ac="http://schemas.microsoft.com/office/spreadsheetml/2009/9/ac" r="212" s="3" customFormat="true" x14ac:dyDescent="0.25">
      <c r="A212" s="368"/>
      <c r="B212" s="117"/>
      <c r="L212" s="117"/>
      <c r="V212" s="117"/>
      <c r="AF212" s="117"/>
      <c r="AP212" s="117"/>
      <c r="AZ212" s="117"/>
      <c r="BJ212" s="117"/>
      <c r="BT212" s="117"/>
      <c r="CD212" s="117"/>
      <c r="CN212" s="117"/>
      <c r="CX212" s="117"/>
      <c r="DH212" s="117"/>
      <c r="DR212" s="117"/>
      <c r="EB212" s="117"/>
      <c r="EL212" s="117"/>
      <c r="EV212" s="117"/>
      <c r="FF212" s="117"/>
      <c r="FP212" s="117"/>
      <c r="FZ212" s="117"/>
      <c r="GJ212" s="117"/>
      <c r="GT212" s="117"/>
      <c r="HD212" s="117"/>
      <c r="HN212" s="117"/>
      <c r="HX212" s="117"/>
    </row>
    <row xmlns:x14ac="http://schemas.microsoft.com/office/spreadsheetml/2009/9/ac" r="213" s="3" customFormat="true" x14ac:dyDescent="0.25">
      <c r="A213" s="368"/>
      <c r="B213" s="117"/>
      <c r="L213" s="117"/>
      <c r="V213" s="117"/>
      <c r="AF213" s="117"/>
      <c r="AP213" s="117"/>
      <c r="AZ213" s="117"/>
      <c r="BJ213" s="117"/>
      <c r="BT213" s="117"/>
      <c r="CD213" s="117"/>
      <c r="CN213" s="117"/>
      <c r="CX213" s="117"/>
      <c r="DH213" s="117"/>
      <c r="DR213" s="117"/>
      <c r="EB213" s="117"/>
      <c r="EL213" s="117"/>
      <c r="EV213" s="117"/>
      <c r="FF213" s="117"/>
      <c r="FP213" s="117"/>
      <c r="FZ213" s="117"/>
      <c r="GJ213" s="117"/>
      <c r="GT213" s="117"/>
      <c r="HD213" s="117"/>
      <c r="HN213" s="117"/>
      <c r="HX213" s="117"/>
    </row>
    <row xmlns:x14ac="http://schemas.microsoft.com/office/spreadsheetml/2009/9/ac" r="214" s="3" customFormat="true" x14ac:dyDescent="0.25">
      <c r="A214" s="368"/>
      <c r="B214" s="117"/>
      <c r="L214" s="117"/>
      <c r="V214" s="117"/>
      <c r="AF214" s="117"/>
      <c r="AP214" s="117"/>
      <c r="AZ214" s="117"/>
      <c r="BJ214" s="117"/>
      <c r="BT214" s="117"/>
      <c r="CD214" s="117"/>
      <c r="CN214" s="117"/>
      <c r="CX214" s="117"/>
      <c r="DH214" s="117"/>
      <c r="DR214" s="117"/>
      <c r="EB214" s="117"/>
      <c r="EL214" s="117"/>
      <c r="EV214" s="117"/>
      <c r="FF214" s="117"/>
      <c r="FP214" s="117"/>
      <c r="FZ214" s="117"/>
      <c r="GJ214" s="117"/>
      <c r="GT214" s="117"/>
      <c r="HD214" s="117"/>
      <c r="HN214" s="117"/>
      <c r="HX214" s="117"/>
    </row>
    <row xmlns:x14ac="http://schemas.microsoft.com/office/spreadsheetml/2009/9/ac" r="215" s="3" customFormat="true" x14ac:dyDescent="0.25">
      <c r="A215" s="368"/>
      <c r="B215" s="117"/>
      <c r="L215" s="117"/>
      <c r="V215" s="117"/>
      <c r="AF215" s="117"/>
      <c r="AP215" s="117"/>
      <c r="AZ215" s="117"/>
      <c r="BJ215" s="117"/>
      <c r="BT215" s="117"/>
      <c r="CD215" s="117"/>
      <c r="CN215" s="117"/>
      <c r="CX215" s="117"/>
      <c r="DH215" s="117"/>
      <c r="DR215" s="117"/>
      <c r="EB215" s="117"/>
      <c r="EL215" s="117"/>
      <c r="EV215" s="117"/>
      <c r="FF215" s="117"/>
      <c r="FP215" s="117"/>
      <c r="FZ215" s="117"/>
      <c r="GJ215" s="117"/>
      <c r="GT215" s="117"/>
      <c r="HD215" s="117"/>
      <c r="HN215" s="117"/>
      <c r="HX215" s="117"/>
    </row>
    <row xmlns:x14ac="http://schemas.microsoft.com/office/spreadsheetml/2009/9/ac" r="216" s="3" customFormat="true" x14ac:dyDescent="0.25">
      <c r="A216" s="368"/>
      <c r="B216" s="117"/>
      <c r="L216" s="117"/>
      <c r="V216" s="117"/>
      <c r="AF216" s="117"/>
      <c r="AP216" s="117"/>
      <c r="AZ216" s="117"/>
      <c r="BJ216" s="117"/>
      <c r="BT216" s="117"/>
      <c r="CD216" s="117"/>
      <c r="CN216" s="117"/>
      <c r="CX216" s="117"/>
      <c r="DH216" s="117"/>
      <c r="DR216" s="117"/>
      <c r="EB216" s="117"/>
      <c r="EL216" s="117"/>
      <c r="EV216" s="117"/>
      <c r="FF216" s="117"/>
      <c r="FP216" s="117"/>
      <c r="FZ216" s="117"/>
      <c r="GJ216" s="117"/>
      <c r="GT216" s="117"/>
      <c r="HD216" s="117"/>
      <c r="HN216" s="117"/>
      <c r="HX216" s="117"/>
    </row>
    <row xmlns:x14ac="http://schemas.microsoft.com/office/spreadsheetml/2009/9/ac" r="217" s="3" customFormat="true" x14ac:dyDescent="0.25">
      <c r="A217" s="368"/>
      <c r="B217" s="117"/>
      <c r="L217" s="117"/>
      <c r="V217" s="117"/>
      <c r="AF217" s="117"/>
      <c r="AP217" s="117"/>
      <c r="AZ217" s="117"/>
      <c r="BJ217" s="117"/>
      <c r="BT217" s="117"/>
      <c r="CD217" s="117"/>
      <c r="CN217" s="117"/>
      <c r="CX217" s="117"/>
      <c r="DH217" s="117"/>
      <c r="DR217" s="117"/>
      <c r="EB217" s="117"/>
      <c r="EL217" s="117"/>
      <c r="EV217" s="117"/>
      <c r="FF217" s="117"/>
      <c r="FP217" s="117"/>
      <c r="FZ217" s="117"/>
      <c r="GJ217" s="117"/>
      <c r="GT217" s="117"/>
      <c r="HD217" s="117"/>
      <c r="HN217" s="117"/>
      <c r="HX217" s="117"/>
    </row>
    <row xmlns:x14ac="http://schemas.microsoft.com/office/spreadsheetml/2009/9/ac" r="218" s="3" customFormat="true" x14ac:dyDescent="0.25">
      <c r="A218" s="368"/>
      <c r="B218" s="117"/>
      <c r="L218" s="117"/>
      <c r="V218" s="117"/>
      <c r="AF218" s="117"/>
      <c r="AP218" s="117"/>
      <c r="AZ218" s="117"/>
      <c r="BJ218" s="117"/>
      <c r="BT218" s="117"/>
      <c r="CD218" s="117"/>
      <c r="CN218" s="117"/>
      <c r="CX218" s="117"/>
      <c r="DH218" s="117"/>
      <c r="DR218" s="117"/>
      <c r="EB218" s="117"/>
      <c r="EL218" s="117"/>
      <c r="EV218" s="117"/>
      <c r="FF218" s="117"/>
      <c r="FP218" s="117"/>
      <c r="FZ218" s="117"/>
      <c r="GJ218" s="117"/>
      <c r="GT218" s="117"/>
      <c r="HD218" s="117"/>
      <c r="HN218" s="117"/>
      <c r="HX218" s="117"/>
    </row>
    <row xmlns:x14ac="http://schemas.microsoft.com/office/spreadsheetml/2009/9/ac" r="219" s="3" customFormat="true" x14ac:dyDescent="0.25">
      <c r="A219" s="368"/>
      <c r="B219" s="117"/>
      <c r="L219" s="117"/>
      <c r="V219" s="117"/>
      <c r="AF219" s="117"/>
      <c r="AP219" s="117"/>
      <c r="AZ219" s="117"/>
      <c r="BJ219" s="117"/>
      <c r="BT219" s="117"/>
      <c r="CD219" s="117"/>
      <c r="CN219" s="117"/>
      <c r="CX219" s="117"/>
      <c r="DH219" s="117"/>
      <c r="DR219" s="117"/>
      <c r="EB219" s="117"/>
      <c r="EL219" s="117"/>
      <c r="EV219" s="117"/>
      <c r="FF219" s="117"/>
      <c r="FP219" s="117"/>
      <c r="FZ219" s="117"/>
      <c r="GJ219" s="117"/>
      <c r="GT219" s="117"/>
      <c r="HD219" s="117"/>
      <c r="HN219" s="117"/>
      <c r="HX219" s="117"/>
    </row>
    <row xmlns:x14ac="http://schemas.microsoft.com/office/spreadsheetml/2009/9/ac" r="220" s="3" customFormat="true" x14ac:dyDescent="0.25">
      <c r="A220" s="368"/>
      <c r="B220" s="117"/>
      <c r="L220" s="117"/>
      <c r="V220" s="117"/>
      <c r="AF220" s="117"/>
      <c r="AP220" s="117"/>
      <c r="AZ220" s="117"/>
      <c r="BJ220" s="117"/>
      <c r="BT220" s="117"/>
      <c r="CD220" s="117"/>
      <c r="CN220" s="117"/>
      <c r="CX220" s="117"/>
      <c r="DH220" s="117"/>
      <c r="DR220" s="117"/>
      <c r="EB220" s="117"/>
      <c r="EL220" s="117"/>
      <c r="EV220" s="117"/>
      <c r="FF220" s="117"/>
      <c r="FP220" s="117"/>
      <c r="FZ220" s="117"/>
      <c r="GJ220" s="117"/>
      <c r="GT220" s="117"/>
      <c r="HD220" s="117"/>
      <c r="HN220" s="117"/>
      <c r="HX220" s="117"/>
    </row>
    <row xmlns:x14ac="http://schemas.microsoft.com/office/spreadsheetml/2009/9/ac" r="221" s="3" customFormat="true" x14ac:dyDescent="0.25">
      <c r="A221" s="368"/>
      <c r="B221" s="117"/>
      <c r="L221" s="117"/>
      <c r="V221" s="117"/>
      <c r="AF221" s="117"/>
      <c r="AP221" s="117"/>
      <c r="AZ221" s="117"/>
      <c r="BJ221" s="117"/>
      <c r="BT221" s="117"/>
      <c r="CD221" s="117"/>
      <c r="CN221" s="117"/>
      <c r="CX221" s="117"/>
      <c r="DH221" s="117"/>
      <c r="DR221" s="117"/>
      <c r="EB221" s="117"/>
      <c r="EL221" s="117"/>
      <c r="EV221" s="117"/>
      <c r="FF221" s="117"/>
      <c r="FP221" s="117"/>
      <c r="FZ221" s="117"/>
      <c r="GJ221" s="117"/>
      <c r="GT221" s="117"/>
      <c r="HD221" s="117"/>
      <c r="HN221" s="117"/>
      <c r="HX221" s="117"/>
    </row>
    <row xmlns:x14ac="http://schemas.microsoft.com/office/spreadsheetml/2009/9/ac" r="222" s="3" customFormat="true" x14ac:dyDescent="0.25">
      <c r="A222" s="368"/>
      <c r="B222" s="117"/>
      <c r="L222" s="117"/>
      <c r="V222" s="117"/>
      <c r="AF222" s="117"/>
      <c r="AP222" s="117"/>
      <c r="AZ222" s="117"/>
      <c r="BJ222" s="117"/>
      <c r="BT222" s="117"/>
      <c r="CD222" s="117"/>
      <c r="CN222" s="117"/>
      <c r="CX222" s="117"/>
      <c r="DH222" s="117"/>
      <c r="DR222" s="117"/>
      <c r="EB222" s="117"/>
      <c r="EL222" s="117"/>
      <c r="EV222" s="117"/>
      <c r="FF222" s="117"/>
      <c r="FP222" s="117"/>
      <c r="FZ222" s="117"/>
      <c r="GJ222" s="117"/>
      <c r="GT222" s="117"/>
      <c r="HD222" s="117"/>
      <c r="HN222" s="117"/>
      <c r="HX222" s="117"/>
    </row>
    <row xmlns:x14ac="http://schemas.microsoft.com/office/spreadsheetml/2009/9/ac" r="223" s="3" customFormat="true" x14ac:dyDescent="0.25">
      <c r="A223" s="368"/>
      <c r="B223" s="117"/>
      <c r="L223" s="117"/>
      <c r="V223" s="117"/>
      <c r="AF223" s="117"/>
      <c r="AP223" s="117"/>
      <c r="AZ223" s="117"/>
      <c r="BJ223" s="117"/>
      <c r="BT223" s="117"/>
      <c r="CD223" s="117"/>
      <c r="CN223" s="117"/>
      <c r="CX223" s="117"/>
      <c r="DH223" s="117"/>
      <c r="DR223" s="117"/>
      <c r="EB223" s="117"/>
      <c r="EL223" s="117"/>
      <c r="EV223" s="117"/>
      <c r="FF223" s="117"/>
      <c r="FP223" s="117"/>
      <c r="FZ223" s="117"/>
      <c r="GJ223" s="117"/>
      <c r="GT223" s="117"/>
      <c r="HD223" s="117"/>
      <c r="HN223" s="117"/>
      <c r="HX223" s="117"/>
    </row>
    <row xmlns:x14ac="http://schemas.microsoft.com/office/spreadsheetml/2009/9/ac" r="224" s="3" customFormat="true" x14ac:dyDescent="0.25">
      <c r="A224" s="368"/>
      <c r="B224" s="117"/>
      <c r="L224" s="117"/>
      <c r="V224" s="117"/>
      <c r="AF224" s="117"/>
      <c r="AP224" s="117"/>
      <c r="AZ224" s="117"/>
      <c r="BJ224" s="117"/>
      <c r="BT224" s="117"/>
      <c r="CD224" s="117"/>
      <c r="CN224" s="117"/>
      <c r="CX224" s="117"/>
      <c r="DH224" s="117"/>
      <c r="DR224" s="117"/>
      <c r="EB224" s="117"/>
      <c r="EL224" s="117"/>
      <c r="EV224" s="117"/>
      <c r="FF224" s="117"/>
      <c r="FP224" s="117"/>
      <c r="FZ224" s="117"/>
      <c r="GJ224" s="117"/>
      <c r="GT224" s="117"/>
      <c r="HD224" s="117"/>
      <c r="HN224" s="117"/>
      <c r="HX224" s="117"/>
    </row>
    <row xmlns:x14ac="http://schemas.microsoft.com/office/spreadsheetml/2009/9/ac" r="225" s="3" customFormat="true" x14ac:dyDescent="0.25">
      <c r="A225" s="368"/>
      <c r="B225" s="117"/>
      <c r="L225" s="117"/>
      <c r="V225" s="117"/>
      <c r="AF225" s="117"/>
      <c r="AP225" s="117"/>
      <c r="AZ225" s="117"/>
      <c r="BJ225" s="117"/>
      <c r="BT225" s="117"/>
      <c r="CD225" s="117"/>
      <c r="CN225" s="117"/>
      <c r="CX225" s="117"/>
      <c r="DH225" s="117"/>
      <c r="DR225" s="117"/>
      <c r="EB225" s="117"/>
      <c r="EL225" s="117"/>
      <c r="EV225" s="117"/>
      <c r="FF225" s="117"/>
      <c r="FP225" s="117"/>
      <c r="FZ225" s="117"/>
      <c r="GJ225" s="117"/>
      <c r="GT225" s="117"/>
      <c r="HD225" s="117"/>
      <c r="HN225" s="117"/>
      <c r="HX225" s="117"/>
    </row>
    <row xmlns:x14ac="http://schemas.microsoft.com/office/spreadsheetml/2009/9/ac" r="226" s="3" customFormat="true" x14ac:dyDescent="0.25">
      <c r="A226" s="368"/>
      <c r="B226" s="117"/>
      <c r="L226" s="117"/>
      <c r="V226" s="117"/>
      <c r="AF226" s="117"/>
      <c r="AP226" s="117"/>
      <c r="AZ226" s="117"/>
      <c r="BJ226" s="117"/>
      <c r="BT226" s="117"/>
      <c r="CD226" s="117"/>
      <c r="CN226" s="117"/>
      <c r="CX226" s="117"/>
      <c r="DH226" s="117"/>
      <c r="DR226" s="117"/>
      <c r="EB226" s="117"/>
      <c r="EL226" s="117"/>
      <c r="EV226" s="117"/>
      <c r="FF226" s="117"/>
      <c r="FP226" s="117"/>
      <c r="FZ226" s="117"/>
      <c r="GJ226" s="117"/>
      <c r="GT226" s="117"/>
      <c r="HD226" s="117"/>
      <c r="HN226" s="117"/>
      <c r="HX226" s="117"/>
    </row>
    <row xmlns:x14ac="http://schemas.microsoft.com/office/spreadsheetml/2009/9/ac" r="227" s="3" customFormat="true" x14ac:dyDescent="0.25">
      <c r="A227" s="368"/>
      <c r="B227" s="117"/>
      <c r="L227" s="117"/>
      <c r="V227" s="117"/>
      <c r="AF227" s="117"/>
      <c r="AP227" s="117"/>
      <c r="AZ227" s="117"/>
      <c r="BJ227" s="117"/>
      <c r="BT227" s="117"/>
      <c r="CD227" s="117"/>
      <c r="CN227" s="117"/>
      <c r="CX227" s="117"/>
      <c r="DH227" s="117"/>
      <c r="DR227" s="117"/>
      <c r="EB227" s="117"/>
      <c r="EL227" s="117"/>
      <c r="EV227" s="117"/>
      <c r="FF227" s="117"/>
      <c r="FP227" s="117"/>
      <c r="FZ227" s="117"/>
      <c r="GJ227" s="117"/>
      <c r="GT227" s="117"/>
      <c r="HD227" s="117"/>
      <c r="HN227" s="117"/>
      <c r="HX227" s="117"/>
    </row>
    <row xmlns:x14ac="http://schemas.microsoft.com/office/spreadsheetml/2009/9/ac" r="228" s="3" customFormat="true" x14ac:dyDescent="0.25">
      <c r="A228" s="368"/>
      <c r="B228" s="117"/>
      <c r="L228" s="117"/>
      <c r="V228" s="117"/>
      <c r="AF228" s="117"/>
      <c r="AP228" s="117"/>
      <c r="AZ228" s="117"/>
      <c r="BJ228" s="117"/>
      <c r="BT228" s="117"/>
      <c r="CD228" s="117"/>
      <c r="CN228" s="117"/>
      <c r="CX228" s="117"/>
      <c r="DH228" s="117"/>
      <c r="DR228" s="117"/>
      <c r="EB228" s="117"/>
      <c r="EL228" s="117"/>
      <c r="EV228" s="117"/>
      <c r="FF228" s="117"/>
      <c r="FP228" s="117"/>
      <c r="FZ228" s="117"/>
      <c r="GJ228" s="117"/>
      <c r="GT228" s="117"/>
      <c r="HD228" s="117"/>
      <c r="HN228" s="117"/>
      <c r="HX228" s="117"/>
    </row>
    <row xmlns:x14ac="http://schemas.microsoft.com/office/spreadsheetml/2009/9/ac" r="229" s="3" customFormat="true" x14ac:dyDescent="0.25">
      <c r="A229" s="368"/>
      <c r="B229" s="117"/>
      <c r="L229" s="117"/>
      <c r="V229" s="117"/>
      <c r="AF229" s="117"/>
      <c r="AP229" s="117"/>
      <c r="AZ229" s="117"/>
      <c r="BJ229" s="117"/>
      <c r="BT229" s="117"/>
      <c r="CD229" s="117"/>
      <c r="CN229" s="117"/>
      <c r="CX229" s="117"/>
      <c r="DH229" s="117"/>
      <c r="DR229" s="117"/>
      <c r="EB229" s="117"/>
      <c r="EL229" s="117"/>
      <c r="EV229" s="117"/>
      <c r="FF229" s="117"/>
      <c r="FP229" s="117"/>
      <c r="FZ229" s="117"/>
      <c r="GJ229" s="117"/>
      <c r="GT229" s="117"/>
      <c r="HD229" s="117"/>
      <c r="HN229" s="117"/>
      <c r="HX229" s="117"/>
    </row>
    <row xmlns:x14ac="http://schemas.microsoft.com/office/spreadsheetml/2009/9/ac" r="230" s="3" customFormat="true" x14ac:dyDescent="0.25">
      <c r="A230" s="368"/>
      <c r="B230" s="117"/>
      <c r="L230" s="117"/>
      <c r="V230" s="117"/>
      <c r="AF230" s="117"/>
      <c r="AP230" s="117"/>
      <c r="AZ230" s="117"/>
      <c r="BJ230" s="117"/>
      <c r="BT230" s="117"/>
      <c r="CD230" s="117"/>
      <c r="CN230" s="117"/>
      <c r="CX230" s="117"/>
      <c r="DH230" s="117"/>
      <c r="DR230" s="117"/>
      <c r="EB230" s="117"/>
      <c r="EL230" s="117"/>
      <c r="EV230" s="117"/>
      <c r="FF230" s="117"/>
      <c r="FP230" s="117"/>
      <c r="FZ230" s="117"/>
      <c r="GJ230" s="117"/>
      <c r="GT230" s="117"/>
      <c r="HD230" s="117"/>
      <c r="HN230" s="117"/>
      <c r="HX230" s="117"/>
    </row>
    <row xmlns:x14ac="http://schemas.microsoft.com/office/spreadsheetml/2009/9/ac" r="231" s="3" customFormat="true" x14ac:dyDescent="0.25">
      <c r="A231" s="368"/>
      <c r="B231" s="117"/>
      <c r="L231" s="117"/>
      <c r="V231" s="117"/>
      <c r="AF231" s="117"/>
      <c r="AP231" s="117"/>
      <c r="AZ231" s="117"/>
      <c r="BJ231" s="117"/>
      <c r="BT231" s="117"/>
      <c r="CD231" s="117"/>
      <c r="CN231" s="117"/>
      <c r="CX231" s="117"/>
      <c r="DH231" s="117"/>
      <c r="DR231" s="117"/>
      <c r="EB231" s="117"/>
      <c r="EL231" s="117"/>
      <c r="EV231" s="117"/>
      <c r="FF231" s="117"/>
      <c r="FP231" s="117"/>
      <c r="FZ231" s="117"/>
      <c r="GJ231" s="117"/>
      <c r="GT231" s="117"/>
      <c r="HD231" s="117"/>
      <c r="HN231" s="117"/>
      <c r="HX231" s="117"/>
    </row>
    <row xmlns:x14ac="http://schemas.microsoft.com/office/spreadsheetml/2009/9/ac" r="232" s="3" customFormat="true" x14ac:dyDescent="0.25">
      <c r="A232" s="368"/>
      <c r="B232" s="117"/>
      <c r="L232" s="117"/>
      <c r="V232" s="117"/>
      <c r="AF232" s="117"/>
      <c r="AP232" s="117"/>
      <c r="AZ232" s="117"/>
      <c r="BJ232" s="117"/>
      <c r="BT232" s="117"/>
      <c r="CD232" s="117"/>
      <c r="CN232" s="117"/>
      <c r="CX232" s="117"/>
      <c r="DH232" s="117"/>
      <c r="DR232" s="117"/>
      <c r="EB232" s="117"/>
      <c r="EL232" s="117"/>
      <c r="EV232" s="117"/>
      <c r="FF232" s="117"/>
      <c r="FP232" s="117"/>
      <c r="FZ232" s="117"/>
      <c r="GJ232" s="117"/>
      <c r="GT232" s="117"/>
      <c r="HD232" s="117"/>
      <c r="HN232" s="117"/>
      <c r="HX232" s="117"/>
    </row>
    <row xmlns:x14ac="http://schemas.microsoft.com/office/spreadsheetml/2009/9/ac" r="233" s="3" customFormat="true" x14ac:dyDescent="0.25">
      <c r="A233" s="368"/>
      <c r="B233" s="117"/>
      <c r="L233" s="117"/>
      <c r="V233" s="117"/>
      <c r="AF233" s="117"/>
      <c r="AP233" s="117"/>
      <c r="AZ233" s="117"/>
      <c r="BJ233" s="117"/>
      <c r="BT233" s="117"/>
      <c r="CD233" s="117"/>
      <c r="CN233" s="117"/>
      <c r="CX233" s="117"/>
      <c r="DH233" s="117"/>
      <c r="DR233" s="117"/>
      <c r="EB233" s="117"/>
      <c r="EL233" s="117"/>
      <c r="EV233" s="117"/>
      <c r="FF233" s="117"/>
      <c r="FP233" s="117"/>
      <c r="FZ233" s="117"/>
      <c r="GJ233" s="117"/>
      <c r="GT233" s="117"/>
      <c r="HD233" s="117"/>
      <c r="HN233" s="117"/>
      <c r="HX233" s="117"/>
    </row>
    <row xmlns:x14ac="http://schemas.microsoft.com/office/spreadsheetml/2009/9/ac" r="234" s="3" customFormat="true" x14ac:dyDescent="0.25">
      <c r="A234" s="368"/>
      <c r="B234" s="117"/>
      <c r="L234" s="117"/>
      <c r="V234" s="117"/>
      <c r="AF234" s="117"/>
      <c r="AP234" s="117"/>
      <c r="AZ234" s="117"/>
      <c r="BJ234" s="117"/>
      <c r="BT234" s="117"/>
      <c r="CD234" s="117"/>
      <c r="CN234" s="117"/>
      <c r="CX234" s="117"/>
      <c r="DH234" s="117"/>
      <c r="DR234" s="117"/>
      <c r="EB234" s="117"/>
      <c r="EL234" s="117"/>
      <c r="EV234" s="117"/>
      <c r="FF234" s="117"/>
      <c r="FP234" s="117"/>
      <c r="FZ234" s="117"/>
      <c r="GJ234" s="117"/>
      <c r="GT234" s="117"/>
      <c r="HD234" s="117"/>
      <c r="HN234" s="117"/>
      <c r="HX234" s="117"/>
    </row>
    <row xmlns:x14ac="http://schemas.microsoft.com/office/spreadsheetml/2009/9/ac" r="235" s="3" customFormat="true" x14ac:dyDescent="0.25">
      <c r="A235" s="368"/>
      <c r="B235" s="117"/>
      <c r="L235" s="117"/>
      <c r="V235" s="117"/>
      <c r="AF235" s="117"/>
      <c r="AP235" s="117"/>
      <c r="AZ235" s="117"/>
      <c r="BJ235" s="117"/>
      <c r="BT235" s="117"/>
      <c r="CD235" s="117"/>
      <c r="CN235" s="117"/>
      <c r="CX235" s="117"/>
      <c r="DH235" s="117"/>
      <c r="DR235" s="117"/>
      <c r="EB235" s="117"/>
      <c r="EL235" s="117"/>
      <c r="EV235" s="117"/>
      <c r="FF235" s="117"/>
      <c r="FP235" s="117"/>
      <c r="FZ235" s="117"/>
      <c r="GJ235" s="117"/>
      <c r="GT235" s="117"/>
      <c r="HD235" s="117"/>
      <c r="HN235" s="117"/>
      <c r="HX235" s="117"/>
    </row>
    <row xmlns:x14ac="http://schemas.microsoft.com/office/spreadsheetml/2009/9/ac" r="236" s="3" customFormat="true" x14ac:dyDescent="0.25">
      <c r="A236" s="368"/>
      <c r="B236" s="117"/>
      <c r="L236" s="117"/>
      <c r="V236" s="117"/>
      <c r="AF236" s="117"/>
      <c r="AP236" s="117"/>
      <c r="AZ236" s="117"/>
      <c r="BJ236" s="117"/>
      <c r="BT236" s="117"/>
      <c r="CD236" s="117"/>
      <c r="CN236" s="117"/>
      <c r="CX236" s="117"/>
      <c r="DH236" s="117"/>
      <c r="DR236" s="117"/>
      <c r="EB236" s="117"/>
      <c r="EL236" s="117"/>
      <c r="EV236" s="117"/>
      <c r="FF236" s="117"/>
      <c r="FP236" s="117"/>
      <c r="FZ236" s="117"/>
      <c r="GJ236" s="117"/>
      <c r="GT236" s="117"/>
      <c r="HD236" s="117"/>
      <c r="HN236" s="117"/>
      <c r="HX236" s="117"/>
    </row>
    <row xmlns:x14ac="http://schemas.microsoft.com/office/spreadsheetml/2009/9/ac" r="237" s="3" customFormat="true" x14ac:dyDescent="0.25">
      <c r="A237" s="368"/>
      <c r="B237" s="117"/>
      <c r="L237" s="117"/>
      <c r="V237" s="117"/>
      <c r="AF237" s="117"/>
      <c r="AP237" s="117"/>
      <c r="AZ237" s="117"/>
      <c r="BJ237" s="117"/>
      <c r="BT237" s="117"/>
      <c r="CD237" s="117"/>
      <c r="CN237" s="117"/>
      <c r="CX237" s="117"/>
      <c r="DH237" s="117"/>
      <c r="DR237" s="117"/>
      <c r="EB237" s="117"/>
      <c r="EL237" s="117"/>
      <c r="EV237" s="117"/>
      <c r="FF237" s="117"/>
      <c r="FP237" s="117"/>
      <c r="FZ237" s="117"/>
      <c r="GJ237" s="117"/>
      <c r="GT237" s="117"/>
      <c r="HD237" s="117"/>
      <c r="HN237" s="117"/>
      <c r="HX237" s="117"/>
    </row>
    <row xmlns:x14ac="http://schemas.microsoft.com/office/spreadsheetml/2009/9/ac" r="238" s="3" customFormat="true" x14ac:dyDescent="0.25">
      <c r="A238" s="368"/>
      <c r="B238" s="117"/>
      <c r="L238" s="117"/>
      <c r="V238" s="117"/>
      <c r="AF238" s="117"/>
      <c r="AP238" s="117"/>
      <c r="AZ238" s="117"/>
      <c r="BJ238" s="117"/>
      <c r="BT238" s="117"/>
      <c r="CD238" s="117"/>
      <c r="CN238" s="117"/>
      <c r="CX238" s="117"/>
      <c r="DH238" s="117"/>
      <c r="DR238" s="117"/>
      <c r="EB238" s="117"/>
      <c r="EL238" s="117"/>
      <c r="EV238" s="117"/>
      <c r="FF238" s="117"/>
      <c r="FP238" s="117"/>
      <c r="FZ238" s="117"/>
      <c r="GJ238" s="117"/>
      <c r="GT238" s="117"/>
      <c r="HD238" s="117"/>
      <c r="HN238" s="117"/>
      <c r="HX238" s="117"/>
    </row>
    <row xmlns:x14ac="http://schemas.microsoft.com/office/spreadsheetml/2009/9/ac" r="239" s="3" customFormat="true" x14ac:dyDescent="0.25">
      <c r="A239" s="368"/>
      <c r="B239" s="117"/>
      <c r="L239" s="117"/>
      <c r="V239" s="117"/>
      <c r="AF239" s="117"/>
      <c r="AP239" s="117"/>
      <c r="AZ239" s="117"/>
      <c r="BJ239" s="117"/>
      <c r="BT239" s="117"/>
      <c r="CD239" s="117"/>
      <c r="CN239" s="117"/>
      <c r="CX239" s="117"/>
      <c r="DH239" s="117"/>
      <c r="DR239" s="117"/>
      <c r="EB239" s="117"/>
      <c r="EL239" s="117"/>
      <c r="EV239" s="117"/>
      <c r="FF239" s="117"/>
      <c r="FP239" s="117"/>
      <c r="FZ239" s="117"/>
      <c r="GJ239" s="117"/>
      <c r="GT239" s="117"/>
      <c r="HD239" s="117"/>
      <c r="HN239" s="117"/>
      <c r="HX239" s="117"/>
    </row>
    <row xmlns:x14ac="http://schemas.microsoft.com/office/spreadsheetml/2009/9/ac" r="240" s="3" customFormat="true" x14ac:dyDescent="0.25">
      <c r="A240" s="368"/>
      <c r="B240" s="117"/>
      <c r="L240" s="117"/>
      <c r="V240" s="117"/>
      <c r="AF240" s="117"/>
      <c r="AP240" s="117"/>
      <c r="AZ240" s="117"/>
      <c r="BJ240" s="117"/>
      <c r="BT240" s="117"/>
      <c r="CD240" s="117"/>
      <c r="CN240" s="117"/>
      <c r="CX240" s="117"/>
      <c r="DH240" s="117"/>
      <c r="DR240" s="117"/>
      <c r="EB240" s="117"/>
      <c r="EL240" s="117"/>
      <c r="EV240" s="117"/>
      <c r="FF240" s="117"/>
      <c r="FP240" s="117"/>
      <c r="FZ240" s="117"/>
      <c r="GJ240" s="117"/>
      <c r="GT240" s="117"/>
      <c r="HD240" s="117"/>
      <c r="HN240" s="117"/>
      <c r="HX240" s="117"/>
    </row>
    <row xmlns:x14ac="http://schemas.microsoft.com/office/spreadsheetml/2009/9/ac" r="241" s="3" customFormat="true" x14ac:dyDescent="0.25">
      <c r="A241" s="368"/>
      <c r="B241" s="117"/>
      <c r="L241" s="117"/>
      <c r="V241" s="117"/>
      <c r="AF241" s="117"/>
      <c r="AP241" s="117"/>
      <c r="AZ241" s="117"/>
      <c r="BJ241" s="117"/>
      <c r="BT241" s="117"/>
      <c r="CD241" s="117"/>
      <c r="CN241" s="117"/>
      <c r="CX241" s="117"/>
      <c r="DH241" s="117"/>
      <c r="DR241" s="117"/>
      <c r="EB241" s="117"/>
      <c r="EL241" s="117"/>
      <c r="EV241" s="117"/>
      <c r="FF241" s="117"/>
      <c r="FP241" s="117"/>
      <c r="FZ241" s="117"/>
      <c r="GJ241" s="117"/>
      <c r="GT241" s="117"/>
      <c r="HD241" s="117"/>
      <c r="HN241" s="117"/>
      <c r="HX241" s="117"/>
    </row>
    <row xmlns:x14ac="http://schemas.microsoft.com/office/spreadsheetml/2009/9/ac" r="242" s="3" customFormat="true" x14ac:dyDescent="0.25">
      <c r="A242" s="368"/>
      <c r="B242" s="117"/>
      <c r="L242" s="117"/>
      <c r="V242" s="117"/>
      <c r="AF242" s="117"/>
      <c r="AP242" s="117"/>
      <c r="AZ242" s="117"/>
      <c r="BJ242" s="117"/>
      <c r="BT242" s="117"/>
      <c r="CD242" s="117"/>
      <c r="CN242" s="117"/>
      <c r="CX242" s="117"/>
      <c r="DH242" s="117"/>
      <c r="DR242" s="117"/>
      <c r="EB242" s="117"/>
      <c r="EL242" s="117"/>
      <c r="EV242" s="117"/>
      <c r="FF242" s="117"/>
      <c r="FP242" s="117"/>
      <c r="FZ242" s="117"/>
      <c r="GJ242" s="117"/>
      <c r="GT242" s="117"/>
      <c r="HD242" s="117"/>
      <c r="HN242" s="117"/>
      <c r="HX242" s="117"/>
    </row>
    <row xmlns:x14ac="http://schemas.microsoft.com/office/spreadsheetml/2009/9/ac" r="243" s="3" customFormat="true" x14ac:dyDescent="0.25">
      <c r="A243" s="368"/>
      <c r="B243" s="117"/>
      <c r="L243" s="117"/>
      <c r="V243" s="117"/>
      <c r="AF243" s="117"/>
      <c r="AP243" s="117"/>
      <c r="AZ243" s="117"/>
      <c r="BJ243" s="117"/>
      <c r="BT243" s="117"/>
      <c r="CD243" s="117"/>
      <c r="CN243" s="117"/>
      <c r="CX243" s="117"/>
      <c r="DH243" s="117"/>
      <c r="DR243" s="117"/>
      <c r="EB243" s="117"/>
      <c r="EL243" s="117"/>
      <c r="EV243" s="117"/>
      <c r="FF243" s="117"/>
      <c r="FP243" s="117"/>
      <c r="FZ243" s="117"/>
      <c r="GJ243" s="117"/>
      <c r="GT243" s="117"/>
      <c r="HD243" s="117"/>
      <c r="HN243" s="117"/>
      <c r="HX243" s="117"/>
    </row>
    <row xmlns:x14ac="http://schemas.microsoft.com/office/spreadsheetml/2009/9/ac" r="244" s="3" customFormat="true" x14ac:dyDescent="0.25">
      <c r="A244" s="368"/>
      <c r="B244" s="117"/>
      <c r="L244" s="117"/>
      <c r="V244" s="117"/>
      <c r="AF244" s="117"/>
      <c r="AP244" s="117"/>
      <c r="AZ244" s="117"/>
      <c r="BJ244" s="117"/>
      <c r="BT244" s="117"/>
      <c r="CD244" s="117"/>
      <c r="CN244" s="117"/>
      <c r="CX244" s="117"/>
      <c r="DH244" s="117"/>
      <c r="DR244" s="117"/>
      <c r="EB244" s="117"/>
      <c r="EL244" s="117"/>
      <c r="EV244" s="117"/>
      <c r="FF244" s="117"/>
      <c r="FP244" s="117"/>
      <c r="FZ244" s="117"/>
      <c r="GJ244" s="117"/>
      <c r="GT244" s="117"/>
      <c r="HD244" s="117"/>
      <c r="HN244" s="117"/>
      <c r="HX244" s="117"/>
    </row>
    <row xmlns:x14ac="http://schemas.microsoft.com/office/spreadsheetml/2009/9/ac" r="245" s="3" customFormat="true" x14ac:dyDescent="0.25">
      <c r="A245" s="368"/>
      <c r="B245" s="117"/>
      <c r="L245" s="117"/>
      <c r="V245" s="117"/>
      <c r="AF245" s="117"/>
      <c r="AP245" s="117"/>
      <c r="AZ245" s="117"/>
      <c r="BJ245" s="117"/>
      <c r="BT245" s="117"/>
      <c r="CD245" s="117"/>
      <c r="CN245" s="117"/>
      <c r="CX245" s="117"/>
      <c r="DH245" s="117"/>
      <c r="DR245" s="117"/>
      <c r="EB245" s="117"/>
      <c r="EL245" s="117"/>
      <c r="EV245" s="117"/>
      <c r="FF245" s="117"/>
      <c r="FP245" s="117"/>
      <c r="FZ245" s="117"/>
      <c r="GJ245" s="117"/>
      <c r="GT245" s="117"/>
      <c r="HD245" s="117"/>
      <c r="HN245" s="117"/>
      <c r="HX245" s="117"/>
    </row>
    <row xmlns:x14ac="http://schemas.microsoft.com/office/spreadsheetml/2009/9/ac" r="246" s="3" customFormat="true" x14ac:dyDescent="0.25">
      <c r="A246" s="368"/>
      <c r="B246" s="117"/>
      <c r="L246" s="117"/>
      <c r="V246" s="117"/>
      <c r="AF246" s="117"/>
      <c r="AP246" s="117"/>
      <c r="AZ246" s="117"/>
      <c r="BJ246" s="117"/>
      <c r="BT246" s="117"/>
      <c r="CD246" s="117"/>
      <c r="CN246" s="117"/>
      <c r="CX246" s="117"/>
      <c r="DH246" s="117"/>
      <c r="DR246" s="117"/>
      <c r="EB246" s="117"/>
      <c r="EL246" s="117"/>
      <c r="EV246" s="117"/>
      <c r="FF246" s="117"/>
      <c r="FP246" s="117"/>
      <c r="FZ246" s="117"/>
      <c r="GJ246" s="117"/>
      <c r="GT246" s="117"/>
      <c r="HD246" s="117"/>
      <c r="HN246" s="117"/>
      <c r="HX246" s="117"/>
    </row>
    <row xmlns:x14ac="http://schemas.microsoft.com/office/spreadsheetml/2009/9/ac" r="247" s="3" customFormat="true" x14ac:dyDescent="0.25">
      <c r="A247" s="368"/>
      <c r="B247" s="117"/>
      <c r="L247" s="117"/>
      <c r="V247" s="117"/>
      <c r="AF247" s="117"/>
      <c r="AP247" s="117"/>
      <c r="AZ247" s="117"/>
      <c r="BJ247" s="117"/>
      <c r="BT247" s="117"/>
      <c r="CD247" s="117"/>
      <c r="CN247" s="117"/>
      <c r="CX247" s="117"/>
      <c r="DH247" s="117"/>
      <c r="DR247" s="117"/>
      <c r="EB247" s="117"/>
      <c r="EL247" s="117"/>
      <c r="EV247" s="117"/>
      <c r="FF247" s="117"/>
      <c r="FP247" s="117"/>
      <c r="FZ247" s="117"/>
      <c r="GJ247" s="117"/>
      <c r="GT247" s="117"/>
      <c r="HD247" s="117"/>
      <c r="HN247" s="117"/>
      <c r="HX247" s="117"/>
    </row>
    <row xmlns:x14ac="http://schemas.microsoft.com/office/spreadsheetml/2009/9/ac" r="248" s="3" customFormat="true" x14ac:dyDescent="0.25">
      <c r="A248" s="368"/>
      <c r="B248" s="117"/>
      <c r="L248" s="117"/>
      <c r="V248" s="117"/>
      <c r="AF248" s="117"/>
      <c r="AP248" s="117"/>
      <c r="AZ248" s="117"/>
      <c r="BJ248" s="117"/>
      <c r="BT248" s="117"/>
      <c r="CD248" s="117"/>
      <c r="CN248" s="117"/>
      <c r="CX248" s="117"/>
      <c r="DH248" s="117"/>
      <c r="DR248" s="117"/>
      <c r="EB248" s="117"/>
      <c r="EL248" s="117"/>
      <c r="EV248" s="117"/>
      <c r="FF248" s="117"/>
      <c r="FP248" s="117"/>
      <c r="FZ248" s="117"/>
      <c r="GJ248" s="117"/>
      <c r="GT248" s="117"/>
      <c r="HD248" s="117"/>
      <c r="HN248" s="117"/>
      <c r="HX248" s="117"/>
    </row>
    <row xmlns:x14ac="http://schemas.microsoft.com/office/spreadsheetml/2009/9/ac" r="249" s="3" customFormat="true" x14ac:dyDescent="0.25">
      <c r="A249" s="368"/>
      <c r="B249" s="117"/>
      <c r="L249" s="117"/>
      <c r="V249" s="117"/>
      <c r="AF249" s="117"/>
      <c r="AP249" s="117"/>
      <c r="AZ249" s="117"/>
      <c r="BJ249" s="117"/>
      <c r="BT249" s="117"/>
      <c r="CD249" s="117"/>
      <c r="CN249" s="117"/>
      <c r="CX249" s="117"/>
      <c r="DH249" s="117"/>
      <c r="DR249" s="117"/>
      <c r="EB249" s="117"/>
      <c r="EL249" s="117"/>
      <c r="EV249" s="117"/>
      <c r="FF249" s="117"/>
      <c r="FP249" s="117"/>
      <c r="FZ249" s="117"/>
      <c r="GJ249" s="117"/>
      <c r="GT249" s="117"/>
      <c r="HD249" s="117"/>
      <c r="HN249" s="117"/>
      <c r="HX249" s="117"/>
    </row>
    <row xmlns:x14ac="http://schemas.microsoft.com/office/spreadsheetml/2009/9/ac" r="250" s="3" customFormat="true" x14ac:dyDescent="0.25">
      <c r="A250" s="368"/>
      <c r="B250" s="117"/>
      <c r="L250" s="117"/>
      <c r="V250" s="117"/>
      <c r="AF250" s="117"/>
      <c r="AP250" s="117"/>
      <c r="AZ250" s="117"/>
      <c r="BJ250" s="117"/>
      <c r="BT250" s="117"/>
      <c r="CD250" s="117"/>
      <c r="CN250" s="117"/>
      <c r="CX250" s="117"/>
      <c r="DH250" s="117"/>
      <c r="DR250" s="117"/>
      <c r="EB250" s="117"/>
      <c r="EL250" s="117"/>
      <c r="EV250" s="117"/>
      <c r="FF250" s="117"/>
      <c r="FP250" s="117"/>
      <c r="FZ250" s="117"/>
      <c r="GJ250" s="117"/>
      <c r="GT250" s="117"/>
      <c r="HD250" s="117"/>
      <c r="HN250" s="117"/>
      <c r="HX250" s="117"/>
    </row>
    <row xmlns:x14ac="http://schemas.microsoft.com/office/spreadsheetml/2009/9/ac" r="251" s="3" customFormat="true" x14ac:dyDescent="0.25">
      <c r="A251" s="368"/>
      <c r="B251" s="117"/>
      <c r="L251" s="117"/>
      <c r="V251" s="117"/>
      <c r="AF251" s="117"/>
      <c r="AP251" s="117"/>
      <c r="AZ251" s="117"/>
      <c r="BJ251" s="117"/>
      <c r="BT251" s="117"/>
      <c r="CD251" s="117"/>
      <c r="CN251" s="117"/>
      <c r="CX251" s="117"/>
      <c r="DH251" s="117"/>
      <c r="DR251" s="117"/>
      <c r="EB251" s="117"/>
      <c r="EL251" s="117"/>
      <c r="EV251" s="117"/>
      <c r="FF251" s="117"/>
      <c r="FP251" s="117"/>
      <c r="FZ251" s="117"/>
      <c r="GJ251" s="117"/>
      <c r="GT251" s="117"/>
      <c r="HD251" s="117"/>
      <c r="HN251" s="117"/>
      <c r="HX251" s="117"/>
    </row>
    <row xmlns:x14ac="http://schemas.microsoft.com/office/spreadsheetml/2009/9/ac" r="252" s="3" customFormat="true" x14ac:dyDescent="0.25">
      <c r="A252" s="368"/>
      <c r="B252" s="117"/>
      <c r="L252" s="117"/>
      <c r="V252" s="117"/>
      <c r="AF252" s="117"/>
      <c r="AP252" s="117"/>
      <c r="AZ252" s="117"/>
      <c r="BJ252" s="117"/>
      <c r="BT252" s="117"/>
      <c r="CD252" s="117"/>
      <c r="CN252" s="117"/>
      <c r="CX252" s="117"/>
      <c r="DH252" s="117"/>
      <c r="DR252" s="117"/>
      <c r="EB252" s="117"/>
      <c r="EL252" s="117"/>
      <c r="EV252" s="117"/>
      <c r="FF252" s="117"/>
      <c r="FP252" s="117"/>
      <c r="FZ252" s="117"/>
      <c r="GJ252" s="117"/>
      <c r="GT252" s="117"/>
      <c r="HD252" s="117"/>
      <c r="HN252" s="117"/>
      <c r="HX252" s="117"/>
    </row>
    <row xmlns:x14ac="http://schemas.microsoft.com/office/spreadsheetml/2009/9/ac" r="253" s="3" customFormat="true" x14ac:dyDescent="0.25">
      <c r="A253" s="368"/>
      <c r="B253" s="117"/>
      <c r="L253" s="117"/>
      <c r="V253" s="117"/>
      <c r="AF253" s="117"/>
      <c r="AP253" s="117"/>
      <c r="AZ253" s="117"/>
      <c r="BJ253" s="117"/>
      <c r="BT253" s="117"/>
      <c r="CD253" s="117"/>
      <c r="CN253" s="117"/>
      <c r="CX253" s="117"/>
      <c r="DH253" s="117"/>
      <c r="DR253" s="117"/>
      <c r="EB253" s="117"/>
      <c r="EL253" s="117"/>
      <c r="EV253" s="117"/>
      <c r="FF253" s="117"/>
      <c r="FP253" s="117"/>
      <c r="FZ253" s="117"/>
      <c r="GJ253" s="117"/>
      <c r="GT253" s="117"/>
      <c r="HD253" s="117"/>
      <c r="HN253" s="117"/>
      <c r="HX253" s="117"/>
    </row>
    <row xmlns:x14ac="http://schemas.microsoft.com/office/spreadsheetml/2009/9/ac" r="254" s="3" customFormat="true" x14ac:dyDescent="0.25">
      <c r="A254" s="368"/>
      <c r="B254" s="117"/>
      <c r="L254" s="117"/>
      <c r="V254" s="117"/>
      <c r="AF254" s="117"/>
      <c r="AP254" s="117"/>
      <c r="AZ254" s="117"/>
      <c r="BJ254" s="117"/>
      <c r="BT254" s="117"/>
      <c r="CD254" s="117"/>
      <c r="CN254" s="117"/>
      <c r="CX254" s="117"/>
      <c r="DH254" s="117"/>
      <c r="DR254" s="117"/>
      <c r="EB254" s="117"/>
      <c r="EL254" s="117"/>
      <c r="EV254" s="117"/>
      <c r="FF254" s="117"/>
      <c r="FP254" s="117"/>
      <c r="FZ254" s="117"/>
      <c r="GJ254" s="117"/>
      <c r="GT254" s="117"/>
      <c r="HD254" s="117"/>
      <c r="HN254" s="117"/>
      <c r="HX254" s="117"/>
    </row>
    <row xmlns:x14ac="http://schemas.microsoft.com/office/spreadsheetml/2009/9/ac" r="255" s="3" customFormat="true" x14ac:dyDescent="0.25">
      <c r="A255" s="368"/>
      <c r="B255" s="117"/>
      <c r="L255" s="117"/>
      <c r="V255" s="117"/>
      <c r="AF255" s="117"/>
      <c r="AP255" s="117"/>
      <c r="AZ255" s="117"/>
      <c r="BJ255" s="117"/>
      <c r="BT255" s="117"/>
      <c r="CD255" s="117"/>
      <c r="CN255" s="117"/>
      <c r="CX255" s="117"/>
      <c r="DH255" s="117"/>
      <c r="DR255" s="117"/>
      <c r="EB255" s="117"/>
      <c r="EL255" s="117"/>
      <c r="EV255" s="117"/>
      <c r="FF255" s="117"/>
      <c r="FP255" s="117"/>
      <c r="FZ255" s="117"/>
      <c r="GJ255" s="117"/>
      <c r="GT255" s="117"/>
      <c r="HD255" s="117"/>
      <c r="HN255" s="117"/>
      <c r="HX255" s="117"/>
    </row>
    <row xmlns:x14ac="http://schemas.microsoft.com/office/spreadsheetml/2009/9/ac" r="256" s="3" customFormat="true" x14ac:dyDescent="0.25">
      <c r="A256" s="368"/>
      <c r="B256" s="117"/>
      <c r="L256" s="117"/>
      <c r="V256" s="117"/>
      <c r="AF256" s="117"/>
      <c r="AP256" s="117"/>
      <c r="AZ256" s="117"/>
      <c r="BJ256" s="117"/>
      <c r="BT256" s="117"/>
      <c r="CD256" s="117"/>
      <c r="CN256" s="117"/>
      <c r="CX256" s="117"/>
      <c r="DH256" s="117"/>
      <c r="DR256" s="117"/>
      <c r="EB256" s="117"/>
      <c r="EL256" s="117"/>
      <c r="EV256" s="117"/>
      <c r="FF256" s="117"/>
      <c r="FP256" s="117"/>
      <c r="FZ256" s="117"/>
      <c r="GJ256" s="117"/>
      <c r="GT256" s="117"/>
      <c r="HD256" s="117"/>
      <c r="HN256" s="117"/>
      <c r="HX256" s="117"/>
    </row>
    <row xmlns:x14ac="http://schemas.microsoft.com/office/spreadsheetml/2009/9/ac" r="257" s="3" customFormat="true" x14ac:dyDescent="0.25">
      <c r="A257" s="368"/>
      <c r="B257" s="117"/>
      <c r="L257" s="117"/>
      <c r="V257" s="117"/>
      <c r="AF257" s="117"/>
      <c r="AP257" s="117"/>
      <c r="AZ257" s="117"/>
      <c r="BJ257" s="117"/>
      <c r="BT257" s="117"/>
      <c r="CD257" s="117"/>
      <c r="CN257" s="117"/>
      <c r="CX257" s="117"/>
      <c r="DH257" s="117"/>
      <c r="DR257" s="117"/>
      <c r="EB257" s="117"/>
      <c r="EL257" s="117"/>
      <c r="EV257" s="117"/>
      <c r="FF257" s="117"/>
      <c r="FP257" s="117"/>
      <c r="FZ257" s="117"/>
      <c r="GJ257" s="117"/>
      <c r="GT257" s="117"/>
      <c r="HD257" s="117"/>
      <c r="HN257" s="117"/>
      <c r="HX257" s="117"/>
    </row>
    <row xmlns:x14ac="http://schemas.microsoft.com/office/spreadsheetml/2009/9/ac" r="258" s="3" customFormat="true" x14ac:dyDescent="0.25">
      <c r="A258" s="368"/>
      <c r="B258" s="117"/>
      <c r="L258" s="117"/>
      <c r="V258" s="117"/>
      <c r="AF258" s="117"/>
      <c r="AP258" s="117"/>
      <c r="AZ258" s="117"/>
      <c r="BJ258" s="117"/>
      <c r="BT258" s="117"/>
      <c r="CD258" s="117"/>
      <c r="CN258" s="117"/>
      <c r="CX258" s="117"/>
      <c r="DH258" s="117"/>
      <c r="DR258" s="117"/>
      <c r="EB258" s="117"/>
      <c r="EL258" s="117"/>
      <c r="EV258" s="117"/>
      <c r="FF258" s="117"/>
      <c r="FP258" s="117"/>
      <c r="FZ258" s="117"/>
      <c r="GJ258" s="117"/>
      <c r="GT258" s="117"/>
      <c r="HD258" s="117"/>
      <c r="HN258" s="117"/>
      <c r="HX258" s="117"/>
    </row>
    <row xmlns:x14ac="http://schemas.microsoft.com/office/spreadsheetml/2009/9/ac" r="259" s="3" customFormat="true" x14ac:dyDescent="0.25">
      <c r="A259" s="368"/>
      <c r="B259" s="117"/>
      <c r="L259" s="117"/>
      <c r="V259" s="117"/>
      <c r="AF259" s="117"/>
      <c r="AP259" s="117"/>
      <c r="AZ259" s="117"/>
      <c r="BJ259" s="117"/>
      <c r="BT259" s="117"/>
      <c r="CD259" s="117"/>
      <c r="CN259" s="117"/>
      <c r="CX259" s="117"/>
      <c r="DH259" s="117"/>
      <c r="DR259" s="117"/>
      <c r="EB259" s="117"/>
      <c r="EL259" s="117"/>
      <c r="EV259" s="117"/>
      <c r="FF259" s="117"/>
      <c r="FP259" s="117"/>
      <c r="FZ259" s="117"/>
      <c r="GJ259" s="117"/>
      <c r="GT259" s="117"/>
      <c r="HD259" s="117"/>
      <c r="HN259" s="117"/>
      <c r="HX259" s="117"/>
    </row>
    <row xmlns:x14ac="http://schemas.microsoft.com/office/spreadsheetml/2009/9/ac" r="260" s="3" customFormat="true" x14ac:dyDescent="0.25">
      <c r="A260" s="368"/>
      <c r="B260" s="117"/>
      <c r="L260" s="117"/>
      <c r="V260" s="117"/>
      <c r="AF260" s="117"/>
      <c r="AP260" s="117"/>
      <c r="AZ260" s="117"/>
      <c r="BJ260" s="117"/>
      <c r="BT260" s="117"/>
      <c r="CD260" s="117"/>
      <c r="CN260" s="117"/>
      <c r="CX260" s="117"/>
      <c r="DH260" s="117"/>
      <c r="DR260" s="117"/>
      <c r="EB260" s="117"/>
      <c r="EL260" s="117"/>
      <c r="EV260" s="117"/>
      <c r="FF260" s="117"/>
      <c r="FP260" s="117"/>
      <c r="FZ260" s="117"/>
      <c r="GJ260" s="117"/>
      <c r="GT260" s="117"/>
      <c r="HD260" s="117"/>
      <c r="HN260" s="117"/>
      <c r="HX260" s="117"/>
    </row>
    <row xmlns:x14ac="http://schemas.microsoft.com/office/spreadsheetml/2009/9/ac" r="261" s="3" customFormat="true" x14ac:dyDescent="0.25">
      <c r="A261" s="368"/>
      <c r="B261" s="117"/>
      <c r="L261" s="117"/>
      <c r="V261" s="117"/>
      <c r="AF261" s="117"/>
      <c r="AP261" s="117"/>
      <c r="AZ261" s="117"/>
      <c r="BJ261" s="117"/>
      <c r="BT261" s="117"/>
      <c r="CD261" s="117"/>
      <c r="CN261" s="117"/>
      <c r="CX261" s="117"/>
      <c r="DH261" s="117"/>
      <c r="DR261" s="117"/>
      <c r="EB261" s="117"/>
      <c r="EL261" s="117"/>
      <c r="EV261" s="117"/>
      <c r="FF261" s="117"/>
      <c r="FP261" s="117"/>
      <c r="FZ261" s="117"/>
      <c r="GJ261" s="117"/>
      <c r="GT261" s="117"/>
      <c r="HD261" s="117"/>
      <c r="HN261" s="117"/>
      <c r="HX261" s="117"/>
    </row>
    <row xmlns:x14ac="http://schemas.microsoft.com/office/spreadsheetml/2009/9/ac" r="262" s="3" customFormat="true" x14ac:dyDescent="0.25">
      <c r="A262" s="368"/>
      <c r="B262" s="117"/>
      <c r="L262" s="117"/>
      <c r="V262" s="117"/>
      <c r="AF262" s="117"/>
      <c r="AP262" s="117"/>
      <c r="AZ262" s="117"/>
      <c r="BJ262" s="117"/>
      <c r="BT262" s="117"/>
      <c r="CD262" s="117"/>
      <c r="CN262" s="117"/>
      <c r="CX262" s="117"/>
      <c r="DH262" s="117"/>
      <c r="DR262" s="117"/>
      <c r="EB262" s="117"/>
      <c r="EL262" s="117"/>
      <c r="EV262" s="117"/>
      <c r="FF262" s="117"/>
      <c r="FP262" s="117"/>
      <c r="FZ262" s="117"/>
      <c r="GJ262" s="117"/>
      <c r="GT262" s="117"/>
      <c r="HD262" s="117"/>
      <c r="HN262" s="117"/>
      <c r="HX262" s="117"/>
    </row>
    <row xmlns:x14ac="http://schemas.microsoft.com/office/spreadsheetml/2009/9/ac" r="263" s="3" customFormat="true" x14ac:dyDescent="0.25">
      <c r="A263" s="368"/>
      <c r="B263" s="117"/>
      <c r="L263" s="117"/>
      <c r="V263" s="117"/>
      <c r="AF263" s="117"/>
      <c r="AP263" s="117"/>
      <c r="AZ263" s="117"/>
      <c r="BJ263" s="117"/>
      <c r="BT263" s="117"/>
      <c r="CD263" s="117"/>
      <c r="CN263" s="117"/>
      <c r="CX263" s="117"/>
      <c r="DH263" s="117"/>
      <c r="DR263" s="117"/>
      <c r="EB263" s="117"/>
      <c r="EL263" s="117"/>
      <c r="EV263" s="117"/>
      <c r="FF263" s="117"/>
      <c r="FP263" s="117"/>
      <c r="FZ263" s="117"/>
      <c r="GJ263" s="117"/>
      <c r="GT263" s="117"/>
      <c r="HD263" s="117"/>
      <c r="HN263" s="117"/>
      <c r="HX263" s="117"/>
    </row>
    <row xmlns:x14ac="http://schemas.microsoft.com/office/spreadsheetml/2009/9/ac" r="264" s="3" customFormat="true" x14ac:dyDescent="0.25">
      <c r="A264" s="368"/>
      <c r="B264" s="117"/>
      <c r="L264" s="117"/>
      <c r="V264" s="117"/>
      <c r="AF264" s="117"/>
      <c r="AP264" s="117"/>
      <c r="AZ264" s="117"/>
      <c r="BJ264" s="117"/>
      <c r="BT264" s="117"/>
      <c r="CD264" s="117"/>
      <c r="CN264" s="117"/>
      <c r="CX264" s="117"/>
      <c r="DH264" s="117"/>
      <c r="DR264" s="117"/>
      <c r="EB264" s="117"/>
      <c r="EL264" s="117"/>
      <c r="EV264" s="117"/>
      <c r="FF264" s="117"/>
      <c r="FP264" s="117"/>
      <c r="FZ264" s="117"/>
      <c r="GJ264" s="117"/>
      <c r="GT264" s="117"/>
      <c r="HD264" s="117"/>
      <c r="HN264" s="117"/>
      <c r="HX264" s="117"/>
    </row>
    <row xmlns:x14ac="http://schemas.microsoft.com/office/spreadsheetml/2009/9/ac" r="265" s="3" customFormat="true" x14ac:dyDescent="0.25">
      <c r="A265" s="368"/>
      <c r="B265" s="117"/>
      <c r="L265" s="117"/>
      <c r="V265" s="117"/>
      <c r="AF265" s="117"/>
      <c r="AP265" s="117"/>
      <c r="AZ265" s="117"/>
      <c r="BJ265" s="117"/>
      <c r="BT265" s="117"/>
      <c r="CD265" s="117"/>
      <c r="CN265" s="117"/>
      <c r="CX265" s="117"/>
      <c r="DH265" s="117"/>
      <c r="DR265" s="117"/>
      <c r="EB265" s="117"/>
      <c r="EL265" s="117"/>
      <c r="EV265" s="117"/>
      <c r="FF265" s="117"/>
      <c r="FP265" s="117"/>
      <c r="FZ265" s="117"/>
      <c r="GJ265" s="117"/>
      <c r="GT265" s="117"/>
      <c r="HD265" s="117"/>
      <c r="HN265" s="117"/>
      <c r="HX265" s="117"/>
    </row>
    <row xmlns:x14ac="http://schemas.microsoft.com/office/spreadsheetml/2009/9/ac" r="266" s="3" customFormat="true" x14ac:dyDescent="0.25">
      <c r="A266" s="368"/>
      <c r="B266" s="117"/>
      <c r="L266" s="117"/>
      <c r="V266" s="117"/>
      <c r="AF266" s="117"/>
      <c r="AP266" s="117"/>
      <c r="AZ266" s="117"/>
      <c r="BJ266" s="117"/>
      <c r="BT266" s="117"/>
      <c r="CD266" s="117"/>
      <c r="CN266" s="117"/>
      <c r="CX266" s="117"/>
      <c r="DH266" s="117"/>
      <c r="DR266" s="117"/>
      <c r="EB266" s="117"/>
      <c r="EL266" s="117"/>
      <c r="EV266" s="117"/>
      <c r="FF266" s="117"/>
      <c r="FP266" s="117"/>
      <c r="FZ266" s="117"/>
      <c r="GJ266" s="117"/>
      <c r="GT266" s="117"/>
      <c r="HD266" s="117"/>
      <c r="HN266" s="117"/>
      <c r="HX266" s="117"/>
    </row>
    <row xmlns:x14ac="http://schemas.microsoft.com/office/spreadsheetml/2009/9/ac" r="267" s="3" customFormat="true" x14ac:dyDescent="0.25">
      <c r="A267" s="368"/>
      <c r="B267" s="117"/>
      <c r="L267" s="117"/>
      <c r="V267" s="117"/>
      <c r="AF267" s="117"/>
      <c r="AP267" s="117"/>
      <c r="AZ267" s="117"/>
      <c r="BJ267" s="117"/>
      <c r="BT267" s="117"/>
      <c r="CD267" s="117"/>
      <c r="CN267" s="117"/>
      <c r="CX267" s="117"/>
      <c r="DH267" s="117"/>
      <c r="DR267" s="117"/>
      <c r="EB267" s="117"/>
      <c r="EL267" s="117"/>
      <c r="EV267" s="117"/>
      <c r="FF267" s="117"/>
      <c r="FP267" s="117"/>
      <c r="FZ267" s="117"/>
      <c r="GJ267" s="117"/>
      <c r="GT267" s="117"/>
      <c r="HD267" s="117"/>
      <c r="HN267" s="117"/>
      <c r="HX267" s="117"/>
    </row>
    <row xmlns:x14ac="http://schemas.microsoft.com/office/spreadsheetml/2009/9/ac" r="268" s="3" customFormat="true" x14ac:dyDescent="0.25">
      <c r="A268" s="368"/>
      <c r="B268" s="117"/>
      <c r="L268" s="117"/>
      <c r="V268" s="117"/>
      <c r="AF268" s="117"/>
      <c r="AP268" s="117"/>
      <c r="AZ268" s="117"/>
      <c r="BJ268" s="117"/>
      <c r="BT268" s="117"/>
      <c r="CD268" s="117"/>
      <c r="CN268" s="117"/>
      <c r="CX268" s="117"/>
      <c r="DH268" s="117"/>
      <c r="DR268" s="117"/>
      <c r="EB268" s="117"/>
      <c r="EL268" s="117"/>
      <c r="EV268" s="117"/>
      <c r="FF268" s="117"/>
      <c r="FP268" s="117"/>
      <c r="FZ268" s="117"/>
      <c r="GJ268" s="117"/>
      <c r="GT268" s="117"/>
      <c r="HD268" s="117"/>
      <c r="HN268" s="117"/>
      <c r="HX268" s="117"/>
    </row>
    <row xmlns:x14ac="http://schemas.microsoft.com/office/spreadsheetml/2009/9/ac" r="269" s="3" customFormat="true" x14ac:dyDescent="0.25">
      <c r="A269" s="368"/>
      <c r="B269" s="117"/>
      <c r="L269" s="117"/>
      <c r="V269" s="117"/>
      <c r="AF269" s="117"/>
      <c r="AP269" s="117"/>
      <c r="AZ269" s="117"/>
      <c r="BJ269" s="117"/>
      <c r="BT269" s="117"/>
      <c r="CD269" s="117"/>
      <c r="CN269" s="117"/>
      <c r="CX269" s="117"/>
      <c r="DH269" s="117"/>
      <c r="DR269" s="117"/>
      <c r="EB269" s="117"/>
      <c r="EL269" s="117"/>
      <c r="EV269" s="117"/>
      <c r="FF269" s="117"/>
      <c r="FP269" s="117"/>
      <c r="FZ269" s="117"/>
      <c r="GJ269" s="117"/>
      <c r="GT269" s="117"/>
      <c r="HD269" s="117"/>
      <c r="HN269" s="117"/>
      <c r="HX269" s="117"/>
    </row>
    <row xmlns:x14ac="http://schemas.microsoft.com/office/spreadsheetml/2009/9/ac" r="270" s="3" customFormat="true" x14ac:dyDescent="0.25">
      <c r="A270" s="368"/>
      <c r="B270" s="117"/>
      <c r="L270" s="117"/>
      <c r="V270" s="117"/>
      <c r="AF270" s="117"/>
      <c r="AP270" s="117"/>
      <c r="AZ270" s="117"/>
      <c r="BJ270" s="117"/>
      <c r="BT270" s="117"/>
      <c r="CD270" s="117"/>
      <c r="CN270" s="117"/>
      <c r="CX270" s="117"/>
      <c r="DH270" s="117"/>
      <c r="DR270" s="117"/>
      <c r="EB270" s="117"/>
      <c r="EL270" s="117"/>
      <c r="EV270" s="117"/>
      <c r="FF270" s="117"/>
      <c r="FP270" s="117"/>
      <c r="FZ270" s="117"/>
      <c r="GJ270" s="117"/>
      <c r="GT270" s="117"/>
      <c r="HD270" s="117"/>
      <c r="HN270" s="117"/>
      <c r="HX270" s="117"/>
    </row>
    <row xmlns:x14ac="http://schemas.microsoft.com/office/spreadsheetml/2009/9/ac" r="271" s="3" customFormat="true" x14ac:dyDescent="0.25">
      <c r="A271" s="368"/>
      <c r="B271" s="117"/>
      <c r="L271" s="117"/>
      <c r="V271" s="117"/>
      <c r="AF271" s="117"/>
      <c r="AP271" s="117"/>
      <c r="AZ271" s="117"/>
      <c r="BJ271" s="117"/>
      <c r="BT271" s="117"/>
      <c r="CD271" s="117"/>
      <c r="CN271" s="117"/>
      <c r="CX271" s="117"/>
      <c r="DH271" s="117"/>
      <c r="DR271" s="117"/>
      <c r="EB271" s="117"/>
      <c r="EL271" s="117"/>
      <c r="EV271" s="117"/>
      <c r="FF271" s="117"/>
      <c r="FP271" s="117"/>
      <c r="FZ271" s="117"/>
      <c r="GJ271" s="117"/>
      <c r="GT271" s="117"/>
      <c r="HD271" s="117"/>
      <c r="HN271" s="117"/>
      <c r="HX271" s="117"/>
    </row>
    <row xmlns:x14ac="http://schemas.microsoft.com/office/spreadsheetml/2009/9/ac" r="272" s="3" customFormat="true" x14ac:dyDescent="0.25">
      <c r="A272" s="368"/>
      <c r="B272" s="117"/>
      <c r="L272" s="117"/>
      <c r="V272" s="117"/>
      <c r="AF272" s="117"/>
      <c r="AP272" s="117"/>
      <c r="AZ272" s="117"/>
      <c r="BJ272" s="117"/>
      <c r="BT272" s="117"/>
      <c r="CD272" s="117"/>
      <c r="CN272" s="117"/>
      <c r="CX272" s="117"/>
      <c r="DH272" s="117"/>
      <c r="DR272" s="117"/>
      <c r="EB272" s="117"/>
      <c r="EL272" s="117"/>
      <c r="EV272" s="117"/>
      <c r="FF272" s="117"/>
      <c r="FP272" s="117"/>
      <c r="FZ272" s="117"/>
      <c r="GJ272" s="117"/>
      <c r="GT272" s="117"/>
      <c r="HD272" s="117"/>
      <c r="HN272" s="117"/>
      <c r="HX272" s="117"/>
    </row>
    <row xmlns:x14ac="http://schemas.microsoft.com/office/spreadsheetml/2009/9/ac" r="273" s="3" customFormat="true" x14ac:dyDescent="0.25">
      <c r="A273" s="368"/>
      <c r="B273" s="117"/>
      <c r="L273" s="117"/>
      <c r="V273" s="117"/>
      <c r="AF273" s="117"/>
      <c r="AP273" s="117"/>
      <c r="AZ273" s="117"/>
      <c r="BJ273" s="117"/>
      <c r="BT273" s="117"/>
      <c r="CD273" s="117"/>
      <c r="CN273" s="117"/>
      <c r="CX273" s="117"/>
      <c r="DH273" s="117"/>
      <c r="DR273" s="117"/>
      <c r="EB273" s="117"/>
      <c r="EL273" s="117"/>
      <c r="EV273" s="117"/>
      <c r="FF273" s="117"/>
      <c r="FP273" s="117"/>
      <c r="FZ273" s="117"/>
      <c r="GJ273" s="117"/>
      <c r="GT273" s="117"/>
      <c r="HD273" s="117"/>
      <c r="HN273" s="117"/>
      <c r="HX273" s="117"/>
    </row>
    <row xmlns:x14ac="http://schemas.microsoft.com/office/spreadsheetml/2009/9/ac" r="274" s="3" customFormat="true" x14ac:dyDescent="0.25">
      <c r="A274" s="368"/>
      <c r="B274" s="117"/>
      <c r="L274" s="117"/>
      <c r="V274" s="117"/>
      <c r="AF274" s="117"/>
      <c r="AP274" s="117"/>
      <c r="AZ274" s="117"/>
      <c r="BJ274" s="117"/>
      <c r="BT274" s="117"/>
      <c r="CD274" s="117"/>
      <c r="CN274" s="117"/>
      <c r="CX274" s="117"/>
      <c r="DH274" s="117"/>
      <c r="DR274" s="117"/>
      <c r="EB274" s="117"/>
      <c r="EL274" s="117"/>
      <c r="EV274" s="117"/>
      <c r="FF274" s="117"/>
      <c r="FP274" s="117"/>
      <c r="FZ274" s="117"/>
      <c r="GJ274" s="117"/>
      <c r="GT274" s="117"/>
      <c r="HD274" s="117"/>
      <c r="HN274" s="117"/>
      <c r="HX274" s="117"/>
    </row>
    <row xmlns:x14ac="http://schemas.microsoft.com/office/spreadsheetml/2009/9/ac" r="275" s="3" customFormat="true" x14ac:dyDescent="0.25">
      <c r="A275" s="368"/>
      <c r="B275" s="117"/>
      <c r="L275" s="117"/>
      <c r="V275" s="117"/>
      <c r="AF275" s="117"/>
      <c r="AP275" s="117"/>
      <c r="AZ275" s="117"/>
      <c r="BJ275" s="117"/>
      <c r="BT275" s="117"/>
      <c r="CD275" s="117"/>
      <c r="CN275" s="117"/>
      <c r="CX275" s="117"/>
      <c r="DH275" s="117"/>
      <c r="DR275" s="117"/>
      <c r="EB275" s="117"/>
      <c r="EL275" s="117"/>
      <c r="EV275" s="117"/>
      <c r="FF275" s="117"/>
      <c r="FP275" s="117"/>
      <c r="FZ275" s="117"/>
      <c r="GJ275" s="117"/>
      <c r="GT275" s="117"/>
      <c r="HD275" s="117"/>
      <c r="HN275" s="117"/>
      <c r="HX275" s="117"/>
    </row>
    <row xmlns:x14ac="http://schemas.microsoft.com/office/spreadsheetml/2009/9/ac" r="276" s="3" customFormat="true" x14ac:dyDescent="0.25">
      <c r="A276" s="368"/>
      <c r="B276" s="117"/>
      <c r="L276" s="117"/>
      <c r="V276" s="117"/>
      <c r="AF276" s="117"/>
      <c r="AP276" s="117"/>
      <c r="AZ276" s="117"/>
      <c r="BJ276" s="117"/>
      <c r="BT276" s="117"/>
      <c r="CD276" s="117"/>
      <c r="CN276" s="117"/>
      <c r="CX276" s="117"/>
      <c r="DH276" s="117"/>
      <c r="DR276" s="117"/>
      <c r="EB276" s="117"/>
      <c r="EL276" s="117"/>
      <c r="EV276" s="117"/>
      <c r="FF276" s="117"/>
      <c r="FP276" s="117"/>
      <c r="FZ276" s="117"/>
      <c r="GJ276" s="117"/>
      <c r="GT276" s="117"/>
      <c r="HD276" s="117"/>
      <c r="HN276" s="117"/>
      <c r="HX276" s="117"/>
    </row>
    <row xmlns:x14ac="http://schemas.microsoft.com/office/spreadsheetml/2009/9/ac" r="277" s="3" customFormat="true" x14ac:dyDescent="0.25">
      <c r="A277" s="368"/>
      <c r="B277" s="117"/>
      <c r="L277" s="117"/>
      <c r="V277" s="117"/>
      <c r="AF277" s="117"/>
      <c r="AP277" s="117"/>
      <c r="AZ277" s="117"/>
      <c r="BJ277" s="117"/>
      <c r="BT277" s="117"/>
      <c r="CD277" s="117"/>
      <c r="CN277" s="117"/>
      <c r="CX277" s="117"/>
      <c r="DH277" s="117"/>
      <c r="DR277" s="117"/>
      <c r="EB277" s="117"/>
      <c r="EL277" s="117"/>
      <c r="EV277" s="117"/>
      <c r="FF277" s="117"/>
      <c r="FP277" s="117"/>
      <c r="FZ277" s="117"/>
      <c r="GJ277" s="117"/>
      <c r="GT277" s="117"/>
      <c r="HD277" s="117"/>
      <c r="HN277" s="117"/>
      <c r="HX277" s="117"/>
    </row>
    <row xmlns:x14ac="http://schemas.microsoft.com/office/spreadsheetml/2009/9/ac" r="278" s="3" customFormat="true" x14ac:dyDescent="0.25">
      <c r="A278" s="368"/>
      <c r="B278" s="117"/>
      <c r="L278" s="117"/>
      <c r="V278" s="117"/>
      <c r="AF278" s="117"/>
      <c r="AP278" s="117"/>
      <c r="AZ278" s="117"/>
      <c r="BJ278" s="117"/>
      <c r="BT278" s="117"/>
      <c r="CD278" s="117"/>
      <c r="CN278" s="117"/>
      <c r="CX278" s="117"/>
      <c r="DH278" s="117"/>
      <c r="DR278" s="117"/>
      <c r="EB278" s="117"/>
      <c r="EL278" s="117"/>
      <c r="EV278" s="117"/>
      <c r="FF278" s="117"/>
      <c r="FP278" s="117"/>
      <c r="FZ278" s="117"/>
      <c r="GJ278" s="117"/>
      <c r="GT278" s="117"/>
      <c r="HD278" s="117"/>
      <c r="HN278" s="117"/>
      <c r="HX278" s="117"/>
    </row>
    <row xmlns:x14ac="http://schemas.microsoft.com/office/spreadsheetml/2009/9/ac" r="279" s="3" customFormat="true" x14ac:dyDescent="0.25">
      <c r="A279" s="368"/>
      <c r="B279" s="117"/>
      <c r="L279" s="117"/>
      <c r="V279" s="117"/>
      <c r="AF279" s="117"/>
      <c r="AP279" s="117"/>
      <c r="AZ279" s="117"/>
      <c r="BJ279" s="117"/>
      <c r="BT279" s="117"/>
      <c r="CD279" s="117"/>
      <c r="CN279" s="117"/>
      <c r="CX279" s="117"/>
      <c r="DH279" s="117"/>
      <c r="DR279" s="117"/>
      <c r="EB279" s="117"/>
      <c r="EL279" s="117"/>
      <c r="EV279" s="117"/>
      <c r="FF279" s="117"/>
      <c r="FP279" s="117"/>
      <c r="FZ279" s="117"/>
      <c r="GJ279" s="117"/>
      <c r="GT279" s="117"/>
      <c r="HD279" s="117"/>
      <c r="HN279" s="117"/>
      <c r="HX279" s="117"/>
    </row>
    <row xmlns:x14ac="http://schemas.microsoft.com/office/spreadsheetml/2009/9/ac" r="280" s="3" customFormat="true" x14ac:dyDescent="0.25">
      <c r="A280" s="368"/>
      <c r="B280" s="117"/>
      <c r="L280" s="117"/>
      <c r="V280" s="117"/>
      <c r="AF280" s="117"/>
      <c r="AP280" s="117"/>
      <c r="AZ280" s="117"/>
      <c r="BJ280" s="117"/>
      <c r="BT280" s="117"/>
      <c r="CD280" s="117"/>
      <c r="CN280" s="117"/>
      <c r="CX280" s="117"/>
      <c r="DH280" s="117"/>
      <c r="DR280" s="117"/>
      <c r="EB280" s="117"/>
      <c r="EL280" s="117"/>
      <c r="EV280" s="117"/>
      <c r="FF280" s="117"/>
      <c r="FP280" s="117"/>
      <c r="FZ280" s="117"/>
      <c r="GJ280" s="117"/>
      <c r="GT280" s="117"/>
      <c r="HD280" s="117"/>
      <c r="HN280" s="117"/>
      <c r="HX280" s="117"/>
    </row>
    <row xmlns:x14ac="http://schemas.microsoft.com/office/spreadsheetml/2009/9/ac" r="281" s="3" customFormat="true" x14ac:dyDescent="0.25">
      <c r="A281" s="368"/>
      <c r="B281" s="117"/>
      <c r="L281" s="117"/>
      <c r="V281" s="117"/>
      <c r="AF281" s="117"/>
      <c r="AP281" s="117"/>
      <c r="AZ281" s="117"/>
      <c r="BJ281" s="117"/>
      <c r="BT281" s="117"/>
      <c r="CD281" s="117"/>
      <c r="CN281" s="117"/>
      <c r="CX281" s="117"/>
      <c r="DH281" s="117"/>
      <c r="DR281" s="117"/>
      <c r="EB281" s="117"/>
      <c r="EL281" s="117"/>
      <c r="EV281" s="117"/>
      <c r="FF281" s="117"/>
      <c r="FP281" s="117"/>
      <c r="FZ281" s="117"/>
      <c r="GJ281" s="117"/>
      <c r="GT281" s="117"/>
      <c r="HD281" s="117"/>
      <c r="HN281" s="117"/>
      <c r="HX281" s="117"/>
    </row>
    <row xmlns:x14ac="http://schemas.microsoft.com/office/spreadsheetml/2009/9/ac" r="282" s="3" customFormat="true" x14ac:dyDescent="0.25">
      <c r="A282" s="368"/>
      <c r="B282" s="117"/>
      <c r="L282" s="117"/>
      <c r="V282" s="117"/>
      <c r="AF282" s="117"/>
      <c r="AP282" s="117"/>
      <c r="AZ282" s="117"/>
      <c r="BJ282" s="117"/>
      <c r="BT282" s="117"/>
      <c r="CD282" s="117"/>
      <c r="CN282" s="117"/>
      <c r="CX282" s="117"/>
      <c r="DH282" s="117"/>
      <c r="DR282" s="117"/>
      <c r="EB282" s="117"/>
      <c r="EL282" s="117"/>
      <c r="EV282" s="117"/>
      <c r="FF282" s="117"/>
      <c r="FP282" s="117"/>
      <c r="FZ282" s="117"/>
      <c r="GJ282" s="117"/>
      <c r="GT282" s="117"/>
      <c r="HD282" s="117"/>
      <c r="HN282" s="117"/>
      <c r="HX282" s="117"/>
    </row>
    <row xmlns:x14ac="http://schemas.microsoft.com/office/spreadsheetml/2009/9/ac" r="283" s="3" customFormat="true" x14ac:dyDescent="0.25">
      <c r="A283" s="368"/>
      <c r="B283" s="117"/>
      <c r="L283" s="117"/>
      <c r="V283" s="117"/>
      <c r="AF283" s="117"/>
      <c r="AP283" s="117"/>
      <c r="AZ283" s="117"/>
      <c r="BJ283" s="117"/>
      <c r="BT283" s="117"/>
      <c r="CD283" s="117"/>
      <c r="CN283" s="117"/>
      <c r="CX283" s="117"/>
      <c r="DH283" s="117"/>
      <c r="DR283" s="117"/>
      <c r="EB283" s="117"/>
      <c r="EL283" s="117"/>
      <c r="EV283" s="117"/>
      <c r="FF283" s="117"/>
      <c r="FP283" s="117"/>
      <c r="FZ283" s="117"/>
      <c r="GJ283" s="117"/>
      <c r="GT283" s="117"/>
      <c r="HD283" s="117"/>
      <c r="HN283" s="117"/>
      <c r="HX283" s="117"/>
    </row>
    <row xmlns:x14ac="http://schemas.microsoft.com/office/spreadsheetml/2009/9/ac" r="284" s="3" customFormat="true" x14ac:dyDescent="0.25">
      <c r="A284" s="368"/>
      <c r="B284" s="117"/>
      <c r="L284" s="117"/>
      <c r="V284" s="117"/>
      <c r="AF284" s="117"/>
      <c r="AP284" s="117"/>
      <c r="AZ284" s="117"/>
      <c r="BJ284" s="117"/>
      <c r="BT284" s="117"/>
      <c r="CD284" s="117"/>
      <c r="CN284" s="117"/>
      <c r="CX284" s="117"/>
      <c r="DH284" s="117"/>
      <c r="DR284" s="117"/>
      <c r="EB284" s="117"/>
      <c r="EL284" s="117"/>
      <c r="EV284" s="117"/>
      <c r="FF284" s="117"/>
      <c r="FP284" s="117"/>
      <c r="FZ284" s="117"/>
      <c r="GJ284" s="117"/>
      <c r="GT284" s="117"/>
      <c r="HD284" s="117"/>
      <c r="HN284" s="117"/>
      <c r="HX284" s="117"/>
    </row>
    <row xmlns:x14ac="http://schemas.microsoft.com/office/spreadsheetml/2009/9/ac" r="285" s="3" customFormat="true" x14ac:dyDescent="0.25">
      <c r="A285" s="368"/>
      <c r="B285" s="117"/>
      <c r="L285" s="117"/>
      <c r="V285" s="117"/>
      <c r="AF285" s="117"/>
      <c r="AP285" s="117"/>
      <c r="AZ285" s="117"/>
      <c r="BJ285" s="117"/>
      <c r="BT285" s="117"/>
      <c r="CD285" s="117"/>
      <c r="CN285" s="117"/>
      <c r="CX285" s="117"/>
      <c r="DH285" s="117"/>
      <c r="DR285" s="117"/>
      <c r="EB285" s="117"/>
      <c r="EL285" s="117"/>
      <c r="EV285" s="117"/>
      <c r="FF285" s="117"/>
      <c r="FP285" s="117"/>
      <c r="FZ285" s="117"/>
      <c r="GJ285" s="117"/>
      <c r="GT285" s="117"/>
      <c r="HD285" s="117"/>
      <c r="HN285" s="117"/>
      <c r="HX285" s="117"/>
    </row>
    <row xmlns:x14ac="http://schemas.microsoft.com/office/spreadsheetml/2009/9/ac" r="286" s="3" customFormat="true" x14ac:dyDescent="0.25">
      <c r="A286" s="368"/>
      <c r="B286" s="117"/>
      <c r="L286" s="117"/>
      <c r="V286" s="117"/>
      <c r="AF286" s="117"/>
      <c r="AP286" s="117"/>
      <c r="AZ286" s="117"/>
      <c r="BJ286" s="117"/>
      <c r="BT286" s="117"/>
      <c r="CD286" s="117"/>
      <c r="CN286" s="117"/>
      <c r="CX286" s="117"/>
      <c r="DH286" s="117"/>
      <c r="DR286" s="117"/>
      <c r="EB286" s="117"/>
      <c r="EL286" s="117"/>
      <c r="EV286" s="117"/>
      <c r="FF286" s="117"/>
      <c r="FP286" s="117"/>
      <c r="FZ286" s="117"/>
      <c r="GJ286" s="117"/>
      <c r="GT286" s="117"/>
      <c r="HD286" s="117"/>
      <c r="HN286" s="117"/>
      <c r="HX286" s="117"/>
    </row>
    <row xmlns:x14ac="http://schemas.microsoft.com/office/spreadsheetml/2009/9/ac" r="287" s="3" customFormat="true" x14ac:dyDescent="0.25">
      <c r="A287" s="368"/>
      <c r="B287" s="117"/>
      <c r="L287" s="117"/>
      <c r="V287" s="117"/>
      <c r="AF287" s="117"/>
      <c r="AP287" s="117"/>
      <c r="AZ287" s="117"/>
      <c r="BJ287" s="117"/>
      <c r="BT287" s="117"/>
      <c r="CD287" s="117"/>
      <c r="CN287" s="117"/>
      <c r="CX287" s="117"/>
      <c r="DH287" s="117"/>
      <c r="DR287" s="117"/>
      <c r="EB287" s="117"/>
      <c r="EL287" s="117"/>
      <c r="EV287" s="117"/>
      <c r="FF287" s="117"/>
      <c r="FP287" s="117"/>
      <c r="FZ287" s="117"/>
      <c r="GJ287" s="117"/>
      <c r="GT287" s="117"/>
      <c r="HD287" s="117"/>
      <c r="HN287" s="117"/>
      <c r="HX287" s="117"/>
    </row>
    <row xmlns:x14ac="http://schemas.microsoft.com/office/spreadsheetml/2009/9/ac" r="288" s="3" customFormat="true" x14ac:dyDescent="0.25">
      <c r="A288" s="368"/>
      <c r="B288" s="117"/>
      <c r="L288" s="117"/>
      <c r="V288" s="117"/>
      <c r="AF288" s="117"/>
      <c r="AP288" s="117"/>
      <c r="AZ288" s="117"/>
      <c r="BJ288" s="117"/>
      <c r="BT288" s="117"/>
      <c r="CD288" s="117"/>
      <c r="CN288" s="117"/>
      <c r="CX288" s="117"/>
      <c r="DH288" s="117"/>
      <c r="DR288" s="117"/>
      <c r="EB288" s="117"/>
      <c r="EL288" s="117"/>
      <c r="EV288" s="117"/>
      <c r="FF288" s="117"/>
      <c r="FP288" s="117"/>
      <c r="FZ288" s="117"/>
      <c r="GJ288" s="117"/>
      <c r="GT288" s="117"/>
      <c r="HD288" s="117"/>
      <c r="HN288" s="117"/>
      <c r="HX288" s="117"/>
    </row>
    <row xmlns:x14ac="http://schemas.microsoft.com/office/spreadsheetml/2009/9/ac" r="289" s="3" customFormat="true" x14ac:dyDescent="0.25">
      <c r="A289" s="368"/>
      <c r="B289" s="117"/>
      <c r="L289" s="117"/>
      <c r="V289" s="117"/>
      <c r="AF289" s="117"/>
      <c r="AP289" s="117"/>
      <c r="AZ289" s="117"/>
      <c r="BJ289" s="117"/>
      <c r="BT289" s="117"/>
      <c r="CD289" s="117"/>
      <c r="CN289" s="117"/>
      <c r="CX289" s="117"/>
      <c r="DH289" s="117"/>
      <c r="DR289" s="117"/>
      <c r="EB289" s="117"/>
      <c r="EL289" s="117"/>
      <c r="EV289" s="117"/>
      <c r="FF289" s="117"/>
      <c r="FP289" s="117"/>
      <c r="FZ289" s="117"/>
      <c r="GJ289" s="117"/>
      <c r="GT289" s="117"/>
      <c r="HD289" s="117"/>
      <c r="HN289" s="117"/>
      <c r="HX289" s="117"/>
    </row>
    <row xmlns:x14ac="http://schemas.microsoft.com/office/spreadsheetml/2009/9/ac" r="290" s="3" customFormat="true" x14ac:dyDescent="0.25">
      <c r="A290" s="368"/>
      <c r="B290" s="117"/>
      <c r="L290" s="117"/>
      <c r="V290" s="117"/>
      <c r="AF290" s="117"/>
      <c r="AP290" s="117"/>
      <c r="AZ290" s="117"/>
      <c r="BJ290" s="117"/>
      <c r="BT290" s="117"/>
      <c r="CD290" s="117"/>
      <c r="CN290" s="117"/>
      <c r="CX290" s="117"/>
      <c r="DH290" s="117"/>
      <c r="DR290" s="117"/>
      <c r="EB290" s="117"/>
      <c r="EL290" s="117"/>
      <c r="EV290" s="117"/>
      <c r="FF290" s="117"/>
      <c r="FP290" s="117"/>
      <c r="FZ290" s="117"/>
      <c r="GJ290" s="117"/>
      <c r="GT290" s="117"/>
      <c r="HD290" s="117"/>
      <c r="HN290" s="117"/>
      <c r="HX290" s="117"/>
    </row>
    <row xmlns:x14ac="http://schemas.microsoft.com/office/spreadsheetml/2009/9/ac" r="291" s="3" customFormat="true" x14ac:dyDescent="0.25">
      <c r="A291" s="368"/>
      <c r="B291" s="117"/>
      <c r="L291" s="117"/>
      <c r="V291" s="117"/>
      <c r="AF291" s="117"/>
      <c r="AP291" s="117"/>
      <c r="AZ291" s="117"/>
      <c r="BJ291" s="117"/>
      <c r="BT291" s="117"/>
      <c r="CD291" s="117"/>
      <c r="CN291" s="117"/>
      <c r="CX291" s="117"/>
      <c r="DH291" s="117"/>
      <c r="DR291" s="117"/>
      <c r="EB291" s="117"/>
      <c r="EL291" s="117"/>
      <c r="EV291" s="117"/>
      <c r="FF291" s="117"/>
      <c r="FP291" s="117"/>
      <c r="FZ291" s="117"/>
      <c r="GJ291" s="117"/>
      <c r="GT291" s="117"/>
      <c r="HD291" s="117"/>
      <c r="HN291" s="117"/>
      <c r="HX291" s="117"/>
    </row>
    <row xmlns:x14ac="http://schemas.microsoft.com/office/spreadsheetml/2009/9/ac" r="292" s="3" customFormat="true" x14ac:dyDescent="0.25">
      <c r="A292" s="368"/>
      <c r="B292" s="117"/>
      <c r="L292" s="117"/>
      <c r="V292" s="117"/>
      <c r="AF292" s="117"/>
      <c r="AP292" s="117"/>
      <c r="AZ292" s="117"/>
      <c r="BJ292" s="117"/>
      <c r="BT292" s="117"/>
      <c r="CD292" s="117"/>
      <c r="CN292" s="117"/>
      <c r="CX292" s="117"/>
      <c r="DH292" s="117"/>
      <c r="DR292" s="117"/>
      <c r="EB292" s="117"/>
      <c r="EL292" s="117"/>
      <c r="EV292" s="117"/>
      <c r="FF292" s="117"/>
      <c r="FP292" s="117"/>
      <c r="FZ292" s="117"/>
      <c r="GJ292" s="117"/>
      <c r="GT292" s="117"/>
      <c r="HD292" s="117"/>
      <c r="HN292" s="117"/>
      <c r="HX292" s="117"/>
    </row>
    <row xmlns:x14ac="http://schemas.microsoft.com/office/spreadsheetml/2009/9/ac" r="293" s="3" customFormat="true" x14ac:dyDescent="0.25">
      <c r="A293" s="368"/>
      <c r="B293" s="117"/>
      <c r="L293" s="117"/>
      <c r="V293" s="117"/>
      <c r="AF293" s="117"/>
      <c r="AP293" s="117"/>
      <c r="AZ293" s="117"/>
      <c r="BJ293" s="117"/>
      <c r="BT293" s="117"/>
      <c r="CD293" s="117"/>
      <c r="CN293" s="117"/>
      <c r="CX293" s="117"/>
      <c r="DH293" s="117"/>
      <c r="DR293" s="117"/>
      <c r="EB293" s="117"/>
      <c r="EL293" s="117"/>
      <c r="EV293" s="117"/>
      <c r="FF293" s="117"/>
      <c r="FP293" s="117"/>
      <c r="FZ293" s="117"/>
      <c r="GJ293" s="117"/>
      <c r="GT293" s="117"/>
      <c r="HD293" s="117"/>
      <c r="HN293" s="117"/>
      <c r="HX293" s="117"/>
    </row>
    <row xmlns:x14ac="http://schemas.microsoft.com/office/spreadsheetml/2009/9/ac" r="294" s="3" customFormat="true" x14ac:dyDescent="0.25">
      <c r="A294" s="368"/>
      <c r="B294" s="117"/>
      <c r="L294" s="117"/>
      <c r="V294" s="117"/>
      <c r="AF294" s="117"/>
      <c r="AP294" s="117"/>
      <c r="AZ294" s="117"/>
      <c r="BJ294" s="117"/>
      <c r="BT294" s="117"/>
      <c r="CD294" s="117"/>
      <c r="CN294" s="117"/>
      <c r="CX294" s="117"/>
      <c r="DH294" s="117"/>
      <c r="DR294" s="117"/>
      <c r="EB294" s="117"/>
      <c r="EL294" s="117"/>
      <c r="EV294" s="117"/>
      <c r="FF294" s="117"/>
      <c r="FP294" s="117"/>
      <c r="FZ294" s="117"/>
      <c r="GJ294" s="117"/>
      <c r="GT294" s="117"/>
      <c r="HD294" s="117"/>
      <c r="HN294" s="117"/>
      <c r="HX294" s="117"/>
    </row>
    <row xmlns:x14ac="http://schemas.microsoft.com/office/spreadsheetml/2009/9/ac" r="295" s="3" customFormat="true" x14ac:dyDescent="0.25">
      <c r="A295" s="368"/>
      <c r="B295" s="117"/>
      <c r="L295" s="117"/>
      <c r="V295" s="117"/>
      <c r="AF295" s="117"/>
      <c r="AP295" s="117"/>
      <c r="AZ295" s="117"/>
      <c r="BJ295" s="117"/>
      <c r="BT295" s="117"/>
      <c r="CD295" s="117"/>
      <c r="CN295" s="117"/>
      <c r="CX295" s="117"/>
      <c r="DH295" s="117"/>
      <c r="DR295" s="117"/>
      <c r="EB295" s="117"/>
      <c r="EL295" s="117"/>
      <c r="EV295" s="117"/>
      <c r="FF295" s="117"/>
      <c r="FP295" s="117"/>
      <c r="FZ295" s="117"/>
      <c r="GJ295" s="117"/>
      <c r="GT295" s="117"/>
      <c r="HD295" s="117"/>
      <c r="HN295" s="117"/>
      <c r="HX295" s="117"/>
    </row>
    <row xmlns:x14ac="http://schemas.microsoft.com/office/spreadsheetml/2009/9/ac" r="296" s="3" customFormat="true" x14ac:dyDescent="0.25">
      <c r="A296" s="368"/>
      <c r="B296" s="117"/>
      <c r="L296" s="117"/>
      <c r="V296" s="117"/>
      <c r="AF296" s="117"/>
      <c r="AP296" s="117"/>
      <c r="AZ296" s="117"/>
      <c r="BJ296" s="117"/>
      <c r="BT296" s="117"/>
      <c r="CD296" s="117"/>
      <c r="CN296" s="117"/>
      <c r="CX296" s="117"/>
      <c r="DH296" s="117"/>
      <c r="DR296" s="117"/>
      <c r="EB296" s="117"/>
      <c r="EL296" s="117"/>
      <c r="EV296" s="117"/>
      <c r="FF296" s="117"/>
      <c r="FP296" s="117"/>
      <c r="FZ296" s="117"/>
      <c r="GJ296" s="117"/>
      <c r="GT296" s="117"/>
      <c r="HD296" s="117"/>
      <c r="HN296" s="117"/>
      <c r="HX296" s="117"/>
    </row>
    <row xmlns:x14ac="http://schemas.microsoft.com/office/spreadsheetml/2009/9/ac" r="297" s="3" customFormat="true" x14ac:dyDescent="0.25">
      <c r="A297" s="368"/>
      <c r="B297" s="117"/>
      <c r="L297" s="117"/>
      <c r="V297" s="117"/>
      <c r="AF297" s="117"/>
      <c r="AP297" s="117"/>
      <c r="AZ297" s="117"/>
      <c r="BJ297" s="117"/>
      <c r="BT297" s="117"/>
      <c r="CD297" s="117"/>
      <c r="CN297" s="117"/>
      <c r="CX297" s="117"/>
      <c r="DH297" s="117"/>
      <c r="DR297" s="117"/>
      <c r="EB297" s="117"/>
      <c r="EL297" s="117"/>
      <c r="EV297" s="117"/>
      <c r="FF297" s="117"/>
      <c r="FP297" s="117"/>
      <c r="FZ297" s="117"/>
      <c r="GJ297" s="117"/>
      <c r="GT297" s="117"/>
      <c r="HD297" s="117"/>
      <c r="HN297" s="117"/>
      <c r="HX297" s="117"/>
    </row>
    <row xmlns:x14ac="http://schemas.microsoft.com/office/spreadsheetml/2009/9/ac" r="298" s="3" customFormat="true" x14ac:dyDescent="0.25">
      <c r="A298" s="368"/>
      <c r="B298" s="117"/>
      <c r="L298" s="117"/>
      <c r="V298" s="117"/>
      <c r="AF298" s="117"/>
      <c r="AP298" s="117"/>
      <c r="AZ298" s="117"/>
      <c r="BJ298" s="117"/>
      <c r="BT298" s="117"/>
      <c r="CD298" s="117"/>
      <c r="CN298" s="117"/>
      <c r="CX298" s="117"/>
      <c r="DH298" s="117"/>
      <c r="DR298" s="117"/>
      <c r="EB298" s="117"/>
      <c r="EL298" s="117"/>
      <c r="EV298" s="117"/>
      <c r="FF298" s="117"/>
      <c r="FP298" s="117"/>
      <c r="FZ298" s="117"/>
      <c r="GJ298" s="117"/>
      <c r="GT298" s="117"/>
      <c r="HD298" s="117"/>
      <c r="HN298" s="117"/>
      <c r="HX298" s="117"/>
    </row>
    <row xmlns:x14ac="http://schemas.microsoft.com/office/spreadsheetml/2009/9/ac" r="299" s="3" customFormat="true" x14ac:dyDescent="0.25">
      <c r="A299" s="368"/>
      <c r="B299" s="117"/>
      <c r="L299" s="117"/>
      <c r="V299" s="117"/>
      <c r="AF299" s="117"/>
      <c r="AP299" s="117"/>
      <c r="AZ299" s="117"/>
      <c r="BJ299" s="117"/>
      <c r="BT299" s="117"/>
      <c r="CD299" s="117"/>
      <c r="CN299" s="117"/>
      <c r="CX299" s="117"/>
      <c r="DH299" s="117"/>
      <c r="DR299" s="117"/>
      <c r="EB299" s="117"/>
      <c r="EL299" s="117"/>
      <c r="EV299" s="117"/>
      <c r="FF299" s="117"/>
      <c r="FP299" s="117"/>
      <c r="FZ299" s="117"/>
      <c r="GJ299" s="117"/>
      <c r="GT299" s="117"/>
      <c r="HD299" s="117"/>
      <c r="HN299" s="117"/>
      <c r="HX299" s="117"/>
    </row>
    <row xmlns:x14ac="http://schemas.microsoft.com/office/spreadsheetml/2009/9/ac" r="300" s="3" customFormat="true" x14ac:dyDescent="0.25">
      <c r="A300" s="368"/>
      <c r="B300" s="117"/>
      <c r="L300" s="117"/>
      <c r="V300" s="117"/>
      <c r="AF300" s="117"/>
      <c r="AP300" s="117"/>
      <c r="AZ300" s="117"/>
      <c r="BJ300" s="117"/>
      <c r="BT300" s="117"/>
      <c r="CD300" s="117"/>
      <c r="CN300" s="117"/>
      <c r="CX300" s="117"/>
      <c r="DH300" s="117"/>
      <c r="DR300" s="117"/>
      <c r="EB300" s="117"/>
      <c r="EL300" s="117"/>
      <c r="EV300" s="117"/>
      <c r="FF300" s="117"/>
      <c r="FP300" s="117"/>
      <c r="FZ300" s="117"/>
      <c r="GJ300" s="117"/>
      <c r="GT300" s="117"/>
      <c r="HD300" s="117"/>
      <c r="HN300" s="117"/>
      <c r="HX300" s="117"/>
    </row>
    <row xmlns:x14ac="http://schemas.microsoft.com/office/spreadsheetml/2009/9/ac" r="301" s="3" customFormat="true" x14ac:dyDescent="0.25">
      <c r="A301" s="368"/>
      <c r="B301" s="117"/>
      <c r="L301" s="117"/>
      <c r="V301" s="117"/>
      <c r="AF301" s="117"/>
      <c r="AP301" s="117"/>
      <c r="AZ301" s="117"/>
      <c r="BJ301" s="117"/>
      <c r="BT301" s="117"/>
      <c r="CD301" s="117"/>
      <c r="CN301" s="117"/>
      <c r="CX301" s="117"/>
      <c r="DH301" s="117"/>
      <c r="DR301" s="117"/>
      <c r="EB301" s="117"/>
      <c r="EL301" s="117"/>
      <c r="EV301" s="117"/>
      <c r="FF301" s="117"/>
      <c r="FP301" s="117"/>
      <c r="FZ301" s="117"/>
      <c r="GJ301" s="117"/>
      <c r="GT301" s="117"/>
      <c r="HD301" s="117"/>
      <c r="HN301" s="117"/>
      <c r="HX301" s="117"/>
    </row>
    <row xmlns:x14ac="http://schemas.microsoft.com/office/spreadsheetml/2009/9/ac" r="302" s="3" customFormat="true" x14ac:dyDescent="0.25">
      <c r="A302" s="368"/>
      <c r="B302" s="117"/>
      <c r="L302" s="117"/>
      <c r="V302" s="117"/>
      <c r="AF302" s="117"/>
      <c r="AP302" s="117"/>
      <c r="AZ302" s="117"/>
      <c r="BJ302" s="117"/>
      <c r="BT302" s="117"/>
      <c r="CD302" s="117"/>
      <c r="CN302" s="117"/>
      <c r="CX302" s="117"/>
      <c r="DH302" s="117"/>
      <c r="DR302" s="117"/>
      <c r="EB302" s="117"/>
      <c r="EL302" s="117"/>
      <c r="EV302" s="117"/>
      <c r="FF302" s="117"/>
      <c r="FP302" s="117"/>
      <c r="FZ302" s="117"/>
      <c r="GJ302" s="117"/>
      <c r="GT302" s="117"/>
      <c r="HD302" s="117"/>
      <c r="HN302" s="117"/>
      <c r="HX302" s="117"/>
    </row>
    <row xmlns:x14ac="http://schemas.microsoft.com/office/spreadsheetml/2009/9/ac" r="303" s="3" customFormat="true" x14ac:dyDescent="0.25">
      <c r="A303" s="368"/>
      <c r="B303" s="117"/>
      <c r="L303" s="117"/>
      <c r="V303" s="117"/>
      <c r="AF303" s="117"/>
      <c r="AP303" s="117"/>
      <c r="AZ303" s="117"/>
      <c r="BJ303" s="117"/>
      <c r="BT303" s="117"/>
      <c r="CD303" s="117"/>
      <c r="CN303" s="117"/>
      <c r="CX303" s="117"/>
      <c r="DH303" s="117"/>
      <c r="DR303" s="117"/>
      <c r="EB303" s="117"/>
      <c r="EL303" s="117"/>
      <c r="EV303" s="117"/>
      <c r="FF303" s="117"/>
      <c r="FP303" s="117"/>
      <c r="FZ303" s="117"/>
      <c r="GJ303" s="117"/>
      <c r="GT303" s="117"/>
      <c r="HD303" s="117"/>
      <c r="HN303" s="117"/>
      <c r="HX303" s="117"/>
    </row>
    <row xmlns:x14ac="http://schemas.microsoft.com/office/spreadsheetml/2009/9/ac" r="304" s="3" customFormat="true" x14ac:dyDescent="0.25">
      <c r="A304" s="368"/>
      <c r="B304" s="117"/>
      <c r="L304" s="117"/>
      <c r="V304" s="117"/>
      <c r="AF304" s="117"/>
      <c r="AP304" s="117"/>
      <c r="AZ304" s="117"/>
      <c r="BJ304" s="117"/>
      <c r="BT304" s="117"/>
      <c r="CD304" s="117"/>
      <c r="CN304" s="117"/>
      <c r="CX304" s="117"/>
      <c r="DH304" s="117"/>
      <c r="DR304" s="117"/>
      <c r="EB304" s="117"/>
      <c r="EL304" s="117"/>
      <c r="EV304" s="117"/>
      <c r="FF304" s="117"/>
      <c r="FP304" s="117"/>
      <c r="FZ304" s="117"/>
      <c r="GJ304" s="117"/>
      <c r="GT304" s="117"/>
      <c r="HD304" s="117"/>
      <c r="HN304" s="117"/>
      <c r="HX304" s="117"/>
    </row>
    <row xmlns:x14ac="http://schemas.microsoft.com/office/spreadsheetml/2009/9/ac" r="305" s="3" customFormat="true" x14ac:dyDescent="0.25">
      <c r="A305" s="368"/>
      <c r="B305" s="117"/>
      <c r="L305" s="117"/>
      <c r="V305" s="117"/>
      <c r="AF305" s="117"/>
      <c r="AP305" s="117"/>
      <c r="AZ305" s="117"/>
      <c r="BJ305" s="117"/>
      <c r="BT305" s="117"/>
      <c r="CD305" s="117"/>
      <c r="CN305" s="117"/>
      <c r="CX305" s="117"/>
      <c r="DH305" s="117"/>
      <c r="DR305" s="117"/>
      <c r="EB305" s="117"/>
      <c r="EL305" s="117"/>
      <c r="EV305" s="117"/>
      <c r="FF305" s="117"/>
      <c r="FP305" s="117"/>
      <c r="FZ305" s="117"/>
      <c r="GJ305" s="117"/>
      <c r="GT305" s="117"/>
      <c r="HD305" s="117"/>
      <c r="HN305" s="117"/>
      <c r="HX305" s="117"/>
    </row>
    <row xmlns:x14ac="http://schemas.microsoft.com/office/spreadsheetml/2009/9/ac" r="306" s="3" customFormat="true" x14ac:dyDescent="0.25">
      <c r="A306" s="368"/>
      <c r="B306" s="117"/>
      <c r="L306" s="117"/>
      <c r="V306" s="117"/>
      <c r="AF306" s="117"/>
      <c r="AP306" s="117"/>
      <c r="AZ306" s="117"/>
      <c r="BJ306" s="117"/>
      <c r="BT306" s="117"/>
      <c r="CD306" s="117"/>
      <c r="CN306" s="117"/>
      <c r="CX306" s="117"/>
      <c r="DH306" s="117"/>
      <c r="DR306" s="117"/>
      <c r="EB306" s="117"/>
      <c r="EL306" s="117"/>
      <c r="EV306" s="117"/>
      <c r="FF306" s="117"/>
      <c r="FP306" s="117"/>
      <c r="FZ306" s="117"/>
      <c r="GJ306" s="117"/>
      <c r="GT306" s="117"/>
      <c r="HD306" s="117"/>
      <c r="HN306" s="117"/>
      <c r="HX306" s="117"/>
    </row>
    <row xmlns:x14ac="http://schemas.microsoft.com/office/spreadsheetml/2009/9/ac" r="307" s="3" customFormat="true" x14ac:dyDescent="0.25">
      <c r="A307" s="368"/>
      <c r="B307" s="117"/>
      <c r="L307" s="117"/>
      <c r="V307" s="117"/>
      <c r="AF307" s="117"/>
      <c r="AP307" s="117"/>
      <c r="AZ307" s="117"/>
      <c r="BJ307" s="117"/>
      <c r="BT307" s="117"/>
      <c r="CD307" s="117"/>
      <c r="CN307" s="117"/>
      <c r="CX307" s="117"/>
      <c r="DH307" s="117"/>
      <c r="DR307" s="117"/>
      <c r="EB307" s="117"/>
      <c r="EL307" s="117"/>
      <c r="EV307" s="117"/>
      <c r="FF307" s="117"/>
      <c r="FP307" s="117"/>
      <c r="FZ307" s="117"/>
      <c r="GJ307" s="117"/>
      <c r="GT307" s="117"/>
      <c r="HD307" s="117"/>
      <c r="HN307" s="117"/>
      <c r="HX307" s="117"/>
    </row>
    <row xmlns:x14ac="http://schemas.microsoft.com/office/spreadsheetml/2009/9/ac" r="308" s="3" customFormat="true" x14ac:dyDescent="0.25">
      <c r="A308" s="368"/>
      <c r="B308" s="117"/>
      <c r="L308" s="117"/>
      <c r="V308" s="117"/>
      <c r="AF308" s="117"/>
      <c r="AP308" s="117"/>
      <c r="AZ308" s="117"/>
      <c r="BJ308" s="117"/>
      <c r="BT308" s="117"/>
      <c r="CD308" s="117"/>
      <c r="CN308" s="117"/>
      <c r="CX308" s="117"/>
      <c r="DH308" s="117"/>
      <c r="DR308" s="117"/>
      <c r="EB308" s="117"/>
      <c r="EL308" s="117"/>
      <c r="EV308" s="117"/>
      <c r="FF308" s="117"/>
      <c r="FP308" s="117"/>
      <c r="FZ308" s="117"/>
      <c r="GJ308" s="117"/>
      <c r="GT308" s="117"/>
      <c r="HD308" s="117"/>
      <c r="HN308" s="117"/>
      <c r="HX308" s="117"/>
    </row>
    <row xmlns:x14ac="http://schemas.microsoft.com/office/spreadsheetml/2009/9/ac" r="309" s="3" customFormat="true" x14ac:dyDescent="0.25">
      <c r="A309" s="368"/>
      <c r="B309" s="117"/>
      <c r="L309" s="117"/>
      <c r="V309" s="117"/>
      <c r="AF309" s="117"/>
      <c r="AP309" s="117"/>
      <c r="AZ309" s="117"/>
      <c r="BJ309" s="117"/>
      <c r="BT309" s="117"/>
      <c r="CD309" s="117"/>
      <c r="CN309" s="117"/>
      <c r="CX309" s="117"/>
      <c r="DH309" s="117"/>
      <c r="DR309" s="117"/>
      <c r="EB309" s="117"/>
      <c r="EL309" s="117"/>
      <c r="EV309" s="117"/>
      <c r="FF309" s="117"/>
      <c r="FP309" s="117"/>
      <c r="FZ309" s="117"/>
      <c r="GJ309" s="117"/>
      <c r="GT309" s="117"/>
      <c r="HD309" s="117"/>
      <c r="HN309" s="117"/>
      <c r="HX309" s="117"/>
    </row>
    <row xmlns:x14ac="http://schemas.microsoft.com/office/spreadsheetml/2009/9/ac" r="310" s="3" customFormat="true" x14ac:dyDescent="0.25">
      <c r="A310" s="368"/>
      <c r="B310" s="117"/>
      <c r="L310" s="117"/>
      <c r="V310" s="117"/>
      <c r="AF310" s="117"/>
      <c r="AP310" s="117"/>
      <c r="AZ310" s="117"/>
      <c r="BJ310" s="117"/>
      <c r="BT310" s="117"/>
      <c r="CD310" s="117"/>
      <c r="CN310" s="117"/>
      <c r="CX310" s="117"/>
      <c r="DH310" s="117"/>
      <c r="DR310" s="117"/>
      <c r="EB310" s="117"/>
      <c r="EL310" s="117"/>
      <c r="EV310" s="117"/>
      <c r="FF310" s="117"/>
      <c r="FP310" s="117"/>
      <c r="FZ310" s="117"/>
      <c r="GJ310" s="117"/>
      <c r="GT310" s="117"/>
      <c r="HD310" s="117"/>
      <c r="HN310" s="117"/>
      <c r="HX310" s="117"/>
    </row>
    <row xmlns:x14ac="http://schemas.microsoft.com/office/spreadsheetml/2009/9/ac" r="311" s="3" customFormat="true" x14ac:dyDescent="0.25">
      <c r="A311" s="368"/>
      <c r="B311" s="117"/>
      <c r="L311" s="117"/>
      <c r="V311" s="117"/>
      <c r="AF311" s="117"/>
      <c r="AP311" s="117"/>
      <c r="AZ311" s="117"/>
      <c r="BJ311" s="117"/>
      <c r="BT311" s="117"/>
      <c r="CD311" s="117"/>
      <c r="CN311" s="117"/>
      <c r="CX311" s="117"/>
      <c r="DH311" s="117"/>
      <c r="DR311" s="117"/>
      <c r="EB311" s="117"/>
      <c r="EL311" s="117"/>
      <c r="EV311" s="117"/>
      <c r="FF311" s="117"/>
      <c r="FP311" s="117"/>
      <c r="FZ311" s="117"/>
      <c r="GJ311" s="117"/>
      <c r="GT311" s="117"/>
      <c r="HD311" s="117"/>
      <c r="HN311" s="117"/>
      <c r="HX311" s="117"/>
    </row>
    <row xmlns:x14ac="http://schemas.microsoft.com/office/spreadsheetml/2009/9/ac" r="312" s="3" customFormat="true" x14ac:dyDescent="0.25">
      <c r="A312" s="368"/>
      <c r="B312" s="117"/>
      <c r="L312" s="117"/>
      <c r="V312" s="117"/>
      <c r="AF312" s="117"/>
      <c r="AP312" s="117"/>
      <c r="AZ312" s="117"/>
      <c r="BJ312" s="117"/>
      <c r="BT312" s="117"/>
      <c r="CD312" s="117"/>
      <c r="CN312" s="117"/>
      <c r="CX312" s="117"/>
      <c r="DH312" s="117"/>
      <c r="DR312" s="117"/>
      <c r="EB312" s="117"/>
      <c r="EL312" s="117"/>
      <c r="EV312" s="117"/>
      <c r="FF312" s="117"/>
      <c r="FP312" s="117"/>
      <c r="FZ312" s="117"/>
      <c r="GJ312" s="117"/>
      <c r="GT312" s="117"/>
      <c r="HD312" s="117"/>
      <c r="HN312" s="117"/>
      <c r="HX312" s="117"/>
    </row>
    <row xmlns:x14ac="http://schemas.microsoft.com/office/spreadsheetml/2009/9/ac" r="313" s="3" customFormat="true" x14ac:dyDescent="0.25">
      <c r="A313" s="368"/>
      <c r="B313" s="117"/>
      <c r="L313" s="117"/>
      <c r="V313" s="117"/>
      <c r="AF313" s="117"/>
      <c r="AP313" s="117"/>
      <c r="AZ313" s="117"/>
      <c r="BJ313" s="117"/>
      <c r="BT313" s="117"/>
      <c r="CD313" s="117"/>
      <c r="CN313" s="117"/>
      <c r="CX313" s="117"/>
      <c r="DH313" s="117"/>
      <c r="DR313" s="117"/>
      <c r="EB313" s="117"/>
      <c r="EL313" s="117"/>
      <c r="EV313" s="117"/>
      <c r="FF313" s="117"/>
      <c r="FP313" s="117"/>
      <c r="FZ313" s="117"/>
      <c r="GJ313" s="117"/>
      <c r="GT313" s="117"/>
      <c r="HD313" s="117"/>
      <c r="HN313" s="117"/>
      <c r="HX313" s="117"/>
    </row>
    <row xmlns:x14ac="http://schemas.microsoft.com/office/spreadsheetml/2009/9/ac" r="314" s="3" customFormat="true" x14ac:dyDescent="0.25">
      <c r="A314" s="368"/>
      <c r="B314" s="117"/>
      <c r="L314" s="117"/>
      <c r="V314" s="117"/>
      <c r="AF314" s="117"/>
      <c r="AP314" s="117"/>
      <c r="AZ314" s="117"/>
      <c r="BJ314" s="117"/>
      <c r="BT314" s="117"/>
      <c r="CD314" s="117"/>
      <c r="CN314" s="117"/>
      <c r="CX314" s="117"/>
      <c r="DH314" s="117"/>
      <c r="DR314" s="117"/>
      <c r="EB314" s="117"/>
      <c r="EL314" s="117"/>
      <c r="EV314" s="117"/>
      <c r="FF314" s="117"/>
      <c r="FP314" s="117"/>
      <c r="FZ314" s="117"/>
      <c r="GJ314" s="117"/>
      <c r="GT314" s="117"/>
      <c r="HD314" s="117"/>
      <c r="HN314" s="117"/>
      <c r="HX314" s="117"/>
    </row>
    <row xmlns:x14ac="http://schemas.microsoft.com/office/spreadsheetml/2009/9/ac" r="315" s="3" customFormat="true" x14ac:dyDescent="0.25">
      <c r="A315" s="368"/>
      <c r="B315" s="117"/>
      <c r="L315" s="117"/>
      <c r="V315" s="117"/>
      <c r="AF315" s="117"/>
      <c r="AP315" s="117"/>
      <c r="AZ315" s="117"/>
      <c r="BJ315" s="117"/>
      <c r="BT315" s="117"/>
      <c r="CD315" s="117"/>
      <c r="CN315" s="117"/>
      <c r="CX315" s="117"/>
      <c r="DH315" s="117"/>
      <c r="DR315" s="117"/>
      <c r="EB315" s="117"/>
      <c r="EL315" s="117"/>
      <c r="EV315" s="117"/>
      <c r="FF315" s="117"/>
      <c r="FP315" s="117"/>
      <c r="FZ315" s="117"/>
      <c r="GJ315" s="117"/>
      <c r="GT315" s="117"/>
      <c r="HD315" s="117"/>
      <c r="HN315" s="117"/>
      <c r="HX315" s="117"/>
    </row>
    <row xmlns:x14ac="http://schemas.microsoft.com/office/spreadsheetml/2009/9/ac" r="316" s="3" customFormat="true" x14ac:dyDescent="0.25">
      <c r="A316" s="368"/>
      <c r="B316" s="117"/>
      <c r="L316" s="117"/>
      <c r="V316" s="117"/>
      <c r="AF316" s="117"/>
      <c r="AP316" s="117"/>
      <c r="AZ316" s="117"/>
      <c r="BJ316" s="117"/>
      <c r="BT316" s="117"/>
      <c r="CD316" s="117"/>
      <c r="CN316" s="117"/>
      <c r="CX316" s="117"/>
      <c r="DH316" s="117"/>
      <c r="DR316" s="117"/>
      <c r="EB316" s="117"/>
      <c r="EL316" s="117"/>
      <c r="EV316" s="117"/>
      <c r="FF316" s="117"/>
      <c r="FP316" s="117"/>
      <c r="FZ316" s="117"/>
      <c r="GJ316" s="117"/>
      <c r="GT316" s="117"/>
      <c r="HD316" s="117"/>
      <c r="HN316" s="117"/>
      <c r="HX316" s="117"/>
    </row>
    <row xmlns:x14ac="http://schemas.microsoft.com/office/spreadsheetml/2009/9/ac" r="317" s="3" customFormat="true" x14ac:dyDescent="0.25">
      <c r="A317" s="368"/>
      <c r="B317" s="117"/>
      <c r="L317" s="117"/>
      <c r="V317" s="117"/>
      <c r="AF317" s="117"/>
      <c r="AP317" s="117"/>
      <c r="AZ317" s="117"/>
      <c r="BJ317" s="117"/>
      <c r="BT317" s="117"/>
      <c r="CD317" s="117"/>
      <c r="CN317" s="117"/>
      <c r="CX317" s="117"/>
      <c r="DH317" s="117"/>
      <c r="DR317" s="117"/>
      <c r="EB317" s="117"/>
      <c r="EL317" s="117"/>
      <c r="EV317" s="117"/>
      <c r="FF317" s="117"/>
      <c r="FP317" s="117"/>
      <c r="FZ317" s="117"/>
      <c r="GJ317" s="117"/>
      <c r="GT317" s="117"/>
      <c r="HD317" s="117"/>
      <c r="HN317" s="117"/>
      <c r="HX317" s="117"/>
    </row>
    <row xmlns:x14ac="http://schemas.microsoft.com/office/spreadsheetml/2009/9/ac" r="318" s="3" customFormat="true" x14ac:dyDescent="0.25">
      <c r="A318" s="368"/>
      <c r="B318" s="117"/>
      <c r="L318" s="117"/>
      <c r="V318" s="117"/>
      <c r="AF318" s="117"/>
      <c r="AP318" s="117"/>
      <c r="AZ318" s="117"/>
      <c r="BJ318" s="117"/>
      <c r="BT318" s="117"/>
      <c r="CD318" s="117"/>
      <c r="CN318" s="117"/>
      <c r="CX318" s="117"/>
      <c r="DH318" s="117"/>
      <c r="DR318" s="117"/>
      <c r="EB318" s="117"/>
      <c r="EL318" s="117"/>
      <c r="EV318" s="117"/>
      <c r="FF318" s="117"/>
      <c r="FP318" s="117"/>
      <c r="FZ318" s="117"/>
      <c r="GJ318" s="117"/>
      <c r="GT318" s="117"/>
      <c r="HD318" s="117"/>
      <c r="HN318" s="117"/>
      <c r="HX318" s="117"/>
    </row>
    <row xmlns:x14ac="http://schemas.microsoft.com/office/spreadsheetml/2009/9/ac" r="319" s="3" customFormat="true" x14ac:dyDescent="0.25">
      <c r="A319" s="368"/>
      <c r="B319" s="117"/>
      <c r="L319" s="117"/>
      <c r="V319" s="117"/>
      <c r="AF319" s="117"/>
      <c r="AP319" s="117"/>
      <c r="AZ319" s="117"/>
      <c r="BJ319" s="117"/>
      <c r="BT319" s="117"/>
      <c r="CD319" s="117"/>
      <c r="CN319" s="117"/>
      <c r="CX319" s="117"/>
      <c r="DH319" s="117"/>
      <c r="DR319" s="117"/>
      <c r="EB319" s="117"/>
      <c r="EL319" s="117"/>
      <c r="EV319" s="117"/>
      <c r="FF319" s="117"/>
      <c r="FP319" s="117"/>
      <c r="FZ319" s="117"/>
      <c r="GJ319" s="117"/>
      <c r="GT319" s="117"/>
      <c r="HD319" s="117"/>
      <c r="HN319" s="117"/>
      <c r="HX319" s="117"/>
    </row>
    <row xmlns:x14ac="http://schemas.microsoft.com/office/spreadsheetml/2009/9/ac" r="320" s="3" customFormat="true" x14ac:dyDescent="0.25">
      <c r="A320" s="368"/>
      <c r="B320" s="117"/>
      <c r="L320" s="117"/>
      <c r="V320" s="117"/>
      <c r="AF320" s="117"/>
      <c r="AP320" s="117"/>
      <c r="AZ320" s="117"/>
      <c r="BJ320" s="117"/>
      <c r="BT320" s="117"/>
      <c r="CD320" s="117"/>
      <c r="CN320" s="117"/>
      <c r="CX320" s="117"/>
      <c r="DH320" s="117"/>
      <c r="DR320" s="117"/>
      <c r="EB320" s="117"/>
      <c r="EL320" s="117"/>
      <c r="EV320" s="117"/>
      <c r="FF320" s="117"/>
      <c r="FP320" s="117"/>
      <c r="FZ320" s="117"/>
      <c r="GJ320" s="117"/>
      <c r="GT320" s="117"/>
      <c r="HD320" s="117"/>
      <c r="HN320" s="117"/>
      <c r="HX320" s="117"/>
    </row>
    <row xmlns:x14ac="http://schemas.microsoft.com/office/spreadsheetml/2009/9/ac" r="321" s="3" customFormat="true" x14ac:dyDescent="0.25">
      <c r="A321" s="368"/>
      <c r="B321" s="117"/>
      <c r="L321" s="117"/>
      <c r="V321" s="117"/>
      <c r="AF321" s="117"/>
      <c r="AP321" s="117"/>
      <c r="AZ321" s="117"/>
      <c r="BJ321" s="117"/>
      <c r="BT321" s="117"/>
      <c r="CD321" s="117"/>
      <c r="CN321" s="117"/>
      <c r="CX321" s="117"/>
      <c r="DH321" s="117"/>
      <c r="DR321" s="117"/>
      <c r="EB321" s="117"/>
      <c r="EL321" s="117"/>
      <c r="EV321" s="117"/>
      <c r="FF321" s="117"/>
      <c r="FP321" s="117"/>
      <c r="FZ321" s="117"/>
      <c r="GJ321" s="117"/>
      <c r="GT321" s="117"/>
      <c r="HD321" s="117"/>
      <c r="HN321" s="117"/>
      <c r="HX321" s="117"/>
    </row>
    <row xmlns:x14ac="http://schemas.microsoft.com/office/spreadsheetml/2009/9/ac" r="322" s="3" customFormat="true" x14ac:dyDescent="0.25">
      <c r="A322" s="368"/>
      <c r="B322" s="117"/>
      <c r="L322" s="117"/>
      <c r="V322" s="117"/>
      <c r="AF322" s="117"/>
      <c r="AP322" s="117"/>
      <c r="AZ322" s="117"/>
      <c r="BJ322" s="117"/>
      <c r="BT322" s="117"/>
      <c r="CD322" s="117"/>
      <c r="CN322" s="117"/>
      <c r="CX322" s="117"/>
      <c r="DH322" s="117"/>
      <c r="DR322" s="117"/>
      <c r="EB322" s="117"/>
      <c r="EL322" s="117"/>
      <c r="EV322" s="117"/>
      <c r="FF322" s="117"/>
      <c r="FP322" s="117"/>
      <c r="FZ322" s="117"/>
      <c r="GJ322" s="117"/>
      <c r="GT322" s="117"/>
      <c r="HD322" s="117"/>
      <c r="HN322" s="117"/>
      <c r="HX322" s="117"/>
    </row>
    <row xmlns:x14ac="http://schemas.microsoft.com/office/spreadsheetml/2009/9/ac" r="323" s="3" customFormat="true" x14ac:dyDescent="0.25">
      <c r="A323" s="368"/>
      <c r="B323" s="117"/>
      <c r="L323" s="117"/>
      <c r="V323" s="117"/>
      <c r="AF323" s="117"/>
      <c r="AP323" s="117"/>
      <c r="AZ323" s="117"/>
      <c r="BJ323" s="117"/>
      <c r="BT323" s="117"/>
      <c r="CD323" s="117"/>
      <c r="CN323" s="117"/>
      <c r="CX323" s="117"/>
      <c r="DH323" s="117"/>
      <c r="DR323" s="117"/>
      <c r="EB323" s="117"/>
      <c r="EL323" s="117"/>
      <c r="EV323" s="117"/>
      <c r="FF323" s="117"/>
      <c r="FP323" s="117"/>
      <c r="FZ323" s="117"/>
      <c r="GJ323" s="117"/>
      <c r="GT323" s="117"/>
      <c r="HD323" s="117"/>
      <c r="HN323" s="117"/>
      <c r="HX323" s="117"/>
    </row>
    <row xmlns:x14ac="http://schemas.microsoft.com/office/spreadsheetml/2009/9/ac" r="324" s="3" customFormat="true" x14ac:dyDescent="0.25">
      <c r="A324" s="368"/>
      <c r="B324" s="117"/>
      <c r="L324" s="117"/>
      <c r="V324" s="117"/>
      <c r="AF324" s="117"/>
      <c r="AP324" s="117"/>
      <c r="AZ324" s="117"/>
      <c r="BJ324" s="117"/>
      <c r="BT324" s="117"/>
      <c r="CD324" s="117"/>
      <c r="CN324" s="117"/>
      <c r="CX324" s="117"/>
      <c r="DH324" s="117"/>
      <c r="DR324" s="117"/>
      <c r="EB324" s="117"/>
      <c r="EL324" s="117"/>
      <c r="EV324" s="117"/>
      <c r="FF324" s="117"/>
      <c r="FP324" s="117"/>
      <c r="FZ324" s="117"/>
      <c r="GJ324" s="117"/>
      <c r="GT324" s="117"/>
      <c r="HD324" s="117"/>
      <c r="HN324" s="117"/>
      <c r="HX324" s="117"/>
    </row>
    <row xmlns:x14ac="http://schemas.microsoft.com/office/spreadsheetml/2009/9/ac" r="325" s="3" customFormat="true" x14ac:dyDescent="0.25">
      <c r="A325" s="368"/>
      <c r="B325" s="117"/>
      <c r="L325" s="117"/>
      <c r="V325" s="117"/>
      <c r="AF325" s="117"/>
      <c r="AP325" s="117"/>
      <c r="AZ325" s="117"/>
      <c r="BJ325" s="117"/>
      <c r="BT325" s="117"/>
      <c r="CD325" s="117"/>
      <c r="CN325" s="117"/>
      <c r="CX325" s="117"/>
      <c r="DH325" s="117"/>
      <c r="DR325" s="117"/>
      <c r="EB325" s="117"/>
      <c r="EL325" s="117"/>
      <c r="EV325" s="117"/>
      <c r="FF325" s="117"/>
      <c r="FP325" s="117"/>
      <c r="FZ325" s="117"/>
      <c r="GJ325" s="117"/>
      <c r="GT325" s="117"/>
      <c r="HD325" s="117"/>
      <c r="HN325" s="117"/>
      <c r="HX325" s="117"/>
    </row>
    <row xmlns:x14ac="http://schemas.microsoft.com/office/spreadsheetml/2009/9/ac" r="326" s="3" customFormat="true" x14ac:dyDescent="0.25">
      <c r="A326" s="368"/>
      <c r="B326" s="117"/>
      <c r="L326" s="117"/>
      <c r="V326" s="117"/>
      <c r="AF326" s="117"/>
      <c r="AP326" s="117"/>
      <c r="AZ326" s="117"/>
      <c r="BJ326" s="117"/>
      <c r="BT326" s="117"/>
      <c r="CD326" s="117"/>
      <c r="CN326" s="117"/>
      <c r="CX326" s="117"/>
      <c r="DH326" s="117"/>
      <c r="DR326" s="117"/>
      <c r="EB326" s="117"/>
      <c r="EL326" s="117"/>
      <c r="EV326" s="117"/>
      <c r="FF326" s="117"/>
      <c r="FP326" s="117"/>
      <c r="FZ326" s="117"/>
      <c r="GJ326" s="117"/>
      <c r="GT326" s="117"/>
      <c r="HD326" s="117"/>
      <c r="HN326" s="117"/>
      <c r="HX326" s="117"/>
    </row>
    <row xmlns:x14ac="http://schemas.microsoft.com/office/spreadsheetml/2009/9/ac" r="327" s="3" customFormat="true" x14ac:dyDescent="0.25">
      <c r="A327" s="368"/>
      <c r="B327" s="117"/>
      <c r="L327" s="117"/>
      <c r="V327" s="117"/>
      <c r="AF327" s="117"/>
      <c r="AP327" s="117"/>
      <c r="AZ327" s="117"/>
      <c r="BJ327" s="117"/>
      <c r="BT327" s="117"/>
      <c r="CD327" s="117"/>
      <c r="CN327" s="117"/>
      <c r="CX327" s="117"/>
      <c r="DH327" s="117"/>
      <c r="DR327" s="117"/>
      <c r="EB327" s="117"/>
      <c r="EL327" s="117"/>
      <c r="EV327" s="117"/>
      <c r="FF327" s="117"/>
      <c r="FP327" s="117"/>
      <c r="FZ327" s="117"/>
      <c r="GJ327" s="117"/>
      <c r="GT327" s="117"/>
      <c r="HD327" s="117"/>
      <c r="HN327" s="117"/>
      <c r="HX327" s="117"/>
    </row>
    <row xmlns:x14ac="http://schemas.microsoft.com/office/spreadsheetml/2009/9/ac" r="328" s="3" customFormat="true" x14ac:dyDescent="0.25">
      <c r="A328" s="368"/>
      <c r="B328" s="117"/>
      <c r="L328" s="117"/>
      <c r="V328" s="117"/>
      <c r="AF328" s="117"/>
      <c r="AP328" s="117"/>
      <c r="AZ328" s="117"/>
      <c r="BJ328" s="117"/>
      <c r="BT328" s="117"/>
      <c r="CD328" s="117"/>
      <c r="CN328" s="117"/>
      <c r="CX328" s="117"/>
      <c r="DH328" s="117"/>
      <c r="DR328" s="117"/>
      <c r="EB328" s="117"/>
      <c r="EL328" s="117"/>
      <c r="EV328" s="117"/>
      <c r="FF328" s="117"/>
      <c r="FP328" s="117"/>
      <c r="FZ328" s="117"/>
      <c r="GJ328" s="117"/>
      <c r="GT328" s="117"/>
      <c r="HD328" s="117"/>
      <c r="HN328" s="117"/>
      <c r="HX328" s="117"/>
    </row>
    <row xmlns:x14ac="http://schemas.microsoft.com/office/spreadsheetml/2009/9/ac" r="329" s="3" customFormat="true" x14ac:dyDescent="0.25">
      <c r="A329" s="368"/>
      <c r="B329" s="117"/>
      <c r="L329" s="117"/>
      <c r="V329" s="117"/>
      <c r="AF329" s="117"/>
      <c r="AP329" s="117"/>
      <c r="AZ329" s="117"/>
      <c r="BJ329" s="117"/>
      <c r="BT329" s="117"/>
      <c r="CD329" s="117"/>
      <c r="CN329" s="117"/>
      <c r="CX329" s="117"/>
      <c r="DH329" s="117"/>
      <c r="DR329" s="117"/>
      <c r="EB329" s="117"/>
      <c r="EL329" s="117"/>
      <c r="EV329" s="117"/>
      <c r="FF329" s="117"/>
      <c r="FP329" s="117"/>
      <c r="FZ329" s="117"/>
      <c r="GJ329" s="117"/>
      <c r="GT329" s="117"/>
      <c r="HD329" s="117"/>
      <c r="HN329" s="117"/>
      <c r="HX329" s="117"/>
    </row>
    <row xmlns:x14ac="http://schemas.microsoft.com/office/spreadsheetml/2009/9/ac" r="330" s="3" customFormat="true" x14ac:dyDescent="0.25">
      <c r="A330" s="368"/>
      <c r="B330" s="117"/>
      <c r="L330" s="117"/>
      <c r="V330" s="117"/>
      <c r="AF330" s="117"/>
      <c r="AP330" s="117"/>
      <c r="AZ330" s="117"/>
      <c r="BJ330" s="117"/>
      <c r="BT330" s="117"/>
      <c r="CD330" s="117"/>
      <c r="CN330" s="117"/>
      <c r="CX330" s="117"/>
      <c r="DH330" s="117"/>
      <c r="DR330" s="117"/>
      <c r="EB330" s="117"/>
      <c r="EL330" s="117"/>
      <c r="EV330" s="117"/>
      <c r="FF330" s="117"/>
      <c r="FP330" s="117"/>
      <c r="FZ330" s="117"/>
      <c r="GJ330" s="117"/>
      <c r="GT330" s="117"/>
      <c r="HD330" s="117"/>
      <c r="HN330" s="117"/>
      <c r="HX330" s="117"/>
    </row>
    <row xmlns:x14ac="http://schemas.microsoft.com/office/spreadsheetml/2009/9/ac" r="331" s="3" customFormat="true" x14ac:dyDescent="0.25">
      <c r="A331" s="368"/>
      <c r="B331" s="117"/>
      <c r="L331" s="117"/>
      <c r="V331" s="117"/>
      <c r="AF331" s="117"/>
      <c r="AP331" s="117"/>
      <c r="AZ331" s="117"/>
      <c r="BJ331" s="117"/>
      <c r="BT331" s="117"/>
      <c r="CD331" s="117"/>
      <c r="CN331" s="117"/>
      <c r="CX331" s="117"/>
      <c r="DH331" s="117"/>
      <c r="DR331" s="117"/>
      <c r="EB331" s="117"/>
      <c r="EL331" s="117"/>
      <c r="EV331" s="117"/>
      <c r="FF331" s="117"/>
      <c r="FP331" s="117"/>
      <c r="FZ331" s="117"/>
      <c r="GJ331" s="117"/>
      <c r="GT331" s="117"/>
      <c r="HD331" s="117"/>
      <c r="HN331" s="117"/>
      <c r="HX331" s="117"/>
    </row>
    <row xmlns:x14ac="http://schemas.microsoft.com/office/spreadsheetml/2009/9/ac" r="332" s="3" customFormat="true" x14ac:dyDescent="0.25">
      <c r="A332" s="368"/>
      <c r="B332" s="117"/>
      <c r="L332" s="117"/>
      <c r="V332" s="117"/>
      <c r="AF332" s="117"/>
      <c r="AP332" s="117"/>
      <c r="AZ332" s="117"/>
      <c r="BJ332" s="117"/>
      <c r="BT332" s="117"/>
      <c r="CD332" s="117"/>
      <c r="CN332" s="117"/>
      <c r="CX332" s="117"/>
      <c r="DH332" s="117"/>
      <c r="DR332" s="117"/>
      <c r="EB332" s="117"/>
      <c r="EL332" s="117"/>
      <c r="EV332" s="117"/>
      <c r="FF332" s="117"/>
      <c r="FP332" s="117"/>
      <c r="FZ332" s="117"/>
      <c r="GJ332" s="117"/>
      <c r="GT332" s="117"/>
      <c r="HD332" s="117"/>
      <c r="HN332" s="117"/>
      <c r="HX332" s="117"/>
    </row>
    <row xmlns:x14ac="http://schemas.microsoft.com/office/spreadsheetml/2009/9/ac" r="333" s="3" customFormat="true" x14ac:dyDescent="0.25">
      <c r="A333" s="368"/>
      <c r="B333" s="117"/>
      <c r="L333" s="117"/>
      <c r="V333" s="117"/>
      <c r="AF333" s="117"/>
      <c r="AP333" s="117"/>
      <c r="AZ333" s="117"/>
      <c r="BJ333" s="117"/>
      <c r="BT333" s="117"/>
      <c r="CD333" s="117"/>
      <c r="CN333" s="117"/>
      <c r="CX333" s="117"/>
      <c r="DH333" s="117"/>
      <c r="DR333" s="117"/>
      <c r="EB333" s="117"/>
      <c r="EL333" s="117"/>
      <c r="EV333" s="117"/>
      <c r="FF333" s="117"/>
      <c r="FP333" s="117"/>
      <c r="FZ333" s="117"/>
      <c r="GJ333" s="117"/>
      <c r="GT333" s="117"/>
      <c r="HD333" s="117"/>
      <c r="HN333" s="117"/>
      <c r="HX333" s="117"/>
    </row>
    <row xmlns:x14ac="http://schemas.microsoft.com/office/spreadsheetml/2009/9/ac" r="334" s="3" customFormat="true" x14ac:dyDescent="0.25">
      <c r="A334" s="368"/>
      <c r="B334" s="117"/>
      <c r="L334" s="117"/>
      <c r="V334" s="117"/>
      <c r="AF334" s="117"/>
      <c r="AP334" s="117"/>
      <c r="AZ334" s="117"/>
      <c r="BJ334" s="117"/>
      <c r="BT334" s="117"/>
      <c r="CD334" s="117"/>
      <c r="CN334" s="117"/>
      <c r="CX334" s="117"/>
      <c r="DH334" s="117"/>
      <c r="DR334" s="117"/>
      <c r="EB334" s="117"/>
      <c r="EL334" s="117"/>
      <c r="EV334" s="117"/>
      <c r="FF334" s="117"/>
      <c r="FP334" s="117"/>
      <c r="FZ334" s="117"/>
      <c r="GJ334" s="117"/>
      <c r="GT334" s="117"/>
      <c r="HD334" s="117"/>
      <c r="HN334" s="117"/>
      <c r="HX334" s="117"/>
    </row>
    <row xmlns:x14ac="http://schemas.microsoft.com/office/spreadsheetml/2009/9/ac" r="335" s="3" customFormat="true" x14ac:dyDescent="0.25">
      <c r="A335" s="368"/>
      <c r="B335" s="117"/>
      <c r="L335" s="117"/>
      <c r="V335" s="117"/>
      <c r="AF335" s="117"/>
      <c r="AP335" s="117"/>
      <c r="AZ335" s="117"/>
      <c r="BJ335" s="117"/>
      <c r="BT335" s="117"/>
      <c r="CD335" s="117"/>
      <c r="CN335" s="117"/>
      <c r="CX335" s="117"/>
      <c r="DH335" s="117"/>
      <c r="DR335" s="117"/>
      <c r="EB335" s="117"/>
      <c r="EL335" s="117"/>
      <c r="EV335" s="117"/>
      <c r="FF335" s="117"/>
      <c r="FP335" s="117"/>
      <c r="FZ335" s="117"/>
      <c r="GJ335" s="117"/>
      <c r="GT335" s="117"/>
      <c r="HD335" s="117"/>
      <c r="HN335" s="117"/>
      <c r="HX335" s="117"/>
    </row>
    <row xmlns:x14ac="http://schemas.microsoft.com/office/spreadsheetml/2009/9/ac" r="336" s="3" customFormat="true" x14ac:dyDescent="0.25">
      <c r="A336" s="368"/>
      <c r="B336" s="117"/>
      <c r="L336" s="117"/>
      <c r="V336" s="117"/>
      <c r="AF336" s="117"/>
      <c r="AP336" s="117"/>
      <c r="AZ336" s="117"/>
      <c r="BJ336" s="117"/>
      <c r="BT336" s="117"/>
      <c r="CD336" s="117"/>
      <c r="CN336" s="117"/>
      <c r="CX336" s="117"/>
      <c r="DH336" s="117"/>
      <c r="DR336" s="117"/>
      <c r="EB336" s="117"/>
      <c r="EL336" s="117"/>
      <c r="EV336" s="117"/>
      <c r="FF336" s="117"/>
      <c r="FP336" s="117"/>
      <c r="FZ336" s="117"/>
      <c r="GJ336" s="117"/>
      <c r="GT336" s="117"/>
      <c r="HD336" s="117"/>
      <c r="HN336" s="117"/>
      <c r="HX336" s="117"/>
    </row>
    <row xmlns:x14ac="http://schemas.microsoft.com/office/spreadsheetml/2009/9/ac" r="337" s="3" customFormat="true" x14ac:dyDescent="0.25">
      <c r="A337" s="368"/>
      <c r="B337" s="117"/>
      <c r="L337" s="117"/>
      <c r="V337" s="117"/>
      <c r="AF337" s="117"/>
      <c r="AP337" s="117"/>
      <c r="AZ337" s="117"/>
      <c r="BJ337" s="117"/>
      <c r="BT337" s="117"/>
      <c r="CD337" s="117"/>
      <c r="CN337" s="117"/>
      <c r="CX337" s="117"/>
      <c r="DH337" s="117"/>
      <c r="DR337" s="117"/>
      <c r="EB337" s="117"/>
      <c r="EL337" s="117"/>
      <c r="EV337" s="117"/>
      <c r="FF337" s="117"/>
      <c r="FP337" s="117"/>
      <c r="FZ337" s="117"/>
      <c r="GJ337" s="117"/>
      <c r="GT337" s="117"/>
      <c r="HD337" s="117"/>
      <c r="HN337" s="117"/>
      <c r="HX337" s="117"/>
    </row>
    <row xmlns:x14ac="http://schemas.microsoft.com/office/spreadsheetml/2009/9/ac" r="338" s="3" customFormat="true" x14ac:dyDescent="0.25">
      <c r="A338" s="368"/>
      <c r="B338" s="117"/>
      <c r="L338" s="117"/>
      <c r="V338" s="117"/>
      <c r="AF338" s="117"/>
      <c r="AP338" s="117"/>
      <c r="AZ338" s="117"/>
      <c r="BJ338" s="117"/>
      <c r="BT338" s="117"/>
      <c r="CD338" s="117"/>
      <c r="CN338" s="117"/>
      <c r="CX338" s="117"/>
      <c r="DH338" s="117"/>
      <c r="DR338" s="117"/>
      <c r="EB338" s="117"/>
      <c r="EL338" s="117"/>
      <c r="EV338" s="117"/>
      <c r="FF338" s="117"/>
      <c r="FP338" s="117"/>
      <c r="FZ338" s="117"/>
      <c r="GJ338" s="117"/>
      <c r="GT338" s="117"/>
      <c r="HD338" s="117"/>
      <c r="HN338" s="117"/>
      <c r="HX338" s="117"/>
    </row>
    <row xmlns:x14ac="http://schemas.microsoft.com/office/spreadsheetml/2009/9/ac" r="339" s="3" customFormat="true" x14ac:dyDescent="0.25">
      <c r="A339" s="368"/>
      <c r="B339" s="117"/>
      <c r="L339" s="117"/>
      <c r="V339" s="117"/>
      <c r="AF339" s="117"/>
      <c r="AP339" s="117"/>
      <c r="AZ339" s="117"/>
      <c r="BJ339" s="117"/>
      <c r="BT339" s="117"/>
      <c r="CD339" s="117"/>
      <c r="CN339" s="117"/>
      <c r="CX339" s="117"/>
      <c r="DH339" s="117"/>
      <c r="DR339" s="117"/>
      <c r="EB339" s="117"/>
      <c r="EL339" s="117"/>
      <c r="EV339" s="117"/>
      <c r="FF339" s="117"/>
      <c r="FP339" s="117"/>
      <c r="FZ339" s="117"/>
      <c r="GJ339" s="117"/>
      <c r="GT339" s="117"/>
      <c r="HD339" s="117"/>
      <c r="HN339" s="117"/>
      <c r="HX339" s="117"/>
    </row>
    <row xmlns:x14ac="http://schemas.microsoft.com/office/spreadsheetml/2009/9/ac" r="340" s="3" customFormat="true" x14ac:dyDescent="0.25">
      <c r="A340" s="368"/>
      <c r="B340" s="117"/>
      <c r="L340" s="117"/>
      <c r="V340" s="117"/>
      <c r="AF340" s="117"/>
      <c r="AP340" s="117"/>
      <c r="AZ340" s="117"/>
      <c r="BJ340" s="117"/>
      <c r="BT340" s="117"/>
      <c r="CD340" s="117"/>
      <c r="CN340" s="117"/>
      <c r="CX340" s="117"/>
      <c r="DH340" s="117"/>
      <c r="DR340" s="117"/>
      <c r="EB340" s="117"/>
      <c r="EL340" s="117"/>
      <c r="EV340" s="117"/>
      <c r="FF340" s="117"/>
      <c r="FP340" s="117"/>
      <c r="FZ340" s="117"/>
      <c r="GJ340" s="117"/>
      <c r="GT340" s="117"/>
      <c r="HD340" s="117"/>
      <c r="HN340" s="117"/>
      <c r="HX340" s="117"/>
    </row>
    <row xmlns:x14ac="http://schemas.microsoft.com/office/spreadsheetml/2009/9/ac" r="341" s="3" customFormat="true" x14ac:dyDescent="0.25">
      <c r="A341" s="368"/>
      <c r="B341" s="117"/>
      <c r="L341" s="117"/>
      <c r="V341" s="117"/>
      <c r="AF341" s="117"/>
      <c r="AP341" s="117"/>
      <c r="AZ341" s="117"/>
      <c r="BJ341" s="117"/>
      <c r="BT341" s="117"/>
      <c r="CD341" s="117"/>
      <c r="CN341" s="117"/>
      <c r="CX341" s="117"/>
      <c r="DH341" s="117"/>
      <c r="DR341" s="117"/>
      <c r="EB341" s="117"/>
      <c r="EL341" s="117"/>
      <c r="EV341" s="117"/>
      <c r="FF341" s="117"/>
      <c r="FP341" s="117"/>
      <c r="FZ341" s="117"/>
      <c r="GJ341" s="117"/>
      <c r="GT341" s="117"/>
      <c r="HD341" s="117"/>
      <c r="HN341" s="117"/>
      <c r="HX341" s="117"/>
    </row>
    <row xmlns:x14ac="http://schemas.microsoft.com/office/spreadsheetml/2009/9/ac" r="342" s="3" customFormat="true" x14ac:dyDescent="0.25">
      <c r="A342" s="368"/>
      <c r="B342" s="117"/>
      <c r="L342" s="117"/>
      <c r="V342" s="117"/>
      <c r="AF342" s="117"/>
      <c r="AP342" s="117"/>
      <c r="AZ342" s="117"/>
      <c r="BJ342" s="117"/>
      <c r="BT342" s="117"/>
      <c r="CD342" s="117"/>
      <c r="CN342" s="117"/>
      <c r="CX342" s="117"/>
      <c r="DH342" s="117"/>
      <c r="DR342" s="117"/>
      <c r="EB342" s="117"/>
      <c r="EL342" s="117"/>
      <c r="EV342" s="117"/>
      <c r="FF342" s="117"/>
      <c r="FP342" s="117"/>
      <c r="FZ342" s="117"/>
      <c r="GJ342" s="117"/>
      <c r="GT342" s="117"/>
      <c r="HD342" s="117"/>
      <c r="HN342" s="117"/>
      <c r="HX342" s="117"/>
    </row>
    <row xmlns:x14ac="http://schemas.microsoft.com/office/spreadsheetml/2009/9/ac" r="343" s="3" customFormat="true" x14ac:dyDescent="0.25">
      <c r="A343" s="368"/>
      <c r="B343" s="117"/>
      <c r="L343" s="117"/>
      <c r="V343" s="117"/>
      <c r="AF343" s="117"/>
      <c r="AP343" s="117"/>
      <c r="AZ343" s="117"/>
      <c r="BJ343" s="117"/>
      <c r="BT343" s="117"/>
      <c r="CD343" s="117"/>
      <c r="CN343" s="117"/>
      <c r="CX343" s="117"/>
      <c r="DH343" s="117"/>
      <c r="DR343" s="117"/>
      <c r="EB343" s="117"/>
      <c r="EL343" s="117"/>
      <c r="EV343" s="117"/>
      <c r="FF343" s="117"/>
      <c r="FP343" s="117"/>
      <c r="FZ343" s="117"/>
      <c r="GJ343" s="117"/>
      <c r="GT343" s="117"/>
      <c r="HD343" s="117"/>
      <c r="HN343" s="117"/>
      <c r="HX343" s="117"/>
    </row>
    <row xmlns:x14ac="http://schemas.microsoft.com/office/spreadsheetml/2009/9/ac" r="344" s="3" customFormat="true" x14ac:dyDescent="0.25">
      <c r="A344" s="368"/>
      <c r="B344" s="117"/>
      <c r="L344" s="117"/>
      <c r="V344" s="117"/>
      <c r="AF344" s="117"/>
      <c r="AP344" s="117"/>
      <c r="AZ344" s="117"/>
      <c r="BJ344" s="117"/>
      <c r="BT344" s="117"/>
      <c r="CD344" s="117"/>
      <c r="CN344" s="117"/>
      <c r="CX344" s="117"/>
      <c r="DH344" s="117"/>
      <c r="DR344" s="117"/>
      <c r="EB344" s="117"/>
      <c r="EL344" s="117"/>
      <c r="EV344" s="117"/>
      <c r="FF344" s="117"/>
      <c r="FP344" s="117"/>
      <c r="FZ344" s="117"/>
      <c r="GJ344" s="117"/>
      <c r="GT344" s="117"/>
      <c r="HD344" s="117"/>
      <c r="HN344" s="117"/>
      <c r="HX344" s="117"/>
    </row>
    <row xmlns:x14ac="http://schemas.microsoft.com/office/spreadsheetml/2009/9/ac" r="345" s="3" customFormat="true" x14ac:dyDescent="0.25">
      <c r="A345" s="368"/>
      <c r="B345" s="117"/>
      <c r="L345" s="117"/>
      <c r="V345" s="117"/>
      <c r="AF345" s="117"/>
      <c r="AP345" s="117"/>
      <c r="AZ345" s="117"/>
      <c r="BJ345" s="117"/>
      <c r="BT345" s="117"/>
      <c r="CD345" s="117"/>
      <c r="CN345" s="117"/>
      <c r="CX345" s="117"/>
      <c r="DH345" s="117"/>
      <c r="DR345" s="117"/>
      <c r="EB345" s="117"/>
      <c r="EL345" s="117"/>
      <c r="EV345" s="117"/>
      <c r="FF345" s="117"/>
      <c r="FP345" s="117"/>
      <c r="FZ345" s="117"/>
      <c r="GJ345" s="117"/>
      <c r="GT345" s="117"/>
      <c r="HD345" s="117"/>
      <c r="HN345" s="117"/>
      <c r="HX345" s="117"/>
    </row>
    <row xmlns:x14ac="http://schemas.microsoft.com/office/spreadsheetml/2009/9/ac" r="346" s="3" customFormat="true" x14ac:dyDescent="0.25">
      <c r="A346" s="368"/>
      <c r="B346" s="117"/>
      <c r="L346" s="117"/>
      <c r="V346" s="117"/>
      <c r="AF346" s="117"/>
      <c r="AP346" s="117"/>
      <c r="AZ346" s="117"/>
      <c r="BJ346" s="117"/>
      <c r="BT346" s="117"/>
      <c r="CD346" s="117"/>
      <c r="CN346" s="117"/>
      <c r="CX346" s="117"/>
      <c r="DH346" s="117"/>
      <c r="DR346" s="117"/>
      <c r="EB346" s="117"/>
      <c r="EL346" s="117"/>
      <c r="EV346" s="117"/>
      <c r="FF346" s="117"/>
      <c r="FP346" s="117"/>
      <c r="FZ346" s="117"/>
      <c r="GJ346" s="117"/>
      <c r="GT346" s="117"/>
      <c r="HD346" s="117"/>
      <c r="HN346" s="117"/>
      <c r="HX346" s="117"/>
    </row>
    <row xmlns:x14ac="http://schemas.microsoft.com/office/spreadsheetml/2009/9/ac" r="347" s="3" customFormat="true" x14ac:dyDescent="0.25">
      <c r="A347" s="368"/>
      <c r="B347" s="117"/>
      <c r="L347" s="117"/>
      <c r="V347" s="117"/>
      <c r="AF347" s="117"/>
      <c r="AP347" s="117"/>
      <c r="AZ347" s="117"/>
      <c r="BJ347" s="117"/>
      <c r="BT347" s="117"/>
      <c r="CD347" s="117"/>
      <c r="CN347" s="117"/>
      <c r="CX347" s="117"/>
      <c r="DH347" s="117"/>
      <c r="DR347" s="117"/>
      <c r="EB347" s="117"/>
      <c r="EL347" s="117"/>
      <c r="EV347" s="117"/>
      <c r="FF347" s="117"/>
      <c r="FP347" s="117"/>
      <c r="FZ347" s="117"/>
      <c r="GJ347" s="117"/>
      <c r="GT347" s="117"/>
      <c r="HD347" s="117"/>
      <c r="HN347" s="117"/>
      <c r="HX347" s="117"/>
    </row>
    <row xmlns:x14ac="http://schemas.microsoft.com/office/spreadsheetml/2009/9/ac" r="348" s="3" customFormat="true" x14ac:dyDescent="0.25">
      <c r="A348" s="368"/>
      <c r="B348" s="117"/>
      <c r="L348" s="117"/>
      <c r="V348" s="117"/>
      <c r="AF348" s="117"/>
      <c r="AP348" s="117"/>
      <c r="AZ348" s="117"/>
      <c r="BJ348" s="117"/>
      <c r="BT348" s="117"/>
      <c r="CD348" s="117"/>
      <c r="CN348" s="117"/>
      <c r="CX348" s="117"/>
      <c r="DH348" s="117"/>
      <c r="DR348" s="117"/>
      <c r="EB348" s="117"/>
      <c r="EL348" s="117"/>
      <c r="EV348" s="117"/>
      <c r="FF348" s="117"/>
      <c r="FP348" s="117"/>
      <c r="FZ348" s="117"/>
      <c r="GJ348" s="117"/>
      <c r="GT348" s="117"/>
      <c r="HD348" s="117"/>
      <c r="HN348" s="117"/>
      <c r="HX348" s="117"/>
    </row>
    <row xmlns:x14ac="http://schemas.microsoft.com/office/spreadsheetml/2009/9/ac" r="349" s="3" customFormat="true" x14ac:dyDescent="0.25">
      <c r="A349" s="368"/>
      <c r="B349" s="117"/>
      <c r="L349" s="117"/>
      <c r="V349" s="117"/>
      <c r="AF349" s="117"/>
      <c r="AP349" s="117"/>
      <c r="AZ349" s="117"/>
      <c r="BJ349" s="117"/>
      <c r="BT349" s="117"/>
      <c r="CD349" s="117"/>
      <c r="CN349" s="117"/>
      <c r="CX349" s="117"/>
      <c r="DH349" s="117"/>
      <c r="DR349" s="117"/>
      <c r="EB349" s="117"/>
      <c r="EL349" s="117"/>
      <c r="EV349" s="117"/>
      <c r="FF349" s="117"/>
      <c r="FP349" s="117"/>
      <c r="FZ349" s="117"/>
      <c r="GJ349" s="117"/>
      <c r="GT349" s="117"/>
      <c r="HD349" s="117"/>
      <c r="HN349" s="117"/>
      <c r="HX349" s="117"/>
    </row>
    <row xmlns:x14ac="http://schemas.microsoft.com/office/spreadsheetml/2009/9/ac" r="350" s="3" customFormat="true" x14ac:dyDescent="0.25">
      <c r="A350" s="368"/>
      <c r="B350" s="117"/>
      <c r="L350" s="117"/>
      <c r="V350" s="117"/>
      <c r="AF350" s="117"/>
      <c r="AP350" s="117"/>
      <c r="AZ350" s="117"/>
      <c r="BJ350" s="117"/>
      <c r="BT350" s="117"/>
      <c r="CD350" s="117"/>
      <c r="CN350" s="117"/>
      <c r="CX350" s="117"/>
      <c r="DH350" s="117"/>
      <c r="DR350" s="117"/>
      <c r="EB350" s="117"/>
      <c r="EL350" s="117"/>
      <c r="EV350" s="117"/>
      <c r="FF350" s="117"/>
      <c r="FP350" s="117"/>
      <c r="FZ350" s="117"/>
      <c r="GJ350" s="117"/>
      <c r="GT350" s="117"/>
      <c r="HD350" s="117"/>
      <c r="HN350" s="117"/>
      <c r="HX350" s="117"/>
    </row>
    <row xmlns:x14ac="http://schemas.microsoft.com/office/spreadsheetml/2009/9/ac" r="351" s="3" customFormat="true" x14ac:dyDescent="0.25">
      <c r="A351" s="368"/>
      <c r="B351" s="117"/>
      <c r="L351" s="117"/>
      <c r="V351" s="117"/>
      <c r="AF351" s="117"/>
      <c r="AP351" s="117"/>
      <c r="AZ351" s="117"/>
      <c r="BJ351" s="117"/>
      <c r="BT351" s="117"/>
      <c r="CD351" s="117"/>
      <c r="CN351" s="117"/>
      <c r="CX351" s="117"/>
      <c r="DH351" s="117"/>
      <c r="DR351" s="117"/>
      <c r="EB351" s="117"/>
      <c r="EL351" s="117"/>
      <c r="EV351" s="117"/>
      <c r="FF351" s="117"/>
      <c r="FP351" s="117"/>
      <c r="FZ351" s="117"/>
      <c r="GJ351" s="117"/>
      <c r="GT351" s="117"/>
      <c r="HD351" s="117"/>
      <c r="HN351" s="117"/>
      <c r="HX351" s="117"/>
    </row>
    <row xmlns:x14ac="http://schemas.microsoft.com/office/spreadsheetml/2009/9/ac" r="352" s="3" customFormat="true" x14ac:dyDescent="0.25">
      <c r="A352" s="368"/>
      <c r="B352" s="117"/>
      <c r="L352" s="117"/>
      <c r="V352" s="117"/>
      <c r="AF352" s="117"/>
      <c r="AP352" s="117"/>
      <c r="AZ352" s="117"/>
      <c r="BJ352" s="117"/>
      <c r="BT352" s="117"/>
      <c r="CD352" s="117"/>
      <c r="CN352" s="117"/>
      <c r="CX352" s="117"/>
      <c r="DH352" s="117"/>
      <c r="DR352" s="117"/>
      <c r="EB352" s="117"/>
      <c r="EL352" s="117"/>
      <c r="EV352" s="117"/>
      <c r="FF352" s="117"/>
      <c r="FP352" s="117"/>
      <c r="FZ352" s="117"/>
      <c r="GJ352" s="117"/>
      <c r="GT352" s="117"/>
      <c r="HD352" s="117"/>
      <c r="HN352" s="117"/>
      <c r="HX352" s="117"/>
    </row>
    <row xmlns:x14ac="http://schemas.microsoft.com/office/spreadsheetml/2009/9/ac" r="353" s="3" customFormat="true" x14ac:dyDescent="0.25">
      <c r="A353" s="368"/>
      <c r="B353" s="117"/>
      <c r="L353" s="117"/>
      <c r="V353" s="117"/>
      <c r="AF353" s="117"/>
      <c r="AP353" s="117"/>
      <c r="AZ353" s="117"/>
      <c r="BJ353" s="117"/>
      <c r="BT353" s="117"/>
      <c r="CD353" s="117"/>
      <c r="CN353" s="117"/>
      <c r="CX353" s="117"/>
      <c r="DH353" s="117"/>
      <c r="DR353" s="117"/>
      <c r="EB353" s="117"/>
      <c r="EL353" s="117"/>
      <c r="EV353" s="117"/>
      <c r="FF353" s="117"/>
      <c r="FP353" s="117"/>
      <c r="FZ353" s="117"/>
      <c r="GJ353" s="117"/>
      <c r="GT353" s="117"/>
      <c r="HD353" s="117"/>
      <c r="HN353" s="117"/>
      <c r="HX353" s="117"/>
    </row>
    <row xmlns:x14ac="http://schemas.microsoft.com/office/spreadsheetml/2009/9/ac" r="354" s="3" customFormat="true" x14ac:dyDescent="0.25">
      <c r="A354" s="368"/>
      <c r="B354" s="117"/>
      <c r="L354" s="117"/>
      <c r="V354" s="117"/>
      <c r="AF354" s="117"/>
      <c r="AP354" s="117"/>
      <c r="AZ354" s="117"/>
      <c r="BJ354" s="117"/>
      <c r="BT354" s="117"/>
      <c r="CD354" s="117"/>
      <c r="CN354" s="117"/>
      <c r="CX354" s="117"/>
      <c r="DH354" s="117"/>
      <c r="DR354" s="117"/>
      <c r="EB354" s="117"/>
      <c r="EL354" s="117"/>
      <c r="EV354" s="117"/>
      <c r="FF354" s="117"/>
      <c r="FP354" s="117"/>
      <c r="FZ354" s="117"/>
      <c r="GJ354" s="117"/>
      <c r="GT354" s="117"/>
      <c r="HD354" s="117"/>
      <c r="HN354" s="117"/>
      <c r="HX354" s="117"/>
    </row>
    <row xmlns:x14ac="http://schemas.microsoft.com/office/spreadsheetml/2009/9/ac" r="355" s="3" customFormat="true" x14ac:dyDescent="0.25">
      <c r="A355" s="368"/>
      <c r="B355" s="117"/>
      <c r="L355" s="117"/>
      <c r="V355" s="117"/>
      <c r="AF355" s="117"/>
      <c r="AP355" s="117"/>
      <c r="AZ355" s="117"/>
      <c r="BJ355" s="117"/>
      <c r="BT355" s="117"/>
      <c r="CD355" s="117"/>
      <c r="CN355" s="117"/>
      <c r="CX355" s="117"/>
      <c r="DH355" s="117"/>
      <c r="DR355" s="117"/>
      <c r="EB355" s="117"/>
      <c r="EL355" s="117"/>
      <c r="EV355" s="117"/>
      <c r="FF355" s="117"/>
      <c r="FP355" s="117"/>
      <c r="FZ355" s="117"/>
      <c r="GJ355" s="117"/>
      <c r="GT355" s="117"/>
      <c r="HD355" s="117"/>
      <c r="HN355" s="117"/>
      <c r="HX355" s="117"/>
    </row>
    <row xmlns:x14ac="http://schemas.microsoft.com/office/spreadsheetml/2009/9/ac" r="356" s="3" customFormat="true" x14ac:dyDescent="0.25">
      <c r="A356" s="368"/>
      <c r="B356" s="117"/>
      <c r="L356" s="117"/>
      <c r="V356" s="117"/>
      <c r="AF356" s="117"/>
      <c r="AP356" s="117"/>
      <c r="AZ356" s="117"/>
      <c r="BJ356" s="117"/>
      <c r="BT356" s="117"/>
      <c r="CD356" s="117"/>
      <c r="CN356" s="117"/>
      <c r="CX356" s="117"/>
      <c r="DH356" s="117"/>
      <c r="DR356" s="117"/>
      <c r="EB356" s="117"/>
      <c r="EL356" s="117"/>
      <c r="EV356" s="117"/>
      <c r="FF356" s="117"/>
      <c r="FP356" s="117"/>
      <c r="FZ356" s="117"/>
      <c r="GJ356" s="117"/>
      <c r="GT356" s="117"/>
      <c r="HD356" s="117"/>
      <c r="HN356" s="117"/>
      <c r="HX356" s="117"/>
    </row>
    <row xmlns:x14ac="http://schemas.microsoft.com/office/spreadsheetml/2009/9/ac" r="357" s="3" customFormat="true" x14ac:dyDescent="0.25">
      <c r="A357" s="368"/>
      <c r="B357" s="117"/>
      <c r="L357" s="117"/>
      <c r="V357" s="117"/>
      <c r="AF357" s="117"/>
      <c r="AP357" s="117"/>
      <c r="AZ357" s="117"/>
      <c r="BJ357" s="117"/>
      <c r="BT357" s="117"/>
      <c r="CD357" s="117"/>
      <c r="CN357" s="117"/>
      <c r="CX357" s="117"/>
      <c r="DH357" s="117"/>
      <c r="DR357" s="117"/>
      <c r="EB357" s="117"/>
      <c r="EL357" s="117"/>
      <c r="EV357" s="117"/>
      <c r="FF357" s="117"/>
      <c r="FP357" s="117"/>
      <c r="FZ357" s="117"/>
      <c r="GJ357" s="117"/>
      <c r="GT357" s="117"/>
      <c r="HD357" s="117"/>
      <c r="HN357" s="117"/>
      <c r="HX357" s="117"/>
    </row>
    <row xmlns:x14ac="http://schemas.microsoft.com/office/spreadsheetml/2009/9/ac" r="358" s="3" customFormat="true" x14ac:dyDescent="0.25">
      <c r="A358" s="368"/>
      <c r="B358" s="117"/>
      <c r="L358" s="117"/>
      <c r="V358" s="117"/>
      <c r="AF358" s="117"/>
      <c r="AP358" s="117"/>
      <c r="AZ358" s="117"/>
      <c r="BJ358" s="117"/>
      <c r="BT358" s="117"/>
      <c r="CD358" s="117"/>
      <c r="CN358" s="117"/>
      <c r="CX358" s="117"/>
      <c r="DH358" s="117"/>
      <c r="DR358" s="117"/>
      <c r="EB358" s="117"/>
      <c r="EL358" s="117"/>
      <c r="EV358" s="117"/>
      <c r="FF358" s="117"/>
      <c r="FP358" s="117"/>
      <c r="FZ358" s="117"/>
      <c r="GJ358" s="117"/>
      <c r="GT358" s="117"/>
      <c r="HD358" s="117"/>
      <c r="HN358" s="117"/>
      <c r="HX358" s="117"/>
    </row>
    <row xmlns:x14ac="http://schemas.microsoft.com/office/spreadsheetml/2009/9/ac" r="359" s="3" customFormat="true" x14ac:dyDescent="0.25">
      <c r="A359" s="368"/>
      <c r="B359" s="117"/>
      <c r="L359" s="117"/>
      <c r="V359" s="117"/>
      <c r="AF359" s="117"/>
      <c r="AP359" s="117"/>
      <c r="AZ359" s="117"/>
      <c r="BJ359" s="117"/>
      <c r="BT359" s="117"/>
      <c r="CD359" s="117"/>
      <c r="CN359" s="117"/>
      <c r="CX359" s="117"/>
      <c r="DH359" s="117"/>
      <c r="DR359" s="117"/>
      <c r="EB359" s="117"/>
      <c r="EL359" s="117"/>
      <c r="EV359" s="117"/>
      <c r="FF359" s="117"/>
      <c r="FP359" s="117"/>
      <c r="FZ359" s="117"/>
      <c r="GJ359" s="117"/>
      <c r="GT359" s="117"/>
      <c r="HD359" s="117"/>
      <c r="HN359" s="117"/>
      <c r="HX359" s="117"/>
    </row>
    <row xmlns:x14ac="http://schemas.microsoft.com/office/spreadsheetml/2009/9/ac" r="360" s="3" customFormat="true" x14ac:dyDescent="0.25">
      <c r="A360" s="368"/>
      <c r="B360" s="117"/>
      <c r="L360" s="117"/>
      <c r="V360" s="117"/>
      <c r="AF360" s="117"/>
      <c r="AP360" s="117"/>
      <c r="AZ360" s="117"/>
      <c r="BJ360" s="117"/>
      <c r="BT360" s="117"/>
      <c r="CD360" s="117"/>
      <c r="CN360" s="117"/>
      <c r="CX360" s="117"/>
      <c r="DH360" s="117"/>
      <c r="DR360" s="117"/>
      <c r="EB360" s="117"/>
      <c r="EL360" s="117"/>
      <c r="EV360" s="117"/>
      <c r="FF360" s="117"/>
      <c r="FP360" s="117"/>
      <c r="FZ360" s="117"/>
      <c r="GJ360" s="117"/>
      <c r="GT360" s="117"/>
      <c r="HD360" s="117"/>
      <c r="HN360" s="117"/>
      <c r="HX360" s="117"/>
    </row>
    <row xmlns:x14ac="http://schemas.microsoft.com/office/spreadsheetml/2009/9/ac" r="361" s="3" customFormat="true" x14ac:dyDescent="0.25">
      <c r="A361" s="368"/>
      <c r="B361" s="117"/>
      <c r="L361" s="117"/>
      <c r="V361" s="117"/>
      <c r="AF361" s="117"/>
      <c r="AP361" s="117"/>
      <c r="AZ361" s="117"/>
      <c r="BJ361" s="117"/>
      <c r="BT361" s="117"/>
      <c r="CD361" s="117"/>
      <c r="CN361" s="117"/>
      <c r="CX361" s="117"/>
      <c r="DH361" s="117"/>
      <c r="DR361" s="117"/>
      <c r="EB361" s="117"/>
      <c r="EL361" s="117"/>
      <c r="EV361" s="117"/>
      <c r="FF361" s="117"/>
      <c r="FP361" s="117"/>
      <c r="FZ361" s="117"/>
      <c r="GJ361" s="117"/>
      <c r="GT361" s="117"/>
      <c r="HD361" s="117"/>
      <c r="HN361" s="117"/>
      <c r="HX361" s="117"/>
    </row>
    <row xmlns:x14ac="http://schemas.microsoft.com/office/spreadsheetml/2009/9/ac" r="362" s="3" customFormat="true" x14ac:dyDescent="0.25">
      <c r="A362" s="368"/>
      <c r="B362" s="117"/>
      <c r="L362" s="117"/>
      <c r="V362" s="117"/>
      <c r="AF362" s="117"/>
      <c r="AP362" s="117"/>
      <c r="AZ362" s="117"/>
      <c r="BJ362" s="117"/>
      <c r="BT362" s="117"/>
      <c r="CD362" s="117"/>
      <c r="CN362" s="117"/>
      <c r="CX362" s="117"/>
      <c r="DH362" s="117"/>
      <c r="DR362" s="117"/>
      <c r="EB362" s="117"/>
      <c r="EL362" s="117"/>
      <c r="EV362" s="117"/>
      <c r="FF362" s="117"/>
      <c r="FP362" s="117"/>
      <c r="FZ362" s="117"/>
      <c r="GJ362" s="117"/>
      <c r="GT362" s="117"/>
      <c r="HD362" s="117"/>
      <c r="HN362" s="117"/>
      <c r="HX362" s="117"/>
    </row>
    <row xmlns:x14ac="http://schemas.microsoft.com/office/spreadsheetml/2009/9/ac" r="363" s="3" customFormat="true" x14ac:dyDescent="0.25">
      <c r="A363" s="368"/>
      <c r="B363" s="117"/>
      <c r="L363" s="117"/>
      <c r="V363" s="117"/>
      <c r="AF363" s="117"/>
      <c r="AP363" s="117"/>
      <c r="AZ363" s="117"/>
      <c r="BJ363" s="117"/>
      <c r="BT363" s="117"/>
      <c r="CD363" s="117"/>
      <c r="CN363" s="117"/>
      <c r="CX363" s="117"/>
      <c r="DH363" s="117"/>
      <c r="DR363" s="117"/>
      <c r="EB363" s="117"/>
      <c r="EL363" s="117"/>
      <c r="EV363" s="117"/>
      <c r="FF363" s="117"/>
      <c r="FP363" s="117"/>
      <c r="FZ363" s="117"/>
      <c r="GJ363" s="117"/>
      <c r="GT363" s="117"/>
      <c r="HD363" s="117"/>
      <c r="HN363" s="117"/>
      <c r="HX363" s="117"/>
    </row>
    <row xmlns:x14ac="http://schemas.microsoft.com/office/spreadsheetml/2009/9/ac" r="364" s="3" customFormat="true" x14ac:dyDescent="0.25">
      <c r="A364" s="368"/>
      <c r="B364" s="117"/>
      <c r="L364" s="117"/>
      <c r="V364" s="117"/>
      <c r="AF364" s="117"/>
      <c r="AP364" s="117"/>
      <c r="AZ364" s="117"/>
      <c r="BJ364" s="117"/>
      <c r="BT364" s="117"/>
      <c r="CD364" s="117"/>
      <c r="CN364" s="117"/>
      <c r="CX364" s="117"/>
      <c r="DH364" s="117"/>
      <c r="DR364" s="117"/>
      <c r="EB364" s="117"/>
      <c r="EL364" s="117"/>
      <c r="EV364" s="117"/>
      <c r="FF364" s="117"/>
      <c r="FP364" s="117"/>
      <c r="FZ364" s="117"/>
      <c r="GJ364" s="117"/>
      <c r="GT364" s="117"/>
      <c r="HD364" s="117"/>
      <c r="HN364" s="117"/>
      <c r="HX364" s="117"/>
    </row>
    <row xmlns:x14ac="http://schemas.microsoft.com/office/spreadsheetml/2009/9/ac" r="365" s="3" customFormat="true" x14ac:dyDescent="0.25">
      <c r="A365" s="368"/>
      <c r="B365" s="117"/>
      <c r="L365" s="117"/>
      <c r="V365" s="117"/>
      <c r="AF365" s="117"/>
      <c r="AP365" s="117"/>
      <c r="AZ365" s="117"/>
      <c r="BJ365" s="117"/>
      <c r="BT365" s="117"/>
      <c r="CD365" s="117"/>
      <c r="CN365" s="117"/>
      <c r="CX365" s="117"/>
      <c r="DH365" s="117"/>
      <c r="DR365" s="117"/>
      <c r="EB365" s="117"/>
      <c r="EL365" s="117"/>
      <c r="EV365" s="117"/>
      <c r="FF365" s="117"/>
      <c r="FP365" s="117"/>
      <c r="FZ365" s="117"/>
      <c r="GJ365" s="117"/>
      <c r="GT365" s="117"/>
      <c r="HD365" s="117"/>
      <c r="HN365" s="117"/>
      <c r="HX365" s="117"/>
    </row>
    <row xmlns:x14ac="http://schemas.microsoft.com/office/spreadsheetml/2009/9/ac" r="366" s="3" customFormat="true" x14ac:dyDescent="0.25">
      <c r="A366" s="368"/>
      <c r="B366" s="117"/>
      <c r="L366" s="117"/>
      <c r="V366" s="117"/>
      <c r="AF366" s="117"/>
      <c r="AP366" s="117"/>
      <c r="AZ366" s="117"/>
      <c r="BJ366" s="117"/>
      <c r="BT366" s="117"/>
      <c r="CD366" s="117"/>
      <c r="CN366" s="117"/>
      <c r="CX366" s="117"/>
      <c r="DH366" s="117"/>
      <c r="DR366" s="117"/>
      <c r="EB366" s="117"/>
      <c r="EL366" s="117"/>
      <c r="EV366" s="117"/>
      <c r="FF366" s="117"/>
      <c r="FP366" s="117"/>
      <c r="FZ366" s="117"/>
      <c r="GJ366" s="117"/>
      <c r="GT366" s="117"/>
      <c r="HD366" s="117"/>
      <c r="HN366" s="117"/>
      <c r="HX366" s="117"/>
    </row>
    <row xmlns:x14ac="http://schemas.microsoft.com/office/spreadsheetml/2009/9/ac" r="367" s="3" customFormat="true" x14ac:dyDescent="0.25">
      <c r="A367" s="368"/>
      <c r="B367" s="117"/>
      <c r="L367" s="117"/>
      <c r="V367" s="117"/>
      <c r="AF367" s="117"/>
      <c r="AP367" s="117"/>
      <c r="AZ367" s="117"/>
      <c r="BJ367" s="117"/>
      <c r="BT367" s="117"/>
      <c r="CD367" s="117"/>
      <c r="CN367" s="117"/>
      <c r="CX367" s="117"/>
      <c r="DH367" s="117"/>
      <c r="DR367" s="117"/>
      <c r="EB367" s="117"/>
      <c r="EL367" s="117"/>
      <c r="EV367" s="117"/>
      <c r="FF367" s="117"/>
      <c r="FP367" s="117"/>
      <c r="FZ367" s="117"/>
      <c r="GJ367" s="117"/>
      <c r="GT367" s="117"/>
      <c r="HD367" s="117"/>
      <c r="HN367" s="117"/>
      <c r="HX367" s="117"/>
    </row>
    <row xmlns:x14ac="http://schemas.microsoft.com/office/spreadsheetml/2009/9/ac" r="368" s="3" customFormat="true" x14ac:dyDescent="0.25">
      <c r="A368" s="368"/>
      <c r="B368" s="117"/>
      <c r="L368" s="117"/>
      <c r="V368" s="117"/>
      <c r="AF368" s="117"/>
      <c r="AP368" s="117"/>
      <c r="AZ368" s="117"/>
      <c r="BJ368" s="117"/>
      <c r="BT368" s="117"/>
      <c r="CD368" s="117"/>
      <c r="CN368" s="117"/>
      <c r="CX368" s="117"/>
      <c r="DH368" s="117"/>
      <c r="DR368" s="117"/>
      <c r="EB368" s="117"/>
      <c r="EL368" s="117"/>
      <c r="EV368" s="117"/>
      <c r="FF368" s="117"/>
      <c r="FP368" s="117"/>
      <c r="FZ368" s="117"/>
      <c r="GJ368" s="117"/>
      <c r="GT368" s="117"/>
      <c r="HD368" s="117"/>
      <c r="HN368" s="117"/>
      <c r="HX368" s="117"/>
    </row>
    <row xmlns:x14ac="http://schemas.microsoft.com/office/spreadsheetml/2009/9/ac" r="369" s="3" customFormat="true" x14ac:dyDescent="0.25">
      <c r="A369" s="368"/>
      <c r="B369" s="117"/>
      <c r="L369" s="117"/>
      <c r="V369" s="117"/>
      <c r="AF369" s="117"/>
      <c r="AP369" s="117"/>
      <c r="AZ369" s="117"/>
      <c r="BJ369" s="117"/>
      <c r="BT369" s="117"/>
      <c r="CD369" s="117"/>
      <c r="CN369" s="117"/>
      <c r="CX369" s="117"/>
      <c r="DH369" s="117"/>
      <c r="DR369" s="117"/>
      <c r="EB369" s="117"/>
      <c r="EL369" s="117"/>
      <c r="EV369" s="117"/>
      <c r="FF369" s="117"/>
      <c r="FP369" s="117"/>
      <c r="FZ369" s="117"/>
      <c r="GJ369" s="117"/>
      <c r="GT369" s="117"/>
      <c r="HD369" s="117"/>
      <c r="HN369" s="117"/>
      <c r="HX369" s="117"/>
    </row>
    <row xmlns:x14ac="http://schemas.microsoft.com/office/spreadsheetml/2009/9/ac" r="370" s="3" customFormat="true" x14ac:dyDescent="0.25">
      <c r="A370" s="368"/>
      <c r="B370" s="117"/>
      <c r="L370" s="117"/>
      <c r="V370" s="117"/>
      <c r="AF370" s="117"/>
      <c r="AP370" s="117"/>
      <c r="AZ370" s="117"/>
      <c r="BJ370" s="117"/>
      <c r="BT370" s="117"/>
      <c r="CD370" s="117"/>
      <c r="CN370" s="117"/>
      <c r="CX370" s="117"/>
      <c r="DH370" s="117"/>
      <c r="DR370" s="117"/>
      <c r="EB370" s="117"/>
      <c r="EL370" s="117"/>
      <c r="EV370" s="117"/>
      <c r="FF370" s="117"/>
      <c r="FP370" s="117"/>
      <c r="FZ370" s="117"/>
      <c r="GJ370" s="117"/>
      <c r="GT370" s="117"/>
      <c r="HD370" s="117"/>
      <c r="HN370" s="117"/>
      <c r="HX370" s="117"/>
    </row>
    <row xmlns:x14ac="http://schemas.microsoft.com/office/spreadsheetml/2009/9/ac" r="371" s="3" customFormat="true" x14ac:dyDescent="0.25">
      <c r="A371" s="368"/>
      <c r="B371" s="117"/>
      <c r="L371" s="117"/>
      <c r="V371" s="117"/>
      <c r="AF371" s="117"/>
      <c r="AP371" s="117"/>
      <c r="AZ371" s="117"/>
      <c r="BJ371" s="117"/>
      <c r="BT371" s="117"/>
      <c r="CD371" s="117"/>
      <c r="CN371" s="117"/>
      <c r="CX371" s="117"/>
      <c r="DH371" s="117"/>
      <c r="DR371" s="117"/>
      <c r="EB371" s="117"/>
      <c r="EL371" s="117"/>
      <c r="EV371" s="117"/>
      <c r="FF371" s="117"/>
      <c r="FP371" s="117"/>
      <c r="FZ371" s="117"/>
      <c r="GJ371" s="117"/>
      <c r="GT371" s="117"/>
      <c r="HD371" s="117"/>
      <c r="HN371" s="117"/>
      <c r="HX371" s="117"/>
    </row>
    <row xmlns:x14ac="http://schemas.microsoft.com/office/spreadsheetml/2009/9/ac" r="372" s="3" customFormat="true" x14ac:dyDescent="0.25">
      <c r="A372" s="368"/>
      <c r="B372" s="117"/>
      <c r="L372" s="117"/>
      <c r="V372" s="117"/>
      <c r="AF372" s="117"/>
      <c r="AP372" s="117"/>
      <c r="AZ372" s="117"/>
      <c r="BJ372" s="117"/>
      <c r="BT372" s="117"/>
      <c r="CD372" s="117"/>
      <c r="CN372" s="117"/>
      <c r="CX372" s="117"/>
      <c r="DH372" s="117"/>
      <c r="DR372" s="117"/>
      <c r="EB372" s="117"/>
      <c r="EL372" s="117"/>
      <c r="EV372" s="117"/>
      <c r="FF372" s="117"/>
      <c r="FP372" s="117"/>
      <c r="FZ372" s="117"/>
      <c r="GJ372" s="117"/>
      <c r="GT372" s="117"/>
      <c r="HD372" s="117"/>
      <c r="HN372" s="117"/>
      <c r="HX372" s="117"/>
    </row>
    <row xmlns:x14ac="http://schemas.microsoft.com/office/spreadsheetml/2009/9/ac" r="373" s="3" customFormat="true" x14ac:dyDescent="0.25">
      <c r="A373" s="368"/>
      <c r="B373" s="117"/>
      <c r="L373" s="117"/>
      <c r="V373" s="117"/>
      <c r="AF373" s="117"/>
      <c r="AP373" s="117"/>
      <c r="AZ373" s="117"/>
      <c r="BJ373" s="117"/>
      <c r="BT373" s="117"/>
      <c r="CD373" s="117"/>
      <c r="CN373" s="117"/>
      <c r="CX373" s="117"/>
      <c r="DH373" s="117"/>
      <c r="DR373" s="117"/>
      <c r="EB373" s="117"/>
      <c r="EL373" s="117"/>
      <c r="EV373" s="117"/>
      <c r="FF373" s="117"/>
      <c r="FP373" s="117"/>
      <c r="FZ373" s="117"/>
      <c r="GJ373" s="117"/>
      <c r="GT373" s="117"/>
      <c r="HD373" s="117"/>
      <c r="HN373" s="117"/>
      <c r="HX373" s="117"/>
    </row>
    <row xmlns:x14ac="http://schemas.microsoft.com/office/spreadsheetml/2009/9/ac" r="374" s="3" customFormat="true" x14ac:dyDescent="0.25">
      <c r="A374" s="368"/>
      <c r="B374" s="117"/>
      <c r="L374" s="117"/>
      <c r="V374" s="117"/>
      <c r="AF374" s="117"/>
      <c r="AP374" s="117"/>
      <c r="AZ374" s="117"/>
      <c r="BJ374" s="117"/>
      <c r="BT374" s="117"/>
      <c r="CD374" s="117"/>
      <c r="CN374" s="117"/>
      <c r="CX374" s="117"/>
      <c r="DH374" s="117"/>
      <c r="DR374" s="117"/>
      <c r="EB374" s="117"/>
      <c r="EL374" s="117"/>
      <c r="EV374" s="117"/>
      <c r="FF374" s="117"/>
      <c r="FP374" s="117"/>
      <c r="FZ374" s="117"/>
      <c r="GJ374" s="117"/>
      <c r="GT374" s="117"/>
      <c r="HD374" s="117"/>
      <c r="HN374" s="117"/>
      <c r="HX374" s="117"/>
    </row>
    <row xmlns:x14ac="http://schemas.microsoft.com/office/spreadsheetml/2009/9/ac" r="375" s="3" customFormat="true" x14ac:dyDescent="0.25">
      <c r="A375" s="368"/>
      <c r="B375" s="117"/>
      <c r="L375" s="117"/>
      <c r="V375" s="117"/>
      <c r="AF375" s="117"/>
      <c r="AP375" s="117"/>
      <c r="AZ375" s="117"/>
      <c r="BJ375" s="117"/>
      <c r="BT375" s="117"/>
      <c r="CD375" s="117"/>
      <c r="CN375" s="117"/>
      <c r="CX375" s="117"/>
      <c r="DH375" s="117"/>
      <c r="DR375" s="117"/>
      <c r="EB375" s="117"/>
      <c r="EL375" s="117"/>
      <c r="EV375" s="117"/>
      <c r="FF375" s="117"/>
      <c r="FP375" s="117"/>
      <c r="FZ375" s="117"/>
      <c r="GJ375" s="117"/>
      <c r="GT375" s="117"/>
      <c r="HD375" s="117"/>
      <c r="HN375" s="117"/>
      <c r="HX375" s="117"/>
    </row>
    <row xmlns:x14ac="http://schemas.microsoft.com/office/spreadsheetml/2009/9/ac" r="376" s="3" customFormat="true" x14ac:dyDescent="0.25">
      <c r="A376" s="368"/>
      <c r="B376" s="117"/>
      <c r="L376" s="117"/>
      <c r="V376" s="117"/>
      <c r="AF376" s="117"/>
      <c r="AP376" s="117"/>
      <c r="AZ376" s="117"/>
      <c r="BJ376" s="117"/>
      <c r="BT376" s="117"/>
      <c r="CD376" s="117"/>
      <c r="CN376" s="117"/>
      <c r="CX376" s="117"/>
      <c r="DH376" s="117"/>
      <c r="DR376" s="117"/>
      <c r="EB376" s="117"/>
      <c r="EL376" s="117"/>
      <c r="EV376" s="117"/>
      <c r="FF376" s="117"/>
      <c r="FP376" s="117"/>
      <c r="FZ376" s="117"/>
      <c r="GJ376" s="117"/>
      <c r="GT376" s="117"/>
      <c r="HD376" s="117"/>
      <c r="HN376" s="117"/>
      <c r="HX376" s="117"/>
    </row>
    <row xmlns:x14ac="http://schemas.microsoft.com/office/spreadsheetml/2009/9/ac" r="377" s="3" customFormat="true" x14ac:dyDescent="0.25">
      <c r="A377" s="368"/>
      <c r="B377" s="117"/>
      <c r="L377" s="117"/>
      <c r="V377" s="117"/>
      <c r="AF377" s="117"/>
      <c r="AP377" s="117"/>
      <c r="AZ377" s="117"/>
      <c r="BJ377" s="117"/>
      <c r="BT377" s="117"/>
      <c r="CD377" s="117"/>
      <c r="CN377" s="117"/>
      <c r="CX377" s="117"/>
      <c r="DH377" s="117"/>
      <c r="DR377" s="117"/>
      <c r="EB377" s="117"/>
      <c r="EL377" s="117"/>
      <c r="EV377" s="117"/>
      <c r="FF377" s="117"/>
      <c r="FP377" s="117"/>
      <c r="FZ377" s="117"/>
      <c r="GJ377" s="117"/>
      <c r="GT377" s="117"/>
      <c r="HD377" s="117"/>
      <c r="HN377" s="117"/>
      <c r="HX377" s="117"/>
    </row>
    <row xmlns:x14ac="http://schemas.microsoft.com/office/spreadsheetml/2009/9/ac" r="378" s="3" customFormat="true" x14ac:dyDescent="0.25">
      <c r="A378" s="368"/>
      <c r="B378" s="117"/>
      <c r="L378" s="117"/>
      <c r="V378" s="117"/>
      <c r="AF378" s="117"/>
      <c r="AP378" s="117"/>
      <c r="AZ378" s="117"/>
      <c r="BJ378" s="117"/>
      <c r="BT378" s="117"/>
      <c r="CD378" s="117"/>
      <c r="CN378" s="117"/>
      <c r="CX378" s="117"/>
      <c r="DH378" s="117"/>
      <c r="DR378" s="117"/>
      <c r="EB378" s="117"/>
      <c r="EL378" s="117"/>
      <c r="EV378" s="117"/>
      <c r="FF378" s="117"/>
      <c r="FP378" s="117"/>
      <c r="FZ378" s="117"/>
      <c r="GJ378" s="117"/>
      <c r="GT378" s="117"/>
      <c r="HD378" s="117"/>
      <c r="HN378" s="117"/>
      <c r="HX378" s="117"/>
    </row>
    <row xmlns:x14ac="http://schemas.microsoft.com/office/spreadsheetml/2009/9/ac" r="379" s="3" customFormat="true" x14ac:dyDescent="0.25">
      <c r="A379" s="368"/>
      <c r="B379" s="117"/>
      <c r="L379" s="117"/>
      <c r="V379" s="117"/>
      <c r="AF379" s="117"/>
      <c r="AP379" s="117"/>
      <c r="AZ379" s="117"/>
      <c r="BJ379" s="117"/>
      <c r="BT379" s="117"/>
      <c r="CD379" s="117"/>
      <c r="CN379" s="117"/>
      <c r="CX379" s="117"/>
      <c r="DH379" s="117"/>
      <c r="DR379" s="117"/>
      <c r="EB379" s="117"/>
      <c r="EL379" s="117"/>
      <c r="EV379" s="117"/>
      <c r="FF379" s="117"/>
      <c r="FP379" s="117"/>
      <c r="FZ379" s="117"/>
      <c r="GJ379" s="117"/>
      <c r="GT379" s="117"/>
      <c r="HD379" s="117"/>
      <c r="HN379" s="117"/>
      <c r="HX379" s="117"/>
    </row>
    <row xmlns:x14ac="http://schemas.microsoft.com/office/spreadsheetml/2009/9/ac" r="380" s="3" customFormat="true" x14ac:dyDescent="0.25">
      <c r="A380" s="368"/>
      <c r="B380" s="117"/>
      <c r="L380" s="117"/>
      <c r="V380" s="117"/>
      <c r="AF380" s="117"/>
      <c r="AP380" s="117"/>
      <c r="AZ380" s="117"/>
      <c r="BJ380" s="117"/>
      <c r="BT380" s="117"/>
      <c r="CD380" s="117"/>
      <c r="CN380" s="117"/>
      <c r="CX380" s="117"/>
      <c r="DH380" s="117"/>
      <c r="DR380" s="117"/>
      <c r="EB380" s="117"/>
      <c r="EL380" s="117"/>
      <c r="EV380" s="117"/>
      <c r="FF380" s="117"/>
      <c r="FP380" s="117"/>
      <c r="FZ380" s="117"/>
      <c r="GJ380" s="117"/>
      <c r="GT380" s="117"/>
      <c r="HD380" s="117"/>
      <c r="HN380" s="117"/>
      <c r="HX380" s="117"/>
    </row>
    <row xmlns:x14ac="http://schemas.microsoft.com/office/spreadsheetml/2009/9/ac" r="381" s="3" customFormat="true" x14ac:dyDescent="0.25">
      <c r="A381" s="368"/>
      <c r="B381" s="117"/>
      <c r="L381" s="117"/>
      <c r="V381" s="117"/>
      <c r="AF381" s="117"/>
      <c r="AP381" s="117"/>
      <c r="AZ381" s="117"/>
      <c r="BJ381" s="117"/>
      <c r="BT381" s="117"/>
      <c r="CD381" s="117"/>
      <c r="CN381" s="117"/>
      <c r="CX381" s="117"/>
      <c r="DH381" s="117"/>
      <c r="DR381" s="117"/>
      <c r="EB381" s="117"/>
      <c r="EL381" s="117"/>
      <c r="EV381" s="117"/>
      <c r="FF381" s="117"/>
      <c r="FP381" s="117"/>
      <c r="FZ381" s="117"/>
      <c r="GJ381" s="117"/>
      <c r="GT381" s="117"/>
      <c r="HD381" s="117"/>
      <c r="HN381" s="117"/>
      <c r="HX381" s="117"/>
    </row>
    <row xmlns:x14ac="http://schemas.microsoft.com/office/spreadsheetml/2009/9/ac" r="382" s="3" customFormat="true" x14ac:dyDescent="0.25">
      <c r="A382" s="368"/>
      <c r="B382" s="117"/>
      <c r="L382" s="117"/>
      <c r="V382" s="117"/>
      <c r="AF382" s="117"/>
      <c r="AP382" s="117"/>
      <c r="AZ382" s="117"/>
      <c r="BJ382" s="117"/>
      <c r="BT382" s="117"/>
      <c r="CD382" s="117"/>
      <c r="CN382" s="117"/>
      <c r="CX382" s="117"/>
      <c r="DH382" s="117"/>
      <c r="DR382" s="117"/>
      <c r="EB382" s="117"/>
      <c r="EL382" s="117"/>
      <c r="EV382" s="117"/>
      <c r="FF382" s="117"/>
      <c r="FP382" s="117"/>
      <c r="FZ382" s="117"/>
      <c r="GJ382" s="117"/>
      <c r="GT382" s="117"/>
      <c r="HD382" s="117"/>
      <c r="HN382" s="117"/>
      <c r="HX382" s="117"/>
    </row>
    <row xmlns:x14ac="http://schemas.microsoft.com/office/spreadsheetml/2009/9/ac" r="383" s="3" customFormat="true" x14ac:dyDescent="0.25">
      <c r="A383" s="368"/>
      <c r="B383" s="117"/>
      <c r="L383" s="117"/>
      <c r="V383" s="117"/>
      <c r="AF383" s="117"/>
      <c r="AP383" s="117"/>
      <c r="AZ383" s="117"/>
      <c r="BJ383" s="117"/>
      <c r="BT383" s="117"/>
      <c r="CD383" s="117"/>
      <c r="CN383" s="117"/>
      <c r="CX383" s="117"/>
      <c r="DH383" s="117"/>
      <c r="DR383" s="117"/>
      <c r="EB383" s="117"/>
      <c r="EL383" s="117"/>
      <c r="EV383" s="117"/>
      <c r="FF383" s="117"/>
      <c r="FP383" s="117"/>
      <c r="FZ383" s="117"/>
      <c r="GJ383" s="117"/>
      <c r="GT383" s="117"/>
      <c r="HD383" s="117"/>
      <c r="HN383" s="117"/>
      <c r="HX383" s="117"/>
    </row>
    <row xmlns:x14ac="http://schemas.microsoft.com/office/spreadsheetml/2009/9/ac" r="384" s="3" customFormat="true" x14ac:dyDescent="0.25">
      <c r="A384" s="368"/>
      <c r="B384" s="117"/>
      <c r="L384" s="117"/>
      <c r="V384" s="117"/>
      <c r="AF384" s="117"/>
      <c r="AP384" s="117"/>
      <c r="AZ384" s="117"/>
      <c r="BJ384" s="117"/>
      <c r="BT384" s="117"/>
      <c r="CD384" s="117"/>
      <c r="CN384" s="117"/>
      <c r="CX384" s="117"/>
      <c r="DH384" s="117"/>
      <c r="DR384" s="117"/>
      <c r="EB384" s="117"/>
      <c r="EL384" s="117"/>
      <c r="EV384" s="117"/>
      <c r="FF384" s="117"/>
      <c r="FP384" s="117"/>
      <c r="FZ384" s="117"/>
      <c r="GJ384" s="117"/>
      <c r="GT384" s="117"/>
      <c r="HD384" s="117"/>
      <c r="HN384" s="117"/>
      <c r="HX384" s="117"/>
    </row>
    <row xmlns:x14ac="http://schemas.microsoft.com/office/spreadsheetml/2009/9/ac" r="385" s="3" customFormat="true" x14ac:dyDescent="0.25">
      <c r="A385" s="368"/>
      <c r="B385" s="117"/>
      <c r="L385" s="117"/>
      <c r="V385" s="117"/>
      <c r="AF385" s="117"/>
      <c r="AP385" s="117"/>
      <c r="AZ385" s="117"/>
      <c r="BJ385" s="117"/>
      <c r="BT385" s="117"/>
      <c r="CD385" s="117"/>
      <c r="CN385" s="117"/>
      <c r="CX385" s="117"/>
      <c r="DH385" s="117"/>
      <c r="DR385" s="117"/>
      <c r="EB385" s="117"/>
      <c r="EL385" s="117"/>
      <c r="EV385" s="117"/>
      <c r="FF385" s="117"/>
      <c r="FP385" s="117"/>
      <c r="FZ385" s="117"/>
      <c r="GJ385" s="117"/>
      <c r="GT385" s="117"/>
      <c r="HD385" s="117"/>
      <c r="HN385" s="117"/>
      <c r="HX385" s="117"/>
    </row>
    <row xmlns:x14ac="http://schemas.microsoft.com/office/spreadsheetml/2009/9/ac" r="386" s="3" customFormat="true" x14ac:dyDescent="0.25">
      <c r="A386" s="368"/>
      <c r="B386" s="117"/>
      <c r="L386" s="117"/>
      <c r="V386" s="117"/>
      <c r="AF386" s="117"/>
      <c r="AP386" s="117"/>
      <c r="AZ386" s="117"/>
      <c r="BJ386" s="117"/>
      <c r="BT386" s="117"/>
      <c r="CD386" s="117"/>
      <c r="CN386" s="117"/>
      <c r="CX386" s="117"/>
      <c r="DH386" s="117"/>
      <c r="DR386" s="117"/>
      <c r="EB386" s="117"/>
      <c r="EL386" s="117"/>
      <c r="EV386" s="117"/>
      <c r="FF386" s="117"/>
      <c r="FP386" s="117"/>
      <c r="FZ386" s="117"/>
      <c r="GJ386" s="117"/>
      <c r="GT386" s="117"/>
      <c r="HD386" s="117"/>
      <c r="HN386" s="117"/>
      <c r="HX386" s="117"/>
    </row>
    <row xmlns:x14ac="http://schemas.microsoft.com/office/spreadsheetml/2009/9/ac" r="387" s="3" customFormat="true" x14ac:dyDescent="0.25">
      <c r="A387" s="368"/>
      <c r="B387" s="117"/>
      <c r="L387" s="117"/>
      <c r="V387" s="117"/>
      <c r="AF387" s="117"/>
      <c r="AP387" s="117"/>
      <c r="AZ387" s="117"/>
      <c r="BJ387" s="117"/>
      <c r="BT387" s="117"/>
      <c r="CD387" s="117"/>
      <c r="CN387" s="117"/>
      <c r="CX387" s="117"/>
      <c r="DH387" s="117"/>
      <c r="DR387" s="117"/>
      <c r="EB387" s="117"/>
      <c r="EL387" s="117"/>
      <c r="EV387" s="117"/>
      <c r="FF387" s="117"/>
      <c r="FP387" s="117"/>
      <c r="FZ387" s="117"/>
      <c r="GJ387" s="117"/>
      <c r="GT387" s="117"/>
      <c r="HD387" s="117"/>
      <c r="HN387" s="117"/>
      <c r="HX387" s="117"/>
    </row>
    <row xmlns:x14ac="http://schemas.microsoft.com/office/spreadsheetml/2009/9/ac" r="388" s="3" customFormat="true" x14ac:dyDescent="0.25">
      <c r="A388" s="368"/>
      <c r="B388" s="117"/>
      <c r="L388" s="117"/>
      <c r="V388" s="117"/>
      <c r="AF388" s="117"/>
      <c r="AP388" s="117"/>
      <c r="AZ388" s="117"/>
      <c r="BJ388" s="117"/>
      <c r="BT388" s="117"/>
      <c r="CD388" s="117"/>
      <c r="CN388" s="117"/>
      <c r="CX388" s="117"/>
      <c r="DH388" s="117"/>
      <c r="DR388" s="117"/>
      <c r="EB388" s="117"/>
      <c r="EL388" s="117"/>
      <c r="EV388" s="117"/>
      <c r="FF388" s="117"/>
      <c r="FP388" s="117"/>
      <c r="FZ388" s="117"/>
      <c r="GJ388" s="117"/>
      <c r="GT388" s="117"/>
      <c r="HD388" s="117"/>
      <c r="HN388" s="117"/>
      <c r="HX388" s="117"/>
    </row>
    <row xmlns:x14ac="http://schemas.microsoft.com/office/spreadsheetml/2009/9/ac" r="389" s="3" customFormat="true" x14ac:dyDescent="0.25">
      <c r="A389" s="368"/>
      <c r="B389" s="117"/>
      <c r="L389" s="117"/>
      <c r="V389" s="117"/>
      <c r="AF389" s="117"/>
      <c r="AP389" s="117"/>
      <c r="AZ389" s="117"/>
      <c r="BJ389" s="117"/>
      <c r="BT389" s="117"/>
      <c r="CD389" s="117"/>
      <c r="CN389" s="117"/>
      <c r="CX389" s="117"/>
      <c r="DH389" s="117"/>
      <c r="DR389" s="117"/>
      <c r="EB389" s="117"/>
      <c r="EL389" s="117"/>
      <c r="EV389" s="117"/>
      <c r="FF389" s="117"/>
      <c r="FP389" s="117"/>
      <c r="FZ389" s="117"/>
      <c r="GJ389" s="117"/>
      <c r="GT389" s="117"/>
      <c r="HD389" s="117"/>
      <c r="HN389" s="117"/>
      <c r="HX389" s="117"/>
    </row>
    <row xmlns:x14ac="http://schemas.microsoft.com/office/spreadsheetml/2009/9/ac" r="390" s="3" customFormat="true" x14ac:dyDescent="0.25">
      <c r="A390" s="368"/>
      <c r="B390" s="117"/>
      <c r="L390" s="117"/>
      <c r="V390" s="117"/>
      <c r="AF390" s="117"/>
      <c r="AP390" s="117"/>
      <c r="AZ390" s="117"/>
      <c r="BJ390" s="117"/>
      <c r="BT390" s="117"/>
      <c r="CD390" s="117"/>
      <c r="CN390" s="117"/>
      <c r="CX390" s="117"/>
      <c r="DH390" s="117"/>
      <c r="DR390" s="117"/>
      <c r="EB390" s="117"/>
      <c r="EL390" s="117"/>
      <c r="EV390" s="117"/>
      <c r="FF390" s="117"/>
      <c r="FP390" s="117"/>
      <c r="FZ390" s="117"/>
      <c r="GJ390" s="117"/>
      <c r="GT390" s="117"/>
      <c r="HD390" s="117"/>
      <c r="HN390" s="117"/>
      <c r="HX390" s="117"/>
    </row>
    <row xmlns:x14ac="http://schemas.microsoft.com/office/spreadsheetml/2009/9/ac" r="391" s="3" customFormat="true" x14ac:dyDescent="0.25">
      <c r="A391" s="368"/>
      <c r="B391" s="117"/>
      <c r="L391" s="117"/>
      <c r="V391" s="117"/>
      <c r="AF391" s="117"/>
      <c r="AP391" s="117"/>
      <c r="AZ391" s="117"/>
      <c r="BJ391" s="117"/>
      <c r="BT391" s="117"/>
      <c r="CD391" s="117"/>
      <c r="CN391" s="117"/>
      <c r="CX391" s="117"/>
      <c r="DH391" s="117"/>
      <c r="DR391" s="117"/>
      <c r="EB391" s="117"/>
      <c r="EL391" s="117"/>
      <c r="EV391" s="117"/>
      <c r="FF391" s="117"/>
      <c r="FP391" s="117"/>
      <c r="FZ391" s="117"/>
      <c r="GJ391" s="117"/>
      <c r="GT391" s="117"/>
      <c r="HD391" s="117"/>
      <c r="HN391" s="117"/>
      <c r="HX391" s="117"/>
    </row>
    <row xmlns:x14ac="http://schemas.microsoft.com/office/spreadsheetml/2009/9/ac" r="392" s="3" customFormat="true" x14ac:dyDescent="0.25">
      <c r="A392" s="368"/>
      <c r="B392" s="117"/>
      <c r="L392" s="117"/>
      <c r="V392" s="117"/>
      <c r="AF392" s="117"/>
      <c r="AP392" s="117"/>
      <c r="AZ392" s="117"/>
      <c r="BJ392" s="117"/>
      <c r="BT392" s="117"/>
      <c r="CD392" s="117"/>
      <c r="CN392" s="117"/>
      <c r="CX392" s="117"/>
      <c r="DH392" s="117"/>
      <c r="DR392" s="117"/>
      <c r="EB392" s="117"/>
      <c r="EL392" s="117"/>
      <c r="EV392" s="117"/>
      <c r="FF392" s="117"/>
      <c r="FP392" s="117"/>
      <c r="FZ392" s="117"/>
      <c r="GJ392" s="117"/>
      <c r="GT392" s="117"/>
      <c r="HD392" s="117"/>
      <c r="HN392" s="117"/>
      <c r="HX392" s="117"/>
    </row>
    <row xmlns:x14ac="http://schemas.microsoft.com/office/spreadsheetml/2009/9/ac" r="393" s="3" customFormat="true" x14ac:dyDescent="0.25">
      <c r="A393" s="368"/>
      <c r="B393" s="117"/>
      <c r="L393" s="117"/>
      <c r="V393" s="117"/>
      <c r="AF393" s="117"/>
      <c r="AP393" s="117"/>
      <c r="AZ393" s="117"/>
      <c r="BJ393" s="117"/>
      <c r="BT393" s="117"/>
      <c r="CD393" s="117"/>
      <c r="CN393" s="117"/>
      <c r="CX393" s="117"/>
      <c r="DH393" s="117"/>
      <c r="DR393" s="117"/>
      <c r="EB393" s="117"/>
      <c r="EL393" s="117"/>
      <c r="EV393" s="117"/>
      <c r="FF393" s="117"/>
      <c r="FP393" s="117"/>
      <c r="FZ393" s="117"/>
      <c r="GJ393" s="117"/>
      <c r="GT393" s="117"/>
      <c r="HD393" s="117"/>
      <c r="HN393" s="117"/>
      <c r="HX393" s="117"/>
    </row>
    <row xmlns:x14ac="http://schemas.microsoft.com/office/spreadsheetml/2009/9/ac" r="394" s="3" customFormat="true" x14ac:dyDescent="0.25">
      <c r="A394" s="368"/>
      <c r="B394" s="117"/>
      <c r="L394" s="117"/>
      <c r="V394" s="117"/>
      <c r="AF394" s="117"/>
      <c r="AP394" s="117"/>
      <c r="AZ394" s="117"/>
      <c r="BJ394" s="117"/>
      <c r="BT394" s="117"/>
      <c r="CD394" s="117"/>
      <c r="CN394" s="117"/>
      <c r="CX394" s="117"/>
      <c r="DH394" s="117"/>
      <c r="DR394" s="117"/>
      <c r="EB394" s="117"/>
      <c r="EL394" s="117"/>
      <c r="EV394" s="117"/>
      <c r="FF394" s="117"/>
      <c r="FP394" s="117"/>
      <c r="FZ394" s="117"/>
      <c r="GJ394" s="117"/>
      <c r="GT394" s="117"/>
      <c r="HD394" s="117"/>
      <c r="HN394" s="117"/>
      <c r="HX394" s="117"/>
    </row>
    <row xmlns:x14ac="http://schemas.microsoft.com/office/spreadsheetml/2009/9/ac" r="395" s="3" customFormat="true" x14ac:dyDescent="0.25">
      <c r="A395" s="368"/>
      <c r="B395" s="117"/>
      <c r="L395" s="117"/>
      <c r="V395" s="117"/>
      <c r="AF395" s="117"/>
      <c r="AP395" s="117"/>
      <c r="AZ395" s="117"/>
      <c r="BJ395" s="117"/>
      <c r="BT395" s="117"/>
      <c r="CD395" s="117"/>
      <c r="CN395" s="117"/>
      <c r="CX395" s="117"/>
      <c r="DH395" s="117"/>
      <c r="DR395" s="117"/>
      <c r="EB395" s="117"/>
      <c r="EL395" s="117"/>
      <c r="EV395" s="117"/>
      <c r="FF395" s="117"/>
      <c r="FP395" s="117"/>
      <c r="FZ395" s="117"/>
      <c r="GJ395" s="117"/>
      <c r="GT395" s="117"/>
      <c r="HD395" s="117"/>
      <c r="HN395" s="117"/>
      <c r="HX395" s="117"/>
    </row>
    <row xmlns:x14ac="http://schemas.microsoft.com/office/spreadsheetml/2009/9/ac" r="396" s="3" customFormat="true" x14ac:dyDescent="0.25">
      <c r="A396" s="368"/>
      <c r="B396" s="117"/>
      <c r="L396" s="117"/>
      <c r="V396" s="117"/>
      <c r="AF396" s="117"/>
      <c r="AP396" s="117"/>
      <c r="AZ396" s="117"/>
      <c r="BJ396" s="117"/>
      <c r="BT396" s="117"/>
      <c r="CD396" s="117"/>
      <c r="CN396" s="117"/>
      <c r="CX396" s="117"/>
      <c r="DH396" s="117"/>
      <c r="DR396" s="117"/>
      <c r="EB396" s="117"/>
      <c r="EL396" s="117"/>
      <c r="EV396" s="117"/>
      <c r="FF396" s="117"/>
      <c r="FP396" s="117"/>
      <c r="FZ396" s="117"/>
      <c r="GJ396" s="117"/>
      <c r="GT396" s="117"/>
      <c r="HD396" s="117"/>
      <c r="HN396" s="117"/>
      <c r="HX396" s="117"/>
    </row>
    <row xmlns:x14ac="http://schemas.microsoft.com/office/spreadsheetml/2009/9/ac" r="397" s="3" customFormat="true" x14ac:dyDescent="0.25">
      <c r="A397" s="368"/>
      <c r="B397" s="117"/>
      <c r="L397" s="117"/>
      <c r="V397" s="117"/>
      <c r="AF397" s="117"/>
      <c r="AP397" s="117"/>
      <c r="AZ397" s="117"/>
      <c r="BJ397" s="117"/>
      <c r="BT397" s="117"/>
      <c r="CD397" s="117"/>
      <c r="CN397" s="117"/>
      <c r="CX397" s="117"/>
      <c r="DH397" s="117"/>
      <c r="DR397" s="117"/>
      <c r="EB397" s="117"/>
      <c r="EL397" s="117"/>
      <c r="EV397" s="117"/>
      <c r="FF397" s="117"/>
      <c r="FP397" s="117"/>
      <c r="FZ397" s="117"/>
      <c r="GJ397" s="117"/>
      <c r="GT397" s="117"/>
      <c r="HD397" s="117"/>
      <c r="HN397" s="117"/>
      <c r="HX397" s="117"/>
    </row>
    <row xmlns:x14ac="http://schemas.microsoft.com/office/spreadsheetml/2009/9/ac" r="398" s="3" customFormat="true" x14ac:dyDescent="0.25">
      <c r="A398" s="368"/>
      <c r="B398" s="117"/>
      <c r="L398" s="117"/>
      <c r="V398" s="117"/>
      <c r="AF398" s="117"/>
      <c r="AP398" s="117"/>
      <c r="AZ398" s="117"/>
      <c r="BJ398" s="117"/>
      <c r="BT398" s="117"/>
      <c r="CD398" s="117"/>
      <c r="CN398" s="117"/>
      <c r="CX398" s="117"/>
      <c r="DH398" s="117"/>
      <c r="DR398" s="117"/>
      <c r="EB398" s="117"/>
      <c r="EL398" s="117"/>
      <c r="EV398" s="117"/>
      <c r="FF398" s="117"/>
      <c r="FP398" s="117"/>
      <c r="FZ398" s="117"/>
      <c r="GJ398" s="117"/>
      <c r="GT398" s="117"/>
      <c r="HD398" s="117"/>
      <c r="HN398" s="117"/>
      <c r="HX398" s="117"/>
    </row>
    <row xmlns:x14ac="http://schemas.microsoft.com/office/spreadsheetml/2009/9/ac" r="399" s="3" customFormat="true" x14ac:dyDescent="0.25">
      <c r="A399" s="368"/>
      <c r="B399" s="117"/>
      <c r="L399" s="117"/>
      <c r="V399" s="117"/>
      <c r="AF399" s="117"/>
      <c r="AP399" s="117"/>
      <c r="AZ399" s="117"/>
      <c r="BJ399" s="117"/>
      <c r="BT399" s="117"/>
      <c r="CD399" s="117"/>
      <c r="CN399" s="117"/>
      <c r="CX399" s="117"/>
      <c r="DH399" s="117"/>
      <c r="DR399" s="117"/>
      <c r="EB399" s="117"/>
      <c r="EL399" s="117"/>
      <c r="EV399" s="117"/>
      <c r="FF399" s="117"/>
      <c r="FP399" s="117"/>
      <c r="FZ399" s="117"/>
      <c r="GJ399" s="117"/>
      <c r="GT399" s="117"/>
      <c r="HD399" s="117"/>
      <c r="HN399" s="117"/>
      <c r="HX399" s="117"/>
    </row>
    <row xmlns:x14ac="http://schemas.microsoft.com/office/spreadsheetml/2009/9/ac" r="400" s="3" customFormat="true" x14ac:dyDescent="0.25">
      <c r="A400" s="368"/>
      <c r="B400" s="117"/>
      <c r="L400" s="117"/>
      <c r="V400" s="117"/>
      <c r="AF400" s="117"/>
      <c r="AP400" s="117"/>
      <c r="AZ400" s="117"/>
      <c r="BJ400" s="117"/>
      <c r="BT400" s="117"/>
      <c r="CD400" s="117"/>
      <c r="CN400" s="117"/>
      <c r="CX400" s="117"/>
      <c r="DH400" s="117"/>
      <c r="DR400" s="117"/>
      <c r="EB400" s="117"/>
      <c r="EL400" s="117"/>
      <c r="EV400" s="117"/>
      <c r="FF400" s="117"/>
      <c r="FP400" s="117"/>
      <c r="FZ400" s="117"/>
      <c r="GJ400" s="117"/>
      <c r="GT400" s="117"/>
      <c r="HD400" s="117"/>
      <c r="HN400" s="117"/>
      <c r="HX400" s="117"/>
    </row>
    <row xmlns:x14ac="http://schemas.microsoft.com/office/spreadsheetml/2009/9/ac" r="401" s="3" customFormat="true" x14ac:dyDescent="0.25">
      <c r="A401" s="368"/>
      <c r="B401" s="117"/>
      <c r="L401" s="117"/>
      <c r="V401" s="117"/>
      <c r="AF401" s="117"/>
      <c r="AP401" s="117"/>
      <c r="AZ401" s="117"/>
      <c r="BJ401" s="117"/>
      <c r="BT401" s="117"/>
      <c r="CD401" s="117"/>
      <c r="CN401" s="117"/>
      <c r="CX401" s="117"/>
      <c r="DH401" s="117"/>
      <c r="DR401" s="117"/>
      <c r="EB401" s="117"/>
      <c r="EL401" s="117"/>
      <c r="EV401" s="117"/>
      <c r="FF401" s="117"/>
      <c r="FP401" s="117"/>
      <c r="FZ401" s="117"/>
      <c r="GJ401" s="117"/>
      <c r="GT401" s="117"/>
      <c r="HD401" s="117"/>
      <c r="HN401" s="117"/>
      <c r="HX401" s="117"/>
    </row>
    <row xmlns:x14ac="http://schemas.microsoft.com/office/spreadsheetml/2009/9/ac" r="402" s="3" customFormat="true" x14ac:dyDescent="0.25">
      <c r="A402" s="368"/>
      <c r="B402" s="117"/>
      <c r="L402" s="117"/>
      <c r="V402" s="117"/>
      <c r="AF402" s="117"/>
      <c r="AP402" s="117"/>
      <c r="AZ402" s="117"/>
      <c r="BJ402" s="117"/>
      <c r="BT402" s="117"/>
      <c r="CD402" s="117"/>
      <c r="CN402" s="117"/>
      <c r="CX402" s="117"/>
      <c r="DH402" s="117"/>
      <c r="DR402" s="117"/>
      <c r="EB402" s="117"/>
      <c r="EL402" s="117"/>
      <c r="EV402" s="117"/>
      <c r="FF402" s="117"/>
      <c r="FP402" s="117"/>
      <c r="FZ402" s="117"/>
      <c r="GJ402" s="117"/>
      <c r="GT402" s="117"/>
      <c r="HD402" s="117"/>
      <c r="HN402" s="117"/>
      <c r="HX402" s="117"/>
    </row>
    <row xmlns:x14ac="http://schemas.microsoft.com/office/spreadsheetml/2009/9/ac" r="403" s="3" customFormat="true" x14ac:dyDescent="0.25">
      <c r="A403" s="368"/>
      <c r="B403" s="117"/>
      <c r="L403" s="117"/>
      <c r="V403" s="117"/>
      <c r="AF403" s="117"/>
      <c r="AP403" s="117"/>
      <c r="AZ403" s="117"/>
      <c r="BJ403" s="117"/>
      <c r="BT403" s="117"/>
      <c r="CD403" s="117"/>
      <c r="CN403" s="117"/>
      <c r="CX403" s="117"/>
      <c r="DH403" s="117"/>
      <c r="DR403" s="117"/>
      <c r="EB403" s="117"/>
      <c r="EL403" s="117"/>
      <c r="EV403" s="117"/>
      <c r="FF403" s="117"/>
      <c r="FP403" s="117"/>
      <c r="FZ403" s="117"/>
      <c r="GJ403" s="117"/>
      <c r="GT403" s="117"/>
      <c r="HD403" s="117"/>
      <c r="HN403" s="117"/>
      <c r="HX403" s="117"/>
    </row>
    <row xmlns:x14ac="http://schemas.microsoft.com/office/spreadsheetml/2009/9/ac" r="404" s="3" customFormat="true" x14ac:dyDescent="0.25">
      <c r="A404" s="368"/>
      <c r="B404" s="117"/>
      <c r="L404" s="117"/>
      <c r="V404" s="117"/>
      <c r="AF404" s="117"/>
      <c r="AP404" s="117"/>
      <c r="AZ404" s="117"/>
      <c r="BJ404" s="117"/>
      <c r="BT404" s="117"/>
      <c r="CD404" s="117"/>
      <c r="CN404" s="117"/>
      <c r="CX404" s="117"/>
      <c r="DH404" s="117"/>
      <c r="DR404" s="117"/>
      <c r="EB404" s="117"/>
      <c r="EL404" s="117"/>
      <c r="EV404" s="117"/>
      <c r="FF404" s="117"/>
      <c r="FP404" s="117"/>
      <c r="FZ404" s="117"/>
      <c r="GJ404" s="117"/>
      <c r="GT404" s="117"/>
      <c r="HD404" s="117"/>
      <c r="HN404" s="117"/>
      <c r="HX404" s="117"/>
    </row>
    <row xmlns:x14ac="http://schemas.microsoft.com/office/spreadsheetml/2009/9/ac" r="405" s="3" customFormat="true" x14ac:dyDescent="0.25">
      <c r="A405" s="368"/>
      <c r="B405" s="117"/>
      <c r="L405" s="117"/>
      <c r="V405" s="117"/>
      <c r="AF405" s="117"/>
      <c r="AP405" s="117"/>
      <c r="AZ405" s="117"/>
      <c r="BJ405" s="117"/>
      <c r="BT405" s="117"/>
      <c r="CD405" s="117"/>
      <c r="CN405" s="117"/>
      <c r="CX405" s="117"/>
      <c r="DH405" s="117"/>
      <c r="DR405" s="117"/>
      <c r="EB405" s="117"/>
      <c r="EL405" s="117"/>
      <c r="EV405" s="117"/>
      <c r="FF405" s="117"/>
      <c r="FP405" s="117"/>
      <c r="FZ405" s="117"/>
      <c r="GJ405" s="117"/>
      <c r="GT405" s="117"/>
      <c r="HD405" s="117"/>
      <c r="HN405" s="117"/>
      <c r="HX405" s="117"/>
    </row>
    <row xmlns:x14ac="http://schemas.microsoft.com/office/spreadsheetml/2009/9/ac" r="406" s="3" customFormat="true" x14ac:dyDescent="0.25">
      <c r="A406" s="368"/>
      <c r="B406" s="117"/>
      <c r="L406" s="117"/>
      <c r="V406" s="117"/>
      <c r="AF406" s="117"/>
      <c r="AP406" s="117"/>
      <c r="AZ406" s="117"/>
      <c r="BJ406" s="117"/>
      <c r="BT406" s="117"/>
      <c r="CD406" s="117"/>
      <c r="CN406" s="117"/>
      <c r="CX406" s="117"/>
      <c r="DH406" s="117"/>
      <c r="DR406" s="117"/>
      <c r="EB406" s="117"/>
      <c r="EL406" s="117"/>
      <c r="EV406" s="117"/>
      <c r="FF406" s="117"/>
      <c r="FP406" s="117"/>
      <c r="FZ406" s="117"/>
      <c r="GJ406" s="117"/>
      <c r="GT406" s="117"/>
      <c r="HD406" s="117"/>
      <c r="HN406" s="117"/>
      <c r="HX406" s="117"/>
    </row>
    <row xmlns:x14ac="http://schemas.microsoft.com/office/spreadsheetml/2009/9/ac" r="407" s="3" customFormat="true" x14ac:dyDescent="0.25">
      <c r="A407" s="368"/>
      <c r="B407" s="117"/>
      <c r="L407" s="117"/>
      <c r="V407" s="117"/>
      <c r="AF407" s="117"/>
      <c r="AP407" s="117"/>
      <c r="AZ407" s="117"/>
      <c r="BJ407" s="117"/>
      <c r="BT407" s="117"/>
      <c r="CD407" s="117"/>
      <c r="CN407" s="117"/>
      <c r="CX407" s="117"/>
      <c r="DH407" s="117"/>
      <c r="DR407" s="117"/>
      <c r="EB407" s="117"/>
      <c r="EL407" s="117"/>
      <c r="EV407" s="117"/>
      <c r="FF407" s="117"/>
      <c r="FP407" s="117"/>
      <c r="FZ407" s="117"/>
      <c r="GJ407" s="117"/>
      <c r="GT407" s="117"/>
      <c r="HD407" s="117"/>
      <c r="HN407" s="117"/>
      <c r="HX407" s="117"/>
    </row>
    <row xmlns:x14ac="http://schemas.microsoft.com/office/spreadsheetml/2009/9/ac" r="408" s="3" customFormat="true" x14ac:dyDescent="0.25">
      <c r="A408" s="368"/>
      <c r="B408" s="117"/>
      <c r="L408" s="117"/>
      <c r="V408" s="117"/>
      <c r="AF408" s="117"/>
      <c r="AP408" s="117"/>
      <c r="AZ408" s="117"/>
      <c r="BJ408" s="117"/>
      <c r="BT408" s="117"/>
      <c r="CD408" s="117"/>
      <c r="CN408" s="117"/>
      <c r="CX408" s="117"/>
      <c r="DH408" s="117"/>
      <c r="DR408" s="117"/>
      <c r="EB408" s="117"/>
      <c r="EL408" s="117"/>
      <c r="EV408" s="117"/>
      <c r="FF408" s="117"/>
      <c r="FP408" s="117"/>
      <c r="FZ408" s="117"/>
      <c r="GJ408" s="117"/>
      <c r="GT408" s="117"/>
      <c r="HD408" s="117"/>
      <c r="HN408" s="117"/>
      <c r="HX408" s="117"/>
    </row>
    <row xmlns:x14ac="http://schemas.microsoft.com/office/spreadsheetml/2009/9/ac" r="409" s="3" customFormat="true" x14ac:dyDescent="0.25">
      <c r="A409" s="368"/>
      <c r="B409" s="117"/>
      <c r="L409" s="117"/>
      <c r="V409" s="117"/>
      <c r="AF409" s="117"/>
      <c r="AP409" s="117"/>
      <c r="AZ409" s="117"/>
      <c r="BJ409" s="117"/>
      <c r="BT409" s="117"/>
      <c r="CD409" s="117"/>
      <c r="CN409" s="117"/>
      <c r="CX409" s="117"/>
      <c r="DH409" s="117"/>
      <c r="DR409" s="117"/>
      <c r="EB409" s="117"/>
      <c r="EL409" s="117"/>
      <c r="EV409" s="117"/>
      <c r="FF409" s="117"/>
      <c r="FP409" s="117"/>
      <c r="FZ409" s="117"/>
      <c r="GJ409" s="117"/>
      <c r="GT409" s="117"/>
      <c r="HD409" s="117"/>
      <c r="HN409" s="117"/>
      <c r="HX409" s="117"/>
    </row>
    <row xmlns:x14ac="http://schemas.microsoft.com/office/spreadsheetml/2009/9/ac" r="410" s="3" customFormat="true" x14ac:dyDescent="0.25">
      <c r="A410" s="368"/>
      <c r="B410" s="117"/>
      <c r="L410" s="117"/>
      <c r="V410" s="117"/>
      <c r="AF410" s="117"/>
      <c r="AP410" s="117"/>
      <c r="AZ410" s="117"/>
      <c r="BJ410" s="117"/>
      <c r="BT410" s="117"/>
      <c r="CD410" s="117"/>
      <c r="CN410" s="117"/>
      <c r="CX410" s="117"/>
      <c r="DH410" s="117"/>
      <c r="DR410" s="117"/>
      <c r="EB410" s="117"/>
      <c r="EL410" s="117"/>
      <c r="EV410" s="117"/>
      <c r="FF410" s="117"/>
      <c r="FP410" s="117"/>
      <c r="FZ410" s="117"/>
      <c r="GJ410" s="117"/>
      <c r="GT410" s="117"/>
      <c r="HD410" s="117"/>
      <c r="HN410" s="117"/>
      <c r="HX410" s="117"/>
    </row>
    <row xmlns:x14ac="http://schemas.microsoft.com/office/spreadsheetml/2009/9/ac" r="411" s="3" customFormat="true" x14ac:dyDescent="0.25">
      <c r="A411" s="368"/>
      <c r="B411" s="117"/>
      <c r="L411" s="117"/>
      <c r="V411" s="117"/>
      <c r="AF411" s="117"/>
      <c r="AP411" s="117"/>
      <c r="AZ411" s="117"/>
      <c r="BJ411" s="117"/>
      <c r="BT411" s="117"/>
      <c r="CD411" s="117"/>
      <c r="CN411" s="117"/>
      <c r="CX411" s="117"/>
      <c r="DH411" s="117"/>
      <c r="DR411" s="117"/>
      <c r="EB411" s="117"/>
      <c r="EL411" s="117"/>
      <c r="EV411" s="117"/>
      <c r="FF411" s="117"/>
      <c r="FP411" s="117"/>
      <c r="FZ411" s="117"/>
      <c r="GJ411" s="117"/>
      <c r="GT411" s="117"/>
      <c r="HD411" s="117"/>
      <c r="HN411" s="117"/>
      <c r="HX411" s="117"/>
    </row>
    <row xmlns:x14ac="http://schemas.microsoft.com/office/spreadsheetml/2009/9/ac" r="412" s="3" customFormat="true" x14ac:dyDescent="0.25">
      <c r="A412" s="368"/>
      <c r="B412" s="117"/>
      <c r="L412" s="117"/>
      <c r="V412" s="117"/>
      <c r="AF412" s="117"/>
      <c r="AP412" s="117"/>
      <c r="AZ412" s="117"/>
      <c r="BJ412" s="117"/>
      <c r="BT412" s="117"/>
      <c r="CD412" s="117"/>
      <c r="CN412" s="117"/>
      <c r="CX412" s="117"/>
      <c r="DH412" s="117"/>
      <c r="DR412" s="117"/>
      <c r="EB412" s="117"/>
      <c r="EL412" s="117"/>
      <c r="EV412" s="117"/>
      <c r="FF412" s="117"/>
      <c r="FP412" s="117"/>
      <c r="FZ412" s="117"/>
      <c r="GJ412" s="117"/>
      <c r="GT412" s="117"/>
      <c r="HD412" s="117"/>
      <c r="HN412" s="117"/>
      <c r="HX412" s="117"/>
    </row>
    <row xmlns:x14ac="http://schemas.microsoft.com/office/spreadsheetml/2009/9/ac" r="413" s="3" customFormat="true" x14ac:dyDescent="0.25">
      <c r="A413" s="368"/>
      <c r="B413" s="117"/>
      <c r="L413" s="117"/>
      <c r="V413" s="117"/>
      <c r="AF413" s="117"/>
      <c r="AP413" s="117"/>
      <c r="AZ413" s="117"/>
      <c r="BJ413" s="117"/>
      <c r="BT413" s="117"/>
      <c r="CD413" s="117"/>
      <c r="CN413" s="117"/>
      <c r="CX413" s="117"/>
      <c r="DH413" s="117"/>
      <c r="DR413" s="117"/>
      <c r="EB413" s="117"/>
      <c r="EL413" s="117"/>
      <c r="EV413" s="117"/>
      <c r="FF413" s="117"/>
      <c r="FP413" s="117"/>
      <c r="FZ413" s="117"/>
      <c r="GJ413" s="117"/>
      <c r="GT413" s="117"/>
      <c r="HD413" s="117"/>
      <c r="HN413" s="117"/>
      <c r="HX413" s="117"/>
    </row>
    <row xmlns:x14ac="http://schemas.microsoft.com/office/spreadsheetml/2009/9/ac" r="414" s="3" customFormat="true" x14ac:dyDescent="0.25">
      <c r="A414" s="368"/>
      <c r="B414" s="117"/>
      <c r="L414" s="117"/>
      <c r="V414" s="117"/>
      <c r="AF414" s="117"/>
      <c r="AP414" s="117"/>
      <c r="AZ414" s="117"/>
      <c r="BJ414" s="117"/>
      <c r="BT414" s="117"/>
      <c r="CD414" s="117"/>
      <c r="CN414" s="117"/>
      <c r="CX414" s="117"/>
      <c r="DH414" s="117"/>
      <c r="DR414" s="117"/>
      <c r="EB414" s="117"/>
      <c r="EL414" s="117"/>
      <c r="EV414" s="117"/>
      <c r="FF414" s="117"/>
      <c r="FP414" s="117"/>
      <c r="FZ414" s="117"/>
      <c r="GJ414" s="117"/>
      <c r="GT414" s="117"/>
      <c r="HD414" s="117"/>
      <c r="HN414" s="117"/>
      <c r="HX414" s="117"/>
    </row>
    <row xmlns:x14ac="http://schemas.microsoft.com/office/spreadsheetml/2009/9/ac" r="415" s="3" customFormat="true" x14ac:dyDescent="0.25">
      <c r="A415" s="368"/>
      <c r="B415" s="117"/>
      <c r="L415" s="117"/>
      <c r="V415" s="117"/>
      <c r="AF415" s="117"/>
      <c r="AP415" s="117"/>
      <c r="AZ415" s="117"/>
      <c r="BJ415" s="117"/>
      <c r="BT415" s="117"/>
      <c r="CD415" s="117"/>
      <c r="CN415" s="117"/>
      <c r="CX415" s="117"/>
      <c r="DH415" s="117"/>
      <c r="DR415" s="117"/>
      <c r="EB415" s="117"/>
      <c r="EL415" s="117"/>
      <c r="EV415" s="117"/>
      <c r="FF415" s="117"/>
      <c r="FP415" s="117"/>
      <c r="FZ415" s="117"/>
      <c r="GJ415" s="117"/>
      <c r="GT415" s="117"/>
      <c r="HD415" s="117"/>
      <c r="HN415" s="117"/>
      <c r="HX415" s="117"/>
    </row>
    <row xmlns:x14ac="http://schemas.microsoft.com/office/spreadsheetml/2009/9/ac" r="416" s="3" customFormat="true" x14ac:dyDescent="0.25">
      <c r="A416" s="368"/>
      <c r="B416" s="117"/>
      <c r="L416" s="117"/>
      <c r="V416" s="117"/>
      <c r="AF416" s="117"/>
      <c r="AP416" s="117"/>
      <c r="AZ416" s="117"/>
      <c r="BJ416" s="117"/>
      <c r="BT416" s="117"/>
      <c r="CD416" s="117"/>
      <c r="CN416" s="117"/>
      <c r="CX416" s="117"/>
      <c r="DH416" s="117"/>
      <c r="DR416" s="117"/>
      <c r="EB416" s="117"/>
      <c r="EL416" s="117"/>
      <c r="EV416" s="117"/>
      <c r="FF416" s="117"/>
      <c r="FP416" s="117"/>
      <c r="FZ416" s="117"/>
      <c r="GJ416" s="117"/>
      <c r="GT416" s="117"/>
      <c r="HD416" s="117"/>
      <c r="HN416" s="117"/>
      <c r="HX416" s="117"/>
    </row>
    <row xmlns:x14ac="http://schemas.microsoft.com/office/spreadsheetml/2009/9/ac" r="417" s="3" customFormat="true" x14ac:dyDescent="0.25">
      <c r="A417" s="368"/>
      <c r="B417" s="117"/>
      <c r="L417" s="117"/>
      <c r="V417" s="117"/>
      <c r="AF417" s="117"/>
      <c r="AP417" s="117"/>
      <c r="AZ417" s="117"/>
      <c r="BJ417" s="117"/>
      <c r="BT417" s="117"/>
      <c r="CD417" s="117"/>
      <c r="CN417" s="117"/>
      <c r="CX417" s="117"/>
      <c r="DH417" s="117"/>
      <c r="DR417" s="117"/>
      <c r="EB417" s="117"/>
      <c r="EL417" s="117"/>
      <c r="EV417" s="117"/>
      <c r="FF417" s="117"/>
      <c r="FP417" s="117"/>
      <c r="FZ417" s="117"/>
      <c r="GJ417" s="117"/>
      <c r="GT417" s="117"/>
      <c r="HD417" s="117"/>
      <c r="HN417" s="117"/>
      <c r="HX417" s="117"/>
    </row>
    <row xmlns:x14ac="http://schemas.microsoft.com/office/spreadsheetml/2009/9/ac" r="418" s="3" customFormat="true" x14ac:dyDescent="0.25">
      <c r="A418" s="368"/>
      <c r="B418" s="117"/>
      <c r="L418" s="117"/>
      <c r="V418" s="117"/>
      <c r="AF418" s="117"/>
      <c r="AP418" s="117"/>
      <c r="AZ418" s="117"/>
      <c r="BJ418" s="117"/>
      <c r="BT418" s="117"/>
      <c r="CD418" s="117"/>
      <c r="CN418" s="117"/>
      <c r="CX418" s="117"/>
      <c r="DH418" s="117"/>
      <c r="DR418" s="117"/>
      <c r="EB418" s="117"/>
      <c r="EL418" s="117"/>
      <c r="EV418" s="117"/>
      <c r="FF418" s="117"/>
      <c r="FP418" s="117"/>
      <c r="FZ418" s="117"/>
      <c r="GJ418" s="117"/>
      <c r="GT418" s="117"/>
      <c r="HD418" s="117"/>
      <c r="HN418" s="117"/>
      <c r="HX418" s="117"/>
    </row>
    <row xmlns:x14ac="http://schemas.microsoft.com/office/spreadsheetml/2009/9/ac" r="419" s="3" customFormat="true" x14ac:dyDescent="0.25">
      <c r="A419" s="368"/>
      <c r="B419" s="117"/>
      <c r="L419" s="117"/>
      <c r="V419" s="117"/>
      <c r="AF419" s="117"/>
      <c r="AP419" s="117"/>
      <c r="AZ419" s="117"/>
      <c r="BJ419" s="117"/>
      <c r="BT419" s="117"/>
      <c r="CD419" s="117"/>
      <c r="CN419" s="117"/>
      <c r="CX419" s="117"/>
      <c r="DH419" s="117"/>
      <c r="DR419" s="117"/>
      <c r="EB419" s="117"/>
      <c r="EL419" s="117"/>
      <c r="EV419" s="117"/>
      <c r="FF419" s="117"/>
      <c r="FP419" s="117"/>
      <c r="FZ419" s="117"/>
      <c r="GJ419" s="117"/>
      <c r="GT419" s="117"/>
      <c r="HD419" s="117"/>
      <c r="HN419" s="117"/>
      <c r="HX419" s="117"/>
    </row>
    <row xmlns:x14ac="http://schemas.microsoft.com/office/spreadsheetml/2009/9/ac" r="420" s="3" customFormat="true" x14ac:dyDescent="0.25">
      <c r="A420" s="368"/>
      <c r="B420" s="117"/>
      <c r="L420" s="117"/>
      <c r="V420" s="117"/>
      <c r="AF420" s="117"/>
      <c r="AP420" s="117"/>
      <c r="AZ420" s="117"/>
      <c r="BJ420" s="117"/>
      <c r="BT420" s="117"/>
      <c r="CD420" s="117"/>
      <c r="CN420" s="117"/>
      <c r="CX420" s="117"/>
      <c r="DH420" s="117"/>
      <c r="DR420" s="117"/>
      <c r="EB420" s="117"/>
      <c r="EL420" s="117"/>
      <c r="EV420" s="117"/>
      <c r="FF420" s="117"/>
      <c r="FP420" s="117"/>
      <c r="FZ420" s="117"/>
      <c r="GJ420" s="117"/>
      <c r="GT420" s="117"/>
      <c r="HD420" s="117"/>
      <c r="HN420" s="117"/>
      <c r="HX420" s="117"/>
    </row>
    <row xmlns:x14ac="http://schemas.microsoft.com/office/spreadsheetml/2009/9/ac" r="421" s="3" customFormat="true" x14ac:dyDescent="0.25">
      <c r="A421" s="368"/>
      <c r="B421" s="117"/>
      <c r="L421" s="117"/>
      <c r="V421" s="117"/>
      <c r="AF421" s="117"/>
      <c r="AP421" s="117"/>
      <c r="AZ421" s="117"/>
      <c r="BJ421" s="117"/>
      <c r="BT421" s="117"/>
      <c r="CD421" s="117"/>
      <c r="CN421" s="117"/>
      <c r="CX421" s="117"/>
      <c r="DH421" s="117"/>
      <c r="DR421" s="117"/>
      <c r="EB421" s="117"/>
      <c r="EL421" s="117"/>
      <c r="EV421" s="117"/>
      <c r="FF421" s="117"/>
      <c r="FP421" s="117"/>
      <c r="FZ421" s="117"/>
      <c r="GJ421" s="117"/>
      <c r="GT421" s="117"/>
      <c r="HD421" s="117"/>
      <c r="HN421" s="117"/>
      <c r="HX421" s="117"/>
    </row>
    <row xmlns:x14ac="http://schemas.microsoft.com/office/spreadsheetml/2009/9/ac" r="422" s="3" customFormat="true" x14ac:dyDescent="0.25">
      <c r="A422" s="368"/>
      <c r="B422" s="117"/>
      <c r="L422" s="117"/>
      <c r="V422" s="117"/>
      <c r="AF422" s="117"/>
      <c r="AP422" s="117"/>
      <c r="AZ422" s="117"/>
      <c r="BJ422" s="117"/>
      <c r="BT422" s="117"/>
      <c r="CD422" s="117"/>
      <c r="CN422" s="117"/>
      <c r="CX422" s="117"/>
      <c r="DH422" s="117"/>
      <c r="DR422" s="117"/>
      <c r="EB422" s="117"/>
      <c r="EL422" s="117"/>
      <c r="EV422" s="117"/>
      <c r="FF422" s="117"/>
      <c r="FP422" s="117"/>
      <c r="FZ422" s="117"/>
      <c r="GJ422" s="117"/>
      <c r="GT422" s="117"/>
      <c r="HD422" s="117"/>
      <c r="HN422" s="117"/>
      <c r="HX422" s="117"/>
    </row>
    <row xmlns:x14ac="http://schemas.microsoft.com/office/spreadsheetml/2009/9/ac" r="423" s="3" customFormat="true" x14ac:dyDescent="0.25">
      <c r="A423" s="368"/>
      <c r="B423" s="117"/>
      <c r="L423" s="117"/>
      <c r="V423" s="117"/>
      <c r="AF423" s="117"/>
      <c r="AP423" s="117"/>
      <c r="AZ423" s="117"/>
      <c r="BJ423" s="117"/>
      <c r="BT423" s="117"/>
      <c r="CD423" s="117"/>
      <c r="CN423" s="117"/>
      <c r="CX423" s="117"/>
      <c r="DH423" s="117"/>
      <c r="DR423" s="117"/>
      <c r="EB423" s="117"/>
      <c r="EL423" s="117"/>
      <c r="EV423" s="117"/>
      <c r="FF423" s="117"/>
      <c r="FP423" s="117"/>
      <c r="FZ423" s="117"/>
      <c r="GJ423" s="117"/>
      <c r="GT423" s="117"/>
      <c r="HD423" s="117"/>
      <c r="HN423" s="117"/>
      <c r="HX423" s="117"/>
    </row>
    <row xmlns:x14ac="http://schemas.microsoft.com/office/spreadsheetml/2009/9/ac" r="424" s="3" customFormat="true" x14ac:dyDescent="0.25">
      <c r="A424" s="368"/>
      <c r="B424" s="117"/>
      <c r="L424" s="117"/>
      <c r="V424" s="117"/>
      <c r="AF424" s="117"/>
      <c r="AP424" s="117"/>
      <c r="AZ424" s="117"/>
      <c r="BJ424" s="117"/>
      <c r="BT424" s="117"/>
      <c r="CD424" s="117"/>
      <c r="CN424" s="117"/>
      <c r="CX424" s="117"/>
      <c r="DH424" s="117"/>
      <c r="DR424" s="117"/>
      <c r="EB424" s="117"/>
      <c r="EL424" s="117"/>
      <c r="EV424" s="117"/>
      <c r="FF424" s="117"/>
      <c r="FP424" s="117"/>
      <c r="FZ424" s="117"/>
      <c r="GJ424" s="117"/>
      <c r="GT424" s="117"/>
      <c r="HD424" s="117"/>
      <c r="HN424" s="117"/>
      <c r="HX424" s="117"/>
    </row>
    <row xmlns:x14ac="http://schemas.microsoft.com/office/spreadsheetml/2009/9/ac" r="425" s="3" customFormat="true" x14ac:dyDescent="0.25">
      <c r="A425" s="368"/>
      <c r="B425" s="117"/>
      <c r="L425" s="117"/>
      <c r="V425" s="117"/>
      <c r="AF425" s="117"/>
      <c r="AP425" s="117"/>
      <c r="AZ425" s="117"/>
      <c r="BJ425" s="117"/>
      <c r="BT425" s="117"/>
      <c r="CD425" s="117"/>
      <c r="CN425" s="117"/>
      <c r="CX425" s="117"/>
      <c r="DH425" s="117"/>
      <c r="DR425" s="117"/>
      <c r="EB425" s="117"/>
      <c r="EL425" s="117"/>
      <c r="EV425" s="117"/>
      <c r="FF425" s="117"/>
      <c r="FP425" s="117"/>
      <c r="FZ425" s="117"/>
      <c r="GJ425" s="117"/>
      <c r="GT425" s="117"/>
      <c r="HD425" s="117"/>
      <c r="HN425" s="117"/>
      <c r="HX425" s="117"/>
    </row>
    <row xmlns:x14ac="http://schemas.microsoft.com/office/spreadsheetml/2009/9/ac" r="426" s="3" customFormat="true" x14ac:dyDescent="0.25">
      <c r="A426" s="368"/>
      <c r="B426" s="117"/>
      <c r="L426" s="117"/>
      <c r="V426" s="117"/>
      <c r="AF426" s="117"/>
      <c r="AP426" s="117"/>
      <c r="AZ426" s="117"/>
      <c r="BJ426" s="117"/>
      <c r="BT426" s="117"/>
      <c r="CD426" s="117"/>
      <c r="CN426" s="117"/>
      <c r="CX426" s="117"/>
      <c r="DH426" s="117"/>
      <c r="DR426" s="117"/>
      <c r="EB426" s="117"/>
      <c r="EL426" s="117"/>
      <c r="EV426" s="117"/>
      <c r="FF426" s="117"/>
      <c r="FP426" s="117"/>
      <c r="FZ426" s="117"/>
      <c r="GJ426" s="117"/>
      <c r="GT426" s="117"/>
      <c r="HD426" s="117"/>
      <c r="HN426" s="117"/>
      <c r="HX426" s="117"/>
    </row>
    <row xmlns:x14ac="http://schemas.microsoft.com/office/spreadsheetml/2009/9/ac" r="427" s="3" customFormat="true" x14ac:dyDescent="0.25">
      <c r="A427" s="368"/>
      <c r="B427" s="117"/>
      <c r="L427" s="117"/>
      <c r="V427" s="117"/>
      <c r="AF427" s="117"/>
      <c r="AP427" s="117"/>
      <c r="AZ427" s="117"/>
      <c r="BJ427" s="117"/>
      <c r="BT427" s="117"/>
      <c r="CD427" s="117"/>
      <c r="CN427" s="117"/>
      <c r="CX427" s="117"/>
      <c r="DH427" s="117"/>
      <c r="DR427" s="117"/>
      <c r="EB427" s="117"/>
      <c r="EL427" s="117"/>
      <c r="EV427" s="117"/>
      <c r="FF427" s="117"/>
      <c r="FP427" s="117"/>
      <c r="FZ427" s="117"/>
      <c r="GJ427" s="117"/>
      <c r="GT427" s="117"/>
      <c r="HD427" s="117"/>
      <c r="HN427" s="117"/>
      <c r="HX427" s="117"/>
    </row>
    <row xmlns:x14ac="http://schemas.microsoft.com/office/spreadsheetml/2009/9/ac" r="428" s="3" customFormat="true" x14ac:dyDescent="0.25">
      <c r="A428" s="368"/>
      <c r="B428" s="117"/>
      <c r="L428" s="117"/>
      <c r="V428" s="117"/>
      <c r="AF428" s="117"/>
      <c r="AP428" s="117"/>
      <c r="AZ428" s="117"/>
      <c r="BJ428" s="117"/>
      <c r="BT428" s="117"/>
      <c r="CD428" s="117"/>
      <c r="CN428" s="117"/>
      <c r="CX428" s="117"/>
      <c r="DH428" s="117"/>
      <c r="DR428" s="117"/>
      <c r="EB428" s="117"/>
      <c r="EL428" s="117"/>
      <c r="EV428" s="117"/>
      <c r="FF428" s="117"/>
      <c r="FP428" s="117"/>
      <c r="FZ428" s="117"/>
      <c r="GJ428" s="117"/>
      <c r="GT428" s="117"/>
      <c r="HD428" s="117"/>
      <c r="HN428" s="117"/>
      <c r="HX428" s="117"/>
    </row>
    <row xmlns:x14ac="http://schemas.microsoft.com/office/spreadsheetml/2009/9/ac" r="429" s="3" customFormat="true" x14ac:dyDescent="0.25">
      <c r="A429" s="368"/>
      <c r="B429" s="117"/>
      <c r="L429" s="117"/>
      <c r="V429" s="117"/>
      <c r="AF429" s="117"/>
      <c r="AP429" s="117"/>
      <c r="AZ429" s="117"/>
      <c r="BJ429" s="117"/>
      <c r="BT429" s="117"/>
      <c r="CD429" s="117"/>
      <c r="CN429" s="117"/>
      <c r="CX429" s="117"/>
      <c r="DH429" s="117"/>
      <c r="DR429" s="117"/>
      <c r="EB429" s="117"/>
      <c r="EL429" s="117"/>
      <c r="EV429" s="117"/>
      <c r="FF429" s="117"/>
      <c r="FP429" s="117"/>
      <c r="FZ429" s="117"/>
      <c r="GJ429" s="117"/>
      <c r="GT429" s="117"/>
      <c r="HD429" s="117"/>
      <c r="HN429" s="117"/>
      <c r="HX429" s="117"/>
    </row>
    <row xmlns:x14ac="http://schemas.microsoft.com/office/spreadsheetml/2009/9/ac" r="430" s="3" customFormat="true" x14ac:dyDescent="0.25">
      <c r="A430" s="368"/>
      <c r="B430" s="117"/>
      <c r="L430" s="117"/>
      <c r="V430" s="117"/>
      <c r="AF430" s="117"/>
      <c r="AP430" s="117"/>
      <c r="AZ430" s="117"/>
      <c r="BJ430" s="117"/>
      <c r="BT430" s="117"/>
      <c r="CD430" s="117"/>
      <c r="CN430" s="117"/>
      <c r="CX430" s="117"/>
      <c r="DH430" s="117"/>
      <c r="DR430" s="117"/>
      <c r="EB430" s="117"/>
      <c r="EL430" s="117"/>
      <c r="EV430" s="117"/>
      <c r="FF430" s="117"/>
      <c r="FP430" s="117"/>
      <c r="FZ430" s="117"/>
      <c r="GJ430" s="117"/>
      <c r="GT430" s="117"/>
      <c r="HD430" s="117"/>
      <c r="HN430" s="117"/>
      <c r="HX430" s="117"/>
    </row>
    <row xmlns:x14ac="http://schemas.microsoft.com/office/spreadsheetml/2009/9/ac" r="431" s="3" customFormat="true" x14ac:dyDescent="0.25">
      <c r="A431" s="368"/>
      <c r="B431" s="117"/>
      <c r="L431" s="117"/>
      <c r="V431" s="117"/>
      <c r="AF431" s="117"/>
      <c r="AP431" s="117"/>
      <c r="AZ431" s="117"/>
      <c r="BJ431" s="117"/>
      <c r="BT431" s="117"/>
      <c r="CD431" s="117"/>
      <c r="CN431" s="117"/>
      <c r="CX431" s="117"/>
      <c r="DH431" s="117"/>
      <c r="DR431" s="117"/>
      <c r="EB431" s="117"/>
      <c r="EL431" s="117"/>
      <c r="EV431" s="117"/>
      <c r="FF431" s="117"/>
      <c r="FP431" s="117"/>
      <c r="FZ431" s="117"/>
      <c r="GJ431" s="117"/>
      <c r="GT431" s="117"/>
      <c r="HD431" s="117"/>
      <c r="HN431" s="117"/>
      <c r="HX431" s="117"/>
    </row>
    <row xmlns:x14ac="http://schemas.microsoft.com/office/spreadsheetml/2009/9/ac" r="432" s="3" customFormat="true" x14ac:dyDescent="0.25">
      <c r="A432" s="368"/>
      <c r="B432" s="117"/>
      <c r="L432" s="117"/>
      <c r="V432" s="117"/>
      <c r="AF432" s="117"/>
      <c r="AP432" s="117"/>
      <c r="AZ432" s="117"/>
      <c r="BJ432" s="117"/>
      <c r="BT432" s="117"/>
      <c r="CD432" s="117"/>
      <c r="CN432" s="117"/>
      <c r="CX432" s="117"/>
      <c r="DH432" s="117"/>
      <c r="DR432" s="117"/>
      <c r="EB432" s="117"/>
      <c r="EL432" s="117"/>
      <c r="EV432" s="117"/>
      <c r="FF432" s="117"/>
      <c r="FP432" s="117"/>
      <c r="FZ432" s="117"/>
      <c r="GJ432" s="117"/>
      <c r="GT432" s="117"/>
      <c r="HD432" s="117"/>
      <c r="HN432" s="117"/>
      <c r="HX432" s="117"/>
    </row>
    <row xmlns:x14ac="http://schemas.microsoft.com/office/spreadsheetml/2009/9/ac" r="433" s="3" customFormat="true" x14ac:dyDescent="0.25">
      <c r="A433" s="368"/>
      <c r="B433" s="117"/>
      <c r="L433" s="117"/>
      <c r="V433" s="117"/>
      <c r="AF433" s="117"/>
      <c r="AP433" s="117"/>
      <c r="AZ433" s="117"/>
      <c r="BJ433" s="117"/>
      <c r="BT433" s="117"/>
      <c r="CD433" s="117"/>
      <c r="CN433" s="117"/>
      <c r="CX433" s="117"/>
      <c r="DH433" s="117"/>
      <c r="DR433" s="117"/>
      <c r="EB433" s="117"/>
      <c r="EL433" s="117"/>
      <c r="EV433" s="117"/>
      <c r="FF433" s="117"/>
      <c r="FP433" s="117"/>
      <c r="FZ433" s="117"/>
      <c r="GJ433" s="117"/>
      <c r="GT433" s="117"/>
      <c r="HD433" s="117"/>
      <c r="HN433" s="117"/>
      <c r="HX433" s="117"/>
    </row>
    <row xmlns:x14ac="http://schemas.microsoft.com/office/spreadsheetml/2009/9/ac" r="434" s="3" customFormat="true" x14ac:dyDescent="0.25">
      <c r="A434" s="368"/>
      <c r="B434" s="117"/>
      <c r="L434" s="117"/>
      <c r="V434" s="117"/>
      <c r="AF434" s="117"/>
      <c r="AP434" s="117"/>
      <c r="AZ434" s="117"/>
      <c r="BJ434" s="117"/>
      <c r="BT434" s="117"/>
      <c r="CD434" s="117"/>
      <c r="CN434" s="117"/>
      <c r="CX434" s="117"/>
      <c r="DH434" s="117"/>
      <c r="DR434" s="117"/>
      <c r="EB434" s="117"/>
      <c r="EL434" s="117"/>
      <c r="EV434" s="117"/>
      <c r="FF434" s="117"/>
      <c r="FP434" s="117"/>
      <c r="FZ434" s="117"/>
      <c r="GJ434" s="117"/>
      <c r="GT434" s="117"/>
      <c r="HD434" s="117"/>
      <c r="HN434" s="117"/>
      <c r="HX434" s="117"/>
    </row>
    <row xmlns:x14ac="http://schemas.microsoft.com/office/spreadsheetml/2009/9/ac" r="435" s="3" customFormat="true" x14ac:dyDescent="0.25">
      <c r="A435" s="368"/>
      <c r="B435" s="117"/>
      <c r="L435" s="117"/>
      <c r="V435" s="117"/>
      <c r="AF435" s="117"/>
      <c r="AP435" s="117"/>
      <c r="AZ435" s="117"/>
      <c r="BJ435" s="117"/>
      <c r="BT435" s="117"/>
      <c r="CD435" s="117"/>
      <c r="CN435" s="117"/>
      <c r="CX435" s="117"/>
      <c r="DH435" s="117"/>
      <c r="DR435" s="117"/>
      <c r="EB435" s="117"/>
      <c r="EL435" s="117"/>
      <c r="EV435" s="117"/>
      <c r="FF435" s="117"/>
      <c r="FP435" s="117"/>
      <c r="FZ435" s="117"/>
      <c r="GJ435" s="117"/>
      <c r="GT435" s="117"/>
      <c r="HD435" s="117"/>
      <c r="HN435" s="117"/>
      <c r="HX435" s="117"/>
    </row>
    <row xmlns:x14ac="http://schemas.microsoft.com/office/spreadsheetml/2009/9/ac" r="436" s="3" customFormat="true" x14ac:dyDescent="0.25">
      <c r="A436" s="368"/>
      <c r="B436" s="117"/>
      <c r="L436" s="117"/>
      <c r="V436" s="117"/>
      <c r="AF436" s="117"/>
      <c r="AP436" s="117"/>
      <c r="AZ436" s="117"/>
      <c r="BJ436" s="117"/>
      <c r="BT436" s="117"/>
      <c r="CD436" s="117"/>
      <c r="CN436" s="117"/>
      <c r="CX436" s="117"/>
      <c r="DH436" s="117"/>
      <c r="DR436" s="117"/>
      <c r="EB436" s="117"/>
      <c r="EL436" s="117"/>
      <c r="EV436" s="117"/>
      <c r="FF436" s="117"/>
      <c r="FP436" s="117"/>
      <c r="FZ436" s="117"/>
      <c r="GJ436" s="117"/>
      <c r="GT436" s="117"/>
      <c r="HD436" s="117"/>
      <c r="HN436" s="117"/>
      <c r="HX436" s="117"/>
    </row>
    <row xmlns:x14ac="http://schemas.microsoft.com/office/spreadsheetml/2009/9/ac" r="437" s="3" customFormat="true" x14ac:dyDescent="0.25">
      <c r="A437" s="368"/>
      <c r="B437" s="117"/>
      <c r="L437" s="117"/>
      <c r="V437" s="117"/>
      <c r="AF437" s="117"/>
      <c r="AP437" s="117"/>
      <c r="AZ437" s="117"/>
      <c r="BJ437" s="117"/>
      <c r="BT437" s="117"/>
      <c r="CD437" s="117"/>
      <c r="CN437" s="117"/>
      <c r="CX437" s="117"/>
      <c r="DH437" s="117"/>
      <c r="DR437" s="117"/>
      <c r="EB437" s="117"/>
      <c r="EL437" s="117"/>
      <c r="EV437" s="117"/>
      <c r="FF437" s="117"/>
      <c r="FP437" s="117"/>
      <c r="FZ437" s="117"/>
      <c r="GJ437" s="117"/>
      <c r="GT437" s="117"/>
      <c r="HD437" s="117"/>
      <c r="HN437" s="117"/>
      <c r="HX437" s="117"/>
    </row>
    <row xmlns:x14ac="http://schemas.microsoft.com/office/spreadsheetml/2009/9/ac" r="438" s="3" customFormat="true" x14ac:dyDescent="0.25">
      <c r="A438" s="368"/>
      <c r="B438" s="117"/>
      <c r="L438" s="117"/>
      <c r="V438" s="117"/>
      <c r="AF438" s="117"/>
      <c r="AP438" s="117"/>
      <c r="AZ438" s="117"/>
      <c r="BJ438" s="117"/>
      <c r="BT438" s="117"/>
      <c r="CD438" s="117"/>
      <c r="CN438" s="117"/>
      <c r="CX438" s="117"/>
      <c r="DH438" s="117"/>
      <c r="DR438" s="117"/>
      <c r="EB438" s="117"/>
      <c r="EL438" s="117"/>
      <c r="EV438" s="117"/>
      <c r="FF438" s="117"/>
      <c r="FP438" s="117"/>
      <c r="FZ438" s="117"/>
      <c r="GJ438" s="117"/>
      <c r="GT438" s="117"/>
      <c r="HD438" s="117"/>
      <c r="HN438" s="117"/>
      <c r="HX438" s="117"/>
    </row>
    <row xmlns:x14ac="http://schemas.microsoft.com/office/spreadsheetml/2009/9/ac" r="439" s="3" customFormat="true" x14ac:dyDescent="0.25">
      <c r="A439" s="368"/>
      <c r="B439" s="117"/>
      <c r="L439" s="117"/>
      <c r="V439" s="117"/>
      <c r="AF439" s="117"/>
      <c r="AP439" s="117"/>
      <c r="AZ439" s="117"/>
      <c r="BJ439" s="117"/>
      <c r="BT439" s="117"/>
      <c r="CD439" s="117"/>
      <c r="CN439" s="117"/>
      <c r="CX439" s="117"/>
      <c r="DH439" s="117"/>
      <c r="DR439" s="117"/>
      <c r="EB439" s="117"/>
      <c r="EL439" s="117"/>
      <c r="EV439" s="117"/>
      <c r="FF439" s="117"/>
      <c r="FP439" s="117"/>
      <c r="FZ439" s="117"/>
      <c r="GJ439" s="117"/>
      <c r="GT439" s="117"/>
      <c r="HD439" s="117"/>
      <c r="HN439" s="117"/>
      <c r="HX439" s="117"/>
    </row>
    <row xmlns:x14ac="http://schemas.microsoft.com/office/spreadsheetml/2009/9/ac" r="440" s="3" customFormat="true" x14ac:dyDescent="0.25">
      <c r="A440" s="368"/>
      <c r="B440" s="117"/>
      <c r="L440" s="117"/>
      <c r="V440" s="117"/>
      <c r="AF440" s="117"/>
      <c r="AP440" s="117"/>
      <c r="AZ440" s="117"/>
      <c r="BJ440" s="117"/>
      <c r="BT440" s="117"/>
      <c r="CD440" s="117"/>
      <c r="CN440" s="117"/>
      <c r="CX440" s="117"/>
      <c r="DH440" s="117"/>
      <c r="DR440" s="117"/>
      <c r="EB440" s="117"/>
      <c r="EL440" s="117"/>
      <c r="EV440" s="117"/>
      <c r="FF440" s="117"/>
      <c r="FP440" s="117"/>
      <c r="FZ440" s="117"/>
      <c r="GJ440" s="117"/>
      <c r="GT440" s="117"/>
      <c r="HD440" s="117"/>
      <c r="HN440" s="117"/>
      <c r="HX440" s="117"/>
    </row>
    <row xmlns:x14ac="http://schemas.microsoft.com/office/spreadsheetml/2009/9/ac" r="441" s="3" customFormat="true" x14ac:dyDescent="0.25">
      <c r="A441" s="368"/>
      <c r="B441" s="117"/>
      <c r="L441" s="117"/>
      <c r="V441" s="117"/>
      <c r="AF441" s="117"/>
      <c r="AP441" s="117"/>
      <c r="AZ441" s="117"/>
      <c r="BJ441" s="117"/>
      <c r="BT441" s="117"/>
      <c r="CD441" s="117"/>
      <c r="CN441" s="117"/>
      <c r="CX441" s="117"/>
      <c r="DH441" s="117"/>
      <c r="DR441" s="117"/>
      <c r="EB441" s="117"/>
      <c r="EL441" s="117"/>
      <c r="EV441" s="117"/>
      <c r="FF441" s="117"/>
      <c r="FP441" s="117"/>
      <c r="FZ441" s="117"/>
      <c r="GJ441" s="117"/>
      <c r="GT441" s="117"/>
      <c r="HD441" s="117"/>
      <c r="HN441" s="117"/>
      <c r="HX441" s="117"/>
    </row>
    <row xmlns:x14ac="http://schemas.microsoft.com/office/spreadsheetml/2009/9/ac" r="442" s="3" customFormat="true" x14ac:dyDescent="0.25">
      <c r="A442" s="368"/>
      <c r="B442" s="117"/>
      <c r="L442" s="117"/>
      <c r="V442" s="117"/>
      <c r="AF442" s="117"/>
      <c r="AP442" s="117"/>
      <c r="AZ442" s="117"/>
      <c r="BJ442" s="117"/>
      <c r="BT442" s="117"/>
      <c r="CD442" s="117"/>
      <c r="CN442" s="117"/>
      <c r="CX442" s="117"/>
      <c r="DH442" s="117"/>
      <c r="DR442" s="117"/>
      <c r="EB442" s="117"/>
      <c r="EL442" s="117"/>
      <c r="EV442" s="117"/>
      <c r="FF442" s="117"/>
      <c r="FP442" s="117"/>
      <c r="FZ442" s="117"/>
      <c r="GJ442" s="117"/>
      <c r="GT442" s="117"/>
      <c r="HD442" s="117"/>
      <c r="HN442" s="117"/>
      <c r="HX442" s="117"/>
    </row>
    <row xmlns:x14ac="http://schemas.microsoft.com/office/spreadsheetml/2009/9/ac" r="443" s="3" customFormat="true" x14ac:dyDescent="0.25">
      <c r="A443" s="368"/>
      <c r="B443" s="117"/>
      <c r="L443" s="117"/>
      <c r="V443" s="117"/>
      <c r="AF443" s="117"/>
      <c r="AP443" s="117"/>
      <c r="AZ443" s="117"/>
      <c r="BJ443" s="117"/>
      <c r="BT443" s="117"/>
      <c r="CD443" s="117"/>
      <c r="CN443" s="117"/>
      <c r="CX443" s="117"/>
      <c r="DH443" s="117"/>
      <c r="DR443" s="117"/>
      <c r="EB443" s="117"/>
      <c r="EL443" s="117"/>
      <c r="EV443" s="117"/>
      <c r="FF443" s="117"/>
      <c r="FP443" s="117"/>
      <c r="FZ443" s="117"/>
      <c r="GJ443" s="117"/>
      <c r="GT443" s="117"/>
      <c r="HD443" s="117"/>
      <c r="HN443" s="117"/>
      <c r="HX443" s="117"/>
    </row>
    <row xmlns:x14ac="http://schemas.microsoft.com/office/spreadsheetml/2009/9/ac" r="444" s="3" customFormat="true" x14ac:dyDescent="0.25">
      <c r="A444" s="368"/>
      <c r="B444" s="117"/>
      <c r="L444" s="117"/>
      <c r="V444" s="117"/>
      <c r="AF444" s="117"/>
      <c r="AP444" s="117"/>
      <c r="AZ444" s="117"/>
      <c r="BJ444" s="117"/>
      <c r="BT444" s="117"/>
      <c r="CD444" s="117"/>
      <c r="CN444" s="117"/>
      <c r="CX444" s="117"/>
      <c r="DH444" s="117"/>
      <c r="DR444" s="117"/>
      <c r="EB444" s="117"/>
      <c r="EL444" s="117"/>
      <c r="EV444" s="117"/>
      <c r="FF444" s="117"/>
      <c r="FP444" s="117"/>
      <c r="FZ444" s="117"/>
      <c r="GJ444" s="117"/>
      <c r="GT444" s="117"/>
      <c r="HD444" s="117"/>
      <c r="HN444" s="117"/>
      <c r="HX444" s="117"/>
    </row>
    <row xmlns:x14ac="http://schemas.microsoft.com/office/spreadsheetml/2009/9/ac" r="445" s="3" customFormat="true" x14ac:dyDescent="0.25">
      <c r="A445" s="368"/>
      <c r="B445" s="117"/>
      <c r="L445" s="117"/>
      <c r="V445" s="117"/>
      <c r="AF445" s="117"/>
      <c r="AP445" s="117"/>
      <c r="AZ445" s="117"/>
      <c r="BJ445" s="117"/>
      <c r="BT445" s="117"/>
      <c r="CD445" s="117"/>
      <c r="CN445" s="117"/>
      <c r="CX445" s="117"/>
      <c r="DH445" s="117"/>
      <c r="DR445" s="117"/>
      <c r="EB445" s="117"/>
      <c r="EL445" s="117"/>
      <c r="EV445" s="117"/>
      <c r="FF445" s="117"/>
      <c r="FP445" s="117"/>
      <c r="FZ445" s="117"/>
      <c r="GJ445" s="117"/>
      <c r="GT445" s="117"/>
      <c r="HD445" s="117"/>
      <c r="HN445" s="117"/>
      <c r="HX445" s="117"/>
    </row>
    <row xmlns:x14ac="http://schemas.microsoft.com/office/spreadsheetml/2009/9/ac" r="446" s="3" customFormat="true" x14ac:dyDescent="0.25">
      <c r="A446" s="368"/>
      <c r="B446" s="117"/>
      <c r="L446" s="117"/>
      <c r="V446" s="117"/>
      <c r="AF446" s="117"/>
      <c r="AP446" s="117"/>
      <c r="AZ446" s="117"/>
      <c r="BJ446" s="117"/>
      <c r="BT446" s="117"/>
      <c r="CD446" s="117"/>
      <c r="CN446" s="117"/>
      <c r="CX446" s="117"/>
      <c r="DH446" s="117"/>
      <c r="DR446" s="117"/>
      <c r="EB446" s="117"/>
      <c r="EL446" s="117"/>
      <c r="EV446" s="117"/>
      <c r="FF446" s="117"/>
      <c r="FP446" s="117"/>
      <c r="FZ446" s="117"/>
      <c r="GJ446" s="117"/>
      <c r="GT446" s="117"/>
      <c r="HD446" s="117"/>
      <c r="HN446" s="117"/>
      <c r="HX446" s="117"/>
    </row>
    <row xmlns:x14ac="http://schemas.microsoft.com/office/spreadsheetml/2009/9/ac" r="447" s="3" customFormat="true" x14ac:dyDescent="0.25">
      <c r="A447" s="368"/>
      <c r="B447" s="117"/>
      <c r="L447" s="117"/>
      <c r="V447" s="117"/>
      <c r="AF447" s="117"/>
      <c r="AP447" s="117"/>
      <c r="AZ447" s="117"/>
      <c r="BJ447" s="117"/>
      <c r="BT447" s="117"/>
      <c r="CD447" s="117"/>
      <c r="CN447" s="117"/>
      <c r="CX447" s="117"/>
      <c r="DH447" s="117"/>
      <c r="DR447" s="117"/>
      <c r="EB447" s="117"/>
      <c r="EL447" s="117"/>
      <c r="EV447" s="117"/>
      <c r="FF447" s="117"/>
      <c r="FP447" s="117"/>
      <c r="FZ447" s="117"/>
      <c r="GJ447" s="117"/>
      <c r="GT447" s="117"/>
      <c r="HD447" s="117"/>
      <c r="HN447" s="117"/>
      <c r="HX447" s="117"/>
    </row>
    <row xmlns:x14ac="http://schemas.microsoft.com/office/spreadsheetml/2009/9/ac" r="448" s="3" customFormat="true" x14ac:dyDescent="0.25">
      <c r="A448" s="368"/>
      <c r="B448" s="117"/>
      <c r="L448" s="117"/>
      <c r="V448" s="117"/>
      <c r="AF448" s="117"/>
      <c r="AP448" s="117"/>
      <c r="AZ448" s="117"/>
      <c r="BJ448" s="117"/>
      <c r="BT448" s="117"/>
      <c r="CD448" s="117"/>
      <c r="CN448" s="117"/>
      <c r="CX448" s="117"/>
      <c r="DH448" s="117"/>
      <c r="DR448" s="117"/>
      <c r="EB448" s="117"/>
      <c r="EL448" s="117"/>
      <c r="EV448" s="117"/>
      <c r="FF448" s="117"/>
      <c r="FP448" s="117"/>
      <c r="FZ448" s="117"/>
      <c r="GJ448" s="117"/>
      <c r="GT448" s="117"/>
      <c r="HD448" s="117"/>
      <c r="HN448" s="117"/>
      <c r="HX448" s="117"/>
    </row>
    <row xmlns:x14ac="http://schemas.microsoft.com/office/spreadsheetml/2009/9/ac" r="449" s="3" customFormat="true" x14ac:dyDescent="0.25">
      <c r="A449" s="368"/>
      <c r="B449" s="117"/>
      <c r="L449" s="117"/>
      <c r="V449" s="117"/>
      <c r="AF449" s="117"/>
      <c r="AP449" s="117"/>
      <c r="AZ449" s="117"/>
      <c r="BJ449" s="117"/>
      <c r="BT449" s="117"/>
      <c r="CD449" s="117"/>
      <c r="CN449" s="117"/>
      <c r="CX449" s="117"/>
      <c r="DH449" s="117"/>
      <c r="DR449" s="117"/>
      <c r="EB449" s="117"/>
      <c r="EL449" s="117"/>
      <c r="EV449" s="117"/>
      <c r="FF449" s="117"/>
      <c r="FP449" s="117"/>
      <c r="FZ449" s="117"/>
      <c r="GJ449" s="117"/>
      <c r="GT449" s="117"/>
      <c r="HD449" s="117"/>
      <c r="HN449" s="117"/>
      <c r="HX449" s="117"/>
    </row>
    <row xmlns:x14ac="http://schemas.microsoft.com/office/spreadsheetml/2009/9/ac" r="450" s="3" customFormat="true" x14ac:dyDescent="0.25">
      <c r="A450" s="368"/>
      <c r="B450" s="117"/>
      <c r="L450" s="117"/>
      <c r="V450" s="117"/>
      <c r="AF450" s="117"/>
      <c r="AP450" s="117"/>
      <c r="AZ450" s="117"/>
      <c r="BJ450" s="117"/>
      <c r="BT450" s="117"/>
      <c r="CD450" s="117"/>
      <c r="CN450" s="117"/>
      <c r="CX450" s="117"/>
      <c r="DH450" s="117"/>
      <c r="DR450" s="117"/>
      <c r="EB450" s="117"/>
      <c r="EL450" s="117"/>
      <c r="EV450" s="117"/>
      <c r="FF450" s="117"/>
      <c r="FP450" s="117"/>
      <c r="FZ450" s="117"/>
      <c r="GJ450" s="117"/>
      <c r="GT450" s="117"/>
      <c r="HD450" s="117"/>
      <c r="HN450" s="117"/>
      <c r="HX450" s="117"/>
    </row>
    <row xmlns:x14ac="http://schemas.microsoft.com/office/spreadsheetml/2009/9/ac" r="451" s="3" customFormat="true" x14ac:dyDescent="0.25">
      <c r="A451" s="368"/>
      <c r="B451" s="117"/>
      <c r="L451" s="117"/>
      <c r="V451" s="117"/>
      <c r="AF451" s="117"/>
      <c r="AP451" s="117"/>
      <c r="AZ451" s="117"/>
      <c r="BJ451" s="117"/>
      <c r="BT451" s="117"/>
      <c r="CD451" s="117"/>
      <c r="CN451" s="117"/>
      <c r="CX451" s="117"/>
      <c r="DH451" s="117"/>
      <c r="DR451" s="117"/>
      <c r="EB451" s="117"/>
      <c r="EL451" s="117"/>
      <c r="EV451" s="117"/>
      <c r="FF451" s="117"/>
      <c r="FP451" s="117"/>
      <c r="FZ451" s="117"/>
      <c r="GJ451" s="117"/>
      <c r="GT451" s="117"/>
      <c r="HD451" s="117"/>
      <c r="HN451" s="117"/>
      <c r="HX451" s="117"/>
    </row>
    <row xmlns:x14ac="http://schemas.microsoft.com/office/spreadsheetml/2009/9/ac" r="452" s="3" customFormat="true" x14ac:dyDescent="0.25">
      <c r="A452" s="368"/>
      <c r="B452" s="117"/>
      <c r="L452" s="117"/>
      <c r="V452" s="117"/>
      <c r="AF452" s="117"/>
      <c r="AP452" s="117"/>
      <c r="AZ452" s="117"/>
      <c r="BJ452" s="117"/>
      <c r="BT452" s="117"/>
      <c r="CD452" s="117"/>
      <c r="CN452" s="117"/>
      <c r="CX452" s="117"/>
      <c r="DH452" s="117"/>
      <c r="DR452" s="117"/>
      <c r="EB452" s="117"/>
      <c r="EL452" s="117"/>
      <c r="EV452" s="117"/>
      <c r="FF452" s="117"/>
      <c r="FP452" s="117"/>
      <c r="FZ452" s="117"/>
      <c r="GJ452" s="117"/>
      <c r="GT452" s="117"/>
      <c r="HD452" s="117"/>
      <c r="HN452" s="117"/>
      <c r="HX452" s="117"/>
    </row>
    <row xmlns:x14ac="http://schemas.microsoft.com/office/spreadsheetml/2009/9/ac" r="453" s="3" customFormat="true" x14ac:dyDescent="0.25">
      <c r="A453" s="368"/>
      <c r="B453" s="117"/>
      <c r="L453" s="117"/>
      <c r="V453" s="117"/>
      <c r="AF453" s="117"/>
      <c r="AP453" s="117"/>
      <c r="AZ453" s="117"/>
      <c r="BJ453" s="117"/>
      <c r="BT453" s="117"/>
      <c r="CD453" s="117"/>
      <c r="CN453" s="117"/>
      <c r="CX453" s="117"/>
      <c r="DH453" s="117"/>
      <c r="DR453" s="117"/>
      <c r="EB453" s="117"/>
      <c r="EL453" s="117"/>
      <c r="EV453" s="117"/>
      <c r="FF453" s="117"/>
      <c r="FP453" s="117"/>
      <c r="FZ453" s="117"/>
      <c r="GJ453" s="117"/>
      <c r="GT453" s="117"/>
      <c r="HD453" s="117"/>
      <c r="HN453" s="117"/>
      <c r="HX453" s="117"/>
    </row>
    <row xmlns:x14ac="http://schemas.microsoft.com/office/spreadsheetml/2009/9/ac" r="454" s="3" customFormat="true" x14ac:dyDescent="0.25">
      <c r="A454" s="368"/>
      <c r="B454" s="117"/>
      <c r="L454" s="117"/>
      <c r="V454" s="117"/>
      <c r="AF454" s="117"/>
      <c r="AP454" s="117"/>
      <c r="AZ454" s="117"/>
      <c r="BJ454" s="117"/>
      <c r="BT454" s="117"/>
      <c r="CD454" s="117"/>
      <c r="CN454" s="117"/>
      <c r="CX454" s="117"/>
      <c r="DH454" s="117"/>
      <c r="DR454" s="117"/>
      <c r="EB454" s="117"/>
      <c r="EL454" s="117"/>
      <c r="EV454" s="117"/>
      <c r="FF454" s="117"/>
      <c r="FP454" s="117"/>
      <c r="FZ454" s="117"/>
      <c r="GJ454" s="117"/>
      <c r="GT454" s="117"/>
      <c r="HD454" s="117"/>
      <c r="HN454" s="117"/>
      <c r="HX454" s="117"/>
    </row>
    <row xmlns:x14ac="http://schemas.microsoft.com/office/spreadsheetml/2009/9/ac" r="455" s="3" customFormat="true" x14ac:dyDescent="0.25">
      <c r="A455" s="368"/>
      <c r="B455" s="117"/>
      <c r="L455" s="117"/>
      <c r="V455" s="117"/>
      <c r="AF455" s="117"/>
      <c r="AP455" s="117"/>
      <c r="AZ455" s="117"/>
      <c r="BJ455" s="117"/>
      <c r="BT455" s="117"/>
      <c r="CD455" s="117"/>
      <c r="CN455" s="117"/>
      <c r="CX455" s="117"/>
      <c r="DH455" s="117"/>
      <c r="DR455" s="117"/>
      <c r="EB455" s="117"/>
      <c r="EL455" s="117"/>
      <c r="EV455" s="117"/>
      <c r="FF455" s="117"/>
      <c r="FP455" s="117"/>
      <c r="FZ455" s="117"/>
      <c r="GJ455" s="117"/>
      <c r="GT455" s="117"/>
      <c r="HD455" s="117"/>
      <c r="HN455" s="117"/>
      <c r="HX455" s="117"/>
    </row>
    <row xmlns:x14ac="http://schemas.microsoft.com/office/spreadsheetml/2009/9/ac" r="456" s="3" customFormat="true" x14ac:dyDescent="0.25">
      <c r="A456" s="368"/>
      <c r="B456" s="117"/>
      <c r="L456" s="117"/>
      <c r="V456" s="117"/>
      <c r="AF456" s="117"/>
      <c r="AP456" s="117"/>
      <c r="AZ456" s="117"/>
      <c r="BJ456" s="117"/>
      <c r="BT456" s="117"/>
      <c r="CD456" s="117"/>
      <c r="CN456" s="117"/>
      <c r="CX456" s="117"/>
      <c r="DH456" s="117"/>
      <c r="DR456" s="117"/>
      <c r="EB456" s="117"/>
      <c r="EL456" s="117"/>
      <c r="EV456" s="117"/>
      <c r="FF456" s="117"/>
      <c r="FP456" s="117"/>
      <c r="FZ456" s="117"/>
      <c r="GJ456" s="117"/>
      <c r="GT456" s="117"/>
      <c r="HD456" s="117"/>
      <c r="HN456" s="117"/>
      <c r="HX456" s="117"/>
    </row>
    <row xmlns:x14ac="http://schemas.microsoft.com/office/spreadsheetml/2009/9/ac" r="457" s="3" customFormat="true" x14ac:dyDescent="0.25">
      <c r="A457" s="368"/>
      <c r="B457" s="117"/>
      <c r="L457" s="117"/>
      <c r="V457" s="117"/>
      <c r="AF457" s="117"/>
      <c r="AP457" s="117"/>
      <c r="AZ457" s="117"/>
      <c r="BJ457" s="117"/>
      <c r="BT457" s="117"/>
      <c r="CD457" s="117"/>
      <c r="CN457" s="117"/>
      <c r="CX457" s="117"/>
      <c r="DH457" s="117"/>
      <c r="DR457" s="117"/>
      <c r="EB457" s="117"/>
      <c r="EL457" s="117"/>
      <c r="EV457" s="117"/>
      <c r="FF457" s="117"/>
      <c r="FP457" s="117"/>
      <c r="FZ457" s="117"/>
      <c r="GJ457" s="117"/>
      <c r="GT457" s="117"/>
      <c r="HD457" s="117"/>
      <c r="HN457" s="117"/>
      <c r="HX457" s="117"/>
    </row>
    <row xmlns:x14ac="http://schemas.microsoft.com/office/spreadsheetml/2009/9/ac" r="458" s="3" customFormat="true" x14ac:dyDescent="0.25">
      <c r="A458" s="368"/>
      <c r="B458" s="117"/>
      <c r="L458" s="117"/>
      <c r="V458" s="117"/>
      <c r="AF458" s="117"/>
      <c r="AP458" s="117"/>
      <c r="AZ458" s="117"/>
      <c r="BJ458" s="117"/>
      <c r="BT458" s="117"/>
      <c r="CD458" s="117"/>
      <c r="CN458" s="117"/>
      <c r="CX458" s="117"/>
      <c r="DH458" s="117"/>
      <c r="DR458" s="117"/>
      <c r="EB458" s="117"/>
      <c r="EL458" s="117"/>
      <c r="EV458" s="117"/>
      <c r="FF458" s="117"/>
      <c r="FP458" s="117"/>
      <c r="FZ458" s="117"/>
      <c r="GJ458" s="117"/>
      <c r="GT458" s="117"/>
      <c r="HD458" s="117"/>
      <c r="HN458" s="117"/>
      <c r="HX458" s="117"/>
    </row>
    <row xmlns:x14ac="http://schemas.microsoft.com/office/spreadsheetml/2009/9/ac" r="459" s="3" customFormat="true" x14ac:dyDescent="0.25">
      <c r="A459" s="368"/>
      <c r="B459" s="117"/>
      <c r="L459" s="117"/>
      <c r="V459" s="117"/>
      <c r="AF459" s="117"/>
      <c r="AP459" s="117"/>
      <c r="AZ459" s="117"/>
      <c r="BJ459" s="117"/>
      <c r="BT459" s="117"/>
      <c r="CD459" s="117"/>
      <c r="CN459" s="117"/>
      <c r="CX459" s="117"/>
      <c r="DH459" s="117"/>
      <c r="DR459" s="117"/>
      <c r="EB459" s="117"/>
      <c r="EL459" s="117"/>
      <c r="EV459" s="117"/>
      <c r="FF459" s="117"/>
      <c r="FP459" s="117"/>
      <c r="FZ459" s="117"/>
      <c r="GJ459" s="117"/>
      <c r="GT459" s="117"/>
      <c r="HD459" s="117"/>
      <c r="HN459" s="117"/>
      <c r="HX459" s="117"/>
    </row>
    <row xmlns:x14ac="http://schemas.microsoft.com/office/spreadsheetml/2009/9/ac" r="460" s="3" customFormat="true" x14ac:dyDescent="0.25">
      <c r="A460" s="368"/>
      <c r="B460" s="117"/>
      <c r="L460" s="117"/>
      <c r="V460" s="117"/>
      <c r="AF460" s="117"/>
      <c r="AP460" s="117"/>
      <c r="AZ460" s="117"/>
      <c r="BJ460" s="117"/>
      <c r="BT460" s="117"/>
      <c r="CD460" s="117"/>
      <c r="CN460" s="117"/>
      <c r="CX460" s="117"/>
      <c r="DH460" s="117"/>
      <c r="DR460" s="117"/>
      <c r="EB460" s="117"/>
      <c r="EL460" s="117"/>
      <c r="EV460" s="117"/>
      <c r="FF460" s="117"/>
      <c r="FP460" s="117"/>
      <c r="FZ460" s="117"/>
      <c r="GJ460" s="117"/>
      <c r="GT460" s="117"/>
      <c r="HD460" s="117"/>
      <c r="HN460" s="117"/>
      <c r="HX460" s="117"/>
    </row>
    <row xmlns:x14ac="http://schemas.microsoft.com/office/spreadsheetml/2009/9/ac" r="461" s="3" customFormat="true" x14ac:dyDescent="0.25">
      <c r="A461" s="368"/>
      <c r="B461" s="117"/>
      <c r="L461" s="117"/>
      <c r="V461" s="117"/>
      <c r="AF461" s="117"/>
      <c r="AP461" s="117"/>
      <c r="AZ461" s="117"/>
      <c r="BJ461" s="117"/>
      <c r="BT461" s="117"/>
      <c r="CD461" s="117"/>
      <c r="CN461" s="117"/>
      <c r="CX461" s="117"/>
      <c r="DH461" s="117"/>
      <c r="DR461" s="117"/>
      <c r="EB461" s="117"/>
      <c r="EL461" s="117"/>
      <c r="EV461" s="117"/>
      <c r="FF461" s="117"/>
      <c r="FP461" s="117"/>
      <c r="FZ461" s="117"/>
      <c r="GJ461" s="117"/>
      <c r="GT461" s="117"/>
      <c r="HD461" s="117"/>
      <c r="HN461" s="117"/>
      <c r="HX461" s="117"/>
    </row>
    <row xmlns:x14ac="http://schemas.microsoft.com/office/spreadsheetml/2009/9/ac" r="462" s="3" customFormat="true" x14ac:dyDescent="0.25">
      <c r="A462" s="368"/>
      <c r="B462" s="117"/>
      <c r="L462" s="117"/>
      <c r="V462" s="117"/>
      <c r="AF462" s="117"/>
      <c r="AP462" s="117"/>
      <c r="AZ462" s="117"/>
      <c r="BJ462" s="117"/>
      <c r="BT462" s="117"/>
      <c r="CD462" s="117"/>
      <c r="CN462" s="117"/>
      <c r="CX462" s="117"/>
      <c r="DH462" s="117"/>
      <c r="DR462" s="117"/>
      <c r="EB462" s="117"/>
      <c r="EL462" s="117"/>
      <c r="EV462" s="117"/>
      <c r="FF462" s="117"/>
      <c r="FP462" s="117"/>
      <c r="FZ462" s="117"/>
      <c r="GJ462" s="117"/>
      <c r="GT462" s="117"/>
      <c r="HD462" s="117"/>
      <c r="HN462" s="117"/>
      <c r="HX462" s="117"/>
    </row>
    <row xmlns:x14ac="http://schemas.microsoft.com/office/spreadsheetml/2009/9/ac" r="463" s="3" customFormat="true" x14ac:dyDescent="0.25">
      <c r="A463" s="368"/>
      <c r="B463" s="117"/>
      <c r="L463" s="117"/>
      <c r="V463" s="117"/>
      <c r="AF463" s="117"/>
      <c r="AP463" s="117"/>
      <c r="AZ463" s="117"/>
      <c r="BJ463" s="117"/>
      <c r="BT463" s="117"/>
      <c r="CD463" s="117"/>
      <c r="CN463" s="117"/>
      <c r="CX463" s="117"/>
      <c r="DH463" s="117"/>
      <c r="DR463" s="117"/>
      <c r="EB463" s="117"/>
      <c r="EL463" s="117"/>
      <c r="EV463" s="117"/>
      <c r="FF463" s="117"/>
      <c r="FP463" s="117"/>
      <c r="FZ463" s="117"/>
      <c r="GJ463" s="117"/>
      <c r="GT463" s="117"/>
      <c r="HD463" s="117"/>
      <c r="HN463" s="117"/>
      <c r="HX463" s="117"/>
    </row>
    <row xmlns:x14ac="http://schemas.microsoft.com/office/spreadsheetml/2009/9/ac" r="464" s="3" customFormat="true" x14ac:dyDescent="0.25">
      <c r="A464" s="368"/>
      <c r="B464" s="117"/>
      <c r="L464" s="117"/>
      <c r="V464" s="117"/>
      <c r="AF464" s="117"/>
      <c r="AP464" s="117"/>
      <c r="AZ464" s="117"/>
      <c r="BJ464" s="117"/>
      <c r="BT464" s="117"/>
      <c r="CD464" s="117"/>
      <c r="CN464" s="117"/>
      <c r="CX464" s="117"/>
      <c r="DH464" s="117"/>
      <c r="DR464" s="117"/>
      <c r="EB464" s="117"/>
      <c r="EL464" s="117"/>
      <c r="EV464" s="117"/>
      <c r="FF464" s="117"/>
      <c r="FP464" s="117"/>
      <c r="FZ464" s="117"/>
      <c r="GJ464" s="117"/>
      <c r="GT464" s="117"/>
      <c r="HD464" s="117"/>
      <c r="HN464" s="117"/>
      <c r="HX464" s="117"/>
    </row>
    <row xmlns:x14ac="http://schemas.microsoft.com/office/spreadsheetml/2009/9/ac" r="465" s="3" customFormat="true" x14ac:dyDescent="0.25">
      <c r="A465" s="368"/>
      <c r="B465" s="117"/>
      <c r="L465" s="117"/>
      <c r="V465" s="117"/>
      <c r="AF465" s="117"/>
      <c r="AP465" s="117"/>
      <c r="AZ465" s="117"/>
      <c r="BJ465" s="117"/>
      <c r="BT465" s="117"/>
      <c r="CD465" s="117"/>
      <c r="CN465" s="117"/>
      <c r="CX465" s="117"/>
      <c r="DH465" s="117"/>
      <c r="DR465" s="117"/>
      <c r="EB465" s="117"/>
      <c r="EL465" s="117"/>
      <c r="EV465" s="117"/>
      <c r="FF465" s="117"/>
      <c r="FP465" s="117"/>
      <c r="FZ465" s="117"/>
      <c r="GJ465" s="117"/>
      <c r="GT465" s="117"/>
      <c r="HD465" s="117"/>
      <c r="HN465" s="117"/>
      <c r="HX465" s="117"/>
    </row>
    <row xmlns:x14ac="http://schemas.microsoft.com/office/spreadsheetml/2009/9/ac" r="466" s="3" customFormat="true" x14ac:dyDescent="0.25">
      <c r="A466" s="368"/>
      <c r="B466" s="117"/>
      <c r="L466" s="117"/>
      <c r="V466" s="117"/>
      <c r="AF466" s="117"/>
      <c r="AP466" s="117"/>
      <c r="AZ466" s="117"/>
      <c r="BJ466" s="117"/>
      <c r="BT466" s="117"/>
      <c r="CD466" s="117"/>
      <c r="CN466" s="117"/>
      <c r="CX466" s="117"/>
      <c r="DH466" s="117"/>
      <c r="DR466" s="117"/>
      <c r="EB466" s="117"/>
      <c r="EL466" s="117"/>
      <c r="EV466" s="117"/>
      <c r="FF466" s="117"/>
      <c r="FP466" s="117"/>
      <c r="FZ466" s="117"/>
      <c r="GJ466" s="117"/>
      <c r="GT466" s="117"/>
      <c r="HD466" s="117"/>
      <c r="HN466" s="117"/>
      <c r="HX466" s="117"/>
    </row>
    <row xmlns:x14ac="http://schemas.microsoft.com/office/spreadsheetml/2009/9/ac" r="467" s="3" customFormat="true" x14ac:dyDescent="0.25">
      <c r="A467" s="368"/>
      <c r="B467" s="117"/>
      <c r="L467" s="117"/>
      <c r="V467" s="117"/>
      <c r="AF467" s="117"/>
      <c r="AP467" s="117"/>
      <c r="AZ467" s="117"/>
      <c r="BJ467" s="117"/>
      <c r="BT467" s="117"/>
      <c r="CD467" s="117"/>
      <c r="CN467" s="117"/>
      <c r="CX467" s="117"/>
      <c r="DH467" s="117"/>
      <c r="DR467" s="117"/>
      <c r="EB467" s="117"/>
      <c r="EL467" s="117"/>
      <c r="EV467" s="117"/>
      <c r="FF467" s="117"/>
      <c r="FP467" s="117"/>
      <c r="FZ467" s="117"/>
      <c r="GJ467" s="117"/>
      <c r="GT467" s="117"/>
      <c r="HD467" s="117"/>
      <c r="HN467" s="117"/>
      <c r="HX467" s="117"/>
    </row>
    <row xmlns:x14ac="http://schemas.microsoft.com/office/spreadsheetml/2009/9/ac" r="468" s="3" customFormat="true" x14ac:dyDescent="0.25">
      <c r="A468" s="368"/>
      <c r="B468" s="117"/>
      <c r="L468" s="117"/>
      <c r="V468" s="117"/>
      <c r="AF468" s="117"/>
      <c r="AP468" s="117"/>
      <c r="AZ468" s="117"/>
      <c r="BJ468" s="117"/>
      <c r="BT468" s="117"/>
      <c r="CD468" s="117"/>
      <c r="CN468" s="117"/>
      <c r="CX468" s="117"/>
      <c r="DH468" s="117"/>
      <c r="DR468" s="117"/>
      <c r="EB468" s="117"/>
      <c r="EL468" s="117"/>
      <c r="EV468" s="117"/>
      <c r="FF468" s="117"/>
      <c r="FP468" s="117"/>
      <c r="FZ468" s="117"/>
      <c r="GJ468" s="117"/>
      <c r="GT468" s="117"/>
      <c r="HD468" s="117"/>
      <c r="HN468" s="117"/>
      <c r="HX468" s="117"/>
    </row>
    <row xmlns:x14ac="http://schemas.microsoft.com/office/spreadsheetml/2009/9/ac" r="469" s="3" customFormat="true" x14ac:dyDescent="0.25">
      <c r="A469" s="368"/>
      <c r="B469" s="117"/>
      <c r="L469" s="117"/>
      <c r="V469" s="117"/>
      <c r="AF469" s="117"/>
      <c r="AP469" s="117"/>
      <c r="AZ469" s="117"/>
      <c r="BJ469" s="117"/>
      <c r="BT469" s="117"/>
      <c r="CD469" s="117"/>
      <c r="CN469" s="117"/>
      <c r="CX469" s="117"/>
      <c r="DH469" s="117"/>
      <c r="DR469" s="117"/>
      <c r="EB469" s="117"/>
      <c r="EL469" s="117"/>
      <c r="EV469" s="117"/>
      <c r="FF469" s="117"/>
      <c r="FP469" s="117"/>
      <c r="FZ469" s="117"/>
      <c r="GJ469" s="117"/>
      <c r="GT469" s="117"/>
      <c r="HD469" s="117"/>
      <c r="HN469" s="117"/>
      <c r="HX469" s="117"/>
    </row>
    <row xmlns:x14ac="http://schemas.microsoft.com/office/spreadsheetml/2009/9/ac" r="470" s="3" customFormat="true" x14ac:dyDescent="0.25">
      <c r="A470" s="368"/>
      <c r="B470" s="117"/>
      <c r="L470" s="117"/>
      <c r="V470" s="117"/>
      <c r="AF470" s="117"/>
      <c r="AP470" s="117"/>
      <c r="AZ470" s="117"/>
      <c r="BJ470" s="117"/>
      <c r="BT470" s="117"/>
      <c r="CD470" s="117"/>
      <c r="CN470" s="117"/>
      <c r="CX470" s="117"/>
      <c r="DH470" s="117"/>
      <c r="DR470" s="117"/>
      <c r="EB470" s="117"/>
      <c r="EL470" s="117"/>
      <c r="EV470" s="117"/>
      <c r="FF470" s="117"/>
      <c r="FP470" s="117"/>
      <c r="FZ470" s="117"/>
      <c r="GJ470" s="117"/>
      <c r="GT470" s="117"/>
      <c r="HD470" s="117"/>
      <c r="HN470" s="117"/>
      <c r="HX470" s="117"/>
    </row>
    <row xmlns:x14ac="http://schemas.microsoft.com/office/spreadsheetml/2009/9/ac" r="471" s="3" customFormat="true" x14ac:dyDescent="0.25">
      <c r="A471" s="368"/>
      <c r="B471" s="117"/>
      <c r="L471" s="117"/>
      <c r="V471" s="117"/>
      <c r="AF471" s="117"/>
      <c r="AP471" s="117"/>
      <c r="AZ471" s="117"/>
      <c r="BJ471" s="117"/>
      <c r="BT471" s="117"/>
      <c r="CD471" s="117"/>
      <c r="CN471" s="117"/>
      <c r="CX471" s="117"/>
      <c r="DH471" s="117"/>
      <c r="DR471" s="117"/>
      <c r="EB471" s="117"/>
      <c r="EL471" s="117"/>
      <c r="EV471" s="117"/>
      <c r="FF471" s="117"/>
      <c r="FP471" s="117"/>
      <c r="FZ471" s="117"/>
      <c r="GJ471" s="117"/>
      <c r="GT471" s="117"/>
      <c r="HD471" s="117"/>
      <c r="HN471" s="117"/>
      <c r="HX471" s="117"/>
    </row>
    <row xmlns:x14ac="http://schemas.microsoft.com/office/spreadsheetml/2009/9/ac" r="472" s="3" customFormat="true" x14ac:dyDescent="0.25">
      <c r="A472" s="368"/>
      <c r="B472" s="117"/>
      <c r="L472" s="117"/>
      <c r="V472" s="117"/>
      <c r="AF472" s="117"/>
      <c r="AP472" s="117"/>
      <c r="AZ472" s="117"/>
      <c r="BJ472" s="117"/>
      <c r="BT472" s="117"/>
      <c r="CD472" s="117"/>
      <c r="CN472" s="117"/>
      <c r="CX472" s="117"/>
      <c r="DH472" s="117"/>
      <c r="DR472" s="117"/>
      <c r="EB472" s="117"/>
      <c r="EL472" s="117"/>
      <c r="EV472" s="117"/>
      <c r="FF472" s="117"/>
      <c r="FP472" s="117"/>
      <c r="FZ472" s="117"/>
      <c r="GJ472" s="117"/>
      <c r="GT472" s="117"/>
      <c r="HD472" s="117"/>
      <c r="HN472" s="117"/>
      <c r="HX472" s="117"/>
    </row>
    <row xmlns:x14ac="http://schemas.microsoft.com/office/spreadsheetml/2009/9/ac" r="473" s="3" customFormat="true" x14ac:dyDescent="0.25">
      <c r="A473" s="368"/>
      <c r="B473" s="117"/>
      <c r="L473" s="117"/>
      <c r="V473" s="117"/>
      <c r="AF473" s="117"/>
      <c r="AP473" s="117"/>
      <c r="AZ473" s="117"/>
      <c r="BJ473" s="117"/>
      <c r="BT473" s="117"/>
      <c r="CD473" s="117"/>
      <c r="CN473" s="117"/>
      <c r="CX473" s="117"/>
      <c r="DH473" s="117"/>
      <c r="DR473" s="117"/>
      <c r="EB473" s="117"/>
      <c r="EL473" s="117"/>
      <c r="EV473" s="117"/>
      <c r="FF473" s="117"/>
      <c r="FP473" s="117"/>
      <c r="FZ473" s="117"/>
      <c r="GJ473" s="117"/>
      <c r="GT473" s="117"/>
      <c r="HD473" s="117"/>
      <c r="HN473" s="117"/>
      <c r="HX473" s="117"/>
    </row>
    <row xmlns:x14ac="http://schemas.microsoft.com/office/spreadsheetml/2009/9/ac" r="474" s="3" customFormat="true" x14ac:dyDescent="0.25">
      <c r="A474" s="368"/>
      <c r="B474" s="117"/>
      <c r="L474" s="117"/>
      <c r="V474" s="117"/>
      <c r="AF474" s="117"/>
      <c r="AP474" s="117"/>
      <c r="AZ474" s="117"/>
      <c r="BJ474" s="117"/>
      <c r="BT474" s="117"/>
      <c r="CD474" s="117"/>
      <c r="CN474" s="117"/>
      <c r="CX474" s="117"/>
      <c r="DH474" s="117"/>
      <c r="DR474" s="117"/>
      <c r="EB474" s="117"/>
      <c r="EL474" s="117"/>
      <c r="EV474" s="117"/>
      <c r="FF474" s="117"/>
      <c r="FP474" s="117"/>
      <c r="FZ474" s="117"/>
      <c r="GJ474" s="117"/>
      <c r="GT474" s="117"/>
      <c r="HD474" s="117"/>
      <c r="HN474" s="117"/>
      <c r="HX474" s="117"/>
    </row>
    <row xmlns:x14ac="http://schemas.microsoft.com/office/spreadsheetml/2009/9/ac" r="475" s="3" customFormat="true" x14ac:dyDescent="0.25">
      <c r="A475" s="368"/>
      <c r="B475" s="117"/>
      <c r="L475" s="117"/>
      <c r="V475" s="117"/>
      <c r="AF475" s="117"/>
      <c r="AP475" s="117"/>
      <c r="AZ475" s="117"/>
      <c r="BJ475" s="117"/>
      <c r="BT475" s="117"/>
      <c r="CD475" s="117"/>
      <c r="CN475" s="117"/>
      <c r="CX475" s="117"/>
      <c r="DH475" s="117"/>
      <c r="DR475" s="117"/>
      <c r="EB475" s="117"/>
      <c r="EL475" s="117"/>
      <c r="EV475" s="117"/>
      <c r="FF475" s="117"/>
      <c r="FP475" s="117"/>
      <c r="FZ475" s="117"/>
      <c r="GJ475" s="117"/>
      <c r="GT475" s="117"/>
      <c r="HD475" s="117"/>
      <c r="HN475" s="117"/>
      <c r="HX475" s="117"/>
    </row>
    <row xmlns:x14ac="http://schemas.microsoft.com/office/spreadsheetml/2009/9/ac" r="476" s="3" customFormat="true" x14ac:dyDescent="0.25">
      <c r="A476" s="368"/>
      <c r="B476" s="117"/>
      <c r="L476" s="117"/>
      <c r="V476" s="117"/>
      <c r="AF476" s="117"/>
      <c r="AP476" s="117"/>
      <c r="AZ476" s="117"/>
      <c r="BJ476" s="117"/>
      <c r="BT476" s="117"/>
      <c r="CD476" s="117"/>
      <c r="CN476" s="117"/>
      <c r="CX476" s="117"/>
      <c r="DH476" s="117"/>
      <c r="DR476" s="117"/>
      <c r="EB476" s="117"/>
      <c r="EL476" s="117"/>
      <c r="EV476" s="117"/>
      <c r="FF476" s="117"/>
      <c r="FP476" s="117"/>
      <c r="FZ476" s="117"/>
      <c r="GJ476" s="117"/>
      <c r="GT476" s="117"/>
      <c r="HD476" s="117"/>
      <c r="HN476" s="117"/>
      <c r="HX476" s="117"/>
    </row>
    <row xmlns:x14ac="http://schemas.microsoft.com/office/spreadsheetml/2009/9/ac" r="477" s="3" customFormat="true" x14ac:dyDescent="0.25">
      <c r="A477" s="368"/>
      <c r="B477" s="117"/>
      <c r="L477" s="117"/>
      <c r="V477" s="117"/>
      <c r="AF477" s="117"/>
      <c r="AP477" s="117"/>
      <c r="AZ477" s="117"/>
      <c r="BJ477" s="117"/>
      <c r="BT477" s="117"/>
      <c r="CD477" s="117"/>
      <c r="CN477" s="117"/>
      <c r="CX477" s="117"/>
      <c r="DH477" s="117"/>
      <c r="DR477" s="117"/>
      <c r="EB477" s="117"/>
      <c r="EL477" s="117"/>
      <c r="EV477" s="117"/>
      <c r="FF477" s="117"/>
      <c r="FP477" s="117"/>
      <c r="FZ477" s="117"/>
      <c r="GJ477" s="117"/>
      <c r="GT477" s="117"/>
      <c r="HD477" s="117"/>
      <c r="HN477" s="117"/>
      <c r="HX477" s="117"/>
    </row>
    <row xmlns:x14ac="http://schemas.microsoft.com/office/spreadsheetml/2009/9/ac" r="478" s="3" customFormat="true" x14ac:dyDescent="0.25">
      <c r="A478" s="368"/>
      <c r="B478" s="117"/>
      <c r="L478" s="117"/>
      <c r="V478" s="117"/>
      <c r="AF478" s="117"/>
      <c r="AP478" s="117"/>
      <c r="AZ478" s="117"/>
      <c r="BJ478" s="117"/>
      <c r="BT478" s="117"/>
      <c r="CD478" s="117"/>
      <c r="CN478" s="117"/>
      <c r="CX478" s="117"/>
      <c r="DH478" s="117"/>
      <c r="DR478" s="117"/>
      <c r="EB478" s="117"/>
      <c r="EL478" s="117"/>
      <c r="EV478" s="117"/>
      <c r="FF478" s="117"/>
      <c r="FP478" s="117"/>
      <c r="FZ478" s="117"/>
      <c r="GJ478" s="117"/>
      <c r="GT478" s="117"/>
      <c r="HD478" s="117"/>
      <c r="HN478" s="117"/>
      <c r="HX478" s="117"/>
    </row>
    <row xmlns:x14ac="http://schemas.microsoft.com/office/spreadsheetml/2009/9/ac" r="479" s="3" customFormat="true" x14ac:dyDescent="0.25">
      <c r="A479" s="368"/>
      <c r="B479" s="117"/>
      <c r="L479" s="117"/>
      <c r="V479" s="117"/>
      <c r="AF479" s="117"/>
      <c r="AP479" s="117"/>
      <c r="AZ479" s="117"/>
      <c r="BJ479" s="117"/>
      <c r="BT479" s="117"/>
      <c r="CD479" s="117"/>
      <c r="CN479" s="117"/>
      <c r="CX479" s="117"/>
      <c r="DH479" s="117"/>
      <c r="DR479" s="117"/>
      <c r="EB479" s="117"/>
      <c r="EL479" s="117"/>
      <c r="EV479" s="117"/>
      <c r="FF479" s="117"/>
      <c r="FP479" s="117"/>
      <c r="FZ479" s="117"/>
      <c r="GJ479" s="117"/>
      <c r="GT479" s="117"/>
      <c r="HD479" s="117"/>
      <c r="HN479" s="117"/>
      <c r="HX479" s="117"/>
    </row>
    <row xmlns:x14ac="http://schemas.microsoft.com/office/spreadsheetml/2009/9/ac" r="480" s="3" customFormat="true" x14ac:dyDescent="0.25">
      <c r="A480" s="368"/>
      <c r="B480" s="117"/>
      <c r="L480" s="117"/>
      <c r="V480" s="117"/>
      <c r="AF480" s="117"/>
      <c r="AP480" s="117"/>
      <c r="AZ480" s="117"/>
      <c r="BJ480" s="117"/>
      <c r="BT480" s="117"/>
      <c r="CD480" s="117"/>
      <c r="CN480" s="117"/>
      <c r="CX480" s="117"/>
      <c r="DH480" s="117"/>
      <c r="DR480" s="117"/>
      <c r="EB480" s="117"/>
      <c r="EL480" s="117"/>
      <c r="EV480" s="117"/>
      <c r="FF480" s="117"/>
      <c r="FP480" s="117"/>
      <c r="FZ480" s="117"/>
      <c r="GJ480" s="117"/>
      <c r="GT480" s="117"/>
      <c r="HD480" s="117"/>
      <c r="HN480" s="117"/>
      <c r="HX480" s="117"/>
    </row>
    <row xmlns:x14ac="http://schemas.microsoft.com/office/spreadsheetml/2009/9/ac" r="481" s="3" customFormat="true" x14ac:dyDescent="0.25">
      <c r="A481" s="368"/>
      <c r="B481" s="117"/>
      <c r="L481" s="117"/>
      <c r="V481" s="117"/>
      <c r="AF481" s="117"/>
      <c r="AP481" s="117"/>
      <c r="AZ481" s="117"/>
      <c r="BJ481" s="117"/>
      <c r="BT481" s="117"/>
      <c r="CD481" s="117"/>
      <c r="CN481" s="117"/>
      <c r="CX481" s="117"/>
      <c r="DH481" s="117"/>
      <c r="DR481" s="117"/>
      <c r="EB481" s="117"/>
      <c r="EL481" s="117"/>
      <c r="EV481" s="117"/>
      <c r="FF481" s="117"/>
      <c r="FP481" s="117"/>
      <c r="FZ481" s="117"/>
      <c r="GJ481" s="117"/>
      <c r="GT481" s="117"/>
      <c r="HD481" s="117"/>
      <c r="HN481" s="117"/>
      <c r="HX481" s="117"/>
    </row>
    <row xmlns:x14ac="http://schemas.microsoft.com/office/spreadsheetml/2009/9/ac" r="482" s="3" customFormat="true" x14ac:dyDescent="0.25">
      <c r="A482" s="368"/>
      <c r="B482" s="117"/>
      <c r="L482" s="117"/>
      <c r="V482" s="117"/>
      <c r="AF482" s="117"/>
      <c r="AP482" s="117"/>
      <c r="AZ482" s="117"/>
      <c r="BJ482" s="117"/>
      <c r="BT482" s="117"/>
      <c r="CD482" s="117"/>
      <c r="CN482" s="117"/>
      <c r="CX482" s="117"/>
      <c r="DH482" s="117"/>
      <c r="DR482" s="117"/>
      <c r="EB482" s="117"/>
      <c r="EL482" s="117"/>
      <c r="EV482" s="117"/>
      <c r="FF482" s="117"/>
      <c r="FP482" s="117"/>
      <c r="FZ482" s="117"/>
      <c r="GJ482" s="117"/>
      <c r="GT482" s="117"/>
      <c r="HD482" s="117"/>
      <c r="HN482" s="117"/>
      <c r="HX482" s="117"/>
    </row>
    <row xmlns:x14ac="http://schemas.microsoft.com/office/spreadsheetml/2009/9/ac" r="483" s="3" customFormat="true" x14ac:dyDescent="0.25">
      <c r="A483" s="368"/>
      <c r="B483" s="117"/>
      <c r="L483" s="117"/>
      <c r="V483" s="117"/>
      <c r="AF483" s="117"/>
      <c r="AP483" s="117"/>
      <c r="AZ483" s="117"/>
      <c r="BJ483" s="117"/>
      <c r="BT483" s="117"/>
      <c r="CD483" s="117"/>
      <c r="CN483" s="117"/>
      <c r="CX483" s="117"/>
      <c r="DH483" s="117"/>
      <c r="DR483" s="117"/>
      <c r="EB483" s="117"/>
      <c r="EL483" s="117"/>
      <c r="EV483" s="117"/>
      <c r="FF483" s="117"/>
      <c r="FP483" s="117"/>
      <c r="FZ483" s="117"/>
      <c r="GJ483" s="117"/>
      <c r="GT483" s="117"/>
      <c r="HD483" s="117"/>
      <c r="HN483" s="117"/>
      <c r="HX483" s="117"/>
    </row>
    <row xmlns:x14ac="http://schemas.microsoft.com/office/spreadsheetml/2009/9/ac" r="484" s="3" customFormat="true" x14ac:dyDescent="0.25">
      <c r="A484" s="368"/>
      <c r="B484" s="117"/>
      <c r="L484" s="117"/>
      <c r="V484" s="117"/>
      <c r="AF484" s="117"/>
      <c r="AP484" s="117"/>
      <c r="AZ484" s="117"/>
      <c r="BJ484" s="117"/>
      <c r="BT484" s="117"/>
      <c r="CD484" s="117"/>
      <c r="CN484" s="117"/>
      <c r="CX484" s="117"/>
      <c r="DH484" s="117"/>
      <c r="DR484" s="117"/>
      <c r="EB484" s="117"/>
      <c r="EL484" s="117"/>
      <c r="EV484" s="117"/>
      <c r="FF484" s="117"/>
      <c r="FP484" s="117"/>
      <c r="FZ484" s="117"/>
      <c r="GJ484" s="117"/>
      <c r="GT484" s="117"/>
      <c r="HD484" s="117"/>
      <c r="HN484" s="117"/>
      <c r="HX484" s="117"/>
    </row>
    <row xmlns:x14ac="http://schemas.microsoft.com/office/spreadsheetml/2009/9/ac" r="485" s="3" customFormat="true" x14ac:dyDescent="0.25">
      <c r="A485" s="368"/>
      <c r="B485" s="117"/>
      <c r="L485" s="117"/>
      <c r="V485" s="117"/>
      <c r="AF485" s="117"/>
      <c r="AP485" s="117"/>
      <c r="AZ485" s="117"/>
      <c r="BJ485" s="117"/>
      <c r="BT485" s="117"/>
      <c r="CD485" s="117"/>
      <c r="CN485" s="117"/>
      <c r="CX485" s="117"/>
      <c r="DH485" s="117"/>
      <c r="DR485" s="117"/>
      <c r="EB485" s="117"/>
      <c r="EL485" s="117"/>
      <c r="EV485" s="117"/>
      <c r="FF485" s="117"/>
      <c r="FP485" s="117"/>
      <c r="FZ485" s="117"/>
      <c r="GJ485" s="117"/>
      <c r="GT485" s="117"/>
      <c r="HD485" s="117"/>
      <c r="HN485" s="117"/>
      <c r="HX485" s="117"/>
    </row>
    <row xmlns:x14ac="http://schemas.microsoft.com/office/spreadsheetml/2009/9/ac" r="486" s="3" customFormat="true" x14ac:dyDescent="0.25">
      <c r="A486" s="368"/>
      <c r="B486" s="117"/>
      <c r="L486" s="117"/>
      <c r="V486" s="117"/>
      <c r="AF486" s="117"/>
      <c r="AP486" s="117"/>
      <c r="AZ486" s="117"/>
      <c r="BJ486" s="117"/>
      <c r="BT486" s="117"/>
      <c r="CD486" s="117"/>
      <c r="CN486" s="117"/>
      <c r="CX486" s="117"/>
      <c r="DH486" s="117"/>
      <c r="DR486" s="117"/>
      <c r="EB486" s="117"/>
      <c r="EL486" s="117"/>
      <c r="EV486" s="117"/>
      <c r="FF486" s="117"/>
      <c r="FP486" s="117"/>
      <c r="FZ486" s="117"/>
      <c r="GJ486" s="117"/>
      <c r="GT486" s="117"/>
      <c r="HD486" s="117"/>
      <c r="HN486" s="117"/>
      <c r="HX486" s="117"/>
    </row>
    <row xmlns:x14ac="http://schemas.microsoft.com/office/spreadsheetml/2009/9/ac" r="487" s="3" customFormat="true" x14ac:dyDescent="0.25">
      <c r="A487" s="368"/>
      <c r="B487" s="117"/>
      <c r="L487" s="117"/>
      <c r="V487" s="117"/>
      <c r="AF487" s="117"/>
      <c r="AP487" s="117"/>
      <c r="AZ487" s="117"/>
      <c r="BJ487" s="117"/>
      <c r="BT487" s="117"/>
      <c r="CD487" s="117"/>
      <c r="CN487" s="117"/>
      <c r="CX487" s="117"/>
      <c r="DH487" s="117"/>
      <c r="DR487" s="117"/>
      <c r="EB487" s="117"/>
      <c r="EL487" s="117"/>
      <c r="EV487" s="117"/>
      <c r="FF487" s="117"/>
      <c r="FP487" s="117"/>
      <c r="FZ487" s="117"/>
      <c r="GJ487" s="117"/>
      <c r="GT487" s="117"/>
      <c r="HD487" s="117"/>
      <c r="HN487" s="117"/>
      <c r="HX487" s="117"/>
    </row>
    <row xmlns:x14ac="http://schemas.microsoft.com/office/spreadsheetml/2009/9/ac" r="488" s="3" customFormat="true" x14ac:dyDescent="0.25">
      <c r="A488" s="368"/>
      <c r="B488" s="117"/>
      <c r="L488" s="117"/>
      <c r="V488" s="117"/>
      <c r="AF488" s="117"/>
      <c r="AP488" s="117"/>
      <c r="AZ488" s="117"/>
      <c r="BJ488" s="117"/>
      <c r="BT488" s="117"/>
      <c r="CD488" s="117"/>
      <c r="CN488" s="117"/>
      <c r="CX488" s="117"/>
      <c r="DH488" s="117"/>
      <c r="DR488" s="117"/>
      <c r="EB488" s="117"/>
      <c r="EL488" s="117"/>
      <c r="EV488" s="117"/>
      <c r="FF488" s="117"/>
      <c r="FP488" s="117"/>
      <c r="FZ488" s="117"/>
      <c r="GJ488" s="117"/>
      <c r="GT488" s="117"/>
      <c r="HD488" s="117"/>
      <c r="HN488" s="117"/>
      <c r="HX488" s="117"/>
    </row>
    <row xmlns:x14ac="http://schemas.microsoft.com/office/spreadsheetml/2009/9/ac" r="489" s="3" customFormat="true" x14ac:dyDescent="0.25">
      <c r="A489" s="368"/>
      <c r="B489" s="117"/>
      <c r="L489" s="117"/>
      <c r="V489" s="117"/>
      <c r="AF489" s="117"/>
      <c r="AP489" s="117"/>
      <c r="AZ489" s="117"/>
      <c r="BJ489" s="117"/>
      <c r="BT489" s="117"/>
      <c r="CD489" s="117"/>
      <c r="CN489" s="117"/>
      <c r="CX489" s="117"/>
      <c r="DH489" s="117"/>
      <c r="DR489" s="117"/>
      <c r="EB489" s="117"/>
      <c r="EL489" s="117"/>
      <c r="EV489" s="117"/>
      <c r="FF489" s="117"/>
      <c r="FP489" s="117"/>
      <c r="FZ489" s="117"/>
      <c r="GJ489" s="117"/>
      <c r="GT489" s="117"/>
      <c r="HD489" s="117"/>
      <c r="HN489" s="117"/>
      <c r="HX489" s="117"/>
    </row>
    <row xmlns:x14ac="http://schemas.microsoft.com/office/spreadsheetml/2009/9/ac" r="490" s="3" customFormat="true" x14ac:dyDescent="0.25">
      <c r="A490" s="368"/>
      <c r="B490" s="117"/>
      <c r="L490" s="117"/>
      <c r="V490" s="117"/>
      <c r="AF490" s="117"/>
      <c r="AP490" s="117"/>
      <c r="AZ490" s="117"/>
      <c r="BJ490" s="117"/>
      <c r="BT490" s="117"/>
      <c r="CD490" s="117"/>
      <c r="CN490" s="117"/>
      <c r="CX490" s="117"/>
      <c r="DH490" s="117"/>
      <c r="DR490" s="117"/>
      <c r="EB490" s="117"/>
      <c r="EL490" s="117"/>
      <c r="EV490" s="117"/>
      <c r="FF490" s="117"/>
      <c r="FP490" s="117"/>
      <c r="FZ490" s="117"/>
      <c r="GJ490" s="117"/>
      <c r="GT490" s="117"/>
      <c r="HD490" s="117"/>
      <c r="HN490" s="117"/>
      <c r="HX490" s="117"/>
    </row>
    <row xmlns:x14ac="http://schemas.microsoft.com/office/spreadsheetml/2009/9/ac" r="491" s="3" customFormat="true" x14ac:dyDescent="0.25">
      <c r="A491" s="368"/>
      <c r="B491" s="117"/>
      <c r="L491" s="117"/>
      <c r="V491" s="117"/>
      <c r="AF491" s="117"/>
      <c r="AP491" s="117"/>
      <c r="AZ491" s="117"/>
      <c r="BJ491" s="117"/>
      <c r="BT491" s="117"/>
      <c r="CD491" s="117"/>
      <c r="CN491" s="117"/>
      <c r="CX491" s="117"/>
      <c r="DH491" s="117"/>
      <c r="DR491" s="117"/>
      <c r="EB491" s="117"/>
      <c r="EL491" s="117"/>
      <c r="EV491" s="117"/>
      <c r="FF491" s="117"/>
      <c r="FP491" s="117"/>
      <c r="FZ491" s="117"/>
      <c r="GJ491" s="117"/>
      <c r="GT491" s="117"/>
      <c r="HD491" s="117"/>
      <c r="HN491" s="117"/>
      <c r="HX491" s="117"/>
    </row>
    <row xmlns:x14ac="http://schemas.microsoft.com/office/spreadsheetml/2009/9/ac" r="492" s="3" customFormat="true" x14ac:dyDescent="0.25">
      <c r="A492" s="368"/>
      <c r="B492" s="117"/>
      <c r="L492" s="117"/>
      <c r="V492" s="117"/>
      <c r="AF492" s="117"/>
      <c r="AP492" s="117"/>
      <c r="AZ492" s="117"/>
      <c r="BJ492" s="117"/>
      <c r="BT492" s="117"/>
      <c r="CD492" s="117"/>
      <c r="CN492" s="117"/>
      <c r="CX492" s="117"/>
      <c r="DH492" s="117"/>
      <c r="DR492" s="117"/>
      <c r="EB492" s="117"/>
      <c r="EL492" s="117"/>
      <c r="EV492" s="117"/>
      <c r="FF492" s="117"/>
      <c r="FP492" s="117"/>
      <c r="FZ492" s="117"/>
      <c r="GJ492" s="117"/>
      <c r="GT492" s="117"/>
      <c r="HD492" s="117"/>
      <c r="HN492" s="117"/>
      <c r="HX492" s="117"/>
    </row>
    <row xmlns:x14ac="http://schemas.microsoft.com/office/spreadsheetml/2009/9/ac" r="493" s="3" customFormat="true" x14ac:dyDescent="0.25">
      <c r="A493" s="368"/>
      <c r="B493" s="117"/>
      <c r="L493" s="117"/>
      <c r="V493" s="117"/>
      <c r="AF493" s="117"/>
      <c r="AP493" s="117"/>
      <c r="AZ493" s="117"/>
      <c r="BJ493" s="117"/>
      <c r="BT493" s="117"/>
      <c r="CD493" s="117"/>
      <c r="CN493" s="117"/>
      <c r="CX493" s="117"/>
      <c r="DH493" s="117"/>
      <c r="DR493" s="117"/>
      <c r="EB493" s="117"/>
      <c r="EL493" s="117"/>
      <c r="EV493" s="117"/>
      <c r="FF493" s="117"/>
      <c r="FP493" s="117"/>
      <c r="FZ493" s="117"/>
      <c r="GJ493" s="117"/>
      <c r="GT493" s="117"/>
      <c r="HD493" s="117"/>
      <c r="HN493" s="117"/>
      <c r="HX493" s="117"/>
    </row>
    <row xmlns:x14ac="http://schemas.microsoft.com/office/spreadsheetml/2009/9/ac" r="494" s="3" customFormat="true" x14ac:dyDescent="0.25">
      <c r="A494" s="368"/>
      <c r="B494" s="117"/>
      <c r="L494" s="117"/>
      <c r="V494" s="117"/>
      <c r="AF494" s="117"/>
      <c r="AP494" s="117"/>
      <c r="AZ494" s="117"/>
      <c r="BJ494" s="117"/>
      <c r="BT494" s="117"/>
      <c r="CD494" s="117"/>
      <c r="CN494" s="117"/>
      <c r="CX494" s="117"/>
      <c r="DH494" s="117"/>
      <c r="DR494" s="117"/>
      <c r="EB494" s="117"/>
      <c r="EL494" s="117"/>
      <c r="EV494" s="117"/>
      <c r="FF494" s="117"/>
      <c r="FP494" s="117"/>
      <c r="FZ494" s="117"/>
      <c r="GJ494" s="117"/>
      <c r="GT494" s="117"/>
      <c r="HD494" s="117"/>
      <c r="HN494" s="117"/>
      <c r="HX494" s="117"/>
    </row>
    <row xmlns:x14ac="http://schemas.microsoft.com/office/spreadsheetml/2009/9/ac" r="495" s="3" customFormat="true" x14ac:dyDescent="0.25">
      <c r="A495" s="368"/>
      <c r="B495" s="117"/>
      <c r="L495" s="117"/>
      <c r="V495" s="117"/>
      <c r="AF495" s="117"/>
      <c r="AP495" s="117"/>
      <c r="AZ495" s="117"/>
      <c r="BJ495" s="117"/>
      <c r="BT495" s="117"/>
      <c r="CD495" s="117"/>
      <c r="CN495" s="117"/>
      <c r="CX495" s="117"/>
      <c r="DH495" s="117"/>
      <c r="DR495" s="117"/>
      <c r="EB495" s="117"/>
      <c r="EL495" s="117"/>
      <c r="EV495" s="117"/>
      <c r="FF495" s="117"/>
      <c r="FP495" s="117"/>
      <c r="FZ495" s="117"/>
      <c r="GJ495" s="117"/>
      <c r="GT495" s="117"/>
      <c r="HD495" s="117"/>
      <c r="HN495" s="117"/>
      <c r="HX495" s="117"/>
    </row>
    <row xmlns:x14ac="http://schemas.microsoft.com/office/spreadsheetml/2009/9/ac" r="496" s="3" customFormat="true" x14ac:dyDescent="0.25">
      <c r="A496" s="368"/>
      <c r="B496" s="117"/>
      <c r="L496" s="117"/>
      <c r="V496" s="117"/>
      <c r="AF496" s="117"/>
      <c r="AP496" s="117"/>
      <c r="AZ496" s="117"/>
      <c r="BJ496" s="117"/>
      <c r="BT496" s="117"/>
      <c r="CD496" s="117"/>
      <c r="CN496" s="117"/>
      <c r="CX496" s="117"/>
      <c r="DH496" s="117"/>
      <c r="DR496" s="117"/>
      <c r="EB496" s="117"/>
      <c r="EL496" s="117"/>
      <c r="EV496" s="117"/>
      <c r="FF496" s="117"/>
      <c r="FP496" s="117"/>
      <c r="FZ496" s="117"/>
      <c r="GJ496" s="117"/>
      <c r="GT496" s="117"/>
      <c r="HD496" s="117"/>
      <c r="HN496" s="117"/>
      <c r="HX496" s="117"/>
    </row>
    <row xmlns:x14ac="http://schemas.microsoft.com/office/spreadsheetml/2009/9/ac" r="497" s="3" customFormat="true" x14ac:dyDescent="0.25">
      <c r="A497" s="368"/>
      <c r="B497" s="117"/>
      <c r="L497" s="117"/>
      <c r="V497" s="117"/>
      <c r="AF497" s="117"/>
      <c r="AP497" s="117"/>
      <c r="AZ497" s="117"/>
      <c r="BJ497" s="117"/>
      <c r="BT497" s="117"/>
      <c r="CD497" s="117"/>
      <c r="CN497" s="117"/>
      <c r="CX497" s="117"/>
      <c r="DH497" s="117"/>
      <c r="DR497" s="117"/>
      <c r="EB497" s="117"/>
      <c r="EL497" s="117"/>
      <c r="EV497" s="117"/>
      <c r="FF497" s="117"/>
      <c r="FP497" s="117"/>
      <c r="FZ497" s="117"/>
      <c r="GJ497" s="117"/>
      <c r="GT497" s="117"/>
      <c r="HD497" s="117"/>
      <c r="HN497" s="117"/>
      <c r="HX497" s="117"/>
    </row>
    <row xmlns:x14ac="http://schemas.microsoft.com/office/spreadsheetml/2009/9/ac" r="498" s="3" customFormat="true" x14ac:dyDescent="0.25">
      <c r="A498" s="368"/>
      <c r="B498" s="117"/>
      <c r="L498" s="117"/>
      <c r="V498" s="117"/>
      <c r="AF498" s="117"/>
      <c r="AP498" s="117"/>
      <c r="AZ498" s="117"/>
      <c r="BJ498" s="117"/>
      <c r="BT498" s="117"/>
      <c r="CD498" s="117"/>
      <c r="CN498" s="117"/>
      <c r="CX498" s="117"/>
      <c r="DH498" s="117"/>
      <c r="DR498" s="117"/>
      <c r="EB498" s="117"/>
      <c r="EL498" s="117"/>
      <c r="EV498" s="117"/>
      <c r="FF498" s="117"/>
      <c r="FP498" s="117"/>
      <c r="FZ498" s="117"/>
      <c r="GJ498" s="117"/>
      <c r="GT498" s="117"/>
      <c r="HD498" s="117"/>
      <c r="HN498" s="117"/>
      <c r="HX498" s="117"/>
    </row>
    <row xmlns:x14ac="http://schemas.microsoft.com/office/spreadsheetml/2009/9/ac" r="499" s="3" customFormat="true" x14ac:dyDescent="0.25">
      <c r="A499" s="368"/>
      <c r="B499" s="117"/>
      <c r="L499" s="117"/>
      <c r="V499" s="117"/>
      <c r="AF499" s="117"/>
      <c r="AP499" s="117"/>
      <c r="AZ499" s="117"/>
      <c r="BJ499" s="117"/>
      <c r="BT499" s="117"/>
      <c r="CD499" s="117"/>
      <c r="CN499" s="117"/>
      <c r="CX499" s="117"/>
      <c r="DH499" s="117"/>
      <c r="DR499" s="117"/>
      <c r="EB499" s="117"/>
      <c r="EL499" s="117"/>
      <c r="EV499" s="117"/>
      <c r="FF499" s="117"/>
      <c r="FP499" s="117"/>
      <c r="FZ499" s="117"/>
      <c r="GJ499" s="117"/>
      <c r="GT499" s="117"/>
      <c r="HD499" s="117"/>
      <c r="HN499" s="117"/>
      <c r="HX499" s="117"/>
    </row>
    <row xmlns:x14ac="http://schemas.microsoft.com/office/spreadsheetml/2009/9/ac" r="500" s="3" customFormat="true" x14ac:dyDescent="0.25">
      <c r="A500" s="368"/>
      <c r="B500" s="117"/>
      <c r="L500" s="117"/>
      <c r="V500" s="117"/>
      <c r="AF500" s="117"/>
      <c r="AP500" s="117"/>
      <c r="AZ500" s="117"/>
      <c r="BJ500" s="117"/>
      <c r="BT500" s="117"/>
      <c r="CD500" s="117"/>
      <c r="CN500" s="117"/>
      <c r="CX500" s="117"/>
      <c r="DH500" s="117"/>
      <c r="DR500" s="117"/>
      <c r="EB500" s="117"/>
      <c r="EL500" s="117"/>
      <c r="EV500" s="117"/>
      <c r="FF500" s="117"/>
      <c r="FP500" s="117"/>
      <c r="FZ500" s="117"/>
      <c r="GJ500" s="117"/>
      <c r="GT500" s="117"/>
      <c r="HD500" s="117"/>
      <c r="HN500" s="117"/>
      <c r="HX500" s="117"/>
    </row>
    <row xmlns:x14ac="http://schemas.microsoft.com/office/spreadsheetml/2009/9/ac" r="501" s="3" customFormat="true" x14ac:dyDescent="0.25">
      <c r="A501" s="368"/>
      <c r="B501" s="117"/>
      <c r="L501" s="117"/>
      <c r="V501" s="117"/>
      <c r="AF501" s="117"/>
      <c r="AP501" s="117"/>
      <c r="AZ501" s="117"/>
      <c r="BJ501" s="117"/>
      <c r="BT501" s="117"/>
      <c r="CD501" s="117"/>
      <c r="CN501" s="117"/>
      <c r="CX501" s="117"/>
      <c r="DH501" s="117"/>
      <c r="DR501" s="117"/>
      <c r="EB501" s="117"/>
      <c r="EL501" s="117"/>
      <c r="EV501" s="117"/>
      <c r="FF501" s="117"/>
      <c r="FP501" s="117"/>
      <c r="FZ501" s="117"/>
      <c r="GJ501" s="117"/>
      <c r="GT501" s="117"/>
      <c r="HD501" s="117"/>
      <c r="HN501" s="117"/>
      <c r="HX501" s="117"/>
    </row>
    <row xmlns:x14ac="http://schemas.microsoft.com/office/spreadsheetml/2009/9/ac" r="502" s="3" customFormat="true" x14ac:dyDescent="0.25">
      <c r="A502" s="368"/>
      <c r="B502" s="117"/>
      <c r="L502" s="117"/>
      <c r="V502" s="117"/>
      <c r="AF502" s="117"/>
      <c r="AP502" s="117"/>
      <c r="AZ502" s="117"/>
      <c r="BJ502" s="117"/>
      <c r="BT502" s="117"/>
      <c r="CD502" s="117"/>
      <c r="CN502" s="117"/>
      <c r="CX502" s="117"/>
      <c r="DH502" s="117"/>
      <c r="DR502" s="117"/>
      <c r="EB502" s="117"/>
      <c r="EL502" s="117"/>
      <c r="EV502" s="117"/>
      <c r="FF502" s="117"/>
      <c r="FP502" s="117"/>
      <c r="FZ502" s="117"/>
      <c r="GJ502" s="117"/>
      <c r="GT502" s="117"/>
      <c r="HD502" s="117"/>
      <c r="HN502" s="117"/>
      <c r="HX502" s="117"/>
    </row>
    <row xmlns:x14ac="http://schemas.microsoft.com/office/spreadsheetml/2009/9/ac" r="503" s="3" customFormat="true" x14ac:dyDescent="0.25">
      <c r="A503" s="368"/>
      <c r="B503" s="117"/>
      <c r="L503" s="117"/>
      <c r="V503" s="117"/>
      <c r="AF503" s="117"/>
      <c r="AP503" s="117"/>
      <c r="AZ503" s="117"/>
      <c r="BJ503" s="117"/>
      <c r="BT503" s="117"/>
      <c r="CD503" s="117"/>
      <c r="CN503" s="117"/>
      <c r="CX503" s="117"/>
      <c r="DH503" s="117"/>
      <c r="DR503" s="117"/>
      <c r="EB503" s="117"/>
      <c r="EL503" s="117"/>
      <c r="EV503" s="117"/>
      <c r="FF503" s="117"/>
      <c r="FP503" s="117"/>
      <c r="FZ503" s="117"/>
      <c r="GJ503" s="117"/>
      <c r="GT503" s="117"/>
      <c r="HD503" s="117"/>
      <c r="HN503" s="117"/>
      <c r="HX503" s="117"/>
    </row>
    <row xmlns:x14ac="http://schemas.microsoft.com/office/spreadsheetml/2009/9/ac" r="504" s="3" customFormat="true" x14ac:dyDescent="0.25">
      <c r="A504" s="368"/>
      <c r="B504" s="117"/>
      <c r="L504" s="117"/>
      <c r="V504" s="117"/>
      <c r="AF504" s="117"/>
      <c r="AP504" s="117"/>
      <c r="AZ504" s="117"/>
      <c r="BJ504" s="117"/>
      <c r="BT504" s="117"/>
      <c r="CD504" s="117"/>
      <c r="CN504" s="117"/>
      <c r="CX504" s="117"/>
      <c r="DH504" s="117"/>
      <c r="DR504" s="117"/>
      <c r="EB504" s="117"/>
      <c r="EL504" s="117"/>
      <c r="EV504" s="117"/>
      <c r="FF504" s="117"/>
      <c r="FP504" s="117"/>
      <c r="FZ504" s="117"/>
      <c r="GJ504" s="117"/>
      <c r="GT504" s="117"/>
      <c r="HD504" s="117"/>
      <c r="HN504" s="117"/>
      <c r="HX504" s="117"/>
    </row>
    <row xmlns:x14ac="http://schemas.microsoft.com/office/spreadsheetml/2009/9/ac" r="505" s="3" customFormat="true" x14ac:dyDescent="0.25">
      <c r="A505" s="368"/>
      <c r="B505" s="117"/>
      <c r="L505" s="117"/>
      <c r="V505" s="117"/>
      <c r="AF505" s="117"/>
      <c r="AP505" s="117"/>
      <c r="AZ505" s="117"/>
      <c r="BJ505" s="117"/>
      <c r="BT505" s="117"/>
      <c r="CD505" s="117"/>
      <c r="CN505" s="117"/>
      <c r="CX505" s="117"/>
      <c r="DH505" s="117"/>
      <c r="DR505" s="117"/>
      <c r="EB505" s="117"/>
      <c r="EL505" s="117"/>
      <c r="EV505" s="117"/>
      <c r="FF505" s="117"/>
      <c r="FP505" s="117"/>
      <c r="FZ505" s="117"/>
      <c r="GJ505" s="117"/>
      <c r="GT505" s="117"/>
      <c r="HD505" s="117"/>
      <c r="HN505" s="117"/>
      <c r="HX505" s="117"/>
    </row>
    <row xmlns:x14ac="http://schemas.microsoft.com/office/spreadsheetml/2009/9/ac" r="506" s="3" customFormat="true" x14ac:dyDescent="0.25">
      <c r="A506" s="368"/>
      <c r="B506" s="117"/>
      <c r="L506" s="117"/>
      <c r="V506" s="117"/>
      <c r="AF506" s="117"/>
      <c r="AP506" s="117"/>
      <c r="AZ506" s="117"/>
      <c r="BJ506" s="117"/>
      <c r="BT506" s="117"/>
      <c r="CD506" s="117"/>
      <c r="CN506" s="117"/>
      <c r="CX506" s="117"/>
      <c r="DH506" s="117"/>
      <c r="DR506" s="117"/>
      <c r="EB506" s="117"/>
      <c r="EL506" s="117"/>
      <c r="EV506" s="117"/>
      <c r="FF506" s="117"/>
      <c r="FP506" s="117"/>
      <c r="FZ506" s="117"/>
      <c r="GJ506" s="117"/>
      <c r="GT506" s="117"/>
      <c r="HD506" s="117"/>
      <c r="HN506" s="117"/>
      <c r="HX506" s="117"/>
    </row>
    <row xmlns:x14ac="http://schemas.microsoft.com/office/spreadsheetml/2009/9/ac" r="507" s="3" customFormat="true" x14ac:dyDescent="0.25">
      <c r="A507" s="368"/>
      <c r="B507" s="117"/>
      <c r="L507" s="117"/>
      <c r="V507" s="117"/>
      <c r="AF507" s="117"/>
      <c r="AP507" s="117"/>
      <c r="AZ507" s="117"/>
      <c r="BJ507" s="117"/>
      <c r="BT507" s="117"/>
      <c r="CD507" s="117"/>
      <c r="CN507" s="117"/>
      <c r="CX507" s="117"/>
      <c r="DH507" s="117"/>
      <c r="DR507" s="117"/>
      <c r="EB507" s="117"/>
      <c r="EL507" s="117"/>
      <c r="EV507" s="117"/>
      <c r="FF507" s="117"/>
      <c r="FP507" s="117"/>
      <c r="FZ507" s="117"/>
      <c r="GJ507" s="117"/>
      <c r="GT507" s="117"/>
      <c r="HD507" s="117"/>
      <c r="HN507" s="117"/>
      <c r="HX507" s="117"/>
    </row>
    <row xmlns:x14ac="http://schemas.microsoft.com/office/spreadsheetml/2009/9/ac" r="508" s="3" customFormat="true" x14ac:dyDescent="0.25">
      <c r="A508" s="368"/>
      <c r="B508" s="117"/>
      <c r="L508" s="117"/>
      <c r="V508" s="117"/>
      <c r="AF508" s="117"/>
      <c r="AP508" s="117"/>
      <c r="AZ508" s="117"/>
      <c r="BJ508" s="117"/>
      <c r="BT508" s="117"/>
      <c r="CD508" s="117"/>
      <c r="CN508" s="117"/>
      <c r="CX508" s="117"/>
      <c r="DH508" s="117"/>
      <c r="DR508" s="117"/>
      <c r="EB508" s="117"/>
      <c r="EL508" s="117"/>
      <c r="EV508" s="117"/>
      <c r="FF508" s="117"/>
      <c r="FP508" s="117"/>
      <c r="FZ508" s="117"/>
      <c r="GJ508" s="117"/>
      <c r="GT508" s="117"/>
      <c r="HD508" s="117"/>
      <c r="HN508" s="117"/>
      <c r="HX508" s="117"/>
    </row>
    <row xmlns:x14ac="http://schemas.microsoft.com/office/spreadsheetml/2009/9/ac" r="509" s="3" customFormat="true" x14ac:dyDescent="0.25">
      <c r="A509" s="368"/>
      <c r="B509" s="117"/>
      <c r="L509" s="117"/>
      <c r="V509" s="117"/>
      <c r="AF509" s="117"/>
      <c r="AP509" s="117"/>
      <c r="AZ509" s="117"/>
      <c r="BJ509" s="117"/>
      <c r="BT509" s="117"/>
      <c r="CD509" s="117"/>
      <c r="CN509" s="117"/>
      <c r="CX509" s="117"/>
      <c r="DH509" s="117"/>
      <c r="DR509" s="117"/>
      <c r="EB509" s="117"/>
      <c r="EL509" s="117"/>
      <c r="EV509" s="117"/>
      <c r="FF509" s="117"/>
      <c r="FP509" s="117"/>
      <c r="FZ509" s="117"/>
      <c r="GJ509" s="117"/>
      <c r="GT509" s="117"/>
      <c r="HD509" s="117"/>
      <c r="HN509" s="117"/>
      <c r="HX509" s="117"/>
    </row>
    <row xmlns:x14ac="http://schemas.microsoft.com/office/spreadsheetml/2009/9/ac" r="510" s="3" customFormat="true" x14ac:dyDescent="0.25">
      <c r="A510" s="368"/>
      <c r="B510" s="117"/>
      <c r="L510" s="117"/>
      <c r="V510" s="117"/>
      <c r="AF510" s="117"/>
      <c r="AP510" s="117"/>
      <c r="AZ510" s="117"/>
      <c r="BJ510" s="117"/>
      <c r="BT510" s="117"/>
      <c r="CD510" s="117"/>
      <c r="CN510" s="117"/>
      <c r="CX510" s="117"/>
      <c r="DH510" s="117"/>
      <c r="DR510" s="117"/>
      <c r="EB510" s="117"/>
      <c r="EL510" s="117"/>
      <c r="EV510" s="117"/>
      <c r="FF510" s="117"/>
      <c r="FP510" s="117"/>
      <c r="FZ510" s="117"/>
      <c r="GJ510" s="117"/>
      <c r="GT510" s="117"/>
      <c r="HD510" s="117"/>
      <c r="HN510" s="117"/>
      <c r="HX510" s="117"/>
    </row>
    <row xmlns:x14ac="http://schemas.microsoft.com/office/spreadsheetml/2009/9/ac" r="511" s="3" customFormat="true" x14ac:dyDescent="0.25">
      <c r="A511" s="368"/>
      <c r="B511" s="117"/>
      <c r="L511" s="117"/>
      <c r="V511" s="117"/>
      <c r="AF511" s="117"/>
      <c r="AP511" s="117"/>
      <c r="AZ511" s="117"/>
      <c r="BJ511" s="117"/>
      <c r="BT511" s="117"/>
      <c r="CD511" s="117"/>
      <c r="CN511" s="117"/>
      <c r="CX511" s="117"/>
      <c r="DH511" s="117"/>
      <c r="DR511" s="117"/>
      <c r="EB511" s="117"/>
      <c r="EL511" s="117"/>
      <c r="EV511" s="117"/>
      <c r="FF511" s="117"/>
      <c r="FP511" s="117"/>
      <c r="FZ511" s="117"/>
      <c r="GJ511" s="117"/>
      <c r="GT511" s="117"/>
      <c r="HD511" s="117"/>
      <c r="HN511" s="117"/>
      <c r="HX511" s="117"/>
    </row>
    <row xmlns:x14ac="http://schemas.microsoft.com/office/spreadsheetml/2009/9/ac" r="512" s="3" customFormat="true" x14ac:dyDescent="0.25">
      <c r="A512" s="368"/>
      <c r="B512" s="117"/>
      <c r="L512" s="117"/>
      <c r="V512" s="117"/>
      <c r="AF512" s="117"/>
      <c r="AP512" s="117"/>
      <c r="AZ512" s="117"/>
      <c r="BJ512" s="117"/>
      <c r="BT512" s="117"/>
      <c r="CD512" s="117"/>
      <c r="CN512" s="117"/>
      <c r="CX512" s="117"/>
      <c r="DH512" s="117"/>
      <c r="DR512" s="117"/>
      <c r="EB512" s="117"/>
      <c r="EL512" s="117"/>
      <c r="EV512" s="117"/>
      <c r="FF512" s="117"/>
      <c r="FP512" s="117"/>
      <c r="FZ512" s="117"/>
      <c r="GJ512" s="117"/>
      <c r="GT512" s="117"/>
      <c r="HD512" s="117"/>
      <c r="HN512" s="117"/>
      <c r="HX512" s="117"/>
    </row>
    <row xmlns:x14ac="http://schemas.microsoft.com/office/spreadsheetml/2009/9/ac" r="513" s="3" customFormat="true" x14ac:dyDescent="0.25">
      <c r="A513" s="368"/>
      <c r="B513" s="117"/>
      <c r="L513" s="117"/>
      <c r="V513" s="117"/>
      <c r="AF513" s="117"/>
      <c r="AP513" s="117"/>
      <c r="AZ513" s="117"/>
      <c r="BJ513" s="117"/>
      <c r="BT513" s="117"/>
      <c r="CD513" s="117"/>
      <c r="CN513" s="117"/>
      <c r="CX513" s="117"/>
      <c r="DH513" s="117"/>
      <c r="DR513" s="117"/>
      <c r="EB513" s="117"/>
      <c r="EL513" s="117"/>
      <c r="EV513" s="117"/>
      <c r="FF513" s="117"/>
      <c r="FP513" s="117"/>
      <c r="FZ513" s="117"/>
      <c r="GJ513" s="117"/>
      <c r="GT513" s="117"/>
      <c r="HD513" s="117"/>
      <c r="HN513" s="117"/>
      <c r="HX513" s="117"/>
    </row>
    <row xmlns:x14ac="http://schemas.microsoft.com/office/spreadsheetml/2009/9/ac" r="514" s="3" customFormat="true" x14ac:dyDescent="0.25">
      <c r="A514" s="368"/>
      <c r="B514" s="117"/>
      <c r="L514" s="117"/>
      <c r="V514" s="117"/>
      <c r="AF514" s="117"/>
      <c r="AP514" s="117"/>
      <c r="AZ514" s="117"/>
      <c r="BJ514" s="117"/>
      <c r="BT514" s="117"/>
      <c r="CD514" s="117"/>
      <c r="CN514" s="117"/>
      <c r="CX514" s="117"/>
      <c r="DH514" s="117"/>
      <c r="DR514" s="117"/>
      <c r="EB514" s="117"/>
      <c r="EL514" s="117"/>
      <c r="EV514" s="117"/>
      <c r="FF514" s="117"/>
      <c r="FP514" s="117"/>
      <c r="FZ514" s="117"/>
      <c r="GJ514" s="117"/>
      <c r="GT514" s="117"/>
      <c r="HD514" s="117"/>
      <c r="HN514" s="117"/>
      <c r="HX514" s="117"/>
    </row>
    <row xmlns:x14ac="http://schemas.microsoft.com/office/spreadsheetml/2009/9/ac" r="515" s="3" customFormat="true" x14ac:dyDescent="0.25">
      <c r="A515" s="368"/>
      <c r="B515" s="117"/>
      <c r="L515" s="117"/>
      <c r="V515" s="117"/>
      <c r="AF515" s="117"/>
      <c r="AP515" s="117"/>
      <c r="AZ515" s="117"/>
      <c r="BJ515" s="117"/>
      <c r="BT515" s="117"/>
      <c r="CD515" s="117"/>
      <c r="CN515" s="117"/>
      <c r="CX515" s="117"/>
      <c r="DH515" s="117"/>
      <c r="DR515" s="117"/>
      <c r="EB515" s="117"/>
      <c r="EL515" s="117"/>
      <c r="EV515" s="117"/>
      <c r="FF515" s="117"/>
      <c r="FP515" s="117"/>
      <c r="FZ515" s="117"/>
      <c r="GJ515" s="117"/>
      <c r="GT515" s="117"/>
      <c r="HD515" s="117"/>
      <c r="HN515" s="117"/>
      <c r="HX515" s="117"/>
    </row>
    <row xmlns:x14ac="http://schemas.microsoft.com/office/spreadsheetml/2009/9/ac" r="516" s="3" customFormat="true" x14ac:dyDescent="0.25">
      <c r="A516" s="368"/>
      <c r="B516" s="117"/>
      <c r="L516" s="117"/>
      <c r="V516" s="117"/>
      <c r="AF516" s="117"/>
      <c r="AP516" s="117"/>
      <c r="AZ516" s="117"/>
      <c r="BJ516" s="117"/>
      <c r="BT516" s="117"/>
      <c r="CD516" s="117"/>
      <c r="CN516" s="117"/>
      <c r="CX516" s="117"/>
      <c r="DH516" s="117"/>
      <c r="DR516" s="117"/>
      <c r="EB516" s="117"/>
      <c r="EL516" s="117"/>
      <c r="EV516" s="117"/>
      <c r="FF516" s="117"/>
      <c r="FP516" s="117"/>
      <c r="FZ516" s="117"/>
      <c r="GJ516" s="117"/>
      <c r="GT516" s="117"/>
      <c r="HD516" s="117"/>
      <c r="HN516" s="117"/>
      <c r="HX516" s="117"/>
    </row>
    <row xmlns:x14ac="http://schemas.microsoft.com/office/spreadsheetml/2009/9/ac" r="517" s="3" customFormat="true" x14ac:dyDescent="0.25">
      <c r="A517" s="368"/>
      <c r="B517" s="117"/>
      <c r="L517" s="117"/>
      <c r="V517" s="117"/>
      <c r="AF517" s="117"/>
      <c r="AP517" s="117"/>
      <c r="AZ517" s="117"/>
      <c r="BJ517" s="117"/>
      <c r="BT517" s="117"/>
      <c r="CD517" s="117"/>
      <c r="CN517" s="117"/>
      <c r="CX517" s="117"/>
      <c r="DH517" s="117"/>
      <c r="DR517" s="117"/>
      <c r="EB517" s="117"/>
      <c r="EL517" s="117"/>
      <c r="EV517" s="117"/>
      <c r="FF517" s="117"/>
      <c r="FP517" s="117"/>
      <c r="FZ517" s="117"/>
      <c r="GJ517" s="117"/>
      <c r="GT517" s="117"/>
      <c r="HD517" s="117"/>
      <c r="HN517" s="117"/>
      <c r="HX517" s="117"/>
    </row>
    <row xmlns:x14ac="http://schemas.microsoft.com/office/spreadsheetml/2009/9/ac" r="518" s="3" customFormat="true" x14ac:dyDescent="0.25">
      <c r="A518" s="368"/>
      <c r="B518" s="117"/>
      <c r="L518" s="117"/>
      <c r="V518" s="117"/>
      <c r="AF518" s="117"/>
      <c r="AP518" s="117"/>
      <c r="AZ518" s="117"/>
      <c r="BJ518" s="117"/>
      <c r="BT518" s="117"/>
      <c r="CD518" s="117"/>
      <c r="CN518" s="117"/>
      <c r="CX518" s="117"/>
      <c r="DH518" s="117"/>
      <c r="DR518" s="117"/>
      <c r="EB518" s="117"/>
      <c r="EL518" s="117"/>
      <c r="EV518" s="117"/>
      <c r="FF518" s="117"/>
      <c r="FP518" s="117"/>
      <c r="FZ518" s="117"/>
      <c r="GJ518" s="117"/>
      <c r="GT518" s="117"/>
      <c r="HD518" s="117"/>
      <c r="HN518" s="117"/>
      <c r="HX518" s="117"/>
    </row>
    <row xmlns:x14ac="http://schemas.microsoft.com/office/spreadsheetml/2009/9/ac" r="519" s="3" customFormat="true" x14ac:dyDescent="0.25">
      <c r="A519" s="368"/>
      <c r="B519" s="117"/>
      <c r="L519" s="117"/>
      <c r="V519" s="117"/>
      <c r="AF519" s="117"/>
      <c r="AP519" s="117"/>
      <c r="AZ519" s="117"/>
      <c r="BJ519" s="117"/>
      <c r="BT519" s="117"/>
      <c r="CD519" s="117"/>
      <c r="CN519" s="117"/>
      <c r="CX519" s="117"/>
      <c r="DH519" s="117"/>
      <c r="DR519" s="117"/>
      <c r="EB519" s="117"/>
      <c r="EL519" s="117"/>
      <c r="EV519" s="117"/>
      <c r="FF519" s="117"/>
      <c r="FP519" s="117"/>
      <c r="FZ519" s="117"/>
      <c r="GJ519" s="117"/>
      <c r="GT519" s="117"/>
      <c r="HD519" s="117"/>
      <c r="HN519" s="117"/>
      <c r="HX519" s="117"/>
    </row>
    <row xmlns:x14ac="http://schemas.microsoft.com/office/spreadsheetml/2009/9/ac" r="520" s="3" customFormat="true" x14ac:dyDescent="0.25">
      <c r="A520" s="368"/>
      <c r="B520" s="117"/>
      <c r="L520" s="117"/>
      <c r="V520" s="117"/>
      <c r="AF520" s="117"/>
      <c r="AP520" s="117"/>
      <c r="AZ520" s="117"/>
      <c r="BJ520" s="117"/>
      <c r="BT520" s="117"/>
      <c r="CD520" s="117"/>
      <c r="CN520" s="117"/>
      <c r="CX520" s="117"/>
      <c r="DH520" s="117"/>
      <c r="DR520" s="117"/>
      <c r="EB520" s="117"/>
      <c r="EL520" s="117"/>
      <c r="EV520" s="117"/>
      <c r="FF520" s="117"/>
      <c r="FP520" s="117"/>
      <c r="FZ520" s="117"/>
      <c r="GJ520" s="117"/>
      <c r="GT520" s="117"/>
      <c r="HD520" s="117"/>
      <c r="HN520" s="117"/>
      <c r="HX520" s="117"/>
    </row>
    <row xmlns:x14ac="http://schemas.microsoft.com/office/spreadsheetml/2009/9/ac" r="521" s="3" customFormat="true" x14ac:dyDescent="0.25">
      <c r="A521" s="368"/>
      <c r="B521" s="117"/>
      <c r="L521" s="117"/>
      <c r="V521" s="117"/>
      <c r="AF521" s="117"/>
      <c r="AP521" s="117"/>
      <c r="AZ521" s="117"/>
      <c r="BJ521" s="117"/>
      <c r="BT521" s="117"/>
      <c r="CD521" s="117"/>
      <c r="CN521" s="117"/>
      <c r="CX521" s="117"/>
      <c r="DH521" s="117"/>
      <c r="DR521" s="117"/>
      <c r="EB521" s="117"/>
      <c r="EL521" s="117"/>
      <c r="EV521" s="117"/>
      <c r="FF521" s="117"/>
      <c r="FP521" s="117"/>
      <c r="FZ521" s="117"/>
      <c r="GJ521" s="117"/>
      <c r="GT521" s="117"/>
      <c r="HD521" s="117"/>
      <c r="HN521" s="117"/>
      <c r="HX521" s="117"/>
    </row>
    <row xmlns:x14ac="http://schemas.microsoft.com/office/spreadsheetml/2009/9/ac" r="522" s="3" customFormat="true" x14ac:dyDescent="0.25">
      <c r="A522" s="368"/>
      <c r="B522" s="117"/>
      <c r="L522" s="117"/>
      <c r="V522" s="117"/>
      <c r="AF522" s="117"/>
      <c r="AP522" s="117"/>
      <c r="AZ522" s="117"/>
      <c r="BJ522" s="117"/>
      <c r="BT522" s="117"/>
      <c r="CD522" s="117"/>
      <c r="CN522" s="117"/>
      <c r="CX522" s="117"/>
      <c r="DH522" s="117"/>
      <c r="DR522" s="117"/>
      <c r="EB522" s="117"/>
      <c r="EL522" s="117"/>
      <c r="EV522" s="117"/>
      <c r="FF522" s="117"/>
      <c r="FP522" s="117"/>
      <c r="FZ522" s="117"/>
      <c r="GJ522" s="117"/>
      <c r="GT522" s="117"/>
      <c r="HD522" s="117"/>
      <c r="HN522" s="117"/>
      <c r="HX522" s="117"/>
    </row>
    <row xmlns:x14ac="http://schemas.microsoft.com/office/spreadsheetml/2009/9/ac" r="523" s="3" customFormat="true" x14ac:dyDescent="0.25">
      <c r="A523" s="368"/>
      <c r="B523" s="117"/>
      <c r="L523" s="117"/>
      <c r="V523" s="117"/>
      <c r="AF523" s="117"/>
      <c r="AP523" s="117"/>
      <c r="AZ523" s="117"/>
      <c r="BJ523" s="117"/>
      <c r="BT523" s="117"/>
      <c r="CD523" s="117"/>
      <c r="CN523" s="117"/>
      <c r="CX523" s="117"/>
      <c r="DH523" s="117"/>
      <c r="DR523" s="117"/>
      <c r="EB523" s="117"/>
      <c r="EL523" s="117"/>
      <c r="EV523" s="117"/>
      <c r="FF523" s="117"/>
      <c r="FP523" s="117"/>
      <c r="FZ523" s="117"/>
      <c r="GJ523" s="117"/>
      <c r="GT523" s="117"/>
      <c r="HD523" s="117"/>
      <c r="HN523" s="117"/>
      <c r="HX523" s="117"/>
    </row>
    <row xmlns:x14ac="http://schemas.microsoft.com/office/spreadsheetml/2009/9/ac" r="524" s="3" customFormat="true" x14ac:dyDescent="0.25">
      <c r="A524" s="368"/>
      <c r="B524" s="117"/>
      <c r="L524" s="117"/>
      <c r="V524" s="117"/>
      <c r="AF524" s="117"/>
      <c r="AP524" s="117"/>
      <c r="AZ524" s="117"/>
      <c r="BJ524" s="117"/>
      <c r="BT524" s="117"/>
      <c r="CD524" s="117"/>
      <c r="CN524" s="117"/>
      <c r="CX524" s="117"/>
      <c r="DH524" s="117"/>
      <c r="DR524" s="117"/>
      <c r="EB524" s="117"/>
      <c r="EL524" s="117"/>
      <c r="EV524" s="117"/>
      <c r="FF524" s="117"/>
      <c r="FP524" s="117"/>
      <c r="FZ524" s="117"/>
      <c r="GJ524" s="117"/>
      <c r="GT524" s="117"/>
      <c r="HD524" s="117"/>
      <c r="HN524" s="117"/>
      <c r="HX524" s="117"/>
    </row>
    <row xmlns:x14ac="http://schemas.microsoft.com/office/spreadsheetml/2009/9/ac" r="525" s="3" customFormat="true" x14ac:dyDescent="0.25">
      <c r="A525" s="368"/>
      <c r="B525" s="117"/>
      <c r="L525" s="117"/>
      <c r="V525" s="117"/>
      <c r="AF525" s="117"/>
      <c r="AP525" s="117"/>
      <c r="AZ525" s="117"/>
      <c r="BJ525" s="117"/>
      <c r="BT525" s="117"/>
      <c r="CD525" s="117"/>
      <c r="CN525" s="117"/>
      <c r="CX525" s="117"/>
      <c r="DH525" s="117"/>
      <c r="DR525" s="117"/>
      <c r="EB525" s="117"/>
      <c r="EL525" s="117"/>
      <c r="EV525" s="117"/>
      <c r="FF525" s="117"/>
      <c r="FP525" s="117"/>
      <c r="FZ525" s="117"/>
      <c r="GJ525" s="117"/>
      <c r="GT525" s="117"/>
      <c r="HD525" s="117"/>
      <c r="HN525" s="117"/>
      <c r="HX525" s="117"/>
    </row>
    <row xmlns:x14ac="http://schemas.microsoft.com/office/spreadsheetml/2009/9/ac" r="526" s="3" customFormat="true" x14ac:dyDescent="0.25">
      <c r="A526" s="368"/>
      <c r="B526" s="117"/>
      <c r="L526" s="117"/>
      <c r="V526" s="117"/>
      <c r="AF526" s="117"/>
      <c r="AP526" s="117"/>
      <c r="AZ526" s="117"/>
      <c r="BJ526" s="117"/>
      <c r="BT526" s="117"/>
      <c r="CD526" s="117"/>
      <c r="CN526" s="117"/>
      <c r="CX526" s="117"/>
      <c r="DH526" s="117"/>
      <c r="DR526" s="117"/>
      <c r="EB526" s="117"/>
      <c r="EL526" s="117"/>
      <c r="EV526" s="117"/>
      <c r="FF526" s="117"/>
      <c r="FP526" s="117"/>
      <c r="FZ526" s="117"/>
      <c r="GJ526" s="117"/>
      <c r="GT526" s="117"/>
      <c r="HD526" s="117"/>
      <c r="HN526" s="117"/>
      <c r="HX526" s="117"/>
    </row>
    <row xmlns:x14ac="http://schemas.microsoft.com/office/spreadsheetml/2009/9/ac" r="527" s="3" customFormat="true" x14ac:dyDescent="0.25">
      <c r="A527" s="368"/>
      <c r="B527" s="117"/>
      <c r="L527" s="117"/>
      <c r="V527" s="117"/>
      <c r="AF527" s="117"/>
      <c r="AP527" s="117"/>
      <c r="AZ527" s="117"/>
      <c r="BJ527" s="117"/>
      <c r="BT527" s="117"/>
      <c r="CD527" s="117"/>
      <c r="CN527" s="117"/>
      <c r="CX527" s="117"/>
      <c r="DH527" s="117"/>
      <c r="DR527" s="117"/>
      <c r="EB527" s="117"/>
      <c r="EL527" s="117"/>
      <c r="EV527" s="117"/>
      <c r="FF527" s="117"/>
      <c r="FP527" s="117"/>
      <c r="FZ527" s="117"/>
      <c r="GJ527" s="117"/>
      <c r="GT527" s="117"/>
      <c r="HD527" s="117"/>
      <c r="HN527" s="117"/>
      <c r="HX527" s="117"/>
    </row>
    <row xmlns:x14ac="http://schemas.microsoft.com/office/spreadsheetml/2009/9/ac" r="528" s="3" customFormat="true" x14ac:dyDescent="0.25">
      <c r="A528" s="368"/>
      <c r="B528" s="117"/>
      <c r="L528" s="117"/>
      <c r="V528" s="117"/>
      <c r="AF528" s="117"/>
      <c r="AP528" s="117"/>
      <c r="AZ528" s="117"/>
      <c r="BJ528" s="117"/>
      <c r="BT528" s="117"/>
      <c r="CD528" s="117"/>
      <c r="CN528" s="117"/>
      <c r="CX528" s="117"/>
      <c r="DH528" s="117"/>
      <c r="DR528" s="117"/>
      <c r="EB528" s="117"/>
      <c r="EL528" s="117"/>
      <c r="EV528" s="117"/>
      <c r="FF528" s="117"/>
      <c r="FP528" s="117"/>
      <c r="FZ528" s="117"/>
      <c r="GJ528" s="117"/>
      <c r="GT528" s="117"/>
      <c r="HD528" s="117"/>
      <c r="HN528" s="117"/>
      <c r="HX528" s="117"/>
    </row>
    <row xmlns:x14ac="http://schemas.microsoft.com/office/spreadsheetml/2009/9/ac" r="529" s="3" customFormat="true" x14ac:dyDescent="0.25">
      <c r="A529" s="368"/>
      <c r="B529" s="117"/>
      <c r="L529" s="117"/>
      <c r="V529" s="117"/>
      <c r="AF529" s="117"/>
      <c r="AP529" s="117"/>
      <c r="AZ529" s="117"/>
      <c r="BJ529" s="117"/>
      <c r="BT529" s="117"/>
      <c r="CD529" s="117"/>
      <c r="CN529" s="117"/>
      <c r="CX529" s="117"/>
      <c r="DH529" s="117"/>
      <c r="DR529" s="117"/>
      <c r="EB529" s="117"/>
      <c r="EL529" s="117"/>
      <c r="EV529" s="117"/>
      <c r="FF529" s="117"/>
      <c r="FP529" s="117"/>
      <c r="FZ529" s="117"/>
      <c r="GJ529" s="117"/>
      <c r="GT529" s="117"/>
      <c r="HD529" s="117"/>
      <c r="HN529" s="117"/>
      <c r="HX529" s="117"/>
    </row>
    <row xmlns:x14ac="http://schemas.microsoft.com/office/spreadsheetml/2009/9/ac" r="530" s="3" customFormat="true" x14ac:dyDescent="0.25">
      <c r="A530" s="368"/>
      <c r="B530" s="117"/>
      <c r="L530" s="117"/>
      <c r="V530" s="117"/>
      <c r="AF530" s="117"/>
      <c r="AP530" s="117"/>
      <c r="AZ530" s="117"/>
      <c r="BJ530" s="117"/>
      <c r="BT530" s="117"/>
      <c r="CD530" s="117"/>
      <c r="CN530" s="117"/>
      <c r="CX530" s="117"/>
      <c r="DH530" s="117"/>
      <c r="DR530" s="117"/>
      <c r="EB530" s="117"/>
      <c r="EL530" s="117"/>
      <c r="EV530" s="117"/>
      <c r="FF530" s="117"/>
      <c r="FP530" s="117"/>
      <c r="FZ530" s="117"/>
      <c r="GJ530" s="117"/>
      <c r="GT530" s="117"/>
      <c r="HD530" s="117"/>
      <c r="HN530" s="117"/>
      <c r="HX530" s="117"/>
    </row>
    <row xmlns:x14ac="http://schemas.microsoft.com/office/spreadsheetml/2009/9/ac" r="531" s="3" customFormat="true" x14ac:dyDescent="0.25">
      <c r="A531" s="368"/>
      <c r="B531" s="117"/>
      <c r="L531" s="117"/>
      <c r="V531" s="117"/>
      <c r="AF531" s="117"/>
      <c r="AP531" s="117"/>
      <c r="AZ531" s="117"/>
      <c r="BJ531" s="117"/>
      <c r="BT531" s="117"/>
      <c r="CD531" s="117"/>
      <c r="CN531" s="117"/>
      <c r="CX531" s="117"/>
      <c r="DH531" s="117"/>
      <c r="DR531" s="117"/>
      <c r="EB531" s="117"/>
      <c r="EL531" s="117"/>
      <c r="EV531" s="117"/>
      <c r="FF531" s="117"/>
      <c r="FP531" s="117"/>
      <c r="FZ531" s="117"/>
      <c r="GJ531" s="117"/>
      <c r="GT531" s="117"/>
      <c r="HD531" s="117"/>
      <c r="HN531" s="117"/>
      <c r="HX531" s="117"/>
    </row>
    <row xmlns:x14ac="http://schemas.microsoft.com/office/spreadsheetml/2009/9/ac" r="532" s="3" customFormat="true" x14ac:dyDescent="0.25">
      <c r="A532" s="368"/>
      <c r="B532" s="117"/>
      <c r="L532" s="117"/>
      <c r="V532" s="117"/>
      <c r="AF532" s="117"/>
      <c r="AP532" s="117"/>
      <c r="AZ532" s="117"/>
      <c r="BJ532" s="117"/>
      <c r="BT532" s="117"/>
      <c r="CD532" s="117"/>
      <c r="CN532" s="117"/>
      <c r="CX532" s="117"/>
      <c r="DH532" s="117"/>
      <c r="DR532" s="117"/>
      <c r="EB532" s="117"/>
      <c r="EL532" s="117"/>
      <c r="EV532" s="117"/>
      <c r="FF532" s="117"/>
      <c r="FP532" s="117"/>
      <c r="FZ532" s="117"/>
      <c r="GJ532" s="117"/>
      <c r="GT532" s="117"/>
      <c r="HD532" s="117"/>
      <c r="HN532" s="117"/>
      <c r="HX532" s="117"/>
    </row>
    <row xmlns:x14ac="http://schemas.microsoft.com/office/spreadsheetml/2009/9/ac" r="533" s="3" customFormat="true" x14ac:dyDescent="0.25">
      <c r="A533" s="368"/>
      <c r="B533" s="117"/>
      <c r="L533" s="117"/>
      <c r="V533" s="117"/>
      <c r="AF533" s="117"/>
      <c r="AP533" s="117"/>
      <c r="AZ533" s="117"/>
      <c r="BJ533" s="117"/>
      <c r="BT533" s="117"/>
      <c r="CD533" s="117"/>
      <c r="CN533" s="117"/>
      <c r="CX533" s="117"/>
      <c r="DH533" s="117"/>
      <c r="DR533" s="117"/>
      <c r="EB533" s="117"/>
      <c r="EL533" s="117"/>
      <c r="EV533" s="117"/>
      <c r="FF533" s="117"/>
      <c r="FP533" s="117"/>
      <c r="FZ533" s="117"/>
      <c r="GJ533" s="117"/>
      <c r="GT533" s="117"/>
      <c r="HD533" s="117"/>
      <c r="HN533" s="117"/>
      <c r="HX533" s="117"/>
    </row>
    <row xmlns:x14ac="http://schemas.microsoft.com/office/spreadsheetml/2009/9/ac" r="534" s="3" customFormat="true" x14ac:dyDescent="0.25">
      <c r="A534" s="368"/>
      <c r="B534" s="117"/>
      <c r="L534" s="117"/>
      <c r="V534" s="117"/>
      <c r="AF534" s="117"/>
      <c r="AP534" s="117"/>
      <c r="AZ534" s="117"/>
      <c r="BJ534" s="117"/>
      <c r="BT534" s="117"/>
      <c r="CD534" s="117"/>
      <c r="CN534" s="117"/>
      <c r="CX534" s="117"/>
      <c r="DH534" s="117"/>
      <c r="DR534" s="117"/>
      <c r="EB534" s="117"/>
      <c r="EL534" s="117"/>
      <c r="EV534" s="117"/>
      <c r="FF534" s="117"/>
      <c r="FP534" s="117"/>
      <c r="FZ534" s="117"/>
      <c r="GJ534" s="117"/>
      <c r="GT534" s="117"/>
      <c r="HD534" s="117"/>
      <c r="HN534" s="117"/>
      <c r="HX534" s="117"/>
    </row>
    <row xmlns:x14ac="http://schemas.microsoft.com/office/spreadsheetml/2009/9/ac" r="535" s="3" customFormat="true" x14ac:dyDescent="0.25">
      <c r="A535" s="368"/>
      <c r="B535" s="117"/>
      <c r="L535" s="117"/>
      <c r="V535" s="117"/>
      <c r="AF535" s="117"/>
      <c r="AP535" s="117"/>
      <c r="AZ535" s="117"/>
      <c r="BJ535" s="117"/>
      <c r="BT535" s="117"/>
      <c r="CD535" s="117"/>
      <c r="CN535" s="117"/>
      <c r="CX535" s="117"/>
      <c r="DH535" s="117"/>
      <c r="DR535" s="117"/>
      <c r="EB535" s="117"/>
      <c r="EL535" s="117"/>
      <c r="EV535" s="117"/>
      <c r="FF535" s="117"/>
      <c r="FP535" s="117"/>
      <c r="FZ535" s="117"/>
      <c r="GJ535" s="117"/>
      <c r="GT535" s="117"/>
      <c r="HD535" s="117"/>
      <c r="HN535" s="117"/>
      <c r="HX535" s="117"/>
    </row>
    <row xmlns:x14ac="http://schemas.microsoft.com/office/spreadsheetml/2009/9/ac" r="536" s="3" customFormat="true" x14ac:dyDescent="0.25">
      <c r="A536" s="368"/>
      <c r="B536" s="117"/>
      <c r="L536" s="117"/>
      <c r="V536" s="117"/>
      <c r="AF536" s="117"/>
      <c r="AP536" s="117"/>
      <c r="AZ536" s="117"/>
      <c r="BJ536" s="117"/>
      <c r="BT536" s="117"/>
      <c r="CD536" s="117"/>
      <c r="CN536" s="117"/>
      <c r="CX536" s="117"/>
      <c r="DH536" s="117"/>
      <c r="DR536" s="117"/>
      <c r="EB536" s="117"/>
      <c r="EL536" s="117"/>
      <c r="EV536" s="117"/>
      <c r="FF536" s="117"/>
      <c r="FP536" s="117"/>
      <c r="FZ536" s="117"/>
      <c r="GJ536" s="117"/>
      <c r="GT536" s="117"/>
      <c r="HD536" s="117"/>
      <c r="HN536" s="117"/>
      <c r="HX536" s="117"/>
    </row>
    <row xmlns:x14ac="http://schemas.microsoft.com/office/spreadsheetml/2009/9/ac" r="537" s="3" customFormat="true" x14ac:dyDescent="0.25">
      <c r="A537" s="368"/>
      <c r="B537" s="117"/>
      <c r="L537" s="117"/>
      <c r="V537" s="117"/>
      <c r="AF537" s="117"/>
      <c r="AP537" s="117"/>
      <c r="AZ537" s="117"/>
      <c r="BJ537" s="117"/>
      <c r="BT537" s="117"/>
      <c r="CD537" s="117"/>
      <c r="CN537" s="117"/>
      <c r="CX537" s="117"/>
      <c r="DH537" s="117"/>
      <c r="DR537" s="117"/>
      <c r="EB537" s="117"/>
      <c r="EL537" s="117"/>
      <c r="EV537" s="117"/>
      <c r="FF537" s="117"/>
      <c r="FP537" s="117"/>
      <c r="FZ537" s="117"/>
      <c r="GJ537" s="117"/>
      <c r="GT537" s="117"/>
      <c r="HD537" s="117"/>
      <c r="HN537" s="117"/>
      <c r="HX537" s="117"/>
    </row>
    <row xmlns:x14ac="http://schemas.microsoft.com/office/spreadsheetml/2009/9/ac" r="538" s="3" customFormat="true" x14ac:dyDescent="0.25">
      <c r="A538" s="368"/>
      <c r="B538" s="117"/>
      <c r="L538" s="117"/>
      <c r="V538" s="117"/>
      <c r="AF538" s="117"/>
      <c r="AP538" s="117"/>
      <c r="AZ538" s="117"/>
      <c r="BJ538" s="117"/>
      <c r="BT538" s="117"/>
      <c r="CD538" s="117"/>
      <c r="CN538" s="117"/>
      <c r="CX538" s="117"/>
      <c r="DH538" s="117"/>
      <c r="DR538" s="117"/>
      <c r="EB538" s="117"/>
      <c r="EL538" s="117"/>
      <c r="EV538" s="117"/>
      <c r="FF538" s="117"/>
      <c r="FP538" s="117"/>
      <c r="FZ538" s="117"/>
      <c r="GJ538" s="117"/>
      <c r="GT538" s="117"/>
      <c r="HD538" s="117"/>
      <c r="HN538" s="117"/>
      <c r="HX538" s="117"/>
    </row>
    <row xmlns:x14ac="http://schemas.microsoft.com/office/spreadsheetml/2009/9/ac" r="539" s="3" customFormat="true" x14ac:dyDescent="0.25">
      <c r="A539" s="368"/>
      <c r="B539" s="117"/>
      <c r="L539" s="117"/>
      <c r="V539" s="117"/>
      <c r="AF539" s="117"/>
      <c r="AP539" s="117"/>
      <c r="AZ539" s="117"/>
      <c r="BJ539" s="117"/>
      <c r="BT539" s="117"/>
      <c r="CD539" s="117"/>
      <c r="CN539" s="117"/>
      <c r="CX539" s="117"/>
      <c r="DH539" s="117"/>
      <c r="DR539" s="117"/>
      <c r="EB539" s="117"/>
      <c r="EL539" s="117"/>
      <c r="EV539" s="117"/>
      <c r="FF539" s="117"/>
      <c r="FP539" s="117"/>
      <c r="FZ539" s="117"/>
      <c r="GJ539" s="117"/>
      <c r="GT539" s="117"/>
      <c r="HD539" s="117"/>
      <c r="HN539" s="117"/>
      <c r="HX539" s="117"/>
    </row>
    <row xmlns:x14ac="http://schemas.microsoft.com/office/spreadsheetml/2009/9/ac" r="540" s="3" customFormat="true" x14ac:dyDescent="0.25">
      <c r="A540" s="368"/>
      <c r="B540" s="117"/>
      <c r="L540" s="117"/>
      <c r="V540" s="117"/>
      <c r="AF540" s="117"/>
      <c r="AP540" s="117"/>
      <c r="AZ540" s="117"/>
      <c r="BJ540" s="117"/>
      <c r="BT540" s="117"/>
      <c r="CD540" s="117"/>
      <c r="CN540" s="117"/>
      <c r="CX540" s="117"/>
      <c r="DH540" s="117"/>
      <c r="DR540" s="117"/>
      <c r="EB540" s="117"/>
      <c r="EL540" s="117"/>
      <c r="EV540" s="117"/>
      <c r="FF540" s="117"/>
      <c r="FP540" s="117"/>
      <c r="FZ540" s="117"/>
      <c r="GJ540" s="117"/>
      <c r="GT540" s="117"/>
      <c r="HD540" s="117"/>
      <c r="HN540" s="117"/>
      <c r="HX540" s="117"/>
    </row>
    <row xmlns:x14ac="http://schemas.microsoft.com/office/spreadsheetml/2009/9/ac" r="541" s="3" customFormat="true" x14ac:dyDescent="0.25">
      <c r="A541" s="368"/>
      <c r="B541" s="117"/>
      <c r="L541" s="117"/>
      <c r="V541" s="117"/>
      <c r="AF541" s="117"/>
      <c r="AP541" s="117"/>
      <c r="AZ541" s="117"/>
      <c r="BJ541" s="117"/>
      <c r="BT541" s="117"/>
      <c r="CD541" s="117"/>
      <c r="CN541" s="117"/>
      <c r="CX541" s="117"/>
      <c r="DH541" s="117"/>
      <c r="DR541" s="117"/>
      <c r="EB541" s="117"/>
      <c r="EL541" s="117"/>
      <c r="EV541" s="117"/>
      <c r="FF541" s="117"/>
      <c r="FP541" s="117"/>
      <c r="FZ541" s="117"/>
      <c r="GJ541" s="117"/>
      <c r="GT541" s="117"/>
      <c r="HD541" s="117"/>
      <c r="HN541" s="117"/>
      <c r="HX541" s="117"/>
    </row>
    <row xmlns:x14ac="http://schemas.microsoft.com/office/spreadsheetml/2009/9/ac" r="542" s="3" customFormat="true" x14ac:dyDescent="0.25">
      <c r="A542" s="368"/>
      <c r="B542" s="117"/>
      <c r="L542" s="117"/>
      <c r="V542" s="117"/>
      <c r="AF542" s="117"/>
      <c r="AP542" s="117"/>
      <c r="AZ542" s="117"/>
      <c r="BJ542" s="117"/>
      <c r="BT542" s="117"/>
      <c r="CD542" s="117"/>
      <c r="CN542" s="117"/>
      <c r="CX542" s="117"/>
      <c r="DH542" s="117"/>
      <c r="DR542" s="117"/>
      <c r="EB542" s="117"/>
      <c r="EL542" s="117"/>
      <c r="EV542" s="117"/>
      <c r="FF542" s="117"/>
      <c r="FP542" s="117"/>
      <c r="FZ542" s="117"/>
      <c r="GJ542" s="117"/>
      <c r="GT542" s="117"/>
      <c r="HD542" s="117"/>
      <c r="HN542" s="117"/>
      <c r="HX542" s="117"/>
    </row>
    <row xmlns:x14ac="http://schemas.microsoft.com/office/spreadsheetml/2009/9/ac" r="543" s="3" customFormat="true" x14ac:dyDescent="0.25">
      <c r="A543" s="368"/>
      <c r="B543" s="117"/>
      <c r="L543" s="117"/>
      <c r="V543" s="117"/>
      <c r="AF543" s="117"/>
      <c r="AP543" s="117"/>
      <c r="AZ543" s="117"/>
      <c r="BJ543" s="117"/>
      <c r="BT543" s="117"/>
      <c r="CD543" s="117"/>
      <c r="CN543" s="117"/>
      <c r="CX543" s="117"/>
      <c r="DH543" s="117"/>
      <c r="DR543" s="117"/>
      <c r="EB543" s="117"/>
      <c r="EL543" s="117"/>
      <c r="EV543" s="117"/>
      <c r="FF543" s="117"/>
      <c r="FP543" s="117"/>
      <c r="FZ543" s="117"/>
      <c r="GJ543" s="117"/>
      <c r="GT543" s="117"/>
      <c r="HD543" s="117"/>
      <c r="HN543" s="117"/>
      <c r="HX543" s="117"/>
    </row>
    <row xmlns:x14ac="http://schemas.microsoft.com/office/spreadsheetml/2009/9/ac" r="544" s="3" customFormat="true" x14ac:dyDescent="0.25">
      <c r="A544" s="368"/>
      <c r="B544" s="117"/>
      <c r="L544" s="117"/>
      <c r="V544" s="117"/>
      <c r="AF544" s="117"/>
      <c r="AP544" s="117"/>
      <c r="AZ544" s="117"/>
      <c r="BJ544" s="117"/>
      <c r="BT544" s="117"/>
      <c r="CD544" s="117"/>
      <c r="CN544" s="117"/>
      <c r="CX544" s="117"/>
      <c r="DH544" s="117"/>
      <c r="DR544" s="117"/>
      <c r="EB544" s="117"/>
      <c r="EL544" s="117"/>
      <c r="EV544" s="117"/>
      <c r="FF544" s="117"/>
      <c r="FP544" s="117"/>
      <c r="FZ544" s="117"/>
      <c r="GJ544" s="117"/>
      <c r="GT544" s="117"/>
      <c r="HD544" s="117"/>
      <c r="HN544" s="117"/>
      <c r="HX544" s="117"/>
    </row>
    <row xmlns:x14ac="http://schemas.microsoft.com/office/spreadsheetml/2009/9/ac" r="545" s="3" customFormat="true" x14ac:dyDescent="0.25">
      <c r="A545" s="368"/>
      <c r="B545" s="117"/>
      <c r="L545" s="117"/>
      <c r="V545" s="117"/>
      <c r="AF545" s="117"/>
      <c r="AP545" s="117"/>
      <c r="AZ545" s="117"/>
      <c r="BJ545" s="117"/>
      <c r="BT545" s="117"/>
      <c r="CD545" s="117"/>
      <c r="CN545" s="117"/>
      <c r="CX545" s="117"/>
      <c r="DH545" s="117"/>
      <c r="DR545" s="117"/>
      <c r="EB545" s="117"/>
      <c r="EL545" s="117"/>
      <c r="EV545" s="117"/>
      <c r="FF545" s="117"/>
      <c r="FP545" s="117"/>
      <c r="FZ545" s="117"/>
      <c r="GJ545" s="117"/>
      <c r="GT545" s="117"/>
      <c r="HD545" s="117"/>
      <c r="HN545" s="117"/>
      <c r="HX545" s="117"/>
    </row>
    <row xmlns:x14ac="http://schemas.microsoft.com/office/spreadsheetml/2009/9/ac" r="546" s="3" customFormat="true" x14ac:dyDescent="0.25">
      <c r="A546" s="368"/>
      <c r="B546" s="117"/>
      <c r="L546" s="117"/>
      <c r="V546" s="117"/>
      <c r="AF546" s="117"/>
      <c r="AP546" s="117"/>
      <c r="AZ546" s="117"/>
      <c r="BJ546" s="117"/>
      <c r="BT546" s="117"/>
      <c r="CD546" s="117"/>
      <c r="CN546" s="117"/>
      <c r="CX546" s="117"/>
      <c r="DH546" s="117"/>
      <c r="DR546" s="117"/>
      <c r="EB546" s="117"/>
      <c r="EL546" s="117"/>
      <c r="EV546" s="117"/>
      <c r="FF546" s="117"/>
      <c r="FP546" s="117"/>
      <c r="FZ546" s="117"/>
      <c r="GJ546" s="117"/>
      <c r="GT546" s="117"/>
      <c r="HD546" s="117"/>
      <c r="HN546" s="117"/>
      <c r="HX546" s="117"/>
    </row>
    <row xmlns:x14ac="http://schemas.microsoft.com/office/spreadsheetml/2009/9/ac" r="547" s="3" customFormat="true" x14ac:dyDescent="0.25">
      <c r="A547" s="368"/>
      <c r="B547" s="117"/>
      <c r="L547" s="117"/>
      <c r="V547" s="117"/>
      <c r="AF547" s="117"/>
      <c r="AP547" s="117"/>
      <c r="AZ547" s="117"/>
      <c r="BJ547" s="117"/>
      <c r="BT547" s="117"/>
      <c r="CD547" s="117"/>
      <c r="CN547" s="117"/>
      <c r="CX547" s="117"/>
      <c r="DH547" s="117"/>
      <c r="DR547" s="117"/>
      <c r="EB547" s="117"/>
      <c r="EL547" s="117"/>
      <c r="EV547" s="117"/>
      <c r="FF547" s="117"/>
      <c r="FP547" s="117"/>
      <c r="FZ547" s="117"/>
      <c r="GJ547" s="117"/>
      <c r="GT547" s="117"/>
      <c r="HD547" s="117"/>
      <c r="HN547" s="117"/>
      <c r="HX547" s="117"/>
    </row>
    <row xmlns:x14ac="http://schemas.microsoft.com/office/spreadsheetml/2009/9/ac" r="548" s="3" customFormat="true" x14ac:dyDescent="0.25">
      <c r="A548" s="368"/>
      <c r="B548" s="117"/>
      <c r="L548" s="117"/>
      <c r="V548" s="117"/>
      <c r="AF548" s="117"/>
      <c r="AP548" s="117"/>
      <c r="AZ548" s="117"/>
      <c r="BJ548" s="117"/>
      <c r="BT548" s="117"/>
      <c r="CD548" s="117"/>
      <c r="CN548" s="117"/>
      <c r="CX548" s="117"/>
      <c r="DH548" s="117"/>
      <c r="DR548" s="117"/>
      <c r="EB548" s="117"/>
      <c r="EL548" s="117"/>
      <c r="EV548" s="117"/>
      <c r="FF548" s="117"/>
      <c r="FP548" s="117"/>
      <c r="FZ548" s="117"/>
      <c r="GJ548" s="117"/>
      <c r="GT548" s="117"/>
      <c r="HD548" s="117"/>
      <c r="HN548" s="117"/>
      <c r="HX548" s="117"/>
    </row>
    <row xmlns:x14ac="http://schemas.microsoft.com/office/spreadsheetml/2009/9/ac" r="549" s="3" customFormat="true" x14ac:dyDescent="0.25">
      <c r="A549" s="368"/>
      <c r="B549" s="117"/>
      <c r="L549" s="117"/>
      <c r="V549" s="117"/>
      <c r="AF549" s="117"/>
      <c r="AP549" s="117"/>
      <c r="AZ549" s="117"/>
      <c r="BJ549" s="117"/>
      <c r="BT549" s="117"/>
      <c r="CD549" s="117"/>
      <c r="CN549" s="117"/>
      <c r="CX549" s="117"/>
      <c r="DH549" s="117"/>
      <c r="DR549" s="117"/>
      <c r="EB549" s="117"/>
      <c r="EL549" s="117"/>
      <c r="EV549" s="117"/>
      <c r="FF549" s="117"/>
      <c r="FP549" s="117"/>
      <c r="FZ549" s="117"/>
      <c r="GJ549" s="117"/>
      <c r="GT549" s="117"/>
      <c r="HD549" s="117"/>
      <c r="HN549" s="117"/>
      <c r="HX549" s="117"/>
    </row>
    <row xmlns:x14ac="http://schemas.microsoft.com/office/spreadsheetml/2009/9/ac" r="550" s="3" customFormat="true" x14ac:dyDescent="0.25">
      <c r="A550" s="368"/>
      <c r="B550" s="117"/>
      <c r="L550" s="117"/>
      <c r="V550" s="117"/>
      <c r="AF550" s="117"/>
      <c r="AP550" s="117"/>
      <c r="AZ550" s="117"/>
      <c r="BJ550" s="117"/>
      <c r="BT550" s="117"/>
      <c r="CD550" s="117"/>
      <c r="CN550" s="117"/>
      <c r="CX550" s="117"/>
      <c r="DH550" s="117"/>
      <c r="DR550" s="117"/>
      <c r="EB550" s="117"/>
      <c r="EL550" s="117"/>
      <c r="EV550" s="117"/>
      <c r="FF550" s="117"/>
      <c r="FP550" s="117"/>
      <c r="FZ550" s="117"/>
      <c r="GJ550" s="117"/>
      <c r="GT550" s="117"/>
      <c r="HD550" s="117"/>
      <c r="HN550" s="117"/>
      <c r="HX550" s="117"/>
    </row>
    <row xmlns:x14ac="http://schemas.microsoft.com/office/spreadsheetml/2009/9/ac" r="551" s="3" customFormat="true" x14ac:dyDescent="0.25">
      <c r="A551" s="368"/>
      <c r="B551" s="117"/>
      <c r="L551" s="117"/>
      <c r="V551" s="117"/>
      <c r="AF551" s="117"/>
      <c r="AP551" s="117"/>
      <c r="AZ551" s="117"/>
      <c r="BJ551" s="117"/>
      <c r="BT551" s="117"/>
      <c r="CD551" s="117"/>
      <c r="CN551" s="117"/>
      <c r="CX551" s="117"/>
      <c r="DH551" s="117"/>
      <c r="DR551" s="117"/>
      <c r="EB551" s="117"/>
      <c r="EL551" s="117"/>
      <c r="EV551" s="117"/>
      <c r="FF551" s="117"/>
      <c r="FP551" s="117"/>
      <c r="FZ551" s="117"/>
      <c r="GJ551" s="117"/>
      <c r="GT551" s="117"/>
      <c r="HD551" s="117"/>
      <c r="HN551" s="117"/>
      <c r="HX551" s="117"/>
    </row>
    <row xmlns:x14ac="http://schemas.microsoft.com/office/spreadsheetml/2009/9/ac" r="552" s="3" customFormat="true" x14ac:dyDescent="0.25">
      <c r="A552" s="368"/>
      <c r="B552" s="117"/>
      <c r="L552" s="117"/>
      <c r="V552" s="117"/>
      <c r="AF552" s="117"/>
      <c r="AP552" s="117"/>
      <c r="AZ552" s="117"/>
      <c r="BJ552" s="117"/>
      <c r="BT552" s="117"/>
      <c r="CD552" s="117"/>
      <c r="CN552" s="117"/>
      <c r="CX552" s="117"/>
      <c r="DH552" s="117"/>
      <c r="DR552" s="117"/>
      <c r="EB552" s="117"/>
      <c r="EL552" s="117"/>
      <c r="EV552" s="117"/>
      <c r="FF552" s="117"/>
      <c r="FP552" s="117"/>
      <c r="FZ552" s="117"/>
      <c r="GJ552" s="117"/>
      <c r="GT552" s="117"/>
      <c r="HD552" s="117"/>
      <c r="HN552" s="117"/>
      <c r="HX552" s="117"/>
    </row>
    <row xmlns:x14ac="http://schemas.microsoft.com/office/spreadsheetml/2009/9/ac" r="553" s="3" customFormat="true" x14ac:dyDescent="0.25">
      <c r="A553" s="368"/>
      <c r="B553" s="117"/>
      <c r="L553" s="117"/>
      <c r="V553" s="117"/>
      <c r="AF553" s="117"/>
      <c r="AP553" s="117"/>
      <c r="AZ553" s="117"/>
      <c r="BJ553" s="117"/>
      <c r="BT553" s="117"/>
      <c r="CD553" s="117"/>
      <c r="CN553" s="117"/>
      <c r="CX553" s="117"/>
      <c r="DH553" s="117"/>
      <c r="DR553" s="117"/>
      <c r="EB553" s="117"/>
      <c r="EL553" s="117"/>
      <c r="EV553" s="117"/>
      <c r="FF553" s="117"/>
      <c r="FP553" s="117"/>
      <c r="FZ553" s="117"/>
      <c r="GJ553" s="117"/>
      <c r="GT553" s="117"/>
      <c r="HD553" s="117"/>
      <c r="HN553" s="117"/>
      <c r="HX553" s="117"/>
    </row>
    <row xmlns:x14ac="http://schemas.microsoft.com/office/spreadsheetml/2009/9/ac" r="554" s="3" customFormat="true" x14ac:dyDescent="0.25">
      <c r="A554" s="368"/>
      <c r="B554" s="117"/>
      <c r="L554" s="117"/>
      <c r="V554" s="117"/>
      <c r="AF554" s="117"/>
      <c r="AP554" s="117"/>
      <c r="AZ554" s="117"/>
      <c r="BJ554" s="117"/>
      <c r="BT554" s="117"/>
      <c r="CD554" s="117"/>
      <c r="CN554" s="117"/>
      <c r="CX554" s="117"/>
      <c r="DH554" s="117"/>
      <c r="DR554" s="117"/>
      <c r="EB554" s="117"/>
      <c r="EL554" s="117"/>
      <c r="EV554" s="117"/>
      <c r="FF554" s="117"/>
      <c r="FP554" s="117"/>
      <c r="FZ554" s="117"/>
      <c r="GJ554" s="117"/>
      <c r="GT554" s="117"/>
      <c r="HD554" s="117"/>
      <c r="HN554" s="117"/>
      <c r="HX554" s="117"/>
    </row>
    <row xmlns:x14ac="http://schemas.microsoft.com/office/spreadsheetml/2009/9/ac" r="555" s="3" customFormat="true" x14ac:dyDescent="0.25">
      <c r="A555" s="368"/>
      <c r="B555" s="117"/>
      <c r="L555" s="117"/>
      <c r="V555" s="117"/>
      <c r="AF555" s="117"/>
      <c r="AP555" s="117"/>
      <c r="AZ555" s="117"/>
      <c r="BJ555" s="117"/>
      <c r="BT555" s="117"/>
      <c r="CD555" s="117"/>
      <c r="CN555" s="117"/>
      <c r="CX555" s="117"/>
      <c r="DH555" s="117"/>
      <c r="DR555" s="117"/>
      <c r="EB555" s="117"/>
      <c r="EL555" s="117"/>
      <c r="EV555" s="117"/>
      <c r="FF555" s="117"/>
      <c r="FP555" s="117"/>
      <c r="FZ555" s="117"/>
      <c r="GJ555" s="117"/>
      <c r="GT555" s="117"/>
      <c r="HD555" s="117"/>
      <c r="HN555" s="117"/>
      <c r="HX555" s="117"/>
    </row>
    <row xmlns:x14ac="http://schemas.microsoft.com/office/spreadsheetml/2009/9/ac" r="556" s="3" customFormat="true" x14ac:dyDescent="0.25">
      <c r="A556" s="368"/>
      <c r="B556" s="117"/>
      <c r="L556" s="117"/>
      <c r="V556" s="117"/>
      <c r="AF556" s="117"/>
      <c r="AP556" s="117"/>
      <c r="AZ556" s="117"/>
      <c r="BJ556" s="117"/>
      <c r="BT556" s="117"/>
      <c r="CD556" s="117"/>
      <c r="CN556" s="117"/>
      <c r="CX556" s="117"/>
      <c r="DH556" s="117"/>
      <c r="DR556" s="117"/>
      <c r="EB556" s="117"/>
      <c r="EL556" s="117"/>
      <c r="EV556" s="117"/>
      <c r="FF556" s="117"/>
      <c r="FP556" s="117"/>
      <c r="FZ556" s="117"/>
      <c r="GJ556" s="117"/>
      <c r="GT556" s="117"/>
      <c r="HD556" s="117"/>
      <c r="HN556" s="117"/>
      <c r="HX556" s="117"/>
    </row>
    <row xmlns:x14ac="http://schemas.microsoft.com/office/spreadsheetml/2009/9/ac" r="557" s="3" customFormat="true" x14ac:dyDescent="0.25">
      <c r="A557" s="368"/>
      <c r="B557" s="117"/>
      <c r="L557" s="117"/>
      <c r="V557" s="117"/>
      <c r="AF557" s="117"/>
      <c r="AP557" s="117"/>
      <c r="AZ557" s="117"/>
      <c r="BJ557" s="117"/>
      <c r="BT557" s="117"/>
      <c r="CD557" s="117"/>
      <c r="CN557" s="117"/>
      <c r="CX557" s="117"/>
      <c r="DH557" s="117"/>
      <c r="DR557" s="117"/>
      <c r="EB557" s="117"/>
      <c r="EL557" s="117"/>
      <c r="EV557" s="117"/>
      <c r="FF557" s="117"/>
      <c r="FP557" s="117"/>
      <c r="FZ557" s="117"/>
      <c r="GJ557" s="117"/>
      <c r="GT557" s="117"/>
      <c r="HD557" s="117"/>
      <c r="HN557" s="117"/>
      <c r="HX557" s="117"/>
    </row>
    <row xmlns:x14ac="http://schemas.microsoft.com/office/spreadsheetml/2009/9/ac" r="558" s="3" customFormat="true" x14ac:dyDescent="0.25">
      <c r="A558" s="368"/>
      <c r="B558" s="117"/>
      <c r="L558" s="117"/>
      <c r="V558" s="117"/>
      <c r="AF558" s="117"/>
      <c r="AP558" s="117"/>
      <c r="AZ558" s="117"/>
      <c r="BJ558" s="117"/>
      <c r="BT558" s="117"/>
      <c r="CD558" s="117"/>
      <c r="CN558" s="117"/>
      <c r="CX558" s="117"/>
      <c r="DH558" s="117"/>
      <c r="DR558" s="117"/>
      <c r="EB558" s="117"/>
      <c r="EL558" s="117"/>
      <c r="EV558" s="117"/>
      <c r="FF558" s="117"/>
      <c r="FP558" s="117"/>
      <c r="FZ558" s="117"/>
      <c r="GJ558" s="117"/>
      <c r="GT558" s="117"/>
      <c r="HD558" s="117"/>
      <c r="HN558" s="117"/>
      <c r="HX558" s="117"/>
    </row>
    <row xmlns:x14ac="http://schemas.microsoft.com/office/spreadsheetml/2009/9/ac" r="559" s="3" customFormat="true" x14ac:dyDescent="0.25">
      <c r="A559" s="368"/>
      <c r="B559" s="117"/>
      <c r="L559" s="117"/>
      <c r="V559" s="117"/>
      <c r="AF559" s="117"/>
      <c r="AP559" s="117"/>
      <c r="AZ559" s="117"/>
      <c r="BJ559" s="117"/>
      <c r="BT559" s="117"/>
      <c r="CD559" s="117"/>
      <c r="CN559" s="117"/>
      <c r="CX559" s="117"/>
      <c r="DH559" s="117"/>
      <c r="DR559" s="117"/>
      <c r="EB559" s="117"/>
      <c r="EL559" s="117"/>
      <c r="EV559" s="117"/>
      <c r="FF559" s="117"/>
      <c r="FP559" s="117"/>
      <c r="FZ559" s="117"/>
      <c r="GJ559" s="117"/>
      <c r="GT559" s="117"/>
      <c r="HD559" s="117"/>
      <c r="HN559" s="117"/>
      <c r="HX559" s="117"/>
    </row>
    <row xmlns:x14ac="http://schemas.microsoft.com/office/spreadsheetml/2009/9/ac" r="560" s="3" customFormat="true" x14ac:dyDescent="0.25">
      <c r="A560" s="368"/>
      <c r="B560" s="117"/>
      <c r="L560" s="117"/>
      <c r="V560" s="117"/>
      <c r="AF560" s="117"/>
      <c r="AP560" s="117"/>
      <c r="AZ560" s="117"/>
      <c r="BJ560" s="117"/>
      <c r="BT560" s="117"/>
      <c r="CD560" s="117"/>
      <c r="CN560" s="117"/>
      <c r="CX560" s="117"/>
      <c r="DH560" s="117"/>
      <c r="DR560" s="117"/>
      <c r="EB560" s="117"/>
      <c r="EL560" s="117"/>
      <c r="EV560" s="117"/>
      <c r="FF560" s="117"/>
      <c r="FP560" s="117"/>
      <c r="FZ560" s="117"/>
      <c r="GJ560" s="117"/>
      <c r="GT560" s="117"/>
      <c r="HD560" s="117"/>
      <c r="HN560" s="117"/>
      <c r="HX560" s="117"/>
    </row>
    <row xmlns:x14ac="http://schemas.microsoft.com/office/spreadsheetml/2009/9/ac" r="561" s="3" customFormat="true" x14ac:dyDescent="0.25">
      <c r="A561" s="368"/>
      <c r="B561" s="117"/>
      <c r="L561" s="117"/>
      <c r="V561" s="117"/>
      <c r="AF561" s="117"/>
      <c r="AP561" s="117"/>
      <c r="AZ561" s="117"/>
      <c r="BJ561" s="117"/>
      <c r="BT561" s="117"/>
      <c r="CD561" s="117"/>
      <c r="CN561" s="117"/>
      <c r="CX561" s="117"/>
      <c r="DH561" s="117"/>
      <c r="DR561" s="117"/>
      <c r="EB561" s="117"/>
      <c r="EL561" s="117"/>
      <c r="EV561" s="117"/>
      <c r="FF561" s="117"/>
      <c r="FP561" s="117"/>
      <c r="FZ561" s="117"/>
      <c r="GJ561" s="117"/>
      <c r="GT561" s="117"/>
      <c r="HD561" s="117"/>
      <c r="HN561" s="117"/>
      <c r="HX561" s="117"/>
    </row>
    <row xmlns:x14ac="http://schemas.microsoft.com/office/spreadsheetml/2009/9/ac" r="562" s="3" customFormat="true" x14ac:dyDescent="0.25">
      <c r="A562" s="368"/>
      <c r="B562" s="117"/>
      <c r="L562" s="117"/>
      <c r="V562" s="117"/>
      <c r="AF562" s="117"/>
      <c r="AP562" s="117"/>
      <c r="AZ562" s="117"/>
      <c r="BJ562" s="117"/>
      <c r="BT562" s="117"/>
      <c r="CD562" s="117"/>
      <c r="CN562" s="117"/>
      <c r="CX562" s="117"/>
      <c r="DH562" s="117"/>
      <c r="DR562" s="117"/>
      <c r="EB562" s="117"/>
      <c r="EL562" s="117"/>
      <c r="EV562" s="117"/>
      <c r="FF562" s="117"/>
      <c r="FP562" s="117"/>
      <c r="FZ562" s="117"/>
      <c r="GJ562" s="117"/>
      <c r="GT562" s="117"/>
      <c r="HD562" s="117"/>
      <c r="HN562" s="117"/>
      <c r="HX562" s="117"/>
    </row>
    <row xmlns:x14ac="http://schemas.microsoft.com/office/spreadsheetml/2009/9/ac" r="563" s="3" customFormat="true" x14ac:dyDescent="0.25">
      <c r="A563" s="368"/>
      <c r="B563" s="117"/>
      <c r="L563" s="117"/>
      <c r="V563" s="117"/>
      <c r="AF563" s="117"/>
      <c r="AP563" s="117"/>
      <c r="AZ563" s="117"/>
      <c r="BJ563" s="117"/>
      <c r="BT563" s="117"/>
      <c r="CD563" s="117"/>
      <c r="CN563" s="117"/>
      <c r="CX563" s="117"/>
      <c r="DH563" s="117"/>
      <c r="DR563" s="117"/>
      <c r="EB563" s="117"/>
      <c r="EL563" s="117"/>
      <c r="EV563" s="117"/>
      <c r="FF563" s="117"/>
      <c r="FP563" s="117"/>
      <c r="FZ563" s="117"/>
      <c r="GJ563" s="117"/>
      <c r="GT563" s="117"/>
      <c r="HD563" s="117"/>
      <c r="HN563" s="117"/>
      <c r="HX563" s="117"/>
    </row>
    <row xmlns:x14ac="http://schemas.microsoft.com/office/spreadsheetml/2009/9/ac" r="564" s="3" customFormat="true" x14ac:dyDescent="0.25">
      <c r="A564" s="368"/>
      <c r="B564" s="117"/>
      <c r="L564" s="117"/>
      <c r="V564" s="117"/>
      <c r="AF564" s="117"/>
      <c r="AP564" s="117"/>
      <c r="AZ564" s="117"/>
      <c r="BJ564" s="117"/>
      <c r="BT564" s="117"/>
      <c r="CD564" s="117"/>
      <c r="CN564" s="117"/>
      <c r="CX564" s="117"/>
      <c r="DH564" s="117"/>
      <c r="DR564" s="117"/>
      <c r="EB564" s="117"/>
      <c r="EL564" s="117"/>
      <c r="EV564" s="117"/>
      <c r="FF564" s="117"/>
      <c r="FP564" s="117"/>
      <c r="FZ564" s="117"/>
      <c r="GJ564" s="117"/>
      <c r="GT564" s="117"/>
      <c r="HD564" s="117"/>
      <c r="HN564" s="117"/>
      <c r="HX564" s="117"/>
    </row>
    <row xmlns:x14ac="http://schemas.microsoft.com/office/spreadsheetml/2009/9/ac" r="565" s="3" customFormat="true" x14ac:dyDescent="0.25">
      <c r="A565" s="368"/>
      <c r="B565" s="117"/>
      <c r="L565" s="117"/>
      <c r="V565" s="117"/>
      <c r="AF565" s="117"/>
      <c r="AP565" s="117"/>
      <c r="AZ565" s="117"/>
      <c r="BJ565" s="117"/>
      <c r="BT565" s="117"/>
      <c r="CD565" s="117"/>
      <c r="CN565" s="117"/>
      <c r="CX565" s="117"/>
      <c r="DH565" s="117"/>
      <c r="DR565" s="117"/>
      <c r="EB565" s="117"/>
      <c r="EL565" s="117"/>
      <c r="EV565" s="117"/>
      <c r="FF565" s="117"/>
      <c r="FP565" s="117"/>
      <c r="FZ565" s="117"/>
      <c r="GJ565" s="117"/>
      <c r="GT565" s="117"/>
      <c r="HD565" s="117"/>
      <c r="HN565" s="117"/>
      <c r="HX565" s="117"/>
    </row>
    <row xmlns:x14ac="http://schemas.microsoft.com/office/spreadsheetml/2009/9/ac" r="566" s="3" customFormat="true" x14ac:dyDescent="0.25">
      <c r="A566" s="368"/>
      <c r="B566" s="117"/>
      <c r="L566" s="117"/>
      <c r="V566" s="117"/>
      <c r="AF566" s="117"/>
      <c r="AP566" s="117"/>
      <c r="AZ566" s="117"/>
      <c r="BJ566" s="117"/>
      <c r="BT566" s="117"/>
      <c r="CD566" s="117"/>
      <c r="CN566" s="117"/>
      <c r="CX566" s="117"/>
      <c r="DH566" s="117"/>
      <c r="DR566" s="117"/>
      <c r="EB566" s="117"/>
      <c r="EL566" s="117"/>
      <c r="EV566" s="117"/>
      <c r="FF566" s="117"/>
      <c r="FP566" s="117"/>
      <c r="FZ566" s="117"/>
      <c r="GJ566" s="117"/>
      <c r="GT566" s="117"/>
      <c r="HD566" s="117"/>
      <c r="HN566" s="117"/>
      <c r="HX566" s="117"/>
    </row>
    <row xmlns:x14ac="http://schemas.microsoft.com/office/spreadsheetml/2009/9/ac" r="567" s="3" customFormat="true" x14ac:dyDescent="0.25">
      <c r="A567" s="368"/>
      <c r="B567" s="117"/>
      <c r="L567" s="117"/>
      <c r="V567" s="117"/>
      <c r="AF567" s="117"/>
      <c r="AP567" s="117"/>
      <c r="AZ567" s="117"/>
      <c r="BJ567" s="117"/>
      <c r="BT567" s="117"/>
      <c r="CD567" s="117"/>
      <c r="CN567" s="117"/>
      <c r="CX567" s="117"/>
      <c r="DH567" s="117"/>
      <c r="DR567" s="117"/>
      <c r="EB567" s="117"/>
      <c r="EL567" s="117"/>
      <c r="EV567" s="117"/>
      <c r="FF567" s="117"/>
      <c r="FP567" s="117"/>
      <c r="FZ567" s="117"/>
      <c r="GJ567" s="117"/>
      <c r="GT567" s="117"/>
      <c r="HD567" s="117"/>
      <c r="HN567" s="117"/>
      <c r="HX567" s="117"/>
    </row>
    <row xmlns:x14ac="http://schemas.microsoft.com/office/spreadsheetml/2009/9/ac" r="568" s="3" customFormat="true" x14ac:dyDescent="0.25">
      <c r="A568" s="368"/>
      <c r="B568" s="117"/>
      <c r="L568" s="117"/>
      <c r="V568" s="117"/>
      <c r="AF568" s="117"/>
      <c r="AP568" s="117"/>
      <c r="AZ568" s="117"/>
      <c r="BJ568" s="117"/>
      <c r="BT568" s="117"/>
      <c r="CD568" s="117"/>
      <c r="CN568" s="117"/>
      <c r="CX568" s="117"/>
      <c r="DH568" s="117"/>
      <c r="DR568" s="117"/>
      <c r="EB568" s="117"/>
      <c r="EL568" s="117"/>
      <c r="EV568" s="117"/>
      <c r="FF568" s="117"/>
      <c r="FP568" s="117"/>
      <c r="FZ568" s="117"/>
      <c r="GJ568" s="117"/>
      <c r="GT568" s="117"/>
      <c r="HD568" s="117"/>
      <c r="HN568" s="117"/>
      <c r="HX568" s="117"/>
    </row>
    <row xmlns:x14ac="http://schemas.microsoft.com/office/spreadsheetml/2009/9/ac" r="569" s="3" customFormat="true" x14ac:dyDescent="0.25">
      <c r="A569" s="368"/>
      <c r="B569" s="117"/>
      <c r="L569" s="117"/>
      <c r="V569" s="117"/>
      <c r="AF569" s="117"/>
      <c r="AP569" s="117"/>
      <c r="AZ569" s="117"/>
      <c r="BJ569" s="117"/>
      <c r="BT569" s="117"/>
      <c r="CD569" s="117"/>
      <c r="CN569" s="117"/>
      <c r="CX569" s="117"/>
      <c r="DH569" s="117"/>
      <c r="DR569" s="117"/>
      <c r="EB569" s="117"/>
      <c r="EL569" s="117"/>
      <c r="EV569" s="117"/>
      <c r="FF569" s="117"/>
      <c r="FP569" s="117"/>
      <c r="FZ569" s="117"/>
      <c r="GJ569" s="117"/>
      <c r="GT569" s="117"/>
      <c r="HD569" s="117"/>
      <c r="HN569" s="117"/>
      <c r="HX569" s="117"/>
    </row>
    <row xmlns:x14ac="http://schemas.microsoft.com/office/spreadsheetml/2009/9/ac" r="570" s="3" customFormat="true" x14ac:dyDescent="0.25">
      <c r="A570" s="368"/>
      <c r="B570" s="117"/>
      <c r="L570" s="117"/>
      <c r="V570" s="117"/>
      <c r="AF570" s="117"/>
      <c r="AP570" s="117"/>
      <c r="AZ570" s="117"/>
      <c r="BJ570" s="117"/>
      <c r="BT570" s="117"/>
      <c r="CD570" s="117"/>
      <c r="CN570" s="117"/>
      <c r="CX570" s="117"/>
      <c r="DH570" s="117"/>
      <c r="DR570" s="117"/>
      <c r="EB570" s="117"/>
      <c r="EL570" s="117"/>
      <c r="EV570" s="117"/>
      <c r="FF570" s="117"/>
      <c r="FP570" s="117"/>
      <c r="FZ570" s="117"/>
      <c r="GJ570" s="117"/>
      <c r="GT570" s="117"/>
      <c r="HD570" s="117"/>
      <c r="HN570" s="117"/>
      <c r="HX570" s="117"/>
    </row>
    <row xmlns:x14ac="http://schemas.microsoft.com/office/spreadsheetml/2009/9/ac" r="571" s="3" customFormat="true" x14ac:dyDescent="0.25">
      <c r="A571" s="368"/>
      <c r="B571" s="117"/>
      <c r="L571" s="117"/>
      <c r="V571" s="117"/>
      <c r="AF571" s="117"/>
      <c r="AP571" s="117"/>
      <c r="AZ571" s="117"/>
      <c r="BJ571" s="117"/>
      <c r="BT571" s="117"/>
      <c r="CD571" s="117"/>
      <c r="CN571" s="117"/>
      <c r="CX571" s="117"/>
      <c r="DH571" s="117"/>
      <c r="DR571" s="117"/>
      <c r="EB571" s="117"/>
      <c r="EL571" s="117"/>
      <c r="EV571" s="117"/>
      <c r="FF571" s="117"/>
      <c r="FP571" s="117"/>
      <c r="FZ571" s="117"/>
      <c r="GJ571" s="117"/>
      <c r="GT571" s="117"/>
      <c r="HD571" s="117"/>
      <c r="HN571" s="117"/>
      <c r="HX571" s="117"/>
    </row>
    <row xmlns:x14ac="http://schemas.microsoft.com/office/spreadsheetml/2009/9/ac" r="572" s="3" customFormat="true" x14ac:dyDescent="0.25">
      <c r="A572" s="368"/>
      <c r="B572" s="117"/>
      <c r="L572" s="117"/>
      <c r="V572" s="117"/>
      <c r="AF572" s="117"/>
      <c r="AP572" s="117"/>
      <c r="AZ572" s="117"/>
      <c r="BJ572" s="117"/>
      <c r="BT572" s="117"/>
      <c r="CD572" s="117"/>
      <c r="CN572" s="117"/>
      <c r="CX572" s="117"/>
      <c r="DH572" s="117"/>
      <c r="DR572" s="117"/>
      <c r="EB572" s="117"/>
      <c r="EL572" s="117"/>
      <c r="EV572" s="117"/>
      <c r="FF572" s="117"/>
      <c r="FP572" s="117"/>
      <c r="FZ572" s="117"/>
      <c r="GJ572" s="117"/>
      <c r="GT572" s="117"/>
      <c r="HD572" s="117"/>
      <c r="HN572" s="117"/>
      <c r="HX572" s="117"/>
    </row>
    <row xmlns:x14ac="http://schemas.microsoft.com/office/spreadsheetml/2009/9/ac" r="573" s="3" customFormat="true" x14ac:dyDescent="0.25">
      <c r="A573" s="368"/>
      <c r="B573" s="117"/>
      <c r="L573" s="117"/>
      <c r="V573" s="117"/>
      <c r="AF573" s="117"/>
      <c r="AP573" s="117"/>
      <c r="AZ573" s="117"/>
      <c r="BJ573" s="117"/>
      <c r="BT573" s="117"/>
      <c r="CD573" s="117"/>
      <c r="CN573" s="117"/>
      <c r="CX573" s="117"/>
      <c r="DH573" s="117"/>
      <c r="DR573" s="117"/>
      <c r="EB573" s="117"/>
      <c r="EL573" s="117"/>
      <c r="EV573" s="117"/>
      <c r="FF573" s="117"/>
      <c r="FP573" s="117"/>
      <c r="FZ573" s="117"/>
      <c r="GJ573" s="117"/>
      <c r="GT573" s="117"/>
      <c r="HD573" s="117"/>
      <c r="HN573" s="117"/>
      <c r="HX573" s="117"/>
    </row>
    <row xmlns:x14ac="http://schemas.microsoft.com/office/spreadsheetml/2009/9/ac" r="574" s="3" customFormat="true" x14ac:dyDescent="0.25">
      <c r="A574" s="368"/>
      <c r="B574" s="117"/>
      <c r="L574" s="117"/>
      <c r="V574" s="117"/>
      <c r="AF574" s="117"/>
      <c r="AP574" s="117"/>
      <c r="AZ574" s="117"/>
      <c r="BJ574" s="117"/>
      <c r="BT574" s="117"/>
      <c r="CD574" s="117"/>
      <c r="CN574" s="117"/>
      <c r="CX574" s="117"/>
      <c r="DH574" s="117"/>
      <c r="DR574" s="117"/>
      <c r="EB574" s="117"/>
      <c r="EL574" s="117"/>
      <c r="EV574" s="117"/>
      <c r="FF574" s="117"/>
      <c r="FP574" s="117"/>
      <c r="FZ574" s="117"/>
      <c r="GJ574" s="117"/>
      <c r="GT574" s="117"/>
      <c r="HD574" s="117"/>
      <c r="HN574" s="117"/>
      <c r="HX574" s="117"/>
    </row>
    <row xmlns:x14ac="http://schemas.microsoft.com/office/spreadsheetml/2009/9/ac" r="575" s="3" customFormat="true" x14ac:dyDescent="0.25">
      <c r="A575" s="368"/>
      <c r="B575" s="117"/>
      <c r="L575" s="117"/>
      <c r="V575" s="117"/>
      <c r="AF575" s="117"/>
      <c r="AP575" s="117"/>
      <c r="AZ575" s="117"/>
      <c r="BJ575" s="117"/>
      <c r="BT575" s="117"/>
      <c r="CD575" s="117"/>
      <c r="CN575" s="117"/>
      <c r="CX575" s="117"/>
      <c r="DH575" s="117"/>
      <c r="DR575" s="117"/>
      <c r="EB575" s="117"/>
      <c r="EL575" s="117"/>
      <c r="EV575" s="117"/>
      <c r="FF575" s="117"/>
      <c r="FP575" s="117"/>
      <c r="FZ575" s="117"/>
      <c r="GJ575" s="117"/>
      <c r="GT575" s="117"/>
      <c r="HD575" s="117"/>
      <c r="HN575" s="117"/>
      <c r="HX575" s="117"/>
    </row>
    <row xmlns:x14ac="http://schemas.microsoft.com/office/spreadsheetml/2009/9/ac" r="576" s="3" customFormat="true" x14ac:dyDescent="0.25">
      <c r="A576" s="368"/>
      <c r="B576" s="117"/>
      <c r="L576" s="117"/>
      <c r="V576" s="117"/>
      <c r="AF576" s="117"/>
      <c r="AP576" s="117"/>
      <c r="AZ576" s="117"/>
      <c r="BJ576" s="117"/>
      <c r="BT576" s="117"/>
      <c r="CD576" s="117"/>
      <c r="CN576" s="117"/>
      <c r="CX576" s="117"/>
      <c r="DH576" s="117"/>
      <c r="DR576" s="117"/>
      <c r="EB576" s="117"/>
      <c r="EL576" s="117"/>
      <c r="EV576" s="117"/>
      <c r="FF576" s="117"/>
      <c r="FP576" s="117"/>
      <c r="FZ576" s="117"/>
      <c r="GJ576" s="117"/>
      <c r="GT576" s="117"/>
      <c r="HD576" s="117"/>
      <c r="HN576" s="117"/>
      <c r="HX576" s="117"/>
    </row>
    <row xmlns:x14ac="http://schemas.microsoft.com/office/spreadsheetml/2009/9/ac" r="577" s="3" customFormat="true" x14ac:dyDescent="0.25">
      <c r="A577" s="368"/>
      <c r="B577" s="117"/>
      <c r="L577" s="117"/>
      <c r="V577" s="117"/>
      <c r="AF577" s="117"/>
      <c r="AP577" s="117"/>
      <c r="AZ577" s="117"/>
      <c r="BJ577" s="117"/>
      <c r="BT577" s="117"/>
      <c r="CD577" s="117"/>
      <c r="CN577" s="117"/>
      <c r="CX577" s="117"/>
      <c r="DH577" s="117"/>
      <c r="DR577" s="117"/>
      <c r="EB577" s="117"/>
      <c r="EL577" s="117"/>
      <c r="EV577" s="117"/>
      <c r="FF577" s="117"/>
      <c r="FP577" s="117"/>
      <c r="FZ577" s="117"/>
      <c r="GJ577" s="117"/>
      <c r="GT577" s="117"/>
      <c r="HD577" s="117"/>
      <c r="HN577" s="117"/>
      <c r="HX577" s="117"/>
    </row>
    <row xmlns:x14ac="http://schemas.microsoft.com/office/spreadsheetml/2009/9/ac" r="578" s="3" customFormat="true" x14ac:dyDescent="0.25">
      <c r="A578" s="368"/>
      <c r="B578" s="117"/>
      <c r="L578" s="117"/>
      <c r="V578" s="117"/>
      <c r="AF578" s="117"/>
      <c r="AP578" s="117"/>
      <c r="AZ578" s="117"/>
      <c r="BJ578" s="117"/>
      <c r="BT578" s="117"/>
      <c r="CD578" s="117"/>
      <c r="CN578" s="117"/>
      <c r="CX578" s="117"/>
      <c r="DH578" s="117"/>
      <c r="DR578" s="117"/>
      <c r="EB578" s="117"/>
      <c r="EL578" s="117"/>
      <c r="EV578" s="117"/>
      <c r="FF578" s="117"/>
      <c r="FP578" s="117"/>
      <c r="FZ578" s="117"/>
      <c r="GJ578" s="117"/>
      <c r="GT578" s="117"/>
      <c r="HD578" s="117"/>
      <c r="HN578" s="117"/>
      <c r="HX578" s="117"/>
    </row>
    <row xmlns:x14ac="http://schemas.microsoft.com/office/spreadsheetml/2009/9/ac" r="579" s="3" customFormat="true" x14ac:dyDescent="0.25">
      <c r="A579" s="368"/>
      <c r="B579" s="117"/>
      <c r="L579" s="117"/>
      <c r="V579" s="117"/>
      <c r="AF579" s="117"/>
      <c r="AP579" s="117"/>
      <c r="AZ579" s="117"/>
      <c r="BJ579" s="117"/>
      <c r="BT579" s="117"/>
      <c r="CD579" s="117"/>
      <c r="CN579" s="117"/>
      <c r="CX579" s="117"/>
      <c r="DH579" s="117"/>
      <c r="DR579" s="117"/>
      <c r="EB579" s="117"/>
      <c r="EL579" s="117"/>
      <c r="EV579" s="117"/>
      <c r="FF579" s="117"/>
      <c r="FP579" s="117"/>
      <c r="FZ579" s="117"/>
      <c r="GJ579" s="117"/>
      <c r="GT579" s="117"/>
      <c r="HD579" s="117"/>
      <c r="HN579" s="117"/>
      <c r="HX579" s="117"/>
    </row>
    <row xmlns:x14ac="http://schemas.microsoft.com/office/spreadsheetml/2009/9/ac" r="580" s="3" customFormat="true" x14ac:dyDescent="0.25">
      <c r="A580" s="368"/>
      <c r="B580" s="117"/>
      <c r="L580" s="117"/>
      <c r="V580" s="117"/>
      <c r="AF580" s="117"/>
      <c r="AP580" s="117"/>
      <c r="AZ580" s="117"/>
      <c r="BJ580" s="117"/>
      <c r="BT580" s="117"/>
      <c r="CD580" s="117"/>
      <c r="CN580" s="117"/>
      <c r="CX580" s="117"/>
      <c r="DH580" s="117"/>
      <c r="DR580" s="117"/>
      <c r="EB580" s="117"/>
      <c r="EL580" s="117"/>
      <c r="EV580" s="117"/>
      <c r="FF580" s="117"/>
      <c r="FP580" s="117"/>
      <c r="FZ580" s="117"/>
      <c r="GJ580" s="117"/>
      <c r="GT580" s="117"/>
      <c r="HD580" s="117"/>
      <c r="HN580" s="117"/>
      <c r="HX580" s="117"/>
    </row>
    <row xmlns:x14ac="http://schemas.microsoft.com/office/spreadsheetml/2009/9/ac" r="581" s="3" customFormat="true" x14ac:dyDescent="0.25">
      <c r="A581" s="368"/>
      <c r="B581" s="117"/>
      <c r="L581" s="117"/>
      <c r="V581" s="117"/>
      <c r="AF581" s="117"/>
      <c r="AP581" s="117"/>
      <c r="AZ581" s="117"/>
      <c r="BJ581" s="117"/>
      <c r="BT581" s="117"/>
      <c r="CD581" s="117"/>
      <c r="CN581" s="117"/>
      <c r="CX581" s="117"/>
      <c r="DH581" s="117"/>
      <c r="DR581" s="117"/>
      <c r="EB581" s="117"/>
      <c r="EL581" s="117"/>
      <c r="EV581" s="117"/>
      <c r="FF581" s="117"/>
      <c r="FP581" s="117"/>
      <c r="FZ581" s="117"/>
      <c r="GJ581" s="117"/>
      <c r="GT581" s="117"/>
      <c r="HD581" s="117"/>
      <c r="HN581" s="117"/>
      <c r="HX581" s="117"/>
    </row>
    <row xmlns:x14ac="http://schemas.microsoft.com/office/spreadsheetml/2009/9/ac" r="582" s="3" customFormat="true" x14ac:dyDescent="0.25">
      <c r="A582" s="368"/>
      <c r="B582" s="117"/>
      <c r="L582" s="117"/>
      <c r="V582" s="117"/>
      <c r="AF582" s="117"/>
      <c r="AP582" s="117"/>
      <c r="AZ582" s="117"/>
      <c r="BJ582" s="117"/>
      <c r="BT582" s="117"/>
      <c r="CD582" s="117"/>
      <c r="CN582" s="117"/>
      <c r="CX582" s="117"/>
      <c r="DH582" s="117"/>
      <c r="DR582" s="117"/>
      <c r="EB582" s="117"/>
      <c r="EL582" s="117"/>
      <c r="EV582" s="117"/>
      <c r="FF582" s="117"/>
      <c r="FP582" s="117"/>
      <c r="FZ582" s="117"/>
      <c r="GJ582" s="117"/>
      <c r="GT582" s="117"/>
      <c r="HD582" s="117"/>
      <c r="HN582" s="117"/>
      <c r="HX582" s="117"/>
    </row>
    <row xmlns:x14ac="http://schemas.microsoft.com/office/spreadsheetml/2009/9/ac" r="583" s="3" customFormat="true" x14ac:dyDescent="0.25">
      <c r="A583" s="368"/>
      <c r="B583" s="117"/>
      <c r="L583" s="117"/>
      <c r="V583" s="117"/>
      <c r="AF583" s="117"/>
      <c r="AP583" s="117"/>
      <c r="AZ583" s="117"/>
      <c r="BJ583" s="117"/>
      <c r="BT583" s="117"/>
      <c r="CD583" s="117"/>
      <c r="CN583" s="117"/>
      <c r="CX583" s="117"/>
      <c r="DH583" s="117"/>
      <c r="DR583" s="117"/>
      <c r="EB583" s="117"/>
      <c r="EL583" s="117"/>
      <c r="EV583" s="117"/>
      <c r="FF583" s="117"/>
      <c r="FP583" s="117"/>
      <c r="FZ583" s="117"/>
      <c r="GJ583" s="117"/>
      <c r="GT583" s="117"/>
      <c r="HD583" s="117"/>
      <c r="HN583" s="117"/>
      <c r="HX583" s="117"/>
    </row>
    <row xmlns:x14ac="http://schemas.microsoft.com/office/spreadsheetml/2009/9/ac" r="584" s="3" customFormat="true" x14ac:dyDescent="0.25">
      <c r="A584" s="368"/>
      <c r="B584" s="117"/>
      <c r="L584" s="117"/>
      <c r="V584" s="117"/>
      <c r="AF584" s="117"/>
      <c r="AP584" s="117"/>
      <c r="AZ584" s="117"/>
      <c r="BJ584" s="117"/>
      <c r="BT584" s="117"/>
      <c r="CD584" s="117"/>
      <c r="CN584" s="117"/>
      <c r="CX584" s="117"/>
      <c r="DH584" s="117"/>
      <c r="DR584" s="117"/>
      <c r="EB584" s="117"/>
      <c r="EL584" s="117"/>
      <c r="EV584" s="117"/>
      <c r="FF584" s="117"/>
      <c r="FP584" s="117"/>
      <c r="FZ584" s="117"/>
      <c r="GJ584" s="117"/>
      <c r="GT584" s="117"/>
      <c r="HD584" s="117"/>
      <c r="HN584" s="117"/>
      <c r="HX584" s="117"/>
    </row>
    <row xmlns:x14ac="http://schemas.microsoft.com/office/spreadsheetml/2009/9/ac" r="585" s="3" customFormat="true" x14ac:dyDescent="0.25">
      <c r="A585" s="368"/>
      <c r="B585" s="117"/>
      <c r="L585" s="117"/>
      <c r="V585" s="117"/>
      <c r="AF585" s="117"/>
      <c r="AP585" s="117"/>
      <c r="AZ585" s="117"/>
      <c r="BJ585" s="117"/>
      <c r="BT585" s="117"/>
      <c r="CD585" s="117"/>
      <c r="CN585" s="117"/>
      <c r="CX585" s="117"/>
      <c r="DH585" s="117"/>
      <c r="DR585" s="117"/>
      <c r="EB585" s="117"/>
      <c r="EL585" s="117"/>
      <c r="EV585" s="117"/>
      <c r="FF585" s="117"/>
      <c r="FP585" s="117"/>
      <c r="FZ585" s="117"/>
      <c r="GJ585" s="117"/>
      <c r="GT585" s="117"/>
      <c r="HD585" s="117"/>
      <c r="HN585" s="117"/>
      <c r="HX585" s="117"/>
    </row>
    <row xmlns:x14ac="http://schemas.microsoft.com/office/spreadsheetml/2009/9/ac" r="586" s="3" customFormat="true" x14ac:dyDescent="0.25">
      <c r="A586" s="368"/>
      <c r="B586" s="117"/>
      <c r="L586" s="117"/>
      <c r="V586" s="117"/>
      <c r="AF586" s="117"/>
      <c r="AP586" s="117"/>
      <c r="AZ586" s="117"/>
      <c r="BJ586" s="117"/>
      <c r="BT586" s="117"/>
      <c r="CD586" s="117"/>
      <c r="CN586" s="117"/>
      <c r="CX586" s="117"/>
      <c r="DH586" s="117"/>
      <c r="DR586" s="117"/>
      <c r="EB586" s="117"/>
      <c r="EL586" s="117"/>
      <c r="EV586" s="117"/>
      <c r="FF586" s="117"/>
      <c r="FP586" s="117"/>
      <c r="FZ586" s="117"/>
      <c r="GJ586" s="117"/>
      <c r="GT586" s="117"/>
      <c r="HD586" s="117"/>
      <c r="HN586" s="117"/>
      <c r="HX586" s="117"/>
    </row>
    <row xmlns:x14ac="http://schemas.microsoft.com/office/spreadsheetml/2009/9/ac" r="587" s="3" customFormat="true" x14ac:dyDescent="0.25">
      <c r="A587" s="368"/>
      <c r="B587" s="117"/>
      <c r="L587" s="117"/>
      <c r="V587" s="117"/>
      <c r="AF587" s="117"/>
      <c r="AP587" s="117"/>
      <c r="AZ587" s="117"/>
      <c r="BJ587" s="117"/>
      <c r="BT587" s="117"/>
      <c r="CD587" s="117"/>
      <c r="CN587" s="117"/>
      <c r="CX587" s="117"/>
      <c r="DH587" s="117"/>
      <c r="DR587" s="117"/>
      <c r="EB587" s="117"/>
      <c r="EL587" s="117"/>
      <c r="EV587" s="117"/>
      <c r="FF587" s="117"/>
      <c r="FP587" s="117"/>
      <c r="FZ587" s="117"/>
      <c r="GJ587" s="117"/>
      <c r="GT587" s="117"/>
      <c r="HD587" s="117"/>
      <c r="HN587" s="117"/>
      <c r="HX587" s="117"/>
    </row>
    <row xmlns:x14ac="http://schemas.microsoft.com/office/spreadsheetml/2009/9/ac" r="588" s="3" customFormat="true" x14ac:dyDescent="0.25">
      <c r="A588" s="368"/>
      <c r="B588" s="117"/>
      <c r="L588" s="117"/>
      <c r="V588" s="117"/>
      <c r="AF588" s="117"/>
      <c r="AP588" s="117"/>
      <c r="AZ588" s="117"/>
      <c r="BJ588" s="117"/>
      <c r="BT588" s="117"/>
      <c r="CD588" s="117"/>
      <c r="CN588" s="117"/>
      <c r="CX588" s="117"/>
      <c r="DH588" s="117"/>
      <c r="DR588" s="117"/>
      <c r="EB588" s="117"/>
      <c r="EL588" s="117"/>
      <c r="EV588" s="117"/>
      <c r="FF588" s="117"/>
      <c r="FP588" s="117"/>
      <c r="FZ588" s="117"/>
      <c r="GJ588" s="117"/>
      <c r="GT588" s="117"/>
      <c r="HD588" s="117"/>
      <c r="HN588" s="117"/>
      <c r="HX588" s="117"/>
    </row>
    <row xmlns:x14ac="http://schemas.microsoft.com/office/spreadsheetml/2009/9/ac" r="589" s="3" customFormat="true" x14ac:dyDescent="0.25">
      <c r="A589" s="368"/>
      <c r="B589" s="117"/>
      <c r="L589" s="117"/>
      <c r="V589" s="117"/>
      <c r="AF589" s="117"/>
      <c r="AP589" s="117"/>
      <c r="AZ589" s="117"/>
      <c r="BJ589" s="117"/>
      <c r="BT589" s="117"/>
      <c r="CD589" s="117"/>
      <c r="CN589" s="117"/>
      <c r="CX589" s="117"/>
      <c r="DH589" s="117"/>
      <c r="DR589" s="117"/>
      <c r="EB589" s="117"/>
      <c r="EL589" s="117"/>
      <c r="EV589" s="117"/>
      <c r="FF589" s="117"/>
      <c r="FP589" s="117"/>
      <c r="FZ589" s="117"/>
      <c r="GJ589" s="117"/>
      <c r="GT589" s="117"/>
      <c r="HD589" s="117"/>
      <c r="HN589" s="117"/>
      <c r="HX589" s="117"/>
    </row>
    <row xmlns:x14ac="http://schemas.microsoft.com/office/spreadsheetml/2009/9/ac" r="590" s="3" customFormat="true" x14ac:dyDescent="0.25">
      <c r="A590" s="368"/>
      <c r="B590" s="117"/>
      <c r="L590" s="117"/>
      <c r="V590" s="117"/>
      <c r="AF590" s="117"/>
      <c r="AP590" s="117"/>
      <c r="AZ590" s="117"/>
      <c r="BJ590" s="117"/>
      <c r="BT590" s="117"/>
      <c r="CD590" s="117"/>
      <c r="CN590" s="117"/>
      <c r="CX590" s="117"/>
      <c r="DH590" s="117"/>
      <c r="DR590" s="117"/>
      <c r="EB590" s="117"/>
      <c r="EL590" s="117"/>
      <c r="EV590" s="117"/>
      <c r="FF590" s="117"/>
      <c r="FP590" s="117"/>
      <c r="FZ590" s="117"/>
      <c r="GJ590" s="117"/>
      <c r="GT590" s="117"/>
      <c r="HD590" s="117"/>
      <c r="HN590" s="117"/>
      <c r="HX590" s="117"/>
    </row>
    <row xmlns:x14ac="http://schemas.microsoft.com/office/spreadsheetml/2009/9/ac" r="591" s="3" customFormat="true" x14ac:dyDescent="0.25">
      <c r="A591" s="368"/>
      <c r="B591" s="117"/>
      <c r="L591" s="117"/>
      <c r="V591" s="117"/>
      <c r="AF591" s="117"/>
      <c r="AP591" s="117"/>
      <c r="AZ591" s="117"/>
      <c r="BJ591" s="117"/>
      <c r="BT591" s="117"/>
      <c r="CD591" s="117"/>
      <c r="CN591" s="117"/>
      <c r="CX591" s="117"/>
      <c r="DH591" s="117"/>
      <c r="DR591" s="117"/>
      <c r="EB591" s="117"/>
      <c r="EL591" s="117"/>
      <c r="EV591" s="117"/>
      <c r="FF591" s="117"/>
      <c r="FP591" s="117"/>
      <c r="FZ591" s="117"/>
      <c r="GJ591" s="117"/>
      <c r="GT591" s="117"/>
      <c r="HD591" s="117"/>
      <c r="HN591" s="117"/>
      <c r="HX591" s="117"/>
    </row>
    <row xmlns:x14ac="http://schemas.microsoft.com/office/spreadsheetml/2009/9/ac" r="592" s="3" customFormat="true" x14ac:dyDescent="0.25">
      <c r="A592" s="368"/>
      <c r="B592" s="117"/>
      <c r="L592" s="117"/>
      <c r="V592" s="117"/>
      <c r="AF592" s="117"/>
      <c r="AP592" s="117"/>
      <c r="AZ592" s="117"/>
      <c r="BJ592" s="117"/>
      <c r="BT592" s="117"/>
      <c r="CD592" s="117"/>
      <c r="CN592" s="117"/>
      <c r="CX592" s="117"/>
      <c r="DH592" s="117"/>
      <c r="DR592" s="117"/>
      <c r="EB592" s="117"/>
      <c r="EL592" s="117"/>
      <c r="EV592" s="117"/>
      <c r="FF592" s="117"/>
      <c r="FP592" s="117"/>
      <c r="FZ592" s="117"/>
      <c r="GJ592" s="117"/>
      <c r="GT592" s="117"/>
      <c r="HD592" s="117"/>
      <c r="HN592" s="117"/>
      <c r="HX592" s="117"/>
    </row>
    <row xmlns:x14ac="http://schemas.microsoft.com/office/spreadsheetml/2009/9/ac" r="593" s="3" customFormat="true" x14ac:dyDescent="0.25">
      <c r="A593" s="368"/>
      <c r="B593" s="117"/>
      <c r="L593" s="117"/>
      <c r="V593" s="117"/>
      <c r="AF593" s="117"/>
      <c r="AP593" s="117"/>
      <c r="AZ593" s="117"/>
      <c r="BJ593" s="117"/>
      <c r="BT593" s="117"/>
      <c r="CD593" s="117"/>
      <c r="CN593" s="117"/>
      <c r="CX593" s="117"/>
      <c r="DH593" s="117"/>
      <c r="DR593" s="117"/>
      <c r="EB593" s="117"/>
      <c r="EL593" s="117"/>
      <c r="EV593" s="117"/>
      <c r="FF593" s="117"/>
      <c r="FP593" s="117"/>
      <c r="FZ593" s="117"/>
      <c r="GJ593" s="117"/>
      <c r="GT593" s="117"/>
      <c r="HD593" s="117"/>
      <c r="HN593" s="117"/>
      <c r="HX593" s="117"/>
    </row>
    <row xmlns:x14ac="http://schemas.microsoft.com/office/spreadsheetml/2009/9/ac" r="594" s="3" customFormat="true" x14ac:dyDescent="0.25">
      <c r="A594" s="368"/>
      <c r="B594" s="117"/>
      <c r="L594" s="117"/>
      <c r="V594" s="117"/>
      <c r="AF594" s="117"/>
      <c r="AP594" s="117"/>
      <c r="AZ594" s="117"/>
      <c r="BJ594" s="117"/>
      <c r="BT594" s="117"/>
      <c r="CD594" s="117"/>
      <c r="CN594" s="117"/>
      <c r="CX594" s="117"/>
      <c r="DH594" s="117"/>
      <c r="DR594" s="117"/>
      <c r="EB594" s="117"/>
      <c r="EL594" s="117"/>
      <c r="EV594" s="117"/>
      <c r="FF594" s="117"/>
      <c r="FP594" s="117"/>
      <c r="FZ594" s="117"/>
      <c r="GJ594" s="117"/>
      <c r="GT594" s="117"/>
      <c r="HD594" s="117"/>
      <c r="HN594" s="117"/>
      <c r="HX594" s="117"/>
    </row>
    <row xmlns:x14ac="http://schemas.microsoft.com/office/spreadsheetml/2009/9/ac" r="595" s="3" customFormat="true" x14ac:dyDescent="0.25">
      <c r="A595" s="368"/>
      <c r="B595" s="117"/>
      <c r="L595" s="117"/>
      <c r="V595" s="117"/>
      <c r="AF595" s="117"/>
      <c r="AP595" s="117"/>
      <c r="AZ595" s="117"/>
      <c r="BJ595" s="117"/>
      <c r="BT595" s="117"/>
      <c r="CD595" s="117"/>
      <c r="CN595" s="117"/>
      <c r="CX595" s="117"/>
      <c r="DH595" s="117"/>
      <c r="DR595" s="117"/>
      <c r="EB595" s="117"/>
      <c r="EL595" s="117"/>
      <c r="EV595" s="117"/>
      <c r="FF595" s="117"/>
      <c r="FP595" s="117"/>
      <c r="FZ595" s="117"/>
      <c r="GJ595" s="117"/>
      <c r="GT595" s="117"/>
      <c r="HD595" s="117"/>
      <c r="HN595" s="117"/>
      <c r="HX595" s="117"/>
    </row>
    <row xmlns:x14ac="http://schemas.microsoft.com/office/spreadsheetml/2009/9/ac" r="596" s="3" customFormat="true" x14ac:dyDescent="0.25">
      <c r="A596" s="368"/>
      <c r="B596" s="117"/>
      <c r="L596" s="117"/>
      <c r="V596" s="117"/>
      <c r="AF596" s="117"/>
      <c r="AP596" s="117"/>
      <c r="AZ596" s="117"/>
      <c r="BJ596" s="117"/>
      <c r="BT596" s="117"/>
      <c r="CD596" s="117"/>
      <c r="CN596" s="117"/>
      <c r="CX596" s="117"/>
      <c r="DH596" s="117"/>
      <c r="DR596" s="117"/>
      <c r="EB596" s="117"/>
      <c r="EL596" s="117"/>
      <c r="EV596" s="117"/>
      <c r="FF596" s="117"/>
      <c r="FP596" s="117"/>
      <c r="FZ596" s="117"/>
      <c r="GJ596" s="117"/>
      <c r="GT596" s="117"/>
      <c r="HD596" s="117"/>
      <c r="HN596" s="117"/>
      <c r="HX596" s="117"/>
    </row>
    <row xmlns:x14ac="http://schemas.microsoft.com/office/spreadsheetml/2009/9/ac" r="597" s="3" customFormat="true" x14ac:dyDescent="0.25">
      <c r="A597" s="368"/>
      <c r="B597" s="117"/>
      <c r="L597" s="117"/>
      <c r="V597" s="117"/>
      <c r="AF597" s="117"/>
      <c r="AP597" s="117"/>
      <c r="AZ597" s="117"/>
      <c r="BJ597" s="117"/>
      <c r="BT597" s="117"/>
      <c r="CD597" s="117"/>
      <c r="CN597" s="117"/>
      <c r="CX597" s="117"/>
      <c r="DH597" s="117"/>
      <c r="DR597" s="117"/>
      <c r="EB597" s="117"/>
      <c r="EL597" s="117"/>
      <c r="EV597" s="117"/>
      <c r="FF597" s="117"/>
      <c r="FP597" s="117"/>
      <c r="FZ597" s="117"/>
      <c r="GJ597" s="117"/>
      <c r="GT597" s="117"/>
      <c r="HD597" s="117"/>
      <c r="HN597" s="117"/>
      <c r="HX597" s="117"/>
    </row>
    <row xmlns:x14ac="http://schemas.microsoft.com/office/spreadsheetml/2009/9/ac" r="598" s="3" customFormat="true" x14ac:dyDescent="0.25">
      <c r="A598" s="368"/>
      <c r="B598" s="117"/>
      <c r="L598" s="117"/>
      <c r="V598" s="117"/>
      <c r="AF598" s="117"/>
      <c r="AP598" s="117"/>
      <c r="AZ598" s="117"/>
      <c r="BJ598" s="117"/>
      <c r="BT598" s="117"/>
      <c r="CD598" s="117"/>
      <c r="CN598" s="117"/>
      <c r="CX598" s="117"/>
      <c r="DH598" s="117"/>
      <c r="DR598" s="117"/>
      <c r="EB598" s="117"/>
      <c r="EL598" s="117"/>
      <c r="EV598" s="117"/>
      <c r="FF598" s="117"/>
      <c r="FP598" s="117"/>
      <c r="FZ598" s="117"/>
      <c r="GJ598" s="117"/>
      <c r="GT598" s="117"/>
      <c r="HD598" s="117"/>
      <c r="HN598" s="117"/>
      <c r="HX598" s="117"/>
    </row>
    <row xmlns:x14ac="http://schemas.microsoft.com/office/spreadsheetml/2009/9/ac" r="599" s="3" customFormat="true" x14ac:dyDescent="0.25">
      <c r="A599" s="368"/>
      <c r="B599" s="117"/>
      <c r="L599" s="117"/>
      <c r="V599" s="117"/>
      <c r="AF599" s="117"/>
      <c r="AP599" s="117"/>
      <c r="AZ599" s="117"/>
      <c r="BJ599" s="117"/>
      <c r="BT599" s="117"/>
      <c r="CD599" s="117"/>
      <c r="CN599" s="117"/>
      <c r="CX599" s="117"/>
      <c r="DH599" s="117"/>
      <c r="DR599" s="117"/>
      <c r="EB599" s="117"/>
      <c r="EL599" s="117"/>
      <c r="EV599" s="117"/>
      <c r="FF599" s="117"/>
      <c r="FP599" s="117"/>
      <c r="FZ599" s="117"/>
      <c r="GJ599" s="117"/>
      <c r="GT599" s="117"/>
      <c r="HD599" s="117"/>
      <c r="HN599" s="117"/>
      <c r="HX599" s="117"/>
    </row>
    <row xmlns:x14ac="http://schemas.microsoft.com/office/spreadsheetml/2009/9/ac" r="600" s="3" customFormat="true" x14ac:dyDescent="0.25">
      <c r="A600" s="368"/>
      <c r="B600" s="117"/>
      <c r="L600" s="117"/>
      <c r="V600" s="117"/>
      <c r="AF600" s="117"/>
      <c r="AP600" s="117"/>
      <c r="AZ600" s="117"/>
      <c r="BJ600" s="117"/>
      <c r="BT600" s="117"/>
      <c r="CD600" s="117"/>
      <c r="CN600" s="117"/>
      <c r="CX600" s="117"/>
      <c r="DH600" s="117"/>
      <c r="DR600" s="117"/>
      <c r="EB600" s="117"/>
      <c r="EL600" s="117"/>
      <c r="EV600" s="117"/>
      <c r="FF600" s="117"/>
      <c r="FP600" s="117"/>
      <c r="FZ600" s="117"/>
      <c r="GJ600" s="117"/>
      <c r="GT600" s="117"/>
      <c r="HD600" s="117"/>
      <c r="HN600" s="117"/>
      <c r="HX600" s="117"/>
    </row>
    <row xmlns:x14ac="http://schemas.microsoft.com/office/spreadsheetml/2009/9/ac" r="601" s="3" customFormat="true" x14ac:dyDescent="0.25">
      <c r="A601" s="368"/>
      <c r="B601" s="117"/>
      <c r="L601" s="117"/>
      <c r="V601" s="117"/>
      <c r="AF601" s="117"/>
      <c r="AP601" s="117"/>
      <c r="AZ601" s="117"/>
      <c r="BJ601" s="117"/>
      <c r="BT601" s="117"/>
      <c r="CD601" s="117"/>
      <c r="CN601" s="117"/>
      <c r="CX601" s="117"/>
      <c r="DH601" s="117"/>
      <c r="DR601" s="117"/>
      <c r="EB601" s="117"/>
      <c r="EL601" s="117"/>
      <c r="EV601" s="117"/>
      <c r="FF601" s="117"/>
      <c r="FP601" s="117"/>
      <c r="FZ601" s="117"/>
      <c r="GJ601" s="117"/>
      <c r="GT601" s="117"/>
      <c r="HD601" s="117"/>
      <c r="HN601" s="117"/>
      <c r="HX601" s="117"/>
    </row>
    <row xmlns:x14ac="http://schemas.microsoft.com/office/spreadsheetml/2009/9/ac" r="602" s="3" customFormat="true" x14ac:dyDescent="0.25">
      <c r="A602" s="368"/>
      <c r="B602" s="117"/>
      <c r="L602" s="117"/>
      <c r="V602" s="117"/>
      <c r="AF602" s="117"/>
      <c r="AP602" s="117"/>
      <c r="AZ602" s="117"/>
      <c r="BJ602" s="117"/>
      <c r="BT602" s="117"/>
      <c r="CD602" s="117"/>
      <c r="CN602" s="117"/>
      <c r="CX602" s="117"/>
      <c r="DH602" s="117"/>
      <c r="DR602" s="117"/>
      <c r="EB602" s="117"/>
      <c r="EL602" s="117"/>
      <c r="EV602" s="117"/>
      <c r="FF602" s="117"/>
      <c r="FP602" s="117"/>
      <c r="FZ602" s="117"/>
      <c r="GJ602" s="117"/>
      <c r="GT602" s="117"/>
      <c r="HD602" s="117"/>
      <c r="HN602" s="117"/>
      <c r="HX602" s="117"/>
    </row>
    <row xmlns:x14ac="http://schemas.microsoft.com/office/spreadsheetml/2009/9/ac" r="603" s="3" customFormat="true" x14ac:dyDescent="0.25">
      <c r="A603" s="368"/>
      <c r="B603" s="117"/>
      <c r="L603" s="117"/>
      <c r="V603" s="117"/>
      <c r="AF603" s="117"/>
      <c r="AP603" s="117"/>
      <c r="AZ603" s="117"/>
      <c r="BJ603" s="117"/>
      <c r="BT603" s="117"/>
      <c r="CD603" s="117"/>
      <c r="CN603" s="117"/>
      <c r="CX603" s="117"/>
      <c r="DH603" s="117"/>
      <c r="DR603" s="117"/>
      <c r="EB603" s="117"/>
      <c r="EL603" s="117"/>
      <c r="EV603" s="117"/>
      <c r="FF603" s="117"/>
      <c r="FP603" s="117"/>
      <c r="FZ603" s="117"/>
      <c r="GJ603" s="117"/>
      <c r="GT603" s="117"/>
      <c r="HD603" s="117"/>
      <c r="HN603" s="117"/>
      <c r="HX603" s="117"/>
    </row>
    <row xmlns:x14ac="http://schemas.microsoft.com/office/spreadsheetml/2009/9/ac" r="604" s="3" customFormat="true" x14ac:dyDescent="0.25">
      <c r="A604" s="368"/>
      <c r="B604" s="117"/>
      <c r="L604" s="117"/>
      <c r="V604" s="117"/>
      <c r="AF604" s="117"/>
      <c r="AP604" s="117"/>
      <c r="AZ604" s="117"/>
      <c r="BJ604" s="117"/>
      <c r="BT604" s="117"/>
      <c r="CD604" s="117"/>
      <c r="CN604" s="117"/>
      <c r="CX604" s="117"/>
      <c r="DH604" s="117"/>
      <c r="DR604" s="117"/>
      <c r="EB604" s="117"/>
      <c r="EL604" s="117"/>
      <c r="EV604" s="117"/>
      <c r="FF604" s="117"/>
      <c r="FP604" s="117"/>
      <c r="FZ604" s="117"/>
      <c r="GJ604" s="117"/>
      <c r="GT604" s="117"/>
      <c r="HD604" s="117"/>
      <c r="HN604" s="117"/>
      <c r="HX604" s="117"/>
    </row>
    <row xmlns:x14ac="http://schemas.microsoft.com/office/spreadsheetml/2009/9/ac" r="605" s="3" customFormat="true" x14ac:dyDescent="0.25">
      <c r="A605" s="368"/>
      <c r="B605" s="117"/>
      <c r="L605" s="117"/>
      <c r="V605" s="117"/>
      <c r="AF605" s="117"/>
      <c r="AP605" s="117"/>
      <c r="AZ605" s="117"/>
      <c r="BJ605" s="117"/>
      <c r="BT605" s="117"/>
      <c r="CD605" s="117"/>
      <c r="CN605" s="117"/>
      <c r="CX605" s="117"/>
      <c r="DH605" s="117"/>
      <c r="DR605" s="117"/>
      <c r="EB605" s="117"/>
      <c r="EL605" s="117"/>
      <c r="EV605" s="117"/>
      <c r="FF605" s="117"/>
      <c r="FP605" s="117"/>
      <c r="FZ605" s="117"/>
      <c r="GJ605" s="117"/>
      <c r="GT605" s="117"/>
      <c r="HD605" s="117"/>
      <c r="HN605" s="117"/>
      <c r="HX605" s="117"/>
    </row>
    <row xmlns:x14ac="http://schemas.microsoft.com/office/spreadsheetml/2009/9/ac" r="606" s="3" customFormat="true" x14ac:dyDescent="0.25">
      <c r="A606" s="368"/>
      <c r="B606" s="117"/>
      <c r="L606" s="117"/>
      <c r="V606" s="117"/>
      <c r="AF606" s="117"/>
      <c r="AP606" s="117"/>
      <c r="AZ606" s="117"/>
      <c r="BJ606" s="117"/>
      <c r="BT606" s="117"/>
      <c r="CD606" s="117"/>
      <c r="CN606" s="117"/>
      <c r="CX606" s="117"/>
      <c r="DH606" s="117"/>
      <c r="DR606" s="117"/>
      <c r="EB606" s="117"/>
      <c r="EL606" s="117"/>
      <c r="EV606" s="117"/>
      <c r="FF606" s="117"/>
      <c r="FP606" s="117"/>
      <c r="FZ606" s="117"/>
      <c r="GJ606" s="117"/>
      <c r="GT606" s="117"/>
      <c r="HD606" s="117"/>
      <c r="HN606" s="117"/>
      <c r="HX606" s="117"/>
    </row>
    <row xmlns:x14ac="http://schemas.microsoft.com/office/spreadsheetml/2009/9/ac" r="607" s="3" customFormat="true" x14ac:dyDescent="0.25">
      <c r="A607" s="368"/>
      <c r="B607" s="117"/>
      <c r="L607" s="117"/>
      <c r="V607" s="117"/>
      <c r="AF607" s="117"/>
      <c r="AP607" s="117"/>
      <c r="AZ607" s="117"/>
      <c r="BJ607" s="117"/>
      <c r="BT607" s="117"/>
      <c r="CD607" s="117"/>
      <c r="CN607" s="117"/>
      <c r="CX607" s="117"/>
      <c r="DH607" s="117"/>
      <c r="DR607" s="117"/>
      <c r="EB607" s="117"/>
      <c r="EL607" s="117"/>
      <c r="EV607" s="117"/>
      <c r="FF607" s="117"/>
      <c r="FP607" s="117"/>
      <c r="FZ607" s="117"/>
      <c r="GJ607" s="117"/>
      <c r="GT607" s="117"/>
      <c r="HD607" s="117"/>
      <c r="HN607" s="117"/>
      <c r="HX607" s="117"/>
    </row>
    <row xmlns:x14ac="http://schemas.microsoft.com/office/spreadsheetml/2009/9/ac" r="608" s="3" customFormat="true" x14ac:dyDescent="0.25">
      <c r="A608" s="368"/>
      <c r="B608" s="117"/>
      <c r="L608" s="117"/>
      <c r="V608" s="117"/>
      <c r="AF608" s="117"/>
      <c r="AP608" s="117"/>
      <c r="AZ608" s="117"/>
      <c r="BJ608" s="117"/>
      <c r="BT608" s="117"/>
      <c r="CD608" s="117"/>
      <c r="CN608" s="117"/>
      <c r="CX608" s="117"/>
      <c r="DH608" s="117"/>
      <c r="DR608" s="117"/>
      <c r="EB608" s="117"/>
      <c r="EL608" s="117"/>
      <c r="EV608" s="117"/>
      <c r="FF608" s="117"/>
      <c r="FP608" s="117"/>
      <c r="FZ608" s="117"/>
      <c r="GJ608" s="117"/>
      <c r="GT608" s="117"/>
      <c r="HD608" s="117"/>
      <c r="HN608" s="117"/>
      <c r="HX608" s="117"/>
    </row>
    <row xmlns:x14ac="http://schemas.microsoft.com/office/spreadsheetml/2009/9/ac" r="609" s="3" customFormat="true" x14ac:dyDescent="0.25">
      <c r="A609" s="368"/>
      <c r="B609" s="117"/>
      <c r="L609" s="117"/>
      <c r="V609" s="117"/>
      <c r="AF609" s="117"/>
      <c r="AP609" s="117"/>
      <c r="AZ609" s="117"/>
      <c r="BJ609" s="117"/>
      <c r="BT609" s="117"/>
      <c r="CD609" s="117"/>
      <c r="CN609" s="117"/>
      <c r="CX609" s="117"/>
      <c r="DH609" s="117"/>
      <c r="DR609" s="117"/>
      <c r="EB609" s="117"/>
      <c r="EL609" s="117"/>
      <c r="EV609" s="117"/>
      <c r="FF609" s="117"/>
      <c r="FP609" s="117"/>
      <c r="FZ609" s="117"/>
      <c r="GJ609" s="117"/>
      <c r="GT609" s="117"/>
      <c r="HD609" s="117"/>
      <c r="HN609" s="117"/>
      <c r="HX609" s="117"/>
    </row>
    <row xmlns:x14ac="http://schemas.microsoft.com/office/spreadsheetml/2009/9/ac" r="610" s="3" customFormat="true" x14ac:dyDescent="0.25">
      <c r="A610" s="368"/>
      <c r="B610" s="117"/>
      <c r="L610" s="117"/>
      <c r="V610" s="117"/>
      <c r="AF610" s="117"/>
      <c r="AP610" s="117"/>
      <c r="AZ610" s="117"/>
      <c r="BJ610" s="117"/>
      <c r="BT610" s="117"/>
      <c r="CD610" s="117"/>
      <c r="CN610" s="117"/>
      <c r="CX610" s="117"/>
      <c r="DH610" s="117"/>
      <c r="DR610" s="117"/>
      <c r="EB610" s="117"/>
      <c r="EL610" s="117"/>
      <c r="EV610" s="117"/>
      <c r="FF610" s="117"/>
      <c r="FP610" s="117"/>
      <c r="FZ610" s="117"/>
      <c r="GJ610" s="117"/>
      <c r="GT610" s="117"/>
      <c r="HD610" s="117"/>
      <c r="HN610" s="117"/>
      <c r="HX610" s="117"/>
    </row>
    <row xmlns:x14ac="http://schemas.microsoft.com/office/spreadsheetml/2009/9/ac" r="611" s="3" customFormat="true" x14ac:dyDescent="0.25">
      <c r="A611" s="368"/>
      <c r="B611" s="117"/>
      <c r="L611" s="117"/>
      <c r="V611" s="117"/>
      <c r="AF611" s="117"/>
      <c r="AP611" s="117"/>
      <c r="AZ611" s="117"/>
      <c r="BJ611" s="117"/>
      <c r="BT611" s="117"/>
      <c r="CD611" s="117"/>
      <c r="CN611" s="117"/>
      <c r="CX611" s="117"/>
      <c r="DH611" s="117"/>
      <c r="DR611" s="117"/>
      <c r="EB611" s="117"/>
      <c r="EL611" s="117"/>
      <c r="EV611" s="117"/>
      <c r="FF611" s="117"/>
      <c r="FP611" s="117"/>
      <c r="FZ611" s="117"/>
      <c r="GJ611" s="117"/>
      <c r="GT611" s="117"/>
      <c r="HD611" s="117"/>
      <c r="HN611" s="117"/>
      <c r="HX611" s="117"/>
    </row>
    <row xmlns:x14ac="http://schemas.microsoft.com/office/spreadsheetml/2009/9/ac" r="612" s="3" customFormat="true" x14ac:dyDescent="0.25">
      <c r="A612" s="368"/>
      <c r="B612" s="117"/>
      <c r="L612" s="117"/>
      <c r="V612" s="117"/>
      <c r="AF612" s="117"/>
      <c r="AP612" s="117"/>
      <c r="AZ612" s="117"/>
      <c r="BJ612" s="117"/>
      <c r="BT612" s="117"/>
      <c r="CD612" s="117"/>
      <c r="CN612" s="117"/>
      <c r="CX612" s="117"/>
      <c r="DH612" s="117"/>
      <c r="DR612" s="117"/>
      <c r="EB612" s="117"/>
      <c r="EL612" s="117"/>
      <c r="EV612" s="117"/>
      <c r="FF612" s="117"/>
      <c r="FP612" s="117"/>
      <c r="FZ612" s="117"/>
      <c r="GJ612" s="117"/>
      <c r="GT612" s="117"/>
      <c r="HD612" s="117"/>
      <c r="HN612" s="117"/>
      <c r="HX612" s="117"/>
    </row>
    <row xmlns:x14ac="http://schemas.microsoft.com/office/spreadsheetml/2009/9/ac" r="613" s="3" customFormat="true" x14ac:dyDescent="0.25">
      <c r="A613" s="368"/>
      <c r="B613" s="117"/>
      <c r="L613" s="117"/>
      <c r="V613" s="117"/>
      <c r="AF613" s="117"/>
      <c r="AP613" s="117"/>
      <c r="AZ613" s="117"/>
      <c r="BJ613" s="117"/>
      <c r="BT613" s="117"/>
      <c r="CD613" s="117"/>
      <c r="CN613" s="117"/>
      <c r="CX613" s="117"/>
      <c r="DH613" s="117"/>
      <c r="DR613" s="117"/>
      <c r="EB613" s="117"/>
      <c r="EL613" s="117"/>
      <c r="EV613" s="117"/>
      <c r="FF613" s="117"/>
      <c r="FP613" s="117"/>
      <c r="FZ613" s="117"/>
      <c r="GJ613" s="117"/>
      <c r="GT613" s="117"/>
      <c r="HD613" s="117"/>
      <c r="HN613" s="117"/>
      <c r="HX613" s="117"/>
    </row>
    <row xmlns:x14ac="http://schemas.microsoft.com/office/spreadsheetml/2009/9/ac" r="614" s="3" customFormat="true" x14ac:dyDescent="0.25">
      <c r="A614" s="368"/>
      <c r="B614" s="117"/>
      <c r="L614" s="117"/>
      <c r="V614" s="117"/>
      <c r="AF614" s="117"/>
      <c r="AP614" s="117"/>
      <c r="AZ614" s="117"/>
      <c r="BJ614" s="117"/>
      <c r="BT614" s="117"/>
      <c r="CD614" s="117"/>
      <c r="CN614" s="117"/>
      <c r="CX614" s="117"/>
      <c r="DH614" s="117"/>
      <c r="DR614" s="117"/>
      <c r="EB614" s="117"/>
      <c r="EL614" s="117"/>
      <c r="EV614" s="117"/>
      <c r="FF614" s="117"/>
      <c r="FP614" s="117"/>
      <c r="FZ614" s="117"/>
      <c r="GJ614" s="117"/>
      <c r="GT614" s="117"/>
      <c r="HD614" s="117"/>
      <c r="HN614" s="117"/>
      <c r="HX614" s="117"/>
    </row>
    <row xmlns:x14ac="http://schemas.microsoft.com/office/spreadsheetml/2009/9/ac" r="615" s="3" customFormat="true" x14ac:dyDescent="0.25">
      <c r="A615" s="368"/>
      <c r="B615" s="117"/>
      <c r="L615" s="117"/>
      <c r="V615" s="117"/>
      <c r="AF615" s="117"/>
      <c r="AP615" s="117"/>
      <c r="AZ615" s="117"/>
      <c r="BJ615" s="117"/>
      <c r="BT615" s="117"/>
      <c r="CD615" s="117"/>
      <c r="CN615" s="117"/>
      <c r="CX615" s="117"/>
      <c r="DH615" s="117"/>
      <c r="DR615" s="117"/>
      <c r="EB615" s="117"/>
      <c r="EL615" s="117"/>
      <c r="EV615" s="117"/>
      <c r="FF615" s="117"/>
      <c r="FP615" s="117"/>
      <c r="FZ615" s="117"/>
      <c r="GJ615" s="117"/>
      <c r="GT615" s="117"/>
      <c r="HD615" s="117"/>
      <c r="HN615" s="117"/>
      <c r="HX615" s="117"/>
    </row>
    <row xmlns:x14ac="http://schemas.microsoft.com/office/spreadsheetml/2009/9/ac" r="616" s="3" customFormat="true" x14ac:dyDescent="0.25">
      <c r="A616" s="368"/>
      <c r="B616" s="117"/>
      <c r="L616" s="117"/>
      <c r="V616" s="117"/>
      <c r="AF616" s="117"/>
      <c r="AP616" s="117"/>
      <c r="AZ616" s="117"/>
      <c r="BJ616" s="117"/>
      <c r="BT616" s="117"/>
      <c r="CD616" s="117"/>
      <c r="CN616" s="117"/>
      <c r="CX616" s="117"/>
      <c r="DH616" s="117"/>
      <c r="DR616" s="117"/>
      <c r="EB616" s="117"/>
      <c r="EL616" s="117"/>
      <c r="EV616" s="117"/>
      <c r="FF616" s="117"/>
      <c r="FP616" s="117"/>
      <c r="FZ616" s="117"/>
      <c r="GJ616" s="117"/>
      <c r="GT616" s="117"/>
      <c r="HD616" s="117"/>
      <c r="HN616" s="117"/>
      <c r="HX616" s="117"/>
    </row>
    <row xmlns:x14ac="http://schemas.microsoft.com/office/spreadsheetml/2009/9/ac" r="617" s="3" customFormat="true" x14ac:dyDescent="0.25">
      <c r="A617" s="368"/>
      <c r="B617" s="117"/>
      <c r="L617" s="117"/>
      <c r="V617" s="117"/>
      <c r="AF617" s="117"/>
      <c r="AP617" s="117"/>
      <c r="AZ617" s="117"/>
      <c r="BJ617" s="117"/>
      <c r="BT617" s="117"/>
      <c r="CD617" s="117"/>
      <c r="CN617" s="117"/>
      <c r="CX617" s="117"/>
      <c r="DH617" s="117"/>
      <c r="DR617" s="117"/>
      <c r="EB617" s="117"/>
      <c r="EL617" s="117"/>
      <c r="EV617" s="117"/>
      <c r="FF617" s="117"/>
      <c r="FP617" s="117"/>
      <c r="FZ617" s="117"/>
      <c r="GJ617" s="117"/>
      <c r="GT617" s="117"/>
      <c r="HD617" s="117"/>
      <c r="HN617" s="117"/>
      <c r="HX617" s="117"/>
    </row>
    <row xmlns:x14ac="http://schemas.microsoft.com/office/spreadsheetml/2009/9/ac" r="618" s="3" customFormat="true" x14ac:dyDescent="0.25">
      <c r="A618" s="368"/>
      <c r="B618" s="117"/>
      <c r="L618" s="117"/>
      <c r="V618" s="117"/>
      <c r="AF618" s="117"/>
      <c r="AP618" s="117"/>
      <c r="AZ618" s="117"/>
      <c r="BJ618" s="117"/>
      <c r="BT618" s="117"/>
      <c r="CD618" s="117"/>
      <c r="CN618" s="117"/>
      <c r="CX618" s="117"/>
      <c r="DH618" s="117"/>
      <c r="DR618" s="117"/>
      <c r="EB618" s="117"/>
      <c r="EL618" s="117"/>
      <c r="EV618" s="117"/>
      <c r="FF618" s="117"/>
      <c r="FP618" s="117"/>
      <c r="FZ618" s="117"/>
      <c r="GJ618" s="117"/>
      <c r="GT618" s="117"/>
      <c r="HD618" s="117"/>
      <c r="HN618" s="117"/>
      <c r="HX618" s="117"/>
    </row>
    <row xmlns:x14ac="http://schemas.microsoft.com/office/spreadsheetml/2009/9/ac" r="619" s="3" customFormat="true" x14ac:dyDescent="0.25">
      <c r="A619" s="368"/>
      <c r="B619" s="117"/>
      <c r="L619" s="117"/>
      <c r="V619" s="117"/>
      <c r="AF619" s="117"/>
      <c r="AP619" s="117"/>
      <c r="AZ619" s="117"/>
      <c r="BJ619" s="117"/>
      <c r="BT619" s="117"/>
      <c r="CD619" s="117"/>
      <c r="CN619" s="117"/>
      <c r="CX619" s="117"/>
      <c r="DH619" s="117"/>
      <c r="DR619" s="117"/>
      <c r="EB619" s="117"/>
      <c r="EL619" s="117"/>
      <c r="EV619" s="117"/>
      <c r="FF619" s="117"/>
      <c r="FP619" s="117"/>
      <c r="FZ619" s="117"/>
      <c r="GJ619" s="117"/>
      <c r="GT619" s="117"/>
      <c r="HD619" s="117"/>
      <c r="HN619" s="117"/>
      <c r="HX619" s="117"/>
    </row>
    <row xmlns:x14ac="http://schemas.microsoft.com/office/spreadsheetml/2009/9/ac" r="620" s="3" customFormat="true" x14ac:dyDescent="0.25">
      <c r="A620" s="368"/>
      <c r="B620" s="117"/>
      <c r="L620" s="117"/>
      <c r="V620" s="117"/>
      <c r="AF620" s="117"/>
      <c r="AP620" s="117"/>
      <c r="AZ620" s="117"/>
      <c r="BJ620" s="117"/>
      <c r="BT620" s="117"/>
      <c r="CD620" s="117"/>
      <c r="CN620" s="117"/>
      <c r="CX620" s="117"/>
      <c r="DH620" s="117"/>
      <c r="DR620" s="117"/>
      <c r="EB620" s="117"/>
      <c r="EL620" s="117"/>
      <c r="EV620" s="117"/>
      <c r="FF620" s="117"/>
      <c r="FP620" s="117"/>
      <c r="FZ620" s="117"/>
      <c r="GJ620" s="117"/>
      <c r="GT620" s="117"/>
      <c r="HD620" s="117"/>
      <c r="HN620" s="117"/>
      <c r="HX620" s="117"/>
    </row>
    <row xmlns:x14ac="http://schemas.microsoft.com/office/spreadsheetml/2009/9/ac" r="621" s="3" customFormat="true" x14ac:dyDescent="0.25">
      <c r="A621" s="368"/>
      <c r="B621" s="117"/>
      <c r="L621" s="117"/>
      <c r="V621" s="117"/>
      <c r="AF621" s="117"/>
      <c r="AP621" s="117"/>
      <c r="AZ621" s="117"/>
      <c r="BJ621" s="117"/>
      <c r="BT621" s="117"/>
      <c r="CD621" s="117"/>
      <c r="CN621" s="117"/>
      <c r="CX621" s="117"/>
      <c r="DH621" s="117"/>
      <c r="DR621" s="117"/>
      <c r="EB621" s="117"/>
      <c r="EL621" s="117"/>
      <c r="EV621" s="117"/>
      <c r="FF621" s="117"/>
      <c r="FP621" s="117"/>
      <c r="FZ621" s="117"/>
      <c r="GJ621" s="117"/>
      <c r="GT621" s="117"/>
      <c r="HD621" s="117"/>
      <c r="HN621" s="117"/>
      <c r="HX621" s="117"/>
    </row>
    <row xmlns:x14ac="http://schemas.microsoft.com/office/spreadsheetml/2009/9/ac" r="622" s="3" customFormat="true" x14ac:dyDescent="0.25">
      <c r="A622" s="368"/>
      <c r="B622" s="117"/>
      <c r="L622" s="117"/>
      <c r="V622" s="117"/>
      <c r="AF622" s="117"/>
      <c r="AP622" s="117"/>
      <c r="AZ622" s="117"/>
      <c r="BJ622" s="117"/>
      <c r="BT622" s="117"/>
      <c r="CD622" s="117"/>
      <c r="CN622" s="117"/>
      <c r="CX622" s="117"/>
      <c r="DH622" s="117"/>
      <c r="DR622" s="117"/>
      <c r="EB622" s="117"/>
      <c r="EL622" s="117"/>
      <c r="EV622" s="117"/>
      <c r="FF622" s="117"/>
      <c r="FP622" s="117"/>
      <c r="FZ622" s="117"/>
      <c r="GJ622" s="117"/>
      <c r="GT622" s="117"/>
      <c r="HD622" s="117"/>
      <c r="HN622" s="117"/>
      <c r="HX622" s="117"/>
    </row>
  </sheetData>
  <mergeCells count="7">
    <mergeCell ref="A2:A3"/>
    <mergeCell ref="C10:I10"/>
    <mergeCell ref="BA10:BG10"/>
    <mergeCell ref="M10:S10"/>
    <mergeCell ref="W10:AC10"/>
    <mergeCell ref="AG10:AM10"/>
    <mergeCell ref="AQ10:AW10"/>
  </mergeCells>
  <hyperlinks>
    <hyperlink ref="A4" location="myrangeH0" display="myrangeH0"/>
    <hyperlink ref="A5" location="myrangeH1" display="myrangeH1"/>
    <hyperlink ref="A6" location="myrangeH2" display="myrangeH2"/>
    <hyperlink ref="A7" location="myrangeH3" display="myrangeH3"/>
    <hyperlink ref="A8" location="myrangeH4" display="myrangeH4"/>
    <hyperlink ref="A9" location="myrangeH5" display="myrangeH5"/>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105"/>
    <col min="3" max="7" width="11.75" style="105" customWidth="true"/>
    <col min="8" max="16384" width="9" style="105"/>
  </cols>
  <sheetData>
    <row xmlns:x14ac="http://schemas.microsoft.com/office/spreadsheetml/2009/9/ac" r="2" ht="20.25" x14ac:dyDescent="0.2">
      <c r="B2" s="101" t="str">
        <f>+Introduction!C7</f>
        <v>Saint Lucia</v>
      </c>
      <c r="C2" s="102"/>
      <c r="D2" s="103"/>
      <c r="E2" s="103"/>
      <c r="F2" s="103"/>
      <c r="G2" s="104"/>
    </row>
    <row xmlns:x14ac="http://schemas.microsoft.com/office/spreadsheetml/2009/9/ac" r="3" x14ac:dyDescent="0.2">
      <c r="B3" s="552" t="s">
        <v>181</v>
      </c>
      <c r="C3" s="552"/>
      <c r="D3" s="552"/>
      <c r="E3" s="552"/>
      <c r="F3" s="552"/>
      <c r="G3" s="553"/>
    </row>
    <row xmlns:x14ac="http://schemas.microsoft.com/office/spreadsheetml/2009/9/ac" r="4" ht="13.5" x14ac:dyDescent="0.2">
      <c r="B4" s="106" t="s">
        <v>4</v>
      </c>
      <c r="C4" s="106" t="s">
        <v>60</v>
      </c>
      <c r="D4" s="106" t="s">
        <v>64</v>
      </c>
      <c r="E4" s="106" t="s">
        <v>61</v>
      </c>
      <c r="F4" s="106" t="s">
        <v>62</v>
      </c>
      <c r="G4" s="106" t="s">
        <v>63</v>
      </c>
    </row>
    <row xmlns:x14ac="http://schemas.microsoft.com/office/spreadsheetml/2009/9/ac" r="5" x14ac:dyDescent="0.2">
      <c r="B5" s="759">
        <v>2000</v>
      </c>
      <c r="C5" s="903">
        <v>48369</v>
      </c>
      <c r="D5" s="904">
        <v>27.77400016784668</v>
      </c>
      <c r="E5" s="905">
        <v>6607</v>
      </c>
      <c r="F5" s="906">
        <v>24184</v>
      </c>
      <c r="G5" s="907">
        <v>17578</v>
      </c>
    </row>
    <row xmlns:x14ac="http://schemas.microsoft.com/office/spreadsheetml/2009/9/ac" r="6" x14ac:dyDescent="0.2">
      <c r="B6" s="765">
        <v>2001</v>
      </c>
      <c r="C6" s="908">
        <v>47662</v>
      </c>
      <c r="D6" s="909">
        <v>27.472999572753906</v>
      </c>
      <c r="E6" s="910">
        <v>6520</v>
      </c>
      <c r="F6" s="911">
        <v>23835</v>
      </c>
      <c r="G6" s="912">
        <v>17307</v>
      </c>
    </row>
    <row xmlns:x14ac="http://schemas.microsoft.com/office/spreadsheetml/2009/9/ac" r="7" x14ac:dyDescent="0.2">
      <c r="B7" s="771">
        <v>2002</v>
      </c>
      <c r="C7" s="913">
        <v>47024</v>
      </c>
      <c r="D7" s="914">
        <v>26.328998565673828</v>
      </c>
      <c r="E7" s="915">
        <v>6504</v>
      </c>
      <c r="F7" s="916">
        <v>23568</v>
      </c>
      <c r="G7" s="917">
        <v>16952</v>
      </c>
    </row>
    <row xmlns:x14ac="http://schemas.microsoft.com/office/spreadsheetml/2009/9/ac" r="8" x14ac:dyDescent="0.2">
      <c r="B8" s="777">
        <v>2003</v>
      </c>
      <c r="C8" s="918">
        <v>46534</v>
      </c>
      <c r="D8" s="919">
        <v>25.216001510620117</v>
      </c>
      <c r="E8" s="920">
        <v>6532</v>
      </c>
      <c r="F8" s="921">
        <v>23334</v>
      </c>
      <c r="G8" s="922">
        <v>16668</v>
      </c>
    </row>
    <row xmlns:x14ac="http://schemas.microsoft.com/office/spreadsheetml/2009/9/ac" r="9" x14ac:dyDescent="0.2">
      <c r="B9" s="783">
        <v>2004</v>
      </c>
      <c r="C9" s="923">
        <v>45842</v>
      </c>
      <c r="D9" s="924">
        <v>24.132999420166016</v>
      </c>
      <c r="E9" s="925">
        <v>6233</v>
      </c>
      <c r="F9" s="926">
        <v>23089</v>
      </c>
      <c r="G9" s="927">
        <v>16520</v>
      </c>
    </row>
    <row xmlns:x14ac="http://schemas.microsoft.com/office/spreadsheetml/2009/9/ac" r="10" x14ac:dyDescent="0.2">
      <c r="B10" s="789">
        <v>2005</v>
      </c>
      <c r="C10" s="928">
        <v>45082</v>
      </c>
      <c r="D10" s="929">
        <v>23.084999084472656</v>
      </c>
      <c r="E10" s="930">
        <v>5735</v>
      </c>
      <c r="F10" s="931">
        <v>22872</v>
      </c>
      <c r="G10" s="932">
        <v>16475</v>
      </c>
    </row>
    <row xmlns:x14ac="http://schemas.microsoft.com/office/spreadsheetml/2009/9/ac" r="11" x14ac:dyDescent="0.2">
      <c r="B11" s="795">
        <v>2006</v>
      </c>
      <c r="C11" s="933">
        <v>44338</v>
      </c>
      <c r="D11" s="934">
        <v>22.068000793457031</v>
      </c>
      <c r="E11" s="935">
        <v>5452</v>
      </c>
      <c r="F11" s="936">
        <v>22385</v>
      </c>
      <c r="G11" s="937">
        <v>16501</v>
      </c>
    </row>
    <row xmlns:x14ac="http://schemas.microsoft.com/office/spreadsheetml/2009/9/ac" r="12" x14ac:dyDescent="0.2">
      <c r="B12" s="801">
        <v>2007</v>
      </c>
      <c r="C12" s="938">
        <v>43574</v>
      </c>
      <c r="D12" s="939">
        <v>21.083999633789063</v>
      </c>
      <c r="E12" s="940">
        <v>5279</v>
      </c>
      <c r="F12" s="941">
        <v>21717</v>
      </c>
      <c r="G12" s="942">
        <v>16578</v>
      </c>
    </row>
    <row xmlns:x14ac="http://schemas.microsoft.com/office/spreadsheetml/2009/9/ac" r="13" x14ac:dyDescent="0.2">
      <c r="B13" s="807">
        <v>2008</v>
      </c>
      <c r="C13" s="943">
        <v>42780</v>
      </c>
      <c r="D13" s="944">
        <v>20.130998611450195</v>
      </c>
      <c r="E13" s="945">
        <v>5169</v>
      </c>
      <c r="F13" s="946">
        <v>20968</v>
      </c>
      <c r="G13" s="947">
        <v>16643</v>
      </c>
    </row>
    <row xmlns:x14ac="http://schemas.microsoft.com/office/spreadsheetml/2009/9/ac" r="14" x14ac:dyDescent="0.2">
      <c r="B14" s="813">
        <v>2009</v>
      </c>
      <c r="C14" s="948">
        <v>41925</v>
      </c>
      <c r="D14" s="949">
        <v>19.21299934387207</v>
      </c>
      <c r="E14" s="950">
        <v>5065</v>
      </c>
      <c r="F14" s="951">
        <v>20253</v>
      </c>
      <c r="G14" s="952">
        <v>16607</v>
      </c>
    </row>
    <row xmlns:x14ac="http://schemas.microsoft.com/office/spreadsheetml/2009/9/ac" r="15" x14ac:dyDescent="0.2">
      <c r="B15" s="819">
        <v>2010</v>
      </c>
      <c r="C15" s="953">
        <v>41009</v>
      </c>
      <c r="D15" s="954">
        <v>18.44999885559082</v>
      </c>
      <c r="E15" s="955">
        <v>4947</v>
      </c>
      <c r="F15" s="956">
        <v>19657</v>
      </c>
      <c r="G15" s="957">
        <v>16405</v>
      </c>
    </row>
    <row xmlns:x14ac="http://schemas.microsoft.com/office/spreadsheetml/2009/9/ac" r="16" x14ac:dyDescent="0.2">
      <c r="B16" s="825">
        <v>2011</v>
      </c>
      <c r="C16" s="958">
        <v>40137</v>
      </c>
      <c r="D16" s="959">
        <v>18.44999885559082</v>
      </c>
      <c r="E16" s="960">
        <v>4883</v>
      </c>
      <c r="F16" s="961">
        <v>19182</v>
      </c>
      <c r="G16" s="962">
        <v>16072</v>
      </c>
    </row>
    <row xmlns:x14ac="http://schemas.microsoft.com/office/spreadsheetml/2009/9/ac" r="17" x14ac:dyDescent="0.2">
      <c r="B17" s="831">
        <v>2012</v>
      </c>
      <c r="C17" s="963">
        <v>39229</v>
      </c>
      <c r="D17" s="964">
        <v>18.44999885559082</v>
      </c>
      <c r="E17" s="965">
        <v>4908</v>
      </c>
      <c r="F17" s="966">
        <v>18642</v>
      </c>
      <c r="G17" s="967">
        <v>15679</v>
      </c>
    </row>
    <row xmlns:x14ac="http://schemas.microsoft.com/office/spreadsheetml/2009/9/ac" r="18" x14ac:dyDescent="0.2">
      <c r="B18" s="837">
        <v>2013</v>
      </c>
      <c r="C18" s="968">
        <v>38387</v>
      </c>
      <c r="D18" s="969">
        <v>18.46099853515625</v>
      </c>
      <c r="E18" s="970">
        <v>4993</v>
      </c>
      <c r="F18" s="971">
        <v>18123</v>
      </c>
      <c r="G18" s="972">
        <v>15271</v>
      </c>
    </row>
    <row xmlns:x14ac="http://schemas.microsoft.com/office/spreadsheetml/2009/9/ac" r="19" x14ac:dyDescent="0.2">
      <c r="B19" s="843">
        <v>2014</v>
      </c>
      <c r="C19" s="973">
        <v>37239</v>
      </c>
      <c r="D19" s="974">
        <v>18.482000350952148</v>
      </c>
      <c r="E19" s="975">
        <v>4644</v>
      </c>
      <c r="F19" s="976">
        <v>17742</v>
      </c>
      <c r="G19" s="977">
        <v>14853</v>
      </c>
    </row>
    <row xmlns:x14ac="http://schemas.microsoft.com/office/spreadsheetml/2009/9/ac" r="20" x14ac:dyDescent="0.2">
      <c r="B20" s="849">
        <v>2015</v>
      </c>
      <c r="C20" s="978">
        <v>36243</v>
      </c>
      <c r="D20" s="979">
        <v>18.514999389648438</v>
      </c>
      <c r="E20" s="980">
        <v>4239</v>
      </c>
      <c r="F20" s="981">
        <v>17569</v>
      </c>
      <c r="G20" s="982">
        <v>14435</v>
      </c>
    </row>
    <row xmlns:x14ac="http://schemas.microsoft.com/office/spreadsheetml/2009/9/ac" r="21" x14ac:dyDescent="0.2">
      <c r="B21" s="855">
        <v>2016</v>
      </c>
      <c r="C21" s="983">
        <v>35374</v>
      </c>
      <c r="D21" s="984">
        <v>18.558000564575195</v>
      </c>
      <c r="E21" s="985">
        <v>4244</v>
      </c>
      <c r="F21" s="986">
        <v>17059</v>
      </c>
      <c r="G21" s="987">
        <v>14071</v>
      </c>
    </row>
    <row xmlns:x14ac="http://schemas.microsoft.com/office/spreadsheetml/2009/9/ac" r="22" x14ac:dyDescent="0.2">
      <c r="B22" s="861">
        <v>2017</v>
      </c>
      <c r="C22" s="988">
        <v>34514</v>
      </c>
      <c r="D22" s="989">
        <v>18.61199951171875</v>
      </c>
      <c r="E22" s="990">
        <v>4248</v>
      </c>
      <c r="F22" s="991">
        <v>16595</v>
      </c>
      <c r="G22" s="992">
        <v>13671</v>
      </c>
    </row>
    <row xmlns:x14ac="http://schemas.microsoft.com/office/spreadsheetml/2009/9/ac" r="23" x14ac:dyDescent="0.2">
      <c r="B23" s="867">
        <v>2018</v>
      </c>
      <c r="C23" s="993">
        <v>33685</v>
      </c>
      <c r="D23" s="994">
        <v>18.678001403808594</v>
      </c>
      <c r="E23" s="995">
        <v>4254</v>
      </c>
      <c r="F23" s="996">
        <v>16211</v>
      </c>
      <c r="G23" s="997">
        <v>13220</v>
      </c>
    </row>
    <row xmlns:x14ac="http://schemas.microsoft.com/office/spreadsheetml/2009/9/ac" r="24" x14ac:dyDescent="0.2">
      <c r="B24" s="873">
        <v>2019</v>
      </c>
      <c r="C24" s="998">
        <v>32969</v>
      </c>
      <c r="D24" s="999">
        <v>18.753999710083008</v>
      </c>
      <c r="E24" s="1000">
        <v>4256</v>
      </c>
      <c r="F24" s="1001">
        <v>15893</v>
      </c>
      <c r="G24" s="1002">
        <v>12820</v>
      </c>
    </row>
    <row xmlns:x14ac="http://schemas.microsoft.com/office/spreadsheetml/2009/9/ac" r="25" x14ac:dyDescent="0.2">
      <c r="B25" s="879">
        <v>2020</v>
      </c>
      <c r="C25" s="1003">
        <v>32394</v>
      </c>
      <c r="D25" s="1004">
        <v>18.840999603271484</v>
      </c>
      <c r="E25" s="1005">
        <v>4250</v>
      </c>
      <c r="F25" s="1006">
        <v>15583</v>
      </c>
      <c r="G25" s="1007">
        <v>12561</v>
      </c>
    </row>
    <row xmlns:x14ac="http://schemas.microsoft.com/office/spreadsheetml/2009/9/ac" r="26" x14ac:dyDescent="0.2">
      <c r="B26" s="885">
        <v>2021</v>
      </c>
      <c r="C26" s="1008">
        <v>31880</v>
      </c>
      <c r="D26" s="1009">
        <v>18.940000534057617</v>
      </c>
      <c r="E26" s="1010">
        <v>4236</v>
      </c>
      <c r="F26" s="1011">
        <v>15244</v>
      </c>
      <c r="G26" s="1012">
        <v>12400</v>
      </c>
    </row>
    <row xmlns:x14ac="http://schemas.microsoft.com/office/spreadsheetml/2009/9/ac" r="27" x14ac:dyDescent="0.2">
      <c r="B27" s="891">
        <v>2022</v>
      </c>
      <c r="C27" s="892">
        <v>31399</v>
      </c>
      <c r="D27" s="893">
        <v>19.05000114440918</v>
      </c>
      <c r="E27" s="894">
        <v>4215</v>
      </c>
      <c r="F27" s="895">
        <v>14844</v>
      </c>
      <c r="G27" s="896">
        <v>12340</v>
      </c>
    </row>
    <row xmlns:x14ac="http://schemas.microsoft.com/office/spreadsheetml/2009/9/ac" r="28" x14ac:dyDescent="0.2">
      <c r="B28" s="897">
        <v>2023</v>
      </c>
      <c r="C28" s="898">
        <v>30971</v>
      </c>
      <c r="D28" s="899">
        <v>19.171998977661133</v>
      </c>
      <c r="E28" s="900">
        <v>4184</v>
      </c>
      <c r="F28" s="901">
        <v>14836</v>
      </c>
      <c r="G28" s="902">
        <v>11951</v>
      </c>
    </row>
    <row xmlns:x14ac="http://schemas.microsoft.com/office/spreadsheetml/2009/9/ac" r="29" x14ac:dyDescent="0.2">
      <c r="B29" s="179">
        <v>2024</v>
      </c>
      <c r="C29" s="341"/>
      <c r="D29" s="342"/>
      <c r="E29" s="343"/>
      <c r="F29" s="344"/>
      <c r="G29" s="345"/>
    </row>
    <row xmlns:x14ac="http://schemas.microsoft.com/office/spreadsheetml/2009/9/ac" r="30" x14ac:dyDescent="0.2">
      <c r="B30" s="178">
        <v>2025</v>
      </c>
      <c r="C30" s="341"/>
      <c r="D30" s="342"/>
      <c r="E30" s="343"/>
      <c r="F30" s="344"/>
      <c r="G30" s="345"/>
    </row>
    <row xmlns:x14ac="http://schemas.microsoft.com/office/spreadsheetml/2009/9/ac" r="31" x14ac:dyDescent="0.2">
      <c r="B31" s="179">
        <v>2026</v>
      </c>
      <c r="C31" s="341"/>
      <c r="D31" s="342"/>
      <c r="E31" s="343"/>
      <c r="F31" s="344"/>
      <c r="G31" s="345"/>
    </row>
    <row xmlns:x14ac="http://schemas.microsoft.com/office/spreadsheetml/2009/9/ac" r="32" x14ac:dyDescent="0.2">
      <c r="B32" s="178">
        <v>2027</v>
      </c>
      <c r="C32" s="341"/>
      <c r="D32" s="342"/>
      <c r="E32" s="343"/>
      <c r="F32" s="344"/>
      <c r="G32" s="345"/>
    </row>
    <row xmlns:x14ac="http://schemas.microsoft.com/office/spreadsheetml/2009/9/ac" r="33" x14ac:dyDescent="0.2">
      <c r="B33" s="179">
        <v>2028</v>
      </c>
      <c r="C33" s="341"/>
      <c r="D33" s="342"/>
      <c r="E33" s="343"/>
      <c r="F33" s="344"/>
      <c r="G33" s="345"/>
    </row>
    <row xmlns:x14ac="http://schemas.microsoft.com/office/spreadsheetml/2009/9/ac" r="34" x14ac:dyDescent="0.2">
      <c r="B34" s="178">
        <v>2029</v>
      </c>
      <c r="C34" s="341"/>
      <c r="D34" s="342"/>
      <c r="E34" s="343"/>
      <c r="F34" s="344"/>
      <c r="G34" s="345"/>
    </row>
    <row xmlns:x14ac="http://schemas.microsoft.com/office/spreadsheetml/2009/9/ac" r="35" x14ac:dyDescent="0.2">
      <c r="B35" s="179">
        <v>2030</v>
      </c>
      <c r="C35" s="183"/>
      <c r="D35" s="180"/>
      <c r="E35" s="184"/>
      <c r="F35" s="181"/>
      <c r="G35" s="182"/>
    </row>
    <row xmlns:x14ac="http://schemas.microsoft.com/office/spreadsheetml/2009/9/ac" r="36" ht="14.25" x14ac:dyDescent="0.2">
      <c r="B36" s="109" t="s">
        <v>189</v>
      </c>
      <c r="G36" s="107"/>
    </row>
    <row xmlns:x14ac="http://schemas.microsoft.com/office/spreadsheetml/2009/9/ac" r="37" ht="14.25" x14ac:dyDescent="0.2">
      <c r="B37" s="109" t="s">
        <v>214</v>
      </c>
    </row>
    <row xmlns:x14ac="http://schemas.microsoft.com/office/spreadsheetml/2009/9/ac" r="38" ht="14.25" x14ac:dyDescent="0.2">
      <c r="B38" s="109" t="s">
        <v>256</v>
      </c>
    </row>
    <row xmlns:x14ac="http://schemas.microsoft.com/office/spreadsheetml/2009/9/ac" r="39" x14ac:dyDescent="0.2">
      <c r="B39" s="394" t="s">
        <v>188</v>
      </c>
    </row>
    <row xmlns:x14ac="http://schemas.microsoft.com/office/spreadsheetml/2009/9/ac" r="41" x14ac:dyDescent="0.2">
      <c r="B41" s="108"/>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E885CD-6A12-4FF2-A913-7F1BD4F416FF}">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56" customWidth="true"/>
  </cols>
  <sheetData>
    <row xmlns:x14ac="http://schemas.microsoft.com/office/spreadsheetml/2009/9/ac" r="2" ht="33" customHeight="true" x14ac:dyDescent="0.25">
      <c r="B2" s="554" t="s">
        <v>228</v>
      </c>
      <c r="C2" s="554"/>
    </row>
    <row xmlns:x14ac="http://schemas.microsoft.com/office/spreadsheetml/2009/9/ac" r="3" ht="6" customHeight="true" x14ac:dyDescent="0.25">
      <c r="B3" s="355"/>
    </row>
    <row xmlns:x14ac="http://schemas.microsoft.com/office/spreadsheetml/2009/9/ac" r="4" ht="30" customHeight="true" x14ac:dyDescent="0.25">
      <c r="B4" s="357" t="s">
        <v>229</v>
      </c>
      <c r="C4" s="358" t="s">
        <v>230</v>
      </c>
    </row>
    <row xmlns:x14ac="http://schemas.microsoft.com/office/spreadsheetml/2009/9/ac" r="5" ht="30" customHeight="true" x14ac:dyDescent="0.25">
      <c r="B5" s="357" t="s">
        <v>48</v>
      </c>
      <c r="C5" s="358" t="s">
        <v>231</v>
      </c>
    </row>
    <row xmlns:x14ac="http://schemas.microsoft.com/office/spreadsheetml/2009/9/ac" r="6" ht="30" customHeight="true" x14ac:dyDescent="0.25">
      <c r="B6" s="357" t="s">
        <v>232</v>
      </c>
      <c r="C6" s="358" t="s">
        <v>233</v>
      </c>
    </row>
    <row xmlns:x14ac="http://schemas.microsoft.com/office/spreadsheetml/2009/9/ac" r="7" ht="30" customHeight="true" x14ac:dyDescent="0.25">
      <c r="B7" s="357" t="s">
        <v>234</v>
      </c>
      <c r="C7" s="358" t="s">
        <v>235</v>
      </c>
    </row>
    <row xmlns:x14ac="http://schemas.microsoft.com/office/spreadsheetml/2009/9/ac" r="8" ht="30" customHeight="true" x14ac:dyDescent="0.25">
      <c r="B8" s="357" t="s">
        <v>145</v>
      </c>
      <c r="C8" s="358" t="s">
        <v>236</v>
      </c>
    </row>
    <row xmlns:x14ac="http://schemas.microsoft.com/office/spreadsheetml/2009/9/ac" r="9" ht="30" customHeight="true" x14ac:dyDescent="0.25">
      <c r="B9" s="357" t="s">
        <v>237</v>
      </c>
      <c r="C9" s="358" t="s">
        <v>238</v>
      </c>
    </row>
    <row xmlns:x14ac="http://schemas.microsoft.com/office/spreadsheetml/2009/9/ac" r="10" ht="30" customHeight="true" x14ac:dyDescent="0.25">
      <c r="B10" s="357" t="s">
        <v>149</v>
      </c>
      <c r="C10" s="358" t="s">
        <v>239</v>
      </c>
    </row>
    <row xmlns:x14ac="http://schemas.microsoft.com/office/spreadsheetml/2009/9/ac" r="11" s="361" customFormat="true" ht="6.75" customHeight="true" x14ac:dyDescent="0.25">
      <c r="B11" s="359"/>
      <c r="C11" s="360"/>
    </row>
    <row xmlns:x14ac="http://schemas.microsoft.com/office/spreadsheetml/2009/9/ac" r="12" s="363" customFormat="true" ht="11.25" x14ac:dyDescent="0.2">
      <c r="B12" s="362" t="s">
        <v>240</v>
      </c>
    </row>
    <row xmlns:x14ac="http://schemas.microsoft.com/office/spreadsheetml/2009/9/ac" r="13" x14ac:dyDescent="0.25">
      <c r="B13" s="362" t="s">
        <v>251</v>
      </c>
    </row>
    <row xmlns:x14ac="http://schemas.microsoft.com/office/spreadsheetml/2009/9/ac" r="14" x14ac:dyDescent="0.25">
      <c r="B14" s="364" t="s">
        <v>241</v>
      </c>
    </row>
    <row xmlns:x14ac="http://schemas.microsoft.com/office/spreadsheetml/2009/9/ac" r="15" ht="76.5" customHeight="true" x14ac:dyDescent="0.25">
      <c r="B15" s="555" t="s">
        <v>242</v>
      </c>
      <c r="C15" s="555"/>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A86485-1889-4449-9514-02C92D4C8C69}">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557" customWidth="true"/>
    <col min="2" max="2" width="12.375" style="557" customWidth="true"/>
    <col min="3" max="8" width="9" style="557" customWidth="true"/>
    <col min="9" max="9" width="12.375" style="557" customWidth="true"/>
    <col min="10" max="15" width="9" style="557" customWidth="true"/>
    <col min="16" max="16" width="12.375" style="557" customWidth="true"/>
    <col min="17" max="22" width="9" style="557" customWidth="true"/>
    <col min="23" max="38" width="9" style="557"/>
    <col min="39" max="16384" width="9" style="565"/>
  </cols>
  <sheetData>
    <row xmlns:x14ac="http://schemas.microsoft.com/office/spreadsheetml/2009/9/ac" r="1" s="557" customFormat="true" x14ac:dyDescent="0.2">
      <c r="A1" s="556" t="s">
        <v>151</v>
      </c>
      <c r="B1" s="556"/>
      <c r="C1" s="556"/>
      <c r="D1" s="556"/>
      <c r="E1" s="556"/>
      <c r="F1" s="556"/>
      <c r="G1" s="556"/>
      <c r="H1" s="556"/>
      <c r="I1" s="556"/>
      <c r="J1" s="556"/>
      <c r="K1" s="556"/>
      <c r="L1" s="556"/>
      <c r="M1" s="556"/>
      <c r="N1" s="556"/>
      <c r="O1" s="556"/>
      <c r="P1" s="556"/>
      <c r="Q1" s="556"/>
      <c r="R1" s="556"/>
      <c r="S1" s="556"/>
      <c r="T1" s="556"/>
      <c r="U1" s="556"/>
      <c r="V1" s="556"/>
    </row>
    <row xmlns:x14ac="http://schemas.microsoft.com/office/spreadsheetml/2009/9/ac" r="2" s="557" customFormat="true" x14ac:dyDescent="0.2">
      <c r="A2" s="556"/>
      <c r="B2" s="556"/>
      <c r="C2" s="556"/>
      <c r="D2" s="556"/>
      <c r="E2" s="556"/>
      <c r="F2" s="556"/>
      <c r="G2" s="556"/>
      <c r="H2" s="556"/>
      <c r="I2" s="556"/>
      <c r="J2" s="556"/>
      <c r="K2" s="556"/>
      <c r="L2" s="556"/>
      <c r="M2" s="556"/>
      <c r="N2" s="556"/>
      <c r="O2" s="556"/>
      <c r="P2" s="556"/>
      <c r="Q2" s="556"/>
      <c r="R2" s="556"/>
      <c r="S2" s="556"/>
      <c r="T2" s="556"/>
      <c r="U2" s="556"/>
      <c r="V2" s="556"/>
    </row>
    <row xmlns:x14ac="http://schemas.microsoft.com/office/spreadsheetml/2009/9/ac" r="3" s="557" customFormat="true" ht="18" x14ac:dyDescent="0.2">
      <c r="A3" s="558"/>
      <c r="B3" s="558"/>
      <c r="C3" s="558"/>
      <c r="D3" s="558"/>
      <c r="E3" s="558"/>
      <c r="F3" s="558"/>
      <c r="G3" s="558"/>
      <c r="H3" s="558"/>
      <c r="I3" s="558"/>
      <c r="J3" s="558"/>
      <c r="K3" s="558"/>
      <c r="L3" s="558"/>
      <c r="M3" s="558"/>
      <c r="N3" s="558"/>
      <c r="O3" s="558"/>
      <c r="P3" s="558"/>
      <c r="Q3" s="558"/>
      <c r="R3" s="558"/>
      <c r="S3" s="558"/>
      <c r="T3" s="558"/>
      <c r="U3" s="558"/>
      <c r="V3" s="558"/>
    </row>
    <row xmlns:x14ac="http://schemas.microsoft.com/office/spreadsheetml/2009/9/ac" r="4" ht="15.75" x14ac:dyDescent="0.25">
      <c r="B4" s="559" t="s">
        <v>13</v>
      </c>
      <c r="E4" s="560"/>
      <c r="I4" s="561" t="s">
        <v>14</v>
      </c>
      <c r="P4" s="562" t="s">
        <v>15</v>
      </c>
    </row>
    <row xmlns:x14ac="http://schemas.microsoft.com/office/spreadsheetml/2009/9/ac" r="6" x14ac:dyDescent="0.2">
      <c r="G6" s="563"/>
      <c r="H6" s="563"/>
      <c r="I6" s="563"/>
      <c r="K6" s="563"/>
      <c r="L6" s="563"/>
    </row>
    <row xmlns:x14ac="http://schemas.microsoft.com/office/spreadsheetml/2009/9/ac" r="7" ht="15.75" x14ac:dyDescent="0.2">
      <c r="G7" s="563"/>
      <c r="H7" s="563"/>
      <c r="I7" s="563"/>
      <c r="K7" s="564"/>
      <c r="L7" s="563"/>
    </row>
    <row xmlns:x14ac="http://schemas.microsoft.com/office/spreadsheetml/2009/9/ac" r="8" x14ac:dyDescent="0.2">
      <c r="G8" s="563"/>
      <c r="H8" s="563"/>
      <c r="I8" s="563"/>
      <c r="K8" s="563"/>
      <c r="L8" s="563"/>
    </row>
    <row xmlns:x14ac="http://schemas.microsoft.com/office/spreadsheetml/2009/9/ac" r="9" x14ac:dyDescent="0.2">
      <c r="G9" s="563"/>
      <c r="H9" s="563"/>
      <c r="I9" s="563"/>
      <c r="K9" s="563"/>
      <c r="L9" s="563"/>
    </row>
    <row xmlns:x14ac="http://schemas.microsoft.com/office/spreadsheetml/2009/9/ac" r="10" x14ac:dyDescent="0.2">
      <c r="G10" s="563"/>
      <c r="H10" s="563"/>
      <c r="I10" s="563"/>
      <c r="K10" s="563"/>
      <c r="L10" s="563"/>
    </row>
    <row xmlns:x14ac="http://schemas.microsoft.com/office/spreadsheetml/2009/9/ac" r="11" x14ac:dyDescent="0.2">
      <c r="G11" s="563"/>
      <c r="H11" s="563"/>
      <c r="I11" s="563"/>
      <c r="K11" s="563"/>
      <c r="L11" s="563"/>
    </row>
    <row xmlns:x14ac="http://schemas.microsoft.com/office/spreadsheetml/2009/9/ac" r="12" x14ac:dyDescent="0.2">
      <c r="G12" s="563"/>
      <c r="H12" s="563"/>
      <c r="I12" s="563"/>
      <c r="K12" s="563"/>
      <c r="L12" s="563"/>
    </row>
    <row xmlns:x14ac="http://schemas.microsoft.com/office/spreadsheetml/2009/9/ac" r="13" x14ac:dyDescent="0.2">
      <c r="G13" s="563"/>
      <c r="H13" s="563"/>
      <c r="I13" s="563"/>
      <c r="K13" s="563"/>
      <c r="L13" s="563"/>
    </row>
    <row xmlns:x14ac="http://schemas.microsoft.com/office/spreadsheetml/2009/9/ac" r="14" x14ac:dyDescent="0.2">
      <c r="G14" s="563"/>
      <c r="H14" s="563"/>
      <c r="I14" s="563"/>
      <c r="K14" s="563"/>
      <c r="L14" s="563"/>
    </row>
    <row xmlns:x14ac="http://schemas.microsoft.com/office/spreadsheetml/2009/9/ac" r="15" x14ac:dyDescent="0.2">
      <c r="G15" s="563"/>
      <c r="H15" s="563"/>
      <c r="I15" s="563"/>
      <c r="K15" s="563"/>
      <c r="L15" s="563"/>
    </row>
    <row xmlns:x14ac="http://schemas.microsoft.com/office/spreadsheetml/2009/9/ac" r="16" x14ac:dyDescent="0.2">
      <c r="G16" s="563"/>
      <c r="H16" s="563"/>
      <c r="I16" s="563"/>
      <c r="K16" s="563"/>
      <c r="L16" s="563"/>
    </row>
    <row xmlns:x14ac="http://schemas.microsoft.com/office/spreadsheetml/2009/9/ac" r="17" x14ac:dyDescent="0.2">
      <c r="G17" s="563"/>
      <c r="H17" s="563"/>
      <c r="I17" s="563"/>
      <c r="K17" s="563"/>
      <c r="L17" s="563"/>
    </row>
    <row xmlns:x14ac="http://schemas.microsoft.com/office/spreadsheetml/2009/9/ac" r="18" x14ac:dyDescent="0.2">
      <c r="G18" s="563"/>
      <c r="H18" s="563"/>
      <c r="I18" s="563"/>
      <c r="K18" s="563"/>
      <c r="L18" s="563"/>
    </row>
    <row xmlns:x14ac="http://schemas.microsoft.com/office/spreadsheetml/2009/9/ac" r="19" x14ac:dyDescent="0.2">
      <c r="G19" s="563"/>
      <c r="H19" s="563"/>
      <c r="I19" s="563"/>
      <c r="K19" s="563"/>
      <c r="L19" s="563"/>
    </row>
    <row xmlns:x14ac="http://schemas.microsoft.com/office/spreadsheetml/2009/9/ac" r="20" x14ac:dyDescent="0.2">
      <c r="G20" s="563"/>
      <c r="H20" s="563"/>
      <c r="I20" s="563"/>
      <c r="K20" s="563"/>
      <c r="L20" s="563"/>
    </row>
    <row xmlns:x14ac="http://schemas.microsoft.com/office/spreadsheetml/2009/9/ac" r="21" x14ac:dyDescent="0.2">
      <c r="G21" s="563"/>
      <c r="H21" s="563"/>
      <c r="I21" s="563"/>
      <c r="K21" s="563"/>
      <c r="L21" s="563"/>
    </row>
    <row xmlns:x14ac="http://schemas.microsoft.com/office/spreadsheetml/2009/9/ac" r="23" x14ac:dyDescent="0.2">
      <c r="B23" s="566"/>
    </row>
    <row xmlns:x14ac="http://schemas.microsoft.com/office/spreadsheetml/2009/9/ac" r="25" x14ac:dyDescent="0.2">
      <c r="B25" s="567"/>
      <c r="C25" s="567" t="str">
        <f>+IF(OR((C28="National*"),(D28="Urban*"),(E28="Rural*"),(F28="Pre-primary*"),(G28="Primary*"),(H28="Secondary^"),(C28="National*^"),(D28="Urban*^"),(E28="Rural*^"),(F28="Pre-primary*^"),(G28="Primary*^"),(H28="Secondary*^")),"*No basic service estimate available","")</f>
        <v>*No basic service estimate available</v>
      </c>
      <c r="J25" s="567" t="str">
        <f>+IF(OR((J28="National*"),(K28="Urban*"),(L28="Rural*"),(M28="Pre-primary*"),(N28="Primary*"),(O28="Secondary^"),(J28="National*^"),(K28="Urban*^"),(L28="Rural*^"),(M28="Pre-primary*^"),(N28="Primary*^"),(O28="Secondary*^")),"*No basic service estimate available","")</f>
        <v>*No basic service estimate available</v>
      </c>
      <c r="Q25" s="567"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566"/>
      <c r="C26" s="567" t="str">
        <f>+IF(OR((C28="National*^"),(D28="Urban*^"),(E28="Rural*^"),(F28="Pre-primary*^"),(G28="Primary*^"),(H28="Secondary*^")),"^Facilities that cannot be classified as improved or unimproved are treated as limited","")</f>
        <v/>
      </c>
      <c r="J26" s="567" t="str">
        <f>+IF(OR((J28="National*^"),(K28="Urban*^"),(L28="Rural*^"),(M28="Pre-primary*^"),(N28="Primary*^"),(O28="Secondary*^")),"^Facilities that cannot be classified as improved or unimproved are treated as limited","")</f>
        <v/>
      </c>
      <c r="Q26" s="567" t="str">
        <f>+IF(OR((Q28="National*^"),(R28="Urban*^"),(S28="Rural*^"),(T28="Pre-primary*^"),(U28="Primary*^"),(V28="Secondary*^")),"^Facilities that cannot be classified as having water or not are treated as limited","")</f>
        <v/>
      </c>
    </row>
    <row xmlns:x14ac="http://schemas.microsoft.com/office/spreadsheetml/2009/9/ac" r="27" x14ac:dyDescent="0.2">
      <c r="B27" s="568" t="str">
        <f>+Introduction!C7</f>
        <v>Saint Lucia</v>
      </c>
      <c r="C27" s="569" t="s">
        <v>208</v>
      </c>
      <c r="D27" s="569"/>
      <c r="E27" s="569"/>
      <c r="F27" s="569"/>
      <c r="G27" s="569"/>
      <c r="H27" s="569"/>
      <c r="I27" s="570" t="str">
        <f>+B27</f>
        <v>Saint Lucia</v>
      </c>
      <c r="J27" s="571" t="s">
        <v>14</v>
      </c>
      <c r="K27" s="572"/>
      <c r="L27" s="572"/>
      <c r="M27" s="572"/>
      <c r="N27" s="572"/>
      <c r="O27" s="572"/>
      <c r="P27" s="573" t="str">
        <f>+B27</f>
        <v>Saint Lucia</v>
      </c>
      <c r="Q27" s="574" t="s">
        <v>15</v>
      </c>
      <c r="R27" s="574"/>
      <c r="S27" s="574"/>
      <c r="T27" s="574"/>
      <c r="U27" s="574"/>
      <c r="V27" s="575"/>
      <c r="AM27" s="557"/>
      <c r="AN27" s="557"/>
      <c r="AO27" s="557"/>
      <c r="AP27" s="557"/>
      <c r="AQ27" s="557"/>
      <c r="AR27" s="557"/>
      <c r="AS27" s="557"/>
      <c r="AT27" s="557"/>
      <c r="AU27" s="557"/>
    </row>
    <row xmlns:x14ac="http://schemas.microsoft.com/office/spreadsheetml/2009/9/ac" r="28" x14ac:dyDescent="0.2">
      <c r="B28" s="576"/>
      <c r="C28" s="577" t="str">
        <f>IF(AND(C30=0.0000000001,C31=0.0000000001,C32=0.0000000001), "National*",IF(AND(C30=0.0000000001,ISNUMBER(C32)),"National*", "National"))</f>
        <v>National</v>
      </c>
      <c r="D28" s="578" t="str">
        <f>IF(AND(D30=0.0000000001,D31=0.0000000001,D32=0.0000000001), "Urban*",IF(AND(D30=0.0000000001,ISNUMBER(D32)),"Urban*", "Urban"))</f>
        <v>Urban*</v>
      </c>
      <c r="E28" s="578" t="str">
        <f>IF(AND(E30=0.0000000001,E31=0.0000000001,E32=0.0000000001), "Rural*",IF(AND(E30=0.0000000001,ISNUMBER(E32)),"Rural*", "Rural"))</f>
        <v>Rural*</v>
      </c>
      <c r="F28" s="578" t="str">
        <f>IF(AND(F30=0.0000000001,F31=0.0000000001,F32=0.0000000001), "Pre-primary*",IF(AND(F30=0.0000000001,ISNUMBER(F32)),"Pre-primary*", "Pre-primary"))</f>
        <v>Pre-primary*</v>
      </c>
      <c r="G28" s="578" t="str">
        <f>IF(AND(G30=0.0000000001,G31=0.0000000001,G32=0.0000000001), "Primary*",IF(AND(G30=0.0000000001,ISNUMBER(G32)),"Primary*", "Primary"))</f>
        <v>Primary</v>
      </c>
      <c r="H28" s="578" t="str">
        <f>IF(AND(H30=0.0000000001,H31=0.0000000001,H32=0.0000000001), "Secondary*",IF(AND(H30=0.0000000001,ISNUMBER(H32)),"Secondary*", "Secondary"))</f>
        <v>Secondary</v>
      </c>
      <c r="I28" s="576"/>
      <c r="J28" s="579" t="str">
        <f>IF(AND(J30=0.0000000001,J31=0.0000000001,J32=0.0000000001), "National*",IF(AND(J30=0.0000000001,ISNUMBER(J32)),"National*", "National"))</f>
        <v>National</v>
      </c>
      <c r="K28" s="578" t="str">
        <f>IF(AND(K30=0.0000000001,K31=0.0000000001,K32=0.0000000001), "Urban*",IF(AND(K30=0.0000000001,ISNUMBER(K32)),"Urban*", "Urban"))</f>
        <v>Urban*</v>
      </c>
      <c r="L28" s="578" t="str">
        <f>IF(AND(L30=0.0000000001,L31=0.0000000001,L32=0.0000000001), "Rural*",IF(AND(L30=0.0000000001,ISNUMBER(L32)),"Rural*", "Rural"))</f>
        <v>Rural*</v>
      </c>
      <c r="M28" s="578" t="str">
        <f>IF(AND(M30=0.0000000001,M31=0.0000000001,M32=0.0000000001), "Pre-primary*",IF(AND(M30=0.0000000001,ISNUMBER(M32)),"Pre-primary*", "Pre-primary"))</f>
        <v>Pre-primary*</v>
      </c>
      <c r="N28" s="578" t="str">
        <f>IF(AND(N30=0.0000000001,N31=0.0000000001,N32=0.0000000001), "Primary*",IF(AND(N30=0.0000000001,ISNUMBER(N32)),"Primary*", "Primary"))</f>
        <v>Primary</v>
      </c>
      <c r="O28" s="578" t="str">
        <f>IF(AND(O30=0.0000000001,O31=0.0000000001,O32=0.0000000001), "Secondary*",IF(AND(O30=0.0000000001,ISNUMBER(O32)),"Secondary*", "Secondary"))</f>
        <v>Secondary</v>
      </c>
      <c r="P28" s="580"/>
      <c r="Q28" s="581" t="str">
        <f>IF(AND(Q30=0.0000000001,Q31=0.0000000001,Q32=0.0000000001), "National*",IF(AND(Q30=0.0000000001,ISNUMBER(Q32)),"National*", "National"))</f>
        <v>National</v>
      </c>
      <c r="R28" s="578" t="str">
        <f>IF(AND(R30=0.0000000001,R31=0.0000000001,R32=0.0000000001), "Urban*",IF(AND(R30=0.0000000001,ISNUMBER(R32)),"Urban*", "Urban"))</f>
        <v>Urban*</v>
      </c>
      <c r="S28" s="578" t="str">
        <f>IF(AND(S30=0.0000000001,S31=0.0000000001,S32=0.0000000001), "Rural*",IF(AND(S30=0.0000000001,ISNUMBER(S32)),"Rural*", "Rural"))</f>
        <v>Rural*</v>
      </c>
      <c r="T28" s="578" t="str">
        <f>IF(AND(T30=0.0000000001,T31=0.0000000001,T32=0.0000000001), "Pre-primary*",IF(AND(T30=0.0000000001,ISNUMBER(T32)),"Pre-primary*", "Pre-primary"))</f>
        <v>Pre-primary*</v>
      </c>
      <c r="U28" s="578" t="str">
        <f>IF(AND(U30=0.0000000001,U31=0.0000000001,U32=0.0000000001), "Primary*",IF(AND(U30=0.0000000001,ISNUMBER(U32)),"Primary*", "Primary"))</f>
        <v>Primary</v>
      </c>
      <c r="V28" s="582" t="str">
        <f>IF(AND(V30=0.0000000001,V31=0.0000000001,V32=0.0000000001), "Secondary*",IF(AND(V30=0.0000000001,ISNUMBER(V32)),"Secondary*", "Secondary"))</f>
        <v>Secondary</v>
      </c>
      <c r="AM28" s="557"/>
      <c r="AN28" s="557"/>
      <c r="AO28" s="557"/>
      <c r="AP28" s="557"/>
      <c r="AQ28" s="557"/>
      <c r="AR28" s="557"/>
      <c r="AS28" s="557"/>
      <c r="AT28" s="557"/>
      <c r="AU28" s="557"/>
    </row>
    <row xmlns:x14ac="http://schemas.microsoft.com/office/spreadsheetml/2009/9/ac" r="29" ht="15.75" thickBot="true" x14ac:dyDescent="0.25">
      <c r="B29" s="576"/>
      <c r="C29" s="583">
        <f>IF(ISNUMBER(Regressions!B4), Regressions!B4, "-")</f>
        <v>2023</v>
      </c>
      <c r="D29" s="584">
        <f>C29</f>
        <v>2023</v>
      </c>
      <c r="E29" s="584">
        <f>D29</f>
        <v>2023</v>
      </c>
      <c r="F29" s="584">
        <f>E29</f>
        <v>2023</v>
      </c>
      <c r="G29" s="584">
        <f>F29</f>
        <v>2023</v>
      </c>
      <c r="H29" s="584">
        <f>F29</f>
        <v>2023</v>
      </c>
      <c r="I29" s="576"/>
      <c r="J29" s="585">
        <f>IF(ISNUMBER(Regressions!K4), Regressions!K4, "-")</f>
        <v>2023</v>
      </c>
      <c r="K29" s="586">
        <f>J29</f>
        <v>2023</v>
      </c>
      <c r="L29" s="586">
        <f>K29</f>
        <v>2023</v>
      </c>
      <c r="M29" s="586">
        <f>L29</f>
        <v>2023</v>
      </c>
      <c r="N29" s="586">
        <f>M29</f>
        <v>2023</v>
      </c>
      <c r="O29" s="586">
        <f>M29</f>
        <v>2023</v>
      </c>
      <c r="P29" s="580"/>
      <c r="Q29" s="587">
        <f>IF(ISNUMBER(Regressions!T4), Regressions!T4, "-")</f>
        <v>2023</v>
      </c>
      <c r="R29" s="588">
        <f>Q29</f>
        <v>2023</v>
      </c>
      <c r="S29" s="588">
        <f>R29</f>
        <v>2023</v>
      </c>
      <c r="T29" s="588">
        <f>S29</f>
        <v>2023</v>
      </c>
      <c r="U29" s="588">
        <f>T29</f>
        <v>2023</v>
      </c>
      <c r="V29" s="589">
        <f>T29</f>
        <v>2023</v>
      </c>
      <c r="AM29" s="557"/>
      <c r="AN29" s="557"/>
      <c r="AO29" s="557"/>
      <c r="AP29" s="557"/>
      <c r="AQ29" s="557"/>
      <c r="AR29" s="557"/>
      <c r="AS29" s="557"/>
      <c r="AT29" s="557"/>
      <c r="AU29" s="557"/>
    </row>
    <row xmlns:x14ac="http://schemas.microsoft.com/office/spreadsheetml/2009/9/ac" r="30" x14ac:dyDescent="0.2">
      <c r="B30" s="590" t="s">
        <v>154</v>
      </c>
      <c r="C30" s="591">
        <f>IF(ISNUMBER(Regressions!C4), Regressions!C4, 0.0000000001)</f>
        <v>100</v>
      </c>
      <c r="D30" s="591">
        <f>IF(ISNUMBER(Regressions!D4), Regressions!D4, 0.0000000001)</f>
        <v>1E-10</v>
      </c>
      <c r="E30" s="591">
        <f>IF(ISNUMBER(Regressions!E4), Regressions!E4, 0.0000000001)</f>
        <v>1E-10</v>
      </c>
      <c r="F30" s="591">
        <f>IF(ISNUMBER(Regressions!F4), Regressions!F4, 0.0000000001)</f>
        <v>1E-10</v>
      </c>
      <c r="G30" s="591">
        <f>IF(ISNUMBER(Regressions!G4), Regressions!G4, 0.0000000001)</f>
        <v>100</v>
      </c>
      <c r="H30" s="591">
        <f>IF(ISNUMBER(Regressions!H4), Regressions!H4, 0.0000000001)</f>
        <v>100</v>
      </c>
      <c r="I30" s="592" t="s">
        <v>154</v>
      </c>
      <c r="J30" s="591">
        <f>IF(ISNUMBER(Regressions!L4), Regressions!L4,0.0000000001)</f>
        <v>100</v>
      </c>
      <c r="K30" s="591">
        <f>IF(ISNUMBER(Regressions!M4), Regressions!M4,0.0000000001)</f>
        <v>1E-10</v>
      </c>
      <c r="L30" s="591">
        <f>IF(ISNUMBER(Regressions!N4), Regressions!N4,0.0000000001)</f>
        <v>1E-10</v>
      </c>
      <c r="M30" s="591">
        <f>IF(ISNUMBER(Regressions!O4), Regressions!O4,0.0000000001)</f>
        <v>1E-10</v>
      </c>
      <c r="N30" s="591">
        <f>IF(ISNUMBER(Regressions!P4), Regressions!P4,0.0000000001)</f>
        <v>100</v>
      </c>
      <c r="O30" s="591">
        <f>IF(ISNUMBER(Regressions!Q4), Regressions!Q4,0.0000000001)</f>
        <v>100</v>
      </c>
      <c r="P30" s="593" t="s">
        <v>154</v>
      </c>
      <c r="Q30" s="591">
        <f>IF(ISNUMBER(Regressions!U4), Regressions!U4,0.0000000001)</f>
        <v>97.003943169999999</v>
      </c>
      <c r="R30" s="591">
        <f>IF(ISNUMBER(Regressions!V4), Regressions!V4,0.0000000001)</f>
        <v>1E-10</v>
      </c>
      <c r="S30" s="591">
        <f>IF(ISNUMBER(Regressions!W4), Regressions!W4,0.0000000001)</f>
        <v>1E-10</v>
      </c>
      <c r="T30" s="591">
        <f>IF(ISNUMBER(Regressions!X4), Regressions!X4,0.0000000001)</f>
        <v>1E-10</v>
      </c>
      <c r="U30" s="591">
        <f>IF(ISNUMBER(Regressions!Y4), Regressions!Y4,0.0000000001)</f>
        <v>100</v>
      </c>
      <c r="V30" s="594">
        <f>IF(ISNUMBER(Regressions!Z4), Regressions!Z4,0.0000000001)</f>
        <v>92.951116020000001</v>
      </c>
      <c r="AM30" s="557"/>
      <c r="AN30" s="557"/>
      <c r="AO30" s="557"/>
      <c r="AP30" s="557"/>
      <c r="AQ30" s="557"/>
      <c r="AR30" s="557"/>
      <c r="AS30" s="557"/>
      <c r="AT30" s="557"/>
      <c r="AU30" s="557"/>
    </row>
    <row xmlns:x14ac="http://schemas.microsoft.com/office/spreadsheetml/2009/9/ac" r="31" x14ac:dyDescent="0.2">
      <c r="B31" s="595" t="s">
        <v>155</v>
      </c>
      <c r="C31" s="591">
        <f>IF(ISNUMBER(Regressions!C5), Regressions!C5, 0.0000000001)</f>
        <v>0</v>
      </c>
      <c r="D31" s="591">
        <f>IF(ISNUMBER(Regressions!D5), Regressions!D5, 0.0000000001)</f>
        <v>1E-10</v>
      </c>
      <c r="E31" s="591">
        <f>IF(ISNUMBER(Regressions!E5), Regressions!E5, 0.0000000001)</f>
        <v>1E-10</v>
      </c>
      <c r="F31" s="591">
        <f>IF(ISNUMBER(Regressions!F5), Regressions!F5, 0.0000000001)</f>
        <v>1E-10</v>
      </c>
      <c r="G31" s="591">
        <f>IF(ISNUMBER(Regressions!G5), Regressions!G5, 0.0000000001)</f>
        <v>0</v>
      </c>
      <c r="H31" s="591">
        <f>IF(ISNUMBER(Regressions!H5), Regressions!H5, 0.0000000001)</f>
        <v>0</v>
      </c>
      <c r="I31" s="596" t="s">
        <v>155</v>
      </c>
      <c r="J31" s="591">
        <f>IF(ISNUMBER(Regressions!L5), Regressions!L5,0.0000000001)</f>
        <v>0</v>
      </c>
      <c r="K31" s="591">
        <f>IF(ISNUMBER(Regressions!M5), Regressions!M5,0.0000000001)</f>
        <v>1E-10</v>
      </c>
      <c r="L31" s="591">
        <f>IF(ISNUMBER(Regressions!N5), Regressions!N5,0.0000000001)</f>
        <v>1E-10</v>
      </c>
      <c r="M31" s="591">
        <f>IF(ISNUMBER(Regressions!O5), Regressions!O5,0.0000000001)</f>
        <v>1E-10</v>
      </c>
      <c r="N31" s="591">
        <f>IF(ISNUMBER(Regressions!P5), Regressions!P5,0.0000000001)</f>
        <v>0</v>
      </c>
      <c r="O31" s="591">
        <f>IF(ISNUMBER(Regressions!Q5), Regressions!Q5,0.0000000001)</f>
        <v>0</v>
      </c>
      <c r="P31" s="597" t="s">
        <v>155</v>
      </c>
      <c r="Q31" s="591">
        <f>IF(ISNUMBER(Regressions!U5), Regressions!U5,0.0000000001)</f>
        <v>2.9960568329999999</v>
      </c>
      <c r="R31" s="591">
        <f>IF(ISNUMBER(Regressions!V5), Regressions!V5,0.0000000001)</f>
        <v>1E-10</v>
      </c>
      <c r="S31" s="591">
        <f>IF(ISNUMBER(Regressions!W5), Regressions!W5,0.0000000001)</f>
        <v>1E-10</v>
      </c>
      <c r="T31" s="591">
        <f>IF(ISNUMBER(Regressions!X5), Regressions!X5,0.0000000001)</f>
        <v>1E-10</v>
      </c>
      <c r="U31" s="591">
        <f>IF(ISNUMBER(Regressions!Y5), Regressions!Y5,0.0000000001)</f>
        <v>0</v>
      </c>
      <c r="V31" s="594">
        <f>IF(ISNUMBER(Regressions!Z5), Regressions!Z5,0.0000000001)</f>
        <v>7.0488839810000004</v>
      </c>
      <c r="AM31" s="557"/>
      <c r="AN31" s="557"/>
      <c r="AO31" s="557"/>
      <c r="AP31" s="557"/>
      <c r="AQ31" s="557"/>
      <c r="AR31" s="557"/>
      <c r="AS31" s="557"/>
      <c r="AT31" s="557"/>
      <c r="AU31" s="557"/>
    </row>
    <row xmlns:x14ac="http://schemas.microsoft.com/office/spreadsheetml/2009/9/ac" r="32" x14ac:dyDescent="0.2">
      <c r="B32" s="595" t="s">
        <v>153</v>
      </c>
      <c r="C32" s="591">
        <f>IF(ISNUMBER(Regressions!C6), Regressions!C6, 0.0000000001)</f>
        <v>0</v>
      </c>
      <c r="D32" s="591">
        <f>IF(ISNUMBER(Regressions!D6), Regressions!D6, 0.0000000001)</f>
        <v>1E-10</v>
      </c>
      <c r="E32" s="591">
        <f>IF(ISNUMBER(Regressions!E6), Regressions!E6, 0.0000000001)</f>
        <v>1E-10</v>
      </c>
      <c r="F32" s="591">
        <f>IF(ISNUMBER(Regressions!F6), Regressions!F6, 0.0000000001)</f>
        <v>1E-10</v>
      </c>
      <c r="G32" s="591">
        <f>IF(ISNUMBER(Regressions!G6), Regressions!G6, 0.0000000001)</f>
        <v>0</v>
      </c>
      <c r="H32" s="591">
        <f>IF(ISNUMBER(Regressions!H6), Regressions!H6, 0.0000000001)</f>
        <v>0</v>
      </c>
      <c r="I32" s="598" t="s">
        <v>153</v>
      </c>
      <c r="J32" s="591">
        <f>IF(ISNUMBER(Regressions!L6), Regressions!L6,0.0000000001)</f>
        <v>0</v>
      </c>
      <c r="K32" s="591">
        <f>IF(ISNUMBER(Regressions!M6), Regressions!M6,0.0000000001)</f>
        <v>1E-10</v>
      </c>
      <c r="L32" s="591">
        <f>IF(ISNUMBER(Regressions!N6), Regressions!N6,0.0000000001)</f>
        <v>1E-10</v>
      </c>
      <c r="M32" s="591">
        <f>IF(ISNUMBER(Regressions!O6), Regressions!O6,0.0000000001)</f>
        <v>1E-10</v>
      </c>
      <c r="N32" s="591">
        <f>IF(ISNUMBER(Regressions!P6), Regressions!P6,0.0000000001)</f>
        <v>0</v>
      </c>
      <c r="O32" s="591">
        <f>IF(ISNUMBER(Regressions!Q6), Regressions!Q6,0.0000000001)</f>
        <v>0</v>
      </c>
      <c r="P32" s="599" t="s">
        <v>153</v>
      </c>
      <c r="Q32" s="591">
        <f>IF(ISNUMBER(Regressions!U6), Regressions!U6,0.0000000001)</f>
        <v>0</v>
      </c>
      <c r="R32" s="591">
        <f>IF(ISNUMBER(Regressions!V6), Regressions!V6,0.0000000001)</f>
        <v>1E-10</v>
      </c>
      <c r="S32" s="591">
        <f>IF(ISNUMBER(Regressions!W6), Regressions!W6,0.0000000001)</f>
        <v>1E-10</v>
      </c>
      <c r="T32" s="591">
        <f>IF(ISNUMBER(Regressions!X6), Regressions!X6,0.0000000001)</f>
        <v>1E-10</v>
      </c>
      <c r="U32" s="591">
        <f>IF(ISNUMBER(Regressions!Y6), Regressions!Y6,0.0000000001)</f>
        <v>0</v>
      </c>
      <c r="V32" s="594">
        <f>IF(ISNUMBER(Regressions!Z6), Regressions!Z6,0.0000000001)</f>
        <v>0</v>
      </c>
      <c r="AM32" s="557"/>
      <c r="AN32" s="557"/>
      <c r="AO32" s="557"/>
      <c r="AP32" s="557"/>
      <c r="AQ32" s="557"/>
      <c r="AR32" s="557"/>
      <c r="AS32" s="557"/>
      <c r="AT32" s="557"/>
      <c r="AU32" s="557"/>
    </row>
    <row xmlns:x14ac="http://schemas.microsoft.com/office/spreadsheetml/2009/9/ac" r="33" ht="15.75" thickBot="true" x14ac:dyDescent="0.25">
      <c r="B33" s="600" t="s">
        <v>209</v>
      </c>
      <c r="C33" s="601">
        <f>IF(ISNUMBER(Regressions!C7), Regressions!C7, 0.0000000001)</f>
        <v>0</v>
      </c>
      <c r="D33" s="601">
        <f>IF(ISNUMBER(Regressions!D7), Regressions!D7, 0.0000000001)</f>
        <v>100</v>
      </c>
      <c r="E33" s="601">
        <f>IF(ISNUMBER(Regressions!E7), Regressions!E7, 0.0000000001)</f>
        <v>100</v>
      </c>
      <c r="F33" s="601">
        <f>IF(ISNUMBER(Regressions!F7), Regressions!F7, 0.0000000001)</f>
        <v>100</v>
      </c>
      <c r="G33" s="601">
        <f>IF(ISNUMBER(Regressions!G7), Regressions!G7, 0.0000000001)</f>
        <v>0</v>
      </c>
      <c r="H33" s="601">
        <f>IF(ISNUMBER(Regressions!H7), Regressions!H7, 0.0000000001)</f>
        <v>0</v>
      </c>
      <c r="I33" s="602" t="s">
        <v>209</v>
      </c>
      <c r="J33" s="603">
        <f>IF(ISNUMBER(Regressions!L7), Regressions!L7,0.0000000001)</f>
        <v>0</v>
      </c>
      <c r="K33" s="601">
        <f>IF(ISNUMBER(Regressions!M7), Regressions!M7,0.0000000001)</f>
        <v>100</v>
      </c>
      <c r="L33" s="601">
        <f>IF(ISNUMBER(Regressions!N7), Regressions!N7,0.0000000001)</f>
        <v>100</v>
      </c>
      <c r="M33" s="601">
        <f>IF(ISNUMBER(Regressions!O7), Regressions!O7,0.0000000001)</f>
        <v>100</v>
      </c>
      <c r="N33" s="601">
        <f>IF(ISNUMBER(Regressions!P7), Regressions!P7,0.0000000001)</f>
        <v>0</v>
      </c>
      <c r="O33" s="601">
        <f>IF(ISNUMBER(Regressions!Q7), Regressions!Q7,0.0000000001)</f>
        <v>0</v>
      </c>
      <c r="P33" s="604" t="s">
        <v>209</v>
      </c>
      <c r="Q33" s="603">
        <f>IF(ISNUMBER(Regressions!U7), Regressions!U7,0.0000000001)</f>
        <v>0</v>
      </c>
      <c r="R33" s="603">
        <f>IF(ISNUMBER(Regressions!V7), Regressions!V7,0.0000000001)</f>
        <v>100</v>
      </c>
      <c r="S33" s="601">
        <f>IF(ISNUMBER(Regressions!W7), Regressions!W7,0.0000000001)</f>
        <v>100</v>
      </c>
      <c r="T33" s="601">
        <f>IF(ISNUMBER(Regressions!X7), Regressions!X7,0.0000000001)</f>
        <v>100</v>
      </c>
      <c r="U33" s="601">
        <f>IF(ISNUMBER(Regressions!Y7), Regressions!Y7,0.0000000001)</f>
        <v>0</v>
      </c>
      <c r="V33" s="605">
        <f>IF(ISNUMBER(Regressions!Z7), Regressions!Z7,0.0000000001)</f>
        <v>0</v>
      </c>
    </row>
    <row xmlns:x14ac="http://schemas.microsoft.com/office/spreadsheetml/2009/9/ac" r="34" x14ac:dyDescent="0.2">
      <c r="B34" s="606" t="s">
        <v>254</v>
      </c>
    </row>
    <row xmlns:x14ac="http://schemas.microsoft.com/office/spreadsheetml/2009/9/ac" r="35" ht="6" customHeight="true" x14ac:dyDescent="0.2"/>
    <row xmlns:x14ac="http://schemas.microsoft.com/office/spreadsheetml/2009/9/ac" r="36" s="557" customFormat="true" ht="50.1" customHeight="true" x14ac:dyDescent="0.2">
      <c r="B36" s="607" t="s">
        <v>34</v>
      </c>
      <c r="C36" s="608" t="s">
        <v>260</v>
      </c>
      <c r="D36" s="608"/>
      <c r="E36" s="608"/>
      <c r="F36" s="608"/>
      <c r="G36" s="608"/>
      <c r="H36" s="608"/>
      <c r="I36" s="607" t="s">
        <v>34</v>
      </c>
      <c r="J36" s="609" t="s">
        <v>261</v>
      </c>
      <c r="K36" s="610"/>
      <c r="L36" s="610"/>
      <c r="M36" s="610"/>
      <c r="N36" s="610"/>
      <c r="O36" s="610"/>
      <c r="P36" s="607" t="s">
        <v>34</v>
      </c>
      <c r="Q36" s="611" t="s">
        <v>262</v>
      </c>
      <c r="R36" s="611"/>
      <c r="S36" s="611"/>
      <c r="T36" s="611"/>
      <c r="U36" s="611"/>
      <c r="V36" s="611"/>
    </row>
    <row xmlns:x14ac="http://schemas.microsoft.com/office/spreadsheetml/2009/9/ac" r="37" ht="50.1" customHeight="true" x14ac:dyDescent="0.2">
      <c r="B37" s="607" t="s">
        <v>35</v>
      </c>
      <c r="C37" s="612" t="s">
        <v>263</v>
      </c>
      <c r="D37" s="612"/>
      <c r="E37" s="612"/>
      <c r="F37" s="612"/>
      <c r="G37" s="612"/>
      <c r="H37" s="612"/>
      <c r="I37" s="607" t="s">
        <v>35</v>
      </c>
      <c r="J37" s="612" t="s">
        <v>264</v>
      </c>
      <c r="K37" s="612"/>
      <c r="L37" s="612"/>
      <c r="M37" s="612"/>
      <c r="N37" s="612"/>
      <c r="O37" s="612"/>
      <c r="P37" s="607" t="s">
        <v>35</v>
      </c>
      <c r="Q37" s="612" t="s">
        <v>265</v>
      </c>
      <c r="R37" s="612"/>
      <c r="S37" s="612"/>
      <c r="T37" s="612"/>
      <c r="U37" s="612"/>
      <c r="V37" s="612"/>
    </row>
    <row xmlns:x14ac="http://schemas.microsoft.com/office/spreadsheetml/2009/9/ac" r="38" ht="50.1" customHeight="true" x14ac:dyDescent="0.2">
      <c r="B38" s="607" t="s">
        <v>36</v>
      </c>
      <c r="C38" s="613" t="s">
        <v>266</v>
      </c>
      <c r="D38" s="613"/>
      <c r="E38" s="613"/>
      <c r="F38" s="613"/>
      <c r="G38" s="613"/>
      <c r="H38" s="613"/>
      <c r="I38" s="607" t="s">
        <v>36</v>
      </c>
      <c r="J38" s="613" t="s">
        <v>267</v>
      </c>
      <c r="K38" s="613"/>
      <c r="L38" s="613"/>
      <c r="M38" s="613"/>
      <c r="N38" s="613"/>
      <c r="O38" s="613"/>
      <c r="P38" s="607" t="s">
        <v>36</v>
      </c>
      <c r="Q38" s="613" t="s">
        <v>268</v>
      </c>
      <c r="R38" s="613"/>
      <c r="S38" s="613"/>
      <c r="T38" s="613"/>
      <c r="U38" s="613"/>
      <c r="V38" s="613"/>
    </row>
    <row xmlns:x14ac="http://schemas.microsoft.com/office/spreadsheetml/2009/9/ac" r="39" ht="50.1" customHeight="true" x14ac:dyDescent="0.2">
      <c r="B39" s="607" t="s">
        <v>209</v>
      </c>
      <c r="C39" s="614" t="s">
        <v>269</v>
      </c>
      <c r="D39" s="614"/>
      <c r="E39" s="614"/>
      <c r="F39" s="614"/>
      <c r="G39" s="614"/>
      <c r="H39" s="614"/>
      <c r="I39" s="607" t="s">
        <v>209</v>
      </c>
      <c r="J39" s="614" t="s">
        <v>269</v>
      </c>
      <c r="K39" s="614"/>
      <c r="L39" s="614"/>
      <c r="M39" s="614"/>
      <c r="N39" s="614"/>
      <c r="O39" s="614"/>
      <c r="P39" s="607" t="s">
        <v>209</v>
      </c>
      <c r="Q39" s="614" t="s">
        <v>269</v>
      </c>
      <c r="R39" s="614"/>
      <c r="S39" s="614"/>
      <c r="T39" s="614"/>
      <c r="U39" s="614"/>
      <c r="V39" s="614"/>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31"/>
    <col min="32" max="32" width="5.125" style="31" customWidth="true"/>
    <col min="33" max="16384" width="9" style="31"/>
  </cols>
  <sheetData>
    <row xmlns:x14ac="http://schemas.microsoft.com/office/spreadsheetml/2009/9/ac" r="1" s="34" customFormat="true" x14ac:dyDescent="0.2"/>
    <row xmlns:x14ac="http://schemas.microsoft.com/office/spreadsheetml/2009/9/ac" r="2" s="34" customFormat="true" ht="15.75" x14ac:dyDescent="0.25">
      <c r="A2" s="33" t="s">
        <v>156</v>
      </c>
    </row>
    <row xmlns:x14ac="http://schemas.microsoft.com/office/spreadsheetml/2009/9/ac" r="3" s="34" customFormat="true" ht="15.75" x14ac:dyDescent="0.25">
      <c r="A3" s="33"/>
    </row>
    <row xmlns:x14ac="http://schemas.microsoft.com/office/spreadsheetml/2009/9/ac" r="4" s="34" customFormat="true" x14ac:dyDescent="0.2">
      <c r="A4" s="97"/>
      <c r="B4" s="97"/>
      <c r="C4" s="97"/>
      <c r="D4" s="97"/>
      <c r="E4" s="97"/>
      <c r="F4" s="97"/>
      <c r="G4" s="97"/>
      <c r="H4" s="97"/>
      <c r="I4" s="97"/>
      <c r="J4" s="97"/>
      <c r="K4" s="97"/>
      <c r="L4" s="97"/>
      <c r="M4" s="97"/>
      <c r="N4" s="97"/>
      <c r="O4" s="97"/>
      <c r="P4" s="97"/>
      <c r="Q4" s="97"/>
      <c r="R4" s="97"/>
      <c r="S4" s="97"/>
      <c r="T4" s="97"/>
      <c r="U4" s="97"/>
      <c r="V4" s="97"/>
      <c r="W4" s="97"/>
      <c r="X4" s="97"/>
      <c r="Y4" s="97"/>
      <c r="Z4" s="97"/>
      <c r="AA4" s="97"/>
      <c r="AB4" s="97"/>
      <c r="AC4" s="97"/>
      <c r="AD4" s="97"/>
      <c r="AE4" s="97"/>
      <c r="AF4" s="97"/>
    </row>
    <row xmlns:x14ac="http://schemas.microsoft.com/office/spreadsheetml/2009/9/ac" r="5" s="34" customFormat="true" x14ac:dyDescent="0.2">
      <c r="A5" s="97"/>
      <c r="B5" s="97"/>
      <c r="C5" s="97"/>
      <c r="D5" s="97"/>
      <c r="E5" s="97"/>
      <c r="F5" s="97"/>
      <c r="G5" s="97"/>
      <c r="H5" s="97"/>
      <c r="I5" s="97"/>
      <c r="J5" s="97"/>
      <c r="K5" s="97"/>
      <c r="L5" s="97"/>
      <c r="M5" s="97"/>
      <c r="N5" s="97"/>
      <c r="O5" s="97"/>
      <c r="P5" s="97"/>
      <c r="Q5" s="97"/>
      <c r="R5" s="97"/>
      <c r="S5" s="97"/>
      <c r="T5" s="97"/>
      <c r="U5" s="97"/>
      <c r="V5" s="97"/>
      <c r="W5" s="97"/>
      <c r="X5" s="97"/>
      <c r="Y5" s="97"/>
      <c r="Z5" s="97"/>
      <c r="AA5" s="97"/>
      <c r="AB5" s="97"/>
      <c r="AC5" s="97"/>
      <c r="AD5" s="97"/>
      <c r="AE5" s="97"/>
      <c r="AF5" s="97"/>
    </row>
    <row xmlns:x14ac="http://schemas.microsoft.com/office/spreadsheetml/2009/9/ac" r="6" s="34" customFormat="true" x14ac:dyDescent="0.2">
      <c r="A6" s="97"/>
      <c r="B6" s="97"/>
      <c r="C6" s="97"/>
      <c r="D6" s="97"/>
      <c r="E6" s="97"/>
      <c r="F6" s="97"/>
      <c r="G6" s="97"/>
      <c r="H6" s="97"/>
      <c r="I6" s="97"/>
      <c r="J6" s="97"/>
      <c r="K6" s="97"/>
      <c r="L6" s="97"/>
      <c r="M6" s="97"/>
      <c r="N6" s="97"/>
      <c r="O6" s="97"/>
      <c r="P6" s="97"/>
      <c r="Q6" s="97"/>
      <c r="R6" s="97"/>
      <c r="S6" s="97"/>
      <c r="T6" s="97"/>
      <c r="U6" s="97"/>
      <c r="V6" s="97"/>
      <c r="W6" s="97"/>
      <c r="X6" s="97"/>
      <c r="Y6" s="97"/>
      <c r="Z6" s="97"/>
      <c r="AA6" s="97"/>
      <c r="AB6" s="97"/>
      <c r="AC6" s="97"/>
      <c r="AD6" s="97"/>
      <c r="AE6" s="97"/>
      <c r="AF6" s="97"/>
    </row>
    <row xmlns:x14ac="http://schemas.microsoft.com/office/spreadsheetml/2009/9/ac" r="7" s="34" customFormat="true" x14ac:dyDescent="0.2">
      <c r="A7" s="97"/>
      <c r="B7" s="97"/>
      <c r="C7" s="97"/>
      <c r="D7" s="97"/>
      <c r="E7" s="97"/>
      <c r="F7" s="97"/>
      <c r="G7" s="97"/>
      <c r="H7" s="97"/>
      <c r="I7" s="97"/>
      <c r="J7" s="97"/>
      <c r="K7" s="97"/>
      <c r="L7" s="97"/>
      <c r="M7" s="97"/>
      <c r="N7" s="97"/>
      <c r="O7" s="97"/>
      <c r="P7" s="97"/>
      <c r="Q7" s="97"/>
      <c r="R7" s="97"/>
      <c r="S7" s="97"/>
      <c r="T7" s="97"/>
      <c r="U7" s="97"/>
      <c r="V7" s="97"/>
      <c r="W7" s="97"/>
      <c r="X7" s="97"/>
      <c r="Y7" s="97"/>
      <c r="Z7" s="97"/>
      <c r="AA7" s="97"/>
      <c r="AB7" s="97"/>
      <c r="AC7" s="97"/>
      <c r="AD7" s="97"/>
      <c r="AE7" s="97"/>
      <c r="AF7" s="97"/>
    </row>
    <row xmlns:x14ac="http://schemas.microsoft.com/office/spreadsheetml/2009/9/ac" r="8" s="34" customFormat="true" x14ac:dyDescent="0.2">
      <c r="A8" s="97"/>
      <c r="B8" s="97"/>
      <c r="C8" s="97"/>
      <c r="D8" s="97"/>
      <c r="E8" s="97"/>
      <c r="F8" s="97"/>
      <c r="G8" s="97"/>
      <c r="H8" s="97"/>
      <c r="I8" s="97"/>
      <c r="J8" s="97"/>
      <c r="K8" s="97"/>
      <c r="L8" s="97"/>
      <c r="M8" s="97"/>
      <c r="N8" s="97"/>
      <c r="O8" s="97"/>
      <c r="P8" s="97"/>
      <c r="Q8" s="97"/>
      <c r="R8" s="97"/>
      <c r="S8" s="97"/>
      <c r="T8" s="97"/>
      <c r="U8" s="97"/>
      <c r="V8" s="97"/>
      <c r="W8" s="97"/>
      <c r="X8" s="97"/>
      <c r="Y8" s="97"/>
      <c r="Z8" s="97"/>
      <c r="AA8" s="97"/>
      <c r="AB8" s="97"/>
      <c r="AC8" s="97"/>
      <c r="AD8" s="97"/>
      <c r="AE8" s="97"/>
      <c r="AF8" s="97"/>
    </row>
    <row xmlns:x14ac="http://schemas.microsoft.com/office/spreadsheetml/2009/9/ac" r="9" s="34" customFormat="true" x14ac:dyDescent="0.2">
      <c r="A9" s="97"/>
      <c r="B9" s="97"/>
      <c r="C9" s="97"/>
      <c r="D9" s="97"/>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row>
    <row xmlns:x14ac="http://schemas.microsoft.com/office/spreadsheetml/2009/9/ac" r="10" s="34" customFormat="true" x14ac:dyDescent="0.2">
      <c r="A10" s="97"/>
      <c r="B10" s="97"/>
      <c r="C10" s="97"/>
      <c r="D10" s="97"/>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row>
    <row xmlns:x14ac="http://schemas.microsoft.com/office/spreadsheetml/2009/9/ac" r="11" s="34" customFormat="true" x14ac:dyDescent="0.2">
      <c r="A11" s="97"/>
      <c r="B11" s="97"/>
      <c r="C11" s="97"/>
      <c r="D11" s="97"/>
      <c r="E11" s="97"/>
      <c r="F11" s="97"/>
      <c r="G11" s="97"/>
      <c r="H11" s="97"/>
      <c r="I11" s="97"/>
      <c r="J11" s="97"/>
      <c r="K11" s="97"/>
      <c r="L11" s="97"/>
      <c r="M11" s="97"/>
      <c r="N11" s="97"/>
      <c r="O11" s="97"/>
      <c r="P11" s="97"/>
      <c r="Q11" s="97"/>
      <c r="R11" s="97"/>
      <c r="S11" s="97"/>
      <c r="T11" s="97"/>
      <c r="U11" s="97"/>
      <c r="V11" s="97"/>
      <c r="W11" s="97"/>
      <c r="X11" s="97"/>
      <c r="Y11" s="97"/>
      <c r="Z11" s="97"/>
      <c r="AA11" s="97"/>
      <c r="AB11" s="97"/>
      <c r="AC11" s="97"/>
      <c r="AD11" s="97"/>
      <c r="AE11" s="97"/>
      <c r="AF11" s="97"/>
    </row>
    <row xmlns:x14ac="http://schemas.microsoft.com/office/spreadsheetml/2009/9/ac" r="12" s="34" customFormat="true" x14ac:dyDescent="0.2">
      <c r="A12" s="97"/>
      <c r="B12" s="97"/>
      <c r="C12" s="97"/>
      <c r="D12" s="97"/>
      <c r="E12" s="97"/>
      <c r="F12" s="97"/>
      <c r="G12" s="97"/>
      <c r="H12" s="97"/>
      <c r="I12" s="97"/>
      <c r="J12" s="97"/>
      <c r="K12" s="97"/>
      <c r="L12" s="97"/>
      <c r="M12" s="97"/>
      <c r="N12" s="97"/>
      <c r="O12" s="97"/>
      <c r="P12" s="97"/>
      <c r="Q12" s="97"/>
      <c r="R12" s="97"/>
      <c r="S12" s="97"/>
      <c r="T12" s="97"/>
      <c r="U12" s="97"/>
      <c r="V12" s="97"/>
      <c r="W12" s="97"/>
      <c r="X12" s="97"/>
      <c r="Y12" s="97"/>
      <c r="Z12" s="97"/>
      <c r="AA12" s="97"/>
      <c r="AB12" s="97"/>
      <c r="AC12" s="97"/>
      <c r="AD12" s="97"/>
      <c r="AE12" s="97"/>
      <c r="AF12" s="97"/>
    </row>
    <row xmlns:x14ac="http://schemas.microsoft.com/office/spreadsheetml/2009/9/ac" r="13" s="34" customFormat="true" x14ac:dyDescent="0.2">
      <c r="A13" s="97"/>
      <c r="B13" s="97"/>
      <c r="C13" s="97"/>
      <c r="D13" s="97"/>
      <c r="E13" s="97"/>
      <c r="F13" s="97"/>
      <c r="G13" s="97"/>
      <c r="H13" s="97"/>
      <c r="I13" s="97"/>
      <c r="J13" s="97"/>
      <c r="K13" s="97"/>
      <c r="L13" s="97"/>
      <c r="M13" s="97"/>
      <c r="N13" s="97"/>
      <c r="O13" s="97"/>
      <c r="P13" s="97"/>
      <c r="Q13" s="97"/>
      <c r="R13" s="97"/>
      <c r="S13" s="97"/>
      <c r="T13" s="97"/>
      <c r="U13" s="97"/>
      <c r="V13" s="97"/>
      <c r="W13" s="97"/>
      <c r="X13" s="97"/>
      <c r="Y13" s="97"/>
      <c r="Z13" s="97"/>
      <c r="AA13" s="97"/>
      <c r="AB13" s="97"/>
      <c r="AC13" s="97"/>
      <c r="AD13" s="97"/>
      <c r="AE13" s="97"/>
      <c r="AF13" s="97"/>
    </row>
    <row xmlns:x14ac="http://schemas.microsoft.com/office/spreadsheetml/2009/9/ac" r="14" s="34" customFormat="true" x14ac:dyDescent="0.2">
      <c r="A14" s="97"/>
      <c r="B14" s="97"/>
      <c r="C14" s="97"/>
      <c r="D14" s="97"/>
      <c r="E14" s="97"/>
      <c r="F14" s="97"/>
      <c r="G14" s="97"/>
      <c r="H14" s="97"/>
      <c r="I14" s="97"/>
      <c r="J14" s="97"/>
      <c r="K14" s="97"/>
      <c r="L14" s="97"/>
      <c r="M14" s="97"/>
      <c r="N14" s="97"/>
      <c r="O14" s="97"/>
      <c r="P14" s="97"/>
      <c r="Q14" s="97"/>
      <c r="R14" s="97"/>
      <c r="S14" s="97"/>
      <c r="T14" s="97"/>
      <c r="U14" s="97"/>
      <c r="V14" s="97"/>
      <c r="W14" s="97"/>
      <c r="X14" s="97"/>
      <c r="Y14" s="97"/>
      <c r="Z14" s="97"/>
      <c r="AA14" s="97"/>
      <c r="AB14" s="97"/>
      <c r="AC14" s="97"/>
      <c r="AD14" s="97"/>
      <c r="AE14" s="97"/>
      <c r="AF14" s="97"/>
    </row>
    <row xmlns:x14ac="http://schemas.microsoft.com/office/spreadsheetml/2009/9/ac" r="15" s="34" customFormat="true" x14ac:dyDescent="0.2">
      <c r="A15" s="97"/>
      <c r="B15" s="97"/>
      <c r="C15" s="97"/>
      <c r="D15" s="97"/>
      <c r="E15" s="97"/>
      <c r="F15" s="97"/>
      <c r="G15" s="97"/>
      <c r="H15" s="97"/>
      <c r="I15" s="97"/>
      <c r="J15" s="97"/>
      <c r="K15" s="97"/>
      <c r="L15" s="97"/>
      <c r="M15" s="97"/>
      <c r="N15" s="97"/>
      <c r="O15" s="97"/>
      <c r="P15" s="97"/>
      <c r="Q15" s="97"/>
      <c r="R15" s="97"/>
      <c r="S15" s="97"/>
      <c r="T15" s="97"/>
      <c r="U15" s="97"/>
      <c r="V15" s="97"/>
      <c r="W15" s="97"/>
      <c r="X15" s="97"/>
      <c r="Y15" s="97"/>
      <c r="Z15" s="97"/>
      <c r="AA15" s="97"/>
      <c r="AB15" s="97"/>
      <c r="AC15" s="97"/>
      <c r="AD15" s="97"/>
      <c r="AE15" s="97"/>
      <c r="AF15" s="97"/>
    </row>
    <row xmlns:x14ac="http://schemas.microsoft.com/office/spreadsheetml/2009/9/ac" r="16" s="34" customFormat="true" x14ac:dyDescent="0.2">
      <c r="A16" s="97"/>
      <c r="B16" s="97"/>
      <c r="C16" s="97"/>
      <c r="D16" s="97"/>
      <c r="E16" s="97"/>
      <c r="F16" s="97"/>
      <c r="G16" s="97"/>
      <c r="H16" s="97"/>
      <c r="I16" s="97"/>
      <c r="J16" s="97"/>
      <c r="K16" s="97"/>
      <c r="L16" s="97"/>
      <c r="M16" s="97"/>
      <c r="N16" s="97"/>
      <c r="O16" s="97"/>
      <c r="P16" s="97"/>
      <c r="Q16" s="97"/>
      <c r="R16" s="97"/>
      <c r="S16" s="97"/>
      <c r="T16" s="97"/>
      <c r="U16" s="97"/>
      <c r="V16" s="97"/>
      <c r="W16" s="97"/>
      <c r="X16" s="97"/>
      <c r="Y16" s="97"/>
      <c r="Z16" s="97"/>
      <c r="AA16" s="97"/>
      <c r="AB16" s="97"/>
      <c r="AC16" s="97"/>
      <c r="AD16" s="97"/>
      <c r="AE16" s="97"/>
      <c r="AF16" s="97"/>
    </row>
    <row xmlns:x14ac="http://schemas.microsoft.com/office/spreadsheetml/2009/9/ac" r="17" s="34" customFormat="true" x14ac:dyDescent="0.2">
      <c r="A17" s="97"/>
      <c r="B17" s="97"/>
      <c r="C17" s="97"/>
      <c r="D17" s="97"/>
      <c r="E17" s="97"/>
      <c r="F17" s="97"/>
      <c r="G17" s="97"/>
      <c r="H17" s="97"/>
      <c r="I17" s="97"/>
      <c r="J17" s="97"/>
      <c r="K17" s="97"/>
      <c r="L17" s="97"/>
      <c r="M17" s="97"/>
      <c r="N17" s="97"/>
      <c r="O17" s="97"/>
      <c r="P17" s="97"/>
      <c r="Q17" s="97"/>
      <c r="R17" s="97"/>
      <c r="S17" s="97"/>
      <c r="T17" s="97"/>
      <c r="U17" s="97"/>
      <c r="V17" s="97"/>
      <c r="W17" s="97"/>
      <c r="X17" s="97"/>
      <c r="Y17" s="97"/>
      <c r="Z17" s="97"/>
      <c r="AA17" s="97"/>
      <c r="AB17" s="97"/>
      <c r="AC17" s="97"/>
      <c r="AD17" s="97"/>
      <c r="AE17" s="97"/>
      <c r="AF17" s="97"/>
    </row>
    <row xmlns:x14ac="http://schemas.microsoft.com/office/spreadsheetml/2009/9/ac" r="18" s="34" customFormat="true" x14ac:dyDescent="0.2">
      <c r="A18" s="97"/>
      <c r="B18" s="97"/>
      <c r="C18" s="97"/>
      <c r="D18" s="97"/>
      <c r="E18" s="97"/>
      <c r="F18" s="97"/>
      <c r="G18" s="97"/>
      <c r="H18" s="97"/>
      <c r="I18" s="97"/>
      <c r="J18" s="97"/>
      <c r="K18" s="97"/>
      <c r="L18" s="97"/>
      <c r="M18" s="97"/>
      <c r="N18" s="97"/>
      <c r="O18" s="97"/>
      <c r="P18" s="97"/>
      <c r="Q18" s="97"/>
      <c r="R18" s="97"/>
      <c r="S18" s="97"/>
      <c r="T18" s="97"/>
      <c r="U18" s="97"/>
      <c r="V18" s="97"/>
      <c r="W18" s="97"/>
      <c r="X18" s="97"/>
      <c r="Y18" s="97"/>
      <c r="Z18" s="97"/>
      <c r="AA18" s="97"/>
      <c r="AB18" s="97"/>
      <c r="AC18" s="97"/>
      <c r="AD18" s="97"/>
      <c r="AE18" s="97"/>
      <c r="AF18" s="97"/>
    </row>
    <row xmlns:x14ac="http://schemas.microsoft.com/office/spreadsheetml/2009/9/ac" r="19" s="34" customFormat="true" x14ac:dyDescent="0.2">
      <c r="A19" s="97"/>
      <c r="B19" s="97"/>
      <c r="C19" s="97"/>
      <c r="D19" s="97"/>
      <c r="E19" s="97"/>
      <c r="F19" s="97"/>
      <c r="G19" s="97"/>
      <c r="H19" s="97"/>
      <c r="I19" s="97"/>
      <c r="J19" s="97"/>
      <c r="K19" s="97"/>
      <c r="L19" s="97"/>
      <c r="M19" s="97"/>
      <c r="N19" s="97"/>
      <c r="O19" s="97"/>
      <c r="P19" s="97"/>
      <c r="Q19" s="97"/>
      <c r="R19" s="97"/>
      <c r="S19" s="97"/>
      <c r="T19" s="97"/>
      <c r="U19" s="97"/>
      <c r="V19" s="97"/>
      <c r="W19" s="97"/>
      <c r="X19" s="97"/>
      <c r="Y19" s="97"/>
      <c r="Z19" s="97"/>
      <c r="AA19" s="97"/>
      <c r="AB19" s="97"/>
      <c r="AC19" s="97"/>
      <c r="AD19" s="97"/>
      <c r="AE19" s="97"/>
      <c r="AF19" s="97"/>
    </row>
    <row xmlns:x14ac="http://schemas.microsoft.com/office/spreadsheetml/2009/9/ac" r="20" s="34" customFormat="true" x14ac:dyDescent="0.2">
      <c r="A20" s="97"/>
      <c r="B20" s="97"/>
      <c r="C20" s="97"/>
      <c r="D20" s="97"/>
      <c r="E20" s="97"/>
      <c r="F20" s="97"/>
      <c r="G20" s="97"/>
      <c r="H20" s="97"/>
      <c r="I20" s="97"/>
      <c r="J20" s="97"/>
      <c r="K20" s="97"/>
      <c r="L20" s="97"/>
      <c r="M20" s="97"/>
      <c r="N20" s="97"/>
      <c r="O20" s="97"/>
      <c r="P20" s="97"/>
      <c r="Q20" s="97"/>
      <c r="R20" s="97"/>
      <c r="S20" s="97"/>
      <c r="T20" s="97"/>
      <c r="U20" s="97"/>
      <c r="V20" s="97"/>
      <c r="W20" s="97"/>
      <c r="X20" s="97"/>
      <c r="Y20" s="97"/>
      <c r="Z20" s="97"/>
      <c r="AA20" s="97"/>
      <c r="AB20" s="97"/>
      <c r="AC20" s="97"/>
      <c r="AD20" s="97"/>
      <c r="AE20" s="97"/>
      <c r="AF20" s="97"/>
    </row>
    <row xmlns:x14ac="http://schemas.microsoft.com/office/spreadsheetml/2009/9/ac" r="21" s="34" customFormat="true" x14ac:dyDescent="0.2">
      <c r="A21" s="97"/>
      <c r="B21" s="97"/>
      <c r="C21" s="97"/>
      <c r="D21" s="97"/>
      <c r="E21" s="97"/>
      <c r="F21" s="97"/>
      <c r="G21" s="97"/>
      <c r="H21" s="97"/>
      <c r="I21" s="97"/>
      <c r="J21" s="97"/>
      <c r="K21" s="97"/>
      <c r="L21" s="97"/>
      <c r="M21" s="97"/>
      <c r="N21" s="97"/>
      <c r="O21" s="97"/>
      <c r="P21" s="97"/>
      <c r="Q21" s="97"/>
      <c r="R21" s="97"/>
      <c r="S21" s="97"/>
      <c r="T21" s="97"/>
      <c r="U21" s="97"/>
      <c r="V21" s="97"/>
      <c r="W21" s="97"/>
      <c r="X21" s="97"/>
      <c r="Y21" s="97"/>
      <c r="Z21" s="97"/>
      <c r="AA21" s="97"/>
      <c r="AB21" s="97"/>
      <c r="AC21" s="97"/>
      <c r="AD21" s="97"/>
      <c r="AE21" s="97"/>
      <c r="AF21" s="97"/>
    </row>
    <row xmlns:x14ac="http://schemas.microsoft.com/office/spreadsheetml/2009/9/ac" r="22" s="34" customFormat="true" x14ac:dyDescent="0.2">
      <c r="A22" s="97"/>
      <c r="B22" s="97"/>
      <c r="C22" s="97"/>
      <c r="D22" s="97"/>
      <c r="E22" s="97"/>
      <c r="F22" s="97"/>
      <c r="G22" s="97"/>
      <c r="H22" s="97"/>
      <c r="I22" s="97"/>
      <c r="J22" s="97"/>
      <c r="K22" s="97"/>
      <c r="L22" s="97"/>
      <c r="M22" s="97"/>
      <c r="N22" s="97"/>
      <c r="O22" s="97"/>
      <c r="P22" s="97"/>
      <c r="Q22" s="97"/>
      <c r="R22" s="97"/>
      <c r="S22" s="97"/>
      <c r="T22" s="97"/>
      <c r="U22" s="97"/>
      <c r="V22" s="97"/>
      <c r="W22" s="97"/>
      <c r="X22" s="97"/>
      <c r="Y22" s="97"/>
      <c r="Z22" s="97"/>
      <c r="AA22" s="97"/>
      <c r="AB22" s="97"/>
      <c r="AC22" s="97"/>
      <c r="AD22" s="97"/>
      <c r="AE22" s="97"/>
      <c r="AF22" s="97"/>
    </row>
    <row xmlns:x14ac="http://schemas.microsoft.com/office/spreadsheetml/2009/9/ac" r="23" s="34" customFormat="true" x14ac:dyDescent="0.2">
      <c r="A23" s="32" t="s">
        <v>254</v>
      </c>
    </row>
    <row xmlns:x14ac="http://schemas.microsoft.com/office/spreadsheetml/2009/9/ac" r="24" s="34" customFormat="true" x14ac:dyDescent="0.2">
      <c r="A24" s="32"/>
    </row>
    <row xmlns:x14ac="http://schemas.microsoft.com/office/spreadsheetml/2009/9/ac" r="25" s="34" customFormat="true" x14ac:dyDescent="0.2">
      <c r="A25" s="35"/>
      <c r="B25" s="35"/>
      <c r="C25" s="35"/>
      <c r="D25" s="35"/>
      <c r="E25" s="35"/>
      <c r="F25" s="35"/>
      <c r="G25" s="35"/>
      <c r="H25" s="35"/>
      <c r="I25" s="35"/>
      <c r="J25" s="35"/>
      <c r="K25" s="35"/>
      <c r="L25" s="35"/>
      <c r="M25" s="35"/>
      <c r="N25" s="35"/>
      <c r="O25" s="35"/>
      <c r="P25" s="35"/>
      <c r="Q25" s="35"/>
      <c r="R25" s="35"/>
      <c r="S25" s="35"/>
      <c r="T25" s="35"/>
      <c r="U25" s="35"/>
      <c r="V25" s="35"/>
      <c r="W25" s="35"/>
      <c r="X25" s="35"/>
      <c r="Y25" s="35"/>
      <c r="Z25" s="35"/>
      <c r="AA25" s="35"/>
      <c r="AB25" s="35"/>
      <c r="AC25" s="35"/>
      <c r="AD25" s="35"/>
      <c r="AE25" s="35"/>
      <c r="AF25" s="35"/>
    </row>
    <row xmlns:x14ac="http://schemas.microsoft.com/office/spreadsheetml/2009/9/ac" r="26" s="34" customFormat="true" x14ac:dyDescent="0.2">
      <c r="A26" s="35"/>
      <c r="B26" s="35"/>
      <c r="C26" s="35"/>
      <c r="D26" s="35"/>
      <c r="E26" s="35"/>
      <c r="F26" s="35"/>
      <c r="G26" s="35"/>
      <c r="H26" s="35"/>
      <c r="I26" s="35"/>
      <c r="J26" s="35"/>
      <c r="K26" s="35"/>
      <c r="L26" s="35"/>
      <c r="M26" s="35"/>
      <c r="N26" s="35"/>
      <c r="O26" s="35"/>
      <c r="P26" s="35"/>
      <c r="Q26" s="35"/>
      <c r="R26" s="35"/>
      <c r="S26" s="35"/>
      <c r="T26" s="35"/>
      <c r="U26" s="35"/>
      <c r="V26" s="35"/>
      <c r="W26" s="35"/>
      <c r="X26" s="35"/>
      <c r="Y26" s="35"/>
      <c r="Z26" s="35"/>
      <c r="AA26" s="35"/>
      <c r="AB26" s="35"/>
      <c r="AC26" s="35"/>
      <c r="AD26" s="35"/>
      <c r="AE26" s="35"/>
      <c r="AF26" s="35"/>
    </row>
    <row xmlns:x14ac="http://schemas.microsoft.com/office/spreadsheetml/2009/9/ac" r="27" s="34" customFormat="true" x14ac:dyDescent="0.2">
      <c r="A27" s="35"/>
      <c r="B27" s="35"/>
      <c r="C27" s="35"/>
      <c r="D27" s="35"/>
      <c r="E27" s="35"/>
      <c r="F27" s="35"/>
      <c r="G27" s="35"/>
      <c r="H27" s="35"/>
      <c r="I27" s="35"/>
      <c r="J27" s="35"/>
      <c r="K27" s="35"/>
      <c r="L27" s="35"/>
      <c r="M27" s="35"/>
      <c r="N27" s="35"/>
      <c r="O27" s="35"/>
      <c r="P27" s="35"/>
      <c r="Q27" s="35"/>
      <c r="R27" s="35"/>
      <c r="S27" s="35"/>
      <c r="T27" s="35"/>
      <c r="U27" s="35"/>
      <c r="V27" s="35"/>
      <c r="W27" s="35"/>
      <c r="X27" s="35"/>
      <c r="Y27" s="35"/>
      <c r="Z27" s="35"/>
      <c r="AA27" s="35"/>
      <c r="AB27" s="35"/>
      <c r="AC27" s="35"/>
      <c r="AD27" s="35"/>
      <c r="AE27" s="35"/>
      <c r="AF27" s="35"/>
    </row>
    <row xmlns:x14ac="http://schemas.microsoft.com/office/spreadsheetml/2009/9/ac" r="28" s="34" customFormat="true" x14ac:dyDescent="0.2">
      <c r="A28" s="35"/>
      <c r="B28" s="35"/>
      <c r="C28" s="35"/>
      <c r="D28" s="35"/>
      <c r="E28" s="35"/>
      <c r="F28" s="35"/>
      <c r="G28" s="35"/>
      <c r="H28" s="35"/>
      <c r="I28" s="35"/>
      <c r="J28" s="35"/>
      <c r="K28" s="35"/>
      <c r="L28" s="35"/>
      <c r="M28" s="35"/>
      <c r="N28" s="35"/>
      <c r="O28" s="35"/>
      <c r="P28" s="35"/>
      <c r="Q28" s="35"/>
      <c r="R28" s="35"/>
      <c r="S28" s="35"/>
      <c r="T28" s="35"/>
      <c r="U28" s="35"/>
      <c r="V28" s="35"/>
      <c r="W28" s="35"/>
      <c r="X28" s="35"/>
      <c r="Y28" s="35"/>
      <c r="Z28" s="35"/>
      <c r="AA28" s="35"/>
      <c r="AB28" s="35"/>
      <c r="AC28" s="35"/>
      <c r="AD28" s="35"/>
      <c r="AE28" s="35"/>
      <c r="AF28" s="35"/>
    </row>
    <row xmlns:x14ac="http://schemas.microsoft.com/office/spreadsheetml/2009/9/ac" r="29" s="34" customFormat="true" x14ac:dyDescent="0.2">
      <c r="A29" s="35"/>
      <c r="B29" s="35"/>
      <c r="C29" s="35"/>
      <c r="D29" s="35"/>
      <c r="E29" s="35"/>
      <c r="F29" s="35"/>
      <c r="G29" s="35"/>
      <c r="H29" s="35"/>
      <c r="I29" s="35"/>
      <c r="J29" s="35"/>
      <c r="K29" s="35"/>
      <c r="L29" s="35"/>
      <c r="M29" s="35"/>
      <c r="N29" s="35"/>
      <c r="O29" s="35"/>
      <c r="P29" s="35"/>
      <c r="Q29" s="35"/>
      <c r="R29" s="35"/>
      <c r="S29" s="35"/>
      <c r="T29" s="35"/>
      <c r="U29" s="35"/>
      <c r="V29" s="35"/>
      <c r="W29" s="35"/>
      <c r="X29" s="35"/>
      <c r="Y29" s="35"/>
      <c r="Z29" s="35"/>
      <c r="AA29" s="35"/>
      <c r="AB29" s="35"/>
      <c r="AC29" s="35"/>
      <c r="AD29" s="35"/>
      <c r="AE29" s="35"/>
      <c r="AF29" s="35"/>
    </row>
    <row xmlns:x14ac="http://schemas.microsoft.com/office/spreadsheetml/2009/9/ac" r="30" s="34" customFormat="true" x14ac:dyDescent="0.2">
      <c r="A30" s="35"/>
      <c r="B30" s="35"/>
      <c r="C30" s="35"/>
      <c r="D30" s="35"/>
      <c r="E30" s="35"/>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35"/>
      <c r="AF30" s="35"/>
    </row>
    <row xmlns:x14ac="http://schemas.microsoft.com/office/spreadsheetml/2009/9/ac" r="31" s="34" customFormat="true" x14ac:dyDescent="0.2">
      <c r="A31" s="35"/>
      <c r="B31" s="35"/>
      <c r="C31" s="35"/>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row>
    <row xmlns:x14ac="http://schemas.microsoft.com/office/spreadsheetml/2009/9/ac" r="32" s="34" customFormat="true" x14ac:dyDescent="0.2">
      <c r="A32" s="35"/>
      <c r="B32" s="35"/>
      <c r="C32" s="35"/>
      <c r="D32" s="35"/>
      <c r="E32" s="35"/>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row>
    <row xmlns:x14ac="http://schemas.microsoft.com/office/spreadsheetml/2009/9/ac" r="33" s="34" customFormat="true" x14ac:dyDescent="0.2">
      <c r="A33" s="35"/>
      <c r="B33" s="35"/>
      <c r="C33" s="35"/>
      <c r="D33" s="35"/>
      <c r="E33" s="35"/>
      <c r="F33" s="35"/>
      <c r="G33" s="35"/>
      <c r="H33" s="35"/>
      <c r="I33" s="35"/>
      <c r="J33" s="35"/>
      <c r="K33" s="35"/>
      <c r="L33" s="35"/>
      <c r="M33" s="35"/>
      <c r="N33" s="35"/>
      <c r="O33" s="35"/>
      <c r="P33" s="35"/>
      <c r="Q33" s="35"/>
      <c r="R33" s="35"/>
      <c r="S33" s="35"/>
      <c r="T33" s="35"/>
      <c r="U33" s="35"/>
      <c r="V33" s="35"/>
      <c r="W33" s="35"/>
      <c r="X33" s="35"/>
      <c r="Y33" s="35"/>
      <c r="Z33" s="35"/>
      <c r="AA33" s="35"/>
      <c r="AB33" s="35"/>
      <c r="AC33" s="35"/>
      <c r="AD33" s="35"/>
      <c r="AE33" s="35"/>
      <c r="AF33" s="35"/>
    </row>
    <row xmlns:x14ac="http://schemas.microsoft.com/office/spreadsheetml/2009/9/ac" r="34" s="34" customFormat="true" x14ac:dyDescent="0.2">
      <c r="A34" s="35"/>
      <c r="B34" s="35"/>
      <c r="C34" s="35"/>
      <c r="D34" s="35"/>
      <c r="E34" s="35"/>
      <c r="F34" s="35"/>
      <c r="G34" s="35"/>
      <c r="H34" s="35"/>
      <c r="I34" s="35"/>
      <c r="J34" s="35"/>
      <c r="K34" s="35"/>
      <c r="L34" s="35"/>
      <c r="M34" s="35"/>
      <c r="N34" s="35"/>
      <c r="O34" s="35"/>
      <c r="P34" s="35"/>
      <c r="Q34" s="35"/>
      <c r="R34" s="35"/>
      <c r="S34" s="35"/>
      <c r="T34" s="35"/>
      <c r="U34" s="35"/>
      <c r="V34" s="35"/>
      <c r="W34" s="35"/>
      <c r="X34" s="35"/>
      <c r="Y34" s="35"/>
      <c r="Z34" s="35"/>
      <c r="AA34" s="35"/>
      <c r="AB34" s="35"/>
      <c r="AC34" s="35"/>
      <c r="AD34" s="35"/>
      <c r="AE34" s="35"/>
      <c r="AF34" s="35"/>
    </row>
    <row xmlns:x14ac="http://schemas.microsoft.com/office/spreadsheetml/2009/9/ac" r="35" s="34" customFormat="true" x14ac:dyDescent="0.2">
      <c r="A35" s="35"/>
      <c r="B35" s="35"/>
      <c r="C35" s="35"/>
      <c r="D35" s="35"/>
      <c r="E35" s="35"/>
      <c r="F35" s="35"/>
      <c r="G35" s="35"/>
      <c r="H35" s="35"/>
      <c r="I35" s="35"/>
      <c r="J35" s="35"/>
      <c r="K35" s="35"/>
      <c r="L35" s="35"/>
      <c r="M35" s="35"/>
      <c r="N35" s="35"/>
      <c r="O35" s="35"/>
      <c r="P35" s="35"/>
      <c r="Q35" s="35"/>
      <c r="R35" s="35"/>
      <c r="S35" s="35"/>
      <c r="T35" s="35"/>
      <c r="U35" s="35"/>
      <c r="V35" s="35"/>
      <c r="W35" s="35"/>
      <c r="X35" s="35"/>
      <c r="Y35" s="35"/>
      <c r="Z35" s="35"/>
      <c r="AA35" s="35"/>
      <c r="AB35" s="35"/>
      <c r="AC35" s="35"/>
      <c r="AD35" s="35"/>
      <c r="AE35" s="35"/>
      <c r="AF35" s="35"/>
    </row>
    <row xmlns:x14ac="http://schemas.microsoft.com/office/spreadsheetml/2009/9/ac" r="36" s="34" customFormat="true" x14ac:dyDescent="0.2">
      <c r="A36" s="35"/>
      <c r="B36" s="35"/>
      <c r="C36" s="35"/>
      <c r="D36" s="35"/>
      <c r="E36" s="35"/>
      <c r="F36" s="35"/>
      <c r="G36" s="35"/>
      <c r="H36" s="35"/>
      <c r="I36" s="35"/>
      <c r="J36" s="35"/>
      <c r="K36" s="35"/>
      <c r="L36" s="35"/>
      <c r="M36" s="35"/>
      <c r="N36" s="35"/>
      <c r="O36" s="35"/>
      <c r="P36" s="35"/>
      <c r="Q36" s="35"/>
      <c r="R36" s="35"/>
      <c r="S36" s="35"/>
      <c r="T36" s="35"/>
      <c r="U36" s="35"/>
      <c r="V36" s="35"/>
      <c r="W36" s="35"/>
      <c r="X36" s="35"/>
      <c r="Y36" s="35"/>
      <c r="Z36" s="35"/>
      <c r="AA36" s="35"/>
      <c r="AB36" s="35"/>
      <c r="AC36" s="35"/>
      <c r="AD36" s="35"/>
      <c r="AE36" s="35"/>
      <c r="AF36" s="35"/>
    </row>
    <row xmlns:x14ac="http://schemas.microsoft.com/office/spreadsheetml/2009/9/ac" r="37" s="34" customFormat="true" x14ac:dyDescent="0.2">
      <c r="A37" s="35"/>
      <c r="B37" s="35"/>
      <c r="C37" s="35"/>
      <c r="D37" s="35"/>
      <c r="E37" s="35"/>
      <c r="F37" s="35"/>
      <c r="G37" s="35"/>
      <c r="H37" s="35"/>
      <c r="I37" s="35"/>
      <c r="J37" s="35"/>
      <c r="K37" s="35"/>
      <c r="L37" s="35"/>
      <c r="M37" s="35"/>
      <c r="N37" s="35"/>
      <c r="O37" s="35"/>
      <c r="P37" s="35"/>
      <c r="Q37" s="35"/>
      <c r="R37" s="35"/>
      <c r="S37" s="35"/>
      <c r="T37" s="35"/>
      <c r="U37" s="35"/>
      <c r="V37" s="35"/>
      <c r="W37" s="35"/>
      <c r="X37" s="35"/>
      <c r="Y37" s="35"/>
      <c r="Z37" s="35"/>
      <c r="AA37" s="35"/>
      <c r="AB37" s="35"/>
      <c r="AC37" s="35"/>
      <c r="AD37" s="35"/>
      <c r="AE37" s="35"/>
      <c r="AF37" s="35"/>
    </row>
    <row xmlns:x14ac="http://schemas.microsoft.com/office/spreadsheetml/2009/9/ac" r="38" s="34" customFormat="true" x14ac:dyDescent="0.2">
      <c r="A38" s="35"/>
      <c r="B38" s="35"/>
      <c r="C38" s="35"/>
      <c r="D38" s="35"/>
      <c r="E38" s="35"/>
      <c r="F38" s="35"/>
      <c r="G38" s="35"/>
      <c r="H38" s="35"/>
      <c r="I38" s="35"/>
      <c r="J38" s="35"/>
      <c r="K38" s="35"/>
      <c r="L38" s="35"/>
      <c r="M38" s="35"/>
      <c r="N38" s="35"/>
      <c r="O38" s="35"/>
      <c r="P38" s="35"/>
      <c r="Q38" s="35"/>
      <c r="R38" s="35"/>
      <c r="S38" s="35"/>
      <c r="T38" s="35"/>
      <c r="U38" s="35"/>
      <c r="V38" s="35"/>
      <c r="W38" s="35"/>
      <c r="X38" s="35"/>
      <c r="Y38" s="35"/>
      <c r="Z38" s="35"/>
      <c r="AA38" s="35"/>
      <c r="AB38" s="35"/>
      <c r="AC38" s="35"/>
      <c r="AD38" s="35"/>
      <c r="AE38" s="35"/>
      <c r="AF38" s="35"/>
    </row>
    <row xmlns:x14ac="http://schemas.microsoft.com/office/spreadsheetml/2009/9/ac" r="39" s="34" customFormat="true" x14ac:dyDescent="0.2">
      <c r="A39" s="35"/>
      <c r="B39" s="35"/>
      <c r="C39" s="35"/>
      <c r="D39" s="35"/>
      <c r="E39" s="35"/>
      <c r="F39" s="35"/>
      <c r="G39" s="35"/>
      <c r="H39" s="35"/>
      <c r="I39" s="35"/>
      <c r="J39" s="35"/>
      <c r="K39" s="35"/>
      <c r="L39" s="35"/>
      <c r="M39" s="35"/>
      <c r="N39" s="35"/>
      <c r="O39" s="35"/>
      <c r="P39" s="35"/>
      <c r="Q39" s="35"/>
      <c r="R39" s="35"/>
      <c r="S39" s="35"/>
      <c r="T39" s="35"/>
      <c r="U39" s="35"/>
      <c r="V39" s="35"/>
      <c r="W39" s="35"/>
      <c r="X39" s="35"/>
      <c r="Y39" s="35"/>
      <c r="Z39" s="35"/>
      <c r="AA39" s="35"/>
      <c r="AB39" s="35"/>
      <c r="AC39" s="35"/>
      <c r="AD39" s="35"/>
      <c r="AE39" s="35"/>
      <c r="AF39" s="35"/>
    </row>
    <row xmlns:x14ac="http://schemas.microsoft.com/office/spreadsheetml/2009/9/ac" r="40" s="34" customFormat="true" x14ac:dyDescent="0.2">
      <c r="A40" s="35"/>
      <c r="B40" s="35"/>
      <c r="C40" s="35"/>
      <c r="D40" s="35"/>
      <c r="E40" s="35"/>
      <c r="F40" s="35"/>
      <c r="G40" s="35"/>
      <c r="H40" s="35"/>
      <c r="I40" s="35"/>
      <c r="J40" s="35"/>
      <c r="K40" s="35"/>
      <c r="L40" s="35"/>
      <c r="M40" s="35"/>
      <c r="N40" s="35"/>
      <c r="O40" s="35"/>
      <c r="P40" s="35"/>
      <c r="Q40" s="35"/>
      <c r="R40" s="35"/>
      <c r="S40" s="35"/>
      <c r="T40" s="35"/>
      <c r="U40" s="35"/>
      <c r="V40" s="35"/>
      <c r="W40" s="35"/>
      <c r="X40" s="35"/>
      <c r="Y40" s="35"/>
      <c r="Z40" s="35"/>
      <c r="AA40" s="35"/>
      <c r="AB40" s="35"/>
      <c r="AC40" s="35"/>
      <c r="AD40" s="35"/>
      <c r="AE40" s="35"/>
      <c r="AF40" s="35"/>
    </row>
    <row xmlns:x14ac="http://schemas.microsoft.com/office/spreadsheetml/2009/9/ac" r="41" s="34" customFormat="true" x14ac:dyDescent="0.2">
      <c r="A41" s="35"/>
      <c r="B41" s="35"/>
      <c r="C41" s="35"/>
      <c r="D41" s="35"/>
      <c r="E41" s="35"/>
      <c r="F41" s="35"/>
      <c r="G41" s="35"/>
      <c r="H41" s="35"/>
      <c r="I41" s="35"/>
      <c r="J41" s="35"/>
      <c r="K41" s="35"/>
      <c r="L41" s="35"/>
      <c r="M41" s="35"/>
      <c r="N41" s="35"/>
      <c r="O41" s="35"/>
      <c r="P41" s="35"/>
      <c r="Q41" s="35"/>
      <c r="R41" s="35"/>
      <c r="S41" s="35"/>
      <c r="T41" s="35"/>
      <c r="U41" s="35"/>
      <c r="V41" s="35"/>
      <c r="W41" s="35"/>
      <c r="X41" s="35"/>
      <c r="Y41" s="35"/>
      <c r="Z41" s="35"/>
      <c r="AA41" s="35"/>
      <c r="AB41" s="35"/>
      <c r="AC41" s="35"/>
      <c r="AD41" s="35"/>
      <c r="AE41" s="35"/>
      <c r="AF41" s="35"/>
    </row>
    <row xmlns:x14ac="http://schemas.microsoft.com/office/spreadsheetml/2009/9/ac" r="42" s="34" customFormat="true" x14ac:dyDescent="0.2">
      <c r="A42" s="35"/>
      <c r="B42" s="35"/>
      <c r="C42" s="35"/>
      <c r="D42" s="35"/>
      <c r="E42" s="35"/>
      <c r="F42" s="35"/>
      <c r="G42" s="35"/>
      <c r="H42" s="35"/>
      <c r="I42" s="35"/>
      <c r="J42" s="35"/>
      <c r="K42" s="35"/>
      <c r="L42" s="35"/>
      <c r="M42" s="35"/>
      <c r="N42" s="35"/>
      <c r="O42" s="35"/>
      <c r="P42" s="35"/>
      <c r="Q42" s="35"/>
      <c r="R42" s="35"/>
      <c r="S42" s="35"/>
      <c r="T42" s="35"/>
      <c r="U42" s="35"/>
      <c r="V42" s="35"/>
      <c r="W42" s="35"/>
      <c r="X42" s="35"/>
      <c r="Y42" s="35"/>
      <c r="Z42" s="35"/>
      <c r="AA42" s="35"/>
      <c r="AB42" s="35"/>
      <c r="AC42" s="35"/>
      <c r="AD42" s="35"/>
      <c r="AE42" s="35"/>
      <c r="AF42" s="35"/>
    </row>
    <row xmlns:x14ac="http://schemas.microsoft.com/office/spreadsheetml/2009/9/ac" r="43" s="34" customFormat="true" x14ac:dyDescent="0.2">
      <c r="A43" s="35"/>
      <c r="B43" s="35"/>
      <c r="C43" s="35"/>
      <c r="D43" s="35"/>
      <c r="E43" s="35"/>
      <c r="F43" s="35"/>
      <c r="G43" s="35"/>
      <c r="H43" s="35"/>
      <c r="I43" s="35"/>
      <c r="J43" s="35"/>
      <c r="K43" s="35"/>
      <c r="L43" s="35"/>
      <c r="M43" s="35"/>
      <c r="N43" s="35"/>
      <c r="O43" s="35"/>
      <c r="P43" s="35"/>
      <c r="Q43" s="35"/>
      <c r="R43" s="35"/>
      <c r="S43" s="35"/>
      <c r="T43" s="35"/>
      <c r="U43" s="35"/>
      <c r="V43" s="35"/>
      <c r="W43" s="35"/>
      <c r="X43" s="35"/>
      <c r="Y43" s="35"/>
      <c r="Z43" s="35"/>
      <c r="AA43" s="35"/>
      <c r="AB43" s="35"/>
      <c r="AC43" s="35"/>
      <c r="AD43" s="35"/>
      <c r="AE43" s="35"/>
      <c r="AF43" s="35"/>
    </row>
    <row xmlns:x14ac="http://schemas.microsoft.com/office/spreadsheetml/2009/9/ac" r="44" s="34" customFormat="true" x14ac:dyDescent="0.2">
      <c r="A44" s="32" t="s">
        <v>254</v>
      </c>
      <c r="B44" s="32"/>
    </row>
    <row xmlns:x14ac="http://schemas.microsoft.com/office/spreadsheetml/2009/9/ac" r="45" s="34" customFormat="true" x14ac:dyDescent="0.2"/>
    <row xmlns:x14ac="http://schemas.microsoft.com/office/spreadsheetml/2009/9/ac" r="46" s="34" customFormat="true" x14ac:dyDescent="0.2">
      <c r="A46" s="82"/>
      <c r="B46" s="82"/>
      <c r="C46" s="82"/>
      <c r="D46" s="82"/>
      <c r="E46" s="82"/>
      <c r="F46" s="82"/>
      <c r="G46" s="82"/>
      <c r="H46" s="82"/>
      <c r="I46" s="82"/>
      <c r="J46" s="82"/>
      <c r="K46" s="82"/>
      <c r="L46" s="82"/>
      <c r="M46" s="82"/>
      <c r="N46" s="82"/>
      <c r="O46" s="82"/>
      <c r="P46" s="82"/>
      <c r="Q46" s="82"/>
      <c r="R46" s="82"/>
      <c r="S46" s="82"/>
      <c r="T46" s="82"/>
      <c r="U46" s="82"/>
      <c r="V46" s="82"/>
      <c r="W46" s="82"/>
      <c r="X46" s="82"/>
      <c r="Y46" s="82"/>
      <c r="Z46" s="82"/>
      <c r="AA46" s="82"/>
      <c r="AB46" s="82"/>
      <c r="AC46" s="82"/>
      <c r="AD46" s="82"/>
      <c r="AE46" s="82"/>
      <c r="AF46" s="82"/>
    </row>
    <row xmlns:x14ac="http://schemas.microsoft.com/office/spreadsheetml/2009/9/ac" r="47" s="34" customFormat="true" x14ac:dyDescent="0.2">
      <c r="A47" s="82"/>
      <c r="B47" s="82"/>
      <c r="C47" s="82"/>
      <c r="D47" s="82"/>
      <c r="E47" s="82"/>
      <c r="F47" s="82"/>
      <c r="G47" s="82"/>
      <c r="H47" s="82"/>
      <c r="I47" s="82"/>
      <c r="J47" s="82"/>
      <c r="K47" s="82"/>
      <c r="L47" s="82"/>
      <c r="M47" s="82"/>
      <c r="N47" s="82"/>
      <c r="O47" s="82"/>
      <c r="P47" s="82"/>
      <c r="Q47" s="82"/>
      <c r="R47" s="82"/>
      <c r="S47" s="82"/>
      <c r="T47" s="82"/>
      <c r="U47" s="82"/>
      <c r="V47" s="82"/>
      <c r="W47" s="82"/>
      <c r="X47" s="82"/>
      <c r="Y47" s="82"/>
      <c r="Z47" s="82"/>
      <c r="AA47" s="82"/>
      <c r="AB47" s="82"/>
      <c r="AC47" s="82"/>
      <c r="AD47" s="82"/>
      <c r="AE47" s="82"/>
      <c r="AF47" s="82"/>
    </row>
    <row xmlns:x14ac="http://schemas.microsoft.com/office/spreadsheetml/2009/9/ac" r="48" s="34" customFormat="true" x14ac:dyDescent="0.2">
      <c r="A48" s="82"/>
      <c r="B48" s="82"/>
      <c r="C48" s="82"/>
      <c r="D48" s="82"/>
      <c r="E48" s="82"/>
      <c r="F48" s="82"/>
      <c r="G48" s="82"/>
      <c r="H48" s="82"/>
      <c r="I48" s="82"/>
      <c r="J48" s="82"/>
      <c r="K48" s="82"/>
      <c r="L48" s="82"/>
      <c r="M48" s="82"/>
      <c r="N48" s="82"/>
      <c r="O48" s="82"/>
      <c r="P48" s="82"/>
      <c r="Q48" s="82"/>
      <c r="R48" s="82"/>
      <c r="S48" s="82"/>
      <c r="T48" s="82"/>
      <c r="U48" s="82"/>
      <c r="V48" s="82"/>
      <c r="W48" s="82"/>
      <c r="X48" s="82"/>
      <c r="Y48" s="82"/>
      <c r="Z48" s="82"/>
      <c r="AA48" s="82"/>
      <c r="AB48" s="82"/>
      <c r="AC48" s="82"/>
      <c r="AD48" s="82"/>
      <c r="AE48" s="82"/>
      <c r="AF48" s="82"/>
    </row>
    <row xmlns:x14ac="http://schemas.microsoft.com/office/spreadsheetml/2009/9/ac" r="49" s="34" customFormat="true" x14ac:dyDescent="0.2">
      <c r="A49" s="82"/>
      <c r="B49" s="82"/>
      <c r="C49" s="82"/>
      <c r="D49" s="82"/>
      <c r="E49" s="82"/>
      <c r="F49" s="82"/>
      <c r="G49" s="82"/>
      <c r="H49" s="82"/>
      <c r="I49" s="82"/>
      <c r="J49" s="82"/>
      <c r="K49" s="82"/>
      <c r="L49" s="82"/>
      <c r="M49" s="82"/>
      <c r="N49" s="82"/>
      <c r="O49" s="82"/>
      <c r="P49" s="82"/>
      <c r="Q49" s="82"/>
      <c r="R49" s="82"/>
      <c r="S49" s="82"/>
      <c r="T49" s="82"/>
      <c r="U49" s="82"/>
      <c r="V49" s="82"/>
      <c r="W49" s="82"/>
      <c r="X49" s="82"/>
      <c r="Y49" s="82"/>
      <c r="Z49" s="82"/>
      <c r="AA49" s="82"/>
      <c r="AB49" s="82"/>
      <c r="AC49" s="82"/>
      <c r="AD49" s="82"/>
      <c r="AE49" s="82"/>
      <c r="AF49" s="82"/>
    </row>
    <row xmlns:x14ac="http://schemas.microsoft.com/office/spreadsheetml/2009/9/ac" r="50" s="34" customFormat="true" x14ac:dyDescent="0.2">
      <c r="A50" s="82"/>
      <c r="B50" s="82"/>
      <c r="C50" s="82"/>
      <c r="D50" s="82"/>
      <c r="E50" s="82"/>
      <c r="F50" s="82"/>
      <c r="G50" s="82"/>
      <c r="H50" s="82"/>
      <c r="I50" s="82"/>
      <c r="J50" s="82"/>
      <c r="K50" s="82"/>
      <c r="L50" s="82"/>
      <c r="M50" s="82"/>
      <c r="N50" s="82"/>
      <c r="O50" s="82"/>
      <c r="P50" s="82"/>
      <c r="Q50" s="82"/>
      <c r="R50" s="82"/>
      <c r="S50" s="82"/>
      <c r="T50" s="82"/>
      <c r="U50" s="82"/>
      <c r="V50" s="82"/>
      <c r="W50" s="82"/>
      <c r="X50" s="82"/>
      <c r="Y50" s="82"/>
      <c r="Z50" s="82"/>
      <c r="AA50" s="82"/>
      <c r="AB50" s="82"/>
      <c r="AC50" s="82"/>
      <c r="AD50" s="82"/>
      <c r="AE50" s="82"/>
      <c r="AF50" s="82"/>
    </row>
    <row xmlns:x14ac="http://schemas.microsoft.com/office/spreadsheetml/2009/9/ac" r="51" s="34" customFormat="true" x14ac:dyDescent="0.2">
      <c r="A51" s="82"/>
      <c r="B51" s="82"/>
      <c r="C51" s="82"/>
      <c r="D51" s="82"/>
      <c r="E51" s="82"/>
      <c r="F51" s="82"/>
      <c r="G51" s="82"/>
      <c r="H51" s="82"/>
      <c r="I51" s="82"/>
      <c r="J51" s="82"/>
      <c r="K51" s="82"/>
      <c r="L51" s="82"/>
      <c r="M51" s="82"/>
      <c r="N51" s="82"/>
      <c r="O51" s="82"/>
      <c r="P51" s="82"/>
      <c r="Q51" s="82"/>
      <c r="R51" s="82"/>
      <c r="S51" s="82"/>
      <c r="T51" s="82"/>
      <c r="U51" s="82"/>
      <c r="V51" s="82"/>
      <c r="W51" s="82"/>
      <c r="X51" s="82"/>
      <c r="Y51" s="82"/>
      <c r="Z51" s="82"/>
      <c r="AA51" s="82"/>
      <c r="AB51" s="82"/>
      <c r="AC51" s="82"/>
      <c r="AD51" s="82"/>
      <c r="AE51" s="82"/>
      <c r="AF51" s="82"/>
    </row>
    <row xmlns:x14ac="http://schemas.microsoft.com/office/spreadsheetml/2009/9/ac" r="52" s="34" customFormat="true" x14ac:dyDescent="0.2">
      <c r="A52" s="82"/>
      <c r="B52" s="82"/>
      <c r="C52" s="82"/>
      <c r="D52" s="82"/>
      <c r="E52" s="82"/>
      <c r="F52" s="82"/>
      <c r="G52" s="82"/>
      <c r="H52" s="82"/>
      <c r="I52" s="82"/>
      <c r="J52" s="82"/>
      <c r="K52" s="82"/>
      <c r="L52" s="82"/>
      <c r="M52" s="82"/>
      <c r="N52" s="82"/>
      <c r="O52" s="82"/>
      <c r="P52" s="82"/>
      <c r="Q52" s="82"/>
      <c r="R52" s="82"/>
      <c r="S52" s="82"/>
      <c r="T52" s="82"/>
      <c r="U52" s="82"/>
      <c r="V52" s="82"/>
      <c r="W52" s="82"/>
      <c r="X52" s="82"/>
      <c r="Y52" s="82"/>
      <c r="Z52" s="82"/>
      <c r="AA52" s="82"/>
      <c r="AB52" s="82"/>
      <c r="AC52" s="82"/>
      <c r="AD52" s="82"/>
      <c r="AE52" s="82"/>
      <c r="AF52" s="82"/>
    </row>
    <row xmlns:x14ac="http://schemas.microsoft.com/office/spreadsheetml/2009/9/ac" r="53" s="34" customFormat="true" x14ac:dyDescent="0.2">
      <c r="A53" s="82"/>
      <c r="B53" s="82"/>
      <c r="C53" s="82"/>
      <c r="D53" s="82"/>
      <c r="E53" s="82"/>
      <c r="F53" s="82"/>
      <c r="G53" s="82"/>
      <c r="H53" s="82"/>
      <c r="I53" s="82"/>
      <c r="J53" s="82"/>
      <c r="K53" s="82"/>
      <c r="L53" s="82"/>
      <c r="M53" s="82"/>
      <c r="N53" s="82"/>
      <c r="O53" s="82"/>
      <c r="P53" s="82"/>
      <c r="Q53" s="82"/>
      <c r="R53" s="82"/>
      <c r="S53" s="82"/>
      <c r="T53" s="82"/>
      <c r="U53" s="82"/>
      <c r="V53" s="82"/>
      <c r="W53" s="82"/>
      <c r="X53" s="82"/>
      <c r="Y53" s="82"/>
      <c r="Z53" s="82"/>
      <c r="AA53" s="82"/>
      <c r="AB53" s="82"/>
      <c r="AC53" s="82"/>
      <c r="AD53" s="82"/>
      <c r="AE53" s="82"/>
      <c r="AF53" s="82"/>
    </row>
    <row xmlns:x14ac="http://schemas.microsoft.com/office/spreadsheetml/2009/9/ac" r="54" s="34" customFormat="true" x14ac:dyDescent="0.2">
      <c r="A54" s="82"/>
      <c r="B54" s="82"/>
      <c r="C54" s="82"/>
      <c r="D54" s="82"/>
      <c r="E54" s="82"/>
      <c r="F54" s="82"/>
      <c r="G54" s="82"/>
      <c r="H54" s="82"/>
      <c r="I54" s="82"/>
      <c r="J54" s="82"/>
      <c r="K54" s="82"/>
      <c r="L54" s="82"/>
      <c r="M54" s="82"/>
      <c r="N54" s="82"/>
      <c r="O54" s="82"/>
      <c r="P54" s="82"/>
      <c r="Q54" s="82"/>
      <c r="R54" s="82"/>
      <c r="S54" s="82"/>
      <c r="T54" s="82"/>
      <c r="U54" s="82"/>
      <c r="V54" s="82"/>
      <c r="W54" s="82"/>
      <c r="X54" s="82"/>
      <c r="Y54" s="82"/>
      <c r="Z54" s="82"/>
      <c r="AA54" s="82"/>
      <c r="AB54" s="82"/>
      <c r="AC54" s="82"/>
      <c r="AD54" s="82"/>
      <c r="AE54" s="82"/>
      <c r="AF54" s="82"/>
    </row>
    <row xmlns:x14ac="http://schemas.microsoft.com/office/spreadsheetml/2009/9/ac" r="55" s="34" customFormat="true" x14ac:dyDescent="0.2">
      <c r="A55" s="82"/>
      <c r="B55" s="82"/>
      <c r="C55" s="82"/>
      <c r="D55" s="82"/>
      <c r="E55" s="82"/>
      <c r="F55" s="82"/>
      <c r="G55" s="82"/>
      <c r="H55" s="82"/>
      <c r="I55" s="82"/>
      <c r="J55" s="82"/>
      <c r="K55" s="82"/>
      <c r="L55" s="82"/>
      <c r="M55" s="82"/>
      <c r="N55" s="82"/>
      <c r="O55" s="82"/>
      <c r="P55" s="82"/>
      <c r="Q55" s="82"/>
      <c r="R55" s="82"/>
      <c r="S55" s="82"/>
      <c r="T55" s="82"/>
      <c r="U55" s="82"/>
      <c r="V55" s="82"/>
      <c r="W55" s="82"/>
      <c r="X55" s="82"/>
      <c r="Y55" s="82"/>
      <c r="Z55" s="82"/>
      <c r="AA55" s="82"/>
      <c r="AB55" s="82"/>
      <c r="AC55" s="82"/>
      <c r="AD55" s="82"/>
      <c r="AE55" s="82"/>
      <c r="AF55" s="82"/>
    </row>
    <row xmlns:x14ac="http://schemas.microsoft.com/office/spreadsheetml/2009/9/ac" r="56" s="34" customFormat="true" x14ac:dyDescent="0.2">
      <c r="A56" s="82"/>
      <c r="B56" s="82"/>
      <c r="C56" s="82"/>
      <c r="D56" s="82"/>
      <c r="E56" s="82"/>
      <c r="F56" s="82"/>
      <c r="G56" s="82"/>
      <c r="H56" s="82"/>
      <c r="I56" s="82"/>
      <c r="J56" s="82"/>
      <c r="K56" s="82"/>
      <c r="L56" s="82"/>
      <c r="M56" s="82"/>
      <c r="N56" s="82"/>
      <c r="O56" s="82"/>
      <c r="P56" s="82"/>
      <c r="Q56" s="82"/>
      <c r="R56" s="82"/>
      <c r="S56" s="82"/>
      <c r="T56" s="82"/>
      <c r="U56" s="82"/>
      <c r="V56" s="82"/>
      <c r="W56" s="82"/>
      <c r="X56" s="82"/>
      <c r="Y56" s="82"/>
      <c r="Z56" s="82"/>
      <c r="AA56" s="82"/>
      <c r="AB56" s="82"/>
      <c r="AC56" s="82"/>
      <c r="AD56" s="82"/>
      <c r="AE56" s="82"/>
      <c r="AF56" s="82"/>
    </row>
    <row xmlns:x14ac="http://schemas.microsoft.com/office/spreadsheetml/2009/9/ac" r="57" s="34" customFormat="true" x14ac:dyDescent="0.2">
      <c r="A57" s="82"/>
      <c r="B57" s="82"/>
      <c r="C57" s="82"/>
      <c r="D57" s="82"/>
      <c r="E57" s="82"/>
      <c r="F57" s="82"/>
      <c r="G57" s="82"/>
      <c r="H57" s="82"/>
      <c r="I57" s="82"/>
      <c r="J57" s="82"/>
      <c r="K57" s="82"/>
      <c r="L57" s="82"/>
      <c r="M57" s="82"/>
      <c r="N57" s="82"/>
      <c r="O57" s="82"/>
      <c r="P57" s="82"/>
      <c r="Q57" s="82"/>
      <c r="R57" s="82"/>
      <c r="S57" s="82"/>
      <c r="T57" s="82"/>
      <c r="U57" s="82"/>
      <c r="V57" s="82"/>
      <c r="W57" s="82"/>
      <c r="X57" s="82"/>
      <c r="Y57" s="82"/>
      <c r="Z57" s="82"/>
      <c r="AA57" s="82"/>
      <c r="AB57" s="82"/>
      <c r="AC57" s="82"/>
      <c r="AD57" s="82"/>
      <c r="AE57" s="82"/>
      <c r="AF57" s="82"/>
    </row>
    <row xmlns:x14ac="http://schemas.microsoft.com/office/spreadsheetml/2009/9/ac" r="58" s="34" customFormat="true" x14ac:dyDescent="0.2">
      <c r="A58" s="82"/>
      <c r="B58" s="82"/>
      <c r="C58" s="82"/>
      <c r="D58" s="82"/>
      <c r="E58" s="82"/>
      <c r="F58" s="82"/>
      <c r="G58" s="82"/>
      <c r="H58" s="82"/>
      <c r="I58" s="82"/>
      <c r="J58" s="82"/>
      <c r="K58" s="82"/>
      <c r="L58" s="82"/>
      <c r="M58" s="82"/>
      <c r="N58" s="82"/>
      <c r="O58" s="82"/>
      <c r="P58" s="82"/>
      <c r="Q58" s="82"/>
      <c r="R58" s="82"/>
      <c r="S58" s="82"/>
      <c r="T58" s="82"/>
      <c r="U58" s="82"/>
      <c r="V58" s="82"/>
      <c r="W58" s="82"/>
      <c r="X58" s="82"/>
      <c r="Y58" s="82"/>
      <c r="Z58" s="82"/>
      <c r="AA58" s="82"/>
      <c r="AB58" s="82"/>
      <c r="AC58" s="82"/>
      <c r="AD58" s="82"/>
      <c r="AE58" s="82"/>
      <c r="AF58" s="82"/>
    </row>
    <row xmlns:x14ac="http://schemas.microsoft.com/office/spreadsheetml/2009/9/ac" r="59" s="34" customFormat="true" x14ac:dyDescent="0.2">
      <c r="A59" s="82"/>
      <c r="B59" s="82"/>
      <c r="C59" s="82"/>
      <c r="D59" s="82"/>
      <c r="E59" s="82"/>
      <c r="F59" s="82"/>
      <c r="G59" s="82"/>
      <c r="H59" s="82"/>
      <c r="I59" s="82"/>
      <c r="J59" s="82"/>
      <c r="K59" s="82"/>
      <c r="L59" s="82"/>
      <c r="M59" s="82"/>
      <c r="N59" s="82"/>
      <c r="O59" s="82"/>
      <c r="P59" s="82"/>
      <c r="Q59" s="82"/>
      <c r="R59" s="82"/>
      <c r="S59" s="82"/>
      <c r="T59" s="82"/>
      <c r="U59" s="82"/>
      <c r="V59" s="82"/>
      <c r="W59" s="82"/>
      <c r="X59" s="82"/>
      <c r="Y59" s="82"/>
      <c r="Z59" s="82"/>
      <c r="AA59" s="82"/>
      <c r="AB59" s="82"/>
      <c r="AC59" s="82"/>
      <c r="AD59" s="82"/>
      <c r="AE59" s="82"/>
      <c r="AF59" s="82"/>
    </row>
    <row xmlns:x14ac="http://schemas.microsoft.com/office/spreadsheetml/2009/9/ac" r="60" s="34" customFormat="true" x14ac:dyDescent="0.2">
      <c r="A60" s="82"/>
      <c r="B60" s="82"/>
      <c r="C60" s="82"/>
      <c r="D60" s="82"/>
      <c r="E60" s="82"/>
      <c r="F60" s="82"/>
      <c r="G60" s="82"/>
      <c r="H60" s="82"/>
      <c r="I60" s="82"/>
      <c r="J60" s="82"/>
      <c r="K60" s="82"/>
      <c r="L60" s="82"/>
      <c r="M60" s="82"/>
      <c r="N60" s="82"/>
      <c r="O60" s="82"/>
      <c r="P60" s="82"/>
      <c r="Q60" s="82"/>
      <c r="R60" s="82"/>
      <c r="S60" s="82"/>
      <c r="T60" s="82"/>
      <c r="U60" s="82"/>
      <c r="V60" s="82"/>
      <c r="W60" s="82"/>
      <c r="X60" s="82"/>
      <c r="Y60" s="82"/>
      <c r="Z60" s="82"/>
      <c r="AA60" s="82"/>
      <c r="AB60" s="82"/>
      <c r="AC60" s="82"/>
      <c r="AD60" s="82"/>
      <c r="AE60" s="82"/>
      <c r="AF60" s="82"/>
    </row>
    <row xmlns:x14ac="http://schemas.microsoft.com/office/spreadsheetml/2009/9/ac" r="61" s="34" customFormat="true" x14ac:dyDescent="0.2">
      <c r="A61" s="82"/>
      <c r="B61" s="82"/>
      <c r="C61" s="82"/>
      <c r="D61" s="82"/>
      <c r="E61" s="82"/>
      <c r="F61" s="82"/>
      <c r="G61" s="82"/>
      <c r="H61" s="82"/>
      <c r="I61" s="82"/>
      <c r="J61" s="82"/>
      <c r="K61" s="82"/>
      <c r="L61" s="82"/>
      <c r="M61" s="82"/>
      <c r="N61" s="82"/>
      <c r="O61" s="82"/>
      <c r="P61" s="82"/>
      <c r="Q61" s="82"/>
      <c r="R61" s="82"/>
      <c r="S61" s="82"/>
      <c r="T61" s="82"/>
      <c r="U61" s="82"/>
      <c r="V61" s="82"/>
      <c r="W61" s="82"/>
      <c r="X61" s="82"/>
      <c r="Y61" s="82"/>
      <c r="Z61" s="82"/>
      <c r="AA61" s="82"/>
      <c r="AB61" s="82"/>
      <c r="AC61" s="82"/>
      <c r="AD61" s="82"/>
      <c r="AE61" s="82"/>
      <c r="AF61" s="82"/>
    </row>
    <row xmlns:x14ac="http://schemas.microsoft.com/office/spreadsheetml/2009/9/ac" r="62" s="34" customFormat="true" x14ac:dyDescent="0.2">
      <c r="A62" s="82"/>
      <c r="B62" s="82"/>
      <c r="C62" s="82"/>
      <c r="D62" s="82"/>
      <c r="E62" s="82"/>
      <c r="F62" s="82"/>
      <c r="G62" s="82"/>
      <c r="H62" s="82"/>
      <c r="I62" s="82"/>
      <c r="J62" s="82"/>
      <c r="K62" s="82"/>
      <c r="L62" s="82"/>
      <c r="M62" s="82"/>
      <c r="N62" s="82"/>
      <c r="O62" s="82"/>
      <c r="P62" s="82"/>
      <c r="Q62" s="82"/>
      <c r="R62" s="82"/>
      <c r="S62" s="82"/>
      <c r="T62" s="82"/>
      <c r="U62" s="82"/>
      <c r="V62" s="82"/>
      <c r="W62" s="82"/>
      <c r="X62" s="82"/>
      <c r="Y62" s="82"/>
      <c r="Z62" s="82"/>
      <c r="AA62" s="82"/>
      <c r="AB62" s="82"/>
      <c r="AC62" s="82"/>
      <c r="AD62" s="82"/>
      <c r="AE62" s="82"/>
      <c r="AF62" s="82"/>
    </row>
    <row xmlns:x14ac="http://schemas.microsoft.com/office/spreadsheetml/2009/9/ac" r="63" s="34" customFormat="true" x14ac:dyDescent="0.2">
      <c r="A63" s="82"/>
      <c r="B63" s="82"/>
      <c r="C63" s="82"/>
      <c r="D63" s="82"/>
      <c r="E63" s="82"/>
      <c r="F63" s="82"/>
      <c r="G63" s="82"/>
      <c r="H63" s="82"/>
      <c r="I63" s="82"/>
      <c r="J63" s="82"/>
      <c r="K63" s="82"/>
      <c r="L63" s="82"/>
      <c r="M63" s="82"/>
      <c r="N63" s="82"/>
      <c r="O63" s="82"/>
      <c r="P63" s="82"/>
      <c r="Q63" s="82"/>
      <c r="R63" s="82"/>
      <c r="S63" s="82"/>
      <c r="T63" s="82"/>
      <c r="U63" s="82"/>
      <c r="V63" s="82"/>
      <c r="W63" s="82"/>
      <c r="X63" s="82"/>
      <c r="Y63" s="82"/>
      <c r="Z63" s="82"/>
      <c r="AA63" s="82"/>
      <c r="AB63" s="82"/>
      <c r="AC63" s="82"/>
      <c r="AD63" s="82"/>
      <c r="AE63" s="82"/>
      <c r="AF63" s="82"/>
    </row>
    <row xmlns:x14ac="http://schemas.microsoft.com/office/spreadsheetml/2009/9/ac" r="64" s="34" customFormat="true" x14ac:dyDescent="0.2">
      <c r="A64" s="82"/>
      <c r="B64" s="82"/>
      <c r="C64" s="82"/>
      <c r="D64" s="82"/>
      <c r="E64" s="82"/>
      <c r="F64" s="82"/>
      <c r="G64" s="82"/>
      <c r="H64" s="82"/>
      <c r="I64" s="82"/>
      <c r="J64" s="82"/>
      <c r="K64" s="82"/>
      <c r="L64" s="82"/>
      <c r="M64" s="82"/>
      <c r="N64" s="82"/>
      <c r="O64" s="82"/>
      <c r="P64" s="82"/>
      <c r="Q64" s="82"/>
      <c r="R64" s="82"/>
      <c r="S64" s="82"/>
      <c r="T64" s="82"/>
      <c r="U64" s="82"/>
      <c r="V64" s="82"/>
      <c r="W64" s="82"/>
      <c r="X64" s="82"/>
      <c r="Y64" s="82"/>
      <c r="Z64" s="82"/>
      <c r="AA64" s="82"/>
      <c r="AB64" s="82"/>
      <c r="AC64" s="82"/>
      <c r="AD64" s="82"/>
      <c r="AE64" s="82"/>
      <c r="AF64" s="82"/>
    </row>
    <row xmlns:x14ac="http://schemas.microsoft.com/office/spreadsheetml/2009/9/ac" r="65" s="34" customFormat="true" x14ac:dyDescent="0.2">
      <c r="A65" s="32" t="s">
        <v>254</v>
      </c>
      <c r="B65" s="32"/>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31" customWidth="true"/>
    <col min="2" max="2" width="9" style="31"/>
    <col min="3" max="3" width="5.875" style="31" customWidth="true"/>
    <col min="4" max="5" width="4.125" style="31" customWidth="true"/>
    <col min="6" max="6" width="3.875" style="31" customWidth="true"/>
    <col min="7" max="7" width="4.125" style="31" customWidth="true"/>
    <col min="8" max="9" width="3.875" style="31" customWidth="true"/>
    <col min="10" max="10" width="4.125" style="31" customWidth="true"/>
    <col min="11" max="12" width="3.875" style="31" customWidth="true"/>
    <col min="13" max="13" width="4.125" style="31" customWidth="true"/>
    <col min="14" max="15" width="3.875" style="31" customWidth="true"/>
    <col min="16" max="16" width="4.125" style="31" customWidth="true"/>
    <col min="17" max="18" width="3.875" style="31" customWidth="true"/>
    <col min="19" max="19" width="4.125" style="31" customWidth="true"/>
    <col min="20" max="21" width="3.875" style="31" customWidth="true"/>
    <col min="22" max="51" width="3.875" style="60" customWidth="true"/>
    <col min="52" max="69" width="3.875" style="64" customWidth="true"/>
    <col min="70" max="16384" width="9" style="31"/>
  </cols>
  <sheetData>
    <row xmlns:x14ac="http://schemas.microsoft.com/office/spreadsheetml/2009/9/ac" r="1" ht="18" x14ac:dyDescent="0.25">
      <c r="A1" s="36" t="s">
        <v>101</v>
      </c>
      <c r="B1" s="37"/>
      <c r="C1" s="37"/>
      <c r="D1" s="37"/>
      <c r="E1" s="37"/>
      <c r="F1" s="37"/>
      <c r="G1" s="37"/>
      <c r="H1" s="37"/>
      <c r="I1" s="37"/>
      <c r="J1" s="37"/>
      <c r="K1" s="37"/>
      <c r="L1" s="37"/>
      <c r="M1" s="37"/>
      <c r="N1" s="37"/>
      <c r="O1" s="37"/>
      <c r="P1" s="37"/>
      <c r="Q1" s="37"/>
      <c r="R1" s="37"/>
      <c r="S1" s="37"/>
      <c r="T1" s="37"/>
      <c r="U1" s="37"/>
      <c r="V1" s="37"/>
      <c r="W1" s="37"/>
      <c r="X1" s="37"/>
      <c r="Y1" s="37"/>
      <c r="Z1" s="37"/>
      <c r="AA1" s="37"/>
      <c r="AB1" s="37"/>
      <c r="AC1" s="37"/>
      <c r="AD1" s="37"/>
      <c r="AE1" s="37"/>
      <c r="AF1" s="37"/>
      <c r="AG1" s="37"/>
      <c r="AH1" s="37"/>
      <c r="AI1" s="37"/>
      <c r="AJ1" s="37"/>
      <c r="AK1" s="37"/>
      <c r="AL1" s="37"/>
      <c r="AM1" s="37"/>
      <c r="AN1" s="37"/>
      <c r="AO1" s="37"/>
      <c r="AP1" s="37"/>
      <c r="AQ1" s="37"/>
      <c r="AR1" s="37"/>
      <c r="AS1" s="37"/>
      <c r="AT1" s="37"/>
      <c r="AU1" s="37"/>
      <c r="AV1" s="37"/>
      <c r="AW1" s="37"/>
      <c r="AX1" s="37"/>
      <c r="AY1" s="37"/>
      <c r="AZ1" s="37"/>
      <c r="BA1" s="37"/>
      <c r="BB1" s="37"/>
      <c r="BC1" s="37"/>
      <c r="BD1" s="37"/>
      <c r="BE1" s="37"/>
      <c r="BF1" s="37"/>
      <c r="BG1" s="37"/>
      <c r="BH1" s="37"/>
      <c r="BI1" s="37"/>
      <c r="BJ1" s="37"/>
      <c r="BK1" s="37"/>
      <c r="BL1" s="37"/>
      <c r="BM1" s="37"/>
      <c r="BN1" s="37"/>
      <c r="BO1" s="37"/>
      <c r="BP1" s="37"/>
      <c r="BQ1" s="37"/>
    </row>
    <row xmlns:x14ac="http://schemas.microsoft.com/office/spreadsheetml/2009/9/ac" r="2" ht="15.75" x14ac:dyDescent="0.25">
      <c r="A2" s="38"/>
      <c r="B2" s="38"/>
      <c r="C2" s="38"/>
      <c r="D2" s="62" t="s">
        <v>13</v>
      </c>
      <c r="E2" s="62"/>
      <c r="F2" s="37"/>
      <c r="G2" s="62"/>
      <c r="H2" s="37"/>
      <c r="I2" s="37"/>
      <c r="J2" s="62"/>
      <c r="K2" s="39"/>
      <c r="L2" s="39"/>
      <c r="M2" s="62"/>
      <c r="N2" s="37"/>
      <c r="O2" s="37"/>
      <c r="P2" s="62"/>
      <c r="Q2" s="37"/>
      <c r="R2" s="37"/>
      <c r="S2" s="62"/>
      <c r="T2" s="37"/>
      <c r="U2" s="37"/>
      <c r="V2" s="61" t="s">
        <v>14</v>
      </c>
      <c r="W2" s="61"/>
      <c r="X2" s="39"/>
      <c r="Y2" s="39"/>
      <c r="Z2" s="39"/>
      <c r="AA2" s="61"/>
      <c r="AB2" s="39"/>
      <c r="AC2" s="39"/>
      <c r="AD2" s="39"/>
      <c r="AE2" s="39"/>
      <c r="AF2" s="61"/>
      <c r="AG2" s="39"/>
      <c r="AH2" s="39"/>
      <c r="AI2" s="39"/>
      <c r="AJ2" s="39"/>
      <c r="AK2" s="61"/>
      <c r="AL2" s="39"/>
      <c r="AM2" s="39"/>
      <c r="AN2" s="39"/>
      <c r="AO2" s="39"/>
      <c r="AP2" s="61"/>
      <c r="AQ2" s="39"/>
      <c r="AR2" s="39"/>
      <c r="AS2" s="39"/>
      <c r="AT2" s="39"/>
      <c r="AU2" s="61"/>
      <c r="AV2" s="39"/>
      <c r="AW2" s="39"/>
      <c r="AX2" s="39"/>
      <c r="AY2" s="39"/>
      <c r="AZ2" s="63" t="s">
        <v>15</v>
      </c>
      <c r="BA2" s="63"/>
      <c r="BB2" s="63"/>
      <c r="BC2" s="63"/>
      <c r="BD2" s="63"/>
      <c r="BE2" s="63"/>
      <c r="BF2" s="63"/>
      <c r="BG2" s="63"/>
      <c r="BH2" s="63"/>
      <c r="BI2" s="63"/>
      <c r="BJ2" s="63"/>
      <c r="BK2" s="63"/>
      <c r="BL2" s="63"/>
      <c r="BM2" s="63"/>
      <c r="BN2" s="63"/>
      <c r="BO2" s="63"/>
      <c r="BP2" s="63"/>
      <c r="BQ2" s="63"/>
    </row>
    <row xmlns:x14ac="http://schemas.microsoft.com/office/spreadsheetml/2009/9/ac" r="3" ht="14.25" x14ac:dyDescent="0.2">
      <c r="A3" s="42"/>
      <c r="B3" s="37"/>
      <c r="C3" s="37"/>
      <c r="D3" s="43" t="s">
        <v>7</v>
      </c>
      <c r="E3" s="43"/>
      <c r="F3" s="43"/>
      <c r="G3" s="43" t="s">
        <v>1</v>
      </c>
      <c r="I3" s="43"/>
      <c r="J3" s="43" t="s">
        <v>2</v>
      </c>
      <c r="L3" s="43"/>
      <c r="M3" s="43" t="s">
        <v>16</v>
      </c>
      <c r="O3" s="43"/>
      <c r="P3" s="43" t="s">
        <v>17</v>
      </c>
      <c r="R3" s="43"/>
      <c r="S3" s="43" t="s">
        <v>18</v>
      </c>
      <c r="U3" s="43"/>
      <c r="V3" s="43" t="s">
        <v>7</v>
      </c>
      <c r="W3" s="43"/>
      <c r="X3" s="43"/>
      <c r="Y3" s="43"/>
      <c r="Z3" s="43"/>
      <c r="AA3" s="43" t="s">
        <v>1</v>
      </c>
      <c r="AB3" s="34"/>
      <c r="AC3" s="43"/>
      <c r="AD3" s="43"/>
      <c r="AE3" s="43"/>
      <c r="AF3" s="43" t="s">
        <v>2</v>
      </c>
      <c r="AG3" s="34"/>
      <c r="AH3" s="43"/>
      <c r="AI3" s="43"/>
      <c r="AJ3" s="43"/>
      <c r="AK3" s="43" t="s">
        <v>16</v>
      </c>
      <c r="AL3" s="34"/>
      <c r="AM3" s="43"/>
      <c r="AN3" s="43"/>
      <c r="AO3" s="43"/>
      <c r="AP3" s="43" t="s">
        <v>17</v>
      </c>
      <c r="AQ3" s="34"/>
      <c r="AR3" s="43"/>
      <c r="AS3" s="43"/>
      <c r="AT3" s="43"/>
      <c r="AU3" s="43" t="s">
        <v>18</v>
      </c>
      <c r="AV3" s="34"/>
      <c r="AW3" s="43"/>
      <c r="AX3" s="43"/>
      <c r="AY3" s="43"/>
      <c r="AZ3" s="43" t="s">
        <v>7</v>
      </c>
      <c r="BA3" s="43"/>
      <c r="BB3" s="43"/>
      <c r="BC3" s="43" t="s">
        <v>1</v>
      </c>
      <c r="BD3" s="34"/>
      <c r="BE3" s="43"/>
      <c r="BF3" s="43" t="s">
        <v>2</v>
      </c>
      <c r="BG3" s="34"/>
      <c r="BH3" s="43"/>
      <c r="BI3" s="43" t="s">
        <v>16</v>
      </c>
      <c r="BJ3" s="34"/>
      <c r="BK3" s="43"/>
      <c r="BL3" s="43" t="s">
        <v>17</v>
      </c>
      <c r="BM3" s="34"/>
      <c r="BN3" s="43"/>
      <c r="BO3" s="43" t="s">
        <v>18</v>
      </c>
      <c r="BP3" s="34"/>
      <c r="BQ3" s="43"/>
    </row>
    <row xmlns:x14ac="http://schemas.microsoft.com/office/spreadsheetml/2009/9/ac" r="4" ht="164.25" x14ac:dyDescent="0.2">
      <c r="A4" s="44" t="s">
        <v>5</v>
      </c>
      <c r="B4" s="44" t="s">
        <v>6</v>
      </c>
      <c r="C4" s="44" t="s">
        <v>4</v>
      </c>
      <c r="D4" s="124" t="s">
        <v>25</v>
      </c>
      <c r="E4" s="125" t="s">
        <v>19</v>
      </c>
      <c r="F4" s="126" t="s">
        <v>121</v>
      </c>
      <c r="G4" s="124" t="s">
        <v>25</v>
      </c>
      <c r="H4" s="125" t="s">
        <v>19</v>
      </c>
      <c r="I4" s="126" t="s">
        <v>121</v>
      </c>
      <c r="J4" s="124" t="s">
        <v>25</v>
      </c>
      <c r="K4" s="125" t="s">
        <v>19</v>
      </c>
      <c r="L4" s="126" t="s">
        <v>121</v>
      </c>
      <c r="M4" s="124" t="s">
        <v>25</v>
      </c>
      <c r="N4" s="125" t="s">
        <v>19</v>
      </c>
      <c r="O4" s="126" t="s">
        <v>121</v>
      </c>
      <c r="P4" s="124" t="s">
        <v>25</v>
      </c>
      <c r="Q4" s="125" t="s">
        <v>19</v>
      </c>
      <c r="R4" s="126" t="s">
        <v>121</v>
      </c>
      <c r="S4" s="124" t="s">
        <v>25</v>
      </c>
      <c r="T4" s="125" t="s">
        <v>19</v>
      </c>
      <c r="U4" s="127" t="s">
        <v>121</v>
      </c>
      <c r="V4" s="128" t="s">
        <v>25</v>
      </c>
      <c r="W4" s="129" t="s">
        <v>19</v>
      </c>
      <c r="X4" s="129" t="s">
        <v>21</v>
      </c>
      <c r="Y4" s="129" t="s">
        <v>29</v>
      </c>
      <c r="Z4" s="131" t="s">
        <v>122</v>
      </c>
      <c r="AA4" s="128" t="s">
        <v>25</v>
      </c>
      <c r="AB4" s="129" t="s">
        <v>19</v>
      </c>
      <c r="AC4" s="129" t="s">
        <v>21</v>
      </c>
      <c r="AD4" s="129" t="s">
        <v>29</v>
      </c>
      <c r="AE4" s="131" t="s">
        <v>122</v>
      </c>
      <c r="AF4" s="128" t="s">
        <v>25</v>
      </c>
      <c r="AG4" s="129" t="s">
        <v>19</v>
      </c>
      <c r="AH4" s="129" t="s">
        <v>21</v>
      </c>
      <c r="AI4" s="129" t="s">
        <v>29</v>
      </c>
      <c r="AJ4" s="131" t="s">
        <v>122</v>
      </c>
      <c r="AK4" s="128" t="s">
        <v>25</v>
      </c>
      <c r="AL4" s="129" t="s">
        <v>19</v>
      </c>
      <c r="AM4" s="129" t="s">
        <v>21</v>
      </c>
      <c r="AN4" s="129" t="s">
        <v>29</v>
      </c>
      <c r="AO4" s="131" t="s">
        <v>122</v>
      </c>
      <c r="AP4" s="128" t="s">
        <v>25</v>
      </c>
      <c r="AQ4" s="129" t="s">
        <v>19</v>
      </c>
      <c r="AR4" s="129" t="s">
        <v>21</v>
      </c>
      <c r="AS4" s="129" t="s">
        <v>29</v>
      </c>
      <c r="AT4" s="131" t="s">
        <v>122</v>
      </c>
      <c r="AU4" s="128" t="s">
        <v>25</v>
      </c>
      <c r="AV4" s="129" t="s">
        <v>19</v>
      </c>
      <c r="AW4" s="129" t="s">
        <v>21</v>
      </c>
      <c r="AX4" s="129" t="s">
        <v>29</v>
      </c>
      <c r="AY4" s="132" t="s">
        <v>122</v>
      </c>
      <c r="AZ4" s="133" t="s">
        <v>25</v>
      </c>
      <c r="BA4" s="134" t="s">
        <v>141</v>
      </c>
      <c r="BB4" s="135" t="s">
        <v>142</v>
      </c>
      <c r="BC4" s="133" t="s">
        <v>25</v>
      </c>
      <c r="BD4" s="134" t="s">
        <v>141</v>
      </c>
      <c r="BE4" s="135" t="s">
        <v>142</v>
      </c>
      <c r="BF4" s="133" t="s">
        <v>25</v>
      </c>
      <c r="BG4" s="134" t="s">
        <v>141</v>
      </c>
      <c r="BH4" s="135" t="s">
        <v>142</v>
      </c>
      <c r="BI4" s="133" t="s">
        <v>25</v>
      </c>
      <c r="BJ4" s="134" t="s">
        <v>141</v>
      </c>
      <c r="BK4" s="135" t="s">
        <v>142</v>
      </c>
      <c r="BL4" s="133" t="s">
        <v>25</v>
      </c>
      <c r="BM4" s="134" t="s">
        <v>141</v>
      </c>
      <c r="BN4" s="135" t="s">
        <v>142</v>
      </c>
      <c r="BO4" s="133" t="s">
        <v>25</v>
      </c>
      <c r="BP4" s="134" t="s">
        <v>141</v>
      </c>
      <c r="BQ4" s="135" t="s">
        <v>142</v>
      </c>
    </row>
    <row xmlns:x14ac="http://schemas.microsoft.com/office/spreadsheetml/2009/9/ac" r="5" ht="48" hidden="true" x14ac:dyDescent="0.2">
      <c r="A5" s="44" t="s">
        <v>39</v>
      </c>
      <c r="B5" s="44" t="s">
        <v>40</v>
      </c>
      <c r="C5" s="44" t="s">
        <v>41</v>
      </c>
      <c r="D5" s="124" t="s">
        <v>135</v>
      </c>
      <c r="E5" s="125" t="s">
        <v>42</v>
      </c>
      <c r="F5" s="126" t="s">
        <v>190</v>
      </c>
      <c r="G5" s="124" t="s">
        <v>136</v>
      </c>
      <c r="H5" s="125" t="s">
        <v>43</v>
      </c>
      <c r="I5" s="126" t="s">
        <v>191</v>
      </c>
      <c r="J5" s="124" t="s">
        <v>137</v>
      </c>
      <c r="K5" s="125" t="s">
        <v>44</v>
      </c>
      <c r="L5" s="126" t="s">
        <v>192</v>
      </c>
      <c r="M5" s="124" t="s">
        <v>138</v>
      </c>
      <c r="N5" s="125" t="s">
        <v>86</v>
      </c>
      <c r="O5" s="126" t="s">
        <v>193</v>
      </c>
      <c r="P5" s="124" t="s">
        <v>139</v>
      </c>
      <c r="Q5" s="125" t="s">
        <v>87</v>
      </c>
      <c r="R5" s="126" t="s">
        <v>194</v>
      </c>
      <c r="S5" s="124" t="s">
        <v>140</v>
      </c>
      <c r="T5" s="125" t="s">
        <v>88</v>
      </c>
      <c r="U5" s="127" t="s">
        <v>195</v>
      </c>
      <c r="V5" s="128" t="s">
        <v>129</v>
      </c>
      <c r="W5" s="129" t="s">
        <v>45</v>
      </c>
      <c r="X5" s="130" t="s">
        <v>65</v>
      </c>
      <c r="Y5" s="130" t="s">
        <v>66</v>
      </c>
      <c r="Z5" s="131" t="s">
        <v>196</v>
      </c>
      <c r="AA5" s="128" t="s">
        <v>130</v>
      </c>
      <c r="AB5" s="129" t="s">
        <v>46</v>
      </c>
      <c r="AC5" s="130" t="s">
        <v>67</v>
      </c>
      <c r="AD5" s="130" t="s">
        <v>68</v>
      </c>
      <c r="AE5" s="131" t="s">
        <v>197</v>
      </c>
      <c r="AF5" s="128" t="s">
        <v>131</v>
      </c>
      <c r="AG5" s="129" t="s">
        <v>47</v>
      </c>
      <c r="AH5" s="130" t="s">
        <v>69</v>
      </c>
      <c r="AI5" s="130" t="s">
        <v>70</v>
      </c>
      <c r="AJ5" s="131" t="s">
        <v>198</v>
      </c>
      <c r="AK5" s="128" t="s">
        <v>132</v>
      </c>
      <c r="AL5" s="129" t="s">
        <v>71</v>
      </c>
      <c r="AM5" s="130" t="s">
        <v>72</v>
      </c>
      <c r="AN5" s="130" t="s">
        <v>73</v>
      </c>
      <c r="AO5" s="131" t="s">
        <v>199</v>
      </c>
      <c r="AP5" s="128" t="s">
        <v>133</v>
      </c>
      <c r="AQ5" s="129" t="s">
        <v>74</v>
      </c>
      <c r="AR5" s="130" t="s">
        <v>75</v>
      </c>
      <c r="AS5" s="130" t="s">
        <v>76</v>
      </c>
      <c r="AT5" s="131" t="s">
        <v>200</v>
      </c>
      <c r="AU5" s="128" t="s">
        <v>134</v>
      </c>
      <c r="AV5" s="129" t="s">
        <v>77</v>
      </c>
      <c r="AW5" s="130" t="s">
        <v>78</v>
      </c>
      <c r="AX5" s="130" t="s">
        <v>79</v>
      </c>
      <c r="AY5" s="132" t="s">
        <v>201</v>
      </c>
      <c r="AZ5" s="133" t="s">
        <v>80</v>
      </c>
      <c r="BA5" s="134" t="s">
        <v>114</v>
      </c>
      <c r="BB5" s="135" t="s">
        <v>202</v>
      </c>
      <c r="BC5" s="133" t="s">
        <v>85</v>
      </c>
      <c r="BD5" s="134" t="s">
        <v>115</v>
      </c>
      <c r="BE5" s="135" t="s">
        <v>203</v>
      </c>
      <c r="BF5" s="133" t="s">
        <v>84</v>
      </c>
      <c r="BG5" s="134" t="s">
        <v>116</v>
      </c>
      <c r="BH5" s="135" t="s">
        <v>204</v>
      </c>
      <c r="BI5" s="133" t="s">
        <v>83</v>
      </c>
      <c r="BJ5" s="134" t="s">
        <v>117</v>
      </c>
      <c r="BK5" s="135" t="s">
        <v>205</v>
      </c>
      <c r="BL5" s="133" t="s">
        <v>82</v>
      </c>
      <c r="BM5" s="134" t="s">
        <v>118</v>
      </c>
      <c r="BN5" s="135" t="s">
        <v>206</v>
      </c>
      <c r="BO5" s="133" t="s">
        <v>81</v>
      </c>
      <c r="BP5" s="134" t="s">
        <v>119</v>
      </c>
      <c r="BQ5" s="135" t="s">
        <v>207</v>
      </c>
    </row>
    <row xmlns:x14ac="http://schemas.microsoft.com/office/spreadsheetml/2009/9/ac" r="6" x14ac:dyDescent="0.2">
      <c r="A6" s="321" t="str">
        <f>+RIGHT('Data Summary'!A6,LEN('Data Summary'!A6)-9)</f>
        <v>UIS</v>
      </c>
      <c r="B6" s="37" t="str">
        <f>+IF(ISTEXT('Data Summary'!B6),'Data Summary'!B6,"")</f>
        <v>Other</v>
      </c>
      <c r="C6" s="320">
        <f>+VALUE('Data Summary'!C6)</f>
        <v>2016</v>
      </c>
      <c r="D6" s="94" t="e">
        <f>+IF(AND(ISNUMBER('Water Data'!D4),'Data Summary'!BS6="Yes"),100-'Water Data'!D4,NA())</f>
        <v>#N/A</v>
      </c>
      <c r="E6" s="94" t="e">
        <f>+IF(AND(ISNUMBER('Water Data'!D6),'Data Summary'!BT6="Yes"),'Water Data'!D6,NA())</f>
        <v>#N/A</v>
      </c>
      <c r="F6" s="94">
        <f>+IF(AND(ISNUMBER('Water Data'!D9),'Data Summary'!BU6="Yes"),'Water Data'!D9,NA())</f>
        <v>99.29</v>
      </c>
      <c r="G6" s="94" t="e">
        <f>+IF(AND(ISNUMBER('Water Data'!E4),'Data Summary'!BV6="Yes"),100-'Water Data'!E4,NA())</f>
        <v>#N/A</v>
      </c>
      <c r="H6" s="94" t="e">
        <f>+IF(AND(ISNUMBER('Water Data'!E6),'Data Summary'!BW6="Yes"),'Water Data'!E6,NA())</f>
        <v>#N/A</v>
      </c>
      <c r="I6" s="94" t="e">
        <f>+IF(AND(ISNUMBER('Water Data'!E9),'Data Summary'!BX6="Yes"),'Water Data'!E9,NA())</f>
        <v>#N/A</v>
      </c>
      <c r="J6" s="94" t="e">
        <f>+IF(AND(ISNUMBER('Water Data'!F4),'Data Summary'!BY6="Yes"),100-'Water Data'!F4,NA())</f>
        <v>#N/A</v>
      </c>
      <c r="K6" s="94" t="e">
        <f>+IF(AND(ISNUMBER('Water Data'!F6),'Data Summary'!BZ6="Yes"),'Water Data'!F6,NA())</f>
        <v>#N/A</v>
      </c>
      <c r="L6" s="94" t="e">
        <f>+IF(AND(ISNUMBER('Water Data'!F9),'Data Summary'!CA6="Yes"),'Water Data'!F9,NA())</f>
        <v>#N/A</v>
      </c>
      <c r="M6" s="94" t="e">
        <f>+IF(AND(ISNUMBER('Water Data'!G4),'Data Summary'!CB6="Yes"),100-'Water Data'!G4,NA())</f>
        <v>#N/A</v>
      </c>
      <c r="N6" s="94" t="e">
        <f>+IF(AND(ISNUMBER('Water Data'!G6),'Data Summary'!CC6="Yes"),'Water Data'!G6,NA())</f>
        <v>#N/A</v>
      </c>
      <c r="O6" s="94" t="e">
        <f>+IF(AND(ISNUMBER('Water Data'!G9),'Data Summary'!CD6="Yes"),'Water Data'!G9,NA())</f>
        <v>#N/A</v>
      </c>
      <c r="P6" s="94" t="e">
        <f>+IF(AND(ISNUMBER('Water Data'!H4),'Data Summary'!CE6="Yes"),100-'Water Data'!H4,NA())</f>
        <v>#N/A</v>
      </c>
      <c r="Q6" s="94" t="e">
        <f>+IF(AND(ISNUMBER('Water Data'!H6),'Data Summary'!CF6="Yes"),'Water Data'!H6,NA())</f>
        <v>#N/A</v>
      </c>
      <c r="R6" s="94">
        <f>+IF(AND(ISNUMBER('Water Data'!H9),'Data Summary'!CG6="Yes"),'Water Data'!H9,NA())</f>
        <v>98.75</v>
      </c>
      <c r="S6" s="94">
        <f>+IF(AND(ISNUMBER('Water Data'!I4),'Data Summary'!CH6="Yes"),100-'Water Data'!I4,NA())</f>
        <v>100</v>
      </c>
      <c r="T6" s="94">
        <f>+IF(AND(ISNUMBER('Water Data'!I6),'Data Summary'!CI6="Yes"),'Water Data'!I6,NA())</f>
        <v>100</v>
      </c>
      <c r="U6" s="94">
        <f>+IF(AND(ISNUMBER('Water Data'!I9),'Data Summary'!CJ6="Yes"),'Water Data'!I9,NA())</f>
        <v>100</v>
      </c>
      <c r="V6" s="95" t="e">
        <f>+IF(AND(ISNUMBER('Sanitation Data'!D4),'Data Summary'!CK6="Yes"),100-'Sanitation Data'!D4,NA())</f>
        <v>#N/A</v>
      </c>
      <c r="W6" s="95" t="e">
        <f>+IF(AND(ISNUMBER('Sanitation Data'!D6),'Data Summary'!CL6="Yes"),'Sanitation Data'!D6,NA())</f>
        <v>#N/A</v>
      </c>
      <c r="X6" s="95" t="e">
        <f>+IF(AND(ISNUMBER('Sanitation Data'!D10),'Data Summary'!CM6="Yes"),'Sanitation Data'!D10,NA())</f>
        <v>#N/A</v>
      </c>
      <c r="Y6" s="95" t="e">
        <f>+IF(AND(ISNUMBER('Sanitation Data'!D11),'Data Summary'!CN6="Yes"),'Sanitation Data'!D11,NA())</f>
        <v>#N/A</v>
      </c>
      <c r="Z6" s="95">
        <f>+IF(AND(ISNUMBER('Sanitation Data'!D12),'Data Summary'!CO6="Yes"),'Sanitation Data'!D12,NA())</f>
        <v>99.29</v>
      </c>
      <c r="AA6" s="95" t="e">
        <f>+IF(AND(ISNUMBER('Sanitation Data'!E4),'Data Summary'!CP6="Yes"),100-'Sanitation Data'!E4,NA())</f>
        <v>#N/A</v>
      </c>
      <c r="AB6" s="95" t="e">
        <f>+IF(AND(ISNUMBER('Sanitation Data'!E6),'Data Summary'!CQ6="Yes"),'Sanitation Data'!E6,NA())</f>
        <v>#N/A</v>
      </c>
      <c r="AC6" s="95" t="e">
        <f>+IF(AND(ISNUMBER('Sanitation Data'!E10),'Data Summary'!CR6="Yes"),'Sanitation Data'!E10,NA())</f>
        <v>#N/A</v>
      </c>
      <c r="AD6" s="95" t="e">
        <f>+IF(AND(ISNUMBER('Sanitation Data'!E11),'Data Summary'!CS6="Yes"),'Sanitation Data'!E11,NA())</f>
        <v>#N/A</v>
      </c>
      <c r="AE6" s="95" t="e">
        <f>+IF(AND(ISNUMBER('Sanitation Data'!E12),'Data Summary'!CT6="Yes"),'Sanitation Data'!E12,NA())</f>
        <v>#N/A</v>
      </c>
      <c r="AF6" s="95" t="e">
        <f>+IF(AND(ISNUMBER('Sanitation Data'!F4),'Data Summary'!CU6="Yes"),100-'Sanitation Data'!F4,NA())</f>
        <v>#N/A</v>
      </c>
      <c r="AG6" s="95" t="e">
        <f>+IF(AND(ISNUMBER('Sanitation Data'!F6),'Data Summary'!CV6="Yes"),'Sanitation Data'!F6,NA())</f>
        <v>#N/A</v>
      </c>
      <c r="AH6" s="95" t="e">
        <f>+IF(AND(ISNUMBER('Sanitation Data'!F10),'Data Summary'!CW6="Yes"),'Sanitation Data'!F10,NA())</f>
        <v>#N/A</v>
      </c>
      <c r="AI6" s="95" t="e">
        <f>+IF(AND(ISNUMBER('Sanitation Data'!F11),'Data Summary'!CX6="Yes"),'Sanitation Data'!F11,NA())</f>
        <v>#N/A</v>
      </c>
      <c r="AJ6" s="95" t="e">
        <f>+IF(AND(ISNUMBER('Sanitation Data'!F12),'Data Summary'!CY6="Yes"),'Sanitation Data'!F12,NA())</f>
        <v>#N/A</v>
      </c>
      <c r="AK6" s="95" t="e">
        <f>+IF(AND(ISNUMBER('Sanitation Data'!G4),'Data Summary'!CZ6="Yes"),100-'Sanitation Data'!G4,NA())</f>
        <v>#N/A</v>
      </c>
      <c r="AL6" s="95" t="e">
        <f>+IF(AND(ISNUMBER('Sanitation Data'!G6),'Data Summary'!DA6="Yes"),'Sanitation Data'!G6,NA())</f>
        <v>#N/A</v>
      </c>
      <c r="AM6" s="95" t="e">
        <f>+IF(AND(ISNUMBER('Sanitation Data'!G10),'Data Summary'!DB6="Yes"),'Sanitation Data'!G10,NA())</f>
        <v>#N/A</v>
      </c>
      <c r="AN6" s="95" t="e">
        <f>+IF(AND(ISNUMBER('Sanitation Data'!G11),'Data Summary'!DC6="Yes"),'Sanitation Data'!G11,NA())</f>
        <v>#N/A</v>
      </c>
      <c r="AO6" s="95" t="e">
        <f>+IF(AND(ISNUMBER('Sanitation Data'!G12),'Data Summary'!DD6="Yes"),'Sanitation Data'!G12,NA())</f>
        <v>#N/A</v>
      </c>
      <c r="AP6" s="95" t="e">
        <f>+IF(AND(ISNUMBER('Sanitation Data'!H4),'Data Summary'!DE6="Yes"),100-'Sanitation Data'!H4,NA())</f>
        <v>#N/A</v>
      </c>
      <c r="AQ6" s="95" t="e">
        <f>+IF(AND(ISNUMBER('Sanitation Data'!H6),'Data Summary'!DF6="Yes"),'Sanitation Data'!H6,NA())</f>
        <v>#N/A</v>
      </c>
      <c r="AR6" s="95" t="e">
        <f>+IF(AND(ISNUMBER('Sanitation Data'!H10),'Data Summary'!DG6="Yes"),'Sanitation Data'!H10,NA())</f>
        <v>#N/A</v>
      </c>
      <c r="AS6" s="95" t="e">
        <f>+IF(AND(ISNUMBER('Sanitation Data'!H11),'Data Summary'!DH6="Yes"),'Sanitation Data'!H11,NA())</f>
        <v>#N/A</v>
      </c>
      <c r="AT6" s="95">
        <f>+IF(AND(ISNUMBER('Sanitation Data'!H12),'Data Summary'!DI6="Yes"),'Sanitation Data'!H12,NA())</f>
        <v>98.75</v>
      </c>
      <c r="AU6" s="95">
        <f>+IF(AND(ISNUMBER('Sanitation Data'!I4),'Data Summary'!DJ6="Yes"),100-'Sanitation Data'!I4,NA())</f>
        <v>100</v>
      </c>
      <c r="AV6" s="95">
        <f>+IF(AND(ISNUMBER('Sanitation Data'!I6),'Data Summary'!DK6="Yes"),'Sanitation Data'!I6,NA())</f>
        <v>100</v>
      </c>
      <c r="AW6" s="95" t="e">
        <f>+IF(AND(ISNUMBER('Sanitation Data'!I10),'Data Summary'!DL6="Yes"),'Sanitation Data'!I10,NA())</f>
        <v>#N/A</v>
      </c>
      <c r="AX6" s="95" t="e">
        <f>+IF(AND(ISNUMBER('Sanitation Data'!I11),'Data Summary'!DM6="Yes"),'Sanitation Data'!I11,NA())</f>
        <v>#N/A</v>
      </c>
      <c r="AY6" s="95">
        <f>+IF(AND(ISNUMBER('Sanitation Data'!I12),'Data Summary'!DN6="Yes"),'Sanitation Data'!I12,NA())</f>
        <v>100</v>
      </c>
      <c r="AZ6" s="96" t="e">
        <f>+IF(AND(ISNUMBER('Hygiene Data'!D5),'Data Summary'!DO6="Yes"),'Hygiene Data'!D5,NA())</f>
        <v>#N/A</v>
      </c>
      <c r="BA6" s="96" t="e">
        <f>+IF(AND(ISNUMBER('Hygiene Data'!D7),'Data Summary'!DP6="Yes"),'Hygiene Data'!D7,NA())</f>
        <v>#N/A</v>
      </c>
      <c r="BB6" s="96">
        <f>+IF(AND(ISNUMBER('Hygiene Data'!D9),'Data Summary'!DQ6="Yes"),'Hygiene Data'!D9,NA())</f>
        <v>99.29</v>
      </c>
      <c r="BC6" s="96" t="e">
        <f>+IF(AND(ISNUMBER('Hygiene Data'!E5),'Data Summary'!DR6="Yes"),'Hygiene Data'!E5,NA())</f>
        <v>#N/A</v>
      </c>
      <c r="BD6" s="96" t="e">
        <f>+IF(AND(ISNUMBER('Hygiene Data'!E7),'Data Summary'!DS6="Yes"),'Hygiene Data'!E7,NA())</f>
        <v>#N/A</v>
      </c>
      <c r="BE6" s="96" t="e">
        <f>+IF(AND(ISNUMBER('Hygiene Data'!E9),'Data Summary'!DT6="Yes"),'Hygiene Data'!E9,NA())</f>
        <v>#N/A</v>
      </c>
      <c r="BF6" s="96" t="e">
        <f>+IF(AND(ISNUMBER('Hygiene Data'!F5),'Data Summary'!DU6="Yes"),'Hygiene Data'!F5,NA())</f>
        <v>#N/A</v>
      </c>
      <c r="BG6" s="96" t="e">
        <f>+IF(AND(ISNUMBER('Hygiene Data'!F7),'Data Summary'!DV6="Yes"),'Hygiene Data'!F7,NA())</f>
        <v>#N/A</v>
      </c>
      <c r="BH6" s="96" t="e">
        <f>+IF(AND(ISNUMBER('Hygiene Data'!F9),'Data Summary'!DW6="Yes"),'Hygiene Data'!F9,NA())</f>
        <v>#N/A</v>
      </c>
      <c r="BI6" s="96" t="e">
        <f>+IF(AND(ISNUMBER('Hygiene Data'!G5),'Data Summary'!DX6="Yes"),'Hygiene Data'!G5,NA())</f>
        <v>#N/A</v>
      </c>
      <c r="BJ6" s="96" t="e">
        <f>+IF(AND(ISNUMBER('Hygiene Data'!G7),'Data Summary'!DY6="Yes"),'Hygiene Data'!G7,NA())</f>
        <v>#N/A</v>
      </c>
      <c r="BK6" s="96" t="e">
        <f>+IF(AND(ISNUMBER('Hygiene Data'!G9),'Data Summary'!DZ6="Yes"),'Hygiene Data'!G9,NA())</f>
        <v>#N/A</v>
      </c>
      <c r="BL6" s="96" t="e">
        <f>+IF(AND(ISNUMBER('Hygiene Data'!H5),'Data Summary'!EA6="Yes"),'Hygiene Data'!H5,NA())</f>
        <v>#N/A</v>
      </c>
      <c r="BM6" s="96" t="e">
        <f>+IF(AND(ISNUMBER('Hygiene Data'!H7),'Data Summary'!EB6="Yes"),'Hygiene Data'!H7,NA())</f>
        <v>#N/A</v>
      </c>
      <c r="BN6" s="96">
        <f>+IF(AND(ISNUMBER('Hygiene Data'!H9),'Data Summary'!EC6="Yes"),'Hygiene Data'!H9,NA())</f>
        <v>98.75</v>
      </c>
      <c r="BO6" s="96">
        <f>+IF(AND(ISNUMBER('Hygiene Data'!I5),'Data Summary'!ED6="Yes"),'Hygiene Data'!I5,NA())</f>
        <v>100</v>
      </c>
      <c r="BP6" s="96">
        <f>+IF(AND(ISNUMBER('Hygiene Data'!I7),'Data Summary'!EE6="Yes"),'Hygiene Data'!I7,NA())</f>
        <v>100</v>
      </c>
      <c r="BQ6" s="96">
        <f>+IF(AND(ISNUMBER('Hygiene Data'!I9),'Data Summary'!EF6="Yes"),'Hygiene Data'!I9,NA())</f>
        <v>100</v>
      </c>
    </row>
    <row xmlns:x14ac="http://schemas.microsoft.com/office/spreadsheetml/2009/9/ac" r="7" x14ac:dyDescent="0.2">
      <c r="A7" s="321" t="str">
        <f ca="true">+RIGHT('Data Summary'!A7,LEN('Data Summary'!A7)-9)</f>
        <v>UIS</v>
      </c>
      <c r="B7" s="37" t="str">
        <f ca="true">+IF(ISTEXT('Data Summary'!B7),'Data Summary'!B7,"")</f>
        <v>Other</v>
      </c>
      <c r="C7" s="320">
        <f ca="true">+VALUE('Data Summary'!C7)</f>
        <v>2017</v>
      </c>
      <c r="D7" s="94" t="e">
        <f ca="true">+IF(AND(ISNUMBER(OFFSET('Water Data'!$D$4,0,10*ROW('Water Data'!D1))),'Data Summary'!BS7="Yes"),100-OFFSET('Water Data'!$D$4,0,10*ROW('Water Data'!D1)),NA())</f>
        <v>#N/A</v>
      </c>
      <c r="E7" s="94" t="e">
        <f ca="true">+IF(AND(ISNUMBER(OFFSET('Water Data'!$D$6,0,10*ROW('Water Data'!D1))),'Data Summary'!BT7="Yes"),OFFSET('Water Data'!$D$6,0,10*ROW('Water Data'!D1)),NA())</f>
        <v>#N/A</v>
      </c>
      <c r="F7" s="94">
        <f ca="true">+IF(AND(ISNUMBER(OFFSET('Water Data'!$D$9,0,10*ROW('Water Data'!D1))),'Data Summary'!BU7="Yes"),OFFSET('Water Data'!$D$9,0,10*ROW('Water Data'!D1)),NA())</f>
        <v>99.29</v>
      </c>
      <c r="G7" s="94" t="e">
        <f ca="true">+IF(AND(ISNUMBER(OFFSET('Water Data'!$E$4,0,10*ROW('Water Data'!E1))),'Data Summary'!BV7="Yes"),100-OFFSET('Water Data'!$E$4,0,10*ROW('Water Data'!E1)),NA())</f>
        <v>#N/A</v>
      </c>
      <c r="H7" s="94" t="e">
        <f ca="true">+IF(AND(ISNUMBER(OFFSET('Water Data'!$E$6,0,10*ROW('Water Data'!E1))),'Data Summary'!BW7="Yes"),OFFSET('Water Data'!$E$6,0,10*ROW('Water Data'!E1)),NA())</f>
        <v>#N/A</v>
      </c>
      <c r="I7" s="94" t="e">
        <f ca="true">+IF(AND(ISNUMBER(OFFSET('Water Data'!$E$9,0,10*ROW('Water Data'!E1))),'Data Summary'!BX7="Yes"),OFFSET('Water Data'!$E$9,0,10*ROW('Water Data'!E1)),NA())</f>
        <v>#N/A</v>
      </c>
      <c r="J7" s="94" t="e">
        <f ca="true">+IF(AND(ISNUMBER(OFFSET('Water Data'!$F$4,0,10*ROW('Water Data'!F1))),'Data Summary'!BY7="Yes"),100-OFFSET('Water Data'!$F$4,0,10*ROW('Water Data'!F1)),NA())</f>
        <v>#N/A</v>
      </c>
      <c r="K7" s="94" t="e">
        <f ca="true">+IF(AND(ISNUMBER(OFFSET('Water Data'!$F$6,0,10*ROW('Water Data'!F1))),'Data Summary'!BZ7="Yes"),OFFSET('Water Data'!$F$6,0,10*ROW('Water Data'!F1)),NA())</f>
        <v>#N/A</v>
      </c>
      <c r="L7" s="94" t="e">
        <f ca="true">+IF(AND(ISNUMBER(OFFSET('Water Data'!$F$9,0,10*ROW('Water Data'!F1))),'Data Summary'!CA7="Yes"),OFFSET('Water Data'!$F$9,0,10*ROW('Water Data'!F1)),NA())</f>
        <v>#N/A</v>
      </c>
      <c r="M7" s="94" t="e">
        <f ca="true">+IF(AND(ISNUMBER(OFFSET('Water Data'!$G$4,0,10*ROW('Water Data'!G1))),'Data Summary'!CB7="Yes"),100-OFFSET('Water Data'!$G$4,0,10*ROW('Water Data'!G1)),NA())</f>
        <v>#N/A</v>
      </c>
      <c r="N7" s="94" t="e">
        <f ca="true">+IF(AND(ISNUMBER(OFFSET('Water Data'!$G$6,0,10*ROW('Water Data'!G1))),'Data Summary'!CC7="Yes"),OFFSET('Water Data'!$G$6,0,10*ROW('Water Data'!G1)),NA())</f>
        <v>#N/A</v>
      </c>
      <c r="O7" s="94" t="e">
        <f ca="true">+IF(AND(ISNUMBER(OFFSET('Water Data'!$G$9,0,10*ROW('Water Data'!G1))),'Data Summary'!CD7="Yes"),OFFSET('Water Data'!$G$9,0,10*ROW('Water Data'!G1)),NA())</f>
        <v>#N/A</v>
      </c>
      <c r="P7" s="94" t="e">
        <f ca="true">+IF(AND(ISNUMBER(OFFSET('Water Data'!$H$4,0,10*ROW('Water Data'!H1))),'Data Summary'!CE7="Yes"),100-OFFSET('Water Data'!$H$4,0,10*ROW('Water Data'!H1)),NA())</f>
        <v>#N/A</v>
      </c>
      <c r="Q7" s="94" t="e">
        <f ca="true">+IF(AND(ISNUMBER(OFFSET('Water Data'!$H$6,0,10*ROW('Water Data'!H1))),'Data Summary'!CF7="Yes"),OFFSET('Water Data'!$H$6,0,10*ROW('Water Data'!H1)),NA())</f>
        <v>#N/A</v>
      </c>
      <c r="R7" s="94">
        <f ca="true">+IF(AND(ISNUMBER(OFFSET('Water Data'!$H$9,0,10*ROW('Water Data'!H1))),'Data Summary'!CG7="Yes"),OFFSET('Water Data'!$H$9,0,10*ROW('Water Data'!H1)),NA())</f>
        <v>98.75</v>
      </c>
      <c r="S7" s="94">
        <f ca="true">+IF(AND(ISNUMBER(OFFSET('Water Data'!$I$4,0,10*ROW('Water Data'!I1))),'Data Summary'!CH7="Yes"),100-OFFSET('Water Data'!$I$4,0,10*ROW('Water Data'!I1)),NA())</f>
        <v>100</v>
      </c>
      <c r="T7" s="94">
        <f ca="true">+IF(AND(ISNUMBER(OFFSET('Water Data'!$I$6,0,10*ROW('Water Data'!I1))),'Data Summary'!CI7="Yes"),OFFSET('Water Data'!$I$6,0,10*ROW('Water Data'!I1)),NA())</f>
        <v>100</v>
      </c>
      <c r="U7" s="94">
        <f ca="true">+IF(AND(ISNUMBER(OFFSET('Water Data'!$I$9,0,10*ROW('Water Data'!I1))),'Data Summary'!CJ7="Yes"),OFFSET('Water Data'!$I$9,0,10*ROW('Water Data'!I1)),NA())</f>
        <v>100</v>
      </c>
      <c r="V7" s="95" t="e">
        <f ca="true">+IF(AND(ISNUMBER(OFFSET('Sanitation Data'!$D$4,0,10*ROW('Sanitation Data'!D1))),'Data Summary'!CK7="Yes"),100-OFFSET('Sanitation Data'!$D$4,0,10*ROW('Sanitation Data'!D1)),NA())</f>
        <v>#N/A</v>
      </c>
      <c r="W7" s="95" t="e">
        <f ca="true">+IF(AND(ISNUMBER(OFFSET('Sanitation Data'!$D$6,0,10*ROW('Sanitation Data'!D1))),'Data Summary'!CL7="Yes"),OFFSET('Sanitation Data'!$D$6,0,10*ROW('Sanitation Data'!D1)),NA())</f>
        <v>#N/A</v>
      </c>
      <c r="X7" s="95" t="e">
        <f ca="true">+IF(AND(ISNUMBER(OFFSET('Sanitation Data'!$D$10,0,10*ROW('Sanitation Data'!D1))),'Data Summary'!CM7="Yes"),OFFSET('Sanitation Data'!$D$10,0,10*ROW('Sanitation Data'!D1)),NA())</f>
        <v>#N/A</v>
      </c>
      <c r="Y7" s="95" t="e">
        <f ca="true">+IF(AND(ISNUMBER(OFFSET('Sanitation Data'!$D$11,0,10*ROW('Sanitation Data'!D1))),'Data Summary'!CN7="Yes"),OFFSET('Sanitation Data'!$D$11,0,10*ROW('Sanitation Data'!D1)),NA())</f>
        <v>#N/A</v>
      </c>
      <c r="Z7" s="95">
        <f ca="true">+IF(AND(ISNUMBER(OFFSET('Sanitation Data'!$D$12,0,10*ROW('Sanitation Data'!D1))),'Data Summary'!CO7="Yes"),OFFSET('Sanitation Data'!$D$12,0,10*ROW('Sanitation Data'!D1)),NA())</f>
        <v>99.29</v>
      </c>
      <c r="AA7" s="95" t="e">
        <f ca="true">+IF(AND(ISNUMBER(OFFSET('Sanitation Data'!$E$4,0,10*ROW('Sanitation Data'!E1))),'Data Summary'!CP7="Yes"),100-OFFSET('Sanitation Data'!$E$4,0,10*ROW('Sanitation Data'!E1)),NA())</f>
        <v>#N/A</v>
      </c>
      <c r="AB7" s="95" t="e">
        <f ca="true">+IF(AND(ISNUMBER(OFFSET('Sanitation Data'!$E$6,0,10*ROW('Sanitation Data'!E1))),'Data Summary'!CQ7="Yes"),OFFSET('Sanitation Data'!$E$6,0,10*ROW('Sanitation Data'!E1)),NA())</f>
        <v>#N/A</v>
      </c>
      <c r="AC7" s="95" t="e">
        <f ca="true">+IF(AND(ISNUMBER(OFFSET('Sanitation Data'!$E$10,0,10*ROW('Sanitation Data'!E1))),'Data Summary'!CR7="Yes"),OFFSET('Sanitation Data'!$E$10,0,10*ROW('Sanitation Data'!E1)),NA())</f>
        <v>#N/A</v>
      </c>
      <c r="AD7" s="95" t="e">
        <f ca="true">+IF(AND(ISNUMBER(OFFSET('Sanitation Data'!$E$11,0,10*ROW('Sanitation Data'!E1))),'Data Summary'!CS7="Yes"),OFFSET('Sanitation Data'!$E$11,0,10*ROW('Sanitation Data'!E1)),NA())</f>
        <v>#N/A</v>
      </c>
      <c r="AE7" s="95" t="e">
        <f ca="true">+IF(AND(ISNUMBER(OFFSET('Sanitation Data'!$E$12,0,10*ROW('Sanitation Data'!E1))),'Data Summary'!CT7="Yes"),OFFSET('Sanitation Data'!$E$12,0,10*ROW('Sanitation Data'!E1)),NA())</f>
        <v>#N/A</v>
      </c>
      <c r="AF7" s="95" t="e">
        <f ca="true">+IF(AND(ISNUMBER(OFFSET('Sanitation Data'!$F$4,0,10*ROW('Sanitation Data'!F1))),'Data Summary'!CU7="Yes"),100-OFFSET('Sanitation Data'!$F$4,0,10*ROW('Sanitation Data'!F1)),NA())</f>
        <v>#N/A</v>
      </c>
      <c r="AG7" s="95" t="e">
        <f ca="true">+IF(AND(ISNUMBER(OFFSET('Sanitation Data'!$F$6,0,10*ROW('Sanitation Data'!F1))),'Data Summary'!CV7="Yes"),OFFSET('Sanitation Data'!$F$6,0,10*ROW('Sanitation Data'!F1)),NA())</f>
        <v>#N/A</v>
      </c>
      <c r="AH7" s="95" t="e">
        <f ca="true">+IF(AND(ISNUMBER(OFFSET('Sanitation Data'!$F$10,0,10*ROW('Sanitation Data'!F1))),'Data Summary'!CW7="Yes"),OFFSET('Sanitation Data'!$F$10,0,10*ROW('Sanitation Data'!F1)),NA())</f>
        <v>#N/A</v>
      </c>
      <c r="AI7" s="95" t="e">
        <f ca="true">+IF(AND(ISNUMBER(OFFSET('Sanitation Data'!$F$11,0,10*ROW('Sanitation Data'!F1))),'Data Summary'!CX7="Yes"),OFFSET('Sanitation Data'!$F$11,0,10*ROW('Sanitation Data'!F1)),NA())</f>
        <v>#N/A</v>
      </c>
      <c r="AJ7" s="95" t="e">
        <f ca="true">+IF(AND(ISNUMBER(OFFSET('Sanitation Data'!$F$12,0,10*ROW('Sanitation Data'!F1))),'Data Summary'!CY7="Yes"),OFFSET('Sanitation Data'!$F$12,0,10*ROW('Sanitation Data'!F1)),NA())</f>
        <v>#N/A</v>
      </c>
      <c r="AK7" s="95" t="e">
        <f ca="true">+IF(AND(ISNUMBER(OFFSET('Sanitation Data'!$G$4,0,10*ROW('Sanitation Data'!G1))),'Data Summary'!CZ7="Yes"),100-OFFSET('Sanitation Data'!$G$4,0,10*ROW('Sanitation Data'!G1)),NA())</f>
        <v>#N/A</v>
      </c>
      <c r="AL7" s="95" t="e">
        <f ca="true">+IF(AND(ISNUMBER(OFFSET('Sanitation Data'!$G$6,0,10*ROW('Sanitation Data'!G1))),'Data Summary'!DA7="Yes"),OFFSET('Sanitation Data'!$G$6,0,10*ROW('Sanitation Data'!G1)),NA())</f>
        <v>#N/A</v>
      </c>
      <c r="AM7" s="95" t="e">
        <f ca="true">+IF(AND(ISNUMBER(OFFSET('Sanitation Data'!$G$10,0,10*ROW('Sanitation Data'!G1))),'Data Summary'!DB7="Yes"),OFFSET('Sanitation Data'!$G$10,0,10*ROW('Sanitation Data'!G1)),NA())</f>
        <v>#N/A</v>
      </c>
      <c r="AN7" s="95" t="e">
        <f ca="true">+IF(AND(ISNUMBER(OFFSET('Sanitation Data'!$G$11,0,10*ROW('Sanitation Data'!G1))),'Data Summary'!DC7="Yes"),OFFSET('Sanitation Data'!$G$11,0,10*ROW('Sanitation Data'!G1)),NA())</f>
        <v>#N/A</v>
      </c>
      <c r="AO7" s="95" t="e">
        <f ca="true">+IF(AND(ISNUMBER(OFFSET('Sanitation Data'!$G$12,0,10*ROW('Sanitation Data'!G1))),'Data Summary'!DD7="Yes"),OFFSET('Sanitation Data'!$G$12,0,10*ROW('Sanitation Data'!G1)),NA())</f>
        <v>#N/A</v>
      </c>
      <c r="AP7" s="95" t="e">
        <f ca="true">+IF(AND(ISNUMBER(OFFSET('Sanitation Data'!$H$4,0,10*ROW('Sanitation Data'!H1))),'Data Summary'!DE7="Yes"),100-OFFSET('Sanitation Data'!$H$4,0,10*ROW('Sanitation Data'!H1)),NA())</f>
        <v>#N/A</v>
      </c>
      <c r="AQ7" s="95" t="e">
        <f ca="true">+IF(AND(ISNUMBER(OFFSET('Sanitation Data'!$H$6,0,10*ROW('Sanitation Data'!H1))),'Data Summary'!DF7="Yes"),OFFSET('Sanitation Data'!$H$6,0,10*ROW('Sanitation Data'!H1)),NA())</f>
        <v>#N/A</v>
      </c>
      <c r="AR7" s="95" t="e">
        <f ca="true">+IF(AND(ISNUMBER(OFFSET('Sanitation Data'!$H$10,0,10*ROW('Sanitation Data'!H1))),'Data Summary'!DG7="Yes"),OFFSET('Sanitation Data'!$H$10,0,10*ROW('Sanitation Data'!H1)),NA())</f>
        <v>#N/A</v>
      </c>
      <c r="AS7" s="95" t="e">
        <f ca="true">+IF(AND(ISNUMBER(OFFSET('Sanitation Data'!$H$11,0,10*ROW('Sanitation Data'!H1))),'Data Summary'!DH7="Yes"),OFFSET('Sanitation Data'!$H$11,0,10*ROW('Sanitation Data'!H1)),NA())</f>
        <v>#N/A</v>
      </c>
      <c r="AT7" s="95">
        <f ca="true">+IF(AND(ISNUMBER(OFFSET('Sanitation Data'!$H$12,0,10*ROW('Sanitation Data'!H1))),'Data Summary'!DI7="Yes"),OFFSET('Sanitation Data'!$H$12,0,10*ROW('Sanitation Data'!H1)),NA())</f>
        <v>98.75</v>
      </c>
      <c r="AU7" s="95">
        <f ca="true">+IF(AND(ISNUMBER(OFFSET('Sanitation Data'!$I$4,0,10*ROW('Sanitation Data'!I1))),'Data Summary'!DJ7="Yes"),100-OFFSET('Sanitation Data'!$I$4,0,10*ROW('Sanitation Data'!I1)),NA())</f>
        <v>100</v>
      </c>
      <c r="AV7" s="95">
        <f ca="true">+IF(AND(ISNUMBER(OFFSET('Sanitation Data'!$I$6,0,10*ROW('Sanitation Data'!I1))),'Data Summary'!DK7="Yes"),OFFSET('Sanitation Data'!$I$6,0,10*ROW('Sanitation Data'!I1)),NA())</f>
        <v>100</v>
      </c>
      <c r="AW7" s="95">
        <f ca="true">+IF(AND(ISNUMBER(OFFSET('Sanitation Data'!$I$10,0,10*ROW('Sanitation Data'!I1))),'Data Summary'!DL7="Yes"),OFFSET('Sanitation Data'!$I$10,0,10*ROW('Sanitation Data'!I1)),NA())</f>
        <v>100</v>
      </c>
      <c r="AX7" s="95">
        <f ca="true">+IF(AND(ISNUMBER(OFFSET('Sanitation Data'!$I$11,0,10*ROW('Sanitation Data'!I1))),'Data Summary'!DM7="Yes"),OFFSET('Sanitation Data'!$I$11,0,10*ROW('Sanitation Data'!I1)),NA())</f>
        <v>100</v>
      </c>
      <c r="AY7" s="95">
        <f ca="true">+IF(AND(ISNUMBER(OFFSET('Sanitation Data'!$I$12,0,10*ROW('Sanitation Data'!I1))),'Data Summary'!DN7="Yes"),OFFSET('Sanitation Data'!$I$12,0,10*ROW('Sanitation Data'!I1)),NA())</f>
        <v>100</v>
      </c>
      <c r="AZ7" s="96" t="e">
        <f ca="true">+IF(AND(ISNUMBER(OFFSET('Hygiene Data'!$D$5,0,10*ROW('Hygiene Data'!D1))),'Data Summary'!DO7="Yes"),OFFSET('Hygiene Data'!$D$5,0,10*ROW('Hygiene Data'!D1)),NA())</f>
        <v>#N/A</v>
      </c>
      <c r="BA7" s="96" t="e">
        <f ca="true">+IF(AND(ISNUMBER(OFFSET('Hygiene Data'!$D$7,0,10*ROW('Hygiene Data'!D1))),'Data Summary'!DP7="Yes"),OFFSET('Hygiene Data'!$D$7,0,10*ROW('Hygiene Data'!D1)),NA())</f>
        <v>#N/A</v>
      </c>
      <c r="BB7" s="96">
        <f ca="true">+IF(AND(ISNUMBER(OFFSET('Hygiene Data'!$D$9,0,10*ROW('Hygiene Data'!D1))),'Data Summary'!DQ7="Yes"),OFFSET('Hygiene Data'!$D$9,0,10*ROW('Hygiene Data'!D1)),NA())</f>
        <v>99.29</v>
      </c>
      <c r="BC7" s="96" t="e">
        <f ca="true">+IF(AND(ISNUMBER(OFFSET('Hygiene Data'!$E$5,0,10*ROW('Hygiene Data'!E1))),'Data Summary'!DR7="Yes"),OFFSET('Hygiene Data'!$E$5,0,10*ROW('Hygiene Data'!E1)),NA())</f>
        <v>#N/A</v>
      </c>
      <c r="BD7" s="96" t="e">
        <f ca="true">+IF(AND(ISNUMBER(OFFSET('Hygiene Data'!$E$7,0,10*ROW('Hygiene Data'!E1))),'Data Summary'!DS7="Yes"),OFFSET('Hygiene Data'!$E$7,0,10*ROW('Hygiene Data'!E1)),NA())</f>
        <v>#N/A</v>
      </c>
      <c r="BE7" s="96" t="e">
        <f ca="true">+IF(AND(ISNUMBER(OFFSET('Hygiene Data'!$E$9,0,10*ROW('Hygiene Data'!E1))),'Data Summary'!DT7="Yes"),OFFSET('Hygiene Data'!$E$9,0,10*ROW('Hygiene Data'!E1)),NA())</f>
        <v>#N/A</v>
      </c>
      <c r="BF7" s="96" t="e">
        <f ca="true">+IF(AND(ISNUMBER(OFFSET('Hygiene Data'!$F$5,0,10*ROW('Hygiene Data'!F1))),'Data Summary'!DU7="Yes"),OFFSET('Hygiene Data'!$F$5,0,10*ROW('Hygiene Data'!F1)),NA())</f>
        <v>#N/A</v>
      </c>
      <c r="BG7" s="96" t="e">
        <f ca="true">+IF(AND(ISNUMBER(OFFSET('Hygiene Data'!$F$7,0,10*ROW('Hygiene Data'!F1))),'Data Summary'!DV7="Yes"),OFFSET('Hygiene Data'!$F$7,0,10*ROW('Hygiene Data'!F1)),NA())</f>
        <v>#N/A</v>
      </c>
      <c r="BH7" s="96" t="e">
        <f ca="true">+IF(AND(ISNUMBER(OFFSET('Hygiene Data'!$F$9,0,10*ROW('Hygiene Data'!F1))),'Data Summary'!DW7="Yes"),OFFSET('Hygiene Data'!$F$9,0,10*ROW('Hygiene Data'!F1)),NA())</f>
        <v>#N/A</v>
      </c>
      <c r="BI7" s="96" t="e">
        <f ca="true">+IF(AND(ISNUMBER(OFFSET('Hygiene Data'!$G$5,0,10*ROW('Hygiene Data'!G1))),'Data Summary'!DX7="Yes"),OFFSET('Hygiene Data'!$G$5,0,10*ROW('Hygiene Data'!G1)),NA())</f>
        <v>#N/A</v>
      </c>
      <c r="BJ7" s="96" t="e">
        <f ca="true">+IF(AND(ISNUMBER(OFFSET('Hygiene Data'!$G$7,0,10*ROW('Hygiene Data'!G1))),'Data Summary'!DY7="Yes"),OFFSET('Hygiene Data'!$G$7,0,10*ROW('Hygiene Data'!G1)),NA())</f>
        <v>#N/A</v>
      </c>
      <c r="BK7" s="96" t="e">
        <f ca="true">+IF(AND(ISNUMBER(OFFSET('Hygiene Data'!$G$9,0,10*ROW('Hygiene Data'!G1))),'Data Summary'!DZ7="Yes"),OFFSET('Hygiene Data'!$G$9,0,10*ROW('Hygiene Data'!G1)),NA())</f>
        <v>#N/A</v>
      </c>
      <c r="BL7" s="96" t="e">
        <f ca="true">+IF(AND(ISNUMBER(OFFSET('Hygiene Data'!$H$5,0,10*ROW('Hygiene Data'!H1))),'Data Summary'!EA7="Yes"),OFFSET('Hygiene Data'!$H$5,0,10*ROW('Hygiene Data'!H1)),NA())</f>
        <v>#N/A</v>
      </c>
      <c r="BM7" s="96" t="e">
        <f ca="true">+IF(AND(ISNUMBER(OFFSET('Hygiene Data'!$H$7,0,10*ROW('Hygiene Data'!H1))),'Data Summary'!EB7="Yes"),OFFSET('Hygiene Data'!$H$7,0,10*ROW('Hygiene Data'!H1)),NA())</f>
        <v>#N/A</v>
      </c>
      <c r="BN7" s="96">
        <f ca="true">+IF(AND(ISNUMBER(OFFSET('Hygiene Data'!$H$9,0,10*ROW('Hygiene Data'!H1))),'Data Summary'!EC7="Yes"),OFFSET('Hygiene Data'!$H$9,0,10*ROW('Hygiene Data'!H1)),NA())</f>
        <v>98.75</v>
      </c>
      <c r="BO7" s="96">
        <f ca="true">+IF(AND(ISNUMBER(OFFSET('Hygiene Data'!$I$5,0,10*ROW('Hygiene Data'!I1))),'Data Summary'!ED7="Yes"),OFFSET('Hygiene Data'!$I$5,0,10*ROW('Hygiene Data'!I1)),NA())</f>
        <v>100</v>
      </c>
      <c r="BP7" s="96">
        <f ca="true">+IF(AND(ISNUMBER(OFFSET('Hygiene Data'!$I$7,0,10*ROW('Hygiene Data'!I1))),'Data Summary'!EE7="Yes"),OFFSET('Hygiene Data'!$I$7,0,10*ROW('Hygiene Data'!I1)),NA())</f>
        <v>100</v>
      </c>
      <c r="BQ7" s="96">
        <f ca="true">+IF(AND(ISNUMBER(OFFSET('Hygiene Data'!$I$9,0,10*ROW('Hygiene Data'!I1))),'Data Summary'!EF7="Yes"),OFFSET('Hygiene Data'!$I$9,0,10*ROW('Hygiene Data'!I1)),NA())</f>
        <v>100</v>
      </c>
    </row>
    <row xmlns:x14ac="http://schemas.microsoft.com/office/spreadsheetml/2009/9/ac" r="8" x14ac:dyDescent="0.2">
      <c r="A8" s="321" t="str">
        <f ca="true">+RIGHT('Data Summary'!A8,LEN('Data Summary'!A8)-9)</f>
        <v>UIS</v>
      </c>
      <c r="B8" s="37" t="str">
        <f ca="true">+IF(ISTEXT('Data Summary'!B8),'Data Summary'!B8,"")</f>
        <v>Other</v>
      </c>
      <c r="C8" s="320">
        <f ca="true">+VALUE('Data Summary'!C8)</f>
        <v>2018</v>
      </c>
      <c r="D8" s="94">
        <f ca="true">+IF(AND(ISNUMBER(OFFSET('Water Data'!$D$4,0,10*ROW('Water Data'!D2))),'Data Summary'!BS8="Yes"),100-OFFSET('Water Data'!$D$4,0,10*ROW('Water Data'!D2)),NA())</f>
        <v>100</v>
      </c>
      <c r="E8" s="94">
        <f ca="true">+IF(AND(ISNUMBER(OFFSET('Water Data'!$D$6,0,10*ROW('Water Data'!D2))),'Data Summary'!BT8="Yes"),OFFSET('Water Data'!$D$6,0,10*ROW('Water Data'!D2)),NA())</f>
        <v>100</v>
      </c>
      <c r="F8" s="94">
        <f ca="true">+IF(AND(ISNUMBER(OFFSET('Water Data'!$D$9,0,10*ROW('Water Data'!D2))),'Data Summary'!BU8="Yes"),OFFSET('Water Data'!$D$9,0,10*ROW('Water Data'!D2)),NA())</f>
        <v>100</v>
      </c>
      <c r="G8" s="94" t="e">
        <f ca="true">+IF(AND(ISNUMBER(OFFSET('Water Data'!$E$4,0,10*ROW('Water Data'!E2))),'Data Summary'!BV8="Yes"),100-OFFSET('Water Data'!$E$4,0,10*ROW('Water Data'!E2)),NA())</f>
        <v>#N/A</v>
      </c>
      <c r="H8" s="94" t="e">
        <f ca="true">+IF(AND(ISNUMBER(OFFSET('Water Data'!$E$6,0,10*ROW('Water Data'!E2))),'Data Summary'!BW8="Yes"),OFFSET('Water Data'!$E$6,0,10*ROW('Water Data'!E2)),NA())</f>
        <v>#N/A</v>
      </c>
      <c r="I8" s="94" t="e">
        <f ca="true">+IF(AND(ISNUMBER(OFFSET('Water Data'!$E$9,0,10*ROW('Water Data'!E2))),'Data Summary'!BX8="Yes"),OFFSET('Water Data'!$E$9,0,10*ROW('Water Data'!E2)),NA())</f>
        <v>#N/A</v>
      </c>
      <c r="J8" s="94" t="e">
        <f ca="true">+IF(AND(ISNUMBER(OFFSET('Water Data'!$F$4,0,10*ROW('Water Data'!F2))),'Data Summary'!BY8="Yes"),100-OFFSET('Water Data'!$F$4,0,10*ROW('Water Data'!F2)),NA())</f>
        <v>#N/A</v>
      </c>
      <c r="K8" s="94" t="e">
        <f ca="true">+IF(AND(ISNUMBER(OFFSET('Water Data'!$F$6,0,10*ROW('Water Data'!F2))),'Data Summary'!BZ8="Yes"),OFFSET('Water Data'!$F$6,0,10*ROW('Water Data'!F2)),NA())</f>
        <v>#N/A</v>
      </c>
      <c r="L8" s="94" t="e">
        <f ca="true">+IF(AND(ISNUMBER(OFFSET('Water Data'!$F$9,0,10*ROW('Water Data'!F2))),'Data Summary'!CA8="Yes"),OFFSET('Water Data'!$F$9,0,10*ROW('Water Data'!F2)),NA())</f>
        <v>#N/A</v>
      </c>
      <c r="M8" s="94" t="e">
        <f ca="true">+IF(AND(ISNUMBER(OFFSET('Water Data'!$G$4,0,10*ROW('Water Data'!G2))),'Data Summary'!CB8="Yes"),100-OFFSET('Water Data'!$G$4,0,10*ROW('Water Data'!G2)),NA())</f>
        <v>#N/A</v>
      </c>
      <c r="N8" s="94" t="e">
        <f ca="true">+IF(AND(ISNUMBER(OFFSET('Water Data'!$G$6,0,10*ROW('Water Data'!G2))),'Data Summary'!CC8="Yes"),OFFSET('Water Data'!$G$6,0,10*ROW('Water Data'!G2)),NA())</f>
        <v>#N/A</v>
      </c>
      <c r="O8" s="94" t="e">
        <f ca="true">+IF(AND(ISNUMBER(OFFSET('Water Data'!$G$9,0,10*ROW('Water Data'!G2))),'Data Summary'!CD8="Yes"),OFFSET('Water Data'!$G$9,0,10*ROW('Water Data'!G2)),NA())</f>
        <v>#N/A</v>
      </c>
      <c r="P8" s="94">
        <f ca="true">+IF(AND(ISNUMBER(OFFSET('Water Data'!$H$4,0,10*ROW('Water Data'!H2))),'Data Summary'!CE8="Yes"),100-OFFSET('Water Data'!$H$4,0,10*ROW('Water Data'!H2)),NA())</f>
        <v>100</v>
      </c>
      <c r="Q8" s="94">
        <f ca="true">+IF(AND(ISNUMBER(OFFSET('Water Data'!$H$6,0,10*ROW('Water Data'!H2))),'Data Summary'!CF8="Yes"),OFFSET('Water Data'!$H$6,0,10*ROW('Water Data'!H2)),NA())</f>
        <v>100</v>
      </c>
      <c r="R8" s="94">
        <f ca="true">+IF(AND(ISNUMBER(OFFSET('Water Data'!$H$9,0,10*ROW('Water Data'!H2))),'Data Summary'!CG8="Yes"),OFFSET('Water Data'!$H$9,0,10*ROW('Water Data'!H2)),NA())</f>
        <v>100</v>
      </c>
      <c r="S8" s="94">
        <f ca="true">+IF(AND(ISNUMBER(OFFSET('Water Data'!$I$4,0,10*ROW('Water Data'!I2))),'Data Summary'!CH8="Yes"),100-OFFSET('Water Data'!$I$4,0,10*ROW('Water Data'!I2)),NA())</f>
        <v>100</v>
      </c>
      <c r="T8" s="94">
        <f ca="true">+IF(AND(ISNUMBER(OFFSET('Water Data'!$I$6,0,10*ROW('Water Data'!I2))),'Data Summary'!CI8="Yes"),OFFSET('Water Data'!$I$6,0,10*ROW('Water Data'!I2)),NA())</f>
        <v>100</v>
      </c>
      <c r="U8" s="94">
        <f ca="true">+IF(AND(ISNUMBER(OFFSET('Water Data'!$I$9,0,10*ROW('Water Data'!I2))),'Data Summary'!CJ8="Yes"),OFFSET('Water Data'!$I$9,0,10*ROW('Water Data'!I2)),NA())</f>
        <v>100</v>
      </c>
      <c r="V8" s="95">
        <f ca="true">+IF(AND(ISNUMBER(OFFSET('Sanitation Data'!$D$4,0,10*ROW('Sanitation Data'!D2))),'Data Summary'!CK8="Yes"),100-OFFSET('Sanitation Data'!$D$4,0,10*ROW('Sanitation Data'!D2)),NA())</f>
        <v>100</v>
      </c>
      <c r="W8" s="95">
        <f ca="true">+IF(AND(ISNUMBER(OFFSET('Sanitation Data'!$D$6,0,10*ROW('Sanitation Data'!D2))),'Data Summary'!CL8="Yes"),OFFSET('Sanitation Data'!$D$6,0,10*ROW('Sanitation Data'!D2)),NA())</f>
        <v>100</v>
      </c>
      <c r="X8" s="95">
        <f ca="true">+IF(AND(ISNUMBER(OFFSET('Sanitation Data'!$D$10,0,10*ROW('Sanitation Data'!D2))),'Data Summary'!CM8="Yes"),OFFSET('Sanitation Data'!$D$10,0,10*ROW('Sanitation Data'!D2)),NA())</f>
        <v>100</v>
      </c>
      <c r="Y8" s="95">
        <f ca="true">+IF(AND(ISNUMBER(OFFSET('Sanitation Data'!$D$11,0,10*ROW('Sanitation Data'!D2))),'Data Summary'!CN8="Yes"),OFFSET('Sanitation Data'!$D$11,0,10*ROW('Sanitation Data'!D2)),NA())</f>
        <v>100</v>
      </c>
      <c r="Z8" s="95">
        <f ca="true">+IF(AND(ISNUMBER(OFFSET('Sanitation Data'!$D$12,0,10*ROW('Sanitation Data'!D2))),'Data Summary'!CO8="Yes"),OFFSET('Sanitation Data'!$D$12,0,10*ROW('Sanitation Data'!D2)),NA())</f>
        <v>100</v>
      </c>
      <c r="AA8" s="95" t="e">
        <f ca="true">+IF(AND(ISNUMBER(OFFSET('Sanitation Data'!$E$4,0,10*ROW('Sanitation Data'!E2))),'Data Summary'!CP8="Yes"),100-OFFSET('Sanitation Data'!$E$4,0,10*ROW('Sanitation Data'!E2)),NA())</f>
        <v>#N/A</v>
      </c>
      <c r="AB8" s="95" t="e">
        <f ca="true">+IF(AND(ISNUMBER(OFFSET('Sanitation Data'!$E$6,0,10*ROW('Sanitation Data'!E2))),'Data Summary'!CQ8="Yes"),OFFSET('Sanitation Data'!$E$6,0,10*ROW('Sanitation Data'!E2)),NA())</f>
        <v>#N/A</v>
      </c>
      <c r="AC8" s="95" t="e">
        <f ca="true">+IF(AND(ISNUMBER(OFFSET('Sanitation Data'!$E$10,0,10*ROW('Sanitation Data'!E2))),'Data Summary'!CR8="Yes"),OFFSET('Sanitation Data'!$E$10,0,10*ROW('Sanitation Data'!E2)),NA())</f>
        <v>#N/A</v>
      </c>
      <c r="AD8" s="95" t="e">
        <f ca="true">+IF(AND(ISNUMBER(OFFSET('Sanitation Data'!$E$11,0,10*ROW('Sanitation Data'!E2))),'Data Summary'!CS8="Yes"),OFFSET('Sanitation Data'!$E$11,0,10*ROW('Sanitation Data'!E2)),NA())</f>
        <v>#N/A</v>
      </c>
      <c r="AE8" s="95" t="e">
        <f ca="true">+IF(AND(ISNUMBER(OFFSET('Sanitation Data'!$E$12,0,10*ROW('Sanitation Data'!E2))),'Data Summary'!CT8="Yes"),OFFSET('Sanitation Data'!$E$12,0,10*ROW('Sanitation Data'!E2)),NA())</f>
        <v>#N/A</v>
      </c>
      <c r="AF8" s="95" t="e">
        <f ca="true">+IF(AND(ISNUMBER(OFFSET('Sanitation Data'!$F$4,0,10*ROW('Sanitation Data'!F2))),'Data Summary'!CU8="Yes"),100-OFFSET('Sanitation Data'!$F$4,0,10*ROW('Sanitation Data'!F2)),NA())</f>
        <v>#N/A</v>
      </c>
      <c r="AG8" s="95" t="e">
        <f ca="true">+IF(AND(ISNUMBER(OFFSET('Sanitation Data'!$F$6,0,10*ROW('Sanitation Data'!F2))),'Data Summary'!CV8="Yes"),OFFSET('Sanitation Data'!$F$6,0,10*ROW('Sanitation Data'!F2)),NA())</f>
        <v>#N/A</v>
      </c>
      <c r="AH8" s="95" t="e">
        <f ca="true">+IF(AND(ISNUMBER(OFFSET('Sanitation Data'!$F$10,0,10*ROW('Sanitation Data'!F2))),'Data Summary'!CW8="Yes"),OFFSET('Sanitation Data'!$F$10,0,10*ROW('Sanitation Data'!F2)),NA())</f>
        <v>#N/A</v>
      </c>
      <c r="AI8" s="95" t="e">
        <f ca="true">+IF(AND(ISNUMBER(OFFSET('Sanitation Data'!$F$11,0,10*ROW('Sanitation Data'!F2))),'Data Summary'!CX8="Yes"),OFFSET('Sanitation Data'!$F$11,0,10*ROW('Sanitation Data'!F2)),NA())</f>
        <v>#N/A</v>
      </c>
      <c r="AJ8" s="95" t="e">
        <f ca="true">+IF(AND(ISNUMBER(OFFSET('Sanitation Data'!$F$12,0,10*ROW('Sanitation Data'!F2))),'Data Summary'!CY8="Yes"),OFFSET('Sanitation Data'!$F$12,0,10*ROW('Sanitation Data'!F2)),NA())</f>
        <v>#N/A</v>
      </c>
      <c r="AK8" s="95" t="e">
        <f ca="true">+IF(AND(ISNUMBER(OFFSET('Sanitation Data'!$G$4,0,10*ROW('Sanitation Data'!G2))),'Data Summary'!CZ8="Yes"),100-OFFSET('Sanitation Data'!$G$4,0,10*ROW('Sanitation Data'!G2)),NA())</f>
        <v>#N/A</v>
      </c>
      <c r="AL8" s="95" t="e">
        <f ca="true">+IF(AND(ISNUMBER(OFFSET('Sanitation Data'!$G$6,0,10*ROW('Sanitation Data'!G2))),'Data Summary'!DA8="Yes"),OFFSET('Sanitation Data'!$G$6,0,10*ROW('Sanitation Data'!G2)),NA())</f>
        <v>#N/A</v>
      </c>
      <c r="AM8" s="95" t="e">
        <f ca="true">+IF(AND(ISNUMBER(OFFSET('Sanitation Data'!$G$10,0,10*ROW('Sanitation Data'!G2))),'Data Summary'!DB8="Yes"),OFFSET('Sanitation Data'!$G$10,0,10*ROW('Sanitation Data'!G2)),NA())</f>
        <v>#N/A</v>
      </c>
      <c r="AN8" s="95" t="e">
        <f ca="true">+IF(AND(ISNUMBER(OFFSET('Sanitation Data'!$G$11,0,10*ROW('Sanitation Data'!G2))),'Data Summary'!DC8="Yes"),OFFSET('Sanitation Data'!$G$11,0,10*ROW('Sanitation Data'!G2)),NA())</f>
        <v>#N/A</v>
      </c>
      <c r="AO8" s="95" t="e">
        <f ca="true">+IF(AND(ISNUMBER(OFFSET('Sanitation Data'!$G$12,0,10*ROW('Sanitation Data'!G2))),'Data Summary'!DD8="Yes"),OFFSET('Sanitation Data'!$G$12,0,10*ROW('Sanitation Data'!G2)),NA())</f>
        <v>#N/A</v>
      </c>
      <c r="AP8" s="95">
        <f ca="true">+IF(AND(ISNUMBER(OFFSET('Sanitation Data'!$H$4,0,10*ROW('Sanitation Data'!H2))),'Data Summary'!DE8="Yes"),100-OFFSET('Sanitation Data'!$H$4,0,10*ROW('Sanitation Data'!H2)),NA())</f>
        <v>100</v>
      </c>
      <c r="AQ8" s="95">
        <f ca="true">+IF(AND(ISNUMBER(OFFSET('Sanitation Data'!$H$6,0,10*ROW('Sanitation Data'!H2))),'Data Summary'!DF8="Yes"),OFFSET('Sanitation Data'!$H$6,0,10*ROW('Sanitation Data'!H2)),NA())</f>
        <v>100</v>
      </c>
      <c r="AR8" s="95">
        <f ca="true">+IF(AND(ISNUMBER(OFFSET('Sanitation Data'!$H$10,0,10*ROW('Sanitation Data'!H2))),'Data Summary'!DG8="Yes"),OFFSET('Sanitation Data'!$H$10,0,10*ROW('Sanitation Data'!H2)),NA())</f>
        <v>100</v>
      </c>
      <c r="AS8" s="95">
        <f ca="true">+IF(AND(ISNUMBER(OFFSET('Sanitation Data'!$H$11,0,10*ROW('Sanitation Data'!H2))),'Data Summary'!DH8="Yes"),OFFSET('Sanitation Data'!$H$11,0,10*ROW('Sanitation Data'!H2)),NA())</f>
        <v>100</v>
      </c>
      <c r="AT8" s="95">
        <f ca="true">+IF(AND(ISNUMBER(OFFSET('Sanitation Data'!$H$12,0,10*ROW('Sanitation Data'!H2))),'Data Summary'!DI8="Yes"),OFFSET('Sanitation Data'!$H$12,0,10*ROW('Sanitation Data'!H2)),NA())</f>
        <v>100</v>
      </c>
      <c r="AU8" s="95">
        <f ca="true">+IF(AND(ISNUMBER(OFFSET('Sanitation Data'!$I$4,0,10*ROW('Sanitation Data'!I2))),'Data Summary'!DJ8="Yes"),100-OFFSET('Sanitation Data'!$I$4,0,10*ROW('Sanitation Data'!I2)),NA())</f>
        <v>100</v>
      </c>
      <c r="AV8" s="95">
        <f ca="true">+IF(AND(ISNUMBER(OFFSET('Sanitation Data'!$I$6,0,10*ROW('Sanitation Data'!I2))),'Data Summary'!DK8="Yes"),OFFSET('Sanitation Data'!$I$6,0,10*ROW('Sanitation Data'!I2)),NA())</f>
        <v>100</v>
      </c>
      <c r="AW8" s="95">
        <f ca="true">+IF(AND(ISNUMBER(OFFSET('Sanitation Data'!$I$10,0,10*ROW('Sanitation Data'!I2))),'Data Summary'!DL8="Yes"),OFFSET('Sanitation Data'!$I$10,0,10*ROW('Sanitation Data'!I2)),NA())</f>
        <v>100</v>
      </c>
      <c r="AX8" s="95">
        <f ca="true">+IF(AND(ISNUMBER(OFFSET('Sanitation Data'!$I$11,0,10*ROW('Sanitation Data'!I2))),'Data Summary'!DM8="Yes"),OFFSET('Sanitation Data'!$I$11,0,10*ROW('Sanitation Data'!I2)),NA())</f>
        <v>100</v>
      </c>
      <c r="AY8" s="95">
        <f ca="true">+IF(AND(ISNUMBER(OFFSET('Sanitation Data'!$I$12,0,10*ROW('Sanitation Data'!I2))),'Data Summary'!DN8="Yes"),OFFSET('Sanitation Data'!$I$12,0,10*ROW('Sanitation Data'!I2)),NA())</f>
        <v>100</v>
      </c>
      <c r="AZ8" s="96">
        <f ca="true">+IF(AND(ISNUMBER(OFFSET('Hygiene Data'!$D$5,0,10*ROW('Hygiene Data'!D2))),'Data Summary'!DO8="Yes"),OFFSET('Hygiene Data'!$D$5,0,10*ROW('Hygiene Data'!D2)),NA())</f>
        <v>100</v>
      </c>
      <c r="BA8" s="96">
        <f ca="true">+IF(AND(ISNUMBER(OFFSET('Hygiene Data'!$D$7,0,10*ROW('Hygiene Data'!D2))),'Data Summary'!DP8="Yes"),OFFSET('Hygiene Data'!$D$7,0,10*ROW('Hygiene Data'!D2)),NA())</f>
        <v>100</v>
      </c>
      <c r="BB8" s="96">
        <f ca="true">+IF(AND(ISNUMBER(OFFSET('Hygiene Data'!$D$9,0,10*ROW('Hygiene Data'!D2))),'Data Summary'!DQ8="Yes"),OFFSET('Hygiene Data'!$D$9,0,10*ROW('Hygiene Data'!D2)),NA())</f>
        <v>100</v>
      </c>
      <c r="BC8" s="96" t="e">
        <f ca="true">+IF(AND(ISNUMBER(OFFSET('Hygiene Data'!$E$5,0,10*ROW('Hygiene Data'!E2))),'Data Summary'!DR8="Yes"),OFFSET('Hygiene Data'!$E$5,0,10*ROW('Hygiene Data'!E2)),NA())</f>
        <v>#N/A</v>
      </c>
      <c r="BD8" s="96" t="e">
        <f ca="true">+IF(AND(ISNUMBER(OFFSET('Hygiene Data'!$E$7,0,10*ROW('Hygiene Data'!E2))),'Data Summary'!DS8="Yes"),OFFSET('Hygiene Data'!$E$7,0,10*ROW('Hygiene Data'!E2)),NA())</f>
        <v>#N/A</v>
      </c>
      <c r="BE8" s="96" t="e">
        <f ca="true">+IF(AND(ISNUMBER(OFFSET('Hygiene Data'!$E$9,0,10*ROW('Hygiene Data'!E2))),'Data Summary'!DT8="Yes"),OFFSET('Hygiene Data'!$E$9,0,10*ROW('Hygiene Data'!E2)),NA())</f>
        <v>#N/A</v>
      </c>
      <c r="BF8" s="96" t="e">
        <f ca="true">+IF(AND(ISNUMBER(OFFSET('Hygiene Data'!$F$5,0,10*ROW('Hygiene Data'!F2))),'Data Summary'!DU8="Yes"),OFFSET('Hygiene Data'!$F$5,0,10*ROW('Hygiene Data'!F2)),NA())</f>
        <v>#N/A</v>
      </c>
      <c r="BG8" s="96" t="e">
        <f ca="true">+IF(AND(ISNUMBER(OFFSET('Hygiene Data'!$F$7,0,10*ROW('Hygiene Data'!F2))),'Data Summary'!DV8="Yes"),OFFSET('Hygiene Data'!$F$7,0,10*ROW('Hygiene Data'!F2)),NA())</f>
        <v>#N/A</v>
      </c>
      <c r="BH8" s="96" t="e">
        <f ca="true">+IF(AND(ISNUMBER(OFFSET('Hygiene Data'!$F$9,0,10*ROW('Hygiene Data'!F2))),'Data Summary'!DW8="Yes"),OFFSET('Hygiene Data'!$F$9,0,10*ROW('Hygiene Data'!F2)),NA())</f>
        <v>#N/A</v>
      </c>
      <c r="BI8" s="96" t="e">
        <f ca="true">+IF(AND(ISNUMBER(OFFSET('Hygiene Data'!$G$5,0,10*ROW('Hygiene Data'!G2))),'Data Summary'!DX8="Yes"),OFFSET('Hygiene Data'!$G$5,0,10*ROW('Hygiene Data'!G2)),NA())</f>
        <v>#N/A</v>
      </c>
      <c r="BJ8" s="96" t="e">
        <f ca="true">+IF(AND(ISNUMBER(OFFSET('Hygiene Data'!$G$7,0,10*ROW('Hygiene Data'!G2))),'Data Summary'!DY8="Yes"),OFFSET('Hygiene Data'!$G$7,0,10*ROW('Hygiene Data'!G2)),NA())</f>
        <v>#N/A</v>
      </c>
      <c r="BK8" s="96" t="e">
        <f ca="true">+IF(AND(ISNUMBER(OFFSET('Hygiene Data'!$G$9,0,10*ROW('Hygiene Data'!G2))),'Data Summary'!DZ8="Yes"),OFFSET('Hygiene Data'!$G$9,0,10*ROW('Hygiene Data'!G2)),NA())</f>
        <v>#N/A</v>
      </c>
      <c r="BL8" s="96">
        <f ca="true">+IF(AND(ISNUMBER(OFFSET('Hygiene Data'!$H$5,0,10*ROW('Hygiene Data'!H2))),'Data Summary'!EA8="Yes"),OFFSET('Hygiene Data'!$H$5,0,10*ROW('Hygiene Data'!H2)),NA())</f>
        <v>100</v>
      </c>
      <c r="BM8" s="96">
        <f ca="true">+IF(AND(ISNUMBER(OFFSET('Hygiene Data'!$H$7,0,10*ROW('Hygiene Data'!H2))),'Data Summary'!EB8="Yes"),OFFSET('Hygiene Data'!$H$7,0,10*ROW('Hygiene Data'!H2)),NA())</f>
        <v>100</v>
      </c>
      <c r="BN8" s="96">
        <f ca="true">+IF(AND(ISNUMBER(OFFSET('Hygiene Data'!$H$9,0,10*ROW('Hygiene Data'!H2))),'Data Summary'!EC8="Yes"),OFFSET('Hygiene Data'!$H$9,0,10*ROW('Hygiene Data'!H2)),NA())</f>
        <v>100</v>
      </c>
      <c r="BO8" s="96">
        <f ca="true">+IF(AND(ISNUMBER(OFFSET('Hygiene Data'!$I$5,0,10*ROW('Hygiene Data'!I2))),'Data Summary'!ED8="Yes"),OFFSET('Hygiene Data'!$I$5,0,10*ROW('Hygiene Data'!I2)),NA())</f>
        <v>100</v>
      </c>
      <c r="BP8" s="96">
        <f ca="true">+IF(AND(ISNUMBER(OFFSET('Hygiene Data'!$I$7,0,10*ROW('Hygiene Data'!I2))),'Data Summary'!EE8="Yes"),OFFSET('Hygiene Data'!$I$7,0,10*ROW('Hygiene Data'!I2)),NA())</f>
        <v>100</v>
      </c>
      <c r="BQ8" s="96">
        <f ca="true">+IF(AND(ISNUMBER(OFFSET('Hygiene Data'!$I$9,0,10*ROW('Hygiene Data'!I2))),'Data Summary'!EF8="Yes"),OFFSET('Hygiene Data'!$I$9,0,10*ROW('Hygiene Data'!I2)),NA())</f>
        <v>100</v>
      </c>
    </row>
    <row xmlns:x14ac="http://schemas.microsoft.com/office/spreadsheetml/2009/9/ac" r="9" x14ac:dyDescent="0.2">
      <c r="A9" s="321" t="str">
        <f ca="true">+RIGHT('Data Summary'!A9,LEN('Data Summary'!A9)-9)</f>
        <v>UIS</v>
      </c>
      <c r="B9" s="37" t="str">
        <f ca="true">+IF(ISTEXT('Data Summary'!B9),'Data Summary'!B9,"")</f>
        <v>Other</v>
      </c>
      <c r="C9" s="320">
        <f ca="true">+VALUE('Data Summary'!C9)</f>
        <v>2019</v>
      </c>
      <c r="D9" s="94" t="e">
        <f ca="true">+IF(AND(ISNUMBER(OFFSET('Water Data'!$D$4,0,10*ROW('Water Data'!D3))),'Data Summary'!BS9="Yes"),100-OFFSET('Water Data'!$D$4,0,10*ROW('Water Data'!D3)),NA())</f>
        <v>#N/A</v>
      </c>
      <c r="E9" s="94" t="e">
        <f ca="true">+IF(AND(ISNUMBER(OFFSET('Water Data'!$D$6,0,10*ROW('Water Data'!D3))),'Data Summary'!BT9="Yes"),OFFSET('Water Data'!$D$6,0,10*ROW('Water Data'!D3)),NA())</f>
        <v>#N/A</v>
      </c>
      <c r="F9" s="94">
        <f ca="true">+IF(AND(ISNUMBER(OFFSET('Water Data'!$D$9,0,10*ROW('Water Data'!D3))),'Data Summary'!BU9="Yes"),OFFSET('Water Data'!$D$9,0,10*ROW('Water Data'!D3)),NA())</f>
        <v>99.315743913757402</v>
      </c>
      <c r="G9" s="94" t="e">
        <f ca="true">+IF(AND(ISNUMBER(OFFSET('Water Data'!$E$4,0,10*ROW('Water Data'!E3))),'Data Summary'!BV9="Yes"),100-OFFSET('Water Data'!$E$4,0,10*ROW('Water Data'!E3)),NA())</f>
        <v>#N/A</v>
      </c>
      <c r="H9" s="94" t="e">
        <f ca="true">+IF(AND(ISNUMBER(OFFSET('Water Data'!$E$6,0,10*ROW('Water Data'!E3))),'Data Summary'!BW9="Yes"),OFFSET('Water Data'!$E$6,0,10*ROW('Water Data'!E3)),NA())</f>
        <v>#N/A</v>
      </c>
      <c r="I9" s="94" t="e">
        <f ca="true">+IF(AND(ISNUMBER(OFFSET('Water Data'!$E$9,0,10*ROW('Water Data'!E3))),'Data Summary'!BX9="Yes"),OFFSET('Water Data'!$E$9,0,10*ROW('Water Data'!E3)),NA())</f>
        <v>#N/A</v>
      </c>
      <c r="J9" s="94" t="e">
        <f ca="true">+IF(AND(ISNUMBER(OFFSET('Water Data'!$F$4,0,10*ROW('Water Data'!F3))),'Data Summary'!BY9="Yes"),100-OFFSET('Water Data'!$F$4,0,10*ROW('Water Data'!F3)),NA())</f>
        <v>#N/A</v>
      </c>
      <c r="K9" s="94" t="e">
        <f ca="true">+IF(AND(ISNUMBER(OFFSET('Water Data'!$F$6,0,10*ROW('Water Data'!F3))),'Data Summary'!BZ9="Yes"),OFFSET('Water Data'!$F$6,0,10*ROW('Water Data'!F3)),NA())</f>
        <v>#N/A</v>
      </c>
      <c r="L9" s="94" t="e">
        <f ca="true">+IF(AND(ISNUMBER(OFFSET('Water Data'!$F$9,0,10*ROW('Water Data'!F3))),'Data Summary'!CA9="Yes"),OFFSET('Water Data'!$F$9,0,10*ROW('Water Data'!F3)),NA())</f>
        <v>#N/A</v>
      </c>
      <c r="M9" s="94" t="e">
        <f ca="true">+IF(AND(ISNUMBER(OFFSET('Water Data'!$G$4,0,10*ROW('Water Data'!G3))),'Data Summary'!CB9="Yes"),100-OFFSET('Water Data'!$G$4,0,10*ROW('Water Data'!G3)),NA())</f>
        <v>#N/A</v>
      </c>
      <c r="N9" s="94" t="e">
        <f ca="true">+IF(AND(ISNUMBER(OFFSET('Water Data'!$G$6,0,10*ROW('Water Data'!G3))),'Data Summary'!CC9="Yes"),OFFSET('Water Data'!$G$6,0,10*ROW('Water Data'!G3)),NA())</f>
        <v>#N/A</v>
      </c>
      <c r="O9" s="94" t="e">
        <f ca="true">+IF(AND(ISNUMBER(OFFSET('Water Data'!$G$9,0,10*ROW('Water Data'!G3))),'Data Summary'!CD9="Yes"),OFFSET('Water Data'!$G$9,0,10*ROW('Water Data'!G3)),NA())</f>
        <v>#N/A</v>
      </c>
      <c r="P9" s="94" t="e">
        <f ca="true">+IF(AND(ISNUMBER(OFFSET('Water Data'!$H$4,0,10*ROW('Water Data'!H3))),'Data Summary'!CE9="Yes"),100-OFFSET('Water Data'!$H$4,0,10*ROW('Water Data'!H3)),NA())</f>
        <v>#N/A</v>
      </c>
      <c r="Q9" s="94" t="e">
        <f ca="true">+IF(AND(ISNUMBER(OFFSET('Water Data'!$H$6,0,10*ROW('Water Data'!H3))),'Data Summary'!CF9="Yes"),OFFSET('Water Data'!$H$6,0,10*ROW('Water Data'!H3)),NA())</f>
        <v>#N/A</v>
      </c>
      <c r="R9" s="94">
        <f ca="true">+IF(AND(ISNUMBER(OFFSET('Water Data'!$H$9,0,10*ROW('Water Data'!H3))),'Data Summary'!CG9="Yes"),OFFSET('Water Data'!$H$9,0,10*ROW('Water Data'!H3)),NA())</f>
        <v>98.75</v>
      </c>
      <c r="S9" s="94">
        <f ca="true">+IF(AND(ISNUMBER(OFFSET('Water Data'!$I$4,0,10*ROW('Water Data'!I3))),'Data Summary'!CH9="Yes"),100-OFFSET('Water Data'!$I$4,0,10*ROW('Water Data'!I3)),NA())</f>
        <v>100</v>
      </c>
      <c r="T9" s="94">
        <f ca="true">+IF(AND(ISNUMBER(OFFSET('Water Data'!$I$6,0,10*ROW('Water Data'!I3))),'Data Summary'!CI9="Yes"),OFFSET('Water Data'!$I$6,0,10*ROW('Water Data'!I3)),NA())</f>
        <v>100</v>
      </c>
      <c r="U9" s="94">
        <f ca="true">+IF(AND(ISNUMBER(OFFSET('Water Data'!$I$9,0,10*ROW('Water Data'!I3))),'Data Summary'!CJ9="Yes"),OFFSET('Water Data'!$I$9,0,10*ROW('Water Data'!I3)),NA())</f>
        <v>100</v>
      </c>
      <c r="V9" s="95" t="e">
        <f ca="true">+IF(AND(ISNUMBER(OFFSET('Sanitation Data'!$D$4,0,10*ROW('Sanitation Data'!D3))),'Data Summary'!CK9="Yes"),100-OFFSET('Sanitation Data'!$D$4,0,10*ROW('Sanitation Data'!D3)),NA())</f>
        <v>#N/A</v>
      </c>
      <c r="W9" s="95" t="e">
        <f ca="true">+IF(AND(ISNUMBER(OFFSET('Sanitation Data'!$D$6,0,10*ROW('Sanitation Data'!D3))),'Data Summary'!CL9="Yes"),OFFSET('Sanitation Data'!$D$6,0,10*ROW('Sanitation Data'!D3)),NA())</f>
        <v>#N/A</v>
      </c>
      <c r="X9" s="95" t="e">
        <f ca="true">+IF(AND(ISNUMBER(OFFSET('Sanitation Data'!$D$10,0,10*ROW('Sanitation Data'!D3))),'Data Summary'!CM9="Yes"),OFFSET('Sanitation Data'!$D$10,0,10*ROW('Sanitation Data'!D3)),NA())</f>
        <v>#N/A</v>
      </c>
      <c r="Y9" s="95" t="e">
        <f ca="true">+IF(AND(ISNUMBER(OFFSET('Sanitation Data'!$D$11,0,10*ROW('Sanitation Data'!D3))),'Data Summary'!CN9="Yes"),OFFSET('Sanitation Data'!$D$11,0,10*ROW('Sanitation Data'!D3)),NA())</f>
        <v>#N/A</v>
      </c>
      <c r="Z9" s="95">
        <f ca="true">+IF(AND(ISNUMBER(OFFSET('Sanitation Data'!$D$12,0,10*ROW('Sanitation Data'!D3))),'Data Summary'!CO9="Yes"),OFFSET('Sanitation Data'!$D$12,0,10*ROW('Sanitation Data'!D3)),NA())</f>
        <v>99.315743913757402</v>
      </c>
      <c r="AA9" s="95" t="e">
        <f ca="true">+IF(AND(ISNUMBER(OFFSET('Sanitation Data'!$E$4,0,10*ROW('Sanitation Data'!E3))),'Data Summary'!CP9="Yes"),100-OFFSET('Sanitation Data'!$E$4,0,10*ROW('Sanitation Data'!E3)),NA())</f>
        <v>#N/A</v>
      </c>
      <c r="AB9" s="95" t="e">
        <f ca="true">+IF(AND(ISNUMBER(OFFSET('Sanitation Data'!$E$6,0,10*ROW('Sanitation Data'!E3))),'Data Summary'!CQ9="Yes"),OFFSET('Sanitation Data'!$E$6,0,10*ROW('Sanitation Data'!E3)),NA())</f>
        <v>#N/A</v>
      </c>
      <c r="AC9" s="95" t="e">
        <f ca="true">+IF(AND(ISNUMBER(OFFSET('Sanitation Data'!$E$10,0,10*ROW('Sanitation Data'!E3))),'Data Summary'!CR9="Yes"),OFFSET('Sanitation Data'!$E$10,0,10*ROW('Sanitation Data'!E3)),NA())</f>
        <v>#N/A</v>
      </c>
      <c r="AD9" s="95" t="e">
        <f ca="true">+IF(AND(ISNUMBER(OFFSET('Sanitation Data'!$E$11,0,10*ROW('Sanitation Data'!E3))),'Data Summary'!CS9="Yes"),OFFSET('Sanitation Data'!$E$11,0,10*ROW('Sanitation Data'!E3)),NA())</f>
        <v>#N/A</v>
      </c>
      <c r="AE9" s="95" t="e">
        <f ca="true">+IF(AND(ISNUMBER(OFFSET('Sanitation Data'!$E$12,0,10*ROW('Sanitation Data'!E3))),'Data Summary'!CT9="Yes"),OFFSET('Sanitation Data'!$E$12,0,10*ROW('Sanitation Data'!E3)),NA())</f>
        <v>#N/A</v>
      </c>
      <c r="AF9" s="95" t="e">
        <f ca="true">+IF(AND(ISNUMBER(OFFSET('Sanitation Data'!$F$4,0,10*ROW('Sanitation Data'!F3))),'Data Summary'!CU9="Yes"),100-OFFSET('Sanitation Data'!$F$4,0,10*ROW('Sanitation Data'!F3)),NA())</f>
        <v>#N/A</v>
      </c>
      <c r="AG9" s="95" t="e">
        <f ca="true">+IF(AND(ISNUMBER(OFFSET('Sanitation Data'!$F$6,0,10*ROW('Sanitation Data'!F3))),'Data Summary'!CV9="Yes"),OFFSET('Sanitation Data'!$F$6,0,10*ROW('Sanitation Data'!F3)),NA())</f>
        <v>#N/A</v>
      </c>
      <c r="AH9" s="95" t="e">
        <f ca="true">+IF(AND(ISNUMBER(OFFSET('Sanitation Data'!$F$10,0,10*ROW('Sanitation Data'!F3))),'Data Summary'!CW9="Yes"),OFFSET('Sanitation Data'!$F$10,0,10*ROW('Sanitation Data'!F3)),NA())</f>
        <v>#N/A</v>
      </c>
      <c r="AI9" s="95" t="e">
        <f ca="true">+IF(AND(ISNUMBER(OFFSET('Sanitation Data'!$F$11,0,10*ROW('Sanitation Data'!F3))),'Data Summary'!CX9="Yes"),OFFSET('Sanitation Data'!$F$11,0,10*ROW('Sanitation Data'!F3)),NA())</f>
        <v>#N/A</v>
      </c>
      <c r="AJ9" s="95" t="e">
        <f ca="true">+IF(AND(ISNUMBER(OFFSET('Sanitation Data'!$F$12,0,10*ROW('Sanitation Data'!F3))),'Data Summary'!CY9="Yes"),OFFSET('Sanitation Data'!$F$12,0,10*ROW('Sanitation Data'!F3)),NA())</f>
        <v>#N/A</v>
      </c>
      <c r="AK9" s="95" t="e">
        <f ca="true">+IF(AND(ISNUMBER(OFFSET('Sanitation Data'!$G$4,0,10*ROW('Sanitation Data'!G3))),'Data Summary'!CZ9="Yes"),100-OFFSET('Sanitation Data'!$G$4,0,10*ROW('Sanitation Data'!G3)),NA())</f>
        <v>#N/A</v>
      </c>
      <c r="AL9" s="95" t="e">
        <f ca="true">+IF(AND(ISNUMBER(OFFSET('Sanitation Data'!$G$6,0,10*ROW('Sanitation Data'!G3))),'Data Summary'!DA9="Yes"),OFFSET('Sanitation Data'!$G$6,0,10*ROW('Sanitation Data'!G3)),NA())</f>
        <v>#N/A</v>
      </c>
      <c r="AM9" s="95" t="e">
        <f ca="true">+IF(AND(ISNUMBER(OFFSET('Sanitation Data'!$G$10,0,10*ROW('Sanitation Data'!G3))),'Data Summary'!DB9="Yes"),OFFSET('Sanitation Data'!$G$10,0,10*ROW('Sanitation Data'!G3)),NA())</f>
        <v>#N/A</v>
      </c>
      <c r="AN9" s="95" t="e">
        <f ca="true">+IF(AND(ISNUMBER(OFFSET('Sanitation Data'!$G$11,0,10*ROW('Sanitation Data'!G3))),'Data Summary'!DC9="Yes"),OFFSET('Sanitation Data'!$G$11,0,10*ROW('Sanitation Data'!G3)),NA())</f>
        <v>#N/A</v>
      </c>
      <c r="AO9" s="95" t="e">
        <f ca="true">+IF(AND(ISNUMBER(OFFSET('Sanitation Data'!$G$12,0,10*ROW('Sanitation Data'!G3))),'Data Summary'!DD9="Yes"),OFFSET('Sanitation Data'!$G$12,0,10*ROW('Sanitation Data'!G3)),NA())</f>
        <v>#N/A</v>
      </c>
      <c r="AP9" s="95" t="e">
        <f ca="true">+IF(AND(ISNUMBER(OFFSET('Sanitation Data'!$H$4,0,10*ROW('Sanitation Data'!H3))),'Data Summary'!DE9="Yes"),100-OFFSET('Sanitation Data'!$H$4,0,10*ROW('Sanitation Data'!H3)),NA())</f>
        <v>#N/A</v>
      </c>
      <c r="AQ9" s="95" t="e">
        <f ca="true">+IF(AND(ISNUMBER(OFFSET('Sanitation Data'!$H$6,0,10*ROW('Sanitation Data'!H3))),'Data Summary'!DF9="Yes"),OFFSET('Sanitation Data'!$H$6,0,10*ROW('Sanitation Data'!H3)),NA())</f>
        <v>#N/A</v>
      </c>
      <c r="AR9" s="95" t="e">
        <f ca="true">+IF(AND(ISNUMBER(OFFSET('Sanitation Data'!$H$10,0,10*ROW('Sanitation Data'!H3))),'Data Summary'!DG9="Yes"),OFFSET('Sanitation Data'!$H$10,0,10*ROW('Sanitation Data'!H3)),NA())</f>
        <v>#N/A</v>
      </c>
      <c r="AS9" s="95" t="e">
        <f ca="true">+IF(AND(ISNUMBER(OFFSET('Sanitation Data'!$H$11,0,10*ROW('Sanitation Data'!H3))),'Data Summary'!DH9="Yes"),OFFSET('Sanitation Data'!$H$11,0,10*ROW('Sanitation Data'!H3)),NA())</f>
        <v>#N/A</v>
      </c>
      <c r="AT9" s="95">
        <f ca="true">+IF(AND(ISNUMBER(OFFSET('Sanitation Data'!$H$12,0,10*ROW('Sanitation Data'!H3))),'Data Summary'!DI9="Yes"),OFFSET('Sanitation Data'!$H$12,0,10*ROW('Sanitation Data'!H3)),NA())</f>
        <v>98.75</v>
      </c>
      <c r="AU9" s="95">
        <f ca="true">+IF(AND(ISNUMBER(OFFSET('Sanitation Data'!$I$4,0,10*ROW('Sanitation Data'!I3))),'Data Summary'!DJ9="Yes"),100-OFFSET('Sanitation Data'!$I$4,0,10*ROW('Sanitation Data'!I3)),NA())</f>
        <v>100</v>
      </c>
      <c r="AV9" s="95">
        <f ca="true">+IF(AND(ISNUMBER(OFFSET('Sanitation Data'!$I$6,0,10*ROW('Sanitation Data'!I3))),'Data Summary'!DK9="Yes"),OFFSET('Sanitation Data'!$I$6,0,10*ROW('Sanitation Data'!I3)),NA())</f>
        <v>100</v>
      </c>
      <c r="AW9" s="95">
        <f ca="true">+IF(AND(ISNUMBER(OFFSET('Sanitation Data'!$I$10,0,10*ROW('Sanitation Data'!I3))),'Data Summary'!DL9="Yes"),OFFSET('Sanitation Data'!$I$10,0,10*ROW('Sanitation Data'!I3)),NA())</f>
        <v>100</v>
      </c>
      <c r="AX9" s="95">
        <f ca="true">+IF(AND(ISNUMBER(OFFSET('Sanitation Data'!$I$11,0,10*ROW('Sanitation Data'!I3))),'Data Summary'!DM9="Yes"),OFFSET('Sanitation Data'!$I$11,0,10*ROW('Sanitation Data'!I3)),NA())</f>
        <v>100</v>
      </c>
      <c r="AY9" s="95">
        <f ca="true">+IF(AND(ISNUMBER(OFFSET('Sanitation Data'!$I$12,0,10*ROW('Sanitation Data'!I3))),'Data Summary'!DN9="Yes"),OFFSET('Sanitation Data'!$I$12,0,10*ROW('Sanitation Data'!I3)),NA())</f>
        <v>100</v>
      </c>
      <c r="AZ9" s="96" t="e">
        <f ca="true">+IF(AND(ISNUMBER(OFFSET('Hygiene Data'!$D$5,0,10*ROW('Hygiene Data'!D3))),'Data Summary'!DO9="Yes"),OFFSET('Hygiene Data'!$D$5,0,10*ROW('Hygiene Data'!D3)),NA())</f>
        <v>#N/A</v>
      </c>
      <c r="BA9" s="96" t="e">
        <f ca="true">+IF(AND(ISNUMBER(OFFSET('Hygiene Data'!$D$7,0,10*ROW('Hygiene Data'!D3))),'Data Summary'!DP9="Yes"),OFFSET('Hygiene Data'!$D$7,0,10*ROW('Hygiene Data'!D3)),NA())</f>
        <v>#N/A</v>
      </c>
      <c r="BB9" s="96">
        <f ca="true">+IF(AND(ISNUMBER(OFFSET('Hygiene Data'!$D$9,0,10*ROW('Hygiene Data'!D3))),'Data Summary'!DQ9="Yes"),OFFSET('Hygiene Data'!$D$9,0,10*ROW('Hygiene Data'!D3)),NA())</f>
        <v>97.015893838794895</v>
      </c>
      <c r="BC9" s="96" t="e">
        <f ca="true">+IF(AND(ISNUMBER(OFFSET('Hygiene Data'!$E$5,0,10*ROW('Hygiene Data'!E3))),'Data Summary'!DR9="Yes"),OFFSET('Hygiene Data'!$E$5,0,10*ROW('Hygiene Data'!E3)),NA())</f>
        <v>#N/A</v>
      </c>
      <c r="BD9" s="96" t="e">
        <f ca="true">+IF(AND(ISNUMBER(OFFSET('Hygiene Data'!$E$7,0,10*ROW('Hygiene Data'!E3))),'Data Summary'!DS9="Yes"),OFFSET('Hygiene Data'!$E$7,0,10*ROW('Hygiene Data'!E3)),NA())</f>
        <v>#N/A</v>
      </c>
      <c r="BE9" s="96" t="e">
        <f ca="true">+IF(AND(ISNUMBER(OFFSET('Hygiene Data'!$E$9,0,10*ROW('Hygiene Data'!E3))),'Data Summary'!DT9="Yes"),OFFSET('Hygiene Data'!$E$9,0,10*ROW('Hygiene Data'!E3)),NA())</f>
        <v>#N/A</v>
      </c>
      <c r="BF9" s="96" t="e">
        <f ca="true">+IF(AND(ISNUMBER(OFFSET('Hygiene Data'!$F$5,0,10*ROW('Hygiene Data'!F3))),'Data Summary'!DU9="Yes"),OFFSET('Hygiene Data'!$F$5,0,10*ROW('Hygiene Data'!F3)),NA())</f>
        <v>#N/A</v>
      </c>
      <c r="BG9" s="96" t="e">
        <f ca="true">+IF(AND(ISNUMBER(OFFSET('Hygiene Data'!$F$7,0,10*ROW('Hygiene Data'!F3))),'Data Summary'!DV9="Yes"),OFFSET('Hygiene Data'!$F$7,0,10*ROW('Hygiene Data'!F3)),NA())</f>
        <v>#N/A</v>
      </c>
      <c r="BH9" s="96" t="e">
        <f ca="true">+IF(AND(ISNUMBER(OFFSET('Hygiene Data'!$F$9,0,10*ROW('Hygiene Data'!F3))),'Data Summary'!DW9="Yes"),OFFSET('Hygiene Data'!$F$9,0,10*ROW('Hygiene Data'!F3)),NA())</f>
        <v>#N/A</v>
      </c>
      <c r="BI9" s="96" t="e">
        <f ca="true">+IF(AND(ISNUMBER(OFFSET('Hygiene Data'!$G$5,0,10*ROW('Hygiene Data'!G3))),'Data Summary'!DX9="Yes"),OFFSET('Hygiene Data'!$G$5,0,10*ROW('Hygiene Data'!G3)),NA())</f>
        <v>#N/A</v>
      </c>
      <c r="BJ9" s="96" t="e">
        <f ca="true">+IF(AND(ISNUMBER(OFFSET('Hygiene Data'!$G$7,0,10*ROW('Hygiene Data'!G3))),'Data Summary'!DY9="Yes"),OFFSET('Hygiene Data'!$G$7,0,10*ROW('Hygiene Data'!G3)),NA())</f>
        <v>#N/A</v>
      </c>
      <c r="BK9" s="96" t="e">
        <f ca="true">+IF(AND(ISNUMBER(OFFSET('Hygiene Data'!$G$9,0,10*ROW('Hygiene Data'!G3))),'Data Summary'!DZ9="Yes"),OFFSET('Hygiene Data'!$G$9,0,10*ROW('Hygiene Data'!G3)),NA())</f>
        <v>#N/A</v>
      </c>
      <c r="BL9" s="96" t="e">
        <f ca="true">+IF(AND(ISNUMBER(OFFSET('Hygiene Data'!$H$5,0,10*ROW('Hygiene Data'!H3))),'Data Summary'!EA9="Yes"),OFFSET('Hygiene Data'!$H$5,0,10*ROW('Hygiene Data'!H3)),NA())</f>
        <v>#N/A</v>
      </c>
      <c r="BM9" s="96" t="e">
        <f ca="true">+IF(AND(ISNUMBER(OFFSET('Hygiene Data'!$H$7,0,10*ROW('Hygiene Data'!H3))),'Data Summary'!EB9="Yes"),OFFSET('Hygiene Data'!$H$7,0,10*ROW('Hygiene Data'!H3)),NA())</f>
        <v>#N/A</v>
      </c>
      <c r="BN9" s="96">
        <f ca="true">+IF(AND(ISNUMBER(OFFSET('Hygiene Data'!$H$9,0,10*ROW('Hygiene Data'!H3))),'Data Summary'!EC9="Yes"),OFFSET('Hygiene Data'!$H$9,0,10*ROW('Hygiene Data'!H3)),NA())</f>
        <v>98.75</v>
      </c>
      <c r="BO9" s="96" t="e">
        <f ca="true">+IF(AND(ISNUMBER(OFFSET('Hygiene Data'!$I$5,0,10*ROW('Hygiene Data'!I3))),'Data Summary'!ED9="Yes"),OFFSET('Hygiene Data'!$I$5,0,10*ROW('Hygiene Data'!I3)),NA())</f>
        <v>#N/A</v>
      </c>
      <c r="BP9" s="96" t="e">
        <f ca="true">+IF(AND(ISNUMBER(OFFSET('Hygiene Data'!$I$7,0,10*ROW('Hygiene Data'!I3))),'Data Summary'!EE9="Yes"),OFFSET('Hygiene Data'!$I$7,0,10*ROW('Hygiene Data'!I3)),NA())</f>
        <v>#N/A</v>
      </c>
      <c r="BQ9" s="96">
        <f ca="true">+IF(AND(ISNUMBER(OFFSET('Hygiene Data'!$I$9,0,10*ROW('Hygiene Data'!I3))),'Data Summary'!EF9="Yes"),OFFSET('Hygiene Data'!$I$9,0,10*ROW('Hygiene Data'!I3)),NA())</f>
        <v>94.918526697689089</v>
      </c>
    </row>
    <row xmlns:x14ac="http://schemas.microsoft.com/office/spreadsheetml/2009/9/ac" r="10" x14ac:dyDescent="0.2">
      <c r="A10" s="321" t="str">
        <f ca="true">+RIGHT('Data Summary'!A10,LEN('Data Summary'!A10)-9)</f>
        <v>UIS</v>
      </c>
      <c r="B10" s="37" t="str">
        <f ca="true">+IF(ISTEXT('Data Summary'!B10),'Data Summary'!B10,"")</f>
        <v>Other</v>
      </c>
      <c r="C10" s="320">
        <f ca="true">+VALUE('Data Summary'!C10)</f>
        <v>2020</v>
      </c>
      <c r="D10" s="94">
        <f ca="true">+IF(AND(ISNUMBER(OFFSET('Water Data'!$D$4,0,10*ROW('Water Data'!D4))),'Data Summary'!BS10="Yes"),100-OFFSET('Water Data'!$D$4,0,10*ROW('Water Data'!D4)),NA())</f>
        <v>100</v>
      </c>
      <c r="E10" s="94">
        <f ca="true">+IF(AND(ISNUMBER(OFFSET('Water Data'!$D$6,0,10*ROW('Water Data'!D4))),'Data Summary'!BT10="Yes"),OFFSET('Water Data'!$D$6,0,10*ROW('Water Data'!D4)),NA())</f>
        <v>100</v>
      </c>
      <c r="F10" s="94">
        <f ca="true">+IF(AND(ISNUMBER(OFFSET('Water Data'!$D$9,0,10*ROW('Water Data'!D4))),'Data Summary'!BU10="Yes"),OFFSET('Water Data'!$D$9,0,10*ROW('Water Data'!D4)),NA())</f>
        <v>100</v>
      </c>
      <c r="G10" s="94" t="e">
        <f ca="true">+IF(AND(ISNUMBER(OFFSET('Water Data'!$E$4,0,10*ROW('Water Data'!E4))),'Data Summary'!BV10="Yes"),100-OFFSET('Water Data'!$E$4,0,10*ROW('Water Data'!E4)),NA())</f>
        <v>#N/A</v>
      </c>
      <c r="H10" s="94" t="e">
        <f ca="true">+IF(AND(ISNUMBER(OFFSET('Water Data'!$E$6,0,10*ROW('Water Data'!E4))),'Data Summary'!BW10="Yes"),OFFSET('Water Data'!$E$6,0,10*ROW('Water Data'!E4)),NA())</f>
        <v>#N/A</v>
      </c>
      <c r="I10" s="94" t="e">
        <f ca="true">+IF(AND(ISNUMBER(OFFSET('Water Data'!$E$9,0,10*ROW('Water Data'!E4))),'Data Summary'!BX10="Yes"),OFFSET('Water Data'!$E$9,0,10*ROW('Water Data'!E4)),NA())</f>
        <v>#N/A</v>
      </c>
      <c r="J10" s="94" t="e">
        <f ca="true">+IF(AND(ISNUMBER(OFFSET('Water Data'!$F$4,0,10*ROW('Water Data'!F4))),'Data Summary'!BY10="Yes"),100-OFFSET('Water Data'!$F$4,0,10*ROW('Water Data'!F4)),NA())</f>
        <v>#N/A</v>
      </c>
      <c r="K10" s="94" t="e">
        <f ca="true">+IF(AND(ISNUMBER(OFFSET('Water Data'!$F$6,0,10*ROW('Water Data'!F4))),'Data Summary'!BZ10="Yes"),OFFSET('Water Data'!$F$6,0,10*ROW('Water Data'!F4)),NA())</f>
        <v>#N/A</v>
      </c>
      <c r="L10" s="94" t="e">
        <f ca="true">+IF(AND(ISNUMBER(OFFSET('Water Data'!$F$9,0,10*ROW('Water Data'!F4))),'Data Summary'!CA10="Yes"),OFFSET('Water Data'!$F$9,0,10*ROW('Water Data'!F4)),NA())</f>
        <v>#N/A</v>
      </c>
      <c r="M10" s="94" t="e">
        <f ca="true">+IF(AND(ISNUMBER(OFFSET('Water Data'!$G$4,0,10*ROW('Water Data'!G4))),'Data Summary'!CB10="Yes"),100-OFFSET('Water Data'!$G$4,0,10*ROW('Water Data'!G4)),NA())</f>
        <v>#N/A</v>
      </c>
      <c r="N10" s="94" t="e">
        <f ca="true">+IF(AND(ISNUMBER(OFFSET('Water Data'!$G$6,0,10*ROW('Water Data'!G4))),'Data Summary'!CC10="Yes"),OFFSET('Water Data'!$G$6,0,10*ROW('Water Data'!G4)),NA())</f>
        <v>#N/A</v>
      </c>
      <c r="O10" s="94" t="e">
        <f ca="true">+IF(AND(ISNUMBER(OFFSET('Water Data'!$G$9,0,10*ROW('Water Data'!G4))),'Data Summary'!CD10="Yes"),OFFSET('Water Data'!$G$9,0,10*ROW('Water Data'!G4)),NA())</f>
        <v>#N/A</v>
      </c>
      <c r="P10" s="94">
        <f ca="true">+IF(AND(ISNUMBER(OFFSET('Water Data'!$H$4,0,10*ROW('Water Data'!H4))),'Data Summary'!CE10="Yes"),100-OFFSET('Water Data'!$H$4,0,10*ROW('Water Data'!H4)),NA())</f>
        <v>100</v>
      </c>
      <c r="Q10" s="94">
        <f ca="true">+IF(AND(ISNUMBER(OFFSET('Water Data'!$H$6,0,10*ROW('Water Data'!H4))),'Data Summary'!CF10="Yes"),OFFSET('Water Data'!$H$6,0,10*ROW('Water Data'!H4)),NA())</f>
        <v>100</v>
      </c>
      <c r="R10" s="94">
        <f ca="true">+IF(AND(ISNUMBER(OFFSET('Water Data'!$H$9,0,10*ROW('Water Data'!H4))),'Data Summary'!CG10="Yes"),OFFSET('Water Data'!$H$9,0,10*ROW('Water Data'!H4)),NA())</f>
        <v>100</v>
      </c>
      <c r="S10" s="94">
        <f ca="true">+IF(AND(ISNUMBER(OFFSET('Water Data'!$I$4,0,10*ROW('Water Data'!I4))),'Data Summary'!CH10="Yes"),100-OFFSET('Water Data'!$I$4,0,10*ROW('Water Data'!I4)),NA())</f>
        <v>100</v>
      </c>
      <c r="T10" s="94">
        <f ca="true">+IF(AND(ISNUMBER(OFFSET('Water Data'!$I$6,0,10*ROW('Water Data'!I4))),'Data Summary'!CI10="Yes"),OFFSET('Water Data'!$I$6,0,10*ROW('Water Data'!I4)),NA())</f>
        <v>100</v>
      </c>
      <c r="U10" s="94">
        <f ca="true">+IF(AND(ISNUMBER(OFFSET('Water Data'!$I$9,0,10*ROW('Water Data'!I4))),'Data Summary'!CJ10="Yes"),OFFSET('Water Data'!$I$9,0,10*ROW('Water Data'!I4)),NA())</f>
        <v>100</v>
      </c>
      <c r="V10" s="95">
        <f ca="true">+IF(AND(ISNUMBER(OFFSET('Sanitation Data'!$D$4,0,10*ROW('Sanitation Data'!D4))),'Data Summary'!CK10="Yes"),100-OFFSET('Sanitation Data'!$D$4,0,10*ROW('Sanitation Data'!D4)),NA())</f>
        <v>100</v>
      </c>
      <c r="W10" s="95">
        <f ca="true">+IF(AND(ISNUMBER(OFFSET('Sanitation Data'!$D$6,0,10*ROW('Sanitation Data'!D4))),'Data Summary'!CL10="Yes"),OFFSET('Sanitation Data'!$D$6,0,10*ROW('Sanitation Data'!D4)),NA())</f>
        <v>100</v>
      </c>
      <c r="X10" s="95">
        <f ca="true">+IF(AND(ISNUMBER(OFFSET('Sanitation Data'!$D$10,0,10*ROW('Sanitation Data'!D4))),'Data Summary'!CM10="Yes"),OFFSET('Sanitation Data'!$D$10,0,10*ROW('Sanitation Data'!D4)),NA())</f>
        <v>100</v>
      </c>
      <c r="Y10" s="95">
        <f ca="true">+IF(AND(ISNUMBER(OFFSET('Sanitation Data'!$D$11,0,10*ROW('Sanitation Data'!D4))),'Data Summary'!CN10="Yes"),OFFSET('Sanitation Data'!$D$11,0,10*ROW('Sanitation Data'!D4)),NA())</f>
        <v>100</v>
      </c>
      <c r="Z10" s="95">
        <f ca="true">+IF(AND(ISNUMBER(OFFSET('Sanitation Data'!$D$12,0,10*ROW('Sanitation Data'!D4))),'Data Summary'!CO10="Yes"),OFFSET('Sanitation Data'!$D$12,0,10*ROW('Sanitation Data'!D4)),NA())</f>
        <v>100</v>
      </c>
      <c r="AA10" s="95" t="e">
        <f ca="true">+IF(AND(ISNUMBER(OFFSET('Sanitation Data'!$E$4,0,10*ROW('Sanitation Data'!E4))),'Data Summary'!CP10="Yes"),100-OFFSET('Sanitation Data'!$E$4,0,10*ROW('Sanitation Data'!E4)),NA())</f>
        <v>#N/A</v>
      </c>
      <c r="AB10" s="95" t="e">
        <f ca="true">+IF(AND(ISNUMBER(OFFSET('Sanitation Data'!$E$6,0,10*ROW('Sanitation Data'!E4))),'Data Summary'!CQ10="Yes"),OFFSET('Sanitation Data'!$E$6,0,10*ROW('Sanitation Data'!E4)),NA())</f>
        <v>#N/A</v>
      </c>
      <c r="AC10" s="95" t="e">
        <f ca="true">+IF(AND(ISNUMBER(OFFSET('Sanitation Data'!$E$10,0,10*ROW('Sanitation Data'!E4))),'Data Summary'!CR10="Yes"),OFFSET('Sanitation Data'!$E$10,0,10*ROW('Sanitation Data'!E4)),NA())</f>
        <v>#N/A</v>
      </c>
      <c r="AD10" s="95" t="e">
        <f ca="true">+IF(AND(ISNUMBER(OFFSET('Sanitation Data'!$E$11,0,10*ROW('Sanitation Data'!E4))),'Data Summary'!CS10="Yes"),OFFSET('Sanitation Data'!$E$11,0,10*ROW('Sanitation Data'!E4)),NA())</f>
        <v>#N/A</v>
      </c>
      <c r="AE10" s="95" t="e">
        <f ca="true">+IF(AND(ISNUMBER(OFFSET('Sanitation Data'!$E$12,0,10*ROW('Sanitation Data'!E4))),'Data Summary'!CT10="Yes"),OFFSET('Sanitation Data'!$E$12,0,10*ROW('Sanitation Data'!E4)),NA())</f>
        <v>#N/A</v>
      </c>
      <c r="AF10" s="95" t="e">
        <f ca="true">+IF(AND(ISNUMBER(OFFSET('Sanitation Data'!$F$4,0,10*ROW('Sanitation Data'!F4))),'Data Summary'!CU10="Yes"),100-OFFSET('Sanitation Data'!$F$4,0,10*ROW('Sanitation Data'!F4)),NA())</f>
        <v>#N/A</v>
      </c>
      <c r="AG10" s="95" t="e">
        <f ca="true">+IF(AND(ISNUMBER(OFFSET('Sanitation Data'!$F$6,0,10*ROW('Sanitation Data'!F4))),'Data Summary'!CV10="Yes"),OFFSET('Sanitation Data'!$F$6,0,10*ROW('Sanitation Data'!F4)),NA())</f>
        <v>#N/A</v>
      </c>
      <c r="AH10" s="95" t="e">
        <f ca="true">+IF(AND(ISNUMBER(OFFSET('Sanitation Data'!$F$10,0,10*ROW('Sanitation Data'!F4))),'Data Summary'!CW10="Yes"),OFFSET('Sanitation Data'!$F$10,0,10*ROW('Sanitation Data'!F4)),NA())</f>
        <v>#N/A</v>
      </c>
      <c r="AI10" s="95" t="e">
        <f ca="true">+IF(AND(ISNUMBER(OFFSET('Sanitation Data'!$F$11,0,10*ROW('Sanitation Data'!F4))),'Data Summary'!CX10="Yes"),OFFSET('Sanitation Data'!$F$11,0,10*ROW('Sanitation Data'!F4)),NA())</f>
        <v>#N/A</v>
      </c>
      <c r="AJ10" s="95" t="e">
        <f ca="true">+IF(AND(ISNUMBER(OFFSET('Sanitation Data'!$F$12,0,10*ROW('Sanitation Data'!F4))),'Data Summary'!CY10="Yes"),OFFSET('Sanitation Data'!$F$12,0,10*ROW('Sanitation Data'!F4)),NA())</f>
        <v>#N/A</v>
      </c>
      <c r="AK10" s="95" t="e">
        <f ca="true">+IF(AND(ISNUMBER(OFFSET('Sanitation Data'!$G$4,0,10*ROW('Sanitation Data'!G4))),'Data Summary'!CZ10="Yes"),100-OFFSET('Sanitation Data'!$G$4,0,10*ROW('Sanitation Data'!G4)),NA())</f>
        <v>#N/A</v>
      </c>
      <c r="AL10" s="95" t="e">
        <f ca="true">+IF(AND(ISNUMBER(OFFSET('Sanitation Data'!$G$6,0,10*ROW('Sanitation Data'!G4))),'Data Summary'!DA10="Yes"),OFFSET('Sanitation Data'!$G$6,0,10*ROW('Sanitation Data'!G4)),NA())</f>
        <v>#N/A</v>
      </c>
      <c r="AM10" s="95" t="e">
        <f ca="true">+IF(AND(ISNUMBER(OFFSET('Sanitation Data'!$G$10,0,10*ROW('Sanitation Data'!G4))),'Data Summary'!DB10="Yes"),OFFSET('Sanitation Data'!$G$10,0,10*ROW('Sanitation Data'!G4)),NA())</f>
        <v>#N/A</v>
      </c>
      <c r="AN10" s="95" t="e">
        <f ca="true">+IF(AND(ISNUMBER(OFFSET('Sanitation Data'!$G$11,0,10*ROW('Sanitation Data'!G4))),'Data Summary'!DC10="Yes"),OFFSET('Sanitation Data'!$G$11,0,10*ROW('Sanitation Data'!G4)),NA())</f>
        <v>#N/A</v>
      </c>
      <c r="AO10" s="95" t="e">
        <f ca="true">+IF(AND(ISNUMBER(OFFSET('Sanitation Data'!$G$12,0,10*ROW('Sanitation Data'!G4))),'Data Summary'!DD10="Yes"),OFFSET('Sanitation Data'!$G$12,0,10*ROW('Sanitation Data'!G4)),NA())</f>
        <v>#N/A</v>
      </c>
      <c r="AP10" s="95">
        <f ca="true">+IF(AND(ISNUMBER(OFFSET('Sanitation Data'!$H$4,0,10*ROW('Sanitation Data'!H4))),'Data Summary'!DE10="Yes"),100-OFFSET('Sanitation Data'!$H$4,0,10*ROW('Sanitation Data'!H4)),NA())</f>
        <v>100</v>
      </c>
      <c r="AQ10" s="95">
        <f ca="true">+IF(AND(ISNUMBER(OFFSET('Sanitation Data'!$H$6,0,10*ROW('Sanitation Data'!H4))),'Data Summary'!DF10="Yes"),OFFSET('Sanitation Data'!$H$6,0,10*ROW('Sanitation Data'!H4)),NA())</f>
        <v>100</v>
      </c>
      <c r="AR10" s="95">
        <f ca="true">+IF(AND(ISNUMBER(OFFSET('Sanitation Data'!$H$10,0,10*ROW('Sanitation Data'!H4))),'Data Summary'!DG10="Yes"),OFFSET('Sanitation Data'!$H$10,0,10*ROW('Sanitation Data'!H4)),NA())</f>
        <v>100</v>
      </c>
      <c r="AS10" s="95">
        <f ca="true">+IF(AND(ISNUMBER(OFFSET('Sanitation Data'!$H$11,0,10*ROW('Sanitation Data'!H4))),'Data Summary'!DH10="Yes"),OFFSET('Sanitation Data'!$H$11,0,10*ROW('Sanitation Data'!H4)),NA())</f>
        <v>100</v>
      </c>
      <c r="AT10" s="95">
        <f ca="true">+IF(AND(ISNUMBER(OFFSET('Sanitation Data'!$H$12,0,10*ROW('Sanitation Data'!H4))),'Data Summary'!DI10="Yes"),OFFSET('Sanitation Data'!$H$12,0,10*ROW('Sanitation Data'!H4)),NA())</f>
        <v>100</v>
      </c>
      <c r="AU10" s="95">
        <f ca="true">+IF(AND(ISNUMBER(OFFSET('Sanitation Data'!$I$4,0,10*ROW('Sanitation Data'!I4))),'Data Summary'!DJ10="Yes"),100-OFFSET('Sanitation Data'!$I$4,0,10*ROW('Sanitation Data'!I4)),NA())</f>
        <v>100</v>
      </c>
      <c r="AV10" s="95">
        <f ca="true">+IF(AND(ISNUMBER(OFFSET('Sanitation Data'!$I$6,0,10*ROW('Sanitation Data'!I4))),'Data Summary'!DK10="Yes"),OFFSET('Sanitation Data'!$I$6,0,10*ROW('Sanitation Data'!I4)),NA())</f>
        <v>100</v>
      </c>
      <c r="AW10" s="95">
        <f ca="true">+IF(AND(ISNUMBER(OFFSET('Sanitation Data'!$I$10,0,10*ROW('Sanitation Data'!I4))),'Data Summary'!DL10="Yes"),OFFSET('Sanitation Data'!$I$10,0,10*ROW('Sanitation Data'!I4)),NA())</f>
        <v>100</v>
      </c>
      <c r="AX10" s="95">
        <f ca="true">+IF(AND(ISNUMBER(OFFSET('Sanitation Data'!$I$11,0,10*ROW('Sanitation Data'!I4))),'Data Summary'!DM10="Yes"),OFFSET('Sanitation Data'!$I$11,0,10*ROW('Sanitation Data'!I4)),NA())</f>
        <v>100</v>
      </c>
      <c r="AY10" s="95">
        <f ca="true">+IF(AND(ISNUMBER(OFFSET('Sanitation Data'!$I$12,0,10*ROW('Sanitation Data'!I4))),'Data Summary'!DN10="Yes"),OFFSET('Sanitation Data'!$I$12,0,10*ROW('Sanitation Data'!I4)),NA())</f>
        <v>100</v>
      </c>
      <c r="AZ10" s="96" t="e">
        <f ca="true">+IF(AND(ISNUMBER(OFFSET('Hygiene Data'!$D$5,0,10*ROW('Hygiene Data'!D4))),'Data Summary'!DO10="Yes"),OFFSET('Hygiene Data'!$D$5,0,10*ROW('Hygiene Data'!D4)),NA())</f>
        <v>#N/A</v>
      </c>
      <c r="BA10" s="96" t="e">
        <f ca="true">+IF(AND(ISNUMBER(OFFSET('Hygiene Data'!$D$7,0,10*ROW('Hygiene Data'!D4))),'Data Summary'!DP10="Yes"),OFFSET('Hygiene Data'!$D$7,0,10*ROW('Hygiene Data'!D4)),NA())</f>
        <v>#N/A</v>
      </c>
      <c r="BB10" s="96">
        <f ca="true">+IF(AND(ISNUMBER(OFFSET('Hygiene Data'!$D$9,0,10*ROW('Hygiene Data'!D4))),'Data Summary'!DQ10="Yes"),OFFSET('Hygiene Data'!$D$9,0,10*ROW('Hygiene Data'!D4)),NA())</f>
        <v>98.226406863457896</v>
      </c>
      <c r="BC10" s="96" t="e">
        <f ca="true">+IF(AND(ISNUMBER(OFFSET('Hygiene Data'!$E$5,0,10*ROW('Hygiene Data'!E4))),'Data Summary'!DR10="Yes"),OFFSET('Hygiene Data'!$E$5,0,10*ROW('Hygiene Data'!E4)),NA())</f>
        <v>#N/A</v>
      </c>
      <c r="BD10" s="96" t="e">
        <f ca="true">+IF(AND(ISNUMBER(OFFSET('Hygiene Data'!$E$7,0,10*ROW('Hygiene Data'!E4))),'Data Summary'!DS10="Yes"),OFFSET('Hygiene Data'!$E$7,0,10*ROW('Hygiene Data'!E4)),NA())</f>
        <v>#N/A</v>
      </c>
      <c r="BE10" s="96" t="e">
        <f ca="true">+IF(AND(ISNUMBER(OFFSET('Hygiene Data'!$E$9,0,10*ROW('Hygiene Data'!E4))),'Data Summary'!DT10="Yes"),OFFSET('Hygiene Data'!$E$9,0,10*ROW('Hygiene Data'!E4)),NA())</f>
        <v>#N/A</v>
      </c>
      <c r="BF10" s="96" t="e">
        <f ca="true">+IF(AND(ISNUMBER(OFFSET('Hygiene Data'!$F$5,0,10*ROW('Hygiene Data'!F4))),'Data Summary'!DU10="Yes"),OFFSET('Hygiene Data'!$F$5,0,10*ROW('Hygiene Data'!F4)),NA())</f>
        <v>#N/A</v>
      </c>
      <c r="BG10" s="96" t="e">
        <f ca="true">+IF(AND(ISNUMBER(OFFSET('Hygiene Data'!$F$7,0,10*ROW('Hygiene Data'!F4))),'Data Summary'!DV10="Yes"),OFFSET('Hygiene Data'!$F$7,0,10*ROW('Hygiene Data'!F4)),NA())</f>
        <v>#N/A</v>
      </c>
      <c r="BH10" s="96" t="e">
        <f ca="true">+IF(AND(ISNUMBER(OFFSET('Hygiene Data'!$F$9,0,10*ROW('Hygiene Data'!F4))),'Data Summary'!DW10="Yes"),OFFSET('Hygiene Data'!$F$9,0,10*ROW('Hygiene Data'!F4)),NA())</f>
        <v>#N/A</v>
      </c>
      <c r="BI10" s="96" t="e">
        <f ca="true">+IF(AND(ISNUMBER(OFFSET('Hygiene Data'!$G$5,0,10*ROW('Hygiene Data'!G4))),'Data Summary'!DX10="Yes"),OFFSET('Hygiene Data'!$G$5,0,10*ROW('Hygiene Data'!G4)),NA())</f>
        <v>#N/A</v>
      </c>
      <c r="BJ10" s="96" t="e">
        <f ca="true">+IF(AND(ISNUMBER(OFFSET('Hygiene Data'!$G$7,0,10*ROW('Hygiene Data'!G4))),'Data Summary'!DY10="Yes"),OFFSET('Hygiene Data'!$G$7,0,10*ROW('Hygiene Data'!G4)),NA())</f>
        <v>#N/A</v>
      </c>
      <c r="BK10" s="96" t="e">
        <f ca="true">+IF(AND(ISNUMBER(OFFSET('Hygiene Data'!$G$9,0,10*ROW('Hygiene Data'!G4))),'Data Summary'!DZ10="Yes"),OFFSET('Hygiene Data'!$G$9,0,10*ROW('Hygiene Data'!G4)),NA())</f>
        <v>#N/A</v>
      </c>
      <c r="BL10" s="96">
        <f ca="true">+IF(AND(ISNUMBER(OFFSET('Hygiene Data'!$H$5,0,10*ROW('Hygiene Data'!H4))),'Data Summary'!EA10="Yes"),OFFSET('Hygiene Data'!$H$5,0,10*ROW('Hygiene Data'!H4)),NA())</f>
        <v>100</v>
      </c>
      <c r="BM10" s="96">
        <f ca="true">+IF(AND(ISNUMBER(OFFSET('Hygiene Data'!$H$7,0,10*ROW('Hygiene Data'!H4))),'Data Summary'!EB10="Yes"),OFFSET('Hygiene Data'!$H$7,0,10*ROW('Hygiene Data'!H4)),NA())</f>
        <v>100</v>
      </c>
      <c r="BN10" s="96">
        <f ca="true">+IF(AND(ISNUMBER(OFFSET('Hygiene Data'!$H$9,0,10*ROW('Hygiene Data'!H4))),'Data Summary'!EC10="Yes"),OFFSET('Hygiene Data'!$H$9,0,10*ROW('Hygiene Data'!H4)),NA())</f>
        <v>100</v>
      </c>
      <c r="BO10" s="96" t="e">
        <f ca="true">+IF(AND(ISNUMBER(OFFSET('Hygiene Data'!$I$5,0,10*ROW('Hygiene Data'!I4))),'Data Summary'!ED10="Yes"),OFFSET('Hygiene Data'!$I$5,0,10*ROW('Hygiene Data'!I4)),NA())</f>
        <v>#N/A</v>
      </c>
      <c r="BP10" s="96" t="e">
        <f ca="true">+IF(AND(ISNUMBER(OFFSET('Hygiene Data'!$I$7,0,10*ROW('Hygiene Data'!I4))),'Data Summary'!EE10="Yes"),OFFSET('Hygiene Data'!$I$7,0,10*ROW('Hygiene Data'!I4)),NA())</f>
        <v>#N/A</v>
      </c>
      <c r="BQ10" s="96">
        <f ca="true">+IF(AND(ISNUMBER(OFFSET('Hygiene Data'!$I$9,0,10*ROW('Hygiene Data'!I4))),'Data Summary'!EF10="Yes"),OFFSET('Hygiene Data'!$I$9,0,10*ROW('Hygiene Data'!I4)),NA())</f>
        <v>96</v>
      </c>
    </row>
    <row xmlns:x14ac="http://schemas.microsoft.com/office/spreadsheetml/2009/9/ac" r="11" x14ac:dyDescent="0.2">
      <c r="A11" s="321" t="str">
        <f ca="true">+RIGHT('Data Summary'!A11,LEN('Data Summary'!A11)-9)</f>
        <v>UIS</v>
      </c>
      <c r="B11" s="37" t="str">
        <f ca="true">+IF(ISTEXT('Data Summary'!B11),'Data Summary'!B11,"")</f>
        <v>Other</v>
      </c>
      <c r="C11" s="320">
        <f ca="true">+VALUE('Data Summary'!C11)</f>
        <v>2022</v>
      </c>
      <c r="D11" s="94">
        <f ca="true">+IF(AND(ISNUMBER(OFFSET('Water Data'!$D$4,0,10*ROW('Water Data'!D5))),'Data Summary'!BS11="Yes"),100-OFFSET('Water Data'!$D$4,0,10*ROW('Water Data'!D5)),NA())</f>
        <v>100</v>
      </c>
      <c r="E11" s="94">
        <f ca="true">+IF(AND(ISNUMBER(OFFSET('Water Data'!$D$6,0,10*ROW('Water Data'!D5))),'Data Summary'!BT11="Yes"),OFFSET('Water Data'!$D$6,0,10*ROW('Water Data'!D5)),NA())</f>
        <v>100</v>
      </c>
      <c r="F11" s="94">
        <f ca="true">+IF(AND(ISNUMBER(OFFSET('Water Data'!$D$9,0,10*ROW('Water Data'!D5))),'Data Summary'!BU11="Yes"),OFFSET('Water Data'!$D$9,0,10*ROW('Water Data'!D5)),NA())</f>
        <v>100</v>
      </c>
      <c r="G11" s="94" t="e">
        <f ca="true">+IF(AND(ISNUMBER(OFFSET('Water Data'!$E$4,0,10*ROW('Water Data'!E5))),'Data Summary'!BV11="Yes"),100-OFFSET('Water Data'!$E$4,0,10*ROW('Water Data'!E5)),NA())</f>
        <v>#N/A</v>
      </c>
      <c r="H11" s="94" t="e">
        <f ca="true">+IF(AND(ISNUMBER(OFFSET('Water Data'!$E$6,0,10*ROW('Water Data'!E5))),'Data Summary'!BW11="Yes"),OFFSET('Water Data'!$E$6,0,10*ROW('Water Data'!E5)),NA())</f>
        <v>#N/A</v>
      </c>
      <c r="I11" s="94" t="e">
        <f ca="true">+IF(AND(ISNUMBER(OFFSET('Water Data'!$E$9,0,10*ROW('Water Data'!E5))),'Data Summary'!BX11="Yes"),OFFSET('Water Data'!$E$9,0,10*ROW('Water Data'!E5)),NA())</f>
        <v>#N/A</v>
      </c>
      <c r="J11" s="94" t="e">
        <f ca="true">+IF(AND(ISNUMBER(OFFSET('Water Data'!$F$4,0,10*ROW('Water Data'!F5))),'Data Summary'!BY11="Yes"),100-OFFSET('Water Data'!$F$4,0,10*ROW('Water Data'!F5)),NA())</f>
        <v>#N/A</v>
      </c>
      <c r="K11" s="94" t="e">
        <f ca="true">+IF(AND(ISNUMBER(OFFSET('Water Data'!$F$6,0,10*ROW('Water Data'!F5))),'Data Summary'!BZ11="Yes"),OFFSET('Water Data'!$F$6,0,10*ROW('Water Data'!F5)),NA())</f>
        <v>#N/A</v>
      </c>
      <c r="L11" s="94" t="e">
        <f ca="true">+IF(AND(ISNUMBER(OFFSET('Water Data'!$F$9,0,10*ROW('Water Data'!F5))),'Data Summary'!CA11="Yes"),OFFSET('Water Data'!$F$9,0,10*ROW('Water Data'!F5)),NA())</f>
        <v>#N/A</v>
      </c>
      <c r="M11" s="94" t="e">
        <f ca="true">+IF(AND(ISNUMBER(OFFSET('Water Data'!$G$4,0,10*ROW('Water Data'!G5))),'Data Summary'!CB11="Yes"),100-OFFSET('Water Data'!$G$4,0,10*ROW('Water Data'!G5)),NA())</f>
        <v>#N/A</v>
      </c>
      <c r="N11" s="94" t="e">
        <f ca="true">+IF(AND(ISNUMBER(OFFSET('Water Data'!$G$6,0,10*ROW('Water Data'!G5))),'Data Summary'!CC11="Yes"),OFFSET('Water Data'!$G$6,0,10*ROW('Water Data'!G5)),NA())</f>
        <v>#N/A</v>
      </c>
      <c r="O11" s="94" t="e">
        <f ca="true">+IF(AND(ISNUMBER(OFFSET('Water Data'!$G$9,0,10*ROW('Water Data'!G5))),'Data Summary'!CD11="Yes"),OFFSET('Water Data'!$G$9,0,10*ROW('Water Data'!G5)),NA())</f>
        <v>#N/A</v>
      </c>
      <c r="P11" s="94">
        <f ca="true">+IF(AND(ISNUMBER(OFFSET('Water Data'!$H$4,0,10*ROW('Water Data'!H5))),'Data Summary'!CE11="Yes"),100-OFFSET('Water Data'!$H$4,0,10*ROW('Water Data'!H5)),NA())</f>
        <v>100</v>
      </c>
      <c r="Q11" s="94">
        <f ca="true">+IF(AND(ISNUMBER(OFFSET('Water Data'!$H$6,0,10*ROW('Water Data'!H5))),'Data Summary'!CF11="Yes"),OFFSET('Water Data'!$H$6,0,10*ROW('Water Data'!H5)),NA())</f>
        <v>100</v>
      </c>
      <c r="R11" s="94">
        <f ca="true">+IF(AND(ISNUMBER(OFFSET('Water Data'!$H$9,0,10*ROW('Water Data'!H5))),'Data Summary'!CG11="Yes"),OFFSET('Water Data'!$H$9,0,10*ROW('Water Data'!H5)),NA())</f>
        <v>100</v>
      </c>
      <c r="S11" s="94">
        <f ca="true">+IF(AND(ISNUMBER(OFFSET('Water Data'!$I$4,0,10*ROW('Water Data'!I5))),'Data Summary'!CH11="Yes"),100-OFFSET('Water Data'!$I$4,0,10*ROW('Water Data'!I5)),NA())</f>
        <v>100</v>
      </c>
      <c r="T11" s="94">
        <f ca="true">+IF(AND(ISNUMBER(OFFSET('Water Data'!$I$6,0,10*ROW('Water Data'!I5))),'Data Summary'!CI11="Yes"),OFFSET('Water Data'!$I$6,0,10*ROW('Water Data'!I5)),NA())</f>
        <v>100</v>
      </c>
      <c r="U11" s="94">
        <f ca="true">+IF(AND(ISNUMBER(OFFSET('Water Data'!$I$9,0,10*ROW('Water Data'!I5))),'Data Summary'!CJ11="Yes"),OFFSET('Water Data'!$I$9,0,10*ROW('Water Data'!I5)),NA())</f>
        <v>100</v>
      </c>
      <c r="V11" s="95">
        <f ca="true">+IF(AND(ISNUMBER(OFFSET('Sanitation Data'!$D$4,0,10*ROW('Sanitation Data'!D5))),'Data Summary'!CK11="Yes"),100-OFFSET('Sanitation Data'!$D$4,0,10*ROW('Sanitation Data'!D5)),NA())</f>
        <v>100</v>
      </c>
      <c r="W11" s="95">
        <f ca="true">+IF(AND(ISNUMBER(OFFSET('Sanitation Data'!$D$6,0,10*ROW('Sanitation Data'!D5))),'Data Summary'!CL11="Yes"),OFFSET('Sanitation Data'!$D$6,0,10*ROW('Sanitation Data'!D5)),NA())</f>
        <v>100</v>
      </c>
      <c r="X11" s="95">
        <f ca="true">+IF(AND(ISNUMBER(OFFSET('Sanitation Data'!$D$10,0,10*ROW('Sanitation Data'!D5))),'Data Summary'!CM11="Yes"),OFFSET('Sanitation Data'!$D$10,0,10*ROW('Sanitation Data'!D5)),NA())</f>
        <v>100</v>
      </c>
      <c r="Y11" s="95">
        <f ca="true">+IF(AND(ISNUMBER(OFFSET('Sanitation Data'!$D$11,0,10*ROW('Sanitation Data'!D5))),'Data Summary'!CN11="Yes"),OFFSET('Sanitation Data'!$D$11,0,10*ROW('Sanitation Data'!D5)),NA())</f>
        <v>100</v>
      </c>
      <c r="Z11" s="95">
        <f ca="true">+IF(AND(ISNUMBER(OFFSET('Sanitation Data'!$D$12,0,10*ROW('Sanitation Data'!D5))),'Data Summary'!CO11="Yes"),OFFSET('Sanitation Data'!$D$12,0,10*ROW('Sanitation Data'!D5)),NA())</f>
        <v>100</v>
      </c>
      <c r="AA11" s="95" t="e">
        <f ca="true">+IF(AND(ISNUMBER(OFFSET('Sanitation Data'!$E$4,0,10*ROW('Sanitation Data'!E5))),'Data Summary'!CP11="Yes"),100-OFFSET('Sanitation Data'!$E$4,0,10*ROW('Sanitation Data'!E5)),NA())</f>
        <v>#N/A</v>
      </c>
      <c r="AB11" s="95" t="e">
        <f ca="true">+IF(AND(ISNUMBER(OFFSET('Sanitation Data'!$E$6,0,10*ROW('Sanitation Data'!E5))),'Data Summary'!CQ11="Yes"),OFFSET('Sanitation Data'!$E$6,0,10*ROW('Sanitation Data'!E5)),NA())</f>
        <v>#N/A</v>
      </c>
      <c r="AC11" s="95" t="e">
        <f ca="true">+IF(AND(ISNUMBER(OFFSET('Sanitation Data'!$E$10,0,10*ROW('Sanitation Data'!E5))),'Data Summary'!CR11="Yes"),OFFSET('Sanitation Data'!$E$10,0,10*ROW('Sanitation Data'!E5)),NA())</f>
        <v>#N/A</v>
      </c>
      <c r="AD11" s="95" t="e">
        <f ca="true">+IF(AND(ISNUMBER(OFFSET('Sanitation Data'!$E$11,0,10*ROW('Sanitation Data'!E5))),'Data Summary'!CS11="Yes"),OFFSET('Sanitation Data'!$E$11,0,10*ROW('Sanitation Data'!E5)),NA())</f>
        <v>#N/A</v>
      </c>
      <c r="AE11" s="95" t="e">
        <f ca="true">+IF(AND(ISNUMBER(OFFSET('Sanitation Data'!$E$12,0,10*ROW('Sanitation Data'!E5))),'Data Summary'!CT11="Yes"),OFFSET('Sanitation Data'!$E$12,0,10*ROW('Sanitation Data'!E5)),NA())</f>
        <v>#N/A</v>
      </c>
      <c r="AF11" s="95" t="e">
        <f ca="true">+IF(AND(ISNUMBER(OFFSET('Sanitation Data'!$F$4,0,10*ROW('Sanitation Data'!F5))),'Data Summary'!CU11="Yes"),100-OFFSET('Sanitation Data'!$F$4,0,10*ROW('Sanitation Data'!F5)),NA())</f>
        <v>#N/A</v>
      </c>
      <c r="AG11" s="95" t="e">
        <f ca="true">+IF(AND(ISNUMBER(OFFSET('Sanitation Data'!$F$6,0,10*ROW('Sanitation Data'!F5))),'Data Summary'!CV11="Yes"),OFFSET('Sanitation Data'!$F$6,0,10*ROW('Sanitation Data'!F5)),NA())</f>
        <v>#N/A</v>
      </c>
      <c r="AH11" s="95" t="e">
        <f ca="true">+IF(AND(ISNUMBER(OFFSET('Sanitation Data'!$F$10,0,10*ROW('Sanitation Data'!F5))),'Data Summary'!CW11="Yes"),OFFSET('Sanitation Data'!$F$10,0,10*ROW('Sanitation Data'!F5)),NA())</f>
        <v>#N/A</v>
      </c>
      <c r="AI11" s="95" t="e">
        <f ca="true">+IF(AND(ISNUMBER(OFFSET('Sanitation Data'!$F$11,0,10*ROW('Sanitation Data'!F5))),'Data Summary'!CX11="Yes"),OFFSET('Sanitation Data'!$F$11,0,10*ROW('Sanitation Data'!F5)),NA())</f>
        <v>#N/A</v>
      </c>
      <c r="AJ11" s="95" t="e">
        <f ca="true">+IF(AND(ISNUMBER(OFFSET('Sanitation Data'!$F$12,0,10*ROW('Sanitation Data'!F5))),'Data Summary'!CY11="Yes"),OFFSET('Sanitation Data'!$F$12,0,10*ROW('Sanitation Data'!F5)),NA())</f>
        <v>#N/A</v>
      </c>
      <c r="AK11" s="95" t="e">
        <f ca="true">+IF(AND(ISNUMBER(OFFSET('Sanitation Data'!$G$4,0,10*ROW('Sanitation Data'!G5))),'Data Summary'!CZ11="Yes"),100-OFFSET('Sanitation Data'!$G$4,0,10*ROW('Sanitation Data'!G5)),NA())</f>
        <v>#N/A</v>
      </c>
      <c r="AL11" s="95" t="e">
        <f ca="true">+IF(AND(ISNUMBER(OFFSET('Sanitation Data'!$G$6,0,10*ROW('Sanitation Data'!G5))),'Data Summary'!DA11="Yes"),OFFSET('Sanitation Data'!$G$6,0,10*ROW('Sanitation Data'!G5)),NA())</f>
        <v>#N/A</v>
      </c>
      <c r="AM11" s="95" t="e">
        <f ca="true">+IF(AND(ISNUMBER(OFFSET('Sanitation Data'!$G$10,0,10*ROW('Sanitation Data'!G5))),'Data Summary'!DB11="Yes"),OFFSET('Sanitation Data'!$G$10,0,10*ROW('Sanitation Data'!G5)),NA())</f>
        <v>#N/A</v>
      </c>
      <c r="AN11" s="95" t="e">
        <f ca="true">+IF(AND(ISNUMBER(OFFSET('Sanitation Data'!$G$11,0,10*ROW('Sanitation Data'!G5))),'Data Summary'!DC11="Yes"),OFFSET('Sanitation Data'!$G$11,0,10*ROW('Sanitation Data'!G5)),NA())</f>
        <v>#N/A</v>
      </c>
      <c r="AO11" s="95" t="e">
        <f ca="true">+IF(AND(ISNUMBER(OFFSET('Sanitation Data'!$G$12,0,10*ROW('Sanitation Data'!G5))),'Data Summary'!DD11="Yes"),OFFSET('Sanitation Data'!$G$12,0,10*ROW('Sanitation Data'!G5)),NA())</f>
        <v>#N/A</v>
      </c>
      <c r="AP11" s="95">
        <f ca="true">+IF(AND(ISNUMBER(OFFSET('Sanitation Data'!$H$4,0,10*ROW('Sanitation Data'!H5))),'Data Summary'!DE11="Yes"),100-OFFSET('Sanitation Data'!$H$4,0,10*ROW('Sanitation Data'!H5)),NA())</f>
        <v>100</v>
      </c>
      <c r="AQ11" s="95">
        <f ca="true">+IF(AND(ISNUMBER(OFFSET('Sanitation Data'!$H$6,0,10*ROW('Sanitation Data'!H5))),'Data Summary'!DF11="Yes"),OFFSET('Sanitation Data'!$H$6,0,10*ROW('Sanitation Data'!H5)),NA())</f>
        <v>100</v>
      </c>
      <c r="AR11" s="95">
        <f ca="true">+IF(AND(ISNUMBER(OFFSET('Sanitation Data'!$H$10,0,10*ROW('Sanitation Data'!H5))),'Data Summary'!DG11="Yes"),OFFSET('Sanitation Data'!$H$10,0,10*ROW('Sanitation Data'!H5)),NA())</f>
        <v>100</v>
      </c>
      <c r="AS11" s="95">
        <f ca="true">+IF(AND(ISNUMBER(OFFSET('Sanitation Data'!$H$11,0,10*ROW('Sanitation Data'!H5))),'Data Summary'!DH11="Yes"),OFFSET('Sanitation Data'!$H$11,0,10*ROW('Sanitation Data'!H5)),NA())</f>
        <v>100</v>
      </c>
      <c r="AT11" s="95">
        <f ca="true">+IF(AND(ISNUMBER(OFFSET('Sanitation Data'!$H$12,0,10*ROW('Sanitation Data'!H5))),'Data Summary'!DI11="Yes"),OFFSET('Sanitation Data'!$H$12,0,10*ROW('Sanitation Data'!H5)),NA())</f>
        <v>100</v>
      </c>
      <c r="AU11" s="95">
        <f ca="true">+IF(AND(ISNUMBER(OFFSET('Sanitation Data'!$I$4,0,10*ROW('Sanitation Data'!I5))),'Data Summary'!DJ11="Yes"),100-OFFSET('Sanitation Data'!$I$4,0,10*ROW('Sanitation Data'!I5)),NA())</f>
        <v>100</v>
      </c>
      <c r="AV11" s="95">
        <f ca="true">+IF(AND(ISNUMBER(OFFSET('Sanitation Data'!$I$6,0,10*ROW('Sanitation Data'!I5))),'Data Summary'!DK11="Yes"),OFFSET('Sanitation Data'!$I$6,0,10*ROW('Sanitation Data'!I5)),NA())</f>
        <v>100</v>
      </c>
      <c r="AW11" s="95">
        <f ca="true">+IF(AND(ISNUMBER(OFFSET('Sanitation Data'!$I$10,0,10*ROW('Sanitation Data'!I5))),'Data Summary'!DL11="Yes"),OFFSET('Sanitation Data'!$I$10,0,10*ROW('Sanitation Data'!I5)),NA())</f>
        <v>100</v>
      </c>
      <c r="AX11" s="95">
        <f ca="true">+IF(AND(ISNUMBER(OFFSET('Sanitation Data'!$I$11,0,10*ROW('Sanitation Data'!I5))),'Data Summary'!DM11="Yes"),OFFSET('Sanitation Data'!$I$11,0,10*ROW('Sanitation Data'!I5)),NA())</f>
        <v>100</v>
      </c>
      <c r="AY11" s="95">
        <f ca="true">+IF(AND(ISNUMBER(OFFSET('Sanitation Data'!$I$12,0,10*ROW('Sanitation Data'!I5))),'Data Summary'!DN11="Yes"),OFFSET('Sanitation Data'!$I$12,0,10*ROW('Sanitation Data'!I5)),NA())</f>
        <v>100</v>
      </c>
      <c r="AZ11" s="96">
        <f ca="true">+IF(AND(ISNUMBER(OFFSET('Hygiene Data'!$D$5,0,10*ROW('Hygiene Data'!D5))),'Data Summary'!DO11="Yes"),OFFSET('Hygiene Data'!$D$5,0,10*ROW('Hygiene Data'!D5)),NA())</f>
        <v>100</v>
      </c>
      <c r="BA11" s="96">
        <f ca="true">+IF(AND(ISNUMBER(OFFSET('Hygiene Data'!$D$7,0,10*ROW('Hygiene Data'!D5))),'Data Summary'!DP11="Yes"),OFFSET('Hygiene Data'!$D$7,0,10*ROW('Hygiene Data'!D5)),NA())</f>
        <v>100</v>
      </c>
      <c r="BB11" s="96">
        <f ca="true">+IF(AND(ISNUMBER(OFFSET('Hygiene Data'!$D$9,0,10*ROW('Hygiene Data'!D5))),'Data Summary'!DQ11="Yes"),OFFSET('Hygiene Data'!$D$9,0,10*ROW('Hygiene Data'!D5)),NA())</f>
        <v>100</v>
      </c>
      <c r="BC11" s="96" t="e">
        <f ca="true">+IF(AND(ISNUMBER(OFFSET('Hygiene Data'!$E$5,0,10*ROW('Hygiene Data'!E5))),'Data Summary'!DR11="Yes"),OFFSET('Hygiene Data'!$E$5,0,10*ROW('Hygiene Data'!E5)),NA())</f>
        <v>#N/A</v>
      </c>
      <c r="BD11" s="96" t="e">
        <f ca="true">+IF(AND(ISNUMBER(OFFSET('Hygiene Data'!$E$7,0,10*ROW('Hygiene Data'!E5))),'Data Summary'!DS11="Yes"),OFFSET('Hygiene Data'!$E$7,0,10*ROW('Hygiene Data'!E5)),NA())</f>
        <v>#N/A</v>
      </c>
      <c r="BE11" s="96" t="e">
        <f ca="true">+IF(AND(ISNUMBER(OFFSET('Hygiene Data'!$E$9,0,10*ROW('Hygiene Data'!E5))),'Data Summary'!DT11="Yes"),OFFSET('Hygiene Data'!$E$9,0,10*ROW('Hygiene Data'!E5)),NA())</f>
        <v>#N/A</v>
      </c>
      <c r="BF11" s="96" t="e">
        <f ca="true">+IF(AND(ISNUMBER(OFFSET('Hygiene Data'!$F$5,0,10*ROW('Hygiene Data'!F5))),'Data Summary'!DU11="Yes"),OFFSET('Hygiene Data'!$F$5,0,10*ROW('Hygiene Data'!F5)),NA())</f>
        <v>#N/A</v>
      </c>
      <c r="BG11" s="96" t="e">
        <f ca="true">+IF(AND(ISNUMBER(OFFSET('Hygiene Data'!$F$7,0,10*ROW('Hygiene Data'!F5))),'Data Summary'!DV11="Yes"),OFFSET('Hygiene Data'!$F$7,0,10*ROW('Hygiene Data'!F5)),NA())</f>
        <v>#N/A</v>
      </c>
      <c r="BH11" s="96" t="e">
        <f ca="true">+IF(AND(ISNUMBER(OFFSET('Hygiene Data'!$F$9,0,10*ROW('Hygiene Data'!F5))),'Data Summary'!DW11="Yes"),OFFSET('Hygiene Data'!$F$9,0,10*ROW('Hygiene Data'!F5)),NA())</f>
        <v>#N/A</v>
      </c>
      <c r="BI11" s="96" t="e">
        <f ca="true">+IF(AND(ISNUMBER(OFFSET('Hygiene Data'!$G$5,0,10*ROW('Hygiene Data'!G5))),'Data Summary'!DX11="Yes"),OFFSET('Hygiene Data'!$G$5,0,10*ROW('Hygiene Data'!G5)),NA())</f>
        <v>#N/A</v>
      </c>
      <c r="BJ11" s="96" t="e">
        <f ca="true">+IF(AND(ISNUMBER(OFFSET('Hygiene Data'!$G$7,0,10*ROW('Hygiene Data'!G5))),'Data Summary'!DY11="Yes"),OFFSET('Hygiene Data'!$G$7,0,10*ROW('Hygiene Data'!G5)),NA())</f>
        <v>#N/A</v>
      </c>
      <c r="BK11" s="96" t="e">
        <f ca="true">+IF(AND(ISNUMBER(OFFSET('Hygiene Data'!$G$9,0,10*ROW('Hygiene Data'!G5))),'Data Summary'!DZ11="Yes"),OFFSET('Hygiene Data'!$G$9,0,10*ROW('Hygiene Data'!G5)),NA())</f>
        <v>#N/A</v>
      </c>
      <c r="BL11" s="96">
        <f ca="true">+IF(AND(ISNUMBER(OFFSET('Hygiene Data'!$H$5,0,10*ROW('Hygiene Data'!H5))),'Data Summary'!EA11="Yes"),OFFSET('Hygiene Data'!$H$5,0,10*ROW('Hygiene Data'!H5)),NA())</f>
        <v>100</v>
      </c>
      <c r="BM11" s="96">
        <f ca="true">+IF(AND(ISNUMBER(OFFSET('Hygiene Data'!$H$7,0,10*ROW('Hygiene Data'!H5))),'Data Summary'!EB11="Yes"),OFFSET('Hygiene Data'!$H$7,0,10*ROW('Hygiene Data'!H5)),NA())</f>
        <v>100</v>
      </c>
      <c r="BN11" s="96">
        <f ca="true">+IF(AND(ISNUMBER(OFFSET('Hygiene Data'!$H$9,0,10*ROW('Hygiene Data'!H5))),'Data Summary'!EC11="Yes"),OFFSET('Hygiene Data'!$H$9,0,10*ROW('Hygiene Data'!H5)),NA())</f>
        <v>100</v>
      </c>
      <c r="BO11" s="96">
        <f ca="true">+IF(AND(ISNUMBER(OFFSET('Hygiene Data'!$I$5,0,10*ROW('Hygiene Data'!I5))),'Data Summary'!ED11="Yes"),OFFSET('Hygiene Data'!$I$5,0,10*ROW('Hygiene Data'!I5)),NA())</f>
        <v>100</v>
      </c>
      <c r="BP11" s="96">
        <f ca="true">+IF(AND(ISNUMBER(OFFSET('Hygiene Data'!$I$7,0,10*ROW('Hygiene Data'!I5))),'Data Summary'!EE11="Yes"),OFFSET('Hygiene Data'!$I$7,0,10*ROW('Hygiene Data'!I5)),NA())</f>
        <v>100</v>
      </c>
      <c r="BQ11" s="96">
        <f ca="true">+IF(AND(ISNUMBER(OFFSET('Hygiene Data'!$I$9,0,10*ROW('Hygiene Data'!I5))),'Data Summary'!EF11="Yes"),OFFSET('Hygiene Data'!$I$9,0,10*ROW('Hygiene Data'!I5)),NA())</f>
        <v>100</v>
      </c>
    </row>
    <row xmlns:x14ac="http://schemas.microsoft.com/office/spreadsheetml/2009/9/ac" r="12" x14ac:dyDescent="0.2">
      <c r="A12" s="321" t="e">
        <f ca="true">+RIGHT('Data Summary'!A12,LEN('Data Summary'!A12)-9)</f>
        <v>#VALUE!</v>
      </c>
      <c r="B12" s="37" t="str">
        <f ca="true">+IF(ISTEXT('Data Summary'!B12),'Data Summary'!B12,"")</f>
        <v/>
      </c>
      <c r="C12" s="320" t="e">
        <f ca="true">+VALUE('Data Summary'!C12)</f>
        <v>#VALUE!</v>
      </c>
      <c r="D12" s="94" t="e">
        <f ca="true">+IF(AND(ISNUMBER(OFFSET('Water Data'!$D$4,0,10*ROW('Water Data'!D6))),'Data Summary'!BS12="Yes"),100-OFFSET('Water Data'!$D$4,0,10*ROW('Water Data'!D6)),NA())</f>
        <v>#N/A</v>
      </c>
      <c r="E12" s="94" t="e">
        <f ca="true">+IF(AND(ISNUMBER(OFFSET('Water Data'!$D$6,0,10*ROW('Water Data'!D6))),'Data Summary'!BT12="Yes"),OFFSET('Water Data'!$D$6,0,10*ROW('Water Data'!D6)),NA())</f>
        <v>#N/A</v>
      </c>
      <c r="F12" s="94" t="e">
        <f ca="true">+IF(AND(ISNUMBER(OFFSET('Water Data'!$D$9,0,10*ROW('Water Data'!D6))),'Data Summary'!BU12="Yes"),OFFSET('Water Data'!$D$9,0,10*ROW('Water Data'!D6)),NA())</f>
        <v>#N/A</v>
      </c>
      <c r="G12" s="94" t="e">
        <f ca="true">+IF(AND(ISNUMBER(OFFSET('Water Data'!$E$4,0,10*ROW('Water Data'!E6))),'Data Summary'!BV12="Yes"),100-OFFSET('Water Data'!$E$4,0,10*ROW('Water Data'!E6)),NA())</f>
        <v>#N/A</v>
      </c>
      <c r="H12" s="94" t="e">
        <f ca="true">+IF(AND(ISNUMBER(OFFSET('Water Data'!$E$6,0,10*ROW('Water Data'!E6))),'Data Summary'!BW12="Yes"),OFFSET('Water Data'!$E$6,0,10*ROW('Water Data'!E6)),NA())</f>
        <v>#N/A</v>
      </c>
      <c r="I12" s="94" t="e">
        <f ca="true">+IF(AND(ISNUMBER(OFFSET('Water Data'!$E$9,0,10*ROW('Water Data'!E6))),'Data Summary'!BX12="Yes"),OFFSET('Water Data'!$E$9,0,10*ROW('Water Data'!E6)),NA())</f>
        <v>#N/A</v>
      </c>
      <c r="J12" s="94" t="e">
        <f ca="true">+IF(AND(ISNUMBER(OFFSET('Water Data'!$F$4,0,10*ROW('Water Data'!F6))),'Data Summary'!BY12="Yes"),100-OFFSET('Water Data'!$F$4,0,10*ROW('Water Data'!F6)),NA())</f>
        <v>#N/A</v>
      </c>
      <c r="K12" s="94" t="e">
        <f ca="true">+IF(AND(ISNUMBER(OFFSET('Water Data'!$F$6,0,10*ROW('Water Data'!F6))),'Data Summary'!BZ12="Yes"),OFFSET('Water Data'!$F$6,0,10*ROW('Water Data'!F6)),NA())</f>
        <v>#N/A</v>
      </c>
      <c r="L12" s="94" t="e">
        <f ca="true">+IF(AND(ISNUMBER(OFFSET('Water Data'!$F$9,0,10*ROW('Water Data'!F6))),'Data Summary'!CA12="Yes"),OFFSET('Water Data'!$F$9,0,10*ROW('Water Data'!F6)),NA())</f>
        <v>#N/A</v>
      </c>
      <c r="M12" s="94" t="e">
        <f ca="true">+IF(AND(ISNUMBER(OFFSET('Water Data'!$G$4,0,10*ROW('Water Data'!G6))),'Data Summary'!CB12="Yes"),100-OFFSET('Water Data'!$G$4,0,10*ROW('Water Data'!G6)),NA())</f>
        <v>#N/A</v>
      </c>
      <c r="N12" s="94" t="e">
        <f ca="true">+IF(AND(ISNUMBER(OFFSET('Water Data'!$G$6,0,10*ROW('Water Data'!G6))),'Data Summary'!CC12="Yes"),OFFSET('Water Data'!$G$6,0,10*ROW('Water Data'!G6)),NA())</f>
        <v>#N/A</v>
      </c>
      <c r="O12" s="94" t="e">
        <f ca="true">+IF(AND(ISNUMBER(OFFSET('Water Data'!$G$9,0,10*ROW('Water Data'!G6))),'Data Summary'!CD12="Yes"),OFFSET('Water Data'!$G$9,0,10*ROW('Water Data'!G6)),NA())</f>
        <v>#N/A</v>
      </c>
      <c r="P12" s="94" t="e">
        <f ca="true">+IF(AND(ISNUMBER(OFFSET('Water Data'!$H$4,0,10*ROW('Water Data'!H6))),'Data Summary'!CE12="Yes"),100-OFFSET('Water Data'!$H$4,0,10*ROW('Water Data'!H6)),NA())</f>
        <v>#N/A</v>
      </c>
      <c r="Q12" s="94" t="e">
        <f ca="true">+IF(AND(ISNUMBER(OFFSET('Water Data'!$H$6,0,10*ROW('Water Data'!H6))),'Data Summary'!CF12="Yes"),OFFSET('Water Data'!$H$6,0,10*ROW('Water Data'!H6)),NA())</f>
        <v>#N/A</v>
      </c>
      <c r="R12" s="94" t="e">
        <f ca="true">+IF(AND(ISNUMBER(OFFSET('Water Data'!$H$9,0,10*ROW('Water Data'!H6))),'Data Summary'!CG12="Yes"),OFFSET('Water Data'!$H$9,0,10*ROW('Water Data'!H6)),NA())</f>
        <v>#N/A</v>
      </c>
      <c r="S12" s="94" t="e">
        <f ca="true">+IF(AND(ISNUMBER(OFFSET('Water Data'!$I$4,0,10*ROW('Water Data'!I6))),'Data Summary'!CH12="Yes"),100-OFFSET('Water Data'!$I$4,0,10*ROW('Water Data'!I6)),NA())</f>
        <v>#N/A</v>
      </c>
      <c r="T12" s="94" t="e">
        <f ca="true">+IF(AND(ISNUMBER(OFFSET('Water Data'!$I$6,0,10*ROW('Water Data'!I6))),'Data Summary'!CI12="Yes"),OFFSET('Water Data'!$I$6,0,10*ROW('Water Data'!I6)),NA())</f>
        <v>#N/A</v>
      </c>
      <c r="U12" s="94" t="e">
        <f ca="true">+IF(AND(ISNUMBER(OFFSET('Water Data'!$I$9,0,10*ROW('Water Data'!I6))),'Data Summary'!CJ12="Yes"),OFFSET('Water Data'!$I$9,0,10*ROW('Water Data'!I6)),NA())</f>
        <v>#N/A</v>
      </c>
      <c r="V12" s="95" t="e">
        <f ca="true">+IF(AND(ISNUMBER(OFFSET('Sanitation Data'!$D$4,0,10*ROW('Sanitation Data'!D6))),'Data Summary'!CK12="Yes"),100-OFFSET('Sanitation Data'!$D$4,0,10*ROW('Sanitation Data'!D6)),NA())</f>
        <v>#N/A</v>
      </c>
      <c r="W12" s="95" t="e">
        <f ca="true">+IF(AND(ISNUMBER(OFFSET('Sanitation Data'!$D$6,0,10*ROW('Sanitation Data'!D6))),'Data Summary'!CL12="Yes"),OFFSET('Sanitation Data'!$D$6,0,10*ROW('Sanitation Data'!D6)),NA())</f>
        <v>#N/A</v>
      </c>
      <c r="X12" s="95" t="e">
        <f ca="true">+IF(AND(ISNUMBER(OFFSET('Sanitation Data'!$D$10,0,10*ROW('Sanitation Data'!D6))),'Data Summary'!CM12="Yes"),OFFSET('Sanitation Data'!$D$10,0,10*ROW('Sanitation Data'!D6)),NA())</f>
        <v>#N/A</v>
      </c>
      <c r="Y12" s="95" t="e">
        <f ca="true">+IF(AND(ISNUMBER(OFFSET('Sanitation Data'!$D$11,0,10*ROW('Sanitation Data'!D6))),'Data Summary'!CN12="Yes"),OFFSET('Sanitation Data'!$D$11,0,10*ROW('Sanitation Data'!D6)),NA())</f>
        <v>#N/A</v>
      </c>
      <c r="Z12" s="95" t="e">
        <f ca="true">+IF(AND(ISNUMBER(OFFSET('Sanitation Data'!$D$12,0,10*ROW('Sanitation Data'!D6))),'Data Summary'!CO12="Yes"),OFFSET('Sanitation Data'!$D$12,0,10*ROW('Sanitation Data'!D6)),NA())</f>
        <v>#N/A</v>
      </c>
      <c r="AA12" s="95" t="e">
        <f ca="true">+IF(AND(ISNUMBER(OFFSET('Sanitation Data'!$E$4,0,10*ROW('Sanitation Data'!E6))),'Data Summary'!CP12="Yes"),100-OFFSET('Sanitation Data'!$E$4,0,10*ROW('Sanitation Data'!E6)),NA())</f>
        <v>#N/A</v>
      </c>
      <c r="AB12" s="95" t="e">
        <f ca="true">+IF(AND(ISNUMBER(OFFSET('Sanitation Data'!$E$6,0,10*ROW('Sanitation Data'!E6))),'Data Summary'!CQ12="Yes"),OFFSET('Sanitation Data'!$E$6,0,10*ROW('Sanitation Data'!E6)),NA())</f>
        <v>#N/A</v>
      </c>
      <c r="AC12" s="95" t="e">
        <f ca="true">+IF(AND(ISNUMBER(OFFSET('Sanitation Data'!$E$10,0,10*ROW('Sanitation Data'!E6))),'Data Summary'!CR12="Yes"),OFFSET('Sanitation Data'!$E$10,0,10*ROW('Sanitation Data'!E6)),NA())</f>
        <v>#N/A</v>
      </c>
      <c r="AD12" s="95" t="e">
        <f ca="true">+IF(AND(ISNUMBER(OFFSET('Sanitation Data'!$E$11,0,10*ROW('Sanitation Data'!E6))),'Data Summary'!CS12="Yes"),OFFSET('Sanitation Data'!$E$11,0,10*ROW('Sanitation Data'!E6)),NA())</f>
        <v>#N/A</v>
      </c>
      <c r="AE12" s="95" t="e">
        <f ca="true">+IF(AND(ISNUMBER(OFFSET('Sanitation Data'!$E$12,0,10*ROW('Sanitation Data'!E6))),'Data Summary'!CT12="Yes"),OFFSET('Sanitation Data'!$E$12,0,10*ROW('Sanitation Data'!E6)),NA())</f>
        <v>#N/A</v>
      </c>
      <c r="AF12" s="95" t="e">
        <f ca="true">+IF(AND(ISNUMBER(OFFSET('Sanitation Data'!$F$4,0,10*ROW('Sanitation Data'!F6))),'Data Summary'!CU12="Yes"),100-OFFSET('Sanitation Data'!$F$4,0,10*ROW('Sanitation Data'!F6)),NA())</f>
        <v>#N/A</v>
      </c>
      <c r="AG12" s="95" t="e">
        <f ca="true">+IF(AND(ISNUMBER(OFFSET('Sanitation Data'!$F$6,0,10*ROW('Sanitation Data'!F6))),'Data Summary'!CV12="Yes"),OFFSET('Sanitation Data'!$F$6,0,10*ROW('Sanitation Data'!F6)),NA())</f>
        <v>#N/A</v>
      </c>
      <c r="AH12" s="95" t="e">
        <f ca="true">+IF(AND(ISNUMBER(OFFSET('Sanitation Data'!$F$10,0,10*ROW('Sanitation Data'!F6))),'Data Summary'!CW12="Yes"),OFFSET('Sanitation Data'!$F$10,0,10*ROW('Sanitation Data'!F6)),NA())</f>
        <v>#N/A</v>
      </c>
      <c r="AI12" s="95" t="e">
        <f ca="true">+IF(AND(ISNUMBER(OFFSET('Sanitation Data'!$F$11,0,10*ROW('Sanitation Data'!F6))),'Data Summary'!CX12="Yes"),OFFSET('Sanitation Data'!$F$11,0,10*ROW('Sanitation Data'!F6)),NA())</f>
        <v>#N/A</v>
      </c>
      <c r="AJ12" s="95" t="e">
        <f ca="true">+IF(AND(ISNUMBER(OFFSET('Sanitation Data'!$F$12,0,10*ROW('Sanitation Data'!F6))),'Data Summary'!CY12="Yes"),OFFSET('Sanitation Data'!$F$12,0,10*ROW('Sanitation Data'!F6)),NA())</f>
        <v>#N/A</v>
      </c>
      <c r="AK12" s="95" t="e">
        <f ca="true">+IF(AND(ISNUMBER(OFFSET('Sanitation Data'!$G$4,0,10*ROW('Sanitation Data'!G6))),'Data Summary'!CZ12="Yes"),100-OFFSET('Sanitation Data'!$G$4,0,10*ROW('Sanitation Data'!G6)),NA())</f>
        <v>#N/A</v>
      </c>
      <c r="AL12" s="95" t="e">
        <f ca="true">+IF(AND(ISNUMBER(OFFSET('Sanitation Data'!$G$6,0,10*ROW('Sanitation Data'!G6))),'Data Summary'!DA12="Yes"),OFFSET('Sanitation Data'!$G$6,0,10*ROW('Sanitation Data'!G6)),NA())</f>
        <v>#N/A</v>
      </c>
      <c r="AM12" s="95" t="e">
        <f ca="true">+IF(AND(ISNUMBER(OFFSET('Sanitation Data'!$G$10,0,10*ROW('Sanitation Data'!G6))),'Data Summary'!DB12="Yes"),OFFSET('Sanitation Data'!$G$10,0,10*ROW('Sanitation Data'!G6)),NA())</f>
        <v>#N/A</v>
      </c>
      <c r="AN12" s="95" t="e">
        <f ca="true">+IF(AND(ISNUMBER(OFFSET('Sanitation Data'!$G$11,0,10*ROW('Sanitation Data'!G6))),'Data Summary'!DC12="Yes"),OFFSET('Sanitation Data'!$G$11,0,10*ROW('Sanitation Data'!G6)),NA())</f>
        <v>#N/A</v>
      </c>
      <c r="AO12" s="95" t="e">
        <f ca="true">+IF(AND(ISNUMBER(OFFSET('Sanitation Data'!$G$12,0,10*ROW('Sanitation Data'!G6))),'Data Summary'!DD12="Yes"),OFFSET('Sanitation Data'!$G$12,0,10*ROW('Sanitation Data'!G6)),NA())</f>
        <v>#N/A</v>
      </c>
      <c r="AP12" s="95" t="e">
        <f ca="true">+IF(AND(ISNUMBER(OFFSET('Sanitation Data'!$H$4,0,10*ROW('Sanitation Data'!H6))),'Data Summary'!DE12="Yes"),100-OFFSET('Sanitation Data'!$H$4,0,10*ROW('Sanitation Data'!H6)),NA())</f>
        <v>#N/A</v>
      </c>
      <c r="AQ12" s="95" t="e">
        <f ca="true">+IF(AND(ISNUMBER(OFFSET('Sanitation Data'!$H$6,0,10*ROW('Sanitation Data'!H6))),'Data Summary'!DF12="Yes"),OFFSET('Sanitation Data'!$H$6,0,10*ROW('Sanitation Data'!H6)),NA())</f>
        <v>#N/A</v>
      </c>
      <c r="AR12" s="95" t="e">
        <f ca="true">+IF(AND(ISNUMBER(OFFSET('Sanitation Data'!$H$10,0,10*ROW('Sanitation Data'!H6))),'Data Summary'!DG12="Yes"),OFFSET('Sanitation Data'!$H$10,0,10*ROW('Sanitation Data'!H6)),NA())</f>
        <v>#N/A</v>
      </c>
      <c r="AS12" s="95" t="e">
        <f ca="true">+IF(AND(ISNUMBER(OFFSET('Sanitation Data'!$H$11,0,10*ROW('Sanitation Data'!H6))),'Data Summary'!DH12="Yes"),OFFSET('Sanitation Data'!$H$11,0,10*ROW('Sanitation Data'!H6)),NA())</f>
        <v>#N/A</v>
      </c>
      <c r="AT12" s="95" t="e">
        <f ca="true">+IF(AND(ISNUMBER(OFFSET('Sanitation Data'!$H$12,0,10*ROW('Sanitation Data'!H6))),'Data Summary'!DI12="Yes"),OFFSET('Sanitation Data'!$H$12,0,10*ROW('Sanitation Data'!H6)),NA())</f>
        <v>#N/A</v>
      </c>
      <c r="AU12" s="95" t="e">
        <f ca="true">+IF(AND(ISNUMBER(OFFSET('Sanitation Data'!$I$4,0,10*ROW('Sanitation Data'!I6))),'Data Summary'!DJ12="Yes"),100-OFFSET('Sanitation Data'!$I$4,0,10*ROW('Sanitation Data'!I6)),NA())</f>
        <v>#N/A</v>
      </c>
      <c r="AV12" s="95" t="e">
        <f ca="true">+IF(AND(ISNUMBER(OFFSET('Sanitation Data'!$I$6,0,10*ROW('Sanitation Data'!I6))),'Data Summary'!DK12="Yes"),OFFSET('Sanitation Data'!$I$6,0,10*ROW('Sanitation Data'!I6)),NA())</f>
        <v>#N/A</v>
      </c>
      <c r="AW12" s="95" t="e">
        <f ca="true">+IF(AND(ISNUMBER(OFFSET('Sanitation Data'!$I$10,0,10*ROW('Sanitation Data'!I6))),'Data Summary'!DL12="Yes"),OFFSET('Sanitation Data'!$I$10,0,10*ROW('Sanitation Data'!I6)),NA())</f>
        <v>#N/A</v>
      </c>
      <c r="AX12" s="95" t="e">
        <f ca="true">+IF(AND(ISNUMBER(OFFSET('Sanitation Data'!$I$11,0,10*ROW('Sanitation Data'!I6))),'Data Summary'!DM12="Yes"),OFFSET('Sanitation Data'!$I$11,0,10*ROW('Sanitation Data'!I6)),NA())</f>
        <v>#N/A</v>
      </c>
      <c r="AY12" s="95" t="e">
        <f ca="true">+IF(AND(ISNUMBER(OFFSET('Sanitation Data'!$I$12,0,10*ROW('Sanitation Data'!I6))),'Data Summary'!DN12="Yes"),OFFSET('Sanitation Data'!$I$12,0,10*ROW('Sanitation Data'!I6)),NA())</f>
        <v>#N/A</v>
      </c>
      <c r="AZ12" s="96" t="e">
        <f ca="true">+IF(AND(ISNUMBER(OFFSET('Hygiene Data'!$D$5,0,10*ROW('Hygiene Data'!D6))),'Data Summary'!DO12="Yes"),OFFSET('Hygiene Data'!$D$5,0,10*ROW('Hygiene Data'!D6)),NA())</f>
        <v>#N/A</v>
      </c>
      <c r="BA12" s="96" t="e">
        <f ca="true">+IF(AND(ISNUMBER(OFFSET('Hygiene Data'!$D$7,0,10*ROW('Hygiene Data'!D6))),'Data Summary'!DP12="Yes"),OFFSET('Hygiene Data'!$D$7,0,10*ROW('Hygiene Data'!D6)),NA())</f>
        <v>#N/A</v>
      </c>
      <c r="BB12" s="96" t="e">
        <f ca="true">+IF(AND(ISNUMBER(OFFSET('Hygiene Data'!$D$9,0,10*ROW('Hygiene Data'!D6))),'Data Summary'!DQ12="Yes"),OFFSET('Hygiene Data'!$D$9,0,10*ROW('Hygiene Data'!D6)),NA())</f>
        <v>#N/A</v>
      </c>
      <c r="BC12" s="96" t="e">
        <f ca="true">+IF(AND(ISNUMBER(OFFSET('Hygiene Data'!$E$5,0,10*ROW('Hygiene Data'!E6))),'Data Summary'!DR12="Yes"),OFFSET('Hygiene Data'!$E$5,0,10*ROW('Hygiene Data'!E6)),NA())</f>
        <v>#N/A</v>
      </c>
      <c r="BD12" s="96" t="e">
        <f ca="true">+IF(AND(ISNUMBER(OFFSET('Hygiene Data'!$E$7,0,10*ROW('Hygiene Data'!E6))),'Data Summary'!DS12="Yes"),OFFSET('Hygiene Data'!$E$7,0,10*ROW('Hygiene Data'!E6)),NA())</f>
        <v>#N/A</v>
      </c>
      <c r="BE12" s="96" t="e">
        <f ca="true">+IF(AND(ISNUMBER(OFFSET('Hygiene Data'!$E$9,0,10*ROW('Hygiene Data'!E6))),'Data Summary'!DT12="Yes"),OFFSET('Hygiene Data'!$E$9,0,10*ROW('Hygiene Data'!E6)),NA())</f>
        <v>#N/A</v>
      </c>
      <c r="BF12" s="96" t="e">
        <f ca="true">+IF(AND(ISNUMBER(OFFSET('Hygiene Data'!$F$5,0,10*ROW('Hygiene Data'!F6))),'Data Summary'!DU12="Yes"),OFFSET('Hygiene Data'!$F$5,0,10*ROW('Hygiene Data'!F6)),NA())</f>
        <v>#N/A</v>
      </c>
      <c r="BG12" s="96" t="e">
        <f ca="true">+IF(AND(ISNUMBER(OFFSET('Hygiene Data'!$F$7,0,10*ROW('Hygiene Data'!F6))),'Data Summary'!DV12="Yes"),OFFSET('Hygiene Data'!$F$7,0,10*ROW('Hygiene Data'!F6)),NA())</f>
        <v>#N/A</v>
      </c>
      <c r="BH12" s="96" t="e">
        <f ca="true">+IF(AND(ISNUMBER(OFFSET('Hygiene Data'!$F$9,0,10*ROW('Hygiene Data'!F6))),'Data Summary'!DW12="Yes"),OFFSET('Hygiene Data'!$F$9,0,10*ROW('Hygiene Data'!F6)),NA())</f>
        <v>#N/A</v>
      </c>
      <c r="BI12" s="96" t="e">
        <f ca="true">+IF(AND(ISNUMBER(OFFSET('Hygiene Data'!$G$5,0,10*ROW('Hygiene Data'!G6))),'Data Summary'!DX12="Yes"),OFFSET('Hygiene Data'!$G$5,0,10*ROW('Hygiene Data'!G6)),NA())</f>
        <v>#N/A</v>
      </c>
      <c r="BJ12" s="96" t="e">
        <f ca="true">+IF(AND(ISNUMBER(OFFSET('Hygiene Data'!$G$7,0,10*ROW('Hygiene Data'!G6))),'Data Summary'!DY12="Yes"),OFFSET('Hygiene Data'!$G$7,0,10*ROW('Hygiene Data'!G6)),NA())</f>
        <v>#N/A</v>
      </c>
      <c r="BK12" s="96" t="e">
        <f ca="true">+IF(AND(ISNUMBER(OFFSET('Hygiene Data'!$G$9,0,10*ROW('Hygiene Data'!G6))),'Data Summary'!DZ12="Yes"),OFFSET('Hygiene Data'!$G$9,0,10*ROW('Hygiene Data'!G6)),NA())</f>
        <v>#N/A</v>
      </c>
      <c r="BL12" s="96" t="e">
        <f ca="true">+IF(AND(ISNUMBER(OFFSET('Hygiene Data'!$H$5,0,10*ROW('Hygiene Data'!H6))),'Data Summary'!EA12="Yes"),OFFSET('Hygiene Data'!$H$5,0,10*ROW('Hygiene Data'!H6)),NA())</f>
        <v>#N/A</v>
      </c>
      <c r="BM12" s="96" t="e">
        <f ca="true">+IF(AND(ISNUMBER(OFFSET('Hygiene Data'!$H$7,0,10*ROW('Hygiene Data'!H6))),'Data Summary'!EB12="Yes"),OFFSET('Hygiene Data'!$H$7,0,10*ROW('Hygiene Data'!H6)),NA())</f>
        <v>#N/A</v>
      </c>
      <c r="BN12" s="96" t="e">
        <f ca="true">+IF(AND(ISNUMBER(OFFSET('Hygiene Data'!$H$9,0,10*ROW('Hygiene Data'!H6))),'Data Summary'!EC12="Yes"),OFFSET('Hygiene Data'!$H$9,0,10*ROW('Hygiene Data'!H6)),NA())</f>
        <v>#N/A</v>
      </c>
      <c r="BO12" s="96" t="e">
        <f ca="true">+IF(AND(ISNUMBER(OFFSET('Hygiene Data'!$I$5,0,10*ROW('Hygiene Data'!I6))),'Data Summary'!ED12="Yes"),OFFSET('Hygiene Data'!$I$5,0,10*ROW('Hygiene Data'!I6)),NA())</f>
        <v>#N/A</v>
      </c>
      <c r="BP12" s="96" t="e">
        <f ca="true">+IF(AND(ISNUMBER(OFFSET('Hygiene Data'!$I$7,0,10*ROW('Hygiene Data'!I6))),'Data Summary'!EE12="Yes"),OFFSET('Hygiene Data'!$I$7,0,10*ROW('Hygiene Data'!I6)),NA())</f>
        <v>#N/A</v>
      </c>
      <c r="BQ12" s="96" t="e">
        <f ca="true">+IF(AND(ISNUMBER(OFFSET('Hygiene Data'!$I$9,0,10*ROW('Hygiene Data'!I6))),'Data Summary'!EF12="Yes"),OFFSET('Hygiene Data'!$I$9,0,10*ROW('Hygiene Data'!I6)),NA())</f>
        <v>#N/A</v>
      </c>
    </row>
    <row xmlns:x14ac="http://schemas.microsoft.com/office/spreadsheetml/2009/9/ac" r="13" x14ac:dyDescent="0.2">
      <c r="A13" s="321" t="e">
        <f ca="true">+RIGHT('Data Summary'!A13,LEN('Data Summary'!A13)-9)</f>
        <v>#VALUE!</v>
      </c>
      <c r="B13" s="37" t="str">
        <f ca="true">+IF(ISTEXT('Data Summary'!B13),'Data Summary'!B13,"")</f>
        <v/>
      </c>
      <c r="C13" s="320" t="e">
        <f ca="true">+VALUE('Data Summary'!C13)</f>
        <v>#VALUE!</v>
      </c>
      <c r="D13" s="94" t="e">
        <f ca="true">+IF(AND(ISNUMBER(OFFSET('Water Data'!$D$4,0,10*ROW('Water Data'!D7))),'Data Summary'!BS13="Yes"),100-OFFSET('Water Data'!$D$4,0,10*ROW('Water Data'!D7)),NA())</f>
        <v>#N/A</v>
      </c>
      <c r="E13" s="94" t="e">
        <f ca="true">+IF(AND(ISNUMBER(OFFSET('Water Data'!$D$6,0,10*ROW('Water Data'!D7))),'Data Summary'!BT13="Yes"),OFFSET('Water Data'!$D$6,0,10*ROW('Water Data'!D7)),NA())</f>
        <v>#N/A</v>
      </c>
      <c r="F13" s="94" t="e">
        <f ca="true">+IF(AND(ISNUMBER(OFFSET('Water Data'!$D$9,0,10*ROW('Water Data'!D7))),'Data Summary'!BU13="Yes"),OFFSET('Water Data'!$D$9,0,10*ROW('Water Data'!D7)),NA())</f>
        <v>#N/A</v>
      </c>
      <c r="G13" s="94" t="e">
        <f ca="true">+IF(AND(ISNUMBER(OFFSET('Water Data'!$E$4,0,10*ROW('Water Data'!E7))),'Data Summary'!BV13="Yes"),100-OFFSET('Water Data'!$E$4,0,10*ROW('Water Data'!E7)),NA())</f>
        <v>#N/A</v>
      </c>
      <c r="H13" s="94" t="e">
        <f ca="true">+IF(AND(ISNUMBER(OFFSET('Water Data'!$E$6,0,10*ROW('Water Data'!E7))),'Data Summary'!BW13="Yes"),OFFSET('Water Data'!$E$6,0,10*ROW('Water Data'!E7)),NA())</f>
        <v>#N/A</v>
      </c>
      <c r="I13" s="94" t="e">
        <f ca="true">+IF(AND(ISNUMBER(OFFSET('Water Data'!$E$9,0,10*ROW('Water Data'!E7))),'Data Summary'!BX13="Yes"),OFFSET('Water Data'!$E$9,0,10*ROW('Water Data'!E7)),NA())</f>
        <v>#N/A</v>
      </c>
      <c r="J13" s="94" t="e">
        <f ca="true">+IF(AND(ISNUMBER(OFFSET('Water Data'!$F$4,0,10*ROW('Water Data'!F7))),'Data Summary'!BY13="Yes"),100-OFFSET('Water Data'!$F$4,0,10*ROW('Water Data'!F7)),NA())</f>
        <v>#N/A</v>
      </c>
      <c r="K13" s="94" t="e">
        <f ca="true">+IF(AND(ISNUMBER(OFFSET('Water Data'!$F$6,0,10*ROW('Water Data'!F7))),'Data Summary'!BZ13="Yes"),OFFSET('Water Data'!$F$6,0,10*ROW('Water Data'!F7)),NA())</f>
        <v>#N/A</v>
      </c>
      <c r="L13" s="94" t="e">
        <f ca="true">+IF(AND(ISNUMBER(OFFSET('Water Data'!$F$9,0,10*ROW('Water Data'!F7))),'Data Summary'!CA13="Yes"),OFFSET('Water Data'!$F$9,0,10*ROW('Water Data'!F7)),NA())</f>
        <v>#N/A</v>
      </c>
      <c r="M13" s="94" t="e">
        <f ca="true">+IF(AND(ISNUMBER(OFFSET('Water Data'!$G$4,0,10*ROW('Water Data'!G7))),'Data Summary'!CB13="Yes"),100-OFFSET('Water Data'!$G$4,0,10*ROW('Water Data'!G7)),NA())</f>
        <v>#N/A</v>
      </c>
      <c r="N13" s="94" t="e">
        <f ca="true">+IF(AND(ISNUMBER(OFFSET('Water Data'!$G$6,0,10*ROW('Water Data'!G7))),'Data Summary'!CC13="Yes"),OFFSET('Water Data'!$G$6,0,10*ROW('Water Data'!G7)),NA())</f>
        <v>#N/A</v>
      </c>
      <c r="O13" s="94" t="e">
        <f ca="true">+IF(AND(ISNUMBER(OFFSET('Water Data'!$G$9,0,10*ROW('Water Data'!G7))),'Data Summary'!CD13="Yes"),OFFSET('Water Data'!$G$9,0,10*ROW('Water Data'!G7)),NA())</f>
        <v>#N/A</v>
      </c>
      <c r="P13" s="94" t="e">
        <f ca="true">+IF(AND(ISNUMBER(OFFSET('Water Data'!$H$4,0,10*ROW('Water Data'!H7))),'Data Summary'!CE13="Yes"),100-OFFSET('Water Data'!$H$4,0,10*ROW('Water Data'!H7)),NA())</f>
        <v>#N/A</v>
      </c>
      <c r="Q13" s="94" t="e">
        <f ca="true">+IF(AND(ISNUMBER(OFFSET('Water Data'!$H$6,0,10*ROW('Water Data'!H7))),'Data Summary'!CF13="Yes"),OFFSET('Water Data'!$H$6,0,10*ROW('Water Data'!H7)),NA())</f>
        <v>#N/A</v>
      </c>
      <c r="R13" s="94" t="e">
        <f ca="true">+IF(AND(ISNUMBER(OFFSET('Water Data'!$H$9,0,10*ROW('Water Data'!H7))),'Data Summary'!CG13="Yes"),OFFSET('Water Data'!$H$9,0,10*ROW('Water Data'!H7)),NA())</f>
        <v>#N/A</v>
      </c>
      <c r="S13" s="94" t="e">
        <f ca="true">+IF(AND(ISNUMBER(OFFSET('Water Data'!$I$4,0,10*ROW('Water Data'!I7))),'Data Summary'!CH13="Yes"),100-OFFSET('Water Data'!$I$4,0,10*ROW('Water Data'!I7)),NA())</f>
        <v>#N/A</v>
      </c>
      <c r="T13" s="94" t="e">
        <f ca="true">+IF(AND(ISNUMBER(OFFSET('Water Data'!$I$6,0,10*ROW('Water Data'!I7))),'Data Summary'!CI13="Yes"),OFFSET('Water Data'!$I$6,0,10*ROW('Water Data'!I7)),NA())</f>
        <v>#N/A</v>
      </c>
      <c r="U13" s="94" t="e">
        <f ca="true">+IF(AND(ISNUMBER(OFFSET('Water Data'!$I$9,0,10*ROW('Water Data'!I7))),'Data Summary'!CJ13="Yes"),OFFSET('Water Data'!$I$9,0,10*ROW('Water Data'!I7)),NA())</f>
        <v>#N/A</v>
      </c>
      <c r="V13" s="95" t="e">
        <f ca="true">+IF(AND(ISNUMBER(OFFSET('Sanitation Data'!$D$4,0,10*ROW('Sanitation Data'!D7))),'Data Summary'!CK13="Yes"),100-OFFSET('Sanitation Data'!$D$4,0,10*ROW('Sanitation Data'!D7)),NA())</f>
        <v>#N/A</v>
      </c>
      <c r="W13" s="95" t="e">
        <f ca="true">+IF(AND(ISNUMBER(OFFSET('Sanitation Data'!$D$6,0,10*ROW('Sanitation Data'!D7))),'Data Summary'!CL13="Yes"),OFFSET('Sanitation Data'!$D$6,0,10*ROW('Sanitation Data'!D7)),NA())</f>
        <v>#N/A</v>
      </c>
      <c r="X13" s="95" t="e">
        <f ca="true">+IF(AND(ISNUMBER(OFFSET('Sanitation Data'!$D$10,0,10*ROW('Sanitation Data'!D7))),'Data Summary'!CM13="Yes"),OFFSET('Sanitation Data'!$D$10,0,10*ROW('Sanitation Data'!D7)),NA())</f>
        <v>#N/A</v>
      </c>
      <c r="Y13" s="95" t="e">
        <f ca="true">+IF(AND(ISNUMBER(OFFSET('Sanitation Data'!$D$11,0,10*ROW('Sanitation Data'!D7))),'Data Summary'!CN13="Yes"),OFFSET('Sanitation Data'!$D$11,0,10*ROW('Sanitation Data'!D7)),NA())</f>
        <v>#N/A</v>
      </c>
      <c r="Z13" s="95" t="e">
        <f ca="true">+IF(AND(ISNUMBER(OFFSET('Sanitation Data'!$D$12,0,10*ROW('Sanitation Data'!D7))),'Data Summary'!CO13="Yes"),OFFSET('Sanitation Data'!$D$12,0,10*ROW('Sanitation Data'!D7)),NA())</f>
        <v>#N/A</v>
      </c>
      <c r="AA13" s="95" t="e">
        <f ca="true">+IF(AND(ISNUMBER(OFFSET('Sanitation Data'!$E$4,0,10*ROW('Sanitation Data'!E7))),'Data Summary'!CP13="Yes"),100-OFFSET('Sanitation Data'!$E$4,0,10*ROW('Sanitation Data'!E7)),NA())</f>
        <v>#N/A</v>
      </c>
      <c r="AB13" s="95" t="e">
        <f ca="true">+IF(AND(ISNUMBER(OFFSET('Sanitation Data'!$E$6,0,10*ROW('Sanitation Data'!E7))),'Data Summary'!CQ13="Yes"),OFFSET('Sanitation Data'!$E$6,0,10*ROW('Sanitation Data'!E7)),NA())</f>
        <v>#N/A</v>
      </c>
      <c r="AC13" s="95" t="e">
        <f ca="true">+IF(AND(ISNUMBER(OFFSET('Sanitation Data'!$E$10,0,10*ROW('Sanitation Data'!E7))),'Data Summary'!CR13="Yes"),OFFSET('Sanitation Data'!$E$10,0,10*ROW('Sanitation Data'!E7)),NA())</f>
        <v>#N/A</v>
      </c>
      <c r="AD13" s="95" t="e">
        <f ca="true">+IF(AND(ISNUMBER(OFFSET('Sanitation Data'!$E$11,0,10*ROW('Sanitation Data'!E7))),'Data Summary'!CS13="Yes"),OFFSET('Sanitation Data'!$E$11,0,10*ROW('Sanitation Data'!E7)),NA())</f>
        <v>#N/A</v>
      </c>
      <c r="AE13" s="95" t="e">
        <f ca="true">+IF(AND(ISNUMBER(OFFSET('Sanitation Data'!$E$12,0,10*ROW('Sanitation Data'!E7))),'Data Summary'!CT13="Yes"),OFFSET('Sanitation Data'!$E$12,0,10*ROW('Sanitation Data'!E7)),NA())</f>
        <v>#N/A</v>
      </c>
      <c r="AF13" s="95" t="e">
        <f ca="true">+IF(AND(ISNUMBER(OFFSET('Sanitation Data'!$F$4,0,10*ROW('Sanitation Data'!F7))),'Data Summary'!CU13="Yes"),100-OFFSET('Sanitation Data'!$F$4,0,10*ROW('Sanitation Data'!F7)),NA())</f>
        <v>#N/A</v>
      </c>
      <c r="AG13" s="95" t="e">
        <f ca="true">+IF(AND(ISNUMBER(OFFSET('Sanitation Data'!$F$6,0,10*ROW('Sanitation Data'!F7))),'Data Summary'!CV13="Yes"),OFFSET('Sanitation Data'!$F$6,0,10*ROW('Sanitation Data'!F7)),NA())</f>
        <v>#N/A</v>
      </c>
      <c r="AH13" s="95" t="e">
        <f ca="true">+IF(AND(ISNUMBER(OFFSET('Sanitation Data'!$F$10,0,10*ROW('Sanitation Data'!F7))),'Data Summary'!CW13="Yes"),OFFSET('Sanitation Data'!$F$10,0,10*ROW('Sanitation Data'!F7)),NA())</f>
        <v>#N/A</v>
      </c>
      <c r="AI13" s="95" t="e">
        <f ca="true">+IF(AND(ISNUMBER(OFFSET('Sanitation Data'!$F$11,0,10*ROW('Sanitation Data'!F7))),'Data Summary'!CX13="Yes"),OFFSET('Sanitation Data'!$F$11,0,10*ROW('Sanitation Data'!F7)),NA())</f>
        <v>#N/A</v>
      </c>
      <c r="AJ13" s="95" t="e">
        <f ca="true">+IF(AND(ISNUMBER(OFFSET('Sanitation Data'!$F$12,0,10*ROW('Sanitation Data'!F7))),'Data Summary'!CY13="Yes"),OFFSET('Sanitation Data'!$F$12,0,10*ROW('Sanitation Data'!F7)),NA())</f>
        <v>#N/A</v>
      </c>
      <c r="AK13" s="95" t="e">
        <f ca="true">+IF(AND(ISNUMBER(OFFSET('Sanitation Data'!$G$4,0,10*ROW('Sanitation Data'!G7))),'Data Summary'!CZ13="Yes"),100-OFFSET('Sanitation Data'!$G$4,0,10*ROW('Sanitation Data'!G7)),NA())</f>
        <v>#N/A</v>
      </c>
      <c r="AL13" s="95" t="e">
        <f ca="true">+IF(AND(ISNUMBER(OFFSET('Sanitation Data'!$G$6,0,10*ROW('Sanitation Data'!G7))),'Data Summary'!DA13="Yes"),OFFSET('Sanitation Data'!$G$6,0,10*ROW('Sanitation Data'!G7)),NA())</f>
        <v>#N/A</v>
      </c>
      <c r="AM13" s="95" t="e">
        <f ca="true">+IF(AND(ISNUMBER(OFFSET('Sanitation Data'!$G$10,0,10*ROW('Sanitation Data'!G7))),'Data Summary'!DB13="Yes"),OFFSET('Sanitation Data'!$G$10,0,10*ROW('Sanitation Data'!G7)),NA())</f>
        <v>#N/A</v>
      </c>
      <c r="AN13" s="95" t="e">
        <f ca="true">+IF(AND(ISNUMBER(OFFSET('Sanitation Data'!$G$11,0,10*ROW('Sanitation Data'!G7))),'Data Summary'!DC13="Yes"),OFFSET('Sanitation Data'!$G$11,0,10*ROW('Sanitation Data'!G7)),NA())</f>
        <v>#N/A</v>
      </c>
      <c r="AO13" s="95" t="e">
        <f ca="true">+IF(AND(ISNUMBER(OFFSET('Sanitation Data'!$G$12,0,10*ROW('Sanitation Data'!G7))),'Data Summary'!DD13="Yes"),OFFSET('Sanitation Data'!$G$12,0,10*ROW('Sanitation Data'!G7)),NA())</f>
        <v>#N/A</v>
      </c>
      <c r="AP13" s="95" t="e">
        <f ca="true">+IF(AND(ISNUMBER(OFFSET('Sanitation Data'!$H$4,0,10*ROW('Sanitation Data'!H7))),'Data Summary'!DE13="Yes"),100-OFFSET('Sanitation Data'!$H$4,0,10*ROW('Sanitation Data'!H7)),NA())</f>
        <v>#N/A</v>
      </c>
      <c r="AQ13" s="95" t="e">
        <f ca="true">+IF(AND(ISNUMBER(OFFSET('Sanitation Data'!$H$6,0,10*ROW('Sanitation Data'!H7))),'Data Summary'!DF13="Yes"),OFFSET('Sanitation Data'!$H$6,0,10*ROW('Sanitation Data'!H7)),NA())</f>
        <v>#N/A</v>
      </c>
      <c r="AR13" s="95" t="e">
        <f ca="true">+IF(AND(ISNUMBER(OFFSET('Sanitation Data'!$H$10,0,10*ROW('Sanitation Data'!H7))),'Data Summary'!DG13="Yes"),OFFSET('Sanitation Data'!$H$10,0,10*ROW('Sanitation Data'!H7)),NA())</f>
        <v>#N/A</v>
      </c>
      <c r="AS13" s="95" t="e">
        <f ca="true">+IF(AND(ISNUMBER(OFFSET('Sanitation Data'!$H$11,0,10*ROW('Sanitation Data'!H7))),'Data Summary'!DH13="Yes"),OFFSET('Sanitation Data'!$H$11,0,10*ROW('Sanitation Data'!H7)),NA())</f>
        <v>#N/A</v>
      </c>
      <c r="AT13" s="95" t="e">
        <f ca="true">+IF(AND(ISNUMBER(OFFSET('Sanitation Data'!$H$12,0,10*ROW('Sanitation Data'!H7))),'Data Summary'!DI13="Yes"),OFFSET('Sanitation Data'!$H$12,0,10*ROW('Sanitation Data'!H7)),NA())</f>
        <v>#N/A</v>
      </c>
      <c r="AU13" s="95" t="e">
        <f ca="true">+IF(AND(ISNUMBER(OFFSET('Sanitation Data'!$I$4,0,10*ROW('Sanitation Data'!I7))),'Data Summary'!DJ13="Yes"),100-OFFSET('Sanitation Data'!$I$4,0,10*ROW('Sanitation Data'!I7)),NA())</f>
        <v>#N/A</v>
      </c>
      <c r="AV13" s="95" t="e">
        <f ca="true">+IF(AND(ISNUMBER(OFFSET('Sanitation Data'!$I$6,0,10*ROW('Sanitation Data'!I7))),'Data Summary'!DK13="Yes"),OFFSET('Sanitation Data'!$I$6,0,10*ROW('Sanitation Data'!I7)),NA())</f>
        <v>#N/A</v>
      </c>
      <c r="AW13" s="95" t="e">
        <f ca="true">+IF(AND(ISNUMBER(OFFSET('Sanitation Data'!$I$10,0,10*ROW('Sanitation Data'!I7))),'Data Summary'!DL13="Yes"),OFFSET('Sanitation Data'!$I$10,0,10*ROW('Sanitation Data'!I7)),NA())</f>
        <v>#N/A</v>
      </c>
      <c r="AX13" s="95" t="e">
        <f ca="true">+IF(AND(ISNUMBER(OFFSET('Sanitation Data'!$I$11,0,10*ROW('Sanitation Data'!I7))),'Data Summary'!DM13="Yes"),OFFSET('Sanitation Data'!$I$11,0,10*ROW('Sanitation Data'!I7)),NA())</f>
        <v>#N/A</v>
      </c>
      <c r="AY13" s="95" t="e">
        <f ca="true">+IF(AND(ISNUMBER(OFFSET('Sanitation Data'!$I$12,0,10*ROW('Sanitation Data'!I7))),'Data Summary'!DN13="Yes"),OFFSET('Sanitation Data'!$I$12,0,10*ROW('Sanitation Data'!I7)),NA())</f>
        <v>#N/A</v>
      </c>
      <c r="AZ13" s="96" t="e">
        <f ca="true">+IF(AND(ISNUMBER(OFFSET('Hygiene Data'!$D$5,0,10*ROW('Hygiene Data'!D7))),'Data Summary'!DO13="Yes"),OFFSET('Hygiene Data'!$D$5,0,10*ROW('Hygiene Data'!D7)),NA())</f>
        <v>#N/A</v>
      </c>
      <c r="BA13" s="96" t="e">
        <f ca="true">+IF(AND(ISNUMBER(OFFSET('Hygiene Data'!$D$7,0,10*ROW('Hygiene Data'!D7))),'Data Summary'!DP13="Yes"),OFFSET('Hygiene Data'!$D$7,0,10*ROW('Hygiene Data'!D7)),NA())</f>
        <v>#N/A</v>
      </c>
      <c r="BB13" s="96" t="e">
        <f ca="true">+IF(AND(ISNUMBER(OFFSET('Hygiene Data'!$D$9,0,10*ROW('Hygiene Data'!D7))),'Data Summary'!DQ13="Yes"),OFFSET('Hygiene Data'!$D$9,0,10*ROW('Hygiene Data'!D7)),NA())</f>
        <v>#N/A</v>
      </c>
      <c r="BC13" s="96" t="e">
        <f ca="true">+IF(AND(ISNUMBER(OFFSET('Hygiene Data'!$E$5,0,10*ROW('Hygiene Data'!E7))),'Data Summary'!DR13="Yes"),OFFSET('Hygiene Data'!$E$5,0,10*ROW('Hygiene Data'!E7)),NA())</f>
        <v>#N/A</v>
      </c>
      <c r="BD13" s="96" t="e">
        <f ca="true">+IF(AND(ISNUMBER(OFFSET('Hygiene Data'!$E$7,0,10*ROW('Hygiene Data'!E7))),'Data Summary'!DS13="Yes"),OFFSET('Hygiene Data'!$E$7,0,10*ROW('Hygiene Data'!E7)),NA())</f>
        <v>#N/A</v>
      </c>
      <c r="BE13" s="96" t="e">
        <f ca="true">+IF(AND(ISNUMBER(OFFSET('Hygiene Data'!$E$9,0,10*ROW('Hygiene Data'!E7))),'Data Summary'!DT13="Yes"),OFFSET('Hygiene Data'!$E$9,0,10*ROW('Hygiene Data'!E7)),NA())</f>
        <v>#N/A</v>
      </c>
      <c r="BF13" s="96" t="e">
        <f ca="true">+IF(AND(ISNUMBER(OFFSET('Hygiene Data'!$F$5,0,10*ROW('Hygiene Data'!F7))),'Data Summary'!DU13="Yes"),OFFSET('Hygiene Data'!$F$5,0,10*ROW('Hygiene Data'!F7)),NA())</f>
        <v>#N/A</v>
      </c>
      <c r="BG13" s="96" t="e">
        <f ca="true">+IF(AND(ISNUMBER(OFFSET('Hygiene Data'!$F$7,0,10*ROW('Hygiene Data'!F7))),'Data Summary'!DV13="Yes"),OFFSET('Hygiene Data'!$F$7,0,10*ROW('Hygiene Data'!F7)),NA())</f>
        <v>#N/A</v>
      </c>
      <c r="BH13" s="96" t="e">
        <f ca="true">+IF(AND(ISNUMBER(OFFSET('Hygiene Data'!$F$9,0,10*ROW('Hygiene Data'!F7))),'Data Summary'!DW13="Yes"),OFFSET('Hygiene Data'!$F$9,0,10*ROW('Hygiene Data'!F7)),NA())</f>
        <v>#N/A</v>
      </c>
      <c r="BI13" s="96" t="e">
        <f ca="true">+IF(AND(ISNUMBER(OFFSET('Hygiene Data'!$G$5,0,10*ROW('Hygiene Data'!G7))),'Data Summary'!DX13="Yes"),OFFSET('Hygiene Data'!$G$5,0,10*ROW('Hygiene Data'!G7)),NA())</f>
        <v>#N/A</v>
      </c>
      <c r="BJ13" s="96" t="e">
        <f ca="true">+IF(AND(ISNUMBER(OFFSET('Hygiene Data'!$G$7,0,10*ROW('Hygiene Data'!G7))),'Data Summary'!DY13="Yes"),OFFSET('Hygiene Data'!$G$7,0,10*ROW('Hygiene Data'!G7)),NA())</f>
        <v>#N/A</v>
      </c>
      <c r="BK13" s="96" t="e">
        <f ca="true">+IF(AND(ISNUMBER(OFFSET('Hygiene Data'!$G$9,0,10*ROW('Hygiene Data'!G7))),'Data Summary'!DZ13="Yes"),OFFSET('Hygiene Data'!$G$9,0,10*ROW('Hygiene Data'!G7)),NA())</f>
        <v>#N/A</v>
      </c>
      <c r="BL13" s="96" t="e">
        <f ca="true">+IF(AND(ISNUMBER(OFFSET('Hygiene Data'!$H$5,0,10*ROW('Hygiene Data'!H7))),'Data Summary'!EA13="Yes"),OFFSET('Hygiene Data'!$H$5,0,10*ROW('Hygiene Data'!H7)),NA())</f>
        <v>#N/A</v>
      </c>
      <c r="BM13" s="96" t="e">
        <f ca="true">+IF(AND(ISNUMBER(OFFSET('Hygiene Data'!$H$7,0,10*ROW('Hygiene Data'!H7))),'Data Summary'!EB13="Yes"),OFFSET('Hygiene Data'!$H$7,0,10*ROW('Hygiene Data'!H7)),NA())</f>
        <v>#N/A</v>
      </c>
      <c r="BN13" s="96" t="e">
        <f ca="true">+IF(AND(ISNUMBER(OFFSET('Hygiene Data'!$H$9,0,10*ROW('Hygiene Data'!H7))),'Data Summary'!EC13="Yes"),OFFSET('Hygiene Data'!$H$9,0,10*ROW('Hygiene Data'!H7)),NA())</f>
        <v>#N/A</v>
      </c>
      <c r="BO13" s="96" t="e">
        <f ca="true">+IF(AND(ISNUMBER(OFFSET('Hygiene Data'!$I$5,0,10*ROW('Hygiene Data'!I7))),'Data Summary'!ED13="Yes"),OFFSET('Hygiene Data'!$I$5,0,10*ROW('Hygiene Data'!I7)),NA())</f>
        <v>#N/A</v>
      </c>
      <c r="BP13" s="96" t="e">
        <f ca="true">+IF(AND(ISNUMBER(OFFSET('Hygiene Data'!$I$7,0,10*ROW('Hygiene Data'!I7))),'Data Summary'!EE13="Yes"),OFFSET('Hygiene Data'!$I$7,0,10*ROW('Hygiene Data'!I7)),NA())</f>
        <v>#N/A</v>
      </c>
      <c r="BQ13" s="96" t="e">
        <f ca="true">+IF(AND(ISNUMBER(OFFSET('Hygiene Data'!$I$9,0,10*ROW('Hygiene Data'!I7))),'Data Summary'!EF13="Yes"),OFFSET('Hygiene Data'!$I$9,0,10*ROW('Hygiene Data'!I7)),NA())</f>
        <v>#N/A</v>
      </c>
    </row>
    <row xmlns:x14ac="http://schemas.microsoft.com/office/spreadsheetml/2009/9/ac" r="14" x14ac:dyDescent="0.2">
      <c r="A14" s="321" t="e">
        <f ca="true">+RIGHT('Data Summary'!A14,LEN('Data Summary'!A14)-9)</f>
        <v>#VALUE!</v>
      </c>
      <c r="B14" s="37" t="str">
        <f ca="true">+IF(ISTEXT('Data Summary'!B14),'Data Summary'!B14,"")</f>
        <v/>
      </c>
      <c r="C14" s="320" t="e">
        <f ca="true">+VALUE('Data Summary'!C14)</f>
        <v>#VALUE!</v>
      </c>
      <c r="D14" s="94" t="e">
        <f ca="true">+IF(AND(ISNUMBER(OFFSET('Water Data'!$D$4,0,10*ROW('Water Data'!D8))),'Data Summary'!BS14="Yes"),100-OFFSET('Water Data'!$D$4,0,10*ROW('Water Data'!D8)),NA())</f>
        <v>#N/A</v>
      </c>
      <c r="E14" s="94" t="e">
        <f ca="true">+IF(AND(ISNUMBER(OFFSET('Water Data'!$D$6,0,10*ROW('Water Data'!D8))),'Data Summary'!BT14="Yes"),OFFSET('Water Data'!$D$6,0,10*ROW('Water Data'!D8)),NA())</f>
        <v>#N/A</v>
      </c>
      <c r="F14" s="94" t="e">
        <f ca="true">+IF(AND(ISNUMBER(OFFSET('Water Data'!$D$9,0,10*ROW('Water Data'!D8))),'Data Summary'!BU14="Yes"),OFFSET('Water Data'!$D$9,0,10*ROW('Water Data'!D8)),NA())</f>
        <v>#N/A</v>
      </c>
      <c r="G14" s="94" t="e">
        <f ca="true">+IF(AND(ISNUMBER(OFFSET('Water Data'!$E$4,0,10*ROW('Water Data'!E8))),'Data Summary'!BV14="Yes"),100-OFFSET('Water Data'!$E$4,0,10*ROW('Water Data'!E8)),NA())</f>
        <v>#N/A</v>
      </c>
      <c r="H14" s="94" t="e">
        <f ca="true">+IF(AND(ISNUMBER(OFFSET('Water Data'!$E$6,0,10*ROW('Water Data'!E8))),'Data Summary'!BW14="Yes"),OFFSET('Water Data'!$E$6,0,10*ROW('Water Data'!E8)),NA())</f>
        <v>#N/A</v>
      </c>
      <c r="I14" s="94" t="e">
        <f ca="true">+IF(AND(ISNUMBER(OFFSET('Water Data'!$E$9,0,10*ROW('Water Data'!E8))),'Data Summary'!BX14="Yes"),OFFSET('Water Data'!$E$9,0,10*ROW('Water Data'!E8)),NA())</f>
        <v>#N/A</v>
      </c>
      <c r="J14" s="94" t="e">
        <f ca="true">+IF(AND(ISNUMBER(OFFSET('Water Data'!$F$4,0,10*ROW('Water Data'!F8))),'Data Summary'!BY14="Yes"),100-OFFSET('Water Data'!$F$4,0,10*ROW('Water Data'!F8)),NA())</f>
        <v>#N/A</v>
      </c>
      <c r="K14" s="94" t="e">
        <f ca="true">+IF(AND(ISNUMBER(OFFSET('Water Data'!$F$6,0,10*ROW('Water Data'!F8))),'Data Summary'!BZ14="Yes"),OFFSET('Water Data'!$F$6,0,10*ROW('Water Data'!F8)),NA())</f>
        <v>#N/A</v>
      </c>
      <c r="L14" s="94" t="e">
        <f ca="true">+IF(AND(ISNUMBER(OFFSET('Water Data'!$F$9,0,10*ROW('Water Data'!F8))),'Data Summary'!CA14="Yes"),OFFSET('Water Data'!$F$9,0,10*ROW('Water Data'!F8)),NA())</f>
        <v>#N/A</v>
      </c>
      <c r="M14" s="94" t="e">
        <f ca="true">+IF(AND(ISNUMBER(OFFSET('Water Data'!$G$4,0,10*ROW('Water Data'!G8))),'Data Summary'!CB14="Yes"),100-OFFSET('Water Data'!$G$4,0,10*ROW('Water Data'!G8)),NA())</f>
        <v>#N/A</v>
      </c>
      <c r="N14" s="94" t="e">
        <f ca="true">+IF(AND(ISNUMBER(OFFSET('Water Data'!$G$6,0,10*ROW('Water Data'!G8))),'Data Summary'!CC14="Yes"),OFFSET('Water Data'!$G$6,0,10*ROW('Water Data'!G8)),NA())</f>
        <v>#N/A</v>
      </c>
      <c r="O14" s="94" t="e">
        <f ca="true">+IF(AND(ISNUMBER(OFFSET('Water Data'!$G$9,0,10*ROW('Water Data'!G8))),'Data Summary'!CD14="Yes"),OFFSET('Water Data'!$G$9,0,10*ROW('Water Data'!G8)),NA())</f>
        <v>#N/A</v>
      </c>
      <c r="P14" s="94" t="e">
        <f ca="true">+IF(AND(ISNUMBER(OFFSET('Water Data'!$H$4,0,10*ROW('Water Data'!H8))),'Data Summary'!CE14="Yes"),100-OFFSET('Water Data'!$H$4,0,10*ROW('Water Data'!H8)),NA())</f>
        <v>#N/A</v>
      </c>
      <c r="Q14" s="94" t="e">
        <f ca="true">+IF(AND(ISNUMBER(OFFSET('Water Data'!$H$6,0,10*ROW('Water Data'!H8))),'Data Summary'!CF14="Yes"),OFFSET('Water Data'!$H$6,0,10*ROW('Water Data'!H8)),NA())</f>
        <v>#N/A</v>
      </c>
      <c r="R14" s="94" t="e">
        <f ca="true">+IF(AND(ISNUMBER(OFFSET('Water Data'!$H$9,0,10*ROW('Water Data'!H8))),'Data Summary'!CG14="Yes"),OFFSET('Water Data'!$H$9,0,10*ROW('Water Data'!H8)),NA())</f>
        <v>#N/A</v>
      </c>
      <c r="S14" s="94" t="e">
        <f ca="true">+IF(AND(ISNUMBER(OFFSET('Water Data'!$I$4,0,10*ROW('Water Data'!I8))),'Data Summary'!CH14="Yes"),100-OFFSET('Water Data'!$I$4,0,10*ROW('Water Data'!I8)),NA())</f>
        <v>#N/A</v>
      </c>
      <c r="T14" s="94" t="e">
        <f ca="true">+IF(AND(ISNUMBER(OFFSET('Water Data'!$I$6,0,10*ROW('Water Data'!I8))),'Data Summary'!CI14="Yes"),OFFSET('Water Data'!$I$6,0,10*ROW('Water Data'!I8)),NA())</f>
        <v>#N/A</v>
      </c>
      <c r="U14" s="94" t="e">
        <f ca="true">+IF(AND(ISNUMBER(OFFSET('Water Data'!$I$9,0,10*ROW('Water Data'!I8))),'Data Summary'!CJ14="Yes"),OFFSET('Water Data'!$I$9,0,10*ROW('Water Data'!I8)),NA())</f>
        <v>#N/A</v>
      </c>
      <c r="V14" s="95" t="e">
        <f ca="true">+IF(AND(ISNUMBER(OFFSET('Sanitation Data'!$D$4,0,10*ROW('Sanitation Data'!D8))),'Data Summary'!CK14="Yes"),100-OFFSET('Sanitation Data'!$D$4,0,10*ROW('Sanitation Data'!D8)),NA())</f>
        <v>#N/A</v>
      </c>
      <c r="W14" s="95" t="e">
        <f ca="true">+IF(AND(ISNUMBER(OFFSET('Sanitation Data'!$D$6,0,10*ROW('Sanitation Data'!D8))),'Data Summary'!CL14="Yes"),OFFSET('Sanitation Data'!$D$6,0,10*ROW('Sanitation Data'!D8)),NA())</f>
        <v>#N/A</v>
      </c>
      <c r="X14" s="95" t="e">
        <f ca="true">+IF(AND(ISNUMBER(OFFSET('Sanitation Data'!$D$10,0,10*ROW('Sanitation Data'!D8))),'Data Summary'!CM14="Yes"),OFFSET('Sanitation Data'!$D$10,0,10*ROW('Sanitation Data'!D8)),NA())</f>
        <v>#N/A</v>
      </c>
      <c r="Y14" s="95" t="e">
        <f ca="true">+IF(AND(ISNUMBER(OFFSET('Sanitation Data'!$D$11,0,10*ROW('Sanitation Data'!D8))),'Data Summary'!CN14="Yes"),OFFSET('Sanitation Data'!$D$11,0,10*ROW('Sanitation Data'!D8)),NA())</f>
        <v>#N/A</v>
      </c>
      <c r="Z14" s="95" t="e">
        <f ca="true">+IF(AND(ISNUMBER(OFFSET('Sanitation Data'!$D$12,0,10*ROW('Sanitation Data'!D8))),'Data Summary'!CO14="Yes"),OFFSET('Sanitation Data'!$D$12,0,10*ROW('Sanitation Data'!D8)),NA())</f>
        <v>#N/A</v>
      </c>
      <c r="AA14" s="95" t="e">
        <f ca="true">+IF(AND(ISNUMBER(OFFSET('Sanitation Data'!$E$4,0,10*ROW('Sanitation Data'!E8))),'Data Summary'!CP14="Yes"),100-OFFSET('Sanitation Data'!$E$4,0,10*ROW('Sanitation Data'!E8)),NA())</f>
        <v>#N/A</v>
      </c>
      <c r="AB14" s="95" t="e">
        <f ca="true">+IF(AND(ISNUMBER(OFFSET('Sanitation Data'!$E$6,0,10*ROW('Sanitation Data'!E8))),'Data Summary'!CQ14="Yes"),OFFSET('Sanitation Data'!$E$6,0,10*ROW('Sanitation Data'!E8)),NA())</f>
        <v>#N/A</v>
      </c>
      <c r="AC14" s="95" t="e">
        <f ca="true">+IF(AND(ISNUMBER(OFFSET('Sanitation Data'!$E$10,0,10*ROW('Sanitation Data'!E8))),'Data Summary'!CR14="Yes"),OFFSET('Sanitation Data'!$E$10,0,10*ROW('Sanitation Data'!E8)),NA())</f>
        <v>#N/A</v>
      </c>
      <c r="AD14" s="95" t="e">
        <f ca="true">+IF(AND(ISNUMBER(OFFSET('Sanitation Data'!$E$11,0,10*ROW('Sanitation Data'!E8))),'Data Summary'!CS14="Yes"),OFFSET('Sanitation Data'!$E$11,0,10*ROW('Sanitation Data'!E8)),NA())</f>
        <v>#N/A</v>
      </c>
      <c r="AE14" s="95" t="e">
        <f ca="true">+IF(AND(ISNUMBER(OFFSET('Sanitation Data'!$E$12,0,10*ROW('Sanitation Data'!E8))),'Data Summary'!CT14="Yes"),OFFSET('Sanitation Data'!$E$12,0,10*ROW('Sanitation Data'!E8)),NA())</f>
        <v>#N/A</v>
      </c>
      <c r="AF14" s="95" t="e">
        <f ca="true">+IF(AND(ISNUMBER(OFFSET('Sanitation Data'!$F$4,0,10*ROW('Sanitation Data'!F8))),'Data Summary'!CU14="Yes"),100-OFFSET('Sanitation Data'!$F$4,0,10*ROW('Sanitation Data'!F8)),NA())</f>
        <v>#N/A</v>
      </c>
      <c r="AG14" s="95" t="e">
        <f ca="true">+IF(AND(ISNUMBER(OFFSET('Sanitation Data'!$F$6,0,10*ROW('Sanitation Data'!F8))),'Data Summary'!CV14="Yes"),OFFSET('Sanitation Data'!$F$6,0,10*ROW('Sanitation Data'!F8)),NA())</f>
        <v>#N/A</v>
      </c>
      <c r="AH14" s="95" t="e">
        <f ca="true">+IF(AND(ISNUMBER(OFFSET('Sanitation Data'!$F$10,0,10*ROW('Sanitation Data'!F8))),'Data Summary'!CW14="Yes"),OFFSET('Sanitation Data'!$F$10,0,10*ROW('Sanitation Data'!F8)),NA())</f>
        <v>#N/A</v>
      </c>
      <c r="AI14" s="95" t="e">
        <f ca="true">+IF(AND(ISNUMBER(OFFSET('Sanitation Data'!$F$11,0,10*ROW('Sanitation Data'!F8))),'Data Summary'!CX14="Yes"),OFFSET('Sanitation Data'!$F$11,0,10*ROW('Sanitation Data'!F8)),NA())</f>
        <v>#N/A</v>
      </c>
      <c r="AJ14" s="95" t="e">
        <f ca="true">+IF(AND(ISNUMBER(OFFSET('Sanitation Data'!$F$12,0,10*ROW('Sanitation Data'!F8))),'Data Summary'!CY14="Yes"),OFFSET('Sanitation Data'!$F$12,0,10*ROW('Sanitation Data'!F8)),NA())</f>
        <v>#N/A</v>
      </c>
      <c r="AK14" s="95" t="e">
        <f ca="true">+IF(AND(ISNUMBER(OFFSET('Sanitation Data'!$G$4,0,10*ROW('Sanitation Data'!G8))),'Data Summary'!CZ14="Yes"),100-OFFSET('Sanitation Data'!$G$4,0,10*ROW('Sanitation Data'!G8)),NA())</f>
        <v>#N/A</v>
      </c>
      <c r="AL14" s="95" t="e">
        <f ca="true">+IF(AND(ISNUMBER(OFFSET('Sanitation Data'!$G$6,0,10*ROW('Sanitation Data'!G8))),'Data Summary'!DA14="Yes"),OFFSET('Sanitation Data'!$G$6,0,10*ROW('Sanitation Data'!G8)),NA())</f>
        <v>#N/A</v>
      </c>
      <c r="AM14" s="95" t="e">
        <f ca="true">+IF(AND(ISNUMBER(OFFSET('Sanitation Data'!$G$10,0,10*ROW('Sanitation Data'!G8))),'Data Summary'!DB14="Yes"),OFFSET('Sanitation Data'!$G$10,0,10*ROW('Sanitation Data'!G8)),NA())</f>
        <v>#N/A</v>
      </c>
      <c r="AN14" s="95" t="e">
        <f ca="true">+IF(AND(ISNUMBER(OFFSET('Sanitation Data'!$G$11,0,10*ROW('Sanitation Data'!G8))),'Data Summary'!DC14="Yes"),OFFSET('Sanitation Data'!$G$11,0,10*ROW('Sanitation Data'!G8)),NA())</f>
        <v>#N/A</v>
      </c>
      <c r="AO14" s="95" t="e">
        <f ca="true">+IF(AND(ISNUMBER(OFFSET('Sanitation Data'!$G$12,0,10*ROW('Sanitation Data'!G8))),'Data Summary'!DD14="Yes"),OFFSET('Sanitation Data'!$G$12,0,10*ROW('Sanitation Data'!G8)),NA())</f>
        <v>#N/A</v>
      </c>
      <c r="AP14" s="95" t="e">
        <f ca="true">+IF(AND(ISNUMBER(OFFSET('Sanitation Data'!$H$4,0,10*ROW('Sanitation Data'!H8))),'Data Summary'!DE14="Yes"),100-OFFSET('Sanitation Data'!$H$4,0,10*ROW('Sanitation Data'!H8)),NA())</f>
        <v>#N/A</v>
      </c>
      <c r="AQ14" s="95" t="e">
        <f ca="true">+IF(AND(ISNUMBER(OFFSET('Sanitation Data'!$H$6,0,10*ROW('Sanitation Data'!H8))),'Data Summary'!DF14="Yes"),OFFSET('Sanitation Data'!$H$6,0,10*ROW('Sanitation Data'!H8)),NA())</f>
        <v>#N/A</v>
      </c>
      <c r="AR14" s="95" t="e">
        <f ca="true">+IF(AND(ISNUMBER(OFFSET('Sanitation Data'!$H$10,0,10*ROW('Sanitation Data'!H8))),'Data Summary'!DG14="Yes"),OFFSET('Sanitation Data'!$H$10,0,10*ROW('Sanitation Data'!H8)),NA())</f>
        <v>#N/A</v>
      </c>
      <c r="AS14" s="95" t="e">
        <f ca="true">+IF(AND(ISNUMBER(OFFSET('Sanitation Data'!$H$11,0,10*ROW('Sanitation Data'!H8))),'Data Summary'!DH14="Yes"),OFFSET('Sanitation Data'!$H$11,0,10*ROW('Sanitation Data'!H8)),NA())</f>
        <v>#N/A</v>
      </c>
      <c r="AT14" s="95" t="e">
        <f ca="true">+IF(AND(ISNUMBER(OFFSET('Sanitation Data'!$H$12,0,10*ROW('Sanitation Data'!H8))),'Data Summary'!DI14="Yes"),OFFSET('Sanitation Data'!$H$12,0,10*ROW('Sanitation Data'!H8)),NA())</f>
        <v>#N/A</v>
      </c>
      <c r="AU14" s="95" t="e">
        <f ca="true">+IF(AND(ISNUMBER(OFFSET('Sanitation Data'!$I$4,0,10*ROW('Sanitation Data'!I8))),'Data Summary'!DJ14="Yes"),100-OFFSET('Sanitation Data'!$I$4,0,10*ROW('Sanitation Data'!I8)),NA())</f>
        <v>#N/A</v>
      </c>
      <c r="AV14" s="95" t="e">
        <f ca="true">+IF(AND(ISNUMBER(OFFSET('Sanitation Data'!$I$6,0,10*ROW('Sanitation Data'!I8))),'Data Summary'!DK14="Yes"),OFFSET('Sanitation Data'!$I$6,0,10*ROW('Sanitation Data'!I8)),NA())</f>
        <v>#N/A</v>
      </c>
      <c r="AW14" s="95" t="e">
        <f ca="true">+IF(AND(ISNUMBER(OFFSET('Sanitation Data'!$I$10,0,10*ROW('Sanitation Data'!I8))),'Data Summary'!DL14="Yes"),OFFSET('Sanitation Data'!$I$10,0,10*ROW('Sanitation Data'!I8)),NA())</f>
        <v>#N/A</v>
      </c>
      <c r="AX14" s="95" t="e">
        <f ca="true">+IF(AND(ISNUMBER(OFFSET('Sanitation Data'!$I$11,0,10*ROW('Sanitation Data'!I8))),'Data Summary'!DM14="Yes"),OFFSET('Sanitation Data'!$I$11,0,10*ROW('Sanitation Data'!I8)),NA())</f>
        <v>#N/A</v>
      </c>
      <c r="AY14" s="95" t="e">
        <f ca="true">+IF(AND(ISNUMBER(OFFSET('Sanitation Data'!$I$12,0,10*ROW('Sanitation Data'!I8))),'Data Summary'!DN14="Yes"),OFFSET('Sanitation Data'!$I$12,0,10*ROW('Sanitation Data'!I8)),NA())</f>
        <v>#N/A</v>
      </c>
      <c r="AZ14" s="96" t="e">
        <f ca="true">+IF(AND(ISNUMBER(OFFSET('Hygiene Data'!$D$5,0,10*ROW('Hygiene Data'!D8))),'Data Summary'!DO14="Yes"),OFFSET('Hygiene Data'!$D$5,0,10*ROW('Hygiene Data'!D8)),NA())</f>
        <v>#N/A</v>
      </c>
      <c r="BA14" s="96" t="e">
        <f ca="true">+IF(AND(ISNUMBER(OFFSET('Hygiene Data'!$D$7,0,10*ROW('Hygiene Data'!D8))),'Data Summary'!DP14="Yes"),OFFSET('Hygiene Data'!$D$7,0,10*ROW('Hygiene Data'!D8)),NA())</f>
        <v>#N/A</v>
      </c>
      <c r="BB14" s="96" t="e">
        <f ca="true">+IF(AND(ISNUMBER(OFFSET('Hygiene Data'!$D$9,0,10*ROW('Hygiene Data'!D8))),'Data Summary'!DQ14="Yes"),OFFSET('Hygiene Data'!$D$9,0,10*ROW('Hygiene Data'!D8)),NA())</f>
        <v>#N/A</v>
      </c>
      <c r="BC14" s="96" t="e">
        <f ca="true">+IF(AND(ISNUMBER(OFFSET('Hygiene Data'!$E$5,0,10*ROW('Hygiene Data'!E8))),'Data Summary'!DR14="Yes"),OFFSET('Hygiene Data'!$E$5,0,10*ROW('Hygiene Data'!E8)),NA())</f>
        <v>#N/A</v>
      </c>
      <c r="BD14" s="96" t="e">
        <f ca="true">+IF(AND(ISNUMBER(OFFSET('Hygiene Data'!$E$7,0,10*ROW('Hygiene Data'!E8))),'Data Summary'!DS14="Yes"),OFFSET('Hygiene Data'!$E$7,0,10*ROW('Hygiene Data'!E8)),NA())</f>
        <v>#N/A</v>
      </c>
      <c r="BE14" s="96" t="e">
        <f ca="true">+IF(AND(ISNUMBER(OFFSET('Hygiene Data'!$E$9,0,10*ROW('Hygiene Data'!E8))),'Data Summary'!DT14="Yes"),OFFSET('Hygiene Data'!$E$9,0,10*ROW('Hygiene Data'!E8)),NA())</f>
        <v>#N/A</v>
      </c>
      <c r="BF14" s="96" t="e">
        <f ca="true">+IF(AND(ISNUMBER(OFFSET('Hygiene Data'!$F$5,0,10*ROW('Hygiene Data'!F8))),'Data Summary'!DU14="Yes"),OFFSET('Hygiene Data'!$F$5,0,10*ROW('Hygiene Data'!F8)),NA())</f>
        <v>#N/A</v>
      </c>
      <c r="BG14" s="96" t="e">
        <f ca="true">+IF(AND(ISNUMBER(OFFSET('Hygiene Data'!$F$7,0,10*ROW('Hygiene Data'!F8))),'Data Summary'!DV14="Yes"),OFFSET('Hygiene Data'!$F$7,0,10*ROW('Hygiene Data'!F8)),NA())</f>
        <v>#N/A</v>
      </c>
      <c r="BH14" s="96" t="e">
        <f ca="true">+IF(AND(ISNUMBER(OFFSET('Hygiene Data'!$F$9,0,10*ROW('Hygiene Data'!F8))),'Data Summary'!DW14="Yes"),OFFSET('Hygiene Data'!$F$9,0,10*ROW('Hygiene Data'!F8)),NA())</f>
        <v>#N/A</v>
      </c>
      <c r="BI14" s="96" t="e">
        <f ca="true">+IF(AND(ISNUMBER(OFFSET('Hygiene Data'!$G$5,0,10*ROW('Hygiene Data'!G8))),'Data Summary'!DX14="Yes"),OFFSET('Hygiene Data'!$G$5,0,10*ROW('Hygiene Data'!G8)),NA())</f>
        <v>#N/A</v>
      </c>
      <c r="BJ14" s="96" t="e">
        <f ca="true">+IF(AND(ISNUMBER(OFFSET('Hygiene Data'!$G$7,0,10*ROW('Hygiene Data'!G8))),'Data Summary'!DY14="Yes"),OFFSET('Hygiene Data'!$G$7,0,10*ROW('Hygiene Data'!G8)),NA())</f>
        <v>#N/A</v>
      </c>
      <c r="BK14" s="96" t="e">
        <f ca="true">+IF(AND(ISNUMBER(OFFSET('Hygiene Data'!$G$9,0,10*ROW('Hygiene Data'!G8))),'Data Summary'!DZ14="Yes"),OFFSET('Hygiene Data'!$G$9,0,10*ROW('Hygiene Data'!G8)),NA())</f>
        <v>#N/A</v>
      </c>
      <c r="BL14" s="96" t="e">
        <f ca="true">+IF(AND(ISNUMBER(OFFSET('Hygiene Data'!$H$5,0,10*ROW('Hygiene Data'!H8))),'Data Summary'!EA14="Yes"),OFFSET('Hygiene Data'!$H$5,0,10*ROW('Hygiene Data'!H8)),NA())</f>
        <v>#N/A</v>
      </c>
      <c r="BM14" s="96" t="e">
        <f ca="true">+IF(AND(ISNUMBER(OFFSET('Hygiene Data'!$H$7,0,10*ROW('Hygiene Data'!H8))),'Data Summary'!EB14="Yes"),OFFSET('Hygiene Data'!$H$7,0,10*ROW('Hygiene Data'!H8)),NA())</f>
        <v>#N/A</v>
      </c>
      <c r="BN14" s="96" t="e">
        <f ca="true">+IF(AND(ISNUMBER(OFFSET('Hygiene Data'!$H$9,0,10*ROW('Hygiene Data'!H8))),'Data Summary'!EC14="Yes"),OFFSET('Hygiene Data'!$H$9,0,10*ROW('Hygiene Data'!H8)),NA())</f>
        <v>#N/A</v>
      </c>
      <c r="BO14" s="96" t="e">
        <f ca="true">+IF(AND(ISNUMBER(OFFSET('Hygiene Data'!$I$5,0,10*ROW('Hygiene Data'!I8))),'Data Summary'!ED14="Yes"),OFFSET('Hygiene Data'!$I$5,0,10*ROW('Hygiene Data'!I8)),NA())</f>
        <v>#N/A</v>
      </c>
      <c r="BP14" s="96" t="e">
        <f ca="true">+IF(AND(ISNUMBER(OFFSET('Hygiene Data'!$I$7,0,10*ROW('Hygiene Data'!I8))),'Data Summary'!EE14="Yes"),OFFSET('Hygiene Data'!$I$7,0,10*ROW('Hygiene Data'!I8)),NA())</f>
        <v>#N/A</v>
      </c>
      <c r="BQ14" s="96" t="e">
        <f ca="true">+IF(AND(ISNUMBER(OFFSET('Hygiene Data'!$I$9,0,10*ROW('Hygiene Data'!I8))),'Data Summary'!EF14="Yes"),OFFSET('Hygiene Data'!$I$9,0,10*ROW('Hygiene Data'!I8)),NA())</f>
        <v>#N/A</v>
      </c>
    </row>
    <row xmlns:x14ac="http://schemas.microsoft.com/office/spreadsheetml/2009/9/ac" r="15" x14ac:dyDescent="0.2">
      <c r="A15" s="321" t="e">
        <f ca="true">+RIGHT('Data Summary'!A15,LEN('Data Summary'!A15)-9)</f>
        <v>#VALUE!</v>
      </c>
      <c r="B15" s="37" t="str">
        <f ca="true">+IF(ISTEXT('Data Summary'!B15),'Data Summary'!B15,"")</f>
        <v/>
      </c>
      <c r="C15" s="320" t="e">
        <f ca="true">+VALUE('Data Summary'!C15)</f>
        <v>#VALUE!</v>
      </c>
      <c r="D15" s="94" t="e">
        <f ca="true">+IF(AND(ISNUMBER(OFFSET('Water Data'!$D$4,0,10*ROW('Water Data'!D9))),'Data Summary'!BS15="Yes"),100-OFFSET('Water Data'!$D$4,0,10*ROW('Water Data'!D9)),NA())</f>
        <v>#N/A</v>
      </c>
      <c r="E15" s="94" t="e">
        <f ca="true">+IF(AND(ISNUMBER(OFFSET('Water Data'!$D$6,0,10*ROW('Water Data'!D9))),'Data Summary'!BT15="Yes"),OFFSET('Water Data'!$D$6,0,10*ROW('Water Data'!D9)),NA())</f>
        <v>#N/A</v>
      </c>
      <c r="F15" s="94" t="e">
        <f ca="true">+IF(AND(ISNUMBER(OFFSET('Water Data'!$D$9,0,10*ROW('Water Data'!D9))),'Data Summary'!BU15="Yes"),OFFSET('Water Data'!$D$9,0,10*ROW('Water Data'!D9)),NA())</f>
        <v>#N/A</v>
      </c>
      <c r="G15" s="94" t="e">
        <f ca="true">+IF(AND(ISNUMBER(OFFSET('Water Data'!$E$4,0,10*ROW('Water Data'!E9))),'Data Summary'!BV15="Yes"),100-OFFSET('Water Data'!$E$4,0,10*ROW('Water Data'!E9)),NA())</f>
        <v>#N/A</v>
      </c>
      <c r="H15" s="94" t="e">
        <f ca="true">+IF(AND(ISNUMBER(OFFSET('Water Data'!$E$6,0,10*ROW('Water Data'!E9))),'Data Summary'!BW15="Yes"),OFFSET('Water Data'!$E$6,0,10*ROW('Water Data'!E9)),NA())</f>
        <v>#N/A</v>
      </c>
      <c r="I15" s="94" t="e">
        <f ca="true">+IF(AND(ISNUMBER(OFFSET('Water Data'!$E$9,0,10*ROW('Water Data'!E9))),'Data Summary'!BX15="Yes"),OFFSET('Water Data'!$E$9,0,10*ROW('Water Data'!E9)),NA())</f>
        <v>#N/A</v>
      </c>
      <c r="J15" s="94" t="e">
        <f ca="true">+IF(AND(ISNUMBER(OFFSET('Water Data'!$F$4,0,10*ROW('Water Data'!F9))),'Data Summary'!BY15="Yes"),100-OFFSET('Water Data'!$F$4,0,10*ROW('Water Data'!F9)),NA())</f>
        <v>#N/A</v>
      </c>
      <c r="K15" s="94" t="e">
        <f ca="true">+IF(AND(ISNUMBER(OFFSET('Water Data'!$F$6,0,10*ROW('Water Data'!F9))),'Data Summary'!BZ15="Yes"),OFFSET('Water Data'!$F$6,0,10*ROW('Water Data'!F9)),NA())</f>
        <v>#N/A</v>
      </c>
      <c r="L15" s="94" t="e">
        <f ca="true">+IF(AND(ISNUMBER(OFFSET('Water Data'!$F$9,0,10*ROW('Water Data'!F9))),'Data Summary'!CA15="Yes"),OFFSET('Water Data'!$F$9,0,10*ROW('Water Data'!F9)),NA())</f>
        <v>#N/A</v>
      </c>
      <c r="M15" s="94" t="e">
        <f ca="true">+IF(AND(ISNUMBER(OFFSET('Water Data'!$G$4,0,10*ROW('Water Data'!G9))),'Data Summary'!CB15="Yes"),100-OFFSET('Water Data'!$G$4,0,10*ROW('Water Data'!G9)),NA())</f>
        <v>#N/A</v>
      </c>
      <c r="N15" s="94" t="e">
        <f ca="true">+IF(AND(ISNUMBER(OFFSET('Water Data'!$G$6,0,10*ROW('Water Data'!G9))),'Data Summary'!CC15="Yes"),OFFSET('Water Data'!$G$6,0,10*ROW('Water Data'!G9)),NA())</f>
        <v>#N/A</v>
      </c>
      <c r="O15" s="94" t="e">
        <f ca="true">+IF(AND(ISNUMBER(OFFSET('Water Data'!$G$9,0,10*ROW('Water Data'!G9))),'Data Summary'!CD15="Yes"),OFFSET('Water Data'!$G$9,0,10*ROW('Water Data'!G9)),NA())</f>
        <v>#N/A</v>
      </c>
      <c r="P15" s="94" t="e">
        <f ca="true">+IF(AND(ISNUMBER(OFFSET('Water Data'!$H$4,0,10*ROW('Water Data'!H9))),'Data Summary'!CE15="Yes"),100-OFFSET('Water Data'!$H$4,0,10*ROW('Water Data'!H9)),NA())</f>
        <v>#N/A</v>
      </c>
      <c r="Q15" s="94" t="e">
        <f ca="true">+IF(AND(ISNUMBER(OFFSET('Water Data'!$H$6,0,10*ROW('Water Data'!H9))),'Data Summary'!CF15="Yes"),OFFSET('Water Data'!$H$6,0,10*ROW('Water Data'!H9)),NA())</f>
        <v>#N/A</v>
      </c>
      <c r="R15" s="94" t="e">
        <f ca="true">+IF(AND(ISNUMBER(OFFSET('Water Data'!$H$9,0,10*ROW('Water Data'!H9))),'Data Summary'!CG15="Yes"),OFFSET('Water Data'!$H$9,0,10*ROW('Water Data'!H9)),NA())</f>
        <v>#N/A</v>
      </c>
      <c r="S15" s="94" t="e">
        <f ca="true">+IF(AND(ISNUMBER(OFFSET('Water Data'!$I$4,0,10*ROW('Water Data'!I9))),'Data Summary'!CH15="Yes"),100-OFFSET('Water Data'!$I$4,0,10*ROW('Water Data'!I9)),NA())</f>
        <v>#N/A</v>
      </c>
      <c r="T15" s="94" t="e">
        <f ca="true">+IF(AND(ISNUMBER(OFFSET('Water Data'!$I$6,0,10*ROW('Water Data'!I9))),'Data Summary'!CI15="Yes"),OFFSET('Water Data'!$I$6,0,10*ROW('Water Data'!I9)),NA())</f>
        <v>#N/A</v>
      </c>
      <c r="U15" s="94" t="e">
        <f ca="true">+IF(AND(ISNUMBER(OFFSET('Water Data'!$I$9,0,10*ROW('Water Data'!I9))),'Data Summary'!CJ15="Yes"),OFFSET('Water Data'!$I$9,0,10*ROW('Water Data'!I9)),NA())</f>
        <v>#N/A</v>
      </c>
      <c r="V15" s="95" t="e">
        <f ca="true">+IF(AND(ISNUMBER(OFFSET('Sanitation Data'!$D$4,0,10*ROW('Sanitation Data'!D9))),'Data Summary'!CK15="Yes"),100-OFFSET('Sanitation Data'!$D$4,0,10*ROW('Sanitation Data'!D9)),NA())</f>
        <v>#N/A</v>
      </c>
      <c r="W15" s="95" t="e">
        <f ca="true">+IF(AND(ISNUMBER(OFFSET('Sanitation Data'!$D$6,0,10*ROW('Sanitation Data'!D9))),'Data Summary'!CL15="Yes"),OFFSET('Sanitation Data'!$D$6,0,10*ROW('Sanitation Data'!D9)),NA())</f>
        <v>#N/A</v>
      </c>
      <c r="X15" s="95" t="e">
        <f ca="true">+IF(AND(ISNUMBER(OFFSET('Sanitation Data'!$D$10,0,10*ROW('Sanitation Data'!D9))),'Data Summary'!CM15="Yes"),OFFSET('Sanitation Data'!$D$10,0,10*ROW('Sanitation Data'!D9)),NA())</f>
        <v>#N/A</v>
      </c>
      <c r="Y15" s="95" t="e">
        <f ca="true">+IF(AND(ISNUMBER(OFFSET('Sanitation Data'!$D$11,0,10*ROW('Sanitation Data'!D9))),'Data Summary'!CN15="Yes"),OFFSET('Sanitation Data'!$D$11,0,10*ROW('Sanitation Data'!D9)),NA())</f>
        <v>#N/A</v>
      </c>
      <c r="Z15" s="95" t="e">
        <f ca="true">+IF(AND(ISNUMBER(OFFSET('Sanitation Data'!$D$12,0,10*ROW('Sanitation Data'!D9))),'Data Summary'!CO15="Yes"),OFFSET('Sanitation Data'!$D$12,0,10*ROW('Sanitation Data'!D9)),NA())</f>
        <v>#N/A</v>
      </c>
      <c r="AA15" s="95" t="e">
        <f ca="true">+IF(AND(ISNUMBER(OFFSET('Sanitation Data'!$E$4,0,10*ROW('Sanitation Data'!E9))),'Data Summary'!CP15="Yes"),100-OFFSET('Sanitation Data'!$E$4,0,10*ROW('Sanitation Data'!E9)),NA())</f>
        <v>#N/A</v>
      </c>
      <c r="AB15" s="95" t="e">
        <f ca="true">+IF(AND(ISNUMBER(OFFSET('Sanitation Data'!$E$6,0,10*ROW('Sanitation Data'!E9))),'Data Summary'!CQ15="Yes"),OFFSET('Sanitation Data'!$E$6,0,10*ROW('Sanitation Data'!E9)),NA())</f>
        <v>#N/A</v>
      </c>
      <c r="AC15" s="95" t="e">
        <f ca="true">+IF(AND(ISNUMBER(OFFSET('Sanitation Data'!$E$10,0,10*ROW('Sanitation Data'!E9))),'Data Summary'!CR15="Yes"),OFFSET('Sanitation Data'!$E$10,0,10*ROW('Sanitation Data'!E9)),NA())</f>
        <v>#N/A</v>
      </c>
      <c r="AD15" s="95" t="e">
        <f ca="true">+IF(AND(ISNUMBER(OFFSET('Sanitation Data'!$E$11,0,10*ROW('Sanitation Data'!E9))),'Data Summary'!CS15="Yes"),OFFSET('Sanitation Data'!$E$11,0,10*ROW('Sanitation Data'!E9)),NA())</f>
        <v>#N/A</v>
      </c>
      <c r="AE15" s="95" t="e">
        <f ca="true">+IF(AND(ISNUMBER(OFFSET('Sanitation Data'!$E$12,0,10*ROW('Sanitation Data'!E9))),'Data Summary'!CT15="Yes"),OFFSET('Sanitation Data'!$E$12,0,10*ROW('Sanitation Data'!E9)),NA())</f>
        <v>#N/A</v>
      </c>
      <c r="AF15" s="95" t="e">
        <f ca="true">+IF(AND(ISNUMBER(OFFSET('Sanitation Data'!$F$4,0,10*ROW('Sanitation Data'!F9))),'Data Summary'!CU15="Yes"),100-OFFSET('Sanitation Data'!$F$4,0,10*ROW('Sanitation Data'!F9)),NA())</f>
        <v>#N/A</v>
      </c>
      <c r="AG15" s="95" t="e">
        <f ca="true">+IF(AND(ISNUMBER(OFFSET('Sanitation Data'!$F$6,0,10*ROW('Sanitation Data'!F9))),'Data Summary'!CV15="Yes"),OFFSET('Sanitation Data'!$F$6,0,10*ROW('Sanitation Data'!F9)),NA())</f>
        <v>#N/A</v>
      </c>
      <c r="AH15" s="95" t="e">
        <f ca="true">+IF(AND(ISNUMBER(OFFSET('Sanitation Data'!$F$10,0,10*ROW('Sanitation Data'!F9))),'Data Summary'!CW15="Yes"),OFFSET('Sanitation Data'!$F$10,0,10*ROW('Sanitation Data'!F9)),NA())</f>
        <v>#N/A</v>
      </c>
      <c r="AI15" s="95" t="e">
        <f ca="true">+IF(AND(ISNUMBER(OFFSET('Sanitation Data'!$F$11,0,10*ROW('Sanitation Data'!F9))),'Data Summary'!CX15="Yes"),OFFSET('Sanitation Data'!$F$11,0,10*ROW('Sanitation Data'!F9)),NA())</f>
        <v>#N/A</v>
      </c>
      <c r="AJ15" s="95" t="e">
        <f ca="true">+IF(AND(ISNUMBER(OFFSET('Sanitation Data'!$F$12,0,10*ROW('Sanitation Data'!F9))),'Data Summary'!CY15="Yes"),OFFSET('Sanitation Data'!$F$12,0,10*ROW('Sanitation Data'!F9)),NA())</f>
        <v>#N/A</v>
      </c>
      <c r="AK15" s="95" t="e">
        <f ca="true">+IF(AND(ISNUMBER(OFFSET('Sanitation Data'!$G$4,0,10*ROW('Sanitation Data'!G9))),'Data Summary'!CZ15="Yes"),100-OFFSET('Sanitation Data'!$G$4,0,10*ROW('Sanitation Data'!G9)),NA())</f>
        <v>#N/A</v>
      </c>
      <c r="AL15" s="95" t="e">
        <f ca="true">+IF(AND(ISNUMBER(OFFSET('Sanitation Data'!$G$6,0,10*ROW('Sanitation Data'!G9))),'Data Summary'!DA15="Yes"),OFFSET('Sanitation Data'!$G$6,0,10*ROW('Sanitation Data'!G9)),NA())</f>
        <v>#N/A</v>
      </c>
      <c r="AM15" s="95" t="e">
        <f ca="true">+IF(AND(ISNUMBER(OFFSET('Sanitation Data'!$G$10,0,10*ROW('Sanitation Data'!G9))),'Data Summary'!DB15="Yes"),OFFSET('Sanitation Data'!$G$10,0,10*ROW('Sanitation Data'!G9)),NA())</f>
        <v>#N/A</v>
      </c>
      <c r="AN15" s="95" t="e">
        <f ca="true">+IF(AND(ISNUMBER(OFFSET('Sanitation Data'!$G$11,0,10*ROW('Sanitation Data'!G9))),'Data Summary'!DC15="Yes"),OFFSET('Sanitation Data'!$G$11,0,10*ROW('Sanitation Data'!G9)),NA())</f>
        <v>#N/A</v>
      </c>
      <c r="AO15" s="95" t="e">
        <f ca="true">+IF(AND(ISNUMBER(OFFSET('Sanitation Data'!$G$12,0,10*ROW('Sanitation Data'!G9))),'Data Summary'!DD15="Yes"),OFFSET('Sanitation Data'!$G$12,0,10*ROW('Sanitation Data'!G9)),NA())</f>
        <v>#N/A</v>
      </c>
      <c r="AP15" s="95" t="e">
        <f ca="true">+IF(AND(ISNUMBER(OFFSET('Sanitation Data'!$H$4,0,10*ROW('Sanitation Data'!H9))),'Data Summary'!DE15="Yes"),100-OFFSET('Sanitation Data'!$H$4,0,10*ROW('Sanitation Data'!H9)),NA())</f>
        <v>#N/A</v>
      </c>
      <c r="AQ15" s="95" t="e">
        <f ca="true">+IF(AND(ISNUMBER(OFFSET('Sanitation Data'!$H$6,0,10*ROW('Sanitation Data'!H9))),'Data Summary'!DF15="Yes"),OFFSET('Sanitation Data'!$H$6,0,10*ROW('Sanitation Data'!H9)),NA())</f>
        <v>#N/A</v>
      </c>
      <c r="AR15" s="95" t="e">
        <f ca="true">+IF(AND(ISNUMBER(OFFSET('Sanitation Data'!$H$10,0,10*ROW('Sanitation Data'!H9))),'Data Summary'!DG15="Yes"),OFFSET('Sanitation Data'!$H$10,0,10*ROW('Sanitation Data'!H9)),NA())</f>
        <v>#N/A</v>
      </c>
      <c r="AS15" s="95" t="e">
        <f ca="true">+IF(AND(ISNUMBER(OFFSET('Sanitation Data'!$H$11,0,10*ROW('Sanitation Data'!H9))),'Data Summary'!DH15="Yes"),OFFSET('Sanitation Data'!$H$11,0,10*ROW('Sanitation Data'!H9)),NA())</f>
        <v>#N/A</v>
      </c>
      <c r="AT15" s="95" t="e">
        <f ca="true">+IF(AND(ISNUMBER(OFFSET('Sanitation Data'!$H$12,0,10*ROW('Sanitation Data'!H9))),'Data Summary'!DI15="Yes"),OFFSET('Sanitation Data'!$H$12,0,10*ROW('Sanitation Data'!H9)),NA())</f>
        <v>#N/A</v>
      </c>
      <c r="AU15" s="95" t="e">
        <f ca="true">+IF(AND(ISNUMBER(OFFSET('Sanitation Data'!$I$4,0,10*ROW('Sanitation Data'!I9))),'Data Summary'!DJ15="Yes"),100-OFFSET('Sanitation Data'!$I$4,0,10*ROW('Sanitation Data'!I9)),NA())</f>
        <v>#N/A</v>
      </c>
      <c r="AV15" s="95" t="e">
        <f ca="true">+IF(AND(ISNUMBER(OFFSET('Sanitation Data'!$I$6,0,10*ROW('Sanitation Data'!I9))),'Data Summary'!DK15="Yes"),OFFSET('Sanitation Data'!$I$6,0,10*ROW('Sanitation Data'!I9)),NA())</f>
        <v>#N/A</v>
      </c>
      <c r="AW15" s="95" t="e">
        <f ca="true">+IF(AND(ISNUMBER(OFFSET('Sanitation Data'!$I$10,0,10*ROW('Sanitation Data'!I9))),'Data Summary'!DL15="Yes"),OFFSET('Sanitation Data'!$I$10,0,10*ROW('Sanitation Data'!I9)),NA())</f>
        <v>#N/A</v>
      </c>
      <c r="AX15" s="95" t="e">
        <f ca="true">+IF(AND(ISNUMBER(OFFSET('Sanitation Data'!$I$11,0,10*ROW('Sanitation Data'!I9))),'Data Summary'!DM15="Yes"),OFFSET('Sanitation Data'!$I$11,0,10*ROW('Sanitation Data'!I9)),NA())</f>
        <v>#N/A</v>
      </c>
      <c r="AY15" s="95" t="e">
        <f ca="true">+IF(AND(ISNUMBER(OFFSET('Sanitation Data'!$I$12,0,10*ROW('Sanitation Data'!I9))),'Data Summary'!DN15="Yes"),OFFSET('Sanitation Data'!$I$12,0,10*ROW('Sanitation Data'!I9)),NA())</f>
        <v>#N/A</v>
      </c>
      <c r="AZ15" s="96" t="e">
        <f ca="true">+IF(AND(ISNUMBER(OFFSET('Hygiene Data'!$D$5,0,10*ROW('Hygiene Data'!D9))),'Data Summary'!DO15="Yes"),OFFSET('Hygiene Data'!$D$5,0,10*ROW('Hygiene Data'!D9)),NA())</f>
        <v>#N/A</v>
      </c>
      <c r="BA15" s="96" t="e">
        <f ca="true">+IF(AND(ISNUMBER(OFFSET('Hygiene Data'!$D$7,0,10*ROW('Hygiene Data'!D9))),'Data Summary'!DP15="Yes"),OFFSET('Hygiene Data'!$D$7,0,10*ROW('Hygiene Data'!D9)),NA())</f>
        <v>#N/A</v>
      </c>
      <c r="BB15" s="96" t="e">
        <f ca="true">+IF(AND(ISNUMBER(OFFSET('Hygiene Data'!$D$9,0,10*ROW('Hygiene Data'!D9))),'Data Summary'!DQ15="Yes"),OFFSET('Hygiene Data'!$D$9,0,10*ROW('Hygiene Data'!D9)),NA())</f>
        <v>#N/A</v>
      </c>
      <c r="BC15" s="96" t="e">
        <f ca="true">+IF(AND(ISNUMBER(OFFSET('Hygiene Data'!$E$5,0,10*ROW('Hygiene Data'!E9))),'Data Summary'!DR15="Yes"),OFFSET('Hygiene Data'!$E$5,0,10*ROW('Hygiene Data'!E9)),NA())</f>
        <v>#N/A</v>
      </c>
      <c r="BD15" s="96" t="e">
        <f ca="true">+IF(AND(ISNUMBER(OFFSET('Hygiene Data'!$E$7,0,10*ROW('Hygiene Data'!E9))),'Data Summary'!DS15="Yes"),OFFSET('Hygiene Data'!$E$7,0,10*ROW('Hygiene Data'!E9)),NA())</f>
        <v>#N/A</v>
      </c>
      <c r="BE15" s="96" t="e">
        <f ca="true">+IF(AND(ISNUMBER(OFFSET('Hygiene Data'!$E$9,0,10*ROW('Hygiene Data'!E9))),'Data Summary'!DT15="Yes"),OFFSET('Hygiene Data'!$E$9,0,10*ROW('Hygiene Data'!E9)),NA())</f>
        <v>#N/A</v>
      </c>
      <c r="BF15" s="96" t="e">
        <f ca="true">+IF(AND(ISNUMBER(OFFSET('Hygiene Data'!$F$5,0,10*ROW('Hygiene Data'!F9))),'Data Summary'!DU15="Yes"),OFFSET('Hygiene Data'!$F$5,0,10*ROW('Hygiene Data'!F9)),NA())</f>
        <v>#N/A</v>
      </c>
      <c r="BG15" s="96" t="e">
        <f ca="true">+IF(AND(ISNUMBER(OFFSET('Hygiene Data'!$F$7,0,10*ROW('Hygiene Data'!F9))),'Data Summary'!DV15="Yes"),OFFSET('Hygiene Data'!$F$7,0,10*ROW('Hygiene Data'!F9)),NA())</f>
        <v>#N/A</v>
      </c>
      <c r="BH15" s="96" t="e">
        <f ca="true">+IF(AND(ISNUMBER(OFFSET('Hygiene Data'!$F$9,0,10*ROW('Hygiene Data'!F9))),'Data Summary'!DW15="Yes"),OFFSET('Hygiene Data'!$F$9,0,10*ROW('Hygiene Data'!F9)),NA())</f>
        <v>#N/A</v>
      </c>
      <c r="BI15" s="96" t="e">
        <f ca="true">+IF(AND(ISNUMBER(OFFSET('Hygiene Data'!$G$5,0,10*ROW('Hygiene Data'!G9))),'Data Summary'!DX15="Yes"),OFFSET('Hygiene Data'!$G$5,0,10*ROW('Hygiene Data'!G9)),NA())</f>
        <v>#N/A</v>
      </c>
      <c r="BJ15" s="96" t="e">
        <f ca="true">+IF(AND(ISNUMBER(OFFSET('Hygiene Data'!$G$7,0,10*ROW('Hygiene Data'!G9))),'Data Summary'!DY15="Yes"),OFFSET('Hygiene Data'!$G$7,0,10*ROW('Hygiene Data'!G9)),NA())</f>
        <v>#N/A</v>
      </c>
      <c r="BK15" s="96" t="e">
        <f ca="true">+IF(AND(ISNUMBER(OFFSET('Hygiene Data'!$G$9,0,10*ROW('Hygiene Data'!G9))),'Data Summary'!DZ15="Yes"),OFFSET('Hygiene Data'!$G$9,0,10*ROW('Hygiene Data'!G9)),NA())</f>
        <v>#N/A</v>
      </c>
      <c r="BL15" s="96" t="e">
        <f ca="true">+IF(AND(ISNUMBER(OFFSET('Hygiene Data'!$H$5,0,10*ROW('Hygiene Data'!H9))),'Data Summary'!EA15="Yes"),OFFSET('Hygiene Data'!$H$5,0,10*ROW('Hygiene Data'!H9)),NA())</f>
        <v>#N/A</v>
      </c>
      <c r="BM15" s="96" t="e">
        <f ca="true">+IF(AND(ISNUMBER(OFFSET('Hygiene Data'!$H$7,0,10*ROW('Hygiene Data'!H9))),'Data Summary'!EB15="Yes"),OFFSET('Hygiene Data'!$H$7,0,10*ROW('Hygiene Data'!H9)),NA())</f>
        <v>#N/A</v>
      </c>
      <c r="BN15" s="96" t="e">
        <f ca="true">+IF(AND(ISNUMBER(OFFSET('Hygiene Data'!$H$9,0,10*ROW('Hygiene Data'!H9))),'Data Summary'!EC15="Yes"),OFFSET('Hygiene Data'!$H$9,0,10*ROW('Hygiene Data'!H9)),NA())</f>
        <v>#N/A</v>
      </c>
      <c r="BO15" s="96" t="e">
        <f ca="true">+IF(AND(ISNUMBER(OFFSET('Hygiene Data'!$I$5,0,10*ROW('Hygiene Data'!I9))),'Data Summary'!ED15="Yes"),OFFSET('Hygiene Data'!$I$5,0,10*ROW('Hygiene Data'!I9)),NA())</f>
        <v>#N/A</v>
      </c>
      <c r="BP15" s="96" t="e">
        <f ca="true">+IF(AND(ISNUMBER(OFFSET('Hygiene Data'!$I$7,0,10*ROW('Hygiene Data'!I9))),'Data Summary'!EE15="Yes"),OFFSET('Hygiene Data'!$I$7,0,10*ROW('Hygiene Data'!I9)),NA())</f>
        <v>#N/A</v>
      </c>
      <c r="BQ15" s="96" t="e">
        <f ca="true">+IF(AND(ISNUMBER(OFFSET('Hygiene Data'!$I$9,0,10*ROW('Hygiene Data'!I9))),'Data Summary'!EF15="Yes"),OFFSET('Hygiene Data'!$I$9,0,10*ROW('Hygiene Data'!I9)),NA())</f>
        <v>#N/A</v>
      </c>
    </row>
    <row xmlns:x14ac="http://schemas.microsoft.com/office/spreadsheetml/2009/9/ac" r="16" x14ac:dyDescent="0.2">
      <c r="A16" s="321" t="e">
        <f ca="true">+RIGHT('Data Summary'!A16,LEN('Data Summary'!A16)-9)</f>
        <v>#VALUE!</v>
      </c>
      <c r="B16" s="37" t="str">
        <f ca="true">+IF(ISTEXT('Data Summary'!B16),'Data Summary'!B16,"")</f>
        <v/>
      </c>
      <c r="C16" s="320" t="e">
        <f ca="true">+VALUE('Data Summary'!C16)</f>
        <v>#VALUE!</v>
      </c>
      <c r="D16" s="94" t="e">
        <f ca="true">+IF(AND(ISNUMBER(OFFSET('Water Data'!$D$4,0,10*ROW('Water Data'!D10))),'Data Summary'!BS16="Yes"),100-OFFSET('Water Data'!$D$4,0,10*ROW('Water Data'!D10)),NA())</f>
        <v>#N/A</v>
      </c>
      <c r="E16" s="94" t="e">
        <f ca="true">+IF(AND(ISNUMBER(OFFSET('Water Data'!$D$6,0,10*ROW('Water Data'!D10))),'Data Summary'!BT16="Yes"),OFFSET('Water Data'!$D$6,0,10*ROW('Water Data'!D10)),NA())</f>
        <v>#N/A</v>
      </c>
      <c r="F16" s="94" t="e">
        <f ca="true">+IF(AND(ISNUMBER(OFFSET('Water Data'!$D$9,0,10*ROW('Water Data'!D10))),'Data Summary'!BU16="Yes"),OFFSET('Water Data'!$D$9,0,10*ROW('Water Data'!D10)),NA())</f>
        <v>#N/A</v>
      </c>
      <c r="G16" s="94" t="e">
        <f ca="true">+IF(AND(ISNUMBER(OFFSET('Water Data'!$E$4,0,10*ROW('Water Data'!E10))),'Data Summary'!BV16="Yes"),100-OFFSET('Water Data'!$E$4,0,10*ROW('Water Data'!E10)),NA())</f>
        <v>#N/A</v>
      </c>
      <c r="H16" s="94" t="e">
        <f ca="true">+IF(AND(ISNUMBER(OFFSET('Water Data'!$E$6,0,10*ROW('Water Data'!E10))),'Data Summary'!BW16="Yes"),OFFSET('Water Data'!$E$6,0,10*ROW('Water Data'!E10)),NA())</f>
        <v>#N/A</v>
      </c>
      <c r="I16" s="94" t="e">
        <f ca="true">+IF(AND(ISNUMBER(OFFSET('Water Data'!$E$9,0,10*ROW('Water Data'!E10))),'Data Summary'!BX16="Yes"),OFFSET('Water Data'!$E$9,0,10*ROW('Water Data'!E10)),NA())</f>
        <v>#N/A</v>
      </c>
      <c r="J16" s="94" t="e">
        <f ca="true">+IF(AND(ISNUMBER(OFFSET('Water Data'!$F$4,0,10*ROW('Water Data'!F10))),'Data Summary'!BY16="Yes"),100-OFFSET('Water Data'!$F$4,0,10*ROW('Water Data'!F10)),NA())</f>
        <v>#N/A</v>
      </c>
      <c r="K16" s="94" t="e">
        <f ca="true">+IF(AND(ISNUMBER(OFFSET('Water Data'!$F$6,0,10*ROW('Water Data'!F10))),'Data Summary'!BZ16="Yes"),OFFSET('Water Data'!$F$6,0,10*ROW('Water Data'!F10)),NA())</f>
        <v>#N/A</v>
      </c>
      <c r="L16" s="94" t="e">
        <f ca="true">+IF(AND(ISNUMBER(OFFSET('Water Data'!$F$9,0,10*ROW('Water Data'!F10))),'Data Summary'!CA16="Yes"),OFFSET('Water Data'!$F$9,0,10*ROW('Water Data'!F10)),NA())</f>
        <v>#N/A</v>
      </c>
      <c r="M16" s="94" t="e">
        <f ca="true">+IF(AND(ISNUMBER(OFFSET('Water Data'!$G$4,0,10*ROW('Water Data'!G10))),'Data Summary'!CB16="Yes"),100-OFFSET('Water Data'!$G$4,0,10*ROW('Water Data'!G10)),NA())</f>
        <v>#N/A</v>
      </c>
      <c r="N16" s="94" t="e">
        <f ca="true">+IF(AND(ISNUMBER(OFFSET('Water Data'!$G$6,0,10*ROW('Water Data'!G10))),'Data Summary'!CC16="Yes"),OFFSET('Water Data'!$G$6,0,10*ROW('Water Data'!G10)),NA())</f>
        <v>#N/A</v>
      </c>
      <c r="O16" s="94" t="e">
        <f ca="true">+IF(AND(ISNUMBER(OFFSET('Water Data'!$G$9,0,10*ROW('Water Data'!G10))),'Data Summary'!CD16="Yes"),OFFSET('Water Data'!$G$9,0,10*ROW('Water Data'!G10)),NA())</f>
        <v>#N/A</v>
      </c>
      <c r="P16" s="94" t="e">
        <f ca="true">+IF(AND(ISNUMBER(OFFSET('Water Data'!$H$4,0,10*ROW('Water Data'!H10))),'Data Summary'!CE16="Yes"),100-OFFSET('Water Data'!$H$4,0,10*ROW('Water Data'!H10)),NA())</f>
        <v>#N/A</v>
      </c>
      <c r="Q16" s="94" t="e">
        <f ca="true">+IF(AND(ISNUMBER(OFFSET('Water Data'!$H$6,0,10*ROW('Water Data'!H10))),'Data Summary'!CF16="Yes"),OFFSET('Water Data'!$H$6,0,10*ROW('Water Data'!H10)),NA())</f>
        <v>#N/A</v>
      </c>
      <c r="R16" s="94" t="e">
        <f ca="true">+IF(AND(ISNUMBER(OFFSET('Water Data'!$H$9,0,10*ROW('Water Data'!H10))),'Data Summary'!CG16="Yes"),OFFSET('Water Data'!$H$9,0,10*ROW('Water Data'!H10)),NA())</f>
        <v>#N/A</v>
      </c>
      <c r="S16" s="94" t="e">
        <f ca="true">+IF(AND(ISNUMBER(OFFSET('Water Data'!$I$4,0,10*ROW('Water Data'!I10))),'Data Summary'!CH16="Yes"),100-OFFSET('Water Data'!$I$4,0,10*ROW('Water Data'!I10)),NA())</f>
        <v>#N/A</v>
      </c>
      <c r="T16" s="94" t="e">
        <f ca="true">+IF(AND(ISNUMBER(OFFSET('Water Data'!$I$6,0,10*ROW('Water Data'!I10))),'Data Summary'!CI16="Yes"),OFFSET('Water Data'!$I$6,0,10*ROW('Water Data'!I10)),NA())</f>
        <v>#N/A</v>
      </c>
      <c r="U16" s="94" t="e">
        <f ca="true">+IF(AND(ISNUMBER(OFFSET('Water Data'!$I$9,0,10*ROW('Water Data'!I10))),'Data Summary'!CJ16="Yes"),OFFSET('Water Data'!$I$9,0,10*ROW('Water Data'!I10)),NA())</f>
        <v>#N/A</v>
      </c>
      <c r="V16" s="95" t="e">
        <f ca="true">+IF(AND(ISNUMBER(OFFSET('Sanitation Data'!$D$4,0,10*ROW('Sanitation Data'!D10))),'Data Summary'!CK16="Yes"),100-OFFSET('Sanitation Data'!$D$4,0,10*ROW('Sanitation Data'!D10)),NA())</f>
        <v>#N/A</v>
      </c>
      <c r="W16" s="95" t="e">
        <f ca="true">+IF(AND(ISNUMBER(OFFSET('Sanitation Data'!$D$6,0,10*ROW('Sanitation Data'!D10))),'Data Summary'!CL16="Yes"),OFFSET('Sanitation Data'!$D$6,0,10*ROW('Sanitation Data'!D10)),NA())</f>
        <v>#N/A</v>
      </c>
      <c r="X16" s="95" t="e">
        <f ca="true">+IF(AND(ISNUMBER(OFFSET('Sanitation Data'!$D$10,0,10*ROW('Sanitation Data'!D10))),'Data Summary'!CM16="Yes"),OFFSET('Sanitation Data'!$D$10,0,10*ROW('Sanitation Data'!D10)),NA())</f>
        <v>#N/A</v>
      </c>
      <c r="Y16" s="95" t="e">
        <f ca="true">+IF(AND(ISNUMBER(OFFSET('Sanitation Data'!$D$11,0,10*ROW('Sanitation Data'!D10))),'Data Summary'!CN16="Yes"),OFFSET('Sanitation Data'!$D$11,0,10*ROW('Sanitation Data'!D10)),NA())</f>
        <v>#N/A</v>
      </c>
      <c r="Z16" s="95" t="e">
        <f ca="true">+IF(AND(ISNUMBER(OFFSET('Sanitation Data'!$D$12,0,10*ROW('Sanitation Data'!D10))),'Data Summary'!CO16="Yes"),OFFSET('Sanitation Data'!$D$12,0,10*ROW('Sanitation Data'!D10)),NA())</f>
        <v>#N/A</v>
      </c>
      <c r="AA16" s="95" t="e">
        <f ca="true">+IF(AND(ISNUMBER(OFFSET('Sanitation Data'!$E$4,0,10*ROW('Sanitation Data'!E10))),'Data Summary'!CP16="Yes"),100-OFFSET('Sanitation Data'!$E$4,0,10*ROW('Sanitation Data'!E10)),NA())</f>
        <v>#N/A</v>
      </c>
      <c r="AB16" s="95" t="e">
        <f ca="true">+IF(AND(ISNUMBER(OFFSET('Sanitation Data'!$E$6,0,10*ROW('Sanitation Data'!E10))),'Data Summary'!CQ16="Yes"),OFFSET('Sanitation Data'!$E$6,0,10*ROW('Sanitation Data'!E10)),NA())</f>
        <v>#N/A</v>
      </c>
      <c r="AC16" s="95" t="e">
        <f ca="true">+IF(AND(ISNUMBER(OFFSET('Sanitation Data'!$E$10,0,10*ROW('Sanitation Data'!E10))),'Data Summary'!CR16="Yes"),OFFSET('Sanitation Data'!$E$10,0,10*ROW('Sanitation Data'!E10)),NA())</f>
        <v>#N/A</v>
      </c>
      <c r="AD16" s="95" t="e">
        <f ca="true">+IF(AND(ISNUMBER(OFFSET('Sanitation Data'!$E$11,0,10*ROW('Sanitation Data'!E10))),'Data Summary'!CS16="Yes"),OFFSET('Sanitation Data'!$E$11,0,10*ROW('Sanitation Data'!E10)),NA())</f>
        <v>#N/A</v>
      </c>
      <c r="AE16" s="95" t="e">
        <f ca="true">+IF(AND(ISNUMBER(OFFSET('Sanitation Data'!$E$12,0,10*ROW('Sanitation Data'!E10))),'Data Summary'!CT16="Yes"),OFFSET('Sanitation Data'!$E$12,0,10*ROW('Sanitation Data'!E10)),NA())</f>
        <v>#N/A</v>
      </c>
      <c r="AF16" s="95" t="e">
        <f ca="true">+IF(AND(ISNUMBER(OFFSET('Sanitation Data'!$F$4,0,10*ROW('Sanitation Data'!F10))),'Data Summary'!CU16="Yes"),100-OFFSET('Sanitation Data'!$F$4,0,10*ROW('Sanitation Data'!F10)),NA())</f>
        <v>#N/A</v>
      </c>
      <c r="AG16" s="95" t="e">
        <f ca="true">+IF(AND(ISNUMBER(OFFSET('Sanitation Data'!$F$6,0,10*ROW('Sanitation Data'!F10))),'Data Summary'!CV16="Yes"),OFFSET('Sanitation Data'!$F$6,0,10*ROW('Sanitation Data'!F10)),NA())</f>
        <v>#N/A</v>
      </c>
      <c r="AH16" s="95" t="e">
        <f ca="true">+IF(AND(ISNUMBER(OFFSET('Sanitation Data'!$F$10,0,10*ROW('Sanitation Data'!F10))),'Data Summary'!CW16="Yes"),OFFSET('Sanitation Data'!$F$10,0,10*ROW('Sanitation Data'!F10)),NA())</f>
        <v>#N/A</v>
      </c>
      <c r="AI16" s="95" t="e">
        <f ca="true">+IF(AND(ISNUMBER(OFFSET('Sanitation Data'!$F$11,0,10*ROW('Sanitation Data'!F10))),'Data Summary'!CX16="Yes"),OFFSET('Sanitation Data'!$F$11,0,10*ROW('Sanitation Data'!F10)),NA())</f>
        <v>#N/A</v>
      </c>
      <c r="AJ16" s="95" t="e">
        <f ca="true">+IF(AND(ISNUMBER(OFFSET('Sanitation Data'!$F$12,0,10*ROW('Sanitation Data'!F10))),'Data Summary'!CY16="Yes"),OFFSET('Sanitation Data'!$F$12,0,10*ROW('Sanitation Data'!F10)),NA())</f>
        <v>#N/A</v>
      </c>
      <c r="AK16" s="95" t="e">
        <f ca="true">+IF(AND(ISNUMBER(OFFSET('Sanitation Data'!$G$4,0,10*ROW('Sanitation Data'!G10))),'Data Summary'!CZ16="Yes"),100-OFFSET('Sanitation Data'!$G$4,0,10*ROW('Sanitation Data'!G10)),NA())</f>
        <v>#N/A</v>
      </c>
      <c r="AL16" s="95" t="e">
        <f ca="true">+IF(AND(ISNUMBER(OFFSET('Sanitation Data'!$G$6,0,10*ROW('Sanitation Data'!G10))),'Data Summary'!DA16="Yes"),OFFSET('Sanitation Data'!$G$6,0,10*ROW('Sanitation Data'!G10)),NA())</f>
        <v>#N/A</v>
      </c>
      <c r="AM16" s="95" t="e">
        <f ca="true">+IF(AND(ISNUMBER(OFFSET('Sanitation Data'!$G$10,0,10*ROW('Sanitation Data'!G10))),'Data Summary'!DB16="Yes"),OFFSET('Sanitation Data'!$G$10,0,10*ROW('Sanitation Data'!G10)),NA())</f>
        <v>#N/A</v>
      </c>
      <c r="AN16" s="95" t="e">
        <f ca="true">+IF(AND(ISNUMBER(OFFSET('Sanitation Data'!$G$11,0,10*ROW('Sanitation Data'!G10))),'Data Summary'!DC16="Yes"),OFFSET('Sanitation Data'!$G$11,0,10*ROW('Sanitation Data'!G10)),NA())</f>
        <v>#N/A</v>
      </c>
      <c r="AO16" s="95" t="e">
        <f ca="true">+IF(AND(ISNUMBER(OFFSET('Sanitation Data'!$G$12,0,10*ROW('Sanitation Data'!G10))),'Data Summary'!DD16="Yes"),OFFSET('Sanitation Data'!$G$12,0,10*ROW('Sanitation Data'!G10)),NA())</f>
        <v>#N/A</v>
      </c>
      <c r="AP16" s="95" t="e">
        <f ca="true">+IF(AND(ISNUMBER(OFFSET('Sanitation Data'!$H$4,0,10*ROW('Sanitation Data'!H10))),'Data Summary'!DE16="Yes"),100-OFFSET('Sanitation Data'!$H$4,0,10*ROW('Sanitation Data'!H10)),NA())</f>
        <v>#N/A</v>
      </c>
      <c r="AQ16" s="95" t="e">
        <f ca="true">+IF(AND(ISNUMBER(OFFSET('Sanitation Data'!$H$6,0,10*ROW('Sanitation Data'!H10))),'Data Summary'!DF16="Yes"),OFFSET('Sanitation Data'!$H$6,0,10*ROW('Sanitation Data'!H10)),NA())</f>
        <v>#N/A</v>
      </c>
      <c r="AR16" s="95" t="e">
        <f ca="true">+IF(AND(ISNUMBER(OFFSET('Sanitation Data'!$H$10,0,10*ROW('Sanitation Data'!H10))),'Data Summary'!DG16="Yes"),OFFSET('Sanitation Data'!$H$10,0,10*ROW('Sanitation Data'!H10)),NA())</f>
        <v>#N/A</v>
      </c>
      <c r="AS16" s="95" t="e">
        <f ca="true">+IF(AND(ISNUMBER(OFFSET('Sanitation Data'!$H$11,0,10*ROW('Sanitation Data'!H10))),'Data Summary'!DH16="Yes"),OFFSET('Sanitation Data'!$H$11,0,10*ROW('Sanitation Data'!H10)),NA())</f>
        <v>#N/A</v>
      </c>
      <c r="AT16" s="95" t="e">
        <f ca="true">+IF(AND(ISNUMBER(OFFSET('Sanitation Data'!$H$12,0,10*ROW('Sanitation Data'!H10))),'Data Summary'!DI16="Yes"),OFFSET('Sanitation Data'!$H$12,0,10*ROW('Sanitation Data'!H10)),NA())</f>
        <v>#N/A</v>
      </c>
      <c r="AU16" s="95" t="e">
        <f ca="true">+IF(AND(ISNUMBER(OFFSET('Sanitation Data'!$I$4,0,10*ROW('Sanitation Data'!I10))),'Data Summary'!DJ16="Yes"),100-OFFSET('Sanitation Data'!$I$4,0,10*ROW('Sanitation Data'!I10)),NA())</f>
        <v>#N/A</v>
      </c>
      <c r="AV16" s="95" t="e">
        <f ca="true">+IF(AND(ISNUMBER(OFFSET('Sanitation Data'!$I$6,0,10*ROW('Sanitation Data'!I10))),'Data Summary'!DK16="Yes"),OFFSET('Sanitation Data'!$I$6,0,10*ROW('Sanitation Data'!I10)),NA())</f>
        <v>#N/A</v>
      </c>
      <c r="AW16" s="95" t="e">
        <f ca="true">+IF(AND(ISNUMBER(OFFSET('Sanitation Data'!$I$10,0,10*ROW('Sanitation Data'!I10))),'Data Summary'!DL16="Yes"),OFFSET('Sanitation Data'!$I$10,0,10*ROW('Sanitation Data'!I10)),NA())</f>
        <v>#N/A</v>
      </c>
      <c r="AX16" s="95" t="e">
        <f ca="true">+IF(AND(ISNUMBER(OFFSET('Sanitation Data'!$I$11,0,10*ROW('Sanitation Data'!I10))),'Data Summary'!DM16="Yes"),OFFSET('Sanitation Data'!$I$11,0,10*ROW('Sanitation Data'!I10)),NA())</f>
        <v>#N/A</v>
      </c>
      <c r="AY16" s="95" t="e">
        <f ca="true">+IF(AND(ISNUMBER(OFFSET('Sanitation Data'!$I$12,0,10*ROW('Sanitation Data'!I10))),'Data Summary'!DN16="Yes"),OFFSET('Sanitation Data'!$I$12,0,10*ROW('Sanitation Data'!I10)),NA())</f>
        <v>#N/A</v>
      </c>
      <c r="AZ16" s="96" t="e">
        <f ca="true">+IF(AND(ISNUMBER(OFFSET('Hygiene Data'!$D$5,0,10*ROW('Hygiene Data'!D10))),'Data Summary'!DO16="Yes"),OFFSET('Hygiene Data'!$D$5,0,10*ROW('Hygiene Data'!D10)),NA())</f>
        <v>#N/A</v>
      </c>
      <c r="BA16" s="96" t="e">
        <f ca="true">+IF(AND(ISNUMBER(OFFSET('Hygiene Data'!$D$7,0,10*ROW('Hygiene Data'!D10))),'Data Summary'!DP16="Yes"),OFFSET('Hygiene Data'!$D$7,0,10*ROW('Hygiene Data'!D10)),NA())</f>
        <v>#N/A</v>
      </c>
      <c r="BB16" s="96" t="e">
        <f ca="true">+IF(AND(ISNUMBER(OFFSET('Hygiene Data'!$D$9,0,10*ROW('Hygiene Data'!D10))),'Data Summary'!DQ16="Yes"),OFFSET('Hygiene Data'!$D$9,0,10*ROW('Hygiene Data'!D10)),NA())</f>
        <v>#N/A</v>
      </c>
      <c r="BC16" s="96" t="e">
        <f ca="true">+IF(AND(ISNUMBER(OFFSET('Hygiene Data'!$E$5,0,10*ROW('Hygiene Data'!E10))),'Data Summary'!DR16="Yes"),OFFSET('Hygiene Data'!$E$5,0,10*ROW('Hygiene Data'!E10)),NA())</f>
        <v>#N/A</v>
      </c>
      <c r="BD16" s="96" t="e">
        <f ca="true">+IF(AND(ISNUMBER(OFFSET('Hygiene Data'!$E$7,0,10*ROW('Hygiene Data'!E10))),'Data Summary'!DS16="Yes"),OFFSET('Hygiene Data'!$E$7,0,10*ROW('Hygiene Data'!E10)),NA())</f>
        <v>#N/A</v>
      </c>
      <c r="BE16" s="96" t="e">
        <f ca="true">+IF(AND(ISNUMBER(OFFSET('Hygiene Data'!$E$9,0,10*ROW('Hygiene Data'!E10))),'Data Summary'!DT16="Yes"),OFFSET('Hygiene Data'!$E$9,0,10*ROW('Hygiene Data'!E10)),NA())</f>
        <v>#N/A</v>
      </c>
      <c r="BF16" s="96" t="e">
        <f ca="true">+IF(AND(ISNUMBER(OFFSET('Hygiene Data'!$F$5,0,10*ROW('Hygiene Data'!F10))),'Data Summary'!DU16="Yes"),OFFSET('Hygiene Data'!$F$5,0,10*ROW('Hygiene Data'!F10)),NA())</f>
        <v>#N/A</v>
      </c>
      <c r="BG16" s="96" t="e">
        <f ca="true">+IF(AND(ISNUMBER(OFFSET('Hygiene Data'!$F$7,0,10*ROW('Hygiene Data'!F10))),'Data Summary'!DV16="Yes"),OFFSET('Hygiene Data'!$F$7,0,10*ROW('Hygiene Data'!F10)),NA())</f>
        <v>#N/A</v>
      </c>
      <c r="BH16" s="96" t="e">
        <f ca="true">+IF(AND(ISNUMBER(OFFSET('Hygiene Data'!$F$9,0,10*ROW('Hygiene Data'!F10))),'Data Summary'!DW16="Yes"),OFFSET('Hygiene Data'!$F$9,0,10*ROW('Hygiene Data'!F10)),NA())</f>
        <v>#N/A</v>
      </c>
      <c r="BI16" s="96" t="e">
        <f ca="true">+IF(AND(ISNUMBER(OFFSET('Hygiene Data'!$G$5,0,10*ROW('Hygiene Data'!G10))),'Data Summary'!DX16="Yes"),OFFSET('Hygiene Data'!$G$5,0,10*ROW('Hygiene Data'!G10)),NA())</f>
        <v>#N/A</v>
      </c>
      <c r="BJ16" s="96" t="e">
        <f ca="true">+IF(AND(ISNUMBER(OFFSET('Hygiene Data'!$G$7,0,10*ROW('Hygiene Data'!G10))),'Data Summary'!DY16="Yes"),OFFSET('Hygiene Data'!$G$7,0,10*ROW('Hygiene Data'!G10)),NA())</f>
        <v>#N/A</v>
      </c>
      <c r="BK16" s="96" t="e">
        <f ca="true">+IF(AND(ISNUMBER(OFFSET('Hygiene Data'!$G$9,0,10*ROW('Hygiene Data'!G10))),'Data Summary'!DZ16="Yes"),OFFSET('Hygiene Data'!$G$9,0,10*ROW('Hygiene Data'!G10)),NA())</f>
        <v>#N/A</v>
      </c>
      <c r="BL16" s="96" t="e">
        <f ca="true">+IF(AND(ISNUMBER(OFFSET('Hygiene Data'!$H$5,0,10*ROW('Hygiene Data'!H10))),'Data Summary'!EA16="Yes"),OFFSET('Hygiene Data'!$H$5,0,10*ROW('Hygiene Data'!H10)),NA())</f>
        <v>#N/A</v>
      </c>
      <c r="BM16" s="96" t="e">
        <f ca="true">+IF(AND(ISNUMBER(OFFSET('Hygiene Data'!$H$7,0,10*ROW('Hygiene Data'!H10))),'Data Summary'!EB16="Yes"),OFFSET('Hygiene Data'!$H$7,0,10*ROW('Hygiene Data'!H10)),NA())</f>
        <v>#N/A</v>
      </c>
      <c r="BN16" s="96" t="e">
        <f ca="true">+IF(AND(ISNUMBER(OFFSET('Hygiene Data'!$H$9,0,10*ROW('Hygiene Data'!H10))),'Data Summary'!EC16="Yes"),OFFSET('Hygiene Data'!$H$9,0,10*ROW('Hygiene Data'!H10)),NA())</f>
        <v>#N/A</v>
      </c>
      <c r="BO16" s="96" t="e">
        <f ca="true">+IF(AND(ISNUMBER(OFFSET('Hygiene Data'!$I$5,0,10*ROW('Hygiene Data'!I10))),'Data Summary'!ED16="Yes"),OFFSET('Hygiene Data'!$I$5,0,10*ROW('Hygiene Data'!I10)),NA())</f>
        <v>#N/A</v>
      </c>
      <c r="BP16" s="96" t="e">
        <f ca="true">+IF(AND(ISNUMBER(OFFSET('Hygiene Data'!$I$7,0,10*ROW('Hygiene Data'!I10))),'Data Summary'!EE16="Yes"),OFFSET('Hygiene Data'!$I$7,0,10*ROW('Hygiene Data'!I10)),NA())</f>
        <v>#N/A</v>
      </c>
      <c r="BQ16" s="96" t="e">
        <f ca="true">+IF(AND(ISNUMBER(OFFSET('Hygiene Data'!$I$9,0,10*ROW('Hygiene Data'!I10))),'Data Summary'!EF16="Yes"),OFFSET('Hygiene Data'!$I$9,0,10*ROW('Hygiene Data'!I10)),NA())</f>
        <v>#N/A</v>
      </c>
    </row>
    <row xmlns:x14ac="http://schemas.microsoft.com/office/spreadsheetml/2009/9/ac" r="17" x14ac:dyDescent="0.2">
      <c r="A17" s="321" t="e">
        <f ca="true">+RIGHT('Data Summary'!A17,LEN('Data Summary'!A17)-9)</f>
        <v>#VALUE!</v>
      </c>
      <c r="B17" s="37" t="str">
        <f ca="true">+IF(ISTEXT('Data Summary'!B17),'Data Summary'!B17,"")</f>
        <v/>
      </c>
      <c r="C17" s="320" t="e">
        <f ca="true">+VALUE('Data Summary'!C17)</f>
        <v>#VALUE!</v>
      </c>
      <c r="D17" s="94" t="e">
        <f ca="true">+IF(AND(ISNUMBER(OFFSET('Water Data'!$D$4,0,10*ROW('Water Data'!D11))),'Data Summary'!BS17="Yes"),100-OFFSET('Water Data'!$D$4,0,10*ROW('Water Data'!D11)),NA())</f>
        <v>#N/A</v>
      </c>
      <c r="E17" s="94" t="e">
        <f ca="true">+IF(AND(ISNUMBER(OFFSET('Water Data'!$D$6,0,10*ROW('Water Data'!D11))),'Data Summary'!BT17="Yes"),OFFSET('Water Data'!$D$6,0,10*ROW('Water Data'!D11)),NA())</f>
        <v>#N/A</v>
      </c>
      <c r="F17" s="94" t="e">
        <f ca="true">+IF(AND(ISNUMBER(OFFSET('Water Data'!$D$9,0,10*ROW('Water Data'!D11))),'Data Summary'!BU17="Yes"),OFFSET('Water Data'!$D$9,0,10*ROW('Water Data'!D11)),NA())</f>
        <v>#N/A</v>
      </c>
      <c r="G17" s="94" t="e">
        <f ca="true">+IF(AND(ISNUMBER(OFFSET('Water Data'!$E$4,0,10*ROW('Water Data'!E11))),'Data Summary'!BV17="Yes"),100-OFFSET('Water Data'!$E$4,0,10*ROW('Water Data'!E11)),NA())</f>
        <v>#N/A</v>
      </c>
      <c r="H17" s="94" t="e">
        <f ca="true">+IF(AND(ISNUMBER(OFFSET('Water Data'!$E$6,0,10*ROW('Water Data'!E11))),'Data Summary'!BW17="Yes"),OFFSET('Water Data'!$E$6,0,10*ROW('Water Data'!E11)),NA())</f>
        <v>#N/A</v>
      </c>
      <c r="I17" s="94" t="e">
        <f ca="true">+IF(AND(ISNUMBER(OFFSET('Water Data'!$E$9,0,10*ROW('Water Data'!E11))),'Data Summary'!BX17="Yes"),OFFSET('Water Data'!$E$9,0,10*ROW('Water Data'!E11)),NA())</f>
        <v>#N/A</v>
      </c>
      <c r="J17" s="94" t="e">
        <f ca="true">+IF(AND(ISNUMBER(OFFSET('Water Data'!$F$4,0,10*ROW('Water Data'!F11))),'Data Summary'!BY17="Yes"),100-OFFSET('Water Data'!$F$4,0,10*ROW('Water Data'!F11)),NA())</f>
        <v>#N/A</v>
      </c>
      <c r="K17" s="94" t="e">
        <f ca="true">+IF(AND(ISNUMBER(OFFSET('Water Data'!$F$6,0,10*ROW('Water Data'!F11))),'Data Summary'!BZ17="Yes"),OFFSET('Water Data'!$F$6,0,10*ROW('Water Data'!F11)),NA())</f>
        <v>#N/A</v>
      </c>
      <c r="L17" s="94" t="e">
        <f ca="true">+IF(AND(ISNUMBER(OFFSET('Water Data'!$F$9,0,10*ROW('Water Data'!F11))),'Data Summary'!CA17="Yes"),OFFSET('Water Data'!$F$9,0,10*ROW('Water Data'!F11)),NA())</f>
        <v>#N/A</v>
      </c>
      <c r="M17" s="94" t="e">
        <f ca="true">+IF(AND(ISNUMBER(OFFSET('Water Data'!$G$4,0,10*ROW('Water Data'!G11))),'Data Summary'!CB17="Yes"),100-OFFSET('Water Data'!$G$4,0,10*ROW('Water Data'!G11)),NA())</f>
        <v>#N/A</v>
      </c>
      <c r="N17" s="94" t="e">
        <f ca="true">+IF(AND(ISNUMBER(OFFSET('Water Data'!$G$6,0,10*ROW('Water Data'!G11))),'Data Summary'!CC17="Yes"),OFFSET('Water Data'!$G$6,0,10*ROW('Water Data'!G11)),NA())</f>
        <v>#N/A</v>
      </c>
      <c r="O17" s="94" t="e">
        <f ca="true">+IF(AND(ISNUMBER(OFFSET('Water Data'!$G$9,0,10*ROW('Water Data'!G11))),'Data Summary'!CD17="Yes"),OFFSET('Water Data'!$G$9,0,10*ROW('Water Data'!G11)),NA())</f>
        <v>#N/A</v>
      </c>
      <c r="P17" s="94" t="e">
        <f ca="true">+IF(AND(ISNUMBER(OFFSET('Water Data'!$H$4,0,10*ROW('Water Data'!H11))),'Data Summary'!CE17="Yes"),100-OFFSET('Water Data'!$H$4,0,10*ROW('Water Data'!H11)),NA())</f>
        <v>#N/A</v>
      </c>
      <c r="Q17" s="94" t="e">
        <f ca="true">+IF(AND(ISNUMBER(OFFSET('Water Data'!$H$6,0,10*ROW('Water Data'!H11))),'Data Summary'!CF17="Yes"),OFFSET('Water Data'!$H$6,0,10*ROW('Water Data'!H11)),NA())</f>
        <v>#N/A</v>
      </c>
      <c r="R17" s="94" t="e">
        <f ca="true">+IF(AND(ISNUMBER(OFFSET('Water Data'!$H$9,0,10*ROW('Water Data'!H11))),'Data Summary'!CG17="Yes"),OFFSET('Water Data'!$H$9,0,10*ROW('Water Data'!H11)),NA())</f>
        <v>#N/A</v>
      </c>
      <c r="S17" s="94" t="e">
        <f ca="true">+IF(AND(ISNUMBER(OFFSET('Water Data'!$I$4,0,10*ROW('Water Data'!I11))),'Data Summary'!CH17="Yes"),100-OFFSET('Water Data'!$I$4,0,10*ROW('Water Data'!I11)),NA())</f>
        <v>#N/A</v>
      </c>
      <c r="T17" s="94" t="e">
        <f ca="true">+IF(AND(ISNUMBER(OFFSET('Water Data'!$I$6,0,10*ROW('Water Data'!I11))),'Data Summary'!CI17="Yes"),OFFSET('Water Data'!$I$6,0,10*ROW('Water Data'!I11)),NA())</f>
        <v>#N/A</v>
      </c>
      <c r="U17" s="94" t="e">
        <f ca="true">+IF(AND(ISNUMBER(OFFSET('Water Data'!$I$9,0,10*ROW('Water Data'!I11))),'Data Summary'!CJ17="Yes"),OFFSET('Water Data'!$I$9,0,10*ROW('Water Data'!I11)),NA())</f>
        <v>#N/A</v>
      </c>
      <c r="V17" s="95" t="e">
        <f ca="true">+IF(AND(ISNUMBER(OFFSET('Sanitation Data'!$D$4,0,10*ROW('Sanitation Data'!D11))),'Data Summary'!CK17="Yes"),100-OFFSET('Sanitation Data'!$D$4,0,10*ROW('Sanitation Data'!D11)),NA())</f>
        <v>#N/A</v>
      </c>
      <c r="W17" s="95" t="e">
        <f ca="true">+IF(AND(ISNUMBER(OFFSET('Sanitation Data'!$D$6,0,10*ROW('Sanitation Data'!D11))),'Data Summary'!CL17="Yes"),OFFSET('Sanitation Data'!$D$6,0,10*ROW('Sanitation Data'!D11)),NA())</f>
        <v>#N/A</v>
      </c>
      <c r="X17" s="95" t="e">
        <f ca="true">+IF(AND(ISNUMBER(OFFSET('Sanitation Data'!$D$10,0,10*ROW('Sanitation Data'!D11))),'Data Summary'!CM17="Yes"),OFFSET('Sanitation Data'!$D$10,0,10*ROW('Sanitation Data'!D11)),NA())</f>
        <v>#N/A</v>
      </c>
      <c r="Y17" s="95" t="e">
        <f ca="true">+IF(AND(ISNUMBER(OFFSET('Sanitation Data'!$D$11,0,10*ROW('Sanitation Data'!D11))),'Data Summary'!CN17="Yes"),OFFSET('Sanitation Data'!$D$11,0,10*ROW('Sanitation Data'!D11)),NA())</f>
        <v>#N/A</v>
      </c>
      <c r="Z17" s="95" t="e">
        <f ca="true">+IF(AND(ISNUMBER(OFFSET('Sanitation Data'!$D$12,0,10*ROW('Sanitation Data'!D11))),'Data Summary'!CO17="Yes"),OFFSET('Sanitation Data'!$D$12,0,10*ROW('Sanitation Data'!D11)),NA())</f>
        <v>#N/A</v>
      </c>
      <c r="AA17" s="95" t="e">
        <f ca="true">+IF(AND(ISNUMBER(OFFSET('Sanitation Data'!$E$4,0,10*ROW('Sanitation Data'!E11))),'Data Summary'!CP17="Yes"),100-OFFSET('Sanitation Data'!$E$4,0,10*ROW('Sanitation Data'!E11)),NA())</f>
        <v>#N/A</v>
      </c>
      <c r="AB17" s="95" t="e">
        <f ca="true">+IF(AND(ISNUMBER(OFFSET('Sanitation Data'!$E$6,0,10*ROW('Sanitation Data'!E11))),'Data Summary'!CQ17="Yes"),OFFSET('Sanitation Data'!$E$6,0,10*ROW('Sanitation Data'!E11)),NA())</f>
        <v>#N/A</v>
      </c>
      <c r="AC17" s="95" t="e">
        <f ca="true">+IF(AND(ISNUMBER(OFFSET('Sanitation Data'!$E$10,0,10*ROW('Sanitation Data'!E11))),'Data Summary'!CR17="Yes"),OFFSET('Sanitation Data'!$E$10,0,10*ROW('Sanitation Data'!E11)),NA())</f>
        <v>#N/A</v>
      </c>
      <c r="AD17" s="95" t="e">
        <f ca="true">+IF(AND(ISNUMBER(OFFSET('Sanitation Data'!$E$11,0,10*ROW('Sanitation Data'!E11))),'Data Summary'!CS17="Yes"),OFFSET('Sanitation Data'!$E$11,0,10*ROW('Sanitation Data'!E11)),NA())</f>
        <v>#N/A</v>
      </c>
      <c r="AE17" s="95" t="e">
        <f ca="true">+IF(AND(ISNUMBER(OFFSET('Sanitation Data'!$E$12,0,10*ROW('Sanitation Data'!E11))),'Data Summary'!CT17="Yes"),OFFSET('Sanitation Data'!$E$12,0,10*ROW('Sanitation Data'!E11)),NA())</f>
        <v>#N/A</v>
      </c>
      <c r="AF17" s="95" t="e">
        <f ca="true">+IF(AND(ISNUMBER(OFFSET('Sanitation Data'!$F$4,0,10*ROW('Sanitation Data'!F11))),'Data Summary'!CU17="Yes"),100-OFFSET('Sanitation Data'!$F$4,0,10*ROW('Sanitation Data'!F11)),NA())</f>
        <v>#N/A</v>
      </c>
      <c r="AG17" s="95" t="e">
        <f ca="true">+IF(AND(ISNUMBER(OFFSET('Sanitation Data'!$F$6,0,10*ROW('Sanitation Data'!F11))),'Data Summary'!CV17="Yes"),OFFSET('Sanitation Data'!$F$6,0,10*ROW('Sanitation Data'!F11)),NA())</f>
        <v>#N/A</v>
      </c>
      <c r="AH17" s="95" t="e">
        <f ca="true">+IF(AND(ISNUMBER(OFFSET('Sanitation Data'!$F$10,0,10*ROW('Sanitation Data'!F11))),'Data Summary'!CW17="Yes"),OFFSET('Sanitation Data'!$F$10,0,10*ROW('Sanitation Data'!F11)),NA())</f>
        <v>#N/A</v>
      </c>
      <c r="AI17" s="95" t="e">
        <f ca="true">+IF(AND(ISNUMBER(OFFSET('Sanitation Data'!$F$11,0,10*ROW('Sanitation Data'!F11))),'Data Summary'!CX17="Yes"),OFFSET('Sanitation Data'!$F$11,0,10*ROW('Sanitation Data'!F11)),NA())</f>
        <v>#N/A</v>
      </c>
      <c r="AJ17" s="95" t="e">
        <f ca="true">+IF(AND(ISNUMBER(OFFSET('Sanitation Data'!$F$12,0,10*ROW('Sanitation Data'!F11))),'Data Summary'!CY17="Yes"),OFFSET('Sanitation Data'!$F$12,0,10*ROW('Sanitation Data'!F11)),NA())</f>
        <v>#N/A</v>
      </c>
      <c r="AK17" s="95" t="e">
        <f ca="true">+IF(AND(ISNUMBER(OFFSET('Sanitation Data'!$G$4,0,10*ROW('Sanitation Data'!G11))),'Data Summary'!CZ17="Yes"),100-OFFSET('Sanitation Data'!$G$4,0,10*ROW('Sanitation Data'!G11)),NA())</f>
        <v>#N/A</v>
      </c>
      <c r="AL17" s="95" t="e">
        <f ca="true">+IF(AND(ISNUMBER(OFFSET('Sanitation Data'!$G$6,0,10*ROW('Sanitation Data'!G11))),'Data Summary'!DA17="Yes"),OFFSET('Sanitation Data'!$G$6,0,10*ROW('Sanitation Data'!G11)),NA())</f>
        <v>#N/A</v>
      </c>
      <c r="AM17" s="95" t="e">
        <f ca="true">+IF(AND(ISNUMBER(OFFSET('Sanitation Data'!$G$10,0,10*ROW('Sanitation Data'!G11))),'Data Summary'!DB17="Yes"),OFFSET('Sanitation Data'!$G$10,0,10*ROW('Sanitation Data'!G11)),NA())</f>
        <v>#N/A</v>
      </c>
      <c r="AN17" s="95" t="e">
        <f ca="true">+IF(AND(ISNUMBER(OFFSET('Sanitation Data'!$G$11,0,10*ROW('Sanitation Data'!G11))),'Data Summary'!DC17="Yes"),OFFSET('Sanitation Data'!$G$11,0,10*ROW('Sanitation Data'!G11)),NA())</f>
        <v>#N/A</v>
      </c>
      <c r="AO17" s="95" t="e">
        <f ca="true">+IF(AND(ISNUMBER(OFFSET('Sanitation Data'!$G$12,0,10*ROW('Sanitation Data'!G11))),'Data Summary'!DD17="Yes"),OFFSET('Sanitation Data'!$G$12,0,10*ROW('Sanitation Data'!G11)),NA())</f>
        <v>#N/A</v>
      </c>
      <c r="AP17" s="95" t="e">
        <f ca="true">+IF(AND(ISNUMBER(OFFSET('Sanitation Data'!$H$4,0,10*ROW('Sanitation Data'!H11))),'Data Summary'!DE17="Yes"),100-OFFSET('Sanitation Data'!$H$4,0,10*ROW('Sanitation Data'!H11)),NA())</f>
        <v>#N/A</v>
      </c>
      <c r="AQ17" s="95" t="e">
        <f ca="true">+IF(AND(ISNUMBER(OFFSET('Sanitation Data'!$H$6,0,10*ROW('Sanitation Data'!H11))),'Data Summary'!DF17="Yes"),OFFSET('Sanitation Data'!$H$6,0,10*ROW('Sanitation Data'!H11)),NA())</f>
        <v>#N/A</v>
      </c>
      <c r="AR17" s="95" t="e">
        <f ca="true">+IF(AND(ISNUMBER(OFFSET('Sanitation Data'!$H$10,0,10*ROW('Sanitation Data'!H11))),'Data Summary'!DG17="Yes"),OFFSET('Sanitation Data'!$H$10,0,10*ROW('Sanitation Data'!H11)),NA())</f>
        <v>#N/A</v>
      </c>
      <c r="AS17" s="95" t="e">
        <f ca="true">+IF(AND(ISNUMBER(OFFSET('Sanitation Data'!$H$11,0,10*ROW('Sanitation Data'!H11))),'Data Summary'!DH17="Yes"),OFFSET('Sanitation Data'!$H$11,0,10*ROW('Sanitation Data'!H11)),NA())</f>
        <v>#N/A</v>
      </c>
      <c r="AT17" s="95" t="e">
        <f ca="true">+IF(AND(ISNUMBER(OFFSET('Sanitation Data'!$H$12,0,10*ROW('Sanitation Data'!H11))),'Data Summary'!DI17="Yes"),OFFSET('Sanitation Data'!$H$12,0,10*ROW('Sanitation Data'!H11)),NA())</f>
        <v>#N/A</v>
      </c>
      <c r="AU17" s="95" t="e">
        <f ca="true">+IF(AND(ISNUMBER(OFFSET('Sanitation Data'!$I$4,0,10*ROW('Sanitation Data'!I11))),'Data Summary'!DJ17="Yes"),100-OFFSET('Sanitation Data'!$I$4,0,10*ROW('Sanitation Data'!I11)),NA())</f>
        <v>#N/A</v>
      </c>
      <c r="AV17" s="95" t="e">
        <f ca="true">+IF(AND(ISNUMBER(OFFSET('Sanitation Data'!$I$6,0,10*ROW('Sanitation Data'!I11))),'Data Summary'!DK17="Yes"),OFFSET('Sanitation Data'!$I$6,0,10*ROW('Sanitation Data'!I11)),NA())</f>
        <v>#N/A</v>
      </c>
      <c r="AW17" s="95" t="e">
        <f ca="true">+IF(AND(ISNUMBER(OFFSET('Sanitation Data'!$I$10,0,10*ROW('Sanitation Data'!I11))),'Data Summary'!DL17="Yes"),OFFSET('Sanitation Data'!$I$10,0,10*ROW('Sanitation Data'!I11)),NA())</f>
        <v>#N/A</v>
      </c>
      <c r="AX17" s="95" t="e">
        <f ca="true">+IF(AND(ISNUMBER(OFFSET('Sanitation Data'!$I$11,0,10*ROW('Sanitation Data'!I11))),'Data Summary'!DM17="Yes"),OFFSET('Sanitation Data'!$I$11,0,10*ROW('Sanitation Data'!I11)),NA())</f>
        <v>#N/A</v>
      </c>
      <c r="AY17" s="95" t="e">
        <f ca="true">+IF(AND(ISNUMBER(OFFSET('Sanitation Data'!$I$12,0,10*ROW('Sanitation Data'!I11))),'Data Summary'!DN17="Yes"),OFFSET('Sanitation Data'!$I$12,0,10*ROW('Sanitation Data'!I11)),NA())</f>
        <v>#N/A</v>
      </c>
      <c r="AZ17" s="96" t="e">
        <f ca="true">+IF(AND(ISNUMBER(OFFSET('Hygiene Data'!$D$5,0,10*ROW('Hygiene Data'!D11))),'Data Summary'!DO17="Yes"),OFFSET('Hygiene Data'!$D$5,0,10*ROW('Hygiene Data'!D11)),NA())</f>
        <v>#N/A</v>
      </c>
      <c r="BA17" s="96" t="e">
        <f ca="true">+IF(AND(ISNUMBER(OFFSET('Hygiene Data'!$D$7,0,10*ROW('Hygiene Data'!D11))),'Data Summary'!DP17="Yes"),OFFSET('Hygiene Data'!$D$7,0,10*ROW('Hygiene Data'!D11)),NA())</f>
        <v>#N/A</v>
      </c>
      <c r="BB17" s="96" t="e">
        <f ca="true">+IF(AND(ISNUMBER(OFFSET('Hygiene Data'!$D$9,0,10*ROW('Hygiene Data'!D11))),'Data Summary'!DQ17="Yes"),OFFSET('Hygiene Data'!$D$9,0,10*ROW('Hygiene Data'!D11)),NA())</f>
        <v>#N/A</v>
      </c>
      <c r="BC17" s="96" t="e">
        <f ca="true">+IF(AND(ISNUMBER(OFFSET('Hygiene Data'!$E$5,0,10*ROW('Hygiene Data'!E11))),'Data Summary'!DR17="Yes"),OFFSET('Hygiene Data'!$E$5,0,10*ROW('Hygiene Data'!E11)),NA())</f>
        <v>#N/A</v>
      </c>
      <c r="BD17" s="96" t="e">
        <f ca="true">+IF(AND(ISNUMBER(OFFSET('Hygiene Data'!$E$7,0,10*ROW('Hygiene Data'!E11))),'Data Summary'!DS17="Yes"),OFFSET('Hygiene Data'!$E$7,0,10*ROW('Hygiene Data'!E11)),NA())</f>
        <v>#N/A</v>
      </c>
      <c r="BE17" s="96" t="e">
        <f ca="true">+IF(AND(ISNUMBER(OFFSET('Hygiene Data'!$E$9,0,10*ROW('Hygiene Data'!E11))),'Data Summary'!DT17="Yes"),OFFSET('Hygiene Data'!$E$9,0,10*ROW('Hygiene Data'!E11)),NA())</f>
        <v>#N/A</v>
      </c>
      <c r="BF17" s="96" t="e">
        <f ca="true">+IF(AND(ISNUMBER(OFFSET('Hygiene Data'!$F$5,0,10*ROW('Hygiene Data'!F11))),'Data Summary'!DU17="Yes"),OFFSET('Hygiene Data'!$F$5,0,10*ROW('Hygiene Data'!F11)),NA())</f>
        <v>#N/A</v>
      </c>
      <c r="BG17" s="96" t="e">
        <f ca="true">+IF(AND(ISNUMBER(OFFSET('Hygiene Data'!$F$7,0,10*ROW('Hygiene Data'!F11))),'Data Summary'!DV17="Yes"),OFFSET('Hygiene Data'!$F$7,0,10*ROW('Hygiene Data'!F11)),NA())</f>
        <v>#N/A</v>
      </c>
      <c r="BH17" s="96" t="e">
        <f ca="true">+IF(AND(ISNUMBER(OFFSET('Hygiene Data'!$F$9,0,10*ROW('Hygiene Data'!F11))),'Data Summary'!DW17="Yes"),OFFSET('Hygiene Data'!$F$9,0,10*ROW('Hygiene Data'!F11)),NA())</f>
        <v>#N/A</v>
      </c>
      <c r="BI17" s="96" t="e">
        <f ca="true">+IF(AND(ISNUMBER(OFFSET('Hygiene Data'!$G$5,0,10*ROW('Hygiene Data'!G11))),'Data Summary'!DX17="Yes"),OFFSET('Hygiene Data'!$G$5,0,10*ROW('Hygiene Data'!G11)),NA())</f>
        <v>#N/A</v>
      </c>
      <c r="BJ17" s="96" t="e">
        <f ca="true">+IF(AND(ISNUMBER(OFFSET('Hygiene Data'!$G$7,0,10*ROW('Hygiene Data'!G11))),'Data Summary'!DY17="Yes"),OFFSET('Hygiene Data'!$G$7,0,10*ROW('Hygiene Data'!G11)),NA())</f>
        <v>#N/A</v>
      </c>
      <c r="BK17" s="96" t="e">
        <f ca="true">+IF(AND(ISNUMBER(OFFSET('Hygiene Data'!$G$9,0,10*ROW('Hygiene Data'!G11))),'Data Summary'!DZ17="Yes"),OFFSET('Hygiene Data'!$G$9,0,10*ROW('Hygiene Data'!G11)),NA())</f>
        <v>#N/A</v>
      </c>
      <c r="BL17" s="96" t="e">
        <f ca="true">+IF(AND(ISNUMBER(OFFSET('Hygiene Data'!$H$5,0,10*ROW('Hygiene Data'!H11))),'Data Summary'!EA17="Yes"),OFFSET('Hygiene Data'!$H$5,0,10*ROW('Hygiene Data'!H11)),NA())</f>
        <v>#N/A</v>
      </c>
      <c r="BM17" s="96" t="e">
        <f ca="true">+IF(AND(ISNUMBER(OFFSET('Hygiene Data'!$H$7,0,10*ROW('Hygiene Data'!H11))),'Data Summary'!EB17="Yes"),OFFSET('Hygiene Data'!$H$7,0,10*ROW('Hygiene Data'!H11)),NA())</f>
        <v>#N/A</v>
      </c>
      <c r="BN17" s="96" t="e">
        <f ca="true">+IF(AND(ISNUMBER(OFFSET('Hygiene Data'!$H$9,0,10*ROW('Hygiene Data'!H11))),'Data Summary'!EC17="Yes"),OFFSET('Hygiene Data'!$H$9,0,10*ROW('Hygiene Data'!H11)),NA())</f>
        <v>#N/A</v>
      </c>
      <c r="BO17" s="96" t="e">
        <f ca="true">+IF(AND(ISNUMBER(OFFSET('Hygiene Data'!$I$5,0,10*ROW('Hygiene Data'!I11))),'Data Summary'!ED17="Yes"),OFFSET('Hygiene Data'!$I$5,0,10*ROW('Hygiene Data'!I11)),NA())</f>
        <v>#N/A</v>
      </c>
      <c r="BP17" s="96" t="e">
        <f ca="true">+IF(AND(ISNUMBER(OFFSET('Hygiene Data'!$I$7,0,10*ROW('Hygiene Data'!I11))),'Data Summary'!EE17="Yes"),OFFSET('Hygiene Data'!$I$7,0,10*ROW('Hygiene Data'!I11)),NA())</f>
        <v>#N/A</v>
      </c>
      <c r="BQ17" s="96" t="e">
        <f ca="true">+IF(AND(ISNUMBER(OFFSET('Hygiene Data'!$I$9,0,10*ROW('Hygiene Data'!I11))),'Data Summary'!EF17="Yes"),OFFSET('Hygiene Data'!$I$9,0,10*ROW('Hygiene Data'!I11)),NA())</f>
        <v>#N/A</v>
      </c>
    </row>
    <row xmlns:x14ac="http://schemas.microsoft.com/office/spreadsheetml/2009/9/ac" r="18" x14ac:dyDescent="0.2">
      <c r="A18" s="321" t="e">
        <f ca="true">+RIGHT('Data Summary'!A18,LEN('Data Summary'!A18)-9)</f>
        <v>#VALUE!</v>
      </c>
      <c r="B18" s="37" t="str">
        <f ca="true">+IF(ISTEXT('Data Summary'!B18),'Data Summary'!B18,"")</f>
        <v/>
      </c>
      <c r="C18" s="320" t="e">
        <f ca="true">+VALUE('Data Summary'!C18)</f>
        <v>#VALUE!</v>
      </c>
      <c r="D18" s="94" t="e">
        <f ca="true">+IF(AND(ISNUMBER(OFFSET('Water Data'!$D$4,0,10*ROW('Water Data'!D12))),'Data Summary'!BS18="Yes"),100-OFFSET('Water Data'!$D$4,0,10*ROW('Water Data'!D12)),NA())</f>
        <v>#N/A</v>
      </c>
      <c r="E18" s="94" t="e">
        <f ca="true">+IF(AND(ISNUMBER(OFFSET('Water Data'!$D$6,0,10*ROW('Water Data'!D12))),'Data Summary'!BT18="Yes"),OFFSET('Water Data'!$D$6,0,10*ROW('Water Data'!D12)),NA())</f>
        <v>#N/A</v>
      </c>
      <c r="F18" s="94" t="e">
        <f ca="true">+IF(AND(ISNUMBER(OFFSET('Water Data'!$D$9,0,10*ROW('Water Data'!D12))),'Data Summary'!BU18="Yes"),OFFSET('Water Data'!$D$9,0,10*ROW('Water Data'!D12)),NA())</f>
        <v>#N/A</v>
      </c>
      <c r="G18" s="94" t="e">
        <f ca="true">+IF(AND(ISNUMBER(OFFSET('Water Data'!$E$4,0,10*ROW('Water Data'!E12))),'Data Summary'!BV18="Yes"),100-OFFSET('Water Data'!$E$4,0,10*ROW('Water Data'!E12)),NA())</f>
        <v>#N/A</v>
      </c>
      <c r="H18" s="94" t="e">
        <f ca="true">+IF(AND(ISNUMBER(OFFSET('Water Data'!$E$6,0,10*ROW('Water Data'!E12))),'Data Summary'!BW18="Yes"),OFFSET('Water Data'!$E$6,0,10*ROW('Water Data'!E12)),NA())</f>
        <v>#N/A</v>
      </c>
      <c r="I18" s="94" t="e">
        <f ca="true">+IF(AND(ISNUMBER(OFFSET('Water Data'!$E$9,0,10*ROW('Water Data'!E12))),'Data Summary'!BX18="Yes"),OFFSET('Water Data'!$E$9,0,10*ROW('Water Data'!E12)),NA())</f>
        <v>#N/A</v>
      </c>
      <c r="J18" s="94" t="e">
        <f ca="true">+IF(AND(ISNUMBER(OFFSET('Water Data'!$F$4,0,10*ROW('Water Data'!F12))),'Data Summary'!BY18="Yes"),100-OFFSET('Water Data'!$F$4,0,10*ROW('Water Data'!F12)),NA())</f>
        <v>#N/A</v>
      </c>
      <c r="K18" s="94" t="e">
        <f ca="true">+IF(AND(ISNUMBER(OFFSET('Water Data'!$F$6,0,10*ROW('Water Data'!F12))),'Data Summary'!BZ18="Yes"),OFFSET('Water Data'!$F$6,0,10*ROW('Water Data'!F12)),NA())</f>
        <v>#N/A</v>
      </c>
      <c r="L18" s="94" t="e">
        <f ca="true">+IF(AND(ISNUMBER(OFFSET('Water Data'!$F$9,0,10*ROW('Water Data'!F12))),'Data Summary'!CA18="Yes"),OFFSET('Water Data'!$F$9,0,10*ROW('Water Data'!F12)),NA())</f>
        <v>#N/A</v>
      </c>
      <c r="M18" s="94" t="e">
        <f ca="true">+IF(AND(ISNUMBER(OFFSET('Water Data'!$G$4,0,10*ROW('Water Data'!G12))),'Data Summary'!CB18="Yes"),100-OFFSET('Water Data'!$G$4,0,10*ROW('Water Data'!G12)),NA())</f>
        <v>#N/A</v>
      </c>
      <c r="N18" s="94" t="e">
        <f ca="true">+IF(AND(ISNUMBER(OFFSET('Water Data'!$G$6,0,10*ROW('Water Data'!G12))),'Data Summary'!CC18="Yes"),OFFSET('Water Data'!$G$6,0,10*ROW('Water Data'!G12)),NA())</f>
        <v>#N/A</v>
      </c>
      <c r="O18" s="94" t="e">
        <f ca="true">+IF(AND(ISNUMBER(OFFSET('Water Data'!$G$9,0,10*ROW('Water Data'!G12))),'Data Summary'!CD18="Yes"),OFFSET('Water Data'!$G$9,0,10*ROW('Water Data'!G12)),NA())</f>
        <v>#N/A</v>
      </c>
      <c r="P18" s="94" t="e">
        <f ca="true">+IF(AND(ISNUMBER(OFFSET('Water Data'!$H$4,0,10*ROW('Water Data'!H12))),'Data Summary'!CE18="Yes"),100-OFFSET('Water Data'!$H$4,0,10*ROW('Water Data'!H12)),NA())</f>
        <v>#N/A</v>
      </c>
      <c r="Q18" s="94" t="e">
        <f ca="true">+IF(AND(ISNUMBER(OFFSET('Water Data'!$H$6,0,10*ROW('Water Data'!H12))),'Data Summary'!CF18="Yes"),OFFSET('Water Data'!$H$6,0,10*ROW('Water Data'!H12)),NA())</f>
        <v>#N/A</v>
      </c>
      <c r="R18" s="94" t="e">
        <f ca="true">+IF(AND(ISNUMBER(OFFSET('Water Data'!$H$9,0,10*ROW('Water Data'!H12))),'Data Summary'!CG18="Yes"),OFFSET('Water Data'!$H$9,0,10*ROW('Water Data'!H12)),NA())</f>
        <v>#N/A</v>
      </c>
      <c r="S18" s="94" t="e">
        <f ca="true">+IF(AND(ISNUMBER(OFFSET('Water Data'!$I$4,0,10*ROW('Water Data'!I12))),'Data Summary'!CH18="Yes"),100-OFFSET('Water Data'!$I$4,0,10*ROW('Water Data'!I12)),NA())</f>
        <v>#N/A</v>
      </c>
      <c r="T18" s="94" t="e">
        <f ca="true">+IF(AND(ISNUMBER(OFFSET('Water Data'!$I$6,0,10*ROW('Water Data'!I12))),'Data Summary'!CI18="Yes"),OFFSET('Water Data'!$I$6,0,10*ROW('Water Data'!I12)),NA())</f>
        <v>#N/A</v>
      </c>
      <c r="U18" s="94" t="e">
        <f ca="true">+IF(AND(ISNUMBER(OFFSET('Water Data'!$I$9,0,10*ROW('Water Data'!I12))),'Data Summary'!CJ18="Yes"),OFFSET('Water Data'!$I$9,0,10*ROW('Water Data'!I12)),NA())</f>
        <v>#N/A</v>
      </c>
      <c r="V18" s="95" t="e">
        <f ca="true">+IF(AND(ISNUMBER(OFFSET('Sanitation Data'!$D$4,0,10*ROW('Sanitation Data'!D12))),'Data Summary'!CK18="Yes"),100-OFFSET('Sanitation Data'!$D$4,0,10*ROW('Sanitation Data'!D12)),NA())</f>
        <v>#N/A</v>
      </c>
      <c r="W18" s="95" t="e">
        <f ca="true">+IF(AND(ISNUMBER(OFFSET('Sanitation Data'!$D$6,0,10*ROW('Sanitation Data'!D12))),'Data Summary'!CL18="Yes"),OFFSET('Sanitation Data'!$D$6,0,10*ROW('Sanitation Data'!D12)),NA())</f>
        <v>#N/A</v>
      </c>
      <c r="X18" s="95" t="e">
        <f ca="true">+IF(AND(ISNUMBER(OFFSET('Sanitation Data'!$D$10,0,10*ROW('Sanitation Data'!D12))),'Data Summary'!CM18="Yes"),OFFSET('Sanitation Data'!$D$10,0,10*ROW('Sanitation Data'!D12)),NA())</f>
        <v>#N/A</v>
      </c>
      <c r="Y18" s="95" t="e">
        <f ca="true">+IF(AND(ISNUMBER(OFFSET('Sanitation Data'!$D$11,0,10*ROW('Sanitation Data'!D12))),'Data Summary'!CN18="Yes"),OFFSET('Sanitation Data'!$D$11,0,10*ROW('Sanitation Data'!D12)),NA())</f>
        <v>#N/A</v>
      </c>
      <c r="Z18" s="95" t="e">
        <f ca="true">+IF(AND(ISNUMBER(OFFSET('Sanitation Data'!$D$12,0,10*ROW('Sanitation Data'!D12))),'Data Summary'!CO18="Yes"),OFFSET('Sanitation Data'!$D$12,0,10*ROW('Sanitation Data'!D12)),NA())</f>
        <v>#N/A</v>
      </c>
      <c r="AA18" s="95" t="e">
        <f ca="true">+IF(AND(ISNUMBER(OFFSET('Sanitation Data'!$E$4,0,10*ROW('Sanitation Data'!E12))),'Data Summary'!CP18="Yes"),100-OFFSET('Sanitation Data'!$E$4,0,10*ROW('Sanitation Data'!E12)),NA())</f>
        <v>#N/A</v>
      </c>
      <c r="AB18" s="95" t="e">
        <f ca="true">+IF(AND(ISNUMBER(OFFSET('Sanitation Data'!$E$6,0,10*ROW('Sanitation Data'!E12))),'Data Summary'!CQ18="Yes"),OFFSET('Sanitation Data'!$E$6,0,10*ROW('Sanitation Data'!E12)),NA())</f>
        <v>#N/A</v>
      </c>
      <c r="AC18" s="95" t="e">
        <f ca="true">+IF(AND(ISNUMBER(OFFSET('Sanitation Data'!$E$10,0,10*ROW('Sanitation Data'!E12))),'Data Summary'!CR18="Yes"),OFFSET('Sanitation Data'!$E$10,0,10*ROW('Sanitation Data'!E12)),NA())</f>
        <v>#N/A</v>
      </c>
      <c r="AD18" s="95" t="e">
        <f ca="true">+IF(AND(ISNUMBER(OFFSET('Sanitation Data'!$E$11,0,10*ROW('Sanitation Data'!E12))),'Data Summary'!CS18="Yes"),OFFSET('Sanitation Data'!$E$11,0,10*ROW('Sanitation Data'!E12)),NA())</f>
        <v>#N/A</v>
      </c>
      <c r="AE18" s="95" t="e">
        <f ca="true">+IF(AND(ISNUMBER(OFFSET('Sanitation Data'!$E$12,0,10*ROW('Sanitation Data'!E12))),'Data Summary'!CT18="Yes"),OFFSET('Sanitation Data'!$E$12,0,10*ROW('Sanitation Data'!E12)),NA())</f>
        <v>#N/A</v>
      </c>
      <c r="AF18" s="95" t="e">
        <f ca="true">+IF(AND(ISNUMBER(OFFSET('Sanitation Data'!$F$4,0,10*ROW('Sanitation Data'!F12))),'Data Summary'!CU18="Yes"),100-OFFSET('Sanitation Data'!$F$4,0,10*ROW('Sanitation Data'!F12)),NA())</f>
        <v>#N/A</v>
      </c>
      <c r="AG18" s="95" t="e">
        <f ca="true">+IF(AND(ISNUMBER(OFFSET('Sanitation Data'!$F$6,0,10*ROW('Sanitation Data'!F12))),'Data Summary'!CV18="Yes"),OFFSET('Sanitation Data'!$F$6,0,10*ROW('Sanitation Data'!F12)),NA())</f>
        <v>#N/A</v>
      </c>
      <c r="AH18" s="95" t="e">
        <f ca="true">+IF(AND(ISNUMBER(OFFSET('Sanitation Data'!$F$10,0,10*ROW('Sanitation Data'!F12))),'Data Summary'!CW18="Yes"),OFFSET('Sanitation Data'!$F$10,0,10*ROW('Sanitation Data'!F12)),NA())</f>
        <v>#N/A</v>
      </c>
      <c r="AI18" s="95" t="e">
        <f ca="true">+IF(AND(ISNUMBER(OFFSET('Sanitation Data'!$F$11,0,10*ROW('Sanitation Data'!F12))),'Data Summary'!CX18="Yes"),OFFSET('Sanitation Data'!$F$11,0,10*ROW('Sanitation Data'!F12)),NA())</f>
        <v>#N/A</v>
      </c>
      <c r="AJ18" s="95" t="e">
        <f ca="true">+IF(AND(ISNUMBER(OFFSET('Sanitation Data'!$F$12,0,10*ROW('Sanitation Data'!F12))),'Data Summary'!CY18="Yes"),OFFSET('Sanitation Data'!$F$12,0,10*ROW('Sanitation Data'!F12)),NA())</f>
        <v>#N/A</v>
      </c>
      <c r="AK18" s="95" t="e">
        <f ca="true">+IF(AND(ISNUMBER(OFFSET('Sanitation Data'!$G$4,0,10*ROW('Sanitation Data'!G12))),'Data Summary'!CZ18="Yes"),100-OFFSET('Sanitation Data'!$G$4,0,10*ROW('Sanitation Data'!G12)),NA())</f>
        <v>#N/A</v>
      </c>
      <c r="AL18" s="95" t="e">
        <f ca="true">+IF(AND(ISNUMBER(OFFSET('Sanitation Data'!$G$6,0,10*ROW('Sanitation Data'!G12))),'Data Summary'!DA18="Yes"),OFFSET('Sanitation Data'!$G$6,0,10*ROW('Sanitation Data'!G12)),NA())</f>
        <v>#N/A</v>
      </c>
      <c r="AM18" s="95" t="e">
        <f ca="true">+IF(AND(ISNUMBER(OFFSET('Sanitation Data'!$G$10,0,10*ROW('Sanitation Data'!G12))),'Data Summary'!DB18="Yes"),OFFSET('Sanitation Data'!$G$10,0,10*ROW('Sanitation Data'!G12)),NA())</f>
        <v>#N/A</v>
      </c>
      <c r="AN18" s="95" t="e">
        <f ca="true">+IF(AND(ISNUMBER(OFFSET('Sanitation Data'!$G$11,0,10*ROW('Sanitation Data'!G12))),'Data Summary'!DC18="Yes"),OFFSET('Sanitation Data'!$G$11,0,10*ROW('Sanitation Data'!G12)),NA())</f>
        <v>#N/A</v>
      </c>
      <c r="AO18" s="95" t="e">
        <f ca="true">+IF(AND(ISNUMBER(OFFSET('Sanitation Data'!$G$12,0,10*ROW('Sanitation Data'!G12))),'Data Summary'!DD18="Yes"),OFFSET('Sanitation Data'!$G$12,0,10*ROW('Sanitation Data'!G12)),NA())</f>
        <v>#N/A</v>
      </c>
      <c r="AP18" s="95" t="e">
        <f ca="true">+IF(AND(ISNUMBER(OFFSET('Sanitation Data'!$H$4,0,10*ROW('Sanitation Data'!H12))),'Data Summary'!DE18="Yes"),100-OFFSET('Sanitation Data'!$H$4,0,10*ROW('Sanitation Data'!H12)),NA())</f>
        <v>#N/A</v>
      </c>
      <c r="AQ18" s="95" t="e">
        <f ca="true">+IF(AND(ISNUMBER(OFFSET('Sanitation Data'!$H$6,0,10*ROW('Sanitation Data'!H12))),'Data Summary'!DF18="Yes"),OFFSET('Sanitation Data'!$H$6,0,10*ROW('Sanitation Data'!H12)),NA())</f>
        <v>#N/A</v>
      </c>
      <c r="AR18" s="95" t="e">
        <f ca="true">+IF(AND(ISNUMBER(OFFSET('Sanitation Data'!$H$10,0,10*ROW('Sanitation Data'!H12))),'Data Summary'!DG18="Yes"),OFFSET('Sanitation Data'!$H$10,0,10*ROW('Sanitation Data'!H12)),NA())</f>
        <v>#N/A</v>
      </c>
      <c r="AS18" s="95" t="e">
        <f ca="true">+IF(AND(ISNUMBER(OFFSET('Sanitation Data'!$H$11,0,10*ROW('Sanitation Data'!H12))),'Data Summary'!DH18="Yes"),OFFSET('Sanitation Data'!$H$11,0,10*ROW('Sanitation Data'!H12)),NA())</f>
        <v>#N/A</v>
      </c>
      <c r="AT18" s="95" t="e">
        <f ca="true">+IF(AND(ISNUMBER(OFFSET('Sanitation Data'!$H$12,0,10*ROW('Sanitation Data'!H12))),'Data Summary'!DI18="Yes"),OFFSET('Sanitation Data'!$H$12,0,10*ROW('Sanitation Data'!H12)),NA())</f>
        <v>#N/A</v>
      </c>
      <c r="AU18" s="95" t="e">
        <f ca="true">+IF(AND(ISNUMBER(OFFSET('Sanitation Data'!$I$4,0,10*ROW('Sanitation Data'!I12))),'Data Summary'!DJ18="Yes"),100-OFFSET('Sanitation Data'!$I$4,0,10*ROW('Sanitation Data'!I12)),NA())</f>
        <v>#N/A</v>
      </c>
      <c r="AV18" s="95" t="e">
        <f ca="true">+IF(AND(ISNUMBER(OFFSET('Sanitation Data'!$I$6,0,10*ROW('Sanitation Data'!I12))),'Data Summary'!DK18="Yes"),OFFSET('Sanitation Data'!$I$6,0,10*ROW('Sanitation Data'!I12)),NA())</f>
        <v>#N/A</v>
      </c>
      <c r="AW18" s="95" t="e">
        <f ca="true">+IF(AND(ISNUMBER(OFFSET('Sanitation Data'!$I$10,0,10*ROW('Sanitation Data'!I12))),'Data Summary'!DL18="Yes"),OFFSET('Sanitation Data'!$I$10,0,10*ROW('Sanitation Data'!I12)),NA())</f>
        <v>#N/A</v>
      </c>
      <c r="AX18" s="95" t="e">
        <f ca="true">+IF(AND(ISNUMBER(OFFSET('Sanitation Data'!$I$11,0,10*ROW('Sanitation Data'!I12))),'Data Summary'!DM18="Yes"),OFFSET('Sanitation Data'!$I$11,0,10*ROW('Sanitation Data'!I12)),NA())</f>
        <v>#N/A</v>
      </c>
      <c r="AY18" s="95" t="e">
        <f ca="true">+IF(AND(ISNUMBER(OFFSET('Sanitation Data'!$I$12,0,10*ROW('Sanitation Data'!I12))),'Data Summary'!DN18="Yes"),OFFSET('Sanitation Data'!$I$12,0,10*ROW('Sanitation Data'!I12)),NA())</f>
        <v>#N/A</v>
      </c>
      <c r="AZ18" s="96" t="e">
        <f ca="true">+IF(AND(ISNUMBER(OFFSET('Hygiene Data'!$D$5,0,10*ROW('Hygiene Data'!D12))),'Data Summary'!DO18="Yes"),OFFSET('Hygiene Data'!$D$5,0,10*ROW('Hygiene Data'!D12)),NA())</f>
        <v>#N/A</v>
      </c>
      <c r="BA18" s="96" t="e">
        <f ca="true">+IF(AND(ISNUMBER(OFFSET('Hygiene Data'!$D$7,0,10*ROW('Hygiene Data'!D12))),'Data Summary'!DP18="Yes"),OFFSET('Hygiene Data'!$D$7,0,10*ROW('Hygiene Data'!D12)),NA())</f>
        <v>#N/A</v>
      </c>
      <c r="BB18" s="96" t="e">
        <f ca="true">+IF(AND(ISNUMBER(OFFSET('Hygiene Data'!$D$9,0,10*ROW('Hygiene Data'!D12))),'Data Summary'!DQ18="Yes"),OFFSET('Hygiene Data'!$D$9,0,10*ROW('Hygiene Data'!D12)),NA())</f>
        <v>#N/A</v>
      </c>
      <c r="BC18" s="96" t="e">
        <f ca="true">+IF(AND(ISNUMBER(OFFSET('Hygiene Data'!$E$5,0,10*ROW('Hygiene Data'!E12))),'Data Summary'!DR18="Yes"),OFFSET('Hygiene Data'!$E$5,0,10*ROW('Hygiene Data'!E12)),NA())</f>
        <v>#N/A</v>
      </c>
      <c r="BD18" s="96" t="e">
        <f ca="true">+IF(AND(ISNUMBER(OFFSET('Hygiene Data'!$E$7,0,10*ROW('Hygiene Data'!E12))),'Data Summary'!DS18="Yes"),OFFSET('Hygiene Data'!$E$7,0,10*ROW('Hygiene Data'!E12)),NA())</f>
        <v>#N/A</v>
      </c>
      <c r="BE18" s="96" t="e">
        <f ca="true">+IF(AND(ISNUMBER(OFFSET('Hygiene Data'!$E$9,0,10*ROW('Hygiene Data'!E12))),'Data Summary'!DT18="Yes"),OFFSET('Hygiene Data'!$E$9,0,10*ROW('Hygiene Data'!E12)),NA())</f>
        <v>#N/A</v>
      </c>
      <c r="BF18" s="96" t="e">
        <f ca="true">+IF(AND(ISNUMBER(OFFSET('Hygiene Data'!$F$5,0,10*ROW('Hygiene Data'!F12))),'Data Summary'!DU18="Yes"),OFFSET('Hygiene Data'!$F$5,0,10*ROW('Hygiene Data'!F12)),NA())</f>
        <v>#N/A</v>
      </c>
      <c r="BG18" s="96" t="e">
        <f ca="true">+IF(AND(ISNUMBER(OFFSET('Hygiene Data'!$F$7,0,10*ROW('Hygiene Data'!F12))),'Data Summary'!DV18="Yes"),OFFSET('Hygiene Data'!$F$7,0,10*ROW('Hygiene Data'!F12)),NA())</f>
        <v>#N/A</v>
      </c>
      <c r="BH18" s="96" t="e">
        <f ca="true">+IF(AND(ISNUMBER(OFFSET('Hygiene Data'!$F$9,0,10*ROW('Hygiene Data'!F12))),'Data Summary'!DW18="Yes"),OFFSET('Hygiene Data'!$F$9,0,10*ROW('Hygiene Data'!F12)),NA())</f>
        <v>#N/A</v>
      </c>
      <c r="BI18" s="96" t="e">
        <f ca="true">+IF(AND(ISNUMBER(OFFSET('Hygiene Data'!$G$5,0,10*ROW('Hygiene Data'!G12))),'Data Summary'!DX18="Yes"),OFFSET('Hygiene Data'!$G$5,0,10*ROW('Hygiene Data'!G12)),NA())</f>
        <v>#N/A</v>
      </c>
      <c r="BJ18" s="96" t="e">
        <f ca="true">+IF(AND(ISNUMBER(OFFSET('Hygiene Data'!$G$7,0,10*ROW('Hygiene Data'!G12))),'Data Summary'!DY18="Yes"),OFFSET('Hygiene Data'!$G$7,0,10*ROW('Hygiene Data'!G12)),NA())</f>
        <v>#N/A</v>
      </c>
      <c r="BK18" s="96" t="e">
        <f ca="true">+IF(AND(ISNUMBER(OFFSET('Hygiene Data'!$G$9,0,10*ROW('Hygiene Data'!G12))),'Data Summary'!DZ18="Yes"),OFFSET('Hygiene Data'!$G$9,0,10*ROW('Hygiene Data'!G12)),NA())</f>
        <v>#N/A</v>
      </c>
      <c r="BL18" s="96" t="e">
        <f ca="true">+IF(AND(ISNUMBER(OFFSET('Hygiene Data'!$H$5,0,10*ROW('Hygiene Data'!H12))),'Data Summary'!EA18="Yes"),OFFSET('Hygiene Data'!$H$5,0,10*ROW('Hygiene Data'!H12)),NA())</f>
        <v>#N/A</v>
      </c>
      <c r="BM18" s="96" t="e">
        <f ca="true">+IF(AND(ISNUMBER(OFFSET('Hygiene Data'!$H$7,0,10*ROW('Hygiene Data'!H12))),'Data Summary'!EB18="Yes"),OFFSET('Hygiene Data'!$H$7,0,10*ROW('Hygiene Data'!H12)),NA())</f>
        <v>#N/A</v>
      </c>
      <c r="BN18" s="96" t="e">
        <f ca="true">+IF(AND(ISNUMBER(OFFSET('Hygiene Data'!$H$9,0,10*ROW('Hygiene Data'!H12))),'Data Summary'!EC18="Yes"),OFFSET('Hygiene Data'!$H$9,0,10*ROW('Hygiene Data'!H12)),NA())</f>
        <v>#N/A</v>
      </c>
      <c r="BO18" s="96" t="e">
        <f ca="true">+IF(AND(ISNUMBER(OFFSET('Hygiene Data'!$I$5,0,10*ROW('Hygiene Data'!I12))),'Data Summary'!ED18="Yes"),OFFSET('Hygiene Data'!$I$5,0,10*ROW('Hygiene Data'!I12)),NA())</f>
        <v>#N/A</v>
      </c>
      <c r="BP18" s="96" t="e">
        <f ca="true">+IF(AND(ISNUMBER(OFFSET('Hygiene Data'!$I$7,0,10*ROW('Hygiene Data'!I12))),'Data Summary'!EE18="Yes"),OFFSET('Hygiene Data'!$I$7,0,10*ROW('Hygiene Data'!I12)),NA())</f>
        <v>#N/A</v>
      </c>
      <c r="BQ18" s="96" t="e">
        <f ca="true">+IF(AND(ISNUMBER(OFFSET('Hygiene Data'!$I$9,0,10*ROW('Hygiene Data'!I12))),'Data Summary'!EF18="Yes"),OFFSET('Hygiene Data'!$I$9,0,10*ROW('Hygiene Data'!I12)),NA())</f>
        <v>#N/A</v>
      </c>
    </row>
    <row xmlns:x14ac="http://schemas.microsoft.com/office/spreadsheetml/2009/9/ac" r="19" x14ac:dyDescent="0.2">
      <c r="A19" s="321" t="e">
        <f ca="true">+RIGHT('Data Summary'!A19,LEN('Data Summary'!A19)-9)</f>
        <v>#VALUE!</v>
      </c>
      <c r="B19" s="37" t="str">
        <f ca="true">+IF(ISTEXT('Data Summary'!B19),'Data Summary'!B19,"")</f>
        <v/>
      </c>
      <c r="C19" s="320" t="e">
        <f ca="true">+VALUE('Data Summary'!C19)</f>
        <v>#VALUE!</v>
      </c>
      <c r="D19" s="94" t="e">
        <f ca="true">+IF(AND(ISNUMBER(OFFSET('Water Data'!$D$4,0,10*ROW('Water Data'!D13))),'Data Summary'!BS19="Yes"),100-OFFSET('Water Data'!$D$4,0,10*ROW('Water Data'!D13)),NA())</f>
        <v>#N/A</v>
      </c>
      <c r="E19" s="94" t="e">
        <f ca="true">+IF(AND(ISNUMBER(OFFSET('Water Data'!$D$6,0,10*ROW('Water Data'!D13))),'Data Summary'!BT19="Yes"),OFFSET('Water Data'!$D$6,0,10*ROW('Water Data'!D13)),NA())</f>
        <v>#N/A</v>
      </c>
      <c r="F19" s="94" t="e">
        <f ca="true">+IF(AND(ISNUMBER(OFFSET('Water Data'!$D$9,0,10*ROW('Water Data'!D13))),'Data Summary'!BU19="Yes"),OFFSET('Water Data'!$D$9,0,10*ROW('Water Data'!D13)),NA())</f>
        <v>#N/A</v>
      </c>
      <c r="G19" s="94" t="e">
        <f ca="true">+IF(AND(ISNUMBER(OFFSET('Water Data'!$E$4,0,10*ROW('Water Data'!E13))),'Data Summary'!BV19="Yes"),100-OFFSET('Water Data'!$E$4,0,10*ROW('Water Data'!E13)),NA())</f>
        <v>#N/A</v>
      </c>
      <c r="H19" s="94" t="e">
        <f ca="true">+IF(AND(ISNUMBER(OFFSET('Water Data'!$E$6,0,10*ROW('Water Data'!E13))),'Data Summary'!BW19="Yes"),OFFSET('Water Data'!$E$6,0,10*ROW('Water Data'!E13)),NA())</f>
        <v>#N/A</v>
      </c>
      <c r="I19" s="94" t="e">
        <f ca="true">+IF(AND(ISNUMBER(OFFSET('Water Data'!$E$9,0,10*ROW('Water Data'!E13))),'Data Summary'!BX19="Yes"),OFFSET('Water Data'!$E$9,0,10*ROW('Water Data'!E13)),NA())</f>
        <v>#N/A</v>
      </c>
      <c r="J19" s="94" t="e">
        <f ca="true">+IF(AND(ISNUMBER(OFFSET('Water Data'!$F$4,0,10*ROW('Water Data'!F13))),'Data Summary'!BY19="Yes"),100-OFFSET('Water Data'!$F$4,0,10*ROW('Water Data'!F13)),NA())</f>
        <v>#N/A</v>
      </c>
      <c r="K19" s="94" t="e">
        <f ca="true">+IF(AND(ISNUMBER(OFFSET('Water Data'!$F$6,0,10*ROW('Water Data'!F13))),'Data Summary'!BZ19="Yes"),OFFSET('Water Data'!$F$6,0,10*ROW('Water Data'!F13)),NA())</f>
        <v>#N/A</v>
      </c>
      <c r="L19" s="94" t="e">
        <f ca="true">+IF(AND(ISNUMBER(OFFSET('Water Data'!$F$9,0,10*ROW('Water Data'!F13))),'Data Summary'!CA19="Yes"),OFFSET('Water Data'!$F$9,0,10*ROW('Water Data'!F13)),NA())</f>
        <v>#N/A</v>
      </c>
      <c r="M19" s="94" t="e">
        <f ca="true">+IF(AND(ISNUMBER(OFFSET('Water Data'!$G$4,0,10*ROW('Water Data'!G13))),'Data Summary'!CB19="Yes"),100-OFFSET('Water Data'!$G$4,0,10*ROW('Water Data'!G13)),NA())</f>
        <v>#N/A</v>
      </c>
      <c r="N19" s="94" t="e">
        <f ca="true">+IF(AND(ISNUMBER(OFFSET('Water Data'!$G$6,0,10*ROW('Water Data'!G13))),'Data Summary'!CC19="Yes"),OFFSET('Water Data'!$G$6,0,10*ROW('Water Data'!G13)),NA())</f>
        <v>#N/A</v>
      </c>
      <c r="O19" s="94" t="e">
        <f ca="true">+IF(AND(ISNUMBER(OFFSET('Water Data'!$G$9,0,10*ROW('Water Data'!G13))),'Data Summary'!CD19="Yes"),OFFSET('Water Data'!$G$9,0,10*ROW('Water Data'!G13)),NA())</f>
        <v>#N/A</v>
      </c>
      <c r="P19" s="94" t="e">
        <f ca="true">+IF(AND(ISNUMBER(OFFSET('Water Data'!$H$4,0,10*ROW('Water Data'!H13))),'Data Summary'!CE19="Yes"),100-OFFSET('Water Data'!$H$4,0,10*ROW('Water Data'!H13)),NA())</f>
        <v>#N/A</v>
      </c>
      <c r="Q19" s="94" t="e">
        <f ca="true">+IF(AND(ISNUMBER(OFFSET('Water Data'!$H$6,0,10*ROW('Water Data'!H13))),'Data Summary'!CF19="Yes"),OFFSET('Water Data'!$H$6,0,10*ROW('Water Data'!H13)),NA())</f>
        <v>#N/A</v>
      </c>
      <c r="R19" s="94" t="e">
        <f ca="true">+IF(AND(ISNUMBER(OFFSET('Water Data'!$H$9,0,10*ROW('Water Data'!H13))),'Data Summary'!CG19="Yes"),OFFSET('Water Data'!$H$9,0,10*ROW('Water Data'!H13)),NA())</f>
        <v>#N/A</v>
      </c>
      <c r="S19" s="94" t="e">
        <f ca="true">+IF(AND(ISNUMBER(OFFSET('Water Data'!$I$4,0,10*ROW('Water Data'!I13))),'Data Summary'!CH19="Yes"),100-OFFSET('Water Data'!$I$4,0,10*ROW('Water Data'!I13)),NA())</f>
        <v>#N/A</v>
      </c>
      <c r="T19" s="94" t="e">
        <f ca="true">+IF(AND(ISNUMBER(OFFSET('Water Data'!$I$6,0,10*ROW('Water Data'!I13))),'Data Summary'!CI19="Yes"),OFFSET('Water Data'!$I$6,0,10*ROW('Water Data'!I13)),NA())</f>
        <v>#N/A</v>
      </c>
      <c r="U19" s="94" t="e">
        <f ca="true">+IF(AND(ISNUMBER(OFFSET('Water Data'!$I$9,0,10*ROW('Water Data'!I13))),'Data Summary'!CJ19="Yes"),OFFSET('Water Data'!$I$9,0,10*ROW('Water Data'!I13)),NA())</f>
        <v>#N/A</v>
      </c>
      <c r="V19" s="95" t="e">
        <f ca="true">+IF(AND(ISNUMBER(OFFSET('Sanitation Data'!$D$4,0,10*ROW('Sanitation Data'!D13))),'Data Summary'!CK19="Yes"),100-OFFSET('Sanitation Data'!$D$4,0,10*ROW('Sanitation Data'!D13)),NA())</f>
        <v>#N/A</v>
      </c>
      <c r="W19" s="95" t="e">
        <f ca="true">+IF(AND(ISNUMBER(OFFSET('Sanitation Data'!$D$6,0,10*ROW('Sanitation Data'!D13))),'Data Summary'!CL19="Yes"),OFFSET('Sanitation Data'!$D$6,0,10*ROW('Sanitation Data'!D13)),NA())</f>
        <v>#N/A</v>
      </c>
      <c r="X19" s="95" t="e">
        <f ca="true">+IF(AND(ISNUMBER(OFFSET('Sanitation Data'!$D$10,0,10*ROW('Sanitation Data'!D13))),'Data Summary'!CM19="Yes"),OFFSET('Sanitation Data'!$D$10,0,10*ROW('Sanitation Data'!D13)),NA())</f>
        <v>#N/A</v>
      </c>
      <c r="Y19" s="95" t="e">
        <f ca="true">+IF(AND(ISNUMBER(OFFSET('Sanitation Data'!$D$11,0,10*ROW('Sanitation Data'!D13))),'Data Summary'!CN19="Yes"),OFFSET('Sanitation Data'!$D$11,0,10*ROW('Sanitation Data'!D13)),NA())</f>
        <v>#N/A</v>
      </c>
      <c r="Z19" s="95" t="e">
        <f ca="true">+IF(AND(ISNUMBER(OFFSET('Sanitation Data'!$D$12,0,10*ROW('Sanitation Data'!D13))),'Data Summary'!CO19="Yes"),OFFSET('Sanitation Data'!$D$12,0,10*ROW('Sanitation Data'!D13)),NA())</f>
        <v>#N/A</v>
      </c>
      <c r="AA19" s="95" t="e">
        <f ca="true">+IF(AND(ISNUMBER(OFFSET('Sanitation Data'!$E$4,0,10*ROW('Sanitation Data'!E13))),'Data Summary'!CP19="Yes"),100-OFFSET('Sanitation Data'!$E$4,0,10*ROW('Sanitation Data'!E13)),NA())</f>
        <v>#N/A</v>
      </c>
      <c r="AB19" s="95" t="e">
        <f ca="true">+IF(AND(ISNUMBER(OFFSET('Sanitation Data'!$E$6,0,10*ROW('Sanitation Data'!E13))),'Data Summary'!CQ19="Yes"),OFFSET('Sanitation Data'!$E$6,0,10*ROW('Sanitation Data'!E13)),NA())</f>
        <v>#N/A</v>
      </c>
      <c r="AC19" s="95" t="e">
        <f ca="true">+IF(AND(ISNUMBER(OFFSET('Sanitation Data'!$E$10,0,10*ROW('Sanitation Data'!E13))),'Data Summary'!CR19="Yes"),OFFSET('Sanitation Data'!$E$10,0,10*ROW('Sanitation Data'!E13)),NA())</f>
        <v>#N/A</v>
      </c>
      <c r="AD19" s="95" t="e">
        <f ca="true">+IF(AND(ISNUMBER(OFFSET('Sanitation Data'!$E$11,0,10*ROW('Sanitation Data'!E13))),'Data Summary'!CS19="Yes"),OFFSET('Sanitation Data'!$E$11,0,10*ROW('Sanitation Data'!E13)),NA())</f>
        <v>#N/A</v>
      </c>
      <c r="AE19" s="95" t="e">
        <f ca="true">+IF(AND(ISNUMBER(OFFSET('Sanitation Data'!$E$12,0,10*ROW('Sanitation Data'!E13))),'Data Summary'!CT19="Yes"),OFFSET('Sanitation Data'!$E$12,0,10*ROW('Sanitation Data'!E13)),NA())</f>
        <v>#N/A</v>
      </c>
      <c r="AF19" s="95" t="e">
        <f ca="true">+IF(AND(ISNUMBER(OFFSET('Sanitation Data'!$F$4,0,10*ROW('Sanitation Data'!F13))),'Data Summary'!CU19="Yes"),100-OFFSET('Sanitation Data'!$F$4,0,10*ROW('Sanitation Data'!F13)),NA())</f>
        <v>#N/A</v>
      </c>
      <c r="AG19" s="95" t="e">
        <f ca="true">+IF(AND(ISNUMBER(OFFSET('Sanitation Data'!$F$6,0,10*ROW('Sanitation Data'!F13))),'Data Summary'!CV19="Yes"),OFFSET('Sanitation Data'!$F$6,0,10*ROW('Sanitation Data'!F13)),NA())</f>
        <v>#N/A</v>
      </c>
      <c r="AH19" s="95" t="e">
        <f ca="true">+IF(AND(ISNUMBER(OFFSET('Sanitation Data'!$F$10,0,10*ROW('Sanitation Data'!F13))),'Data Summary'!CW19="Yes"),OFFSET('Sanitation Data'!$F$10,0,10*ROW('Sanitation Data'!F13)),NA())</f>
        <v>#N/A</v>
      </c>
      <c r="AI19" s="95" t="e">
        <f ca="true">+IF(AND(ISNUMBER(OFFSET('Sanitation Data'!$F$11,0,10*ROW('Sanitation Data'!F13))),'Data Summary'!CX19="Yes"),OFFSET('Sanitation Data'!$F$11,0,10*ROW('Sanitation Data'!F13)),NA())</f>
        <v>#N/A</v>
      </c>
      <c r="AJ19" s="95" t="e">
        <f ca="true">+IF(AND(ISNUMBER(OFFSET('Sanitation Data'!$F$12,0,10*ROW('Sanitation Data'!F13))),'Data Summary'!CY19="Yes"),OFFSET('Sanitation Data'!$F$12,0,10*ROW('Sanitation Data'!F13)),NA())</f>
        <v>#N/A</v>
      </c>
      <c r="AK19" s="95" t="e">
        <f ca="true">+IF(AND(ISNUMBER(OFFSET('Sanitation Data'!$G$4,0,10*ROW('Sanitation Data'!G13))),'Data Summary'!CZ19="Yes"),100-OFFSET('Sanitation Data'!$G$4,0,10*ROW('Sanitation Data'!G13)),NA())</f>
        <v>#N/A</v>
      </c>
      <c r="AL19" s="95" t="e">
        <f ca="true">+IF(AND(ISNUMBER(OFFSET('Sanitation Data'!$G$6,0,10*ROW('Sanitation Data'!G13))),'Data Summary'!DA19="Yes"),OFFSET('Sanitation Data'!$G$6,0,10*ROW('Sanitation Data'!G13)),NA())</f>
        <v>#N/A</v>
      </c>
      <c r="AM19" s="95" t="e">
        <f ca="true">+IF(AND(ISNUMBER(OFFSET('Sanitation Data'!$G$10,0,10*ROW('Sanitation Data'!G13))),'Data Summary'!DB19="Yes"),OFFSET('Sanitation Data'!$G$10,0,10*ROW('Sanitation Data'!G13)),NA())</f>
        <v>#N/A</v>
      </c>
      <c r="AN19" s="95" t="e">
        <f ca="true">+IF(AND(ISNUMBER(OFFSET('Sanitation Data'!$G$11,0,10*ROW('Sanitation Data'!G13))),'Data Summary'!DC19="Yes"),OFFSET('Sanitation Data'!$G$11,0,10*ROW('Sanitation Data'!G13)),NA())</f>
        <v>#N/A</v>
      </c>
      <c r="AO19" s="95" t="e">
        <f ca="true">+IF(AND(ISNUMBER(OFFSET('Sanitation Data'!$G$12,0,10*ROW('Sanitation Data'!G13))),'Data Summary'!DD19="Yes"),OFFSET('Sanitation Data'!$G$12,0,10*ROW('Sanitation Data'!G13)),NA())</f>
        <v>#N/A</v>
      </c>
      <c r="AP19" s="95" t="e">
        <f ca="true">+IF(AND(ISNUMBER(OFFSET('Sanitation Data'!$H$4,0,10*ROW('Sanitation Data'!H13))),'Data Summary'!DE19="Yes"),100-OFFSET('Sanitation Data'!$H$4,0,10*ROW('Sanitation Data'!H13)),NA())</f>
        <v>#N/A</v>
      </c>
      <c r="AQ19" s="95" t="e">
        <f ca="true">+IF(AND(ISNUMBER(OFFSET('Sanitation Data'!$H$6,0,10*ROW('Sanitation Data'!H13))),'Data Summary'!DF19="Yes"),OFFSET('Sanitation Data'!$H$6,0,10*ROW('Sanitation Data'!H13)),NA())</f>
        <v>#N/A</v>
      </c>
      <c r="AR19" s="95" t="e">
        <f ca="true">+IF(AND(ISNUMBER(OFFSET('Sanitation Data'!$H$10,0,10*ROW('Sanitation Data'!H13))),'Data Summary'!DG19="Yes"),OFFSET('Sanitation Data'!$H$10,0,10*ROW('Sanitation Data'!H13)),NA())</f>
        <v>#N/A</v>
      </c>
      <c r="AS19" s="95" t="e">
        <f ca="true">+IF(AND(ISNUMBER(OFFSET('Sanitation Data'!$H$11,0,10*ROW('Sanitation Data'!H13))),'Data Summary'!DH19="Yes"),OFFSET('Sanitation Data'!$H$11,0,10*ROW('Sanitation Data'!H13)),NA())</f>
        <v>#N/A</v>
      </c>
      <c r="AT19" s="95" t="e">
        <f ca="true">+IF(AND(ISNUMBER(OFFSET('Sanitation Data'!$H$12,0,10*ROW('Sanitation Data'!H13))),'Data Summary'!DI19="Yes"),OFFSET('Sanitation Data'!$H$12,0,10*ROW('Sanitation Data'!H13)),NA())</f>
        <v>#N/A</v>
      </c>
      <c r="AU19" s="95" t="e">
        <f ca="true">+IF(AND(ISNUMBER(OFFSET('Sanitation Data'!$I$4,0,10*ROW('Sanitation Data'!I13))),'Data Summary'!DJ19="Yes"),100-OFFSET('Sanitation Data'!$I$4,0,10*ROW('Sanitation Data'!I13)),NA())</f>
        <v>#N/A</v>
      </c>
      <c r="AV19" s="95" t="e">
        <f ca="true">+IF(AND(ISNUMBER(OFFSET('Sanitation Data'!$I$6,0,10*ROW('Sanitation Data'!I13))),'Data Summary'!DK19="Yes"),OFFSET('Sanitation Data'!$I$6,0,10*ROW('Sanitation Data'!I13)),NA())</f>
        <v>#N/A</v>
      </c>
      <c r="AW19" s="95" t="e">
        <f ca="true">+IF(AND(ISNUMBER(OFFSET('Sanitation Data'!$I$10,0,10*ROW('Sanitation Data'!I13))),'Data Summary'!DL19="Yes"),OFFSET('Sanitation Data'!$I$10,0,10*ROW('Sanitation Data'!I13)),NA())</f>
        <v>#N/A</v>
      </c>
      <c r="AX19" s="95" t="e">
        <f ca="true">+IF(AND(ISNUMBER(OFFSET('Sanitation Data'!$I$11,0,10*ROW('Sanitation Data'!I13))),'Data Summary'!DM19="Yes"),OFFSET('Sanitation Data'!$I$11,0,10*ROW('Sanitation Data'!I13)),NA())</f>
        <v>#N/A</v>
      </c>
      <c r="AY19" s="95" t="e">
        <f ca="true">+IF(AND(ISNUMBER(OFFSET('Sanitation Data'!$I$12,0,10*ROW('Sanitation Data'!I13))),'Data Summary'!DN19="Yes"),OFFSET('Sanitation Data'!$I$12,0,10*ROW('Sanitation Data'!I13)),NA())</f>
        <v>#N/A</v>
      </c>
      <c r="AZ19" s="96" t="e">
        <f ca="true">+IF(AND(ISNUMBER(OFFSET('Hygiene Data'!$D$5,0,10*ROW('Hygiene Data'!D13))),'Data Summary'!DO19="Yes"),OFFSET('Hygiene Data'!$D$5,0,10*ROW('Hygiene Data'!D13)),NA())</f>
        <v>#N/A</v>
      </c>
      <c r="BA19" s="96" t="e">
        <f ca="true">+IF(AND(ISNUMBER(OFFSET('Hygiene Data'!$D$7,0,10*ROW('Hygiene Data'!D13))),'Data Summary'!DP19="Yes"),OFFSET('Hygiene Data'!$D$7,0,10*ROW('Hygiene Data'!D13)),NA())</f>
        <v>#N/A</v>
      </c>
      <c r="BB19" s="96" t="e">
        <f ca="true">+IF(AND(ISNUMBER(OFFSET('Hygiene Data'!$D$9,0,10*ROW('Hygiene Data'!D13))),'Data Summary'!DQ19="Yes"),OFFSET('Hygiene Data'!$D$9,0,10*ROW('Hygiene Data'!D13)),NA())</f>
        <v>#N/A</v>
      </c>
      <c r="BC19" s="96" t="e">
        <f ca="true">+IF(AND(ISNUMBER(OFFSET('Hygiene Data'!$E$5,0,10*ROW('Hygiene Data'!E13))),'Data Summary'!DR19="Yes"),OFFSET('Hygiene Data'!$E$5,0,10*ROW('Hygiene Data'!E13)),NA())</f>
        <v>#N/A</v>
      </c>
      <c r="BD19" s="96" t="e">
        <f ca="true">+IF(AND(ISNUMBER(OFFSET('Hygiene Data'!$E$7,0,10*ROW('Hygiene Data'!E13))),'Data Summary'!DS19="Yes"),OFFSET('Hygiene Data'!$E$7,0,10*ROW('Hygiene Data'!E13)),NA())</f>
        <v>#N/A</v>
      </c>
      <c r="BE19" s="96" t="e">
        <f ca="true">+IF(AND(ISNUMBER(OFFSET('Hygiene Data'!$E$9,0,10*ROW('Hygiene Data'!E13))),'Data Summary'!DT19="Yes"),OFFSET('Hygiene Data'!$E$9,0,10*ROW('Hygiene Data'!E13)),NA())</f>
        <v>#N/A</v>
      </c>
      <c r="BF19" s="96" t="e">
        <f ca="true">+IF(AND(ISNUMBER(OFFSET('Hygiene Data'!$F$5,0,10*ROW('Hygiene Data'!F13))),'Data Summary'!DU19="Yes"),OFFSET('Hygiene Data'!$F$5,0,10*ROW('Hygiene Data'!F13)),NA())</f>
        <v>#N/A</v>
      </c>
      <c r="BG19" s="96" t="e">
        <f ca="true">+IF(AND(ISNUMBER(OFFSET('Hygiene Data'!$F$7,0,10*ROW('Hygiene Data'!F13))),'Data Summary'!DV19="Yes"),OFFSET('Hygiene Data'!$F$7,0,10*ROW('Hygiene Data'!F13)),NA())</f>
        <v>#N/A</v>
      </c>
      <c r="BH19" s="96" t="e">
        <f ca="true">+IF(AND(ISNUMBER(OFFSET('Hygiene Data'!$F$9,0,10*ROW('Hygiene Data'!F13))),'Data Summary'!DW19="Yes"),OFFSET('Hygiene Data'!$F$9,0,10*ROW('Hygiene Data'!F13)),NA())</f>
        <v>#N/A</v>
      </c>
      <c r="BI19" s="96" t="e">
        <f ca="true">+IF(AND(ISNUMBER(OFFSET('Hygiene Data'!$G$5,0,10*ROW('Hygiene Data'!G13))),'Data Summary'!DX19="Yes"),OFFSET('Hygiene Data'!$G$5,0,10*ROW('Hygiene Data'!G13)),NA())</f>
        <v>#N/A</v>
      </c>
      <c r="BJ19" s="96" t="e">
        <f ca="true">+IF(AND(ISNUMBER(OFFSET('Hygiene Data'!$G$7,0,10*ROW('Hygiene Data'!G13))),'Data Summary'!DY19="Yes"),OFFSET('Hygiene Data'!$G$7,0,10*ROW('Hygiene Data'!G13)),NA())</f>
        <v>#N/A</v>
      </c>
      <c r="BK19" s="96" t="e">
        <f ca="true">+IF(AND(ISNUMBER(OFFSET('Hygiene Data'!$G$9,0,10*ROW('Hygiene Data'!G13))),'Data Summary'!DZ19="Yes"),OFFSET('Hygiene Data'!$G$9,0,10*ROW('Hygiene Data'!G13)),NA())</f>
        <v>#N/A</v>
      </c>
      <c r="BL19" s="96" t="e">
        <f ca="true">+IF(AND(ISNUMBER(OFFSET('Hygiene Data'!$H$5,0,10*ROW('Hygiene Data'!H13))),'Data Summary'!EA19="Yes"),OFFSET('Hygiene Data'!$H$5,0,10*ROW('Hygiene Data'!H13)),NA())</f>
        <v>#N/A</v>
      </c>
      <c r="BM19" s="96" t="e">
        <f ca="true">+IF(AND(ISNUMBER(OFFSET('Hygiene Data'!$H$7,0,10*ROW('Hygiene Data'!H13))),'Data Summary'!EB19="Yes"),OFFSET('Hygiene Data'!$H$7,0,10*ROW('Hygiene Data'!H13)),NA())</f>
        <v>#N/A</v>
      </c>
      <c r="BN19" s="96" t="e">
        <f ca="true">+IF(AND(ISNUMBER(OFFSET('Hygiene Data'!$H$9,0,10*ROW('Hygiene Data'!H13))),'Data Summary'!EC19="Yes"),OFFSET('Hygiene Data'!$H$9,0,10*ROW('Hygiene Data'!H13)),NA())</f>
        <v>#N/A</v>
      </c>
      <c r="BO19" s="96" t="e">
        <f ca="true">+IF(AND(ISNUMBER(OFFSET('Hygiene Data'!$I$5,0,10*ROW('Hygiene Data'!I13))),'Data Summary'!ED19="Yes"),OFFSET('Hygiene Data'!$I$5,0,10*ROW('Hygiene Data'!I13)),NA())</f>
        <v>#N/A</v>
      </c>
      <c r="BP19" s="96" t="e">
        <f ca="true">+IF(AND(ISNUMBER(OFFSET('Hygiene Data'!$I$7,0,10*ROW('Hygiene Data'!I13))),'Data Summary'!EE19="Yes"),OFFSET('Hygiene Data'!$I$7,0,10*ROW('Hygiene Data'!I13)),NA())</f>
        <v>#N/A</v>
      </c>
      <c r="BQ19" s="96" t="e">
        <f ca="true">+IF(AND(ISNUMBER(OFFSET('Hygiene Data'!$I$9,0,10*ROW('Hygiene Data'!I13))),'Data Summary'!EF19="Yes"),OFFSET('Hygiene Data'!$I$9,0,10*ROW('Hygiene Data'!I13)),NA())</f>
        <v>#N/A</v>
      </c>
    </row>
    <row xmlns:x14ac="http://schemas.microsoft.com/office/spreadsheetml/2009/9/ac" r="20" x14ac:dyDescent="0.2">
      <c r="A20" s="321" t="e">
        <f ca="true">+RIGHT('Data Summary'!A20,LEN('Data Summary'!A20)-9)</f>
        <v>#VALUE!</v>
      </c>
      <c r="B20" s="37" t="str">
        <f ca="true">+IF(ISTEXT('Data Summary'!B20),'Data Summary'!B20,"")</f>
        <v/>
      </c>
      <c r="C20" s="320" t="e">
        <f ca="true">+VALUE('Data Summary'!C20)</f>
        <v>#VALUE!</v>
      </c>
      <c r="D20" s="94" t="e">
        <f ca="true">+IF(AND(ISNUMBER(OFFSET('Water Data'!$D$4,0,10*ROW('Water Data'!D14))),'Data Summary'!BS20="Yes"),100-OFFSET('Water Data'!$D$4,0,10*ROW('Water Data'!D14)),NA())</f>
        <v>#N/A</v>
      </c>
      <c r="E20" s="94" t="e">
        <f ca="true">+IF(AND(ISNUMBER(OFFSET('Water Data'!$D$6,0,10*ROW('Water Data'!D14))),'Data Summary'!BT20="Yes"),OFFSET('Water Data'!$D$6,0,10*ROW('Water Data'!D14)),NA())</f>
        <v>#N/A</v>
      </c>
      <c r="F20" s="94" t="e">
        <f ca="true">+IF(AND(ISNUMBER(OFFSET('Water Data'!$D$9,0,10*ROW('Water Data'!D14))),'Data Summary'!BU20="Yes"),OFFSET('Water Data'!$D$9,0,10*ROW('Water Data'!D14)),NA())</f>
        <v>#N/A</v>
      </c>
      <c r="G20" s="94" t="e">
        <f ca="true">+IF(AND(ISNUMBER(OFFSET('Water Data'!$E$4,0,10*ROW('Water Data'!E14))),'Data Summary'!BV20="Yes"),100-OFFSET('Water Data'!$E$4,0,10*ROW('Water Data'!E14)),NA())</f>
        <v>#N/A</v>
      </c>
      <c r="H20" s="94" t="e">
        <f ca="true">+IF(AND(ISNUMBER(OFFSET('Water Data'!$E$6,0,10*ROW('Water Data'!E14))),'Data Summary'!BW20="Yes"),OFFSET('Water Data'!$E$6,0,10*ROW('Water Data'!E14)),NA())</f>
        <v>#N/A</v>
      </c>
      <c r="I20" s="94" t="e">
        <f ca="true">+IF(AND(ISNUMBER(OFFSET('Water Data'!$E$9,0,10*ROW('Water Data'!E14))),'Data Summary'!BX20="Yes"),OFFSET('Water Data'!$E$9,0,10*ROW('Water Data'!E14)),NA())</f>
        <v>#N/A</v>
      </c>
      <c r="J20" s="94" t="e">
        <f ca="true">+IF(AND(ISNUMBER(OFFSET('Water Data'!$F$4,0,10*ROW('Water Data'!F14))),'Data Summary'!BY20="Yes"),100-OFFSET('Water Data'!$F$4,0,10*ROW('Water Data'!F14)),NA())</f>
        <v>#N/A</v>
      </c>
      <c r="K20" s="94" t="e">
        <f ca="true">+IF(AND(ISNUMBER(OFFSET('Water Data'!$F$6,0,10*ROW('Water Data'!F14))),'Data Summary'!BZ20="Yes"),OFFSET('Water Data'!$F$6,0,10*ROW('Water Data'!F14)),NA())</f>
        <v>#N/A</v>
      </c>
      <c r="L20" s="94" t="e">
        <f ca="true">+IF(AND(ISNUMBER(OFFSET('Water Data'!$F$9,0,10*ROW('Water Data'!F14))),'Data Summary'!CA20="Yes"),OFFSET('Water Data'!$F$9,0,10*ROW('Water Data'!F14)),NA())</f>
        <v>#N/A</v>
      </c>
      <c r="M20" s="94" t="e">
        <f ca="true">+IF(AND(ISNUMBER(OFFSET('Water Data'!$G$4,0,10*ROW('Water Data'!G14))),'Data Summary'!CB20="Yes"),100-OFFSET('Water Data'!$G$4,0,10*ROW('Water Data'!G14)),NA())</f>
        <v>#N/A</v>
      </c>
      <c r="N20" s="94" t="e">
        <f ca="true">+IF(AND(ISNUMBER(OFFSET('Water Data'!$G$6,0,10*ROW('Water Data'!G14))),'Data Summary'!CC20="Yes"),OFFSET('Water Data'!$G$6,0,10*ROW('Water Data'!G14)),NA())</f>
        <v>#N/A</v>
      </c>
      <c r="O20" s="94" t="e">
        <f ca="true">+IF(AND(ISNUMBER(OFFSET('Water Data'!$G$9,0,10*ROW('Water Data'!G14))),'Data Summary'!CD20="Yes"),OFFSET('Water Data'!$G$9,0,10*ROW('Water Data'!G14)),NA())</f>
        <v>#N/A</v>
      </c>
      <c r="P20" s="94" t="e">
        <f ca="true">+IF(AND(ISNUMBER(OFFSET('Water Data'!$H$4,0,10*ROW('Water Data'!H14))),'Data Summary'!CE20="Yes"),100-OFFSET('Water Data'!$H$4,0,10*ROW('Water Data'!H14)),NA())</f>
        <v>#N/A</v>
      </c>
      <c r="Q20" s="94" t="e">
        <f ca="true">+IF(AND(ISNUMBER(OFFSET('Water Data'!$H$6,0,10*ROW('Water Data'!H14))),'Data Summary'!CF20="Yes"),OFFSET('Water Data'!$H$6,0,10*ROW('Water Data'!H14)),NA())</f>
        <v>#N/A</v>
      </c>
      <c r="R20" s="94" t="e">
        <f ca="true">+IF(AND(ISNUMBER(OFFSET('Water Data'!$H$9,0,10*ROW('Water Data'!H14))),'Data Summary'!CG20="Yes"),OFFSET('Water Data'!$H$9,0,10*ROW('Water Data'!H14)),NA())</f>
        <v>#N/A</v>
      </c>
      <c r="S20" s="94" t="e">
        <f ca="true">+IF(AND(ISNUMBER(OFFSET('Water Data'!$I$4,0,10*ROW('Water Data'!I14))),'Data Summary'!CH20="Yes"),100-OFFSET('Water Data'!$I$4,0,10*ROW('Water Data'!I14)),NA())</f>
        <v>#N/A</v>
      </c>
      <c r="T20" s="94" t="e">
        <f ca="true">+IF(AND(ISNUMBER(OFFSET('Water Data'!$I$6,0,10*ROW('Water Data'!I14))),'Data Summary'!CI20="Yes"),OFFSET('Water Data'!$I$6,0,10*ROW('Water Data'!I14)),NA())</f>
        <v>#N/A</v>
      </c>
      <c r="U20" s="94" t="e">
        <f ca="true">+IF(AND(ISNUMBER(OFFSET('Water Data'!$I$9,0,10*ROW('Water Data'!I14))),'Data Summary'!CJ20="Yes"),OFFSET('Water Data'!$I$9,0,10*ROW('Water Data'!I14)),NA())</f>
        <v>#N/A</v>
      </c>
      <c r="V20" s="95" t="e">
        <f ca="true">+IF(AND(ISNUMBER(OFFSET('Sanitation Data'!$D$4,0,10*ROW('Sanitation Data'!D14))),'Data Summary'!CK20="Yes"),100-OFFSET('Sanitation Data'!$D$4,0,10*ROW('Sanitation Data'!D14)),NA())</f>
        <v>#N/A</v>
      </c>
      <c r="W20" s="95" t="e">
        <f ca="true">+IF(AND(ISNUMBER(OFFSET('Sanitation Data'!$D$6,0,10*ROW('Sanitation Data'!D14))),'Data Summary'!CL20="Yes"),OFFSET('Sanitation Data'!$D$6,0,10*ROW('Sanitation Data'!D14)),NA())</f>
        <v>#N/A</v>
      </c>
      <c r="X20" s="95" t="e">
        <f ca="true">+IF(AND(ISNUMBER(OFFSET('Sanitation Data'!$D$10,0,10*ROW('Sanitation Data'!D14))),'Data Summary'!CM20="Yes"),OFFSET('Sanitation Data'!$D$10,0,10*ROW('Sanitation Data'!D14)),NA())</f>
        <v>#N/A</v>
      </c>
      <c r="Y20" s="95" t="e">
        <f ca="true">+IF(AND(ISNUMBER(OFFSET('Sanitation Data'!$D$11,0,10*ROW('Sanitation Data'!D14))),'Data Summary'!CN20="Yes"),OFFSET('Sanitation Data'!$D$11,0,10*ROW('Sanitation Data'!D14)),NA())</f>
        <v>#N/A</v>
      </c>
      <c r="Z20" s="95" t="e">
        <f ca="true">+IF(AND(ISNUMBER(OFFSET('Sanitation Data'!$D$12,0,10*ROW('Sanitation Data'!D14))),'Data Summary'!CO20="Yes"),OFFSET('Sanitation Data'!$D$12,0,10*ROW('Sanitation Data'!D14)),NA())</f>
        <v>#N/A</v>
      </c>
      <c r="AA20" s="95" t="e">
        <f ca="true">+IF(AND(ISNUMBER(OFFSET('Sanitation Data'!$E$4,0,10*ROW('Sanitation Data'!E14))),'Data Summary'!CP20="Yes"),100-OFFSET('Sanitation Data'!$E$4,0,10*ROW('Sanitation Data'!E14)),NA())</f>
        <v>#N/A</v>
      </c>
      <c r="AB20" s="95" t="e">
        <f ca="true">+IF(AND(ISNUMBER(OFFSET('Sanitation Data'!$E$6,0,10*ROW('Sanitation Data'!E14))),'Data Summary'!CQ20="Yes"),OFFSET('Sanitation Data'!$E$6,0,10*ROW('Sanitation Data'!E14)),NA())</f>
        <v>#N/A</v>
      </c>
      <c r="AC20" s="95" t="e">
        <f ca="true">+IF(AND(ISNUMBER(OFFSET('Sanitation Data'!$E$10,0,10*ROW('Sanitation Data'!E14))),'Data Summary'!CR20="Yes"),OFFSET('Sanitation Data'!$E$10,0,10*ROW('Sanitation Data'!E14)),NA())</f>
        <v>#N/A</v>
      </c>
      <c r="AD20" s="95" t="e">
        <f ca="true">+IF(AND(ISNUMBER(OFFSET('Sanitation Data'!$E$11,0,10*ROW('Sanitation Data'!E14))),'Data Summary'!CS20="Yes"),OFFSET('Sanitation Data'!$E$11,0,10*ROW('Sanitation Data'!E14)),NA())</f>
        <v>#N/A</v>
      </c>
      <c r="AE20" s="95" t="e">
        <f ca="true">+IF(AND(ISNUMBER(OFFSET('Sanitation Data'!$E$12,0,10*ROW('Sanitation Data'!E14))),'Data Summary'!CT20="Yes"),OFFSET('Sanitation Data'!$E$12,0,10*ROW('Sanitation Data'!E14)),NA())</f>
        <v>#N/A</v>
      </c>
      <c r="AF20" s="95" t="e">
        <f ca="true">+IF(AND(ISNUMBER(OFFSET('Sanitation Data'!$F$4,0,10*ROW('Sanitation Data'!F14))),'Data Summary'!CU20="Yes"),100-OFFSET('Sanitation Data'!$F$4,0,10*ROW('Sanitation Data'!F14)),NA())</f>
        <v>#N/A</v>
      </c>
      <c r="AG20" s="95" t="e">
        <f ca="true">+IF(AND(ISNUMBER(OFFSET('Sanitation Data'!$F$6,0,10*ROW('Sanitation Data'!F14))),'Data Summary'!CV20="Yes"),OFFSET('Sanitation Data'!$F$6,0,10*ROW('Sanitation Data'!F14)),NA())</f>
        <v>#N/A</v>
      </c>
      <c r="AH20" s="95" t="e">
        <f ca="true">+IF(AND(ISNUMBER(OFFSET('Sanitation Data'!$F$10,0,10*ROW('Sanitation Data'!F14))),'Data Summary'!CW20="Yes"),OFFSET('Sanitation Data'!$F$10,0,10*ROW('Sanitation Data'!F14)),NA())</f>
        <v>#N/A</v>
      </c>
      <c r="AI20" s="95" t="e">
        <f ca="true">+IF(AND(ISNUMBER(OFFSET('Sanitation Data'!$F$11,0,10*ROW('Sanitation Data'!F14))),'Data Summary'!CX20="Yes"),OFFSET('Sanitation Data'!$F$11,0,10*ROW('Sanitation Data'!F14)),NA())</f>
        <v>#N/A</v>
      </c>
      <c r="AJ20" s="95" t="e">
        <f ca="true">+IF(AND(ISNUMBER(OFFSET('Sanitation Data'!$F$12,0,10*ROW('Sanitation Data'!F14))),'Data Summary'!CY20="Yes"),OFFSET('Sanitation Data'!$F$12,0,10*ROW('Sanitation Data'!F14)),NA())</f>
        <v>#N/A</v>
      </c>
      <c r="AK20" s="95" t="e">
        <f ca="true">+IF(AND(ISNUMBER(OFFSET('Sanitation Data'!$G$4,0,10*ROW('Sanitation Data'!G14))),'Data Summary'!CZ20="Yes"),100-OFFSET('Sanitation Data'!$G$4,0,10*ROW('Sanitation Data'!G14)),NA())</f>
        <v>#N/A</v>
      </c>
      <c r="AL20" s="95" t="e">
        <f ca="true">+IF(AND(ISNUMBER(OFFSET('Sanitation Data'!$G$6,0,10*ROW('Sanitation Data'!G14))),'Data Summary'!DA20="Yes"),OFFSET('Sanitation Data'!$G$6,0,10*ROW('Sanitation Data'!G14)),NA())</f>
        <v>#N/A</v>
      </c>
      <c r="AM20" s="95" t="e">
        <f ca="true">+IF(AND(ISNUMBER(OFFSET('Sanitation Data'!$G$10,0,10*ROW('Sanitation Data'!G14))),'Data Summary'!DB20="Yes"),OFFSET('Sanitation Data'!$G$10,0,10*ROW('Sanitation Data'!G14)),NA())</f>
        <v>#N/A</v>
      </c>
      <c r="AN20" s="95" t="e">
        <f ca="true">+IF(AND(ISNUMBER(OFFSET('Sanitation Data'!$G$11,0,10*ROW('Sanitation Data'!G14))),'Data Summary'!DC20="Yes"),OFFSET('Sanitation Data'!$G$11,0,10*ROW('Sanitation Data'!G14)),NA())</f>
        <v>#N/A</v>
      </c>
      <c r="AO20" s="95" t="e">
        <f ca="true">+IF(AND(ISNUMBER(OFFSET('Sanitation Data'!$G$12,0,10*ROW('Sanitation Data'!G14))),'Data Summary'!DD20="Yes"),OFFSET('Sanitation Data'!$G$12,0,10*ROW('Sanitation Data'!G14)),NA())</f>
        <v>#N/A</v>
      </c>
      <c r="AP20" s="95" t="e">
        <f ca="true">+IF(AND(ISNUMBER(OFFSET('Sanitation Data'!$H$4,0,10*ROW('Sanitation Data'!H14))),'Data Summary'!DE20="Yes"),100-OFFSET('Sanitation Data'!$H$4,0,10*ROW('Sanitation Data'!H14)),NA())</f>
        <v>#N/A</v>
      </c>
      <c r="AQ20" s="95" t="e">
        <f ca="true">+IF(AND(ISNUMBER(OFFSET('Sanitation Data'!$H$6,0,10*ROW('Sanitation Data'!H14))),'Data Summary'!DF20="Yes"),OFFSET('Sanitation Data'!$H$6,0,10*ROW('Sanitation Data'!H14)),NA())</f>
        <v>#N/A</v>
      </c>
      <c r="AR20" s="95" t="e">
        <f ca="true">+IF(AND(ISNUMBER(OFFSET('Sanitation Data'!$H$10,0,10*ROW('Sanitation Data'!H14))),'Data Summary'!DG20="Yes"),OFFSET('Sanitation Data'!$H$10,0,10*ROW('Sanitation Data'!H14)),NA())</f>
        <v>#N/A</v>
      </c>
      <c r="AS20" s="95" t="e">
        <f ca="true">+IF(AND(ISNUMBER(OFFSET('Sanitation Data'!$H$11,0,10*ROW('Sanitation Data'!H14))),'Data Summary'!DH20="Yes"),OFFSET('Sanitation Data'!$H$11,0,10*ROW('Sanitation Data'!H14)),NA())</f>
        <v>#N/A</v>
      </c>
      <c r="AT20" s="95" t="e">
        <f ca="true">+IF(AND(ISNUMBER(OFFSET('Sanitation Data'!$H$12,0,10*ROW('Sanitation Data'!H14))),'Data Summary'!DI20="Yes"),OFFSET('Sanitation Data'!$H$12,0,10*ROW('Sanitation Data'!H14)),NA())</f>
        <v>#N/A</v>
      </c>
      <c r="AU20" s="95" t="e">
        <f ca="true">+IF(AND(ISNUMBER(OFFSET('Sanitation Data'!$I$4,0,10*ROW('Sanitation Data'!I14))),'Data Summary'!DJ20="Yes"),100-OFFSET('Sanitation Data'!$I$4,0,10*ROW('Sanitation Data'!I14)),NA())</f>
        <v>#N/A</v>
      </c>
      <c r="AV20" s="95" t="e">
        <f ca="true">+IF(AND(ISNUMBER(OFFSET('Sanitation Data'!$I$6,0,10*ROW('Sanitation Data'!I14))),'Data Summary'!DK20="Yes"),OFFSET('Sanitation Data'!$I$6,0,10*ROW('Sanitation Data'!I14)),NA())</f>
        <v>#N/A</v>
      </c>
      <c r="AW20" s="95" t="e">
        <f ca="true">+IF(AND(ISNUMBER(OFFSET('Sanitation Data'!$I$10,0,10*ROW('Sanitation Data'!I14))),'Data Summary'!DL20="Yes"),OFFSET('Sanitation Data'!$I$10,0,10*ROW('Sanitation Data'!I14)),NA())</f>
        <v>#N/A</v>
      </c>
      <c r="AX20" s="95" t="e">
        <f ca="true">+IF(AND(ISNUMBER(OFFSET('Sanitation Data'!$I$11,0,10*ROW('Sanitation Data'!I14))),'Data Summary'!DM20="Yes"),OFFSET('Sanitation Data'!$I$11,0,10*ROW('Sanitation Data'!I14)),NA())</f>
        <v>#N/A</v>
      </c>
      <c r="AY20" s="95" t="e">
        <f ca="true">+IF(AND(ISNUMBER(OFFSET('Sanitation Data'!$I$12,0,10*ROW('Sanitation Data'!I14))),'Data Summary'!DN20="Yes"),OFFSET('Sanitation Data'!$I$12,0,10*ROW('Sanitation Data'!I14)),NA())</f>
        <v>#N/A</v>
      </c>
      <c r="AZ20" s="96" t="e">
        <f ca="true">+IF(AND(ISNUMBER(OFFSET('Hygiene Data'!$D$5,0,10*ROW('Hygiene Data'!D14))),'Data Summary'!DO20="Yes"),OFFSET('Hygiene Data'!$D$5,0,10*ROW('Hygiene Data'!D14)),NA())</f>
        <v>#N/A</v>
      </c>
      <c r="BA20" s="96" t="e">
        <f ca="true">+IF(AND(ISNUMBER(OFFSET('Hygiene Data'!$D$7,0,10*ROW('Hygiene Data'!D14))),'Data Summary'!DP20="Yes"),OFFSET('Hygiene Data'!$D$7,0,10*ROW('Hygiene Data'!D14)),NA())</f>
        <v>#N/A</v>
      </c>
      <c r="BB20" s="96" t="e">
        <f ca="true">+IF(AND(ISNUMBER(OFFSET('Hygiene Data'!$D$9,0,10*ROW('Hygiene Data'!D14))),'Data Summary'!DQ20="Yes"),OFFSET('Hygiene Data'!$D$9,0,10*ROW('Hygiene Data'!D14)),NA())</f>
        <v>#N/A</v>
      </c>
      <c r="BC20" s="96" t="e">
        <f ca="true">+IF(AND(ISNUMBER(OFFSET('Hygiene Data'!$E$5,0,10*ROW('Hygiene Data'!E14))),'Data Summary'!DR20="Yes"),OFFSET('Hygiene Data'!$E$5,0,10*ROW('Hygiene Data'!E14)),NA())</f>
        <v>#N/A</v>
      </c>
      <c r="BD20" s="96" t="e">
        <f ca="true">+IF(AND(ISNUMBER(OFFSET('Hygiene Data'!$E$7,0,10*ROW('Hygiene Data'!E14))),'Data Summary'!DS20="Yes"),OFFSET('Hygiene Data'!$E$7,0,10*ROW('Hygiene Data'!E14)),NA())</f>
        <v>#N/A</v>
      </c>
      <c r="BE20" s="96" t="e">
        <f ca="true">+IF(AND(ISNUMBER(OFFSET('Hygiene Data'!$E$9,0,10*ROW('Hygiene Data'!E14))),'Data Summary'!DT20="Yes"),OFFSET('Hygiene Data'!$E$9,0,10*ROW('Hygiene Data'!E14)),NA())</f>
        <v>#N/A</v>
      </c>
      <c r="BF20" s="96" t="e">
        <f ca="true">+IF(AND(ISNUMBER(OFFSET('Hygiene Data'!$F$5,0,10*ROW('Hygiene Data'!F14))),'Data Summary'!DU20="Yes"),OFFSET('Hygiene Data'!$F$5,0,10*ROW('Hygiene Data'!F14)),NA())</f>
        <v>#N/A</v>
      </c>
      <c r="BG20" s="96" t="e">
        <f ca="true">+IF(AND(ISNUMBER(OFFSET('Hygiene Data'!$F$7,0,10*ROW('Hygiene Data'!F14))),'Data Summary'!DV20="Yes"),OFFSET('Hygiene Data'!$F$7,0,10*ROW('Hygiene Data'!F14)),NA())</f>
        <v>#N/A</v>
      </c>
      <c r="BH20" s="96" t="e">
        <f ca="true">+IF(AND(ISNUMBER(OFFSET('Hygiene Data'!$F$9,0,10*ROW('Hygiene Data'!F14))),'Data Summary'!DW20="Yes"),OFFSET('Hygiene Data'!$F$9,0,10*ROW('Hygiene Data'!F14)),NA())</f>
        <v>#N/A</v>
      </c>
      <c r="BI20" s="96" t="e">
        <f ca="true">+IF(AND(ISNUMBER(OFFSET('Hygiene Data'!$G$5,0,10*ROW('Hygiene Data'!G14))),'Data Summary'!DX20="Yes"),OFFSET('Hygiene Data'!$G$5,0,10*ROW('Hygiene Data'!G14)),NA())</f>
        <v>#N/A</v>
      </c>
      <c r="BJ20" s="96" t="e">
        <f ca="true">+IF(AND(ISNUMBER(OFFSET('Hygiene Data'!$G$7,0,10*ROW('Hygiene Data'!G14))),'Data Summary'!DY20="Yes"),OFFSET('Hygiene Data'!$G$7,0,10*ROW('Hygiene Data'!G14)),NA())</f>
        <v>#N/A</v>
      </c>
      <c r="BK20" s="96" t="e">
        <f ca="true">+IF(AND(ISNUMBER(OFFSET('Hygiene Data'!$G$9,0,10*ROW('Hygiene Data'!G14))),'Data Summary'!DZ20="Yes"),OFFSET('Hygiene Data'!$G$9,0,10*ROW('Hygiene Data'!G14)),NA())</f>
        <v>#N/A</v>
      </c>
      <c r="BL20" s="96" t="e">
        <f ca="true">+IF(AND(ISNUMBER(OFFSET('Hygiene Data'!$H$5,0,10*ROW('Hygiene Data'!H14))),'Data Summary'!EA20="Yes"),OFFSET('Hygiene Data'!$H$5,0,10*ROW('Hygiene Data'!H14)),NA())</f>
        <v>#N/A</v>
      </c>
      <c r="BM20" s="96" t="e">
        <f ca="true">+IF(AND(ISNUMBER(OFFSET('Hygiene Data'!$H$7,0,10*ROW('Hygiene Data'!H14))),'Data Summary'!EB20="Yes"),OFFSET('Hygiene Data'!$H$7,0,10*ROW('Hygiene Data'!H14)),NA())</f>
        <v>#N/A</v>
      </c>
      <c r="BN20" s="96" t="e">
        <f ca="true">+IF(AND(ISNUMBER(OFFSET('Hygiene Data'!$H$9,0,10*ROW('Hygiene Data'!H14))),'Data Summary'!EC20="Yes"),OFFSET('Hygiene Data'!$H$9,0,10*ROW('Hygiene Data'!H14)),NA())</f>
        <v>#N/A</v>
      </c>
      <c r="BO20" s="96" t="e">
        <f ca="true">+IF(AND(ISNUMBER(OFFSET('Hygiene Data'!$I$5,0,10*ROW('Hygiene Data'!I14))),'Data Summary'!ED20="Yes"),OFFSET('Hygiene Data'!$I$5,0,10*ROW('Hygiene Data'!I14)),NA())</f>
        <v>#N/A</v>
      </c>
      <c r="BP20" s="96" t="e">
        <f ca="true">+IF(AND(ISNUMBER(OFFSET('Hygiene Data'!$I$7,0,10*ROW('Hygiene Data'!I14))),'Data Summary'!EE20="Yes"),OFFSET('Hygiene Data'!$I$7,0,10*ROW('Hygiene Data'!I14)),NA())</f>
        <v>#N/A</v>
      </c>
      <c r="BQ20" s="96" t="e">
        <f ca="true">+IF(AND(ISNUMBER(OFFSET('Hygiene Data'!$I$9,0,10*ROW('Hygiene Data'!I14))),'Data Summary'!EF20="Yes"),OFFSET('Hygiene Data'!$I$9,0,10*ROW('Hygiene Data'!I14)),NA())</f>
        <v>#N/A</v>
      </c>
    </row>
    <row xmlns:x14ac="http://schemas.microsoft.com/office/spreadsheetml/2009/9/ac" r="21" x14ac:dyDescent="0.2">
      <c r="A21" s="321" t="e">
        <f ca="true">+RIGHT('Data Summary'!A21,LEN('Data Summary'!A21)-9)</f>
        <v>#VALUE!</v>
      </c>
      <c r="B21" s="37" t="str">
        <f ca="true">+IF(ISTEXT('Data Summary'!B21),'Data Summary'!B21,"")</f>
        <v/>
      </c>
      <c r="C21" s="320" t="e">
        <f ca="true">+VALUE('Data Summary'!C21)</f>
        <v>#VALUE!</v>
      </c>
      <c r="D21" s="94" t="e">
        <f ca="true">+IF(AND(ISNUMBER(OFFSET('Water Data'!$D$4,0,10*ROW('Water Data'!D15))),'Data Summary'!BS21="Yes"),100-OFFSET('Water Data'!$D$4,0,10*ROW('Water Data'!D15)),NA())</f>
        <v>#N/A</v>
      </c>
      <c r="E21" s="94" t="e">
        <f ca="true">+IF(AND(ISNUMBER(OFFSET('Water Data'!$D$6,0,10*ROW('Water Data'!D15))),'Data Summary'!BT21="Yes"),OFFSET('Water Data'!$D$6,0,10*ROW('Water Data'!D15)),NA())</f>
        <v>#N/A</v>
      </c>
      <c r="F21" s="94" t="e">
        <f ca="true">+IF(AND(ISNUMBER(OFFSET('Water Data'!$D$9,0,10*ROW('Water Data'!D15))),'Data Summary'!BU21="Yes"),OFFSET('Water Data'!$D$9,0,10*ROW('Water Data'!D15)),NA())</f>
        <v>#N/A</v>
      </c>
      <c r="G21" s="94" t="e">
        <f ca="true">+IF(AND(ISNUMBER(OFFSET('Water Data'!$E$4,0,10*ROW('Water Data'!E15))),'Data Summary'!BV21="Yes"),100-OFFSET('Water Data'!$E$4,0,10*ROW('Water Data'!E15)),NA())</f>
        <v>#N/A</v>
      </c>
      <c r="H21" s="94" t="e">
        <f ca="true">+IF(AND(ISNUMBER(OFFSET('Water Data'!$E$6,0,10*ROW('Water Data'!E15))),'Data Summary'!BW21="Yes"),OFFSET('Water Data'!$E$6,0,10*ROW('Water Data'!E15)),NA())</f>
        <v>#N/A</v>
      </c>
      <c r="I21" s="94" t="e">
        <f ca="true">+IF(AND(ISNUMBER(OFFSET('Water Data'!$E$9,0,10*ROW('Water Data'!E15))),'Data Summary'!BX21="Yes"),OFFSET('Water Data'!$E$9,0,10*ROW('Water Data'!E15)),NA())</f>
        <v>#N/A</v>
      </c>
      <c r="J21" s="94" t="e">
        <f ca="true">+IF(AND(ISNUMBER(OFFSET('Water Data'!$F$4,0,10*ROW('Water Data'!F15))),'Data Summary'!BY21="Yes"),100-OFFSET('Water Data'!$F$4,0,10*ROW('Water Data'!F15)),NA())</f>
        <v>#N/A</v>
      </c>
      <c r="K21" s="94" t="e">
        <f ca="true">+IF(AND(ISNUMBER(OFFSET('Water Data'!$F$6,0,10*ROW('Water Data'!F15))),'Data Summary'!BZ21="Yes"),OFFSET('Water Data'!$F$6,0,10*ROW('Water Data'!F15)),NA())</f>
        <v>#N/A</v>
      </c>
      <c r="L21" s="94" t="e">
        <f ca="true">+IF(AND(ISNUMBER(OFFSET('Water Data'!$F$9,0,10*ROW('Water Data'!F15))),'Data Summary'!CA21="Yes"),OFFSET('Water Data'!$F$9,0,10*ROW('Water Data'!F15)),NA())</f>
        <v>#N/A</v>
      </c>
      <c r="M21" s="94" t="e">
        <f ca="true">+IF(AND(ISNUMBER(OFFSET('Water Data'!$G$4,0,10*ROW('Water Data'!G15))),'Data Summary'!CB21="Yes"),100-OFFSET('Water Data'!$G$4,0,10*ROW('Water Data'!G15)),NA())</f>
        <v>#N/A</v>
      </c>
      <c r="N21" s="94" t="e">
        <f ca="true">+IF(AND(ISNUMBER(OFFSET('Water Data'!$G$6,0,10*ROW('Water Data'!G15))),'Data Summary'!CC21="Yes"),OFFSET('Water Data'!$G$6,0,10*ROW('Water Data'!G15)),NA())</f>
        <v>#N/A</v>
      </c>
      <c r="O21" s="94" t="e">
        <f ca="true">+IF(AND(ISNUMBER(OFFSET('Water Data'!$G$9,0,10*ROW('Water Data'!G15))),'Data Summary'!CD21="Yes"),OFFSET('Water Data'!$G$9,0,10*ROW('Water Data'!G15)),NA())</f>
        <v>#N/A</v>
      </c>
      <c r="P21" s="94" t="e">
        <f ca="true">+IF(AND(ISNUMBER(OFFSET('Water Data'!$H$4,0,10*ROW('Water Data'!H15))),'Data Summary'!CE21="Yes"),100-OFFSET('Water Data'!$H$4,0,10*ROW('Water Data'!H15)),NA())</f>
        <v>#N/A</v>
      </c>
      <c r="Q21" s="94" t="e">
        <f ca="true">+IF(AND(ISNUMBER(OFFSET('Water Data'!$H$6,0,10*ROW('Water Data'!H15))),'Data Summary'!CF21="Yes"),OFFSET('Water Data'!$H$6,0,10*ROW('Water Data'!H15)),NA())</f>
        <v>#N/A</v>
      </c>
      <c r="R21" s="94" t="e">
        <f ca="true">+IF(AND(ISNUMBER(OFFSET('Water Data'!$H$9,0,10*ROW('Water Data'!H15))),'Data Summary'!CG21="Yes"),OFFSET('Water Data'!$H$9,0,10*ROW('Water Data'!H15)),NA())</f>
        <v>#N/A</v>
      </c>
      <c r="S21" s="94" t="e">
        <f ca="true">+IF(AND(ISNUMBER(OFFSET('Water Data'!$I$4,0,10*ROW('Water Data'!I15))),'Data Summary'!CH21="Yes"),100-OFFSET('Water Data'!$I$4,0,10*ROW('Water Data'!I15)),NA())</f>
        <v>#N/A</v>
      </c>
      <c r="T21" s="94" t="e">
        <f ca="true">+IF(AND(ISNUMBER(OFFSET('Water Data'!$I$6,0,10*ROW('Water Data'!I15))),'Data Summary'!CI21="Yes"),OFFSET('Water Data'!$I$6,0,10*ROW('Water Data'!I15)),NA())</f>
        <v>#N/A</v>
      </c>
      <c r="U21" s="94" t="e">
        <f ca="true">+IF(AND(ISNUMBER(OFFSET('Water Data'!$I$9,0,10*ROW('Water Data'!I15))),'Data Summary'!CJ21="Yes"),OFFSET('Water Data'!$I$9,0,10*ROW('Water Data'!I15)),NA())</f>
        <v>#N/A</v>
      </c>
      <c r="V21" s="95" t="e">
        <f ca="true">+IF(AND(ISNUMBER(OFFSET('Sanitation Data'!$D$4,0,10*ROW('Sanitation Data'!D15))),'Data Summary'!CK21="Yes"),100-OFFSET('Sanitation Data'!$D$4,0,10*ROW('Sanitation Data'!D15)),NA())</f>
        <v>#N/A</v>
      </c>
      <c r="W21" s="95" t="e">
        <f ca="true">+IF(AND(ISNUMBER(OFFSET('Sanitation Data'!$D$6,0,10*ROW('Sanitation Data'!D15))),'Data Summary'!CL21="Yes"),OFFSET('Sanitation Data'!$D$6,0,10*ROW('Sanitation Data'!D15)),NA())</f>
        <v>#N/A</v>
      </c>
      <c r="X21" s="95" t="e">
        <f ca="true">+IF(AND(ISNUMBER(OFFSET('Sanitation Data'!$D$10,0,10*ROW('Sanitation Data'!D15))),'Data Summary'!CM21="Yes"),OFFSET('Sanitation Data'!$D$10,0,10*ROW('Sanitation Data'!D15)),NA())</f>
        <v>#N/A</v>
      </c>
      <c r="Y21" s="95" t="e">
        <f ca="true">+IF(AND(ISNUMBER(OFFSET('Sanitation Data'!$D$11,0,10*ROW('Sanitation Data'!D15))),'Data Summary'!CN21="Yes"),OFFSET('Sanitation Data'!$D$11,0,10*ROW('Sanitation Data'!D15)),NA())</f>
        <v>#N/A</v>
      </c>
      <c r="Z21" s="95" t="e">
        <f ca="true">+IF(AND(ISNUMBER(OFFSET('Sanitation Data'!$D$12,0,10*ROW('Sanitation Data'!D15))),'Data Summary'!CO21="Yes"),OFFSET('Sanitation Data'!$D$12,0,10*ROW('Sanitation Data'!D15)),NA())</f>
        <v>#N/A</v>
      </c>
      <c r="AA21" s="95" t="e">
        <f ca="true">+IF(AND(ISNUMBER(OFFSET('Sanitation Data'!$E$4,0,10*ROW('Sanitation Data'!E15))),'Data Summary'!CP21="Yes"),100-OFFSET('Sanitation Data'!$E$4,0,10*ROW('Sanitation Data'!E15)),NA())</f>
        <v>#N/A</v>
      </c>
      <c r="AB21" s="95" t="e">
        <f ca="true">+IF(AND(ISNUMBER(OFFSET('Sanitation Data'!$E$6,0,10*ROW('Sanitation Data'!E15))),'Data Summary'!CQ21="Yes"),OFFSET('Sanitation Data'!$E$6,0,10*ROW('Sanitation Data'!E15)),NA())</f>
        <v>#N/A</v>
      </c>
      <c r="AC21" s="95" t="e">
        <f ca="true">+IF(AND(ISNUMBER(OFFSET('Sanitation Data'!$E$10,0,10*ROW('Sanitation Data'!E15))),'Data Summary'!CR21="Yes"),OFFSET('Sanitation Data'!$E$10,0,10*ROW('Sanitation Data'!E15)),NA())</f>
        <v>#N/A</v>
      </c>
      <c r="AD21" s="95" t="e">
        <f ca="true">+IF(AND(ISNUMBER(OFFSET('Sanitation Data'!$E$11,0,10*ROW('Sanitation Data'!E15))),'Data Summary'!CS21="Yes"),OFFSET('Sanitation Data'!$E$11,0,10*ROW('Sanitation Data'!E15)),NA())</f>
        <v>#N/A</v>
      </c>
      <c r="AE21" s="95" t="e">
        <f ca="true">+IF(AND(ISNUMBER(OFFSET('Sanitation Data'!$E$12,0,10*ROW('Sanitation Data'!E15))),'Data Summary'!CT21="Yes"),OFFSET('Sanitation Data'!$E$12,0,10*ROW('Sanitation Data'!E15)),NA())</f>
        <v>#N/A</v>
      </c>
      <c r="AF21" s="95" t="e">
        <f ca="true">+IF(AND(ISNUMBER(OFFSET('Sanitation Data'!$F$4,0,10*ROW('Sanitation Data'!F15))),'Data Summary'!CU21="Yes"),100-OFFSET('Sanitation Data'!$F$4,0,10*ROW('Sanitation Data'!F15)),NA())</f>
        <v>#N/A</v>
      </c>
      <c r="AG21" s="95" t="e">
        <f ca="true">+IF(AND(ISNUMBER(OFFSET('Sanitation Data'!$F$6,0,10*ROW('Sanitation Data'!F15))),'Data Summary'!CV21="Yes"),OFFSET('Sanitation Data'!$F$6,0,10*ROW('Sanitation Data'!F15)),NA())</f>
        <v>#N/A</v>
      </c>
      <c r="AH21" s="95" t="e">
        <f ca="true">+IF(AND(ISNUMBER(OFFSET('Sanitation Data'!$F$10,0,10*ROW('Sanitation Data'!F15))),'Data Summary'!CW21="Yes"),OFFSET('Sanitation Data'!$F$10,0,10*ROW('Sanitation Data'!F15)),NA())</f>
        <v>#N/A</v>
      </c>
      <c r="AI21" s="95" t="e">
        <f ca="true">+IF(AND(ISNUMBER(OFFSET('Sanitation Data'!$F$11,0,10*ROW('Sanitation Data'!F15))),'Data Summary'!CX21="Yes"),OFFSET('Sanitation Data'!$F$11,0,10*ROW('Sanitation Data'!F15)),NA())</f>
        <v>#N/A</v>
      </c>
      <c r="AJ21" s="95" t="e">
        <f ca="true">+IF(AND(ISNUMBER(OFFSET('Sanitation Data'!$F$12,0,10*ROW('Sanitation Data'!F15))),'Data Summary'!CY21="Yes"),OFFSET('Sanitation Data'!$F$12,0,10*ROW('Sanitation Data'!F15)),NA())</f>
        <v>#N/A</v>
      </c>
      <c r="AK21" s="95" t="e">
        <f ca="true">+IF(AND(ISNUMBER(OFFSET('Sanitation Data'!$G$4,0,10*ROW('Sanitation Data'!G15))),'Data Summary'!CZ21="Yes"),100-OFFSET('Sanitation Data'!$G$4,0,10*ROW('Sanitation Data'!G15)),NA())</f>
        <v>#N/A</v>
      </c>
      <c r="AL21" s="95" t="e">
        <f ca="true">+IF(AND(ISNUMBER(OFFSET('Sanitation Data'!$G$6,0,10*ROW('Sanitation Data'!G15))),'Data Summary'!DA21="Yes"),OFFSET('Sanitation Data'!$G$6,0,10*ROW('Sanitation Data'!G15)),NA())</f>
        <v>#N/A</v>
      </c>
      <c r="AM21" s="95" t="e">
        <f ca="true">+IF(AND(ISNUMBER(OFFSET('Sanitation Data'!$G$10,0,10*ROW('Sanitation Data'!G15))),'Data Summary'!DB21="Yes"),OFFSET('Sanitation Data'!$G$10,0,10*ROW('Sanitation Data'!G15)),NA())</f>
        <v>#N/A</v>
      </c>
      <c r="AN21" s="95" t="e">
        <f ca="true">+IF(AND(ISNUMBER(OFFSET('Sanitation Data'!$G$11,0,10*ROW('Sanitation Data'!G15))),'Data Summary'!DC21="Yes"),OFFSET('Sanitation Data'!$G$11,0,10*ROW('Sanitation Data'!G15)),NA())</f>
        <v>#N/A</v>
      </c>
      <c r="AO21" s="95" t="e">
        <f ca="true">+IF(AND(ISNUMBER(OFFSET('Sanitation Data'!$G$12,0,10*ROW('Sanitation Data'!G15))),'Data Summary'!DD21="Yes"),OFFSET('Sanitation Data'!$G$12,0,10*ROW('Sanitation Data'!G15)),NA())</f>
        <v>#N/A</v>
      </c>
      <c r="AP21" s="95" t="e">
        <f ca="true">+IF(AND(ISNUMBER(OFFSET('Sanitation Data'!$H$4,0,10*ROW('Sanitation Data'!H15))),'Data Summary'!DE21="Yes"),100-OFFSET('Sanitation Data'!$H$4,0,10*ROW('Sanitation Data'!H15)),NA())</f>
        <v>#N/A</v>
      </c>
      <c r="AQ21" s="95" t="e">
        <f ca="true">+IF(AND(ISNUMBER(OFFSET('Sanitation Data'!$H$6,0,10*ROW('Sanitation Data'!H15))),'Data Summary'!DF21="Yes"),OFFSET('Sanitation Data'!$H$6,0,10*ROW('Sanitation Data'!H15)),NA())</f>
        <v>#N/A</v>
      </c>
      <c r="AR21" s="95" t="e">
        <f ca="true">+IF(AND(ISNUMBER(OFFSET('Sanitation Data'!$H$10,0,10*ROW('Sanitation Data'!H15))),'Data Summary'!DG21="Yes"),OFFSET('Sanitation Data'!$H$10,0,10*ROW('Sanitation Data'!H15)),NA())</f>
        <v>#N/A</v>
      </c>
      <c r="AS21" s="95" t="e">
        <f ca="true">+IF(AND(ISNUMBER(OFFSET('Sanitation Data'!$H$11,0,10*ROW('Sanitation Data'!H15))),'Data Summary'!DH21="Yes"),OFFSET('Sanitation Data'!$H$11,0,10*ROW('Sanitation Data'!H15)),NA())</f>
        <v>#N/A</v>
      </c>
      <c r="AT21" s="95" t="e">
        <f ca="true">+IF(AND(ISNUMBER(OFFSET('Sanitation Data'!$H$12,0,10*ROW('Sanitation Data'!H15))),'Data Summary'!DI21="Yes"),OFFSET('Sanitation Data'!$H$12,0,10*ROW('Sanitation Data'!H15)),NA())</f>
        <v>#N/A</v>
      </c>
      <c r="AU21" s="95" t="e">
        <f ca="true">+IF(AND(ISNUMBER(OFFSET('Sanitation Data'!$I$4,0,10*ROW('Sanitation Data'!I15))),'Data Summary'!DJ21="Yes"),100-OFFSET('Sanitation Data'!$I$4,0,10*ROW('Sanitation Data'!I15)),NA())</f>
        <v>#N/A</v>
      </c>
      <c r="AV21" s="95" t="e">
        <f ca="true">+IF(AND(ISNUMBER(OFFSET('Sanitation Data'!$I$6,0,10*ROW('Sanitation Data'!I15))),'Data Summary'!DK21="Yes"),OFFSET('Sanitation Data'!$I$6,0,10*ROW('Sanitation Data'!I15)),NA())</f>
        <v>#N/A</v>
      </c>
      <c r="AW21" s="95" t="e">
        <f ca="true">+IF(AND(ISNUMBER(OFFSET('Sanitation Data'!$I$10,0,10*ROW('Sanitation Data'!I15))),'Data Summary'!DL21="Yes"),OFFSET('Sanitation Data'!$I$10,0,10*ROW('Sanitation Data'!I15)),NA())</f>
        <v>#N/A</v>
      </c>
      <c r="AX21" s="95" t="e">
        <f ca="true">+IF(AND(ISNUMBER(OFFSET('Sanitation Data'!$I$11,0,10*ROW('Sanitation Data'!I15))),'Data Summary'!DM21="Yes"),OFFSET('Sanitation Data'!$I$11,0,10*ROW('Sanitation Data'!I15)),NA())</f>
        <v>#N/A</v>
      </c>
      <c r="AY21" s="95" t="e">
        <f ca="true">+IF(AND(ISNUMBER(OFFSET('Sanitation Data'!$I$12,0,10*ROW('Sanitation Data'!I15))),'Data Summary'!DN21="Yes"),OFFSET('Sanitation Data'!$I$12,0,10*ROW('Sanitation Data'!I15)),NA())</f>
        <v>#N/A</v>
      </c>
      <c r="AZ21" s="96" t="e">
        <f ca="true">+IF(AND(ISNUMBER(OFFSET('Hygiene Data'!$D$5,0,10*ROW('Hygiene Data'!D15))),'Data Summary'!DO21="Yes"),OFFSET('Hygiene Data'!$D$5,0,10*ROW('Hygiene Data'!D15)),NA())</f>
        <v>#N/A</v>
      </c>
      <c r="BA21" s="96" t="e">
        <f ca="true">+IF(AND(ISNUMBER(OFFSET('Hygiene Data'!$D$7,0,10*ROW('Hygiene Data'!D15))),'Data Summary'!DP21="Yes"),OFFSET('Hygiene Data'!$D$7,0,10*ROW('Hygiene Data'!D15)),NA())</f>
        <v>#N/A</v>
      </c>
      <c r="BB21" s="96" t="e">
        <f ca="true">+IF(AND(ISNUMBER(OFFSET('Hygiene Data'!$D$9,0,10*ROW('Hygiene Data'!D15))),'Data Summary'!DQ21="Yes"),OFFSET('Hygiene Data'!$D$9,0,10*ROW('Hygiene Data'!D15)),NA())</f>
        <v>#N/A</v>
      </c>
      <c r="BC21" s="96" t="e">
        <f ca="true">+IF(AND(ISNUMBER(OFFSET('Hygiene Data'!$E$5,0,10*ROW('Hygiene Data'!E15))),'Data Summary'!DR21="Yes"),OFFSET('Hygiene Data'!$E$5,0,10*ROW('Hygiene Data'!E15)),NA())</f>
        <v>#N/A</v>
      </c>
      <c r="BD21" s="96" t="e">
        <f ca="true">+IF(AND(ISNUMBER(OFFSET('Hygiene Data'!$E$7,0,10*ROW('Hygiene Data'!E15))),'Data Summary'!DS21="Yes"),OFFSET('Hygiene Data'!$E$7,0,10*ROW('Hygiene Data'!E15)),NA())</f>
        <v>#N/A</v>
      </c>
      <c r="BE21" s="96" t="e">
        <f ca="true">+IF(AND(ISNUMBER(OFFSET('Hygiene Data'!$E$9,0,10*ROW('Hygiene Data'!E15))),'Data Summary'!DT21="Yes"),OFFSET('Hygiene Data'!$E$9,0,10*ROW('Hygiene Data'!E15)),NA())</f>
        <v>#N/A</v>
      </c>
      <c r="BF21" s="96" t="e">
        <f ca="true">+IF(AND(ISNUMBER(OFFSET('Hygiene Data'!$F$5,0,10*ROW('Hygiene Data'!F15))),'Data Summary'!DU21="Yes"),OFFSET('Hygiene Data'!$F$5,0,10*ROW('Hygiene Data'!F15)),NA())</f>
        <v>#N/A</v>
      </c>
      <c r="BG21" s="96" t="e">
        <f ca="true">+IF(AND(ISNUMBER(OFFSET('Hygiene Data'!$F$7,0,10*ROW('Hygiene Data'!F15))),'Data Summary'!DV21="Yes"),OFFSET('Hygiene Data'!$F$7,0,10*ROW('Hygiene Data'!F15)),NA())</f>
        <v>#N/A</v>
      </c>
      <c r="BH21" s="96" t="e">
        <f ca="true">+IF(AND(ISNUMBER(OFFSET('Hygiene Data'!$F$9,0,10*ROW('Hygiene Data'!F15))),'Data Summary'!DW21="Yes"),OFFSET('Hygiene Data'!$F$9,0,10*ROW('Hygiene Data'!F15)),NA())</f>
        <v>#N/A</v>
      </c>
      <c r="BI21" s="96" t="e">
        <f ca="true">+IF(AND(ISNUMBER(OFFSET('Hygiene Data'!$G$5,0,10*ROW('Hygiene Data'!G15))),'Data Summary'!DX21="Yes"),OFFSET('Hygiene Data'!$G$5,0,10*ROW('Hygiene Data'!G15)),NA())</f>
        <v>#N/A</v>
      </c>
      <c r="BJ21" s="96" t="e">
        <f ca="true">+IF(AND(ISNUMBER(OFFSET('Hygiene Data'!$G$7,0,10*ROW('Hygiene Data'!G15))),'Data Summary'!DY21="Yes"),OFFSET('Hygiene Data'!$G$7,0,10*ROW('Hygiene Data'!G15)),NA())</f>
        <v>#N/A</v>
      </c>
      <c r="BK21" s="96" t="e">
        <f ca="true">+IF(AND(ISNUMBER(OFFSET('Hygiene Data'!$G$9,0,10*ROW('Hygiene Data'!G15))),'Data Summary'!DZ21="Yes"),OFFSET('Hygiene Data'!$G$9,0,10*ROW('Hygiene Data'!G15)),NA())</f>
        <v>#N/A</v>
      </c>
      <c r="BL21" s="96" t="e">
        <f ca="true">+IF(AND(ISNUMBER(OFFSET('Hygiene Data'!$H$5,0,10*ROW('Hygiene Data'!H15))),'Data Summary'!EA21="Yes"),OFFSET('Hygiene Data'!$H$5,0,10*ROW('Hygiene Data'!H15)),NA())</f>
        <v>#N/A</v>
      </c>
      <c r="BM21" s="96" t="e">
        <f ca="true">+IF(AND(ISNUMBER(OFFSET('Hygiene Data'!$H$7,0,10*ROW('Hygiene Data'!H15))),'Data Summary'!EB21="Yes"),OFFSET('Hygiene Data'!$H$7,0,10*ROW('Hygiene Data'!H15)),NA())</f>
        <v>#N/A</v>
      </c>
      <c r="BN21" s="96" t="e">
        <f ca="true">+IF(AND(ISNUMBER(OFFSET('Hygiene Data'!$H$9,0,10*ROW('Hygiene Data'!H15))),'Data Summary'!EC21="Yes"),OFFSET('Hygiene Data'!$H$9,0,10*ROW('Hygiene Data'!H15)),NA())</f>
        <v>#N/A</v>
      </c>
      <c r="BO21" s="96" t="e">
        <f ca="true">+IF(AND(ISNUMBER(OFFSET('Hygiene Data'!$I$5,0,10*ROW('Hygiene Data'!I15))),'Data Summary'!ED21="Yes"),OFFSET('Hygiene Data'!$I$5,0,10*ROW('Hygiene Data'!I15)),NA())</f>
        <v>#N/A</v>
      </c>
      <c r="BP21" s="96" t="e">
        <f ca="true">+IF(AND(ISNUMBER(OFFSET('Hygiene Data'!$I$7,0,10*ROW('Hygiene Data'!I15))),'Data Summary'!EE21="Yes"),OFFSET('Hygiene Data'!$I$7,0,10*ROW('Hygiene Data'!I15)),NA())</f>
        <v>#N/A</v>
      </c>
      <c r="BQ21" s="96" t="e">
        <f ca="true">+IF(AND(ISNUMBER(OFFSET('Hygiene Data'!$I$9,0,10*ROW('Hygiene Data'!I15))),'Data Summary'!EF21="Yes"),OFFSET('Hygiene Data'!$I$9,0,10*ROW('Hygiene Data'!I15)),NA())</f>
        <v>#N/A</v>
      </c>
    </row>
    <row xmlns:x14ac="http://schemas.microsoft.com/office/spreadsheetml/2009/9/ac" r="22" x14ac:dyDescent="0.2">
      <c r="A22" s="321" t="e">
        <f ca="true">+RIGHT('Data Summary'!A22,LEN('Data Summary'!A22)-9)</f>
        <v>#VALUE!</v>
      </c>
      <c r="B22" s="37" t="str">
        <f ca="true">+IF(ISTEXT('Data Summary'!B22),'Data Summary'!B22,"")</f>
        <v/>
      </c>
      <c r="C22" s="320" t="e">
        <f ca="true">+VALUE('Data Summary'!C22)</f>
        <v>#VALUE!</v>
      </c>
      <c r="D22" s="94" t="e">
        <f ca="true">+IF(AND(ISNUMBER(OFFSET('Water Data'!$D$4,0,10*ROW('Water Data'!D16))),'Data Summary'!BS22="Yes"),100-OFFSET('Water Data'!$D$4,0,10*ROW('Water Data'!D16)),NA())</f>
        <v>#N/A</v>
      </c>
      <c r="E22" s="94" t="e">
        <f ca="true">+IF(AND(ISNUMBER(OFFSET('Water Data'!$D$6,0,10*ROW('Water Data'!D16))),'Data Summary'!BT22="Yes"),OFFSET('Water Data'!$D$6,0,10*ROW('Water Data'!D16)),NA())</f>
        <v>#N/A</v>
      </c>
      <c r="F22" s="94" t="e">
        <f ca="true">+IF(AND(ISNUMBER(OFFSET('Water Data'!$D$9,0,10*ROW('Water Data'!D16))),'Data Summary'!BU22="Yes"),OFFSET('Water Data'!$D$9,0,10*ROW('Water Data'!D16)),NA())</f>
        <v>#N/A</v>
      </c>
      <c r="G22" s="94" t="e">
        <f ca="true">+IF(AND(ISNUMBER(OFFSET('Water Data'!$E$4,0,10*ROW('Water Data'!E16))),'Data Summary'!BV22="Yes"),100-OFFSET('Water Data'!$E$4,0,10*ROW('Water Data'!E16)),NA())</f>
        <v>#N/A</v>
      </c>
      <c r="H22" s="94" t="e">
        <f ca="true">+IF(AND(ISNUMBER(OFFSET('Water Data'!$E$6,0,10*ROW('Water Data'!E16))),'Data Summary'!BW22="Yes"),OFFSET('Water Data'!$E$6,0,10*ROW('Water Data'!E16)),NA())</f>
        <v>#N/A</v>
      </c>
      <c r="I22" s="94" t="e">
        <f ca="true">+IF(AND(ISNUMBER(OFFSET('Water Data'!$E$9,0,10*ROW('Water Data'!E16))),'Data Summary'!BX22="Yes"),OFFSET('Water Data'!$E$9,0,10*ROW('Water Data'!E16)),NA())</f>
        <v>#N/A</v>
      </c>
      <c r="J22" s="94" t="e">
        <f ca="true">+IF(AND(ISNUMBER(OFFSET('Water Data'!$F$4,0,10*ROW('Water Data'!F16))),'Data Summary'!BY22="Yes"),100-OFFSET('Water Data'!$F$4,0,10*ROW('Water Data'!F16)),NA())</f>
        <v>#N/A</v>
      </c>
      <c r="K22" s="94" t="e">
        <f ca="true">+IF(AND(ISNUMBER(OFFSET('Water Data'!$F$6,0,10*ROW('Water Data'!F16))),'Data Summary'!BZ22="Yes"),OFFSET('Water Data'!$F$6,0,10*ROW('Water Data'!F16)),NA())</f>
        <v>#N/A</v>
      </c>
      <c r="L22" s="94" t="e">
        <f ca="true">+IF(AND(ISNUMBER(OFFSET('Water Data'!$F$9,0,10*ROW('Water Data'!F16))),'Data Summary'!CA22="Yes"),OFFSET('Water Data'!$F$9,0,10*ROW('Water Data'!F16)),NA())</f>
        <v>#N/A</v>
      </c>
      <c r="M22" s="94" t="e">
        <f ca="true">+IF(AND(ISNUMBER(OFFSET('Water Data'!$G$4,0,10*ROW('Water Data'!G16))),'Data Summary'!CB22="Yes"),100-OFFSET('Water Data'!$G$4,0,10*ROW('Water Data'!G16)),NA())</f>
        <v>#N/A</v>
      </c>
      <c r="N22" s="94" t="e">
        <f ca="true">+IF(AND(ISNUMBER(OFFSET('Water Data'!$G$6,0,10*ROW('Water Data'!G16))),'Data Summary'!CC22="Yes"),OFFSET('Water Data'!$G$6,0,10*ROW('Water Data'!G16)),NA())</f>
        <v>#N/A</v>
      </c>
      <c r="O22" s="94" t="e">
        <f ca="true">+IF(AND(ISNUMBER(OFFSET('Water Data'!$G$9,0,10*ROW('Water Data'!G16))),'Data Summary'!CD22="Yes"),OFFSET('Water Data'!$G$9,0,10*ROW('Water Data'!G16)),NA())</f>
        <v>#N/A</v>
      </c>
      <c r="P22" s="94" t="e">
        <f ca="true">+IF(AND(ISNUMBER(OFFSET('Water Data'!$H$4,0,10*ROW('Water Data'!H16))),'Data Summary'!CE22="Yes"),100-OFFSET('Water Data'!$H$4,0,10*ROW('Water Data'!H16)),NA())</f>
        <v>#N/A</v>
      </c>
      <c r="Q22" s="94" t="e">
        <f ca="true">+IF(AND(ISNUMBER(OFFSET('Water Data'!$H$6,0,10*ROW('Water Data'!H16))),'Data Summary'!CF22="Yes"),OFFSET('Water Data'!$H$6,0,10*ROW('Water Data'!H16)),NA())</f>
        <v>#N/A</v>
      </c>
      <c r="R22" s="94" t="e">
        <f ca="true">+IF(AND(ISNUMBER(OFFSET('Water Data'!$H$9,0,10*ROW('Water Data'!H16))),'Data Summary'!CG22="Yes"),OFFSET('Water Data'!$H$9,0,10*ROW('Water Data'!H16)),NA())</f>
        <v>#N/A</v>
      </c>
      <c r="S22" s="94" t="e">
        <f ca="true">+IF(AND(ISNUMBER(OFFSET('Water Data'!$I$4,0,10*ROW('Water Data'!I16))),'Data Summary'!CH22="Yes"),100-OFFSET('Water Data'!$I$4,0,10*ROW('Water Data'!I16)),NA())</f>
        <v>#N/A</v>
      </c>
      <c r="T22" s="94" t="e">
        <f ca="true">+IF(AND(ISNUMBER(OFFSET('Water Data'!$I$6,0,10*ROW('Water Data'!I16))),'Data Summary'!CI22="Yes"),OFFSET('Water Data'!$I$6,0,10*ROW('Water Data'!I16)),NA())</f>
        <v>#N/A</v>
      </c>
      <c r="U22" s="94" t="e">
        <f ca="true">+IF(AND(ISNUMBER(OFFSET('Water Data'!$I$9,0,10*ROW('Water Data'!I16))),'Data Summary'!CJ22="Yes"),OFFSET('Water Data'!$I$9,0,10*ROW('Water Data'!I16)),NA())</f>
        <v>#N/A</v>
      </c>
      <c r="V22" s="95" t="e">
        <f ca="true">+IF(AND(ISNUMBER(OFFSET('Sanitation Data'!$D$4,0,10*ROW('Sanitation Data'!D16))),'Data Summary'!CK22="Yes"),100-OFFSET('Sanitation Data'!$D$4,0,10*ROW('Sanitation Data'!D16)),NA())</f>
        <v>#N/A</v>
      </c>
      <c r="W22" s="95" t="e">
        <f ca="true">+IF(AND(ISNUMBER(OFFSET('Sanitation Data'!$D$6,0,10*ROW('Sanitation Data'!D16))),'Data Summary'!CL22="Yes"),OFFSET('Sanitation Data'!$D$6,0,10*ROW('Sanitation Data'!D16)),NA())</f>
        <v>#N/A</v>
      </c>
      <c r="X22" s="95" t="e">
        <f ca="true">+IF(AND(ISNUMBER(OFFSET('Sanitation Data'!$D$10,0,10*ROW('Sanitation Data'!D16))),'Data Summary'!CM22="Yes"),OFFSET('Sanitation Data'!$D$10,0,10*ROW('Sanitation Data'!D16)),NA())</f>
        <v>#N/A</v>
      </c>
      <c r="Y22" s="95" t="e">
        <f ca="true">+IF(AND(ISNUMBER(OFFSET('Sanitation Data'!$D$11,0,10*ROW('Sanitation Data'!D16))),'Data Summary'!CN22="Yes"),OFFSET('Sanitation Data'!$D$11,0,10*ROW('Sanitation Data'!D16)),NA())</f>
        <v>#N/A</v>
      </c>
      <c r="Z22" s="95" t="e">
        <f ca="true">+IF(AND(ISNUMBER(OFFSET('Sanitation Data'!$D$12,0,10*ROW('Sanitation Data'!D16))),'Data Summary'!CO22="Yes"),OFFSET('Sanitation Data'!$D$12,0,10*ROW('Sanitation Data'!D16)),NA())</f>
        <v>#N/A</v>
      </c>
      <c r="AA22" s="95" t="e">
        <f ca="true">+IF(AND(ISNUMBER(OFFSET('Sanitation Data'!$E$4,0,10*ROW('Sanitation Data'!E16))),'Data Summary'!CP22="Yes"),100-OFFSET('Sanitation Data'!$E$4,0,10*ROW('Sanitation Data'!E16)),NA())</f>
        <v>#N/A</v>
      </c>
      <c r="AB22" s="95" t="e">
        <f ca="true">+IF(AND(ISNUMBER(OFFSET('Sanitation Data'!$E$6,0,10*ROW('Sanitation Data'!E16))),'Data Summary'!CQ22="Yes"),OFFSET('Sanitation Data'!$E$6,0,10*ROW('Sanitation Data'!E16)),NA())</f>
        <v>#N/A</v>
      </c>
      <c r="AC22" s="95" t="e">
        <f ca="true">+IF(AND(ISNUMBER(OFFSET('Sanitation Data'!$E$10,0,10*ROW('Sanitation Data'!E16))),'Data Summary'!CR22="Yes"),OFFSET('Sanitation Data'!$E$10,0,10*ROW('Sanitation Data'!E16)),NA())</f>
        <v>#N/A</v>
      </c>
      <c r="AD22" s="95" t="e">
        <f ca="true">+IF(AND(ISNUMBER(OFFSET('Sanitation Data'!$E$11,0,10*ROW('Sanitation Data'!E16))),'Data Summary'!CS22="Yes"),OFFSET('Sanitation Data'!$E$11,0,10*ROW('Sanitation Data'!E16)),NA())</f>
        <v>#N/A</v>
      </c>
      <c r="AE22" s="95" t="e">
        <f ca="true">+IF(AND(ISNUMBER(OFFSET('Sanitation Data'!$E$12,0,10*ROW('Sanitation Data'!E16))),'Data Summary'!CT22="Yes"),OFFSET('Sanitation Data'!$E$12,0,10*ROW('Sanitation Data'!E16)),NA())</f>
        <v>#N/A</v>
      </c>
      <c r="AF22" s="95" t="e">
        <f ca="true">+IF(AND(ISNUMBER(OFFSET('Sanitation Data'!$F$4,0,10*ROW('Sanitation Data'!F16))),'Data Summary'!CU22="Yes"),100-OFFSET('Sanitation Data'!$F$4,0,10*ROW('Sanitation Data'!F16)),NA())</f>
        <v>#N/A</v>
      </c>
      <c r="AG22" s="95" t="e">
        <f ca="true">+IF(AND(ISNUMBER(OFFSET('Sanitation Data'!$F$6,0,10*ROW('Sanitation Data'!F16))),'Data Summary'!CV22="Yes"),OFFSET('Sanitation Data'!$F$6,0,10*ROW('Sanitation Data'!F16)),NA())</f>
        <v>#N/A</v>
      </c>
      <c r="AH22" s="95" t="e">
        <f ca="true">+IF(AND(ISNUMBER(OFFSET('Sanitation Data'!$F$10,0,10*ROW('Sanitation Data'!F16))),'Data Summary'!CW22="Yes"),OFFSET('Sanitation Data'!$F$10,0,10*ROW('Sanitation Data'!F16)),NA())</f>
        <v>#N/A</v>
      </c>
      <c r="AI22" s="95" t="e">
        <f ca="true">+IF(AND(ISNUMBER(OFFSET('Sanitation Data'!$F$11,0,10*ROW('Sanitation Data'!F16))),'Data Summary'!CX22="Yes"),OFFSET('Sanitation Data'!$F$11,0,10*ROW('Sanitation Data'!F16)),NA())</f>
        <v>#N/A</v>
      </c>
      <c r="AJ22" s="95" t="e">
        <f ca="true">+IF(AND(ISNUMBER(OFFSET('Sanitation Data'!$F$12,0,10*ROW('Sanitation Data'!F16))),'Data Summary'!CY22="Yes"),OFFSET('Sanitation Data'!$F$12,0,10*ROW('Sanitation Data'!F16)),NA())</f>
        <v>#N/A</v>
      </c>
      <c r="AK22" s="95" t="e">
        <f ca="true">+IF(AND(ISNUMBER(OFFSET('Sanitation Data'!$G$4,0,10*ROW('Sanitation Data'!G16))),'Data Summary'!CZ22="Yes"),100-OFFSET('Sanitation Data'!$G$4,0,10*ROW('Sanitation Data'!G16)),NA())</f>
        <v>#N/A</v>
      </c>
      <c r="AL22" s="95" t="e">
        <f ca="true">+IF(AND(ISNUMBER(OFFSET('Sanitation Data'!$G$6,0,10*ROW('Sanitation Data'!G16))),'Data Summary'!DA22="Yes"),OFFSET('Sanitation Data'!$G$6,0,10*ROW('Sanitation Data'!G16)),NA())</f>
        <v>#N/A</v>
      </c>
      <c r="AM22" s="95" t="e">
        <f ca="true">+IF(AND(ISNUMBER(OFFSET('Sanitation Data'!$G$10,0,10*ROW('Sanitation Data'!G16))),'Data Summary'!DB22="Yes"),OFFSET('Sanitation Data'!$G$10,0,10*ROW('Sanitation Data'!G16)),NA())</f>
        <v>#N/A</v>
      </c>
      <c r="AN22" s="95" t="e">
        <f ca="true">+IF(AND(ISNUMBER(OFFSET('Sanitation Data'!$G$11,0,10*ROW('Sanitation Data'!G16))),'Data Summary'!DC22="Yes"),OFFSET('Sanitation Data'!$G$11,0,10*ROW('Sanitation Data'!G16)),NA())</f>
        <v>#N/A</v>
      </c>
      <c r="AO22" s="95" t="e">
        <f ca="true">+IF(AND(ISNUMBER(OFFSET('Sanitation Data'!$G$12,0,10*ROW('Sanitation Data'!G16))),'Data Summary'!DD22="Yes"),OFFSET('Sanitation Data'!$G$12,0,10*ROW('Sanitation Data'!G16)),NA())</f>
        <v>#N/A</v>
      </c>
      <c r="AP22" s="95" t="e">
        <f ca="true">+IF(AND(ISNUMBER(OFFSET('Sanitation Data'!$H$4,0,10*ROW('Sanitation Data'!H16))),'Data Summary'!DE22="Yes"),100-OFFSET('Sanitation Data'!$H$4,0,10*ROW('Sanitation Data'!H16)),NA())</f>
        <v>#N/A</v>
      </c>
      <c r="AQ22" s="95" t="e">
        <f ca="true">+IF(AND(ISNUMBER(OFFSET('Sanitation Data'!$H$6,0,10*ROW('Sanitation Data'!H16))),'Data Summary'!DF22="Yes"),OFFSET('Sanitation Data'!$H$6,0,10*ROW('Sanitation Data'!H16)),NA())</f>
        <v>#N/A</v>
      </c>
      <c r="AR22" s="95" t="e">
        <f ca="true">+IF(AND(ISNUMBER(OFFSET('Sanitation Data'!$H$10,0,10*ROW('Sanitation Data'!H16))),'Data Summary'!DG22="Yes"),OFFSET('Sanitation Data'!$H$10,0,10*ROW('Sanitation Data'!H16)),NA())</f>
        <v>#N/A</v>
      </c>
      <c r="AS22" s="95" t="e">
        <f ca="true">+IF(AND(ISNUMBER(OFFSET('Sanitation Data'!$H$11,0,10*ROW('Sanitation Data'!H16))),'Data Summary'!DH22="Yes"),OFFSET('Sanitation Data'!$H$11,0,10*ROW('Sanitation Data'!H16)),NA())</f>
        <v>#N/A</v>
      </c>
      <c r="AT22" s="95" t="e">
        <f ca="true">+IF(AND(ISNUMBER(OFFSET('Sanitation Data'!$H$12,0,10*ROW('Sanitation Data'!H16))),'Data Summary'!DI22="Yes"),OFFSET('Sanitation Data'!$H$12,0,10*ROW('Sanitation Data'!H16)),NA())</f>
        <v>#N/A</v>
      </c>
      <c r="AU22" s="95" t="e">
        <f ca="true">+IF(AND(ISNUMBER(OFFSET('Sanitation Data'!$I$4,0,10*ROW('Sanitation Data'!I16))),'Data Summary'!DJ22="Yes"),100-OFFSET('Sanitation Data'!$I$4,0,10*ROW('Sanitation Data'!I16)),NA())</f>
        <v>#N/A</v>
      </c>
      <c r="AV22" s="95" t="e">
        <f ca="true">+IF(AND(ISNUMBER(OFFSET('Sanitation Data'!$I$6,0,10*ROW('Sanitation Data'!I16))),'Data Summary'!DK22="Yes"),OFFSET('Sanitation Data'!$I$6,0,10*ROW('Sanitation Data'!I16)),NA())</f>
        <v>#N/A</v>
      </c>
      <c r="AW22" s="95" t="e">
        <f ca="true">+IF(AND(ISNUMBER(OFFSET('Sanitation Data'!$I$10,0,10*ROW('Sanitation Data'!I16))),'Data Summary'!DL22="Yes"),OFFSET('Sanitation Data'!$I$10,0,10*ROW('Sanitation Data'!I16)),NA())</f>
        <v>#N/A</v>
      </c>
      <c r="AX22" s="95" t="e">
        <f ca="true">+IF(AND(ISNUMBER(OFFSET('Sanitation Data'!$I$11,0,10*ROW('Sanitation Data'!I16))),'Data Summary'!DM22="Yes"),OFFSET('Sanitation Data'!$I$11,0,10*ROW('Sanitation Data'!I16)),NA())</f>
        <v>#N/A</v>
      </c>
      <c r="AY22" s="95" t="e">
        <f ca="true">+IF(AND(ISNUMBER(OFFSET('Sanitation Data'!$I$12,0,10*ROW('Sanitation Data'!I16))),'Data Summary'!DN22="Yes"),OFFSET('Sanitation Data'!$I$12,0,10*ROW('Sanitation Data'!I16)),NA())</f>
        <v>#N/A</v>
      </c>
      <c r="AZ22" s="96" t="e">
        <f ca="true">+IF(AND(ISNUMBER(OFFSET('Hygiene Data'!$D$5,0,10*ROW('Hygiene Data'!D16))),'Data Summary'!DO22="Yes"),OFFSET('Hygiene Data'!$D$5,0,10*ROW('Hygiene Data'!D16)),NA())</f>
        <v>#N/A</v>
      </c>
      <c r="BA22" s="96" t="e">
        <f ca="true">+IF(AND(ISNUMBER(OFFSET('Hygiene Data'!$D$7,0,10*ROW('Hygiene Data'!D16))),'Data Summary'!DP22="Yes"),OFFSET('Hygiene Data'!$D$7,0,10*ROW('Hygiene Data'!D16)),NA())</f>
        <v>#N/A</v>
      </c>
      <c r="BB22" s="96" t="e">
        <f ca="true">+IF(AND(ISNUMBER(OFFSET('Hygiene Data'!$D$9,0,10*ROW('Hygiene Data'!D16))),'Data Summary'!DQ22="Yes"),OFFSET('Hygiene Data'!$D$9,0,10*ROW('Hygiene Data'!D16)),NA())</f>
        <v>#N/A</v>
      </c>
      <c r="BC22" s="96" t="e">
        <f ca="true">+IF(AND(ISNUMBER(OFFSET('Hygiene Data'!$E$5,0,10*ROW('Hygiene Data'!E16))),'Data Summary'!DR22="Yes"),OFFSET('Hygiene Data'!$E$5,0,10*ROW('Hygiene Data'!E16)),NA())</f>
        <v>#N/A</v>
      </c>
      <c r="BD22" s="96" t="e">
        <f ca="true">+IF(AND(ISNUMBER(OFFSET('Hygiene Data'!$E$7,0,10*ROW('Hygiene Data'!E16))),'Data Summary'!DS22="Yes"),OFFSET('Hygiene Data'!$E$7,0,10*ROW('Hygiene Data'!E16)),NA())</f>
        <v>#N/A</v>
      </c>
      <c r="BE22" s="96" t="e">
        <f ca="true">+IF(AND(ISNUMBER(OFFSET('Hygiene Data'!$E$9,0,10*ROW('Hygiene Data'!E16))),'Data Summary'!DT22="Yes"),OFFSET('Hygiene Data'!$E$9,0,10*ROW('Hygiene Data'!E16)),NA())</f>
        <v>#N/A</v>
      </c>
      <c r="BF22" s="96" t="e">
        <f ca="true">+IF(AND(ISNUMBER(OFFSET('Hygiene Data'!$F$5,0,10*ROW('Hygiene Data'!F16))),'Data Summary'!DU22="Yes"),OFFSET('Hygiene Data'!$F$5,0,10*ROW('Hygiene Data'!F16)),NA())</f>
        <v>#N/A</v>
      </c>
      <c r="BG22" s="96" t="e">
        <f ca="true">+IF(AND(ISNUMBER(OFFSET('Hygiene Data'!$F$7,0,10*ROW('Hygiene Data'!F16))),'Data Summary'!DV22="Yes"),OFFSET('Hygiene Data'!$F$7,0,10*ROW('Hygiene Data'!F16)),NA())</f>
        <v>#N/A</v>
      </c>
      <c r="BH22" s="96" t="e">
        <f ca="true">+IF(AND(ISNUMBER(OFFSET('Hygiene Data'!$F$9,0,10*ROW('Hygiene Data'!F16))),'Data Summary'!DW22="Yes"),OFFSET('Hygiene Data'!$F$9,0,10*ROW('Hygiene Data'!F16)),NA())</f>
        <v>#N/A</v>
      </c>
      <c r="BI22" s="96" t="e">
        <f ca="true">+IF(AND(ISNUMBER(OFFSET('Hygiene Data'!$G$5,0,10*ROW('Hygiene Data'!G16))),'Data Summary'!DX22="Yes"),OFFSET('Hygiene Data'!$G$5,0,10*ROW('Hygiene Data'!G16)),NA())</f>
        <v>#N/A</v>
      </c>
      <c r="BJ22" s="96" t="e">
        <f ca="true">+IF(AND(ISNUMBER(OFFSET('Hygiene Data'!$G$7,0,10*ROW('Hygiene Data'!G16))),'Data Summary'!DY22="Yes"),OFFSET('Hygiene Data'!$G$7,0,10*ROW('Hygiene Data'!G16)),NA())</f>
        <v>#N/A</v>
      </c>
      <c r="BK22" s="96" t="e">
        <f ca="true">+IF(AND(ISNUMBER(OFFSET('Hygiene Data'!$G$9,0,10*ROW('Hygiene Data'!G16))),'Data Summary'!DZ22="Yes"),OFFSET('Hygiene Data'!$G$9,0,10*ROW('Hygiene Data'!G16)),NA())</f>
        <v>#N/A</v>
      </c>
      <c r="BL22" s="96" t="e">
        <f ca="true">+IF(AND(ISNUMBER(OFFSET('Hygiene Data'!$H$5,0,10*ROW('Hygiene Data'!H16))),'Data Summary'!EA22="Yes"),OFFSET('Hygiene Data'!$H$5,0,10*ROW('Hygiene Data'!H16)),NA())</f>
        <v>#N/A</v>
      </c>
      <c r="BM22" s="96" t="e">
        <f ca="true">+IF(AND(ISNUMBER(OFFSET('Hygiene Data'!$H$7,0,10*ROW('Hygiene Data'!H16))),'Data Summary'!EB22="Yes"),OFFSET('Hygiene Data'!$H$7,0,10*ROW('Hygiene Data'!H16)),NA())</f>
        <v>#N/A</v>
      </c>
      <c r="BN22" s="96" t="e">
        <f ca="true">+IF(AND(ISNUMBER(OFFSET('Hygiene Data'!$H$9,0,10*ROW('Hygiene Data'!H16))),'Data Summary'!EC22="Yes"),OFFSET('Hygiene Data'!$H$9,0,10*ROW('Hygiene Data'!H16)),NA())</f>
        <v>#N/A</v>
      </c>
      <c r="BO22" s="96" t="e">
        <f ca="true">+IF(AND(ISNUMBER(OFFSET('Hygiene Data'!$I$5,0,10*ROW('Hygiene Data'!I16))),'Data Summary'!ED22="Yes"),OFFSET('Hygiene Data'!$I$5,0,10*ROW('Hygiene Data'!I16)),NA())</f>
        <v>#N/A</v>
      </c>
      <c r="BP22" s="96" t="e">
        <f ca="true">+IF(AND(ISNUMBER(OFFSET('Hygiene Data'!$I$7,0,10*ROW('Hygiene Data'!I16))),'Data Summary'!EE22="Yes"),OFFSET('Hygiene Data'!$I$7,0,10*ROW('Hygiene Data'!I16)),NA())</f>
        <v>#N/A</v>
      </c>
      <c r="BQ22" s="96" t="e">
        <f ca="true">+IF(AND(ISNUMBER(OFFSET('Hygiene Data'!$I$9,0,10*ROW('Hygiene Data'!I16))),'Data Summary'!EF22="Yes"),OFFSET('Hygiene Data'!$I$9,0,10*ROW('Hygiene Data'!I16)),NA())</f>
        <v>#N/A</v>
      </c>
    </row>
    <row xmlns:x14ac="http://schemas.microsoft.com/office/spreadsheetml/2009/9/ac" r="23" x14ac:dyDescent="0.2">
      <c r="A23" s="321" t="e">
        <f ca="true">+RIGHT('Data Summary'!A23,LEN('Data Summary'!A23)-9)</f>
        <v>#VALUE!</v>
      </c>
      <c r="B23" s="37" t="str">
        <f ca="true">+IF(ISTEXT('Data Summary'!B23),'Data Summary'!B23,"")</f>
        <v/>
      </c>
      <c r="C23" s="320" t="e">
        <f ca="true">+VALUE('Data Summary'!C23)</f>
        <v>#VALUE!</v>
      </c>
      <c r="D23" s="94" t="e">
        <f ca="true">+IF(AND(ISNUMBER(OFFSET('Water Data'!$D$4,0,10*ROW('Water Data'!D17))),'Data Summary'!BS23="Yes"),100-OFFSET('Water Data'!$D$4,0,10*ROW('Water Data'!D17)),NA())</f>
        <v>#N/A</v>
      </c>
      <c r="E23" s="94" t="e">
        <f ca="true">+IF(AND(ISNUMBER(OFFSET('Water Data'!$D$6,0,10*ROW('Water Data'!D17))),'Data Summary'!BT23="Yes"),OFFSET('Water Data'!$D$6,0,10*ROW('Water Data'!D17)),NA())</f>
        <v>#N/A</v>
      </c>
      <c r="F23" s="94" t="e">
        <f ca="true">+IF(AND(ISNUMBER(OFFSET('Water Data'!$D$9,0,10*ROW('Water Data'!D17))),'Data Summary'!BU23="Yes"),OFFSET('Water Data'!$D$9,0,10*ROW('Water Data'!D17)),NA())</f>
        <v>#N/A</v>
      </c>
      <c r="G23" s="94" t="e">
        <f ca="true">+IF(AND(ISNUMBER(OFFSET('Water Data'!$E$4,0,10*ROW('Water Data'!E17))),'Data Summary'!BV23="Yes"),100-OFFSET('Water Data'!$E$4,0,10*ROW('Water Data'!E17)),NA())</f>
        <v>#N/A</v>
      </c>
      <c r="H23" s="94" t="e">
        <f ca="true">+IF(AND(ISNUMBER(OFFSET('Water Data'!$E$6,0,10*ROW('Water Data'!E17))),'Data Summary'!BW23="Yes"),OFFSET('Water Data'!$E$6,0,10*ROW('Water Data'!E17)),NA())</f>
        <v>#N/A</v>
      </c>
      <c r="I23" s="94" t="e">
        <f ca="true">+IF(AND(ISNUMBER(OFFSET('Water Data'!$E$9,0,10*ROW('Water Data'!E17))),'Data Summary'!BX23="Yes"),OFFSET('Water Data'!$E$9,0,10*ROW('Water Data'!E17)),NA())</f>
        <v>#N/A</v>
      </c>
      <c r="J23" s="94" t="e">
        <f ca="true">+IF(AND(ISNUMBER(OFFSET('Water Data'!$F$4,0,10*ROW('Water Data'!F17))),'Data Summary'!BY23="Yes"),100-OFFSET('Water Data'!$F$4,0,10*ROW('Water Data'!F17)),NA())</f>
        <v>#N/A</v>
      </c>
      <c r="K23" s="94" t="e">
        <f ca="true">+IF(AND(ISNUMBER(OFFSET('Water Data'!$F$6,0,10*ROW('Water Data'!F17))),'Data Summary'!BZ23="Yes"),OFFSET('Water Data'!$F$6,0,10*ROW('Water Data'!F17)),NA())</f>
        <v>#N/A</v>
      </c>
      <c r="L23" s="94" t="e">
        <f ca="true">+IF(AND(ISNUMBER(OFFSET('Water Data'!$F$9,0,10*ROW('Water Data'!F17))),'Data Summary'!CA23="Yes"),OFFSET('Water Data'!$F$9,0,10*ROW('Water Data'!F17)),NA())</f>
        <v>#N/A</v>
      </c>
      <c r="M23" s="94" t="e">
        <f ca="true">+IF(AND(ISNUMBER(OFFSET('Water Data'!$G$4,0,10*ROW('Water Data'!G17))),'Data Summary'!CB23="Yes"),100-OFFSET('Water Data'!$G$4,0,10*ROW('Water Data'!G17)),NA())</f>
        <v>#N/A</v>
      </c>
      <c r="N23" s="94" t="e">
        <f ca="true">+IF(AND(ISNUMBER(OFFSET('Water Data'!$G$6,0,10*ROW('Water Data'!G17))),'Data Summary'!CC23="Yes"),OFFSET('Water Data'!$G$6,0,10*ROW('Water Data'!G17)),NA())</f>
        <v>#N/A</v>
      </c>
      <c r="O23" s="94" t="e">
        <f ca="true">+IF(AND(ISNUMBER(OFFSET('Water Data'!$G$9,0,10*ROW('Water Data'!G17))),'Data Summary'!CD23="Yes"),OFFSET('Water Data'!$G$9,0,10*ROW('Water Data'!G17)),NA())</f>
        <v>#N/A</v>
      </c>
      <c r="P23" s="94" t="e">
        <f ca="true">+IF(AND(ISNUMBER(OFFSET('Water Data'!$H$4,0,10*ROW('Water Data'!H17))),'Data Summary'!CE23="Yes"),100-OFFSET('Water Data'!$H$4,0,10*ROW('Water Data'!H17)),NA())</f>
        <v>#N/A</v>
      </c>
      <c r="Q23" s="94" t="e">
        <f ca="true">+IF(AND(ISNUMBER(OFFSET('Water Data'!$H$6,0,10*ROW('Water Data'!H17))),'Data Summary'!CF23="Yes"),OFFSET('Water Data'!$H$6,0,10*ROW('Water Data'!H17)),NA())</f>
        <v>#N/A</v>
      </c>
      <c r="R23" s="94" t="e">
        <f ca="true">+IF(AND(ISNUMBER(OFFSET('Water Data'!$H$9,0,10*ROW('Water Data'!H17))),'Data Summary'!CG23="Yes"),OFFSET('Water Data'!$H$9,0,10*ROW('Water Data'!H17)),NA())</f>
        <v>#N/A</v>
      </c>
      <c r="S23" s="94" t="e">
        <f ca="true">+IF(AND(ISNUMBER(OFFSET('Water Data'!$I$4,0,10*ROW('Water Data'!I17))),'Data Summary'!CH23="Yes"),100-OFFSET('Water Data'!$I$4,0,10*ROW('Water Data'!I17)),NA())</f>
        <v>#N/A</v>
      </c>
      <c r="T23" s="94" t="e">
        <f ca="true">+IF(AND(ISNUMBER(OFFSET('Water Data'!$I$6,0,10*ROW('Water Data'!I17))),'Data Summary'!CI23="Yes"),OFFSET('Water Data'!$I$6,0,10*ROW('Water Data'!I17)),NA())</f>
        <v>#N/A</v>
      </c>
      <c r="U23" s="94" t="e">
        <f ca="true">+IF(AND(ISNUMBER(OFFSET('Water Data'!$I$9,0,10*ROW('Water Data'!I17))),'Data Summary'!CJ23="Yes"),OFFSET('Water Data'!$I$9,0,10*ROW('Water Data'!I17)),NA())</f>
        <v>#N/A</v>
      </c>
      <c r="V23" s="95" t="e">
        <f ca="true">+IF(AND(ISNUMBER(OFFSET('Sanitation Data'!$D$4,0,10*ROW('Sanitation Data'!D17))),'Data Summary'!CK23="Yes"),100-OFFSET('Sanitation Data'!$D$4,0,10*ROW('Sanitation Data'!D17)),NA())</f>
        <v>#N/A</v>
      </c>
      <c r="W23" s="95" t="e">
        <f ca="true">+IF(AND(ISNUMBER(OFFSET('Sanitation Data'!$D$6,0,10*ROW('Sanitation Data'!D17))),'Data Summary'!CL23="Yes"),OFFSET('Sanitation Data'!$D$6,0,10*ROW('Sanitation Data'!D17)),NA())</f>
        <v>#N/A</v>
      </c>
      <c r="X23" s="95" t="e">
        <f ca="true">+IF(AND(ISNUMBER(OFFSET('Sanitation Data'!$D$10,0,10*ROW('Sanitation Data'!D17))),'Data Summary'!CM23="Yes"),OFFSET('Sanitation Data'!$D$10,0,10*ROW('Sanitation Data'!D17)),NA())</f>
        <v>#N/A</v>
      </c>
      <c r="Y23" s="95" t="e">
        <f ca="true">+IF(AND(ISNUMBER(OFFSET('Sanitation Data'!$D$11,0,10*ROW('Sanitation Data'!D17))),'Data Summary'!CN23="Yes"),OFFSET('Sanitation Data'!$D$11,0,10*ROW('Sanitation Data'!D17)),NA())</f>
        <v>#N/A</v>
      </c>
      <c r="Z23" s="95" t="e">
        <f ca="true">+IF(AND(ISNUMBER(OFFSET('Sanitation Data'!$D$12,0,10*ROW('Sanitation Data'!D17))),'Data Summary'!CO23="Yes"),OFFSET('Sanitation Data'!$D$12,0,10*ROW('Sanitation Data'!D17)),NA())</f>
        <v>#N/A</v>
      </c>
      <c r="AA23" s="95" t="e">
        <f ca="true">+IF(AND(ISNUMBER(OFFSET('Sanitation Data'!$E$4,0,10*ROW('Sanitation Data'!E17))),'Data Summary'!CP23="Yes"),100-OFFSET('Sanitation Data'!$E$4,0,10*ROW('Sanitation Data'!E17)),NA())</f>
        <v>#N/A</v>
      </c>
      <c r="AB23" s="95" t="e">
        <f ca="true">+IF(AND(ISNUMBER(OFFSET('Sanitation Data'!$E$6,0,10*ROW('Sanitation Data'!E17))),'Data Summary'!CQ23="Yes"),OFFSET('Sanitation Data'!$E$6,0,10*ROW('Sanitation Data'!E17)),NA())</f>
        <v>#N/A</v>
      </c>
      <c r="AC23" s="95" t="e">
        <f ca="true">+IF(AND(ISNUMBER(OFFSET('Sanitation Data'!$E$10,0,10*ROW('Sanitation Data'!E17))),'Data Summary'!CR23="Yes"),OFFSET('Sanitation Data'!$E$10,0,10*ROW('Sanitation Data'!E17)),NA())</f>
        <v>#N/A</v>
      </c>
      <c r="AD23" s="95" t="e">
        <f ca="true">+IF(AND(ISNUMBER(OFFSET('Sanitation Data'!$E$11,0,10*ROW('Sanitation Data'!E17))),'Data Summary'!CS23="Yes"),OFFSET('Sanitation Data'!$E$11,0,10*ROW('Sanitation Data'!E17)),NA())</f>
        <v>#N/A</v>
      </c>
      <c r="AE23" s="95" t="e">
        <f ca="true">+IF(AND(ISNUMBER(OFFSET('Sanitation Data'!$E$12,0,10*ROW('Sanitation Data'!E17))),'Data Summary'!CT23="Yes"),OFFSET('Sanitation Data'!$E$12,0,10*ROW('Sanitation Data'!E17)),NA())</f>
        <v>#N/A</v>
      </c>
      <c r="AF23" s="95" t="e">
        <f ca="true">+IF(AND(ISNUMBER(OFFSET('Sanitation Data'!$F$4,0,10*ROW('Sanitation Data'!F17))),'Data Summary'!CU23="Yes"),100-OFFSET('Sanitation Data'!$F$4,0,10*ROW('Sanitation Data'!F17)),NA())</f>
        <v>#N/A</v>
      </c>
      <c r="AG23" s="95" t="e">
        <f ca="true">+IF(AND(ISNUMBER(OFFSET('Sanitation Data'!$F$6,0,10*ROW('Sanitation Data'!F17))),'Data Summary'!CV23="Yes"),OFFSET('Sanitation Data'!$F$6,0,10*ROW('Sanitation Data'!F17)),NA())</f>
        <v>#N/A</v>
      </c>
      <c r="AH23" s="95" t="e">
        <f ca="true">+IF(AND(ISNUMBER(OFFSET('Sanitation Data'!$F$10,0,10*ROW('Sanitation Data'!F17))),'Data Summary'!CW23="Yes"),OFFSET('Sanitation Data'!$F$10,0,10*ROW('Sanitation Data'!F17)),NA())</f>
        <v>#N/A</v>
      </c>
      <c r="AI23" s="95" t="e">
        <f ca="true">+IF(AND(ISNUMBER(OFFSET('Sanitation Data'!$F$11,0,10*ROW('Sanitation Data'!F17))),'Data Summary'!CX23="Yes"),OFFSET('Sanitation Data'!$F$11,0,10*ROW('Sanitation Data'!F17)),NA())</f>
        <v>#N/A</v>
      </c>
      <c r="AJ23" s="95" t="e">
        <f ca="true">+IF(AND(ISNUMBER(OFFSET('Sanitation Data'!$F$12,0,10*ROW('Sanitation Data'!F17))),'Data Summary'!CY23="Yes"),OFFSET('Sanitation Data'!$F$12,0,10*ROW('Sanitation Data'!F17)),NA())</f>
        <v>#N/A</v>
      </c>
      <c r="AK23" s="95" t="e">
        <f ca="true">+IF(AND(ISNUMBER(OFFSET('Sanitation Data'!$G$4,0,10*ROW('Sanitation Data'!G17))),'Data Summary'!CZ23="Yes"),100-OFFSET('Sanitation Data'!$G$4,0,10*ROW('Sanitation Data'!G17)),NA())</f>
        <v>#N/A</v>
      </c>
      <c r="AL23" s="95" t="e">
        <f ca="true">+IF(AND(ISNUMBER(OFFSET('Sanitation Data'!$G$6,0,10*ROW('Sanitation Data'!G17))),'Data Summary'!DA23="Yes"),OFFSET('Sanitation Data'!$G$6,0,10*ROW('Sanitation Data'!G17)),NA())</f>
        <v>#N/A</v>
      </c>
      <c r="AM23" s="95" t="e">
        <f ca="true">+IF(AND(ISNUMBER(OFFSET('Sanitation Data'!$G$10,0,10*ROW('Sanitation Data'!G17))),'Data Summary'!DB23="Yes"),OFFSET('Sanitation Data'!$G$10,0,10*ROW('Sanitation Data'!G17)),NA())</f>
        <v>#N/A</v>
      </c>
      <c r="AN23" s="95" t="e">
        <f ca="true">+IF(AND(ISNUMBER(OFFSET('Sanitation Data'!$G$11,0,10*ROW('Sanitation Data'!G17))),'Data Summary'!DC23="Yes"),OFFSET('Sanitation Data'!$G$11,0,10*ROW('Sanitation Data'!G17)),NA())</f>
        <v>#N/A</v>
      </c>
      <c r="AO23" s="95" t="e">
        <f ca="true">+IF(AND(ISNUMBER(OFFSET('Sanitation Data'!$G$12,0,10*ROW('Sanitation Data'!G17))),'Data Summary'!DD23="Yes"),OFFSET('Sanitation Data'!$G$12,0,10*ROW('Sanitation Data'!G17)),NA())</f>
        <v>#N/A</v>
      </c>
      <c r="AP23" s="95" t="e">
        <f ca="true">+IF(AND(ISNUMBER(OFFSET('Sanitation Data'!$H$4,0,10*ROW('Sanitation Data'!H17))),'Data Summary'!DE23="Yes"),100-OFFSET('Sanitation Data'!$H$4,0,10*ROW('Sanitation Data'!H17)),NA())</f>
        <v>#N/A</v>
      </c>
      <c r="AQ23" s="95" t="e">
        <f ca="true">+IF(AND(ISNUMBER(OFFSET('Sanitation Data'!$H$6,0,10*ROW('Sanitation Data'!H17))),'Data Summary'!DF23="Yes"),OFFSET('Sanitation Data'!$H$6,0,10*ROW('Sanitation Data'!H17)),NA())</f>
        <v>#N/A</v>
      </c>
      <c r="AR23" s="95" t="e">
        <f ca="true">+IF(AND(ISNUMBER(OFFSET('Sanitation Data'!$H$10,0,10*ROW('Sanitation Data'!H17))),'Data Summary'!DG23="Yes"),OFFSET('Sanitation Data'!$H$10,0,10*ROW('Sanitation Data'!H17)),NA())</f>
        <v>#N/A</v>
      </c>
      <c r="AS23" s="95" t="e">
        <f ca="true">+IF(AND(ISNUMBER(OFFSET('Sanitation Data'!$H$11,0,10*ROW('Sanitation Data'!H17))),'Data Summary'!DH23="Yes"),OFFSET('Sanitation Data'!$H$11,0,10*ROW('Sanitation Data'!H17)),NA())</f>
        <v>#N/A</v>
      </c>
      <c r="AT23" s="95" t="e">
        <f ca="true">+IF(AND(ISNUMBER(OFFSET('Sanitation Data'!$H$12,0,10*ROW('Sanitation Data'!H17))),'Data Summary'!DI23="Yes"),OFFSET('Sanitation Data'!$H$12,0,10*ROW('Sanitation Data'!H17)),NA())</f>
        <v>#N/A</v>
      </c>
      <c r="AU23" s="95" t="e">
        <f ca="true">+IF(AND(ISNUMBER(OFFSET('Sanitation Data'!$I$4,0,10*ROW('Sanitation Data'!I17))),'Data Summary'!DJ23="Yes"),100-OFFSET('Sanitation Data'!$I$4,0,10*ROW('Sanitation Data'!I17)),NA())</f>
        <v>#N/A</v>
      </c>
      <c r="AV23" s="95" t="e">
        <f ca="true">+IF(AND(ISNUMBER(OFFSET('Sanitation Data'!$I$6,0,10*ROW('Sanitation Data'!I17))),'Data Summary'!DK23="Yes"),OFFSET('Sanitation Data'!$I$6,0,10*ROW('Sanitation Data'!I17)),NA())</f>
        <v>#N/A</v>
      </c>
      <c r="AW23" s="95" t="e">
        <f ca="true">+IF(AND(ISNUMBER(OFFSET('Sanitation Data'!$I$10,0,10*ROW('Sanitation Data'!I17))),'Data Summary'!DL23="Yes"),OFFSET('Sanitation Data'!$I$10,0,10*ROW('Sanitation Data'!I17)),NA())</f>
        <v>#N/A</v>
      </c>
      <c r="AX23" s="95" t="e">
        <f ca="true">+IF(AND(ISNUMBER(OFFSET('Sanitation Data'!$I$11,0,10*ROW('Sanitation Data'!I17))),'Data Summary'!DM23="Yes"),OFFSET('Sanitation Data'!$I$11,0,10*ROW('Sanitation Data'!I17)),NA())</f>
        <v>#N/A</v>
      </c>
      <c r="AY23" s="95" t="e">
        <f ca="true">+IF(AND(ISNUMBER(OFFSET('Sanitation Data'!$I$12,0,10*ROW('Sanitation Data'!I17))),'Data Summary'!DN23="Yes"),OFFSET('Sanitation Data'!$I$12,0,10*ROW('Sanitation Data'!I17)),NA())</f>
        <v>#N/A</v>
      </c>
      <c r="AZ23" s="96" t="e">
        <f ca="true">+IF(AND(ISNUMBER(OFFSET('Hygiene Data'!$D$5,0,10*ROW('Hygiene Data'!D17))),'Data Summary'!DO23="Yes"),OFFSET('Hygiene Data'!$D$5,0,10*ROW('Hygiene Data'!D17)),NA())</f>
        <v>#N/A</v>
      </c>
      <c r="BA23" s="96" t="e">
        <f ca="true">+IF(AND(ISNUMBER(OFFSET('Hygiene Data'!$D$7,0,10*ROW('Hygiene Data'!D17))),'Data Summary'!DP23="Yes"),OFFSET('Hygiene Data'!$D$7,0,10*ROW('Hygiene Data'!D17)),NA())</f>
        <v>#N/A</v>
      </c>
      <c r="BB23" s="96" t="e">
        <f ca="true">+IF(AND(ISNUMBER(OFFSET('Hygiene Data'!$D$9,0,10*ROW('Hygiene Data'!D17))),'Data Summary'!DQ23="Yes"),OFFSET('Hygiene Data'!$D$9,0,10*ROW('Hygiene Data'!D17)),NA())</f>
        <v>#N/A</v>
      </c>
      <c r="BC23" s="96" t="e">
        <f ca="true">+IF(AND(ISNUMBER(OFFSET('Hygiene Data'!$E$5,0,10*ROW('Hygiene Data'!E17))),'Data Summary'!DR23="Yes"),OFFSET('Hygiene Data'!$E$5,0,10*ROW('Hygiene Data'!E17)),NA())</f>
        <v>#N/A</v>
      </c>
      <c r="BD23" s="96" t="e">
        <f ca="true">+IF(AND(ISNUMBER(OFFSET('Hygiene Data'!$E$7,0,10*ROW('Hygiene Data'!E17))),'Data Summary'!DS23="Yes"),OFFSET('Hygiene Data'!$E$7,0,10*ROW('Hygiene Data'!E17)),NA())</f>
        <v>#N/A</v>
      </c>
      <c r="BE23" s="96" t="e">
        <f ca="true">+IF(AND(ISNUMBER(OFFSET('Hygiene Data'!$E$9,0,10*ROW('Hygiene Data'!E17))),'Data Summary'!DT23="Yes"),OFFSET('Hygiene Data'!$E$9,0,10*ROW('Hygiene Data'!E17)),NA())</f>
        <v>#N/A</v>
      </c>
      <c r="BF23" s="96" t="e">
        <f ca="true">+IF(AND(ISNUMBER(OFFSET('Hygiene Data'!$F$5,0,10*ROW('Hygiene Data'!F17))),'Data Summary'!DU23="Yes"),OFFSET('Hygiene Data'!$F$5,0,10*ROW('Hygiene Data'!F17)),NA())</f>
        <v>#N/A</v>
      </c>
      <c r="BG23" s="96" t="e">
        <f ca="true">+IF(AND(ISNUMBER(OFFSET('Hygiene Data'!$F$7,0,10*ROW('Hygiene Data'!F17))),'Data Summary'!DV23="Yes"),OFFSET('Hygiene Data'!$F$7,0,10*ROW('Hygiene Data'!F17)),NA())</f>
        <v>#N/A</v>
      </c>
      <c r="BH23" s="96" t="e">
        <f ca="true">+IF(AND(ISNUMBER(OFFSET('Hygiene Data'!$F$9,0,10*ROW('Hygiene Data'!F17))),'Data Summary'!DW23="Yes"),OFFSET('Hygiene Data'!$F$9,0,10*ROW('Hygiene Data'!F17)),NA())</f>
        <v>#N/A</v>
      </c>
      <c r="BI23" s="96" t="e">
        <f ca="true">+IF(AND(ISNUMBER(OFFSET('Hygiene Data'!$G$5,0,10*ROW('Hygiene Data'!G17))),'Data Summary'!DX23="Yes"),OFFSET('Hygiene Data'!$G$5,0,10*ROW('Hygiene Data'!G17)),NA())</f>
        <v>#N/A</v>
      </c>
      <c r="BJ23" s="96" t="e">
        <f ca="true">+IF(AND(ISNUMBER(OFFSET('Hygiene Data'!$G$7,0,10*ROW('Hygiene Data'!G17))),'Data Summary'!DY23="Yes"),OFFSET('Hygiene Data'!$G$7,0,10*ROW('Hygiene Data'!G17)),NA())</f>
        <v>#N/A</v>
      </c>
      <c r="BK23" s="96" t="e">
        <f ca="true">+IF(AND(ISNUMBER(OFFSET('Hygiene Data'!$G$9,0,10*ROW('Hygiene Data'!G17))),'Data Summary'!DZ23="Yes"),OFFSET('Hygiene Data'!$G$9,0,10*ROW('Hygiene Data'!G17)),NA())</f>
        <v>#N/A</v>
      </c>
      <c r="BL23" s="96" t="e">
        <f ca="true">+IF(AND(ISNUMBER(OFFSET('Hygiene Data'!$H$5,0,10*ROW('Hygiene Data'!H17))),'Data Summary'!EA23="Yes"),OFFSET('Hygiene Data'!$H$5,0,10*ROW('Hygiene Data'!H17)),NA())</f>
        <v>#N/A</v>
      </c>
      <c r="BM23" s="96" t="e">
        <f ca="true">+IF(AND(ISNUMBER(OFFSET('Hygiene Data'!$H$7,0,10*ROW('Hygiene Data'!H17))),'Data Summary'!EB23="Yes"),OFFSET('Hygiene Data'!$H$7,0,10*ROW('Hygiene Data'!H17)),NA())</f>
        <v>#N/A</v>
      </c>
      <c r="BN23" s="96" t="e">
        <f ca="true">+IF(AND(ISNUMBER(OFFSET('Hygiene Data'!$H$9,0,10*ROW('Hygiene Data'!H17))),'Data Summary'!EC23="Yes"),OFFSET('Hygiene Data'!$H$9,0,10*ROW('Hygiene Data'!H17)),NA())</f>
        <v>#N/A</v>
      </c>
      <c r="BO23" s="96" t="e">
        <f ca="true">+IF(AND(ISNUMBER(OFFSET('Hygiene Data'!$I$5,0,10*ROW('Hygiene Data'!I17))),'Data Summary'!ED23="Yes"),OFFSET('Hygiene Data'!$I$5,0,10*ROW('Hygiene Data'!I17)),NA())</f>
        <v>#N/A</v>
      </c>
      <c r="BP23" s="96" t="e">
        <f ca="true">+IF(AND(ISNUMBER(OFFSET('Hygiene Data'!$I$7,0,10*ROW('Hygiene Data'!I17))),'Data Summary'!EE23="Yes"),OFFSET('Hygiene Data'!$I$7,0,10*ROW('Hygiene Data'!I17)),NA())</f>
        <v>#N/A</v>
      </c>
      <c r="BQ23" s="96" t="e">
        <f ca="true">+IF(AND(ISNUMBER(OFFSET('Hygiene Data'!$I$9,0,10*ROW('Hygiene Data'!I17))),'Data Summary'!EF23="Yes"),OFFSET('Hygiene Data'!$I$9,0,10*ROW('Hygiene Data'!I17)),NA())</f>
        <v>#N/A</v>
      </c>
    </row>
    <row xmlns:x14ac="http://schemas.microsoft.com/office/spreadsheetml/2009/9/ac" r="24" x14ac:dyDescent="0.2">
      <c r="A24" s="321" t="e">
        <f ca="true">+RIGHT('Data Summary'!A24,LEN('Data Summary'!A24)-9)</f>
        <v>#VALUE!</v>
      </c>
      <c r="B24" s="37" t="str">
        <f ca="true">+IF(ISTEXT('Data Summary'!B24),'Data Summary'!B24,"")</f>
        <v/>
      </c>
      <c r="C24" s="320" t="e">
        <f ca="true">+VALUE('Data Summary'!C24)</f>
        <v>#VALUE!</v>
      </c>
      <c r="D24" s="94" t="e">
        <f ca="true">+IF(AND(ISNUMBER(OFFSET('Water Data'!$D$4,0,10*ROW('Water Data'!D18))),'Data Summary'!BS24="Yes"),100-OFFSET('Water Data'!$D$4,0,10*ROW('Water Data'!D18)),NA())</f>
        <v>#N/A</v>
      </c>
      <c r="E24" s="94" t="e">
        <f ca="true">+IF(AND(ISNUMBER(OFFSET('Water Data'!$D$6,0,10*ROW('Water Data'!D18))),'Data Summary'!BT24="Yes"),OFFSET('Water Data'!$D$6,0,10*ROW('Water Data'!D18)),NA())</f>
        <v>#N/A</v>
      </c>
      <c r="F24" s="94" t="e">
        <f ca="true">+IF(AND(ISNUMBER(OFFSET('Water Data'!$D$9,0,10*ROW('Water Data'!D18))),'Data Summary'!BU24="Yes"),OFFSET('Water Data'!$D$9,0,10*ROW('Water Data'!D18)),NA())</f>
        <v>#N/A</v>
      </c>
      <c r="G24" s="94" t="e">
        <f ca="true">+IF(AND(ISNUMBER(OFFSET('Water Data'!$E$4,0,10*ROW('Water Data'!E18))),'Data Summary'!BV24="Yes"),100-OFFSET('Water Data'!$E$4,0,10*ROW('Water Data'!E18)),NA())</f>
        <v>#N/A</v>
      </c>
      <c r="H24" s="94" t="e">
        <f ca="true">+IF(AND(ISNUMBER(OFFSET('Water Data'!$E$6,0,10*ROW('Water Data'!E18))),'Data Summary'!BW24="Yes"),OFFSET('Water Data'!$E$6,0,10*ROW('Water Data'!E18)),NA())</f>
        <v>#N/A</v>
      </c>
      <c r="I24" s="94" t="e">
        <f ca="true">+IF(AND(ISNUMBER(OFFSET('Water Data'!$E$9,0,10*ROW('Water Data'!E18))),'Data Summary'!BX24="Yes"),OFFSET('Water Data'!$E$9,0,10*ROW('Water Data'!E18)),NA())</f>
        <v>#N/A</v>
      </c>
      <c r="J24" s="94" t="e">
        <f ca="true">+IF(AND(ISNUMBER(OFFSET('Water Data'!$F$4,0,10*ROW('Water Data'!F18))),'Data Summary'!BY24="Yes"),100-OFFSET('Water Data'!$F$4,0,10*ROW('Water Data'!F18)),NA())</f>
        <v>#N/A</v>
      </c>
      <c r="K24" s="94" t="e">
        <f ca="true">+IF(AND(ISNUMBER(OFFSET('Water Data'!$F$6,0,10*ROW('Water Data'!F18))),'Data Summary'!BZ24="Yes"),OFFSET('Water Data'!$F$6,0,10*ROW('Water Data'!F18)),NA())</f>
        <v>#N/A</v>
      </c>
      <c r="L24" s="94" t="e">
        <f ca="true">+IF(AND(ISNUMBER(OFFSET('Water Data'!$F$9,0,10*ROW('Water Data'!F18))),'Data Summary'!CA24="Yes"),OFFSET('Water Data'!$F$9,0,10*ROW('Water Data'!F18)),NA())</f>
        <v>#N/A</v>
      </c>
      <c r="M24" s="94" t="e">
        <f ca="true">+IF(AND(ISNUMBER(OFFSET('Water Data'!$G$4,0,10*ROW('Water Data'!G18))),'Data Summary'!CB24="Yes"),100-OFFSET('Water Data'!$G$4,0,10*ROW('Water Data'!G18)),NA())</f>
        <v>#N/A</v>
      </c>
      <c r="N24" s="94" t="e">
        <f ca="true">+IF(AND(ISNUMBER(OFFSET('Water Data'!$G$6,0,10*ROW('Water Data'!G18))),'Data Summary'!CC24="Yes"),OFFSET('Water Data'!$G$6,0,10*ROW('Water Data'!G18)),NA())</f>
        <v>#N/A</v>
      </c>
      <c r="O24" s="94" t="e">
        <f ca="true">+IF(AND(ISNUMBER(OFFSET('Water Data'!$G$9,0,10*ROW('Water Data'!G18))),'Data Summary'!CD24="Yes"),OFFSET('Water Data'!$G$9,0,10*ROW('Water Data'!G18)),NA())</f>
        <v>#N/A</v>
      </c>
      <c r="P24" s="94" t="e">
        <f ca="true">+IF(AND(ISNUMBER(OFFSET('Water Data'!$H$4,0,10*ROW('Water Data'!H18))),'Data Summary'!CE24="Yes"),100-OFFSET('Water Data'!$H$4,0,10*ROW('Water Data'!H18)),NA())</f>
        <v>#N/A</v>
      </c>
      <c r="Q24" s="94" t="e">
        <f ca="true">+IF(AND(ISNUMBER(OFFSET('Water Data'!$H$6,0,10*ROW('Water Data'!H18))),'Data Summary'!CF24="Yes"),OFFSET('Water Data'!$H$6,0,10*ROW('Water Data'!H18)),NA())</f>
        <v>#N/A</v>
      </c>
      <c r="R24" s="94" t="e">
        <f ca="true">+IF(AND(ISNUMBER(OFFSET('Water Data'!$H$9,0,10*ROW('Water Data'!H18))),'Data Summary'!CG24="Yes"),OFFSET('Water Data'!$H$9,0,10*ROW('Water Data'!H18)),NA())</f>
        <v>#N/A</v>
      </c>
      <c r="S24" s="94" t="e">
        <f ca="true">+IF(AND(ISNUMBER(OFFSET('Water Data'!$I$4,0,10*ROW('Water Data'!I18))),'Data Summary'!CH24="Yes"),100-OFFSET('Water Data'!$I$4,0,10*ROW('Water Data'!I18)),NA())</f>
        <v>#N/A</v>
      </c>
      <c r="T24" s="94" t="e">
        <f ca="true">+IF(AND(ISNUMBER(OFFSET('Water Data'!$I$6,0,10*ROW('Water Data'!I18))),'Data Summary'!CI24="Yes"),OFFSET('Water Data'!$I$6,0,10*ROW('Water Data'!I18)),NA())</f>
        <v>#N/A</v>
      </c>
      <c r="U24" s="94" t="e">
        <f ca="true">+IF(AND(ISNUMBER(OFFSET('Water Data'!$I$9,0,10*ROW('Water Data'!I18))),'Data Summary'!CJ24="Yes"),OFFSET('Water Data'!$I$9,0,10*ROW('Water Data'!I18)),NA())</f>
        <v>#N/A</v>
      </c>
      <c r="V24" s="95" t="e">
        <f ca="true">+IF(AND(ISNUMBER(OFFSET('Sanitation Data'!$D$4,0,10*ROW('Sanitation Data'!D18))),'Data Summary'!CK24="Yes"),100-OFFSET('Sanitation Data'!$D$4,0,10*ROW('Sanitation Data'!D18)),NA())</f>
        <v>#N/A</v>
      </c>
      <c r="W24" s="95" t="e">
        <f ca="true">+IF(AND(ISNUMBER(OFFSET('Sanitation Data'!$D$6,0,10*ROW('Sanitation Data'!D18))),'Data Summary'!CL24="Yes"),OFFSET('Sanitation Data'!$D$6,0,10*ROW('Sanitation Data'!D18)),NA())</f>
        <v>#N/A</v>
      </c>
      <c r="X24" s="95" t="e">
        <f ca="true">+IF(AND(ISNUMBER(OFFSET('Sanitation Data'!$D$10,0,10*ROW('Sanitation Data'!D18))),'Data Summary'!CM24="Yes"),OFFSET('Sanitation Data'!$D$10,0,10*ROW('Sanitation Data'!D18)),NA())</f>
        <v>#N/A</v>
      </c>
      <c r="Y24" s="95" t="e">
        <f ca="true">+IF(AND(ISNUMBER(OFFSET('Sanitation Data'!$D$11,0,10*ROW('Sanitation Data'!D18))),'Data Summary'!CN24="Yes"),OFFSET('Sanitation Data'!$D$11,0,10*ROW('Sanitation Data'!D18)),NA())</f>
        <v>#N/A</v>
      </c>
      <c r="Z24" s="95" t="e">
        <f ca="true">+IF(AND(ISNUMBER(OFFSET('Sanitation Data'!$D$12,0,10*ROW('Sanitation Data'!D18))),'Data Summary'!CO24="Yes"),OFFSET('Sanitation Data'!$D$12,0,10*ROW('Sanitation Data'!D18)),NA())</f>
        <v>#N/A</v>
      </c>
      <c r="AA24" s="95" t="e">
        <f ca="true">+IF(AND(ISNUMBER(OFFSET('Sanitation Data'!$E$4,0,10*ROW('Sanitation Data'!E18))),'Data Summary'!CP24="Yes"),100-OFFSET('Sanitation Data'!$E$4,0,10*ROW('Sanitation Data'!E18)),NA())</f>
        <v>#N/A</v>
      </c>
      <c r="AB24" s="95" t="e">
        <f ca="true">+IF(AND(ISNUMBER(OFFSET('Sanitation Data'!$E$6,0,10*ROW('Sanitation Data'!E18))),'Data Summary'!CQ24="Yes"),OFFSET('Sanitation Data'!$E$6,0,10*ROW('Sanitation Data'!E18)),NA())</f>
        <v>#N/A</v>
      </c>
      <c r="AC24" s="95" t="e">
        <f ca="true">+IF(AND(ISNUMBER(OFFSET('Sanitation Data'!$E$10,0,10*ROW('Sanitation Data'!E18))),'Data Summary'!CR24="Yes"),OFFSET('Sanitation Data'!$E$10,0,10*ROW('Sanitation Data'!E18)),NA())</f>
        <v>#N/A</v>
      </c>
      <c r="AD24" s="95" t="e">
        <f ca="true">+IF(AND(ISNUMBER(OFFSET('Sanitation Data'!$E$11,0,10*ROW('Sanitation Data'!E18))),'Data Summary'!CS24="Yes"),OFFSET('Sanitation Data'!$E$11,0,10*ROW('Sanitation Data'!E18)),NA())</f>
        <v>#N/A</v>
      </c>
      <c r="AE24" s="95" t="e">
        <f ca="true">+IF(AND(ISNUMBER(OFFSET('Sanitation Data'!$E$12,0,10*ROW('Sanitation Data'!E18))),'Data Summary'!CT24="Yes"),OFFSET('Sanitation Data'!$E$12,0,10*ROW('Sanitation Data'!E18)),NA())</f>
        <v>#N/A</v>
      </c>
      <c r="AF24" s="95" t="e">
        <f ca="true">+IF(AND(ISNUMBER(OFFSET('Sanitation Data'!$F$4,0,10*ROW('Sanitation Data'!F18))),'Data Summary'!CU24="Yes"),100-OFFSET('Sanitation Data'!$F$4,0,10*ROW('Sanitation Data'!F18)),NA())</f>
        <v>#N/A</v>
      </c>
      <c r="AG24" s="95" t="e">
        <f ca="true">+IF(AND(ISNUMBER(OFFSET('Sanitation Data'!$F$6,0,10*ROW('Sanitation Data'!F18))),'Data Summary'!CV24="Yes"),OFFSET('Sanitation Data'!$F$6,0,10*ROW('Sanitation Data'!F18)),NA())</f>
        <v>#N/A</v>
      </c>
      <c r="AH24" s="95" t="e">
        <f ca="true">+IF(AND(ISNUMBER(OFFSET('Sanitation Data'!$F$10,0,10*ROW('Sanitation Data'!F18))),'Data Summary'!CW24="Yes"),OFFSET('Sanitation Data'!$F$10,0,10*ROW('Sanitation Data'!F18)),NA())</f>
        <v>#N/A</v>
      </c>
      <c r="AI24" s="95" t="e">
        <f ca="true">+IF(AND(ISNUMBER(OFFSET('Sanitation Data'!$F$11,0,10*ROW('Sanitation Data'!F18))),'Data Summary'!CX24="Yes"),OFFSET('Sanitation Data'!$F$11,0,10*ROW('Sanitation Data'!F18)),NA())</f>
        <v>#N/A</v>
      </c>
      <c r="AJ24" s="95" t="e">
        <f ca="true">+IF(AND(ISNUMBER(OFFSET('Sanitation Data'!$F$12,0,10*ROW('Sanitation Data'!F18))),'Data Summary'!CY24="Yes"),OFFSET('Sanitation Data'!$F$12,0,10*ROW('Sanitation Data'!F18)),NA())</f>
        <v>#N/A</v>
      </c>
      <c r="AK24" s="95" t="e">
        <f ca="true">+IF(AND(ISNUMBER(OFFSET('Sanitation Data'!$G$4,0,10*ROW('Sanitation Data'!G18))),'Data Summary'!CZ24="Yes"),100-OFFSET('Sanitation Data'!$G$4,0,10*ROW('Sanitation Data'!G18)),NA())</f>
        <v>#N/A</v>
      </c>
      <c r="AL24" s="95" t="e">
        <f ca="true">+IF(AND(ISNUMBER(OFFSET('Sanitation Data'!$G$6,0,10*ROW('Sanitation Data'!G18))),'Data Summary'!DA24="Yes"),OFFSET('Sanitation Data'!$G$6,0,10*ROW('Sanitation Data'!G18)),NA())</f>
        <v>#N/A</v>
      </c>
      <c r="AM24" s="95" t="e">
        <f ca="true">+IF(AND(ISNUMBER(OFFSET('Sanitation Data'!$G$10,0,10*ROW('Sanitation Data'!G18))),'Data Summary'!DB24="Yes"),OFFSET('Sanitation Data'!$G$10,0,10*ROW('Sanitation Data'!G18)),NA())</f>
        <v>#N/A</v>
      </c>
      <c r="AN24" s="95" t="e">
        <f ca="true">+IF(AND(ISNUMBER(OFFSET('Sanitation Data'!$G$11,0,10*ROW('Sanitation Data'!G18))),'Data Summary'!DC24="Yes"),OFFSET('Sanitation Data'!$G$11,0,10*ROW('Sanitation Data'!G18)),NA())</f>
        <v>#N/A</v>
      </c>
      <c r="AO24" s="95" t="e">
        <f ca="true">+IF(AND(ISNUMBER(OFFSET('Sanitation Data'!$G$12,0,10*ROW('Sanitation Data'!G18))),'Data Summary'!DD24="Yes"),OFFSET('Sanitation Data'!$G$12,0,10*ROW('Sanitation Data'!G18)),NA())</f>
        <v>#N/A</v>
      </c>
      <c r="AP24" s="95" t="e">
        <f ca="true">+IF(AND(ISNUMBER(OFFSET('Sanitation Data'!$H$4,0,10*ROW('Sanitation Data'!H18))),'Data Summary'!DE24="Yes"),100-OFFSET('Sanitation Data'!$H$4,0,10*ROW('Sanitation Data'!H18)),NA())</f>
        <v>#N/A</v>
      </c>
      <c r="AQ24" s="95" t="e">
        <f ca="true">+IF(AND(ISNUMBER(OFFSET('Sanitation Data'!$H$6,0,10*ROW('Sanitation Data'!H18))),'Data Summary'!DF24="Yes"),OFFSET('Sanitation Data'!$H$6,0,10*ROW('Sanitation Data'!H18)),NA())</f>
        <v>#N/A</v>
      </c>
      <c r="AR24" s="95" t="e">
        <f ca="true">+IF(AND(ISNUMBER(OFFSET('Sanitation Data'!$H$10,0,10*ROW('Sanitation Data'!H18))),'Data Summary'!DG24="Yes"),OFFSET('Sanitation Data'!$H$10,0,10*ROW('Sanitation Data'!H18)),NA())</f>
        <v>#N/A</v>
      </c>
      <c r="AS24" s="95" t="e">
        <f ca="true">+IF(AND(ISNUMBER(OFFSET('Sanitation Data'!$H$11,0,10*ROW('Sanitation Data'!H18))),'Data Summary'!DH24="Yes"),OFFSET('Sanitation Data'!$H$11,0,10*ROW('Sanitation Data'!H18)),NA())</f>
        <v>#N/A</v>
      </c>
      <c r="AT24" s="95" t="e">
        <f ca="true">+IF(AND(ISNUMBER(OFFSET('Sanitation Data'!$H$12,0,10*ROW('Sanitation Data'!H18))),'Data Summary'!DI24="Yes"),OFFSET('Sanitation Data'!$H$12,0,10*ROW('Sanitation Data'!H18)),NA())</f>
        <v>#N/A</v>
      </c>
      <c r="AU24" s="95" t="e">
        <f ca="true">+IF(AND(ISNUMBER(OFFSET('Sanitation Data'!$I$4,0,10*ROW('Sanitation Data'!I18))),'Data Summary'!DJ24="Yes"),100-OFFSET('Sanitation Data'!$I$4,0,10*ROW('Sanitation Data'!I18)),NA())</f>
        <v>#N/A</v>
      </c>
      <c r="AV24" s="95" t="e">
        <f ca="true">+IF(AND(ISNUMBER(OFFSET('Sanitation Data'!$I$6,0,10*ROW('Sanitation Data'!I18))),'Data Summary'!DK24="Yes"),OFFSET('Sanitation Data'!$I$6,0,10*ROW('Sanitation Data'!I18)),NA())</f>
        <v>#N/A</v>
      </c>
      <c r="AW24" s="95" t="e">
        <f ca="true">+IF(AND(ISNUMBER(OFFSET('Sanitation Data'!$I$10,0,10*ROW('Sanitation Data'!I18))),'Data Summary'!DL24="Yes"),OFFSET('Sanitation Data'!$I$10,0,10*ROW('Sanitation Data'!I18)),NA())</f>
        <v>#N/A</v>
      </c>
      <c r="AX24" s="95" t="e">
        <f ca="true">+IF(AND(ISNUMBER(OFFSET('Sanitation Data'!$I$11,0,10*ROW('Sanitation Data'!I18))),'Data Summary'!DM24="Yes"),OFFSET('Sanitation Data'!$I$11,0,10*ROW('Sanitation Data'!I18)),NA())</f>
        <v>#N/A</v>
      </c>
      <c r="AY24" s="95" t="e">
        <f ca="true">+IF(AND(ISNUMBER(OFFSET('Sanitation Data'!$I$12,0,10*ROW('Sanitation Data'!I18))),'Data Summary'!DN24="Yes"),OFFSET('Sanitation Data'!$I$12,0,10*ROW('Sanitation Data'!I18)),NA())</f>
        <v>#N/A</v>
      </c>
      <c r="AZ24" s="96" t="e">
        <f ca="true">+IF(AND(ISNUMBER(OFFSET('Hygiene Data'!$D$5,0,10*ROW('Hygiene Data'!D18))),'Data Summary'!DO24="Yes"),OFFSET('Hygiene Data'!$D$5,0,10*ROW('Hygiene Data'!D18)),NA())</f>
        <v>#N/A</v>
      </c>
      <c r="BA24" s="96" t="e">
        <f ca="true">+IF(AND(ISNUMBER(OFFSET('Hygiene Data'!$D$7,0,10*ROW('Hygiene Data'!D18))),'Data Summary'!DP24="Yes"),OFFSET('Hygiene Data'!$D$7,0,10*ROW('Hygiene Data'!D18)),NA())</f>
        <v>#N/A</v>
      </c>
      <c r="BB24" s="96" t="e">
        <f ca="true">+IF(AND(ISNUMBER(OFFSET('Hygiene Data'!$D$9,0,10*ROW('Hygiene Data'!D18))),'Data Summary'!DQ24="Yes"),OFFSET('Hygiene Data'!$D$9,0,10*ROW('Hygiene Data'!D18)),NA())</f>
        <v>#N/A</v>
      </c>
      <c r="BC24" s="96" t="e">
        <f ca="true">+IF(AND(ISNUMBER(OFFSET('Hygiene Data'!$E$5,0,10*ROW('Hygiene Data'!E18))),'Data Summary'!DR24="Yes"),OFFSET('Hygiene Data'!$E$5,0,10*ROW('Hygiene Data'!E18)),NA())</f>
        <v>#N/A</v>
      </c>
      <c r="BD24" s="96" t="e">
        <f ca="true">+IF(AND(ISNUMBER(OFFSET('Hygiene Data'!$E$7,0,10*ROW('Hygiene Data'!E18))),'Data Summary'!DS24="Yes"),OFFSET('Hygiene Data'!$E$7,0,10*ROW('Hygiene Data'!E18)),NA())</f>
        <v>#N/A</v>
      </c>
      <c r="BE24" s="96" t="e">
        <f ca="true">+IF(AND(ISNUMBER(OFFSET('Hygiene Data'!$E$9,0,10*ROW('Hygiene Data'!E18))),'Data Summary'!DT24="Yes"),OFFSET('Hygiene Data'!$E$9,0,10*ROW('Hygiene Data'!E18)),NA())</f>
        <v>#N/A</v>
      </c>
      <c r="BF24" s="96" t="e">
        <f ca="true">+IF(AND(ISNUMBER(OFFSET('Hygiene Data'!$F$5,0,10*ROW('Hygiene Data'!F18))),'Data Summary'!DU24="Yes"),OFFSET('Hygiene Data'!$F$5,0,10*ROW('Hygiene Data'!F18)),NA())</f>
        <v>#N/A</v>
      </c>
      <c r="BG24" s="96" t="e">
        <f ca="true">+IF(AND(ISNUMBER(OFFSET('Hygiene Data'!$F$7,0,10*ROW('Hygiene Data'!F18))),'Data Summary'!DV24="Yes"),OFFSET('Hygiene Data'!$F$7,0,10*ROW('Hygiene Data'!F18)),NA())</f>
        <v>#N/A</v>
      </c>
      <c r="BH24" s="96" t="e">
        <f ca="true">+IF(AND(ISNUMBER(OFFSET('Hygiene Data'!$F$9,0,10*ROW('Hygiene Data'!F18))),'Data Summary'!DW24="Yes"),OFFSET('Hygiene Data'!$F$9,0,10*ROW('Hygiene Data'!F18)),NA())</f>
        <v>#N/A</v>
      </c>
      <c r="BI24" s="96" t="e">
        <f ca="true">+IF(AND(ISNUMBER(OFFSET('Hygiene Data'!$G$5,0,10*ROW('Hygiene Data'!G18))),'Data Summary'!DX24="Yes"),OFFSET('Hygiene Data'!$G$5,0,10*ROW('Hygiene Data'!G18)),NA())</f>
        <v>#N/A</v>
      </c>
      <c r="BJ24" s="96" t="e">
        <f ca="true">+IF(AND(ISNUMBER(OFFSET('Hygiene Data'!$G$7,0,10*ROW('Hygiene Data'!G18))),'Data Summary'!DY24="Yes"),OFFSET('Hygiene Data'!$G$7,0,10*ROW('Hygiene Data'!G18)),NA())</f>
        <v>#N/A</v>
      </c>
      <c r="BK24" s="96" t="e">
        <f ca="true">+IF(AND(ISNUMBER(OFFSET('Hygiene Data'!$G$9,0,10*ROW('Hygiene Data'!G18))),'Data Summary'!DZ24="Yes"),OFFSET('Hygiene Data'!$G$9,0,10*ROW('Hygiene Data'!G18)),NA())</f>
        <v>#N/A</v>
      </c>
      <c r="BL24" s="96" t="e">
        <f ca="true">+IF(AND(ISNUMBER(OFFSET('Hygiene Data'!$H$5,0,10*ROW('Hygiene Data'!H18))),'Data Summary'!EA24="Yes"),OFFSET('Hygiene Data'!$H$5,0,10*ROW('Hygiene Data'!H18)),NA())</f>
        <v>#N/A</v>
      </c>
      <c r="BM24" s="96" t="e">
        <f ca="true">+IF(AND(ISNUMBER(OFFSET('Hygiene Data'!$H$7,0,10*ROW('Hygiene Data'!H18))),'Data Summary'!EB24="Yes"),OFFSET('Hygiene Data'!$H$7,0,10*ROW('Hygiene Data'!H18)),NA())</f>
        <v>#N/A</v>
      </c>
      <c r="BN24" s="96" t="e">
        <f ca="true">+IF(AND(ISNUMBER(OFFSET('Hygiene Data'!$H$9,0,10*ROW('Hygiene Data'!H18))),'Data Summary'!EC24="Yes"),OFFSET('Hygiene Data'!$H$9,0,10*ROW('Hygiene Data'!H18)),NA())</f>
        <v>#N/A</v>
      </c>
      <c r="BO24" s="96" t="e">
        <f ca="true">+IF(AND(ISNUMBER(OFFSET('Hygiene Data'!$I$5,0,10*ROW('Hygiene Data'!I18))),'Data Summary'!ED24="Yes"),OFFSET('Hygiene Data'!$I$5,0,10*ROW('Hygiene Data'!I18)),NA())</f>
        <v>#N/A</v>
      </c>
      <c r="BP24" s="96" t="e">
        <f ca="true">+IF(AND(ISNUMBER(OFFSET('Hygiene Data'!$I$7,0,10*ROW('Hygiene Data'!I18))),'Data Summary'!EE24="Yes"),OFFSET('Hygiene Data'!$I$7,0,10*ROW('Hygiene Data'!I18)),NA())</f>
        <v>#N/A</v>
      </c>
      <c r="BQ24" s="96" t="e">
        <f ca="true">+IF(AND(ISNUMBER(OFFSET('Hygiene Data'!$I$9,0,10*ROW('Hygiene Data'!I18))),'Data Summary'!EF24="Yes"),OFFSET('Hygiene Data'!$I$9,0,10*ROW('Hygiene Data'!I18)),NA())</f>
        <v>#N/A</v>
      </c>
    </row>
    <row xmlns:x14ac="http://schemas.microsoft.com/office/spreadsheetml/2009/9/ac" r="25" x14ac:dyDescent="0.2">
      <c r="A25" s="321" t="e">
        <f ca="true">+RIGHT('Data Summary'!A25,LEN('Data Summary'!A25)-9)</f>
        <v>#VALUE!</v>
      </c>
      <c r="B25" s="37" t="str">
        <f ca="true">+IF(ISTEXT('Data Summary'!B25),'Data Summary'!B25,"")</f>
        <v/>
      </c>
      <c r="C25" s="320" t="e">
        <f ca="true">+VALUE('Data Summary'!C25)</f>
        <v>#VALUE!</v>
      </c>
      <c r="D25" s="94" t="e">
        <f ca="true">+IF(AND(ISNUMBER(OFFSET('Water Data'!$D$4,0,10*ROW('Water Data'!D19))),'Data Summary'!BS25="Yes"),100-OFFSET('Water Data'!$D$4,0,10*ROW('Water Data'!D19)),NA())</f>
        <v>#N/A</v>
      </c>
      <c r="E25" s="94" t="e">
        <f ca="true">+IF(AND(ISNUMBER(OFFSET('Water Data'!$D$6,0,10*ROW('Water Data'!D19))),'Data Summary'!BT25="Yes"),OFFSET('Water Data'!$D$6,0,10*ROW('Water Data'!D19)),NA())</f>
        <v>#N/A</v>
      </c>
      <c r="F25" s="94" t="e">
        <f ca="true">+IF(AND(ISNUMBER(OFFSET('Water Data'!$D$9,0,10*ROW('Water Data'!D19))),'Data Summary'!BU25="Yes"),OFFSET('Water Data'!$D$9,0,10*ROW('Water Data'!D19)),NA())</f>
        <v>#N/A</v>
      </c>
      <c r="G25" s="94" t="e">
        <f ca="true">+IF(AND(ISNUMBER(OFFSET('Water Data'!$E$4,0,10*ROW('Water Data'!E19))),'Data Summary'!BV25="Yes"),100-OFFSET('Water Data'!$E$4,0,10*ROW('Water Data'!E19)),NA())</f>
        <v>#N/A</v>
      </c>
      <c r="H25" s="94" t="e">
        <f ca="true">+IF(AND(ISNUMBER(OFFSET('Water Data'!$E$6,0,10*ROW('Water Data'!E19))),'Data Summary'!BW25="Yes"),OFFSET('Water Data'!$E$6,0,10*ROW('Water Data'!E19)),NA())</f>
        <v>#N/A</v>
      </c>
      <c r="I25" s="94" t="e">
        <f ca="true">+IF(AND(ISNUMBER(OFFSET('Water Data'!$E$9,0,10*ROW('Water Data'!E19))),'Data Summary'!BX25="Yes"),OFFSET('Water Data'!$E$9,0,10*ROW('Water Data'!E19)),NA())</f>
        <v>#N/A</v>
      </c>
      <c r="J25" s="94" t="e">
        <f ca="true">+IF(AND(ISNUMBER(OFFSET('Water Data'!$F$4,0,10*ROW('Water Data'!F19))),'Data Summary'!BY25="Yes"),100-OFFSET('Water Data'!$F$4,0,10*ROW('Water Data'!F19)),NA())</f>
        <v>#N/A</v>
      </c>
      <c r="K25" s="94" t="e">
        <f ca="true">+IF(AND(ISNUMBER(OFFSET('Water Data'!$F$6,0,10*ROW('Water Data'!F19))),'Data Summary'!BZ25="Yes"),OFFSET('Water Data'!$F$6,0,10*ROW('Water Data'!F19)),NA())</f>
        <v>#N/A</v>
      </c>
      <c r="L25" s="94" t="e">
        <f ca="true">+IF(AND(ISNUMBER(OFFSET('Water Data'!$F$9,0,10*ROW('Water Data'!F19))),'Data Summary'!CA25="Yes"),OFFSET('Water Data'!$F$9,0,10*ROW('Water Data'!F19)),NA())</f>
        <v>#N/A</v>
      </c>
      <c r="M25" s="94" t="e">
        <f ca="true">+IF(AND(ISNUMBER(OFFSET('Water Data'!$G$4,0,10*ROW('Water Data'!G19))),'Data Summary'!CB25="Yes"),100-OFFSET('Water Data'!$G$4,0,10*ROW('Water Data'!G19)),NA())</f>
        <v>#N/A</v>
      </c>
      <c r="N25" s="94" t="e">
        <f ca="true">+IF(AND(ISNUMBER(OFFSET('Water Data'!$G$6,0,10*ROW('Water Data'!G19))),'Data Summary'!CC25="Yes"),OFFSET('Water Data'!$G$6,0,10*ROW('Water Data'!G19)),NA())</f>
        <v>#N/A</v>
      </c>
      <c r="O25" s="94" t="e">
        <f ca="true">+IF(AND(ISNUMBER(OFFSET('Water Data'!$G$9,0,10*ROW('Water Data'!G19))),'Data Summary'!CD25="Yes"),OFFSET('Water Data'!$G$9,0,10*ROW('Water Data'!G19)),NA())</f>
        <v>#N/A</v>
      </c>
      <c r="P25" s="94" t="e">
        <f ca="true">+IF(AND(ISNUMBER(OFFSET('Water Data'!$H$4,0,10*ROW('Water Data'!H19))),'Data Summary'!CE25="Yes"),100-OFFSET('Water Data'!$H$4,0,10*ROW('Water Data'!H19)),NA())</f>
        <v>#N/A</v>
      </c>
      <c r="Q25" s="94" t="e">
        <f ca="true">+IF(AND(ISNUMBER(OFFSET('Water Data'!$H$6,0,10*ROW('Water Data'!H19))),'Data Summary'!CF25="Yes"),OFFSET('Water Data'!$H$6,0,10*ROW('Water Data'!H19)),NA())</f>
        <v>#N/A</v>
      </c>
      <c r="R25" s="94" t="e">
        <f ca="true">+IF(AND(ISNUMBER(OFFSET('Water Data'!$H$9,0,10*ROW('Water Data'!H19))),'Data Summary'!CG25="Yes"),OFFSET('Water Data'!$H$9,0,10*ROW('Water Data'!H19)),NA())</f>
        <v>#N/A</v>
      </c>
      <c r="S25" s="94" t="e">
        <f ca="true">+IF(AND(ISNUMBER(OFFSET('Water Data'!$I$4,0,10*ROW('Water Data'!I19))),'Data Summary'!CH25="Yes"),100-OFFSET('Water Data'!$I$4,0,10*ROW('Water Data'!I19)),NA())</f>
        <v>#N/A</v>
      </c>
      <c r="T25" s="94" t="e">
        <f ca="true">+IF(AND(ISNUMBER(OFFSET('Water Data'!$I$6,0,10*ROW('Water Data'!I19))),'Data Summary'!CI25="Yes"),OFFSET('Water Data'!$I$6,0,10*ROW('Water Data'!I19)),NA())</f>
        <v>#N/A</v>
      </c>
      <c r="U25" s="94" t="e">
        <f ca="true">+IF(AND(ISNUMBER(OFFSET('Water Data'!$I$9,0,10*ROW('Water Data'!I19))),'Data Summary'!CJ25="Yes"),OFFSET('Water Data'!$I$9,0,10*ROW('Water Data'!I19)),NA())</f>
        <v>#N/A</v>
      </c>
      <c r="V25" s="95" t="e">
        <f ca="true">+IF(AND(ISNUMBER(OFFSET('Sanitation Data'!$D$4,0,10*ROW('Sanitation Data'!D19))),'Data Summary'!CK25="Yes"),100-OFFSET('Sanitation Data'!$D$4,0,10*ROW('Sanitation Data'!D19)),NA())</f>
        <v>#N/A</v>
      </c>
      <c r="W25" s="95" t="e">
        <f ca="true">+IF(AND(ISNUMBER(OFFSET('Sanitation Data'!$D$6,0,10*ROW('Sanitation Data'!D19))),'Data Summary'!CL25="Yes"),OFFSET('Sanitation Data'!$D$6,0,10*ROW('Sanitation Data'!D19)),NA())</f>
        <v>#N/A</v>
      </c>
      <c r="X25" s="95" t="e">
        <f ca="true">+IF(AND(ISNUMBER(OFFSET('Sanitation Data'!$D$10,0,10*ROW('Sanitation Data'!D19))),'Data Summary'!CM25="Yes"),OFFSET('Sanitation Data'!$D$10,0,10*ROW('Sanitation Data'!D19)),NA())</f>
        <v>#N/A</v>
      </c>
      <c r="Y25" s="95" t="e">
        <f ca="true">+IF(AND(ISNUMBER(OFFSET('Sanitation Data'!$D$11,0,10*ROW('Sanitation Data'!D19))),'Data Summary'!CN25="Yes"),OFFSET('Sanitation Data'!$D$11,0,10*ROW('Sanitation Data'!D19)),NA())</f>
        <v>#N/A</v>
      </c>
      <c r="Z25" s="95" t="e">
        <f ca="true">+IF(AND(ISNUMBER(OFFSET('Sanitation Data'!$D$12,0,10*ROW('Sanitation Data'!D19))),'Data Summary'!CO25="Yes"),OFFSET('Sanitation Data'!$D$12,0,10*ROW('Sanitation Data'!D19)),NA())</f>
        <v>#N/A</v>
      </c>
      <c r="AA25" s="95" t="e">
        <f ca="true">+IF(AND(ISNUMBER(OFFSET('Sanitation Data'!$E$4,0,10*ROW('Sanitation Data'!E19))),'Data Summary'!CP25="Yes"),100-OFFSET('Sanitation Data'!$E$4,0,10*ROW('Sanitation Data'!E19)),NA())</f>
        <v>#N/A</v>
      </c>
      <c r="AB25" s="95" t="e">
        <f ca="true">+IF(AND(ISNUMBER(OFFSET('Sanitation Data'!$E$6,0,10*ROW('Sanitation Data'!E19))),'Data Summary'!CQ25="Yes"),OFFSET('Sanitation Data'!$E$6,0,10*ROW('Sanitation Data'!E19)),NA())</f>
        <v>#N/A</v>
      </c>
      <c r="AC25" s="95" t="e">
        <f ca="true">+IF(AND(ISNUMBER(OFFSET('Sanitation Data'!$E$10,0,10*ROW('Sanitation Data'!E19))),'Data Summary'!CR25="Yes"),OFFSET('Sanitation Data'!$E$10,0,10*ROW('Sanitation Data'!E19)),NA())</f>
        <v>#N/A</v>
      </c>
      <c r="AD25" s="95" t="e">
        <f ca="true">+IF(AND(ISNUMBER(OFFSET('Sanitation Data'!$E$11,0,10*ROW('Sanitation Data'!E19))),'Data Summary'!CS25="Yes"),OFFSET('Sanitation Data'!$E$11,0,10*ROW('Sanitation Data'!E19)),NA())</f>
        <v>#N/A</v>
      </c>
      <c r="AE25" s="95" t="e">
        <f ca="true">+IF(AND(ISNUMBER(OFFSET('Sanitation Data'!$E$12,0,10*ROW('Sanitation Data'!E19))),'Data Summary'!CT25="Yes"),OFFSET('Sanitation Data'!$E$12,0,10*ROW('Sanitation Data'!E19)),NA())</f>
        <v>#N/A</v>
      </c>
      <c r="AF25" s="95" t="e">
        <f ca="true">+IF(AND(ISNUMBER(OFFSET('Sanitation Data'!$F$4,0,10*ROW('Sanitation Data'!F19))),'Data Summary'!CU25="Yes"),100-OFFSET('Sanitation Data'!$F$4,0,10*ROW('Sanitation Data'!F19)),NA())</f>
        <v>#N/A</v>
      </c>
      <c r="AG25" s="95" t="e">
        <f ca="true">+IF(AND(ISNUMBER(OFFSET('Sanitation Data'!$F$6,0,10*ROW('Sanitation Data'!F19))),'Data Summary'!CV25="Yes"),OFFSET('Sanitation Data'!$F$6,0,10*ROW('Sanitation Data'!F19)),NA())</f>
        <v>#N/A</v>
      </c>
      <c r="AH25" s="95" t="e">
        <f ca="true">+IF(AND(ISNUMBER(OFFSET('Sanitation Data'!$F$10,0,10*ROW('Sanitation Data'!F19))),'Data Summary'!CW25="Yes"),OFFSET('Sanitation Data'!$F$10,0,10*ROW('Sanitation Data'!F19)),NA())</f>
        <v>#N/A</v>
      </c>
      <c r="AI25" s="95" t="e">
        <f ca="true">+IF(AND(ISNUMBER(OFFSET('Sanitation Data'!$F$11,0,10*ROW('Sanitation Data'!F19))),'Data Summary'!CX25="Yes"),OFFSET('Sanitation Data'!$F$11,0,10*ROW('Sanitation Data'!F19)),NA())</f>
        <v>#N/A</v>
      </c>
      <c r="AJ25" s="95" t="e">
        <f ca="true">+IF(AND(ISNUMBER(OFFSET('Sanitation Data'!$F$12,0,10*ROW('Sanitation Data'!F19))),'Data Summary'!CY25="Yes"),OFFSET('Sanitation Data'!$F$12,0,10*ROW('Sanitation Data'!F19)),NA())</f>
        <v>#N/A</v>
      </c>
      <c r="AK25" s="95" t="e">
        <f ca="true">+IF(AND(ISNUMBER(OFFSET('Sanitation Data'!$G$4,0,10*ROW('Sanitation Data'!G19))),'Data Summary'!CZ25="Yes"),100-OFFSET('Sanitation Data'!$G$4,0,10*ROW('Sanitation Data'!G19)),NA())</f>
        <v>#N/A</v>
      </c>
      <c r="AL25" s="95" t="e">
        <f ca="true">+IF(AND(ISNUMBER(OFFSET('Sanitation Data'!$G$6,0,10*ROW('Sanitation Data'!G19))),'Data Summary'!DA25="Yes"),OFFSET('Sanitation Data'!$G$6,0,10*ROW('Sanitation Data'!G19)),NA())</f>
        <v>#N/A</v>
      </c>
      <c r="AM25" s="95" t="e">
        <f ca="true">+IF(AND(ISNUMBER(OFFSET('Sanitation Data'!$G$10,0,10*ROW('Sanitation Data'!G19))),'Data Summary'!DB25="Yes"),OFFSET('Sanitation Data'!$G$10,0,10*ROW('Sanitation Data'!G19)),NA())</f>
        <v>#N/A</v>
      </c>
      <c r="AN25" s="95" t="e">
        <f ca="true">+IF(AND(ISNUMBER(OFFSET('Sanitation Data'!$G$11,0,10*ROW('Sanitation Data'!G19))),'Data Summary'!DC25="Yes"),OFFSET('Sanitation Data'!$G$11,0,10*ROW('Sanitation Data'!G19)),NA())</f>
        <v>#N/A</v>
      </c>
      <c r="AO25" s="95" t="e">
        <f ca="true">+IF(AND(ISNUMBER(OFFSET('Sanitation Data'!$G$12,0,10*ROW('Sanitation Data'!G19))),'Data Summary'!DD25="Yes"),OFFSET('Sanitation Data'!$G$12,0,10*ROW('Sanitation Data'!G19)),NA())</f>
        <v>#N/A</v>
      </c>
      <c r="AP25" s="95" t="e">
        <f ca="true">+IF(AND(ISNUMBER(OFFSET('Sanitation Data'!$H$4,0,10*ROW('Sanitation Data'!H19))),'Data Summary'!DE25="Yes"),100-OFFSET('Sanitation Data'!$H$4,0,10*ROW('Sanitation Data'!H19)),NA())</f>
        <v>#N/A</v>
      </c>
      <c r="AQ25" s="95" t="e">
        <f ca="true">+IF(AND(ISNUMBER(OFFSET('Sanitation Data'!$H$6,0,10*ROW('Sanitation Data'!H19))),'Data Summary'!DF25="Yes"),OFFSET('Sanitation Data'!$H$6,0,10*ROW('Sanitation Data'!H19)),NA())</f>
        <v>#N/A</v>
      </c>
      <c r="AR25" s="95" t="e">
        <f ca="true">+IF(AND(ISNUMBER(OFFSET('Sanitation Data'!$H$10,0,10*ROW('Sanitation Data'!H19))),'Data Summary'!DG25="Yes"),OFFSET('Sanitation Data'!$H$10,0,10*ROW('Sanitation Data'!H19)),NA())</f>
        <v>#N/A</v>
      </c>
      <c r="AS25" s="95" t="e">
        <f ca="true">+IF(AND(ISNUMBER(OFFSET('Sanitation Data'!$H$11,0,10*ROW('Sanitation Data'!H19))),'Data Summary'!DH25="Yes"),OFFSET('Sanitation Data'!$H$11,0,10*ROW('Sanitation Data'!H19)),NA())</f>
        <v>#N/A</v>
      </c>
      <c r="AT25" s="95" t="e">
        <f ca="true">+IF(AND(ISNUMBER(OFFSET('Sanitation Data'!$H$12,0,10*ROW('Sanitation Data'!H19))),'Data Summary'!DI25="Yes"),OFFSET('Sanitation Data'!$H$12,0,10*ROW('Sanitation Data'!H19)),NA())</f>
        <v>#N/A</v>
      </c>
      <c r="AU25" s="95" t="e">
        <f ca="true">+IF(AND(ISNUMBER(OFFSET('Sanitation Data'!$I$4,0,10*ROW('Sanitation Data'!I19))),'Data Summary'!DJ25="Yes"),100-OFFSET('Sanitation Data'!$I$4,0,10*ROW('Sanitation Data'!I19)),NA())</f>
        <v>#N/A</v>
      </c>
      <c r="AV25" s="95" t="e">
        <f ca="true">+IF(AND(ISNUMBER(OFFSET('Sanitation Data'!$I$6,0,10*ROW('Sanitation Data'!I19))),'Data Summary'!DK25="Yes"),OFFSET('Sanitation Data'!$I$6,0,10*ROW('Sanitation Data'!I19)),NA())</f>
        <v>#N/A</v>
      </c>
      <c r="AW25" s="95" t="e">
        <f ca="true">+IF(AND(ISNUMBER(OFFSET('Sanitation Data'!$I$10,0,10*ROW('Sanitation Data'!I19))),'Data Summary'!DL25="Yes"),OFFSET('Sanitation Data'!$I$10,0,10*ROW('Sanitation Data'!I19)),NA())</f>
        <v>#N/A</v>
      </c>
      <c r="AX25" s="95" t="e">
        <f ca="true">+IF(AND(ISNUMBER(OFFSET('Sanitation Data'!$I$11,0,10*ROW('Sanitation Data'!I19))),'Data Summary'!DM25="Yes"),OFFSET('Sanitation Data'!$I$11,0,10*ROW('Sanitation Data'!I19)),NA())</f>
        <v>#N/A</v>
      </c>
      <c r="AY25" s="95" t="e">
        <f ca="true">+IF(AND(ISNUMBER(OFFSET('Sanitation Data'!$I$12,0,10*ROW('Sanitation Data'!I19))),'Data Summary'!DN25="Yes"),OFFSET('Sanitation Data'!$I$12,0,10*ROW('Sanitation Data'!I19)),NA())</f>
        <v>#N/A</v>
      </c>
      <c r="AZ25" s="96" t="e">
        <f ca="true">+IF(AND(ISNUMBER(OFFSET('Hygiene Data'!$D$5,0,10*ROW('Hygiene Data'!D19))),'Data Summary'!DO25="Yes"),OFFSET('Hygiene Data'!$D$5,0,10*ROW('Hygiene Data'!D19)),NA())</f>
        <v>#N/A</v>
      </c>
      <c r="BA25" s="96" t="e">
        <f ca="true">+IF(AND(ISNUMBER(OFFSET('Hygiene Data'!$D$7,0,10*ROW('Hygiene Data'!D19))),'Data Summary'!DP25="Yes"),OFFSET('Hygiene Data'!$D$7,0,10*ROW('Hygiene Data'!D19)),NA())</f>
        <v>#N/A</v>
      </c>
      <c r="BB25" s="96" t="e">
        <f ca="true">+IF(AND(ISNUMBER(OFFSET('Hygiene Data'!$D$9,0,10*ROW('Hygiene Data'!D19))),'Data Summary'!DQ25="Yes"),OFFSET('Hygiene Data'!$D$9,0,10*ROW('Hygiene Data'!D19)),NA())</f>
        <v>#N/A</v>
      </c>
      <c r="BC25" s="96" t="e">
        <f ca="true">+IF(AND(ISNUMBER(OFFSET('Hygiene Data'!$E$5,0,10*ROW('Hygiene Data'!E19))),'Data Summary'!DR25="Yes"),OFFSET('Hygiene Data'!$E$5,0,10*ROW('Hygiene Data'!E19)),NA())</f>
        <v>#N/A</v>
      </c>
      <c r="BD25" s="96" t="e">
        <f ca="true">+IF(AND(ISNUMBER(OFFSET('Hygiene Data'!$E$7,0,10*ROW('Hygiene Data'!E19))),'Data Summary'!DS25="Yes"),OFFSET('Hygiene Data'!$E$7,0,10*ROW('Hygiene Data'!E19)),NA())</f>
        <v>#N/A</v>
      </c>
      <c r="BE25" s="96" t="e">
        <f ca="true">+IF(AND(ISNUMBER(OFFSET('Hygiene Data'!$E$9,0,10*ROW('Hygiene Data'!E19))),'Data Summary'!DT25="Yes"),OFFSET('Hygiene Data'!$E$9,0,10*ROW('Hygiene Data'!E19)),NA())</f>
        <v>#N/A</v>
      </c>
      <c r="BF25" s="96" t="e">
        <f ca="true">+IF(AND(ISNUMBER(OFFSET('Hygiene Data'!$F$5,0,10*ROW('Hygiene Data'!F19))),'Data Summary'!DU25="Yes"),OFFSET('Hygiene Data'!$F$5,0,10*ROW('Hygiene Data'!F19)),NA())</f>
        <v>#N/A</v>
      </c>
      <c r="BG25" s="96" t="e">
        <f ca="true">+IF(AND(ISNUMBER(OFFSET('Hygiene Data'!$F$7,0,10*ROW('Hygiene Data'!F19))),'Data Summary'!DV25="Yes"),OFFSET('Hygiene Data'!$F$7,0,10*ROW('Hygiene Data'!F19)),NA())</f>
        <v>#N/A</v>
      </c>
      <c r="BH25" s="96" t="e">
        <f ca="true">+IF(AND(ISNUMBER(OFFSET('Hygiene Data'!$F$9,0,10*ROW('Hygiene Data'!F19))),'Data Summary'!DW25="Yes"),OFFSET('Hygiene Data'!$F$9,0,10*ROW('Hygiene Data'!F19)),NA())</f>
        <v>#N/A</v>
      </c>
      <c r="BI25" s="96" t="e">
        <f ca="true">+IF(AND(ISNUMBER(OFFSET('Hygiene Data'!$G$5,0,10*ROW('Hygiene Data'!G19))),'Data Summary'!DX25="Yes"),OFFSET('Hygiene Data'!$G$5,0,10*ROW('Hygiene Data'!G19)),NA())</f>
        <v>#N/A</v>
      </c>
      <c r="BJ25" s="96" t="e">
        <f ca="true">+IF(AND(ISNUMBER(OFFSET('Hygiene Data'!$G$7,0,10*ROW('Hygiene Data'!G19))),'Data Summary'!DY25="Yes"),OFFSET('Hygiene Data'!$G$7,0,10*ROW('Hygiene Data'!G19)),NA())</f>
        <v>#N/A</v>
      </c>
      <c r="BK25" s="96" t="e">
        <f ca="true">+IF(AND(ISNUMBER(OFFSET('Hygiene Data'!$G$9,0,10*ROW('Hygiene Data'!G19))),'Data Summary'!DZ25="Yes"),OFFSET('Hygiene Data'!$G$9,0,10*ROW('Hygiene Data'!G19)),NA())</f>
        <v>#N/A</v>
      </c>
      <c r="BL25" s="96" t="e">
        <f ca="true">+IF(AND(ISNUMBER(OFFSET('Hygiene Data'!$H$5,0,10*ROW('Hygiene Data'!H19))),'Data Summary'!EA25="Yes"),OFFSET('Hygiene Data'!$H$5,0,10*ROW('Hygiene Data'!H19)),NA())</f>
        <v>#N/A</v>
      </c>
      <c r="BM25" s="96" t="e">
        <f ca="true">+IF(AND(ISNUMBER(OFFSET('Hygiene Data'!$H$7,0,10*ROW('Hygiene Data'!H19))),'Data Summary'!EB25="Yes"),OFFSET('Hygiene Data'!$H$7,0,10*ROW('Hygiene Data'!H19)),NA())</f>
        <v>#N/A</v>
      </c>
      <c r="BN25" s="96" t="e">
        <f ca="true">+IF(AND(ISNUMBER(OFFSET('Hygiene Data'!$H$9,0,10*ROW('Hygiene Data'!H19))),'Data Summary'!EC25="Yes"),OFFSET('Hygiene Data'!$H$9,0,10*ROW('Hygiene Data'!H19)),NA())</f>
        <v>#N/A</v>
      </c>
      <c r="BO25" s="96" t="e">
        <f ca="true">+IF(AND(ISNUMBER(OFFSET('Hygiene Data'!$I$5,0,10*ROW('Hygiene Data'!I19))),'Data Summary'!ED25="Yes"),OFFSET('Hygiene Data'!$I$5,0,10*ROW('Hygiene Data'!I19)),NA())</f>
        <v>#N/A</v>
      </c>
      <c r="BP25" s="96" t="e">
        <f ca="true">+IF(AND(ISNUMBER(OFFSET('Hygiene Data'!$I$7,0,10*ROW('Hygiene Data'!I19))),'Data Summary'!EE25="Yes"),OFFSET('Hygiene Data'!$I$7,0,10*ROW('Hygiene Data'!I19)),NA())</f>
        <v>#N/A</v>
      </c>
      <c r="BQ25" s="96" t="e">
        <f ca="true">+IF(AND(ISNUMBER(OFFSET('Hygiene Data'!$I$9,0,10*ROW('Hygiene Data'!I19))),'Data Summary'!EF25="Yes"),OFFSET('Hygiene Data'!$I$9,0,10*ROW('Hygiene Data'!I19)),NA())</f>
        <v>#N/A</v>
      </c>
    </row>
    <row xmlns:x14ac="http://schemas.microsoft.com/office/spreadsheetml/2009/9/ac" r="26" x14ac:dyDescent="0.2">
      <c r="A26" s="321" t="e">
        <f ca="true">+RIGHT('Data Summary'!A26,LEN('Data Summary'!A26)-9)</f>
        <v>#VALUE!</v>
      </c>
      <c r="B26" s="37" t="str">
        <f ca="true">+IF(ISTEXT('Data Summary'!B26),'Data Summary'!B26,"")</f>
        <v/>
      </c>
      <c r="C26" s="320" t="e">
        <f ca="true">+VALUE('Data Summary'!C26)</f>
        <v>#VALUE!</v>
      </c>
      <c r="D26" s="94" t="e">
        <f ca="true">+IF(AND(ISNUMBER(OFFSET('Water Data'!$D$4,0,10*ROW('Water Data'!D20))),'Data Summary'!BS26="Yes"),100-OFFSET('Water Data'!$D$4,0,10*ROW('Water Data'!D20)),NA())</f>
        <v>#N/A</v>
      </c>
      <c r="E26" s="94" t="e">
        <f ca="true">+IF(AND(ISNUMBER(OFFSET('Water Data'!$D$6,0,10*ROW('Water Data'!D20))),'Data Summary'!BT26="Yes"),OFFSET('Water Data'!$D$6,0,10*ROW('Water Data'!D20)),NA())</f>
        <v>#N/A</v>
      </c>
      <c r="F26" s="94" t="e">
        <f ca="true">+IF(AND(ISNUMBER(OFFSET('Water Data'!$D$9,0,10*ROW('Water Data'!D20))),'Data Summary'!BU26="Yes"),OFFSET('Water Data'!$D$9,0,10*ROW('Water Data'!D20)),NA())</f>
        <v>#N/A</v>
      </c>
      <c r="G26" s="94" t="e">
        <f ca="true">+IF(AND(ISNUMBER(OFFSET('Water Data'!$E$4,0,10*ROW('Water Data'!E20))),'Data Summary'!BV26="Yes"),100-OFFSET('Water Data'!$E$4,0,10*ROW('Water Data'!E20)),NA())</f>
        <v>#N/A</v>
      </c>
      <c r="H26" s="94" t="e">
        <f ca="true">+IF(AND(ISNUMBER(OFFSET('Water Data'!$E$6,0,10*ROW('Water Data'!E20))),'Data Summary'!BW26="Yes"),OFFSET('Water Data'!$E$6,0,10*ROW('Water Data'!E20)),NA())</f>
        <v>#N/A</v>
      </c>
      <c r="I26" s="94" t="e">
        <f ca="true">+IF(AND(ISNUMBER(OFFSET('Water Data'!$E$9,0,10*ROW('Water Data'!E20))),'Data Summary'!BX26="Yes"),OFFSET('Water Data'!$E$9,0,10*ROW('Water Data'!E20)),NA())</f>
        <v>#N/A</v>
      </c>
      <c r="J26" s="94" t="e">
        <f ca="true">+IF(AND(ISNUMBER(OFFSET('Water Data'!$F$4,0,10*ROW('Water Data'!F20))),'Data Summary'!BY26="Yes"),100-OFFSET('Water Data'!$F$4,0,10*ROW('Water Data'!F20)),NA())</f>
        <v>#N/A</v>
      </c>
      <c r="K26" s="94" t="e">
        <f ca="true">+IF(AND(ISNUMBER(OFFSET('Water Data'!$F$6,0,10*ROW('Water Data'!F20))),'Data Summary'!BZ26="Yes"),OFFSET('Water Data'!$F$6,0,10*ROW('Water Data'!F20)),NA())</f>
        <v>#N/A</v>
      </c>
      <c r="L26" s="94" t="e">
        <f ca="true">+IF(AND(ISNUMBER(OFFSET('Water Data'!$F$9,0,10*ROW('Water Data'!F20))),'Data Summary'!CA26="Yes"),OFFSET('Water Data'!$F$9,0,10*ROW('Water Data'!F20)),NA())</f>
        <v>#N/A</v>
      </c>
      <c r="M26" s="94" t="e">
        <f ca="true">+IF(AND(ISNUMBER(OFFSET('Water Data'!$G$4,0,10*ROW('Water Data'!G20))),'Data Summary'!CB26="Yes"),100-OFFSET('Water Data'!$G$4,0,10*ROW('Water Data'!G20)),NA())</f>
        <v>#N/A</v>
      </c>
      <c r="N26" s="94" t="e">
        <f ca="true">+IF(AND(ISNUMBER(OFFSET('Water Data'!$G$6,0,10*ROW('Water Data'!G20))),'Data Summary'!CC26="Yes"),OFFSET('Water Data'!$G$6,0,10*ROW('Water Data'!G20)),NA())</f>
        <v>#N/A</v>
      </c>
      <c r="O26" s="94" t="e">
        <f ca="true">+IF(AND(ISNUMBER(OFFSET('Water Data'!$G$9,0,10*ROW('Water Data'!G20))),'Data Summary'!CD26="Yes"),OFFSET('Water Data'!$G$9,0,10*ROW('Water Data'!G20)),NA())</f>
        <v>#N/A</v>
      </c>
      <c r="P26" s="94" t="e">
        <f ca="true">+IF(AND(ISNUMBER(OFFSET('Water Data'!$H$4,0,10*ROW('Water Data'!H20))),'Data Summary'!CE26="Yes"),100-OFFSET('Water Data'!$H$4,0,10*ROW('Water Data'!H20)),NA())</f>
        <v>#N/A</v>
      </c>
      <c r="Q26" s="94" t="e">
        <f ca="true">+IF(AND(ISNUMBER(OFFSET('Water Data'!$H$6,0,10*ROW('Water Data'!H20))),'Data Summary'!CF26="Yes"),OFFSET('Water Data'!$H$6,0,10*ROW('Water Data'!H20)),NA())</f>
        <v>#N/A</v>
      </c>
      <c r="R26" s="94" t="e">
        <f ca="true">+IF(AND(ISNUMBER(OFFSET('Water Data'!$H$9,0,10*ROW('Water Data'!H20))),'Data Summary'!CG26="Yes"),OFFSET('Water Data'!$H$9,0,10*ROW('Water Data'!H20)),NA())</f>
        <v>#N/A</v>
      </c>
      <c r="S26" s="94" t="e">
        <f ca="true">+IF(AND(ISNUMBER(OFFSET('Water Data'!$I$4,0,10*ROW('Water Data'!I20))),'Data Summary'!CH26="Yes"),100-OFFSET('Water Data'!$I$4,0,10*ROW('Water Data'!I20)),NA())</f>
        <v>#N/A</v>
      </c>
      <c r="T26" s="94" t="e">
        <f ca="true">+IF(AND(ISNUMBER(OFFSET('Water Data'!$I$6,0,10*ROW('Water Data'!I20))),'Data Summary'!CI26="Yes"),OFFSET('Water Data'!$I$6,0,10*ROW('Water Data'!I20)),NA())</f>
        <v>#N/A</v>
      </c>
      <c r="U26" s="94" t="e">
        <f ca="true">+IF(AND(ISNUMBER(OFFSET('Water Data'!$I$9,0,10*ROW('Water Data'!I20))),'Data Summary'!CJ26="Yes"),OFFSET('Water Data'!$I$9,0,10*ROW('Water Data'!I20)),NA())</f>
        <v>#N/A</v>
      </c>
      <c r="V26" s="95" t="e">
        <f ca="true">+IF(AND(ISNUMBER(OFFSET('Sanitation Data'!$D$4,0,10*ROW('Sanitation Data'!D20))),'Data Summary'!CK26="Yes"),100-OFFSET('Sanitation Data'!$D$4,0,10*ROW('Sanitation Data'!D20)),NA())</f>
        <v>#N/A</v>
      </c>
      <c r="W26" s="95" t="e">
        <f ca="true">+IF(AND(ISNUMBER(OFFSET('Sanitation Data'!$D$6,0,10*ROW('Sanitation Data'!D20))),'Data Summary'!CL26="Yes"),OFFSET('Sanitation Data'!$D$6,0,10*ROW('Sanitation Data'!D20)),NA())</f>
        <v>#N/A</v>
      </c>
      <c r="X26" s="95" t="e">
        <f ca="true">+IF(AND(ISNUMBER(OFFSET('Sanitation Data'!$D$10,0,10*ROW('Sanitation Data'!D20))),'Data Summary'!CM26="Yes"),OFFSET('Sanitation Data'!$D$10,0,10*ROW('Sanitation Data'!D20)),NA())</f>
        <v>#N/A</v>
      </c>
      <c r="Y26" s="95" t="e">
        <f ca="true">+IF(AND(ISNUMBER(OFFSET('Sanitation Data'!$D$11,0,10*ROW('Sanitation Data'!D20))),'Data Summary'!CN26="Yes"),OFFSET('Sanitation Data'!$D$11,0,10*ROW('Sanitation Data'!D20)),NA())</f>
        <v>#N/A</v>
      </c>
      <c r="Z26" s="95" t="e">
        <f ca="true">+IF(AND(ISNUMBER(OFFSET('Sanitation Data'!$D$12,0,10*ROW('Sanitation Data'!D20))),'Data Summary'!CO26="Yes"),OFFSET('Sanitation Data'!$D$12,0,10*ROW('Sanitation Data'!D20)),NA())</f>
        <v>#N/A</v>
      </c>
      <c r="AA26" s="95" t="e">
        <f ca="true">+IF(AND(ISNUMBER(OFFSET('Sanitation Data'!$E$4,0,10*ROW('Sanitation Data'!E20))),'Data Summary'!CP26="Yes"),100-OFFSET('Sanitation Data'!$E$4,0,10*ROW('Sanitation Data'!E20)),NA())</f>
        <v>#N/A</v>
      </c>
      <c r="AB26" s="95" t="e">
        <f ca="true">+IF(AND(ISNUMBER(OFFSET('Sanitation Data'!$E$6,0,10*ROW('Sanitation Data'!E20))),'Data Summary'!CQ26="Yes"),OFFSET('Sanitation Data'!$E$6,0,10*ROW('Sanitation Data'!E20)),NA())</f>
        <v>#N/A</v>
      </c>
      <c r="AC26" s="95" t="e">
        <f ca="true">+IF(AND(ISNUMBER(OFFSET('Sanitation Data'!$E$10,0,10*ROW('Sanitation Data'!E20))),'Data Summary'!CR26="Yes"),OFFSET('Sanitation Data'!$E$10,0,10*ROW('Sanitation Data'!E20)),NA())</f>
        <v>#N/A</v>
      </c>
      <c r="AD26" s="95" t="e">
        <f ca="true">+IF(AND(ISNUMBER(OFFSET('Sanitation Data'!$E$11,0,10*ROW('Sanitation Data'!E20))),'Data Summary'!CS26="Yes"),OFFSET('Sanitation Data'!$E$11,0,10*ROW('Sanitation Data'!E20)),NA())</f>
        <v>#N/A</v>
      </c>
      <c r="AE26" s="95" t="e">
        <f ca="true">+IF(AND(ISNUMBER(OFFSET('Sanitation Data'!$E$12,0,10*ROW('Sanitation Data'!E20))),'Data Summary'!CT26="Yes"),OFFSET('Sanitation Data'!$E$12,0,10*ROW('Sanitation Data'!E20)),NA())</f>
        <v>#N/A</v>
      </c>
      <c r="AF26" s="95" t="e">
        <f ca="true">+IF(AND(ISNUMBER(OFFSET('Sanitation Data'!$F$4,0,10*ROW('Sanitation Data'!F20))),'Data Summary'!CU26="Yes"),100-OFFSET('Sanitation Data'!$F$4,0,10*ROW('Sanitation Data'!F20)),NA())</f>
        <v>#N/A</v>
      </c>
      <c r="AG26" s="95" t="e">
        <f ca="true">+IF(AND(ISNUMBER(OFFSET('Sanitation Data'!$F$6,0,10*ROW('Sanitation Data'!F20))),'Data Summary'!CV26="Yes"),OFFSET('Sanitation Data'!$F$6,0,10*ROW('Sanitation Data'!F20)),NA())</f>
        <v>#N/A</v>
      </c>
      <c r="AH26" s="95" t="e">
        <f ca="true">+IF(AND(ISNUMBER(OFFSET('Sanitation Data'!$F$10,0,10*ROW('Sanitation Data'!F20))),'Data Summary'!CW26="Yes"),OFFSET('Sanitation Data'!$F$10,0,10*ROW('Sanitation Data'!F20)),NA())</f>
        <v>#N/A</v>
      </c>
      <c r="AI26" s="95" t="e">
        <f ca="true">+IF(AND(ISNUMBER(OFFSET('Sanitation Data'!$F$11,0,10*ROW('Sanitation Data'!F20))),'Data Summary'!CX26="Yes"),OFFSET('Sanitation Data'!$F$11,0,10*ROW('Sanitation Data'!F20)),NA())</f>
        <v>#N/A</v>
      </c>
      <c r="AJ26" s="95" t="e">
        <f ca="true">+IF(AND(ISNUMBER(OFFSET('Sanitation Data'!$F$12,0,10*ROW('Sanitation Data'!F20))),'Data Summary'!CY26="Yes"),OFFSET('Sanitation Data'!$F$12,0,10*ROW('Sanitation Data'!F20)),NA())</f>
        <v>#N/A</v>
      </c>
      <c r="AK26" s="95" t="e">
        <f ca="true">+IF(AND(ISNUMBER(OFFSET('Sanitation Data'!$G$4,0,10*ROW('Sanitation Data'!G20))),'Data Summary'!CZ26="Yes"),100-OFFSET('Sanitation Data'!$G$4,0,10*ROW('Sanitation Data'!G20)),NA())</f>
        <v>#N/A</v>
      </c>
      <c r="AL26" s="95" t="e">
        <f ca="true">+IF(AND(ISNUMBER(OFFSET('Sanitation Data'!$G$6,0,10*ROW('Sanitation Data'!G20))),'Data Summary'!DA26="Yes"),OFFSET('Sanitation Data'!$G$6,0,10*ROW('Sanitation Data'!G20)),NA())</f>
        <v>#N/A</v>
      </c>
      <c r="AM26" s="95" t="e">
        <f ca="true">+IF(AND(ISNUMBER(OFFSET('Sanitation Data'!$G$10,0,10*ROW('Sanitation Data'!G20))),'Data Summary'!DB26="Yes"),OFFSET('Sanitation Data'!$G$10,0,10*ROW('Sanitation Data'!G20)),NA())</f>
        <v>#N/A</v>
      </c>
      <c r="AN26" s="95" t="e">
        <f ca="true">+IF(AND(ISNUMBER(OFFSET('Sanitation Data'!$G$11,0,10*ROW('Sanitation Data'!G20))),'Data Summary'!DC26="Yes"),OFFSET('Sanitation Data'!$G$11,0,10*ROW('Sanitation Data'!G20)),NA())</f>
        <v>#N/A</v>
      </c>
      <c r="AO26" s="95" t="e">
        <f ca="true">+IF(AND(ISNUMBER(OFFSET('Sanitation Data'!$G$12,0,10*ROW('Sanitation Data'!G20))),'Data Summary'!DD26="Yes"),OFFSET('Sanitation Data'!$G$12,0,10*ROW('Sanitation Data'!G20)),NA())</f>
        <v>#N/A</v>
      </c>
      <c r="AP26" s="95" t="e">
        <f ca="true">+IF(AND(ISNUMBER(OFFSET('Sanitation Data'!$H$4,0,10*ROW('Sanitation Data'!H20))),'Data Summary'!DE26="Yes"),100-OFFSET('Sanitation Data'!$H$4,0,10*ROW('Sanitation Data'!H20)),NA())</f>
        <v>#N/A</v>
      </c>
      <c r="AQ26" s="95" t="e">
        <f ca="true">+IF(AND(ISNUMBER(OFFSET('Sanitation Data'!$H$6,0,10*ROW('Sanitation Data'!H20))),'Data Summary'!DF26="Yes"),OFFSET('Sanitation Data'!$H$6,0,10*ROW('Sanitation Data'!H20)),NA())</f>
        <v>#N/A</v>
      </c>
      <c r="AR26" s="95" t="e">
        <f ca="true">+IF(AND(ISNUMBER(OFFSET('Sanitation Data'!$H$10,0,10*ROW('Sanitation Data'!H20))),'Data Summary'!DG26="Yes"),OFFSET('Sanitation Data'!$H$10,0,10*ROW('Sanitation Data'!H20)),NA())</f>
        <v>#N/A</v>
      </c>
      <c r="AS26" s="95" t="e">
        <f ca="true">+IF(AND(ISNUMBER(OFFSET('Sanitation Data'!$H$11,0,10*ROW('Sanitation Data'!H20))),'Data Summary'!DH26="Yes"),OFFSET('Sanitation Data'!$H$11,0,10*ROW('Sanitation Data'!H20)),NA())</f>
        <v>#N/A</v>
      </c>
      <c r="AT26" s="95" t="e">
        <f ca="true">+IF(AND(ISNUMBER(OFFSET('Sanitation Data'!$H$12,0,10*ROW('Sanitation Data'!H20))),'Data Summary'!DI26="Yes"),OFFSET('Sanitation Data'!$H$12,0,10*ROW('Sanitation Data'!H20)),NA())</f>
        <v>#N/A</v>
      </c>
      <c r="AU26" s="95" t="e">
        <f ca="true">+IF(AND(ISNUMBER(OFFSET('Sanitation Data'!$I$4,0,10*ROW('Sanitation Data'!I20))),'Data Summary'!DJ26="Yes"),100-OFFSET('Sanitation Data'!$I$4,0,10*ROW('Sanitation Data'!I20)),NA())</f>
        <v>#N/A</v>
      </c>
      <c r="AV26" s="95" t="e">
        <f ca="true">+IF(AND(ISNUMBER(OFFSET('Sanitation Data'!$I$6,0,10*ROW('Sanitation Data'!I20))),'Data Summary'!DK26="Yes"),OFFSET('Sanitation Data'!$I$6,0,10*ROW('Sanitation Data'!I20)),NA())</f>
        <v>#N/A</v>
      </c>
      <c r="AW26" s="95" t="e">
        <f ca="true">+IF(AND(ISNUMBER(OFFSET('Sanitation Data'!$I$10,0,10*ROW('Sanitation Data'!I20))),'Data Summary'!DL26="Yes"),OFFSET('Sanitation Data'!$I$10,0,10*ROW('Sanitation Data'!I20)),NA())</f>
        <v>#N/A</v>
      </c>
      <c r="AX26" s="95" t="e">
        <f ca="true">+IF(AND(ISNUMBER(OFFSET('Sanitation Data'!$I$11,0,10*ROW('Sanitation Data'!I20))),'Data Summary'!DM26="Yes"),OFFSET('Sanitation Data'!$I$11,0,10*ROW('Sanitation Data'!I20)),NA())</f>
        <v>#N/A</v>
      </c>
      <c r="AY26" s="95" t="e">
        <f ca="true">+IF(AND(ISNUMBER(OFFSET('Sanitation Data'!$I$12,0,10*ROW('Sanitation Data'!I20))),'Data Summary'!DN26="Yes"),OFFSET('Sanitation Data'!$I$12,0,10*ROW('Sanitation Data'!I20)),NA())</f>
        <v>#N/A</v>
      </c>
      <c r="AZ26" s="96" t="e">
        <f ca="true">+IF(AND(ISNUMBER(OFFSET('Hygiene Data'!$D$5,0,10*ROW('Hygiene Data'!D20))),'Data Summary'!DO26="Yes"),OFFSET('Hygiene Data'!$D$5,0,10*ROW('Hygiene Data'!D20)),NA())</f>
        <v>#N/A</v>
      </c>
      <c r="BA26" s="96" t="e">
        <f ca="true">+IF(AND(ISNUMBER(OFFSET('Hygiene Data'!$D$7,0,10*ROW('Hygiene Data'!D20))),'Data Summary'!DP26="Yes"),OFFSET('Hygiene Data'!$D$7,0,10*ROW('Hygiene Data'!D20)),NA())</f>
        <v>#N/A</v>
      </c>
      <c r="BB26" s="96" t="e">
        <f ca="true">+IF(AND(ISNUMBER(OFFSET('Hygiene Data'!$D$9,0,10*ROW('Hygiene Data'!D20))),'Data Summary'!DQ26="Yes"),OFFSET('Hygiene Data'!$D$9,0,10*ROW('Hygiene Data'!D20)),NA())</f>
        <v>#N/A</v>
      </c>
      <c r="BC26" s="96" t="e">
        <f ca="true">+IF(AND(ISNUMBER(OFFSET('Hygiene Data'!$E$5,0,10*ROW('Hygiene Data'!E20))),'Data Summary'!DR26="Yes"),OFFSET('Hygiene Data'!$E$5,0,10*ROW('Hygiene Data'!E20)),NA())</f>
        <v>#N/A</v>
      </c>
      <c r="BD26" s="96" t="e">
        <f ca="true">+IF(AND(ISNUMBER(OFFSET('Hygiene Data'!$E$7,0,10*ROW('Hygiene Data'!E20))),'Data Summary'!DS26="Yes"),OFFSET('Hygiene Data'!$E$7,0,10*ROW('Hygiene Data'!E20)),NA())</f>
        <v>#N/A</v>
      </c>
      <c r="BE26" s="96" t="e">
        <f ca="true">+IF(AND(ISNUMBER(OFFSET('Hygiene Data'!$E$9,0,10*ROW('Hygiene Data'!E20))),'Data Summary'!DT26="Yes"),OFFSET('Hygiene Data'!$E$9,0,10*ROW('Hygiene Data'!E20)),NA())</f>
        <v>#N/A</v>
      </c>
      <c r="BF26" s="96" t="e">
        <f ca="true">+IF(AND(ISNUMBER(OFFSET('Hygiene Data'!$F$5,0,10*ROW('Hygiene Data'!F20))),'Data Summary'!DU26="Yes"),OFFSET('Hygiene Data'!$F$5,0,10*ROW('Hygiene Data'!F20)),NA())</f>
        <v>#N/A</v>
      </c>
      <c r="BG26" s="96" t="e">
        <f ca="true">+IF(AND(ISNUMBER(OFFSET('Hygiene Data'!$F$7,0,10*ROW('Hygiene Data'!F20))),'Data Summary'!DV26="Yes"),OFFSET('Hygiene Data'!$F$7,0,10*ROW('Hygiene Data'!F20)),NA())</f>
        <v>#N/A</v>
      </c>
      <c r="BH26" s="96" t="e">
        <f ca="true">+IF(AND(ISNUMBER(OFFSET('Hygiene Data'!$F$9,0,10*ROW('Hygiene Data'!F20))),'Data Summary'!DW26="Yes"),OFFSET('Hygiene Data'!$F$9,0,10*ROW('Hygiene Data'!F20)),NA())</f>
        <v>#N/A</v>
      </c>
      <c r="BI26" s="96" t="e">
        <f ca="true">+IF(AND(ISNUMBER(OFFSET('Hygiene Data'!$G$5,0,10*ROW('Hygiene Data'!G20))),'Data Summary'!DX26="Yes"),OFFSET('Hygiene Data'!$G$5,0,10*ROW('Hygiene Data'!G20)),NA())</f>
        <v>#N/A</v>
      </c>
      <c r="BJ26" s="96" t="e">
        <f ca="true">+IF(AND(ISNUMBER(OFFSET('Hygiene Data'!$G$7,0,10*ROW('Hygiene Data'!G20))),'Data Summary'!DY26="Yes"),OFFSET('Hygiene Data'!$G$7,0,10*ROW('Hygiene Data'!G20)),NA())</f>
        <v>#N/A</v>
      </c>
      <c r="BK26" s="96" t="e">
        <f ca="true">+IF(AND(ISNUMBER(OFFSET('Hygiene Data'!$G$9,0,10*ROW('Hygiene Data'!G20))),'Data Summary'!DZ26="Yes"),OFFSET('Hygiene Data'!$G$9,0,10*ROW('Hygiene Data'!G20)),NA())</f>
        <v>#N/A</v>
      </c>
      <c r="BL26" s="96" t="e">
        <f ca="true">+IF(AND(ISNUMBER(OFFSET('Hygiene Data'!$H$5,0,10*ROW('Hygiene Data'!H20))),'Data Summary'!EA26="Yes"),OFFSET('Hygiene Data'!$H$5,0,10*ROW('Hygiene Data'!H20)),NA())</f>
        <v>#N/A</v>
      </c>
      <c r="BM26" s="96" t="e">
        <f ca="true">+IF(AND(ISNUMBER(OFFSET('Hygiene Data'!$H$7,0,10*ROW('Hygiene Data'!H20))),'Data Summary'!EB26="Yes"),OFFSET('Hygiene Data'!$H$7,0,10*ROW('Hygiene Data'!H20)),NA())</f>
        <v>#N/A</v>
      </c>
      <c r="BN26" s="96" t="e">
        <f ca="true">+IF(AND(ISNUMBER(OFFSET('Hygiene Data'!$H$9,0,10*ROW('Hygiene Data'!H20))),'Data Summary'!EC26="Yes"),OFFSET('Hygiene Data'!$H$9,0,10*ROW('Hygiene Data'!H20)),NA())</f>
        <v>#N/A</v>
      </c>
      <c r="BO26" s="96" t="e">
        <f ca="true">+IF(AND(ISNUMBER(OFFSET('Hygiene Data'!$I$5,0,10*ROW('Hygiene Data'!I20))),'Data Summary'!ED26="Yes"),OFFSET('Hygiene Data'!$I$5,0,10*ROW('Hygiene Data'!I20)),NA())</f>
        <v>#N/A</v>
      </c>
      <c r="BP26" s="96" t="e">
        <f ca="true">+IF(AND(ISNUMBER(OFFSET('Hygiene Data'!$I$7,0,10*ROW('Hygiene Data'!I20))),'Data Summary'!EE26="Yes"),OFFSET('Hygiene Data'!$I$7,0,10*ROW('Hygiene Data'!I20)),NA())</f>
        <v>#N/A</v>
      </c>
      <c r="BQ26" s="96" t="e">
        <f ca="true">+IF(AND(ISNUMBER(OFFSET('Hygiene Data'!$I$9,0,10*ROW('Hygiene Data'!I20))),'Data Summary'!EF26="Yes"),OFFSET('Hygiene Data'!$I$9,0,10*ROW('Hygiene Data'!I20)),NA())</f>
        <v>#N/A</v>
      </c>
    </row>
    <row xmlns:x14ac="http://schemas.microsoft.com/office/spreadsheetml/2009/9/ac" r="27" x14ac:dyDescent="0.2">
      <c r="A27" s="321" t="e">
        <f ca="true">+RIGHT('Data Summary'!A27,LEN('Data Summary'!A27)-9)</f>
        <v>#VALUE!</v>
      </c>
      <c r="B27" s="37" t="str">
        <f ca="true">+IF(ISTEXT('Data Summary'!B27),'Data Summary'!B27,"")</f>
        <v/>
      </c>
      <c r="C27" s="320" t="e">
        <f ca="true">+VALUE('Data Summary'!C27)</f>
        <v>#VALUE!</v>
      </c>
      <c r="D27" s="94" t="e">
        <f ca="true">+IF(AND(ISNUMBER(OFFSET('Water Data'!$D$4,0,10*ROW('Water Data'!D21))),'Data Summary'!BS27="Yes"),100-OFFSET('Water Data'!$D$4,0,10*ROW('Water Data'!D21)),NA())</f>
        <v>#N/A</v>
      </c>
      <c r="E27" s="94" t="e">
        <f ca="true">+IF(AND(ISNUMBER(OFFSET('Water Data'!$D$6,0,10*ROW('Water Data'!D21))),'Data Summary'!BT27="Yes"),OFFSET('Water Data'!$D$6,0,10*ROW('Water Data'!D21)),NA())</f>
        <v>#N/A</v>
      </c>
      <c r="F27" s="94" t="e">
        <f ca="true">+IF(AND(ISNUMBER(OFFSET('Water Data'!$D$9,0,10*ROW('Water Data'!D21))),'Data Summary'!BU27="Yes"),OFFSET('Water Data'!$D$9,0,10*ROW('Water Data'!D21)),NA())</f>
        <v>#N/A</v>
      </c>
      <c r="G27" s="94" t="e">
        <f ca="true">+IF(AND(ISNUMBER(OFFSET('Water Data'!$E$4,0,10*ROW('Water Data'!E21))),'Data Summary'!BV27="Yes"),100-OFFSET('Water Data'!$E$4,0,10*ROW('Water Data'!E21)),NA())</f>
        <v>#N/A</v>
      </c>
      <c r="H27" s="94" t="e">
        <f ca="true">+IF(AND(ISNUMBER(OFFSET('Water Data'!$E$6,0,10*ROW('Water Data'!E21))),'Data Summary'!BW27="Yes"),OFFSET('Water Data'!$E$6,0,10*ROW('Water Data'!E21)),NA())</f>
        <v>#N/A</v>
      </c>
      <c r="I27" s="94" t="e">
        <f ca="true">+IF(AND(ISNUMBER(OFFSET('Water Data'!$E$9,0,10*ROW('Water Data'!E21))),'Data Summary'!BX27="Yes"),OFFSET('Water Data'!$E$9,0,10*ROW('Water Data'!E21)),NA())</f>
        <v>#N/A</v>
      </c>
      <c r="J27" s="94" t="e">
        <f ca="true">+IF(AND(ISNUMBER(OFFSET('Water Data'!$F$4,0,10*ROW('Water Data'!F21))),'Data Summary'!BY27="Yes"),100-OFFSET('Water Data'!$F$4,0,10*ROW('Water Data'!F21)),NA())</f>
        <v>#N/A</v>
      </c>
      <c r="K27" s="94" t="e">
        <f ca="true">+IF(AND(ISNUMBER(OFFSET('Water Data'!$F$6,0,10*ROW('Water Data'!F21))),'Data Summary'!BZ27="Yes"),OFFSET('Water Data'!$F$6,0,10*ROW('Water Data'!F21)),NA())</f>
        <v>#N/A</v>
      </c>
      <c r="L27" s="94" t="e">
        <f ca="true">+IF(AND(ISNUMBER(OFFSET('Water Data'!$F$9,0,10*ROW('Water Data'!F21))),'Data Summary'!CA27="Yes"),OFFSET('Water Data'!$F$9,0,10*ROW('Water Data'!F21)),NA())</f>
        <v>#N/A</v>
      </c>
      <c r="M27" s="94" t="e">
        <f ca="true">+IF(AND(ISNUMBER(OFFSET('Water Data'!$G$4,0,10*ROW('Water Data'!G21))),'Data Summary'!CB27="Yes"),100-OFFSET('Water Data'!$G$4,0,10*ROW('Water Data'!G21)),NA())</f>
        <v>#N/A</v>
      </c>
      <c r="N27" s="94" t="e">
        <f ca="true">+IF(AND(ISNUMBER(OFFSET('Water Data'!$G$6,0,10*ROW('Water Data'!G21))),'Data Summary'!CC27="Yes"),OFFSET('Water Data'!$G$6,0,10*ROW('Water Data'!G21)),NA())</f>
        <v>#N/A</v>
      </c>
      <c r="O27" s="94" t="e">
        <f ca="true">+IF(AND(ISNUMBER(OFFSET('Water Data'!$G$9,0,10*ROW('Water Data'!G21))),'Data Summary'!CD27="Yes"),OFFSET('Water Data'!$G$9,0,10*ROW('Water Data'!G21)),NA())</f>
        <v>#N/A</v>
      </c>
      <c r="P27" s="94" t="e">
        <f ca="true">+IF(AND(ISNUMBER(OFFSET('Water Data'!$H$4,0,10*ROW('Water Data'!H21))),'Data Summary'!CE27="Yes"),100-OFFSET('Water Data'!$H$4,0,10*ROW('Water Data'!H21)),NA())</f>
        <v>#N/A</v>
      </c>
      <c r="Q27" s="94" t="e">
        <f ca="true">+IF(AND(ISNUMBER(OFFSET('Water Data'!$H$6,0,10*ROW('Water Data'!H21))),'Data Summary'!CF27="Yes"),OFFSET('Water Data'!$H$6,0,10*ROW('Water Data'!H21)),NA())</f>
        <v>#N/A</v>
      </c>
      <c r="R27" s="94" t="e">
        <f ca="true">+IF(AND(ISNUMBER(OFFSET('Water Data'!$H$9,0,10*ROW('Water Data'!H21))),'Data Summary'!CG27="Yes"),OFFSET('Water Data'!$H$9,0,10*ROW('Water Data'!H21)),NA())</f>
        <v>#N/A</v>
      </c>
      <c r="S27" s="94" t="e">
        <f ca="true">+IF(AND(ISNUMBER(OFFSET('Water Data'!$I$4,0,10*ROW('Water Data'!I21))),'Data Summary'!CH27="Yes"),100-OFFSET('Water Data'!$I$4,0,10*ROW('Water Data'!I21)),NA())</f>
        <v>#N/A</v>
      </c>
      <c r="T27" s="94" t="e">
        <f ca="true">+IF(AND(ISNUMBER(OFFSET('Water Data'!$I$6,0,10*ROW('Water Data'!I21))),'Data Summary'!CI27="Yes"),OFFSET('Water Data'!$I$6,0,10*ROW('Water Data'!I21)),NA())</f>
        <v>#N/A</v>
      </c>
      <c r="U27" s="94" t="e">
        <f ca="true">+IF(AND(ISNUMBER(OFFSET('Water Data'!$I$9,0,10*ROW('Water Data'!I21))),'Data Summary'!CJ27="Yes"),OFFSET('Water Data'!$I$9,0,10*ROW('Water Data'!I21)),NA())</f>
        <v>#N/A</v>
      </c>
      <c r="V27" s="95" t="e">
        <f ca="true">+IF(AND(ISNUMBER(OFFSET('Sanitation Data'!$D$4,0,10*ROW('Sanitation Data'!D21))),'Data Summary'!CK27="Yes"),100-OFFSET('Sanitation Data'!$D$4,0,10*ROW('Sanitation Data'!D21)),NA())</f>
        <v>#N/A</v>
      </c>
      <c r="W27" s="95" t="e">
        <f ca="true">+IF(AND(ISNUMBER(OFFSET('Sanitation Data'!$D$6,0,10*ROW('Sanitation Data'!D21))),'Data Summary'!CL27="Yes"),OFFSET('Sanitation Data'!$D$6,0,10*ROW('Sanitation Data'!D21)),NA())</f>
        <v>#N/A</v>
      </c>
      <c r="X27" s="95" t="e">
        <f ca="true">+IF(AND(ISNUMBER(OFFSET('Sanitation Data'!$D$10,0,10*ROW('Sanitation Data'!D21))),'Data Summary'!CM27="Yes"),OFFSET('Sanitation Data'!$D$10,0,10*ROW('Sanitation Data'!D21)),NA())</f>
        <v>#N/A</v>
      </c>
      <c r="Y27" s="95" t="e">
        <f ca="true">+IF(AND(ISNUMBER(OFFSET('Sanitation Data'!$D$11,0,10*ROW('Sanitation Data'!D21))),'Data Summary'!CN27="Yes"),OFFSET('Sanitation Data'!$D$11,0,10*ROW('Sanitation Data'!D21)),NA())</f>
        <v>#N/A</v>
      </c>
      <c r="Z27" s="95" t="e">
        <f ca="true">+IF(AND(ISNUMBER(OFFSET('Sanitation Data'!$D$12,0,10*ROW('Sanitation Data'!D21))),'Data Summary'!CO27="Yes"),OFFSET('Sanitation Data'!$D$12,0,10*ROW('Sanitation Data'!D21)),NA())</f>
        <v>#N/A</v>
      </c>
      <c r="AA27" s="95" t="e">
        <f ca="true">+IF(AND(ISNUMBER(OFFSET('Sanitation Data'!$E$4,0,10*ROW('Sanitation Data'!E21))),'Data Summary'!CP27="Yes"),100-OFFSET('Sanitation Data'!$E$4,0,10*ROW('Sanitation Data'!E21)),NA())</f>
        <v>#N/A</v>
      </c>
      <c r="AB27" s="95" t="e">
        <f ca="true">+IF(AND(ISNUMBER(OFFSET('Sanitation Data'!$E$6,0,10*ROW('Sanitation Data'!E21))),'Data Summary'!CQ27="Yes"),OFFSET('Sanitation Data'!$E$6,0,10*ROW('Sanitation Data'!E21)),NA())</f>
        <v>#N/A</v>
      </c>
      <c r="AC27" s="95" t="e">
        <f ca="true">+IF(AND(ISNUMBER(OFFSET('Sanitation Data'!$E$10,0,10*ROW('Sanitation Data'!E21))),'Data Summary'!CR27="Yes"),OFFSET('Sanitation Data'!$E$10,0,10*ROW('Sanitation Data'!E21)),NA())</f>
        <v>#N/A</v>
      </c>
      <c r="AD27" s="95" t="e">
        <f ca="true">+IF(AND(ISNUMBER(OFFSET('Sanitation Data'!$E$11,0,10*ROW('Sanitation Data'!E21))),'Data Summary'!CS27="Yes"),OFFSET('Sanitation Data'!$E$11,0,10*ROW('Sanitation Data'!E21)),NA())</f>
        <v>#N/A</v>
      </c>
      <c r="AE27" s="95" t="e">
        <f ca="true">+IF(AND(ISNUMBER(OFFSET('Sanitation Data'!$E$12,0,10*ROW('Sanitation Data'!E21))),'Data Summary'!CT27="Yes"),OFFSET('Sanitation Data'!$E$12,0,10*ROW('Sanitation Data'!E21)),NA())</f>
        <v>#N/A</v>
      </c>
      <c r="AF27" s="95" t="e">
        <f ca="true">+IF(AND(ISNUMBER(OFFSET('Sanitation Data'!$F$4,0,10*ROW('Sanitation Data'!F21))),'Data Summary'!CU27="Yes"),100-OFFSET('Sanitation Data'!$F$4,0,10*ROW('Sanitation Data'!F21)),NA())</f>
        <v>#N/A</v>
      </c>
      <c r="AG27" s="95" t="e">
        <f ca="true">+IF(AND(ISNUMBER(OFFSET('Sanitation Data'!$F$6,0,10*ROW('Sanitation Data'!F21))),'Data Summary'!CV27="Yes"),OFFSET('Sanitation Data'!$F$6,0,10*ROW('Sanitation Data'!F21)),NA())</f>
        <v>#N/A</v>
      </c>
      <c r="AH27" s="95" t="e">
        <f ca="true">+IF(AND(ISNUMBER(OFFSET('Sanitation Data'!$F$10,0,10*ROW('Sanitation Data'!F21))),'Data Summary'!CW27="Yes"),OFFSET('Sanitation Data'!$F$10,0,10*ROW('Sanitation Data'!F21)),NA())</f>
        <v>#N/A</v>
      </c>
      <c r="AI27" s="95" t="e">
        <f ca="true">+IF(AND(ISNUMBER(OFFSET('Sanitation Data'!$F$11,0,10*ROW('Sanitation Data'!F21))),'Data Summary'!CX27="Yes"),OFFSET('Sanitation Data'!$F$11,0,10*ROW('Sanitation Data'!F21)),NA())</f>
        <v>#N/A</v>
      </c>
      <c r="AJ27" s="95" t="e">
        <f ca="true">+IF(AND(ISNUMBER(OFFSET('Sanitation Data'!$F$12,0,10*ROW('Sanitation Data'!F21))),'Data Summary'!CY27="Yes"),OFFSET('Sanitation Data'!$F$12,0,10*ROW('Sanitation Data'!F21)),NA())</f>
        <v>#N/A</v>
      </c>
      <c r="AK27" s="95" t="e">
        <f ca="true">+IF(AND(ISNUMBER(OFFSET('Sanitation Data'!$G$4,0,10*ROW('Sanitation Data'!G21))),'Data Summary'!CZ27="Yes"),100-OFFSET('Sanitation Data'!$G$4,0,10*ROW('Sanitation Data'!G21)),NA())</f>
        <v>#N/A</v>
      </c>
      <c r="AL27" s="95" t="e">
        <f ca="true">+IF(AND(ISNUMBER(OFFSET('Sanitation Data'!$G$6,0,10*ROW('Sanitation Data'!G21))),'Data Summary'!DA27="Yes"),OFFSET('Sanitation Data'!$G$6,0,10*ROW('Sanitation Data'!G21)),NA())</f>
        <v>#N/A</v>
      </c>
      <c r="AM27" s="95" t="e">
        <f ca="true">+IF(AND(ISNUMBER(OFFSET('Sanitation Data'!$G$10,0,10*ROW('Sanitation Data'!G21))),'Data Summary'!DB27="Yes"),OFFSET('Sanitation Data'!$G$10,0,10*ROW('Sanitation Data'!G21)),NA())</f>
        <v>#N/A</v>
      </c>
      <c r="AN27" s="95" t="e">
        <f ca="true">+IF(AND(ISNUMBER(OFFSET('Sanitation Data'!$G$11,0,10*ROW('Sanitation Data'!G21))),'Data Summary'!DC27="Yes"),OFFSET('Sanitation Data'!$G$11,0,10*ROW('Sanitation Data'!G21)),NA())</f>
        <v>#N/A</v>
      </c>
      <c r="AO27" s="95" t="e">
        <f ca="true">+IF(AND(ISNUMBER(OFFSET('Sanitation Data'!$G$12,0,10*ROW('Sanitation Data'!G21))),'Data Summary'!DD27="Yes"),OFFSET('Sanitation Data'!$G$12,0,10*ROW('Sanitation Data'!G21)),NA())</f>
        <v>#N/A</v>
      </c>
      <c r="AP27" s="95" t="e">
        <f ca="true">+IF(AND(ISNUMBER(OFFSET('Sanitation Data'!$H$4,0,10*ROW('Sanitation Data'!H21))),'Data Summary'!DE27="Yes"),100-OFFSET('Sanitation Data'!$H$4,0,10*ROW('Sanitation Data'!H21)),NA())</f>
        <v>#N/A</v>
      </c>
      <c r="AQ27" s="95" t="e">
        <f ca="true">+IF(AND(ISNUMBER(OFFSET('Sanitation Data'!$H$6,0,10*ROW('Sanitation Data'!H21))),'Data Summary'!DF27="Yes"),OFFSET('Sanitation Data'!$H$6,0,10*ROW('Sanitation Data'!H21)),NA())</f>
        <v>#N/A</v>
      </c>
      <c r="AR27" s="95" t="e">
        <f ca="true">+IF(AND(ISNUMBER(OFFSET('Sanitation Data'!$H$10,0,10*ROW('Sanitation Data'!H21))),'Data Summary'!DG27="Yes"),OFFSET('Sanitation Data'!$H$10,0,10*ROW('Sanitation Data'!H21)),NA())</f>
        <v>#N/A</v>
      </c>
      <c r="AS27" s="95" t="e">
        <f ca="true">+IF(AND(ISNUMBER(OFFSET('Sanitation Data'!$H$11,0,10*ROW('Sanitation Data'!H21))),'Data Summary'!DH27="Yes"),OFFSET('Sanitation Data'!$H$11,0,10*ROW('Sanitation Data'!H21)),NA())</f>
        <v>#N/A</v>
      </c>
      <c r="AT27" s="95" t="e">
        <f ca="true">+IF(AND(ISNUMBER(OFFSET('Sanitation Data'!$H$12,0,10*ROW('Sanitation Data'!H21))),'Data Summary'!DI27="Yes"),OFFSET('Sanitation Data'!$H$12,0,10*ROW('Sanitation Data'!H21)),NA())</f>
        <v>#N/A</v>
      </c>
      <c r="AU27" s="95" t="e">
        <f ca="true">+IF(AND(ISNUMBER(OFFSET('Sanitation Data'!$I$4,0,10*ROW('Sanitation Data'!I21))),'Data Summary'!DJ27="Yes"),100-OFFSET('Sanitation Data'!$I$4,0,10*ROW('Sanitation Data'!I21)),NA())</f>
        <v>#N/A</v>
      </c>
      <c r="AV27" s="95" t="e">
        <f ca="true">+IF(AND(ISNUMBER(OFFSET('Sanitation Data'!$I$6,0,10*ROW('Sanitation Data'!I21))),'Data Summary'!DK27="Yes"),OFFSET('Sanitation Data'!$I$6,0,10*ROW('Sanitation Data'!I21)),NA())</f>
        <v>#N/A</v>
      </c>
      <c r="AW27" s="95" t="e">
        <f ca="true">+IF(AND(ISNUMBER(OFFSET('Sanitation Data'!$I$10,0,10*ROW('Sanitation Data'!I21))),'Data Summary'!DL27="Yes"),OFFSET('Sanitation Data'!$I$10,0,10*ROW('Sanitation Data'!I21)),NA())</f>
        <v>#N/A</v>
      </c>
      <c r="AX27" s="95" t="e">
        <f ca="true">+IF(AND(ISNUMBER(OFFSET('Sanitation Data'!$I$11,0,10*ROW('Sanitation Data'!I21))),'Data Summary'!DM27="Yes"),OFFSET('Sanitation Data'!$I$11,0,10*ROW('Sanitation Data'!I21)),NA())</f>
        <v>#N/A</v>
      </c>
      <c r="AY27" s="95" t="e">
        <f ca="true">+IF(AND(ISNUMBER(OFFSET('Sanitation Data'!$I$12,0,10*ROW('Sanitation Data'!I21))),'Data Summary'!DN27="Yes"),OFFSET('Sanitation Data'!$I$12,0,10*ROW('Sanitation Data'!I21)),NA())</f>
        <v>#N/A</v>
      </c>
      <c r="AZ27" s="96" t="e">
        <f ca="true">+IF(AND(ISNUMBER(OFFSET('Hygiene Data'!$D$5,0,10*ROW('Hygiene Data'!D21))),'Data Summary'!DO27="Yes"),OFFSET('Hygiene Data'!$D$5,0,10*ROW('Hygiene Data'!D21)),NA())</f>
        <v>#N/A</v>
      </c>
      <c r="BA27" s="96" t="e">
        <f ca="true">+IF(AND(ISNUMBER(OFFSET('Hygiene Data'!$D$7,0,10*ROW('Hygiene Data'!D21))),'Data Summary'!DP27="Yes"),OFFSET('Hygiene Data'!$D$7,0,10*ROW('Hygiene Data'!D21)),NA())</f>
        <v>#N/A</v>
      </c>
      <c r="BB27" s="96" t="e">
        <f ca="true">+IF(AND(ISNUMBER(OFFSET('Hygiene Data'!$D$9,0,10*ROW('Hygiene Data'!D21))),'Data Summary'!DQ27="Yes"),OFFSET('Hygiene Data'!$D$9,0,10*ROW('Hygiene Data'!D21)),NA())</f>
        <v>#N/A</v>
      </c>
      <c r="BC27" s="96" t="e">
        <f ca="true">+IF(AND(ISNUMBER(OFFSET('Hygiene Data'!$E$5,0,10*ROW('Hygiene Data'!E21))),'Data Summary'!DR27="Yes"),OFFSET('Hygiene Data'!$E$5,0,10*ROW('Hygiene Data'!E21)),NA())</f>
        <v>#N/A</v>
      </c>
      <c r="BD27" s="96" t="e">
        <f ca="true">+IF(AND(ISNUMBER(OFFSET('Hygiene Data'!$E$7,0,10*ROW('Hygiene Data'!E21))),'Data Summary'!DS27="Yes"),OFFSET('Hygiene Data'!$E$7,0,10*ROW('Hygiene Data'!E21)),NA())</f>
        <v>#N/A</v>
      </c>
      <c r="BE27" s="96" t="e">
        <f ca="true">+IF(AND(ISNUMBER(OFFSET('Hygiene Data'!$E$9,0,10*ROW('Hygiene Data'!E21))),'Data Summary'!DT27="Yes"),OFFSET('Hygiene Data'!$E$9,0,10*ROW('Hygiene Data'!E21)),NA())</f>
        <v>#N/A</v>
      </c>
      <c r="BF27" s="96" t="e">
        <f ca="true">+IF(AND(ISNUMBER(OFFSET('Hygiene Data'!$F$5,0,10*ROW('Hygiene Data'!F21))),'Data Summary'!DU27="Yes"),OFFSET('Hygiene Data'!$F$5,0,10*ROW('Hygiene Data'!F21)),NA())</f>
        <v>#N/A</v>
      </c>
      <c r="BG27" s="96" t="e">
        <f ca="true">+IF(AND(ISNUMBER(OFFSET('Hygiene Data'!$F$7,0,10*ROW('Hygiene Data'!F21))),'Data Summary'!DV27="Yes"),OFFSET('Hygiene Data'!$F$7,0,10*ROW('Hygiene Data'!F21)),NA())</f>
        <v>#N/A</v>
      </c>
      <c r="BH27" s="96" t="e">
        <f ca="true">+IF(AND(ISNUMBER(OFFSET('Hygiene Data'!$F$9,0,10*ROW('Hygiene Data'!F21))),'Data Summary'!DW27="Yes"),OFFSET('Hygiene Data'!$F$9,0,10*ROW('Hygiene Data'!F21)),NA())</f>
        <v>#N/A</v>
      </c>
      <c r="BI27" s="96" t="e">
        <f ca="true">+IF(AND(ISNUMBER(OFFSET('Hygiene Data'!$G$5,0,10*ROW('Hygiene Data'!G21))),'Data Summary'!DX27="Yes"),OFFSET('Hygiene Data'!$G$5,0,10*ROW('Hygiene Data'!G21)),NA())</f>
        <v>#N/A</v>
      </c>
      <c r="BJ27" s="96" t="e">
        <f ca="true">+IF(AND(ISNUMBER(OFFSET('Hygiene Data'!$G$7,0,10*ROW('Hygiene Data'!G21))),'Data Summary'!DY27="Yes"),OFFSET('Hygiene Data'!$G$7,0,10*ROW('Hygiene Data'!G21)),NA())</f>
        <v>#N/A</v>
      </c>
      <c r="BK27" s="96" t="e">
        <f ca="true">+IF(AND(ISNUMBER(OFFSET('Hygiene Data'!$G$9,0,10*ROW('Hygiene Data'!G21))),'Data Summary'!DZ27="Yes"),OFFSET('Hygiene Data'!$G$9,0,10*ROW('Hygiene Data'!G21)),NA())</f>
        <v>#N/A</v>
      </c>
      <c r="BL27" s="96" t="e">
        <f ca="true">+IF(AND(ISNUMBER(OFFSET('Hygiene Data'!$H$5,0,10*ROW('Hygiene Data'!H21))),'Data Summary'!EA27="Yes"),OFFSET('Hygiene Data'!$H$5,0,10*ROW('Hygiene Data'!H21)),NA())</f>
        <v>#N/A</v>
      </c>
      <c r="BM27" s="96" t="e">
        <f ca="true">+IF(AND(ISNUMBER(OFFSET('Hygiene Data'!$H$7,0,10*ROW('Hygiene Data'!H21))),'Data Summary'!EB27="Yes"),OFFSET('Hygiene Data'!$H$7,0,10*ROW('Hygiene Data'!H21)),NA())</f>
        <v>#N/A</v>
      </c>
      <c r="BN27" s="96" t="e">
        <f ca="true">+IF(AND(ISNUMBER(OFFSET('Hygiene Data'!$H$9,0,10*ROW('Hygiene Data'!H21))),'Data Summary'!EC27="Yes"),OFFSET('Hygiene Data'!$H$9,0,10*ROW('Hygiene Data'!H21)),NA())</f>
        <v>#N/A</v>
      </c>
      <c r="BO27" s="96" t="e">
        <f ca="true">+IF(AND(ISNUMBER(OFFSET('Hygiene Data'!$I$5,0,10*ROW('Hygiene Data'!I21))),'Data Summary'!ED27="Yes"),OFFSET('Hygiene Data'!$I$5,0,10*ROW('Hygiene Data'!I21)),NA())</f>
        <v>#N/A</v>
      </c>
      <c r="BP27" s="96" t="e">
        <f ca="true">+IF(AND(ISNUMBER(OFFSET('Hygiene Data'!$I$7,0,10*ROW('Hygiene Data'!I21))),'Data Summary'!EE27="Yes"),OFFSET('Hygiene Data'!$I$7,0,10*ROW('Hygiene Data'!I21)),NA())</f>
        <v>#N/A</v>
      </c>
      <c r="BQ27" s="96" t="e">
        <f ca="true">+IF(AND(ISNUMBER(OFFSET('Hygiene Data'!$I$9,0,10*ROW('Hygiene Data'!I21))),'Data Summary'!EF27="Yes"),OFFSET('Hygiene Data'!$I$9,0,10*ROW('Hygiene Data'!I21)),NA())</f>
        <v>#N/A</v>
      </c>
    </row>
    <row xmlns:x14ac="http://schemas.microsoft.com/office/spreadsheetml/2009/9/ac" r="28" x14ac:dyDescent="0.2">
      <c r="A28" s="321" t="e">
        <f ca="true">+RIGHT('Data Summary'!A28,LEN('Data Summary'!A28)-9)</f>
        <v>#VALUE!</v>
      </c>
      <c r="B28" s="37" t="str">
        <f ca="true">+IF(ISTEXT('Data Summary'!B28),'Data Summary'!B28,"")</f>
        <v/>
      </c>
      <c r="C28" s="320" t="e">
        <f ca="true">+VALUE('Data Summary'!C28)</f>
        <v>#VALUE!</v>
      </c>
      <c r="D28" s="94" t="e">
        <f ca="true">+IF(AND(ISNUMBER(OFFSET('Water Data'!$D$4,0,10*ROW('Water Data'!D22))),'Data Summary'!BS28="Yes"),100-OFFSET('Water Data'!$D$4,0,10*ROW('Water Data'!D22)),NA())</f>
        <v>#N/A</v>
      </c>
      <c r="E28" s="94" t="e">
        <f ca="true">+IF(AND(ISNUMBER(OFFSET('Water Data'!$D$6,0,10*ROW('Water Data'!D22))),'Data Summary'!BT28="Yes"),OFFSET('Water Data'!$D$6,0,10*ROW('Water Data'!D22)),NA())</f>
        <v>#N/A</v>
      </c>
      <c r="F28" s="94" t="e">
        <f ca="true">+IF(AND(ISNUMBER(OFFSET('Water Data'!$D$9,0,10*ROW('Water Data'!D22))),'Data Summary'!BU28="Yes"),OFFSET('Water Data'!$D$9,0,10*ROW('Water Data'!D22)),NA())</f>
        <v>#N/A</v>
      </c>
      <c r="G28" s="94" t="e">
        <f ca="true">+IF(AND(ISNUMBER(OFFSET('Water Data'!$E$4,0,10*ROW('Water Data'!E22))),'Data Summary'!BV28="Yes"),100-OFFSET('Water Data'!$E$4,0,10*ROW('Water Data'!E22)),NA())</f>
        <v>#N/A</v>
      </c>
      <c r="H28" s="94" t="e">
        <f ca="true">+IF(AND(ISNUMBER(OFFSET('Water Data'!$E$6,0,10*ROW('Water Data'!E22))),'Data Summary'!BW28="Yes"),OFFSET('Water Data'!$E$6,0,10*ROW('Water Data'!E22)),NA())</f>
        <v>#N/A</v>
      </c>
      <c r="I28" s="94" t="e">
        <f ca="true">+IF(AND(ISNUMBER(OFFSET('Water Data'!$E$9,0,10*ROW('Water Data'!E22))),'Data Summary'!BX28="Yes"),OFFSET('Water Data'!$E$9,0,10*ROW('Water Data'!E22)),NA())</f>
        <v>#N/A</v>
      </c>
      <c r="J28" s="94" t="e">
        <f ca="true">+IF(AND(ISNUMBER(OFFSET('Water Data'!$F$4,0,10*ROW('Water Data'!F22))),'Data Summary'!BY28="Yes"),100-OFFSET('Water Data'!$F$4,0,10*ROW('Water Data'!F22)),NA())</f>
        <v>#N/A</v>
      </c>
      <c r="K28" s="94" t="e">
        <f ca="true">+IF(AND(ISNUMBER(OFFSET('Water Data'!$F$6,0,10*ROW('Water Data'!F22))),'Data Summary'!BZ28="Yes"),OFFSET('Water Data'!$F$6,0,10*ROW('Water Data'!F22)),NA())</f>
        <v>#N/A</v>
      </c>
      <c r="L28" s="94" t="e">
        <f ca="true">+IF(AND(ISNUMBER(OFFSET('Water Data'!$F$9,0,10*ROW('Water Data'!F22))),'Data Summary'!CA28="Yes"),OFFSET('Water Data'!$F$9,0,10*ROW('Water Data'!F22)),NA())</f>
        <v>#N/A</v>
      </c>
      <c r="M28" s="94" t="e">
        <f ca="true">+IF(AND(ISNUMBER(OFFSET('Water Data'!$G$4,0,10*ROW('Water Data'!G22))),'Data Summary'!CB28="Yes"),100-OFFSET('Water Data'!$G$4,0,10*ROW('Water Data'!G22)),NA())</f>
        <v>#N/A</v>
      </c>
      <c r="N28" s="94" t="e">
        <f ca="true">+IF(AND(ISNUMBER(OFFSET('Water Data'!$G$6,0,10*ROW('Water Data'!G22))),'Data Summary'!CC28="Yes"),OFFSET('Water Data'!$G$6,0,10*ROW('Water Data'!G22)),NA())</f>
        <v>#N/A</v>
      </c>
      <c r="O28" s="94" t="e">
        <f ca="true">+IF(AND(ISNUMBER(OFFSET('Water Data'!$G$9,0,10*ROW('Water Data'!G22))),'Data Summary'!CD28="Yes"),OFFSET('Water Data'!$G$9,0,10*ROW('Water Data'!G22)),NA())</f>
        <v>#N/A</v>
      </c>
      <c r="P28" s="94" t="e">
        <f ca="true">+IF(AND(ISNUMBER(OFFSET('Water Data'!$H$4,0,10*ROW('Water Data'!H22))),'Data Summary'!CE28="Yes"),100-OFFSET('Water Data'!$H$4,0,10*ROW('Water Data'!H22)),NA())</f>
        <v>#N/A</v>
      </c>
      <c r="Q28" s="94" t="e">
        <f ca="true">+IF(AND(ISNUMBER(OFFSET('Water Data'!$H$6,0,10*ROW('Water Data'!H22))),'Data Summary'!CF28="Yes"),OFFSET('Water Data'!$H$6,0,10*ROW('Water Data'!H22)),NA())</f>
        <v>#N/A</v>
      </c>
      <c r="R28" s="94" t="e">
        <f ca="true">+IF(AND(ISNUMBER(OFFSET('Water Data'!$H$9,0,10*ROW('Water Data'!H22))),'Data Summary'!CG28="Yes"),OFFSET('Water Data'!$H$9,0,10*ROW('Water Data'!H22)),NA())</f>
        <v>#N/A</v>
      </c>
      <c r="S28" s="94" t="e">
        <f ca="true">+IF(AND(ISNUMBER(OFFSET('Water Data'!$I$4,0,10*ROW('Water Data'!I22))),'Data Summary'!CH28="Yes"),100-OFFSET('Water Data'!$I$4,0,10*ROW('Water Data'!I22)),NA())</f>
        <v>#N/A</v>
      </c>
      <c r="T28" s="94" t="e">
        <f ca="true">+IF(AND(ISNUMBER(OFFSET('Water Data'!$I$6,0,10*ROW('Water Data'!I22))),'Data Summary'!CI28="Yes"),OFFSET('Water Data'!$I$6,0,10*ROW('Water Data'!I22)),NA())</f>
        <v>#N/A</v>
      </c>
      <c r="U28" s="94" t="e">
        <f ca="true">+IF(AND(ISNUMBER(OFFSET('Water Data'!$I$9,0,10*ROW('Water Data'!I22))),'Data Summary'!CJ28="Yes"),OFFSET('Water Data'!$I$9,0,10*ROW('Water Data'!I22)),NA())</f>
        <v>#N/A</v>
      </c>
      <c r="V28" s="95" t="e">
        <f ca="true">+IF(AND(ISNUMBER(OFFSET('Sanitation Data'!$D$4,0,10*ROW('Sanitation Data'!D22))),'Data Summary'!CK28="Yes"),100-OFFSET('Sanitation Data'!$D$4,0,10*ROW('Sanitation Data'!D22)),NA())</f>
        <v>#N/A</v>
      </c>
      <c r="W28" s="95" t="e">
        <f ca="true">+IF(AND(ISNUMBER(OFFSET('Sanitation Data'!$D$6,0,10*ROW('Sanitation Data'!D22))),'Data Summary'!CL28="Yes"),OFFSET('Sanitation Data'!$D$6,0,10*ROW('Sanitation Data'!D22)),NA())</f>
        <v>#N/A</v>
      </c>
      <c r="X28" s="95" t="e">
        <f ca="true">+IF(AND(ISNUMBER(OFFSET('Sanitation Data'!$D$10,0,10*ROW('Sanitation Data'!D22))),'Data Summary'!CM28="Yes"),OFFSET('Sanitation Data'!$D$10,0,10*ROW('Sanitation Data'!D22)),NA())</f>
        <v>#N/A</v>
      </c>
      <c r="Y28" s="95" t="e">
        <f ca="true">+IF(AND(ISNUMBER(OFFSET('Sanitation Data'!$D$11,0,10*ROW('Sanitation Data'!D22))),'Data Summary'!CN28="Yes"),OFFSET('Sanitation Data'!$D$11,0,10*ROW('Sanitation Data'!D22)),NA())</f>
        <v>#N/A</v>
      </c>
      <c r="Z28" s="95" t="e">
        <f ca="true">+IF(AND(ISNUMBER(OFFSET('Sanitation Data'!$D$12,0,10*ROW('Sanitation Data'!D22))),'Data Summary'!CO28="Yes"),OFFSET('Sanitation Data'!$D$12,0,10*ROW('Sanitation Data'!D22)),NA())</f>
        <v>#N/A</v>
      </c>
      <c r="AA28" s="95" t="e">
        <f ca="true">+IF(AND(ISNUMBER(OFFSET('Sanitation Data'!$E$4,0,10*ROW('Sanitation Data'!E22))),'Data Summary'!CP28="Yes"),100-OFFSET('Sanitation Data'!$E$4,0,10*ROW('Sanitation Data'!E22)),NA())</f>
        <v>#N/A</v>
      </c>
      <c r="AB28" s="95" t="e">
        <f ca="true">+IF(AND(ISNUMBER(OFFSET('Sanitation Data'!$E$6,0,10*ROW('Sanitation Data'!E22))),'Data Summary'!CQ28="Yes"),OFFSET('Sanitation Data'!$E$6,0,10*ROW('Sanitation Data'!E22)),NA())</f>
        <v>#N/A</v>
      </c>
      <c r="AC28" s="95" t="e">
        <f ca="true">+IF(AND(ISNUMBER(OFFSET('Sanitation Data'!$E$10,0,10*ROW('Sanitation Data'!E22))),'Data Summary'!CR28="Yes"),OFFSET('Sanitation Data'!$E$10,0,10*ROW('Sanitation Data'!E22)),NA())</f>
        <v>#N/A</v>
      </c>
      <c r="AD28" s="95" t="e">
        <f ca="true">+IF(AND(ISNUMBER(OFFSET('Sanitation Data'!$E$11,0,10*ROW('Sanitation Data'!E22))),'Data Summary'!CS28="Yes"),OFFSET('Sanitation Data'!$E$11,0,10*ROW('Sanitation Data'!E22)),NA())</f>
        <v>#N/A</v>
      </c>
      <c r="AE28" s="95" t="e">
        <f ca="true">+IF(AND(ISNUMBER(OFFSET('Sanitation Data'!$E$12,0,10*ROW('Sanitation Data'!E22))),'Data Summary'!CT28="Yes"),OFFSET('Sanitation Data'!$E$12,0,10*ROW('Sanitation Data'!E22)),NA())</f>
        <v>#N/A</v>
      </c>
      <c r="AF28" s="95" t="e">
        <f ca="true">+IF(AND(ISNUMBER(OFFSET('Sanitation Data'!$F$4,0,10*ROW('Sanitation Data'!F22))),'Data Summary'!CU28="Yes"),100-OFFSET('Sanitation Data'!$F$4,0,10*ROW('Sanitation Data'!F22)),NA())</f>
        <v>#N/A</v>
      </c>
      <c r="AG28" s="95" t="e">
        <f ca="true">+IF(AND(ISNUMBER(OFFSET('Sanitation Data'!$F$6,0,10*ROW('Sanitation Data'!F22))),'Data Summary'!CV28="Yes"),OFFSET('Sanitation Data'!$F$6,0,10*ROW('Sanitation Data'!F22)),NA())</f>
        <v>#N/A</v>
      </c>
      <c r="AH28" s="95" t="e">
        <f ca="true">+IF(AND(ISNUMBER(OFFSET('Sanitation Data'!$F$10,0,10*ROW('Sanitation Data'!F22))),'Data Summary'!CW28="Yes"),OFFSET('Sanitation Data'!$F$10,0,10*ROW('Sanitation Data'!F22)),NA())</f>
        <v>#N/A</v>
      </c>
      <c r="AI28" s="95" t="e">
        <f ca="true">+IF(AND(ISNUMBER(OFFSET('Sanitation Data'!$F$11,0,10*ROW('Sanitation Data'!F22))),'Data Summary'!CX28="Yes"),OFFSET('Sanitation Data'!$F$11,0,10*ROW('Sanitation Data'!F22)),NA())</f>
        <v>#N/A</v>
      </c>
      <c r="AJ28" s="95" t="e">
        <f ca="true">+IF(AND(ISNUMBER(OFFSET('Sanitation Data'!$F$12,0,10*ROW('Sanitation Data'!F22))),'Data Summary'!CY28="Yes"),OFFSET('Sanitation Data'!$F$12,0,10*ROW('Sanitation Data'!F22)),NA())</f>
        <v>#N/A</v>
      </c>
      <c r="AK28" s="95" t="e">
        <f ca="true">+IF(AND(ISNUMBER(OFFSET('Sanitation Data'!$G$4,0,10*ROW('Sanitation Data'!G22))),'Data Summary'!CZ28="Yes"),100-OFFSET('Sanitation Data'!$G$4,0,10*ROW('Sanitation Data'!G22)),NA())</f>
        <v>#N/A</v>
      </c>
      <c r="AL28" s="95" t="e">
        <f ca="true">+IF(AND(ISNUMBER(OFFSET('Sanitation Data'!$G$6,0,10*ROW('Sanitation Data'!G22))),'Data Summary'!DA28="Yes"),OFFSET('Sanitation Data'!$G$6,0,10*ROW('Sanitation Data'!G22)),NA())</f>
        <v>#N/A</v>
      </c>
      <c r="AM28" s="95" t="e">
        <f ca="true">+IF(AND(ISNUMBER(OFFSET('Sanitation Data'!$G$10,0,10*ROW('Sanitation Data'!G22))),'Data Summary'!DB28="Yes"),OFFSET('Sanitation Data'!$G$10,0,10*ROW('Sanitation Data'!G22)),NA())</f>
        <v>#N/A</v>
      </c>
      <c r="AN28" s="95" t="e">
        <f ca="true">+IF(AND(ISNUMBER(OFFSET('Sanitation Data'!$G$11,0,10*ROW('Sanitation Data'!G22))),'Data Summary'!DC28="Yes"),OFFSET('Sanitation Data'!$G$11,0,10*ROW('Sanitation Data'!G22)),NA())</f>
        <v>#N/A</v>
      </c>
      <c r="AO28" s="95" t="e">
        <f ca="true">+IF(AND(ISNUMBER(OFFSET('Sanitation Data'!$G$12,0,10*ROW('Sanitation Data'!G22))),'Data Summary'!DD28="Yes"),OFFSET('Sanitation Data'!$G$12,0,10*ROW('Sanitation Data'!G22)),NA())</f>
        <v>#N/A</v>
      </c>
      <c r="AP28" s="95" t="e">
        <f ca="true">+IF(AND(ISNUMBER(OFFSET('Sanitation Data'!$H$4,0,10*ROW('Sanitation Data'!H22))),'Data Summary'!DE28="Yes"),100-OFFSET('Sanitation Data'!$H$4,0,10*ROW('Sanitation Data'!H22)),NA())</f>
        <v>#N/A</v>
      </c>
      <c r="AQ28" s="95" t="e">
        <f ca="true">+IF(AND(ISNUMBER(OFFSET('Sanitation Data'!$H$6,0,10*ROW('Sanitation Data'!H22))),'Data Summary'!DF28="Yes"),OFFSET('Sanitation Data'!$H$6,0,10*ROW('Sanitation Data'!H22)),NA())</f>
        <v>#N/A</v>
      </c>
      <c r="AR28" s="95" t="e">
        <f ca="true">+IF(AND(ISNUMBER(OFFSET('Sanitation Data'!$H$10,0,10*ROW('Sanitation Data'!H22))),'Data Summary'!DG28="Yes"),OFFSET('Sanitation Data'!$H$10,0,10*ROW('Sanitation Data'!H22)),NA())</f>
        <v>#N/A</v>
      </c>
      <c r="AS28" s="95" t="e">
        <f ca="true">+IF(AND(ISNUMBER(OFFSET('Sanitation Data'!$H$11,0,10*ROW('Sanitation Data'!H22))),'Data Summary'!DH28="Yes"),OFFSET('Sanitation Data'!$H$11,0,10*ROW('Sanitation Data'!H22)),NA())</f>
        <v>#N/A</v>
      </c>
      <c r="AT28" s="95" t="e">
        <f ca="true">+IF(AND(ISNUMBER(OFFSET('Sanitation Data'!$H$12,0,10*ROW('Sanitation Data'!H22))),'Data Summary'!DI28="Yes"),OFFSET('Sanitation Data'!$H$12,0,10*ROW('Sanitation Data'!H22)),NA())</f>
        <v>#N/A</v>
      </c>
      <c r="AU28" s="95" t="e">
        <f ca="true">+IF(AND(ISNUMBER(OFFSET('Sanitation Data'!$I$4,0,10*ROW('Sanitation Data'!I22))),'Data Summary'!DJ28="Yes"),100-OFFSET('Sanitation Data'!$I$4,0,10*ROW('Sanitation Data'!I22)),NA())</f>
        <v>#N/A</v>
      </c>
      <c r="AV28" s="95" t="e">
        <f ca="true">+IF(AND(ISNUMBER(OFFSET('Sanitation Data'!$I$6,0,10*ROW('Sanitation Data'!I22))),'Data Summary'!DK28="Yes"),OFFSET('Sanitation Data'!$I$6,0,10*ROW('Sanitation Data'!I22)),NA())</f>
        <v>#N/A</v>
      </c>
      <c r="AW28" s="95" t="e">
        <f ca="true">+IF(AND(ISNUMBER(OFFSET('Sanitation Data'!$I$10,0,10*ROW('Sanitation Data'!I22))),'Data Summary'!DL28="Yes"),OFFSET('Sanitation Data'!$I$10,0,10*ROW('Sanitation Data'!I22)),NA())</f>
        <v>#N/A</v>
      </c>
      <c r="AX28" s="95" t="e">
        <f ca="true">+IF(AND(ISNUMBER(OFFSET('Sanitation Data'!$I$11,0,10*ROW('Sanitation Data'!I22))),'Data Summary'!DM28="Yes"),OFFSET('Sanitation Data'!$I$11,0,10*ROW('Sanitation Data'!I22)),NA())</f>
        <v>#N/A</v>
      </c>
      <c r="AY28" s="95" t="e">
        <f ca="true">+IF(AND(ISNUMBER(OFFSET('Sanitation Data'!$I$12,0,10*ROW('Sanitation Data'!I22))),'Data Summary'!DN28="Yes"),OFFSET('Sanitation Data'!$I$12,0,10*ROW('Sanitation Data'!I22)),NA())</f>
        <v>#N/A</v>
      </c>
      <c r="AZ28" s="96" t="e">
        <f ca="true">+IF(AND(ISNUMBER(OFFSET('Hygiene Data'!$D$5,0,10*ROW('Hygiene Data'!D22))),'Data Summary'!DO28="Yes"),OFFSET('Hygiene Data'!$D$5,0,10*ROW('Hygiene Data'!D22)),NA())</f>
        <v>#N/A</v>
      </c>
      <c r="BA28" s="96" t="e">
        <f ca="true">+IF(AND(ISNUMBER(OFFSET('Hygiene Data'!$D$7,0,10*ROW('Hygiene Data'!D22))),'Data Summary'!DP28="Yes"),OFFSET('Hygiene Data'!$D$7,0,10*ROW('Hygiene Data'!D22)),NA())</f>
        <v>#N/A</v>
      </c>
      <c r="BB28" s="96" t="e">
        <f ca="true">+IF(AND(ISNUMBER(OFFSET('Hygiene Data'!$D$9,0,10*ROW('Hygiene Data'!D22))),'Data Summary'!DQ28="Yes"),OFFSET('Hygiene Data'!$D$9,0,10*ROW('Hygiene Data'!D22)),NA())</f>
        <v>#N/A</v>
      </c>
      <c r="BC28" s="96" t="e">
        <f ca="true">+IF(AND(ISNUMBER(OFFSET('Hygiene Data'!$E$5,0,10*ROW('Hygiene Data'!E22))),'Data Summary'!DR28="Yes"),OFFSET('Hygiene Data'!$E$5,0,10*ROW('Hygiene Data'!E22)),NA())</f>
        <v>#N/A</v>
      </c>
      <c r="BD28" s="96" t="e">
        <f ca="true">+IF(AND(ISNUMBER(OFFSET('Hygiene Data'!$E$7,0,10*ROW('Hygiene Data'!E22))),'Data Summary'!DS28="Yes"),OFFSET('Hygiene Data'!$E$7,0,10*ROW('Hygiene Data'!E22)),NA())</f>
        <v>#N/A</v>
      </c>
      <c r="BE28" s="96" t="e">
        <f ca="true">+IF(AND(ISNUMBER(OFFSET('Hygiene Data'!$E$9,0,10*ROW('Hygiene Data'!E22))),'Data Summary'!DT28="Yes"),OFFSET('Hygiene Data'!$E$9,0,10*ROW('Hygiene Data'!E22)),NA())</f>
        <v>#N/A</v>
      </c>
      <c r="BF28" s="96" t="e">
        <f ca="true">+IF(AND(ISNUMBER(OFFSET('Hygiene Data'!$F$5,0,10*ROW('Hygiene Data'!F22))),'Data Summary'!DU28="Yes"),OFFSET('Hygiene Data'!$F$5,0,10*ROW('Hygiene Data'!F22)),NA())</f>
        <v>#N/A</v>
      </c>
      <c r="BG28" s="96" t="e">
        <f ca="true">+IF(AND(ISNUMBER(OFFSET('Hygiene Data'!$F$7,0,10*ROW('Hygiene Data'!F22))),'Data Summary'!DV28="Yes"),OFFSET('Hygiene Data'!$F$7,0,10*ROW('Hygiene Data'!F22)),NA())</f>
        <v>#N/A</v>
      </c>
      <c r="BH28" s="96" t="e">
        <f ca="true">+IF(AND(ISNUMBER(OFFSET('Hygiene Data'!$F$9,0,10*ROW('Hygiene Data'!F22))),'Data Summary'!DW28="Yes"),OFFSET('Hygiene Data'!$F$9,0,10*ROW('Hygiene Data'!F22)),NA())</f>
        <v>#N/A</v>
      </c>
      <c r="BI28" s="96" t="e">
        <f ca="true">+IF(AND(ISNUMBER(OFFSET('Hygiene Data'!$G$5,0,10*ROW('Hygiene Data'!G22))),'Data Summary'!DX28="Yes"),OFFSET('Hygiene Data'!$G$5,0,10*ROW('Hygiene Data'!G22)),NA())</f>
        <v>#N/A</v>
      </c>
      <c r="BJ28" s="96" t="e">
        <f ca="true">+IF(AND(ISNUMBER(OFFSET('Hygiene Data'!$G$7,0,10*ROW('Hygiene Data'!G22))),'Data Summary'!DY28="Yes"),OFFSET('Hygiene Data'!$G$7,0,10*ROW('Hygiene Data'!G22)),NA())</f>
        <v>#N/A</v>
      </c>
      <c r="BK28" s="96" t="e">
        <f ca="true">+IF(AND(ISNUMBER(OFFSET('Hygiene Data'!$G$9,0,10*ROW('Hygiene Data'!G22))),'Data Summary'!DZ28="Yes"),OFFSET('Hygiene Data'!$G$9,0,10*ROW('Hygiene Data'!G22)),NA())</f>
        <v>#N/A</v>
      </c>
      <c r="BL28" s="96" t="e">
        <f ca="true">+IF(AND(ISNUMBER(OFFSET('Hygiene Data'!$H$5,0,10*ROW('Hygiene Data'!H22))),'Data Summary'!EA28="Yes"),OFFSET('Hygiene Data'!$H$5,0,10*ROW('Hygiene Data'!H22)),NA())</f>
        <v>#N/A</v>
      </c>
      <c r="BM28" s="96" t="e">
        <f ca="true">+IF(AND(ISNUMBER(OFFSET('Hygiene Data'!$H$7,0,10*ROW('Hygiene Data'!H22))),'Data Summary'!EB28="Yes"),OFFSET('Hygiene Data'!$H$7,0,10*ROW('Hygiene Data'!H22)),NA())</f>
        <v>#N/A</v>
      </c>
      <c r="BN28" s="96" t="e">
        <f ca="true">+IF(AND(ISNUMBER(OFFSET('Hygiene Data'!$H$9,0,10*ROW('Hygiene Data'!H22))),'Data Summary'!EC28="Yes"),OFFSET('Hygiene Data'!$H$9,0,10*ROW('Hygiene Data'!H22)),NA())</f>
        <v>#N/A</v>
      </c>
      <c r="BO28" s="96" t="e">
        <f ca="true">+IF(AND(ISNUMBER(OFFSET('Hygiene Data'!$I$5,0,10*ROW('Hygiene Data'!I22))),'Data Summary'!ED28="Yes"),OFFSET('Hygiene Data'!$I$5,0,10*ROW('Hygiene Data'!I22)),NA())</f>
        <v>#N/A</v>
      </c>
      <c r="BP28" s="96" t="e">
        <f ca="true">+IF(AND(ISNUMBER(OFFSET('Hygiene Data'!$I$7,0,10*ROW('Hygiene Data'!I22))),'Data Summary'!EE28="Yes"),OFFSET('Hygiene Data'!$I$7,0,10*ROW('Hygiene Data'!I22)),NA())</f>
        <v>#N/A</v>
      </c>
      <c r="BQ28" s="96" t="e">
        <f ca="true">+IF(AND(ISNUMBER(OFFSET('Hygiene Data'!$I$9,0,10*ROW('Hygiene Data'!I22))),'Data Summary'!EF28="Yes"),OFFSET('Hygiene Data'!$I$9,0,10*ROW('Hygiene Data'!I22)),NA())</f>
        <v>#N/A</v>
      </c>
    </row>
    <row xmlns:x14ac="http://schemas.microsoft.com/office/spreadsheetml/2009/9/ac" r="29" x14ac:dyDescent="0.2">
      <c r="A29" s="321" t="e">
        <f ca="true">+RIGHT('Data Summary'!A29,LEN('Data Summary'!A29)-9)</f>
        <v>#VALUE!</v>
      </c>
      <c r="B29" s="37" t="str">
        <f ca="true">+IF(ISTEXT('Data Summary'!B29),'Data Summary'!B29,"")</f>
        <v/>
      </c>
      <c r="C29" s="320" t="e">
        <f ca="true">+VALUE('Data Summary'!C29)</f>
        <v>#VALUE!</v>
      </c>
      <c r="D29" s="94" t="e">
        <f ca="true">+IF(AND(ISNUMBER(OFFSET('Water Data'!$D$4,0,10*ROW('Water Data'!D23))),'Data Summary'!BS29="Yes"),100-OFFSET('Water Data'!$D$4,0,10*ROW('Water Data'!D23)),NA())</f>
        <v>#N/A</v>
      </c>
      <c r="E29" s="94" t="e">
        <f ca="true">+IF(AND(ISNUMBER(OFFSET('Water Data'!$D$6,0,10*ROW('Water Data'!D23))),'Data Summary'!BT29="Yes"),OFFSET('Water Data'!$D$6,0,10*ROW('Water Data'!D23)),NA())</f>
        <v>#N/A</v>
      </c>
      <c r="F29" s="94" t="e">
        <f ca="true">+IF(AND(ISNUMBER(OFFSET('Water Data'!$D$9,0,10*ROW('Water Data'!D23))),'Data Summary'!BU29="Yes"),OFFSET('Water Data'!$D$9,0,10*ROW('Water Data'!D23)),NA())</f>
        <v>#N/A</v>
      </c>
      <c r="G29" s="94" t="e">
        <f ca="true">+IF(AND(ISNUMBER(OFFSET('Water Data'!$E$4,0,10*ROW('Water Data'!E23))),'Data Summary'!BV29="Yes"),100-OFFSET('Water Data'!$E$4,0,10*ROW('Water Data'!E23)),NA())</f>
        <v>#N/A</v>
      </c>
      <c r="H29" s="94" t="e">
        <f ca="true">+IF(AND(ISNUMBER(OFFSET('Water Data'!$E$6,0,10*ROW('Water Data'!E23))),'Data Summary'!BW29="Yes"),OFFSET('Water Data'!$E$6,0,10*ROW('Water Data'!E23)),NA())</f>
        <v>#N/A</v>
      </c>
      <c r="I29" s="94" t="e">
        <f ca="true">+IF(AND(ISNUMBER(OFFSET('Water Data'!$E$9,0,10*ROW('Water Data'!E23))),'Data Summary'!BX29="Yes"),OFFSET('Water Data'!$E$9,0,10*ROW('Water Data'!E23)),NA())</f>
        <v>#N/A</v>
      </c>
      <c r="J29" s="94" t="e">
        <f ca="true">+IF(AND(ISNUMBER(OFFSET('Water Data'!$F$4,0,10*ROW('Water Data'!F23))),'Data Summary'!BY29="Yes"),100-OFFSET('Water Data'!$F$4,0,10*ROW('Water Data'!F23)),NA())</f>
        <v>#N/A</v>
      </c>
      <c r="K29" s="94" t="e">
        <f ca="true">+IF(AND(ISNUMBER(OFFSET('Water Data'!$F$6,0,10*ROW('Water Data'!F23))),'Data Summary'!BZ29="Yes"),OFFSET('Water Data'!$F$6,0,10*ROW('Water Data'!F23)),NA())</f>
        <v>#N/A</v>
      </c>
      <c r="L29" s="94" t="e">
        <f ca="true">+IF(AND(ISNUMBER(OFFSET('Water Data'!$F$9,0,10*ROW('Water Data'!F23))),'Data Summary'!CA29="Yes"),OFFSET('Water Data'!$F$9,0,10*ROW('Water Data'!F23)),NA())</f>
        <v>#N/A</v>
      </c>
      <c r="M29" s="94" t="e">
        <f ca="true">+IF(AND(ISNUMBER(OFFSET('Water Data'!$G$4,0,10*ROW('Water Data'!G23))),'Data Summary'!CB29="Yes"),100-OFFSET('Water Data'!$G$4,0,10*ROW('Water Data'!G23)),NA())</f>
        <v>#N/A</v>
      </c>
      <c r="N29" s="94" t="e">
        <f ca="true">+IF(AND(ISNUMBER(OFFSET('Water Data'!$G$6,0,10*ROW('Water Data'!G23))),'Data Summary'!CC29="Yes"),OFFSET('Water Data'!$G$6,0,10*ROW('Water Data'!G23)),NA())</f>
        <v>#N/A</v>
      </c>
      <c r="O29" s="94" t="e">
        <f ca="true">+IF(AND(ISNUMBER(OFFSET('Water Data'!$G$9,0,10*ROW('Water Data'!G23))),'Data Summary'!CD29="Yes"),OFFSET('Water Data'!$G$9,0,10*ROW('Water Data'!G23)),NA())</f>
        <v>#N/A</v>
      </c>
      <c r="P29" s="94" t="e">
        <f ca="true">+IF(AND(ISNUMBER(OFFSET('Water Data'!$H$4,0,10*ROW('Water Data'!H23))),'Data Summary'!CE29="Yes"),100-OFFSET('Water Data'!$H$4,0,10*ROW('Water Data'!H23)),NA())</f>
        <v>#N/A</v>
      </c>
      <c r="Q29" s="94" t="e">
        <f ca="true">+IF(AND(ISNUMBER(OFFSET('Water Data'!$H$6,0,10*ROW('Water Data'!H23))),'Data Summary'!CF29="Yes"),OFFSET('Water Data'!$H$6,0,10*ROW('Water Data'!H23)),NA())</f>
        <v>#N/A</v>
      </c>
      <c r="R29" s="94" t="e">
        <f ca="true">+IF(AND(ISNUMBER(OFFSET('Water Data'!$H$9,0,10*ROW('Water Data'!H23))),'Data Summary'!CG29="Yes"),OFFSET('Water Data'!$H$9,0,10*ROW('Water Data'!H23)),NA())</f>
        <v>#N/A</v>
      </c>
      <c r="S29" s="94" t="e">
        <f ca="true">+IF(AND(ISNUMBER(OFFSET('Water Data'!$I$4,0,10*ROW('Water Data'!I23))),'Data Summary'!CH29="Yes"),100-OFFSET('Water Data'!$I$4,0,10*ROW('Water Data'!I23)),NA())</f>
        <v>#N/A</v>
      </c>
      <c r="T29" s="94" t="e">
        <f ca="true">+IF(AND(ISNUMBER(OFFSET('Water Data'!$I$6,0,10*ROW('Water Data'!I23))),'Data Summary'!CI29="Yes"),OFFSET('Water Data'!$I$6,0,10*ROW('Water Data'!I23)),NA())</f>
        <v>#N/A</v>
      </c>
      <c r="U29" s="94" t="e">
        <f ca="true">+IF(AND(ISNUMBER(OFFSET('Water Data'!$I$9,0,10*ROW('Water Data'!I23))),'Data Summary'!CJ29="Yes"),OFFSET('Water Data'!$I$9,0,10*ROW('Water Data'!I23)),NA())</f>
        <v>#N/A</v>
      </c>
      <c r="V29" s="95" t="e">
        <f ca="true">+IF(AND(ISNUMBER(OFFSET('Sanitation Data'!$D$4,0,10*ROW('Sanitation Data'!D23))),'Data Summary'!CK29="Yes"),100-OFFSET('Sanitation Data'!$D$4,0,10*ROW('Sanitation Data'!D23)),NA())</f>
        <v>#N/A</v>
      </c>
      <c r="W29" s="95" t="e">
        <f ca="true">+IF(AND(ISNUMBER(OFFSET('Sanitation Data'!$D$6,0,10*ROW('Sanitation Data'!D23))),'Data Summary'!CL29="Yes"),OFFSET('Sanitation Data'!$D$6,0,10*ROW('Sanitation Data'!D23)),NA())</f>
        <v>#N/A</v>
      </c>
      <c r="X29" s="95" t="e">
        <f ca="true">+IF(AND(ISNUMBER(OFFSET('Sanitation Data'!$D$10,0,10*ROW('Sanitation Data'!D23))),'Data Summary'!CM29="Yes"),OFFSET('Sanitation Data'!$D$10,0,10*ROW('Sanitation Data'!D23)),NA())</f>
        <v>#N/A</v>
      </c>
      <c r="Y29" s="95" t="e">
        <f ca="true">+IF(AND(ISNUMBER(OFFSET('Sanitation Data'!$D$11,0,10*ROW('Sanitation Data'!D23))),'Data Summary'!CN29="Yes"),OFFSET('Sanitation Data'!$D$11,0,10*ROW('Sanitation Data'!D23)),NA())</f>
        <v>#N/A</v>
      </c>
      <c r="Z29" s="95" t="e">
        <f ca="true">+IF(AND(ISNUMBER(OFFSET('Sanitation Data'!$D$12,0,10*ROW('Sanitation Data'!D23))),'Data Summary'!CO29="Yes"),OFFSET('Sanitation Data'!$D$12,0,10*ROW('Sanitation Data'!D23)),NA())</f>
        <v>#N/A</v>
      </c>
      <c r="AA29" s="95" t="e">
        <f ca="true">+IF(AND(ISNUMBER(OFFSET('Sanitation Data'!$E$4,0,10*ROW('Sanitation Data'!E23))),'Data Summary'!CP29="Yes"),100-OFFSET('Sanitation Data'!$E$4,0,10*ROW('Sanitation Data'!E23)),NA())</f>
        <v>#N/A</v>
      </c>
      <c r="AB29" s="95" t="e">
        <f ca="true">+IF(AND(ISNUMBER(OFFSET('Sanitation Data'!$E$6,0,10*ROW('Sanitation Data'!E23))),'Data Summary'!CQ29="Yes"),OFFSET('Sanitation Data'!$E$6,0,10*ROW('Sanitation Data'!E23)),NA())</f>
        <v>#N/A</v>
      </c>
      <c r="AC29" s="95" t="e">
        <f ca="true">+IF(AND(ISNUMBER(OFFSET('Sanitation Data'!$E$10,0,10*ROW('Sanitation Data'!E23))),'Data Summary'!CR29="Yes"),OFFSET('Sanitation Data'!$E$10,0,10*ROW('Sanitation Data'!E23)),NA())</f>
        <v>#N/A</v>
      </c>
      <c r="AD29" s="95" t="e">
        <f ca="true">+IF(AND(ISNUMBER(OFFSET('Sanitation Data'!$E$11,0,10*ROW('Sanitation Data'!E23))),'Data Summary'!CS29="Yes"),OFFSET('Sanitation Data'!$E$11,0,10*ROW('Sanitation Data'!E23)),NA())</f>
        <v>#N/A</v>
      </c>
      <c r="AE29" s="95" t="e">
        <f ca="true">+IF(AND(ISNUMBER(OFFSET('Sanitation Data'!$E$12,0,10*ROW('Sanitation Data'!E23))),'Data Summary'!CT29="Yes"),OFFSET('Sanitation Data'!$E$12,0,10*ROW('Sanitation Data'!E23)),NA())</f>
        <v>#N/A</v>
      </c>
      <c r="AF29" s="95" t="e">
        <f ca="true">+IF(AND(ISNUMBER(OFFSET('Sanitation Data'!$F$4,0,10*ROW('Sanitation Data'!F23))),'Data Summary'!CU29="Yes"),100-OFFSET('Sanitation Data'!$F$4,0,10*ROW('Sanitation Data'!F23)),NA())</f>
        <v>#N/A</v>
      </c>
      <c r="AG29" s="95" t="e">
        <f ca="true">+IF(AND(ISNUMBER(OFFSET('Sanitation Data'!$F$6,0,10*ROW('Sanitation Data'!F23))),'Data Summary'!CV29="Yes"),OFFSET('Sanitation Data'!$F$6,0,10*ROW('Sanitation Data'!F23)),NA())</f>
        <v>#N/A</v>
      </c>
      <c r="AH29" s="95" t="e">
        <f ca="true">+IF(AND(ISNUMBER(OFFSET('Sanitation Data'!$F$10,0,10*ROW('Sanitation Data'!F23))),'Data Summary'!CW29="Yes"),OFFSET('Sanitation Data'!$F$10,0,10*ROW('Sanitation Data'!F23)),NA())</f>
        <v>#N/A</v>
      </c>
      <c r="AI29" s="95" t="e">
        <f ca="true">+IF(AND(ISNUMBER(OFFSET('Sanitation Data'!$F$11,0,10*ROW('Sanitation Data'!F23))),'Data Summary'!CX29="Yes"),OFFSET('Sanitation Data'!$F$11,0,10*ROW('Sanitation Data'!F23)),NA())</f>
        <v>#N/A</v>
      </c>
      <c r="AJ29" s="95" t="e">
        <f ca="true">+IF(AND(ISNUMBER(OFFSET('Sanitation Data'!$F$12,0,10*ROW('Sanitation Data'!F23))),'Data Summary'!CY29="Yes"),OFFSET('Sanitation Data'!$F$12,0,10*ROW('Sanitation Data'!F23)),NA())</f>
        <v>#N/A</v>
      </c>
      <c r="AK29" s="95" t="e">
        <f ca="true">+IF(AND(ISNUMBER(OFFSET('Sanitation Data'!$G$4,0,10*ROW('Sanitation Data'!G23))),'Data Summary'!CZ29="Yes"),100-OFFSET('Sanitation Data'!$G$4,0,10*ROW('Sanitation Data'!G23)),NA())</f>
        <v>#N/A</v>
      </c>
      <c r="AL29" s="95" t="e">
        <f ca="true">+IF(AND(ISNUMBER(OFFSET('Sanitation Data'!$G$6,0,10*ROW('Sanitation Data'!G23))),'Data Summary'!DA29="Yes"),OFFSET('Sanitation Data'!$G$6,0,10*ROW('Sanitation Data'!G23)),NA())</f>
        <v>#N/A</v>
      </c>
      <c r="AM29" s="95" t="e">
        <f ca="true">+IF(AND(ISNUMBER(OFFSET('Sanitation Data'!$G$10,0,10*ROW('Sanitation Data'!G23))),'Data Summary'!DB29="Yes"),OFFSET('Sanitation Data'!$G$10,0,10*ROW('Sanitation Data'!G23)),NA())</f>
        <v>#N/A</v>
      </c>
      <c r="AN29" s="95" t="e">
        <f ca="true">+IF(AND(ISNUMBER(OFFSET('Sanitation Data'!$G$11,0,10*ROW('Sanitation Data'!G23))),'Data Summary'!DC29="Yes"),OFFSET('Sanitation Data'!$G$11,0,10*ROW('Sanitation Data'!G23)),NA())</f>
        <v>#N/A</v>
      </c>
      <c r="AO29" s="95" t="e">
        <f ca="true">+IF(AND(ISNUMBER(OFFSET('Sanitation Data'!$G$12,0,10*ROW('Sanitation Data'!G23))),'Data Summary'!DD29="Yes"),OFFSET('Sanitation Data'!$G$12,0,10*ROW('Sanitation Data'!G23)),NA())</f>
        <v>#N/A</v>
      </c>
      <c r="AP29" s="95" t="e">
        <f ca="true">+IF(AND(ISNUMBER(OFFSET('Sanitation Data'!$H$4,0,10*ROW('Sanitation Data'!H23))),'Data Summary'!DE29="Yes"),100-OFFSET('Sanitation Data'!$H$4,0,10*ROW('Sanitation Data'!H23)),NA())</f>
        <v>#N/A</v>
      </c>
      <c r="AQ29" s="95" t="e">
        <f ca="true">+IF(AND(ISNUMBER(OFFSET('Sanitation Data'!$H$6,0,10*ROW('Sanitation Data'!H23))),'Data Summary'!DF29="Yes"),OFFSET('Sanitation Data'!$H$6,0,10*ROW('Sanitation Data'!H23)),NA())</f>
        <v>#N/A</v>
      </c>
      <c r="AR29" s="95" t="e">
        <f ca="true">+IF(AND(ISNUMBER(OFFSET('Sanitation Data'!$H$10,0,10*ROW('Sanitation Data'!H23))),'Data Summary'!DG29="Yes"),OFFSET('Sanitation Data'!$H$10,0,10*ROW('Sanitation Data'!H23)),NA())</f>
        <v>#N/A</v>
      </c>
      <c r="AS29" s="95" t="e">
        <f ca="true">+IF(AND(ISNUMBER(OFFSET('Sanitation Data'!$H$11,0,10*ROW('Sanitation Data'!H23))),'Data Summary'!DH29="Yes"),OFFSET('Sanitation Data'!$H$11,0,10*ROW('Sanitation Data'!H23)),NA())</f>
        <v>#N/A</v>
      </c>
      <c r="AT29" s="95" t="e">
        <f ca="true">+IF(AND(ISNUMBER(OFFSET('Sanitation Data'!$H$12,0,10*ROW('Sanitation Data'!H23))),'Data Summary'!DI29="Yes"),OFFSET('Sanitation Data'!$H$12,0,10*ROW('Sanitation Data'!H23)),NA())</f>
        <v>#N/A</v>
      </c>
      <c r="AU29" s="95" t="e">
        <f ca="true">+IF(AND(ISNUMBER(OFFSET('Sanitation Data'!$I$4,0,10*ROW('Sanitation Data'!I23))),'Data Summary'!DJ29="Yes"),100-OFFSET('Sanitation Data'!$I$4,0,10*ROW('Sanitation Data'!I23)),NA())</f>
        <v>#N/A</v>
      </c>
      <c r="AV29" s="95" t="e">
        <f ca="true">+IF(AND(ISNUMBER(OFFSET('Sanitation Data'!$I$6,0,10*ROW('Sanitation Data'!I23))),'Data Summary'!DK29="Yes"),OFFSET('Sanitation Data'!$I$6,0,10*ROW('Sanitation Data'!I23)),NA())</f>
        <v>#N/A</v>
      </c>
      <c r="AW29" s="95" t="e">
        <f ca="true">+IF(AND(ISNUMBER(OFFSET('Sanitation Data'!$I$10,0,10*ROW('Sanitation Data'!I23))),'Data Summary'!DL29="Yes"),OFFSET('Sanitation Data'!$I$10,0,10*ROW('Sanitation Data'!I23)),NA())</f>
        <v>#N/A</v>
      </c>
      <c r="AX29" s="95" t="e">
        <f ca="true">+IF(AND(ISNUMBER(OFFSET('Sanitation Data'!$I$11,0,10*ROW('Sanitation Data'!I23))),'Data Summary'!DM29="Yes"),OFFSET('Sanitation Data'!$I$11,0,10*ROW('Sanitation Data'!I23)),NA())</f>
        <v>#N/A</v>
      </c>
      <c r="AY29" s="95" t="e">
        <f ca="true">+IF(AND(ISNUMBER(OFFSET('Sanitation Data'!$I$12,0,10*ROW('Sanitation Data'!I23))),'Data Summary'!DN29="Yes"),OFFSET('Sanitation Data'!$I$12,0,10*ROW('Sanitation Data'!I23)),NA())</f>
        <v>#N/A</v>
      </c>
      <c r="AZ29" s="96" t="e">
        <f ca="true">+IF(AND(ISNUMBER(OFFSET('Hygiene Data'!$D$5,0,10*ROW('Hygiene Data'!D23))),'Data Summary'!DO29="Yes"),OFFSET('Hygiene Data'!$D$5,0,10*ROW('Hygiene Data'!D23)),NA())</f>
        <v>#N/A</v>
      </c>
      <c r="BA29" s="96" t="e">
        <f ca="true">+IF(AND(ISNUMBER(OFFSET('Hygiene Data'!$D$7,0,10*ROW('Hygiene Data'!D23))),'Data Summary'!DP29="Yes"),OFFSET('Hygiene Data'!$D$7,0,10*ROW('Hygiene Data'!D23)),NA())</f>
        <v>#N/A</v>
      </c>
      <c r="BB29" s="96" t="e">
        <f ca="true">+IF(AND(ISNUMBER(OFFSET('Hygiene Data'!$D$9,0,10*ROW('Hygiene Data'!D23))),'Data Summary'!DQ29="Yes"),OFFSET('Hygiene Data'!$D$9,0,10*ROW('Hygiene Data'!D23)),NA())</f>
        <v>#N/A</v>
      </c>
      <c r="BC29" s="96" t="e">
        <f ca="true">+IF(AND(ISNUMBER(OFFSET('Hygiene Data'!$E$5,0,10*ROW('Hygiene Data'!E23))),'Data Summary'!DR29="Yes"),OFFSET('Hygiene Data'!$E$5,0,10*ROW('Hygiene Data'!E23)),NA())</f>
        <v>#N/A</v>
      </c>
      <c r="BD29" s="96" t="e">
        <f ca="true">+IF(AND(ISNUMBER(OFFSET('Hygiene Data'!$E$7,0,10*ROW('Hygiene Data'!E23))),'Data Summary'!DS29="Yes"),OFFSET('Hygiene Data'!$E$7,0,10*ROW('Hygiene Data'!E23)),NA())</f>
        <v>#N/A</v>
      </c>
      <c r="BE29" s="96" t="e">
        <f ca="true">+IF(AND(ISNUMBER(OFFSET('Hygiene Data'!$E$9,0,10*ROW('Hygiene Data'!E23))),'Data Summary'!DT29="Yes"),OFFSET('Hygiene Data'!$E$9,0,10*ROW('Hygiene Data'!E23)),NA())</f>
        <v>#N/A</v>
      </c>
      <c r="BF29" s="96" t="e">
        <f ca="true">+IF(AND(ISNUMBER(OFFSET('Hygiene Data'!$F$5,0,10*ROW('Hygiene Data'!F23))),'Data Summary'!DU29="Yes"),OFFSET('Hygiene Data'!$F$5,0,10*ROW('Hygiene Data'!F23)),NA())</f>
        <v>#N/A</v>
      </c>
      <c r="BG29" s="96" t="e">
        <f ca="true">+IF(AND(ISNUMBER(OFFSET('Hygiene Data'!$F$7,0,10*ROW('Hygiene Data'!F23))),'Data Summary'!DV29="Yes"),OFFSET('Hygiene Data'!$F$7,0,10*ROW('Hygiene Data'!F23)),NA())</f>
        <v>#N/A</v>
      </c>
      <c r="BH29" s="96" t="e">
        <f ca="true">+IF(AND(ISNUMBER(OFFSET('Hygiene Data'!$F$9,0,10*ROW('Hygiene Data'!F23))),'Data Summary'!DW29="Yes"),OFFSET('Hygiene Data'!$F$9,0,10*ROW('Hygiene Data'!F23)),NA())</f>
        <v>#N/A</v>
      </c>
      <c r="BI29" s="96" t="e">
        <f ca="true">+IF(AND(ISNUMBER(OFFSET('Hygiene Data'!$G$5,0,10*ROW('Hygiene Data'!G23))),'Data Summary'!DX29="Yes"),OFFSET('Hygiene Data'!$G$5,0,10*ROW('Hygiene Data'!G23)),NA())</f>
        <v>#N/A</v>
      </c>
      <c r="BJ29" s="96" t="e">
        <f ca="true">+IF(AND(ISNUMBER(OFFSET('Hygiene Data'!$G$7,0,10*ROW('Hygiene Data'!G23))),'Data Summary'!DY29="Yes"),OFFSET('Hygiene Data'!$G$7,0,10*ROW('Hygiene Data'!G23)),NA())</f>
        <v>#N/A</v>
      </c>
      <c r="BK29" s="96" t="e">
        <f ca="true">+IF(AND(ISNUMBER(OFFSET('Hygiene Data'!$G$9,0,10*ROW('Hygiene Data'!G23))),'Data Summary'!DZ29="Yes"),OFFSET('Hygiene Data'!$G$9,0,10*ROW('Hygiene Data'!G23)),NA())</f>
        <v>#N/A</v>
      </c>
      <c r="BL29" s="96" t="e">
        <f ca="true">+IF(AND(ISNUMBER(OFFSET('Hygiene Data'!$H$5,0,10*ROW('Hygiene Data'!H23))),'Data Summary'!EA29="Yes"),OFFSET('Hygiene Data'!$H$5,0,10*ROW('Hygiene Data'!H23)),NA())</f>
        <v>#N/A</v>
      </c>
      <c r="BM29" s="96" t="e">
        <f ca="true">+IF(AND(ISNUMBER(OFFSET('Hygiene Data'!$H$7,0,10*ROW('Hygiene Data'!H23))),'Data Summary'!EB29="Yes"),OFFSET('Hygiene Data'!$H$7,0,10*ROW('Hygiene Data'!H23)),NA())</f>
        <v>#N/A</v>
      </c>
      <c r="BN29" s="96" t="e">
        <f ca="true">+IF(AND(ISNUMBER(OFFSET('Hygiene Data'!$H$9,0,10*ROW('Hygiene Data'!H23))),'Data Summary'!EC29="Yes"),OFFSET('Hygiene Data'!$H$9,0,10*ROW('Hygiene Data'!H23)),NA())</f>
        <v>#N/A</v>
      </c>
      <c r="BO29" s="96" t="e">
        <f ca="true">+IF(AND(ISNUMBER(OFFSET('Hygiene Data'!$I$5,0,10*ROW('Hygiene Data'!I23))),'Data Summary'!ED29="Yes"),OFFSET('Hygiene Data'!$I$5,0,10*ROW('Hygiene Data'!I23)),NA())</f>
        <v>#N/A</v>
      </c>
      <c r="BP29" s="96" t="e">
        <f ca="true">+IF(AND(ISNUMBER(OFFSET('Hygiene Data'!$I$7,0,10*ROW('Hygiene Data'!I23))),'Data Summary'!EE29="Yes"),OFFSET('Hygiene Data'!$I$7,0,10*ROW('Hygiene Data'!I23)),NA())</f>
        <v>#N/A</v>
      </c>
      <c r="BQ29" s="96" t="e">
        <f ca="true">+IF(AND(ISNUMBER(OFFSET('Hygiene Data'!$I$9,0,10*ROW('Hygiene Data'!I23))),'Data Summary'!EF29="Yes"),OFFSET('Hygiene Data'!$I$9,0,10*ROW('Hygiene Data'!I23)),NA())</f>
        <v>#N/A</v>
      </c>
    </row>
    <row xmlns:x14ac="http://schemas.microsoft.com/office/spreadsheetml/2009/9/ac" r="30" x14ac:dyDescent="0.2">
      <c r="A30" s="321" t="e">
        <f ca="true">+RIGHT('Data Summary'!A30,LEN('Data Summary'!A30)-9)</f>
        <v>#VALUE!</v>
      </c>
      <c r="B30" s="37" t="str">
        <f ca="true">+IF(ISTEXT('Data Summary'!B30),'Data Summary'!B30,"")</f>
        <v/>
      </c>
      <c r="C30" s="320" t="e">
        <f ca="true">+VALUE('Data Summary'!C30)</f>
        <v>#VALUE!</v>
      </c>
      <c r="D30" s="94" t="e">
        <f ca="true">+IF(AND(ISNUMBER(OFFSET('Water Data'!$D$4,0,10*ROW('Water Data'!D24))),'Data Summary'!BS30="Yes"),100-OFFSET('Water Data'!$D$4,0,10*ROW('Water Data'!D24)),NA())</f>
        <v>#N/A</v>
      </c>
      <c r="E30" s="94" t="e">
        <f ca="true">+IF(AND(ISNUMBER(OFFSET('Water Data'!$D$6,0,10*ROW('Water Data'!D24))),'Data Summary'!BT30="Yes"),OFFSET('Water Data'!$D$6,0,10*ROW('Water Data'!D24)),NA())</f>
        <v>#N/A</v>
      </c>
      <c r="F30" s="94" t="e">
        <f ca="true">+IF(AND(ISNUMBER(OFFSET('Water Data'!$D$9,0,10*ROW('Water Data'!D24))),'Data Summary'!BU30="Yes"),OFFSET('Water Data'!$D$9,0,10*ROW('Water Data'!D24)),NA())</f>
        <v>#N/A</v>
      </c>
      <c r="G30" s="94" t="e">
        <f ca="true">+IF(AND(ISNUMBER(OFFSET('Water Data'!$E$4,0,10*ROW('Water Data'!E24))),'Data Summary'!BV30="Yes"),100-OFFSET('Water Data'!$E$4,0,10*ROW('Water Data'!E24)),NA())</f>
        <v>#N/A</v>
      </c>
      <c r="H30" s="94" t="e">
        <f ca="true">+IF(AND(ISNUMBER(OFFSET('Water Data'!$E$6,0,10*ROW('Water Data'!E24))),'Data Summary'!BW30="Yes"),OFFSET('Water Data'!$E$6,0,10*ROW('Water Data'!E24)),NA())</f>
        <v>#N/A</v>
      </c>
      <c r="I30" s="94" t="e">
        <f ca="true">+IF(AND(ISNUMBER(OFFSET('Water Data'!$E$9,0,10*ROW('Water Data'!E24))),'Data Summary'!BX30="Yes"),OFFSET('Water Data'!$E$9,0,10*ROW('Water Data'!E24)),NA())</f>
        <v>#N/A</v>
      </c>
      <c r="J30" s="94" t="e">
        <f ca="true">+IF(AND(ISNUMBER(OFFSET('Water Data'!$F$4,0,10*ROW('Water Data'!F24))),'Data Summary'!BY30="Yes"),100-OFFSET('Water Data'!$F$4,0,10*ROW('Water Data'!F24)),NA())</f>
        <v>#N/A</v>
      </c>
      <c r="K30" s="94" t="e">
        <f ca="true">+IF(AND(ISNUMBER(OFFSET('Water Data'!$F$6,0,10*ROW('Water Data'!F24))),'Data Summary'!BZ30="Yes"),OFFSET('Water Data'!$F$6,0,10*ROW('Water Data'!F24)),NA())</f>
        <v>#N/A</v>
      </c>
      <c r="L30" s="94" t="e">
        <f ca="true">+IF(AND(ISNUMBER(OFFSET('Water Data'!$F$9,0,10*ROW('Water Data'!F24))),'Data Summary'!CA30="Yes"),OFFSET('Water Data'!$F$9,0,10*ROW('Water Data'!F24)),NA())</f>
        <v>#N/A</v>
      </c>
      <c r="M30" s="94" t="e">
        <f ca="true">+IF(AND(ISNUMBER(OFFSET('Water Data'!$G$4,0,10*ROW('Water Data'!G24))),'Data Summary'!CB30="Yes"),100-OFFSET('Water Data'!$G$4,0,10*ROW('Water Data'!G24)),NA())</f>
        <v>#N/A</v>
      </c>
      <c r="N30" s="94" t="e">
        <f ca="true">+IF(AND(ISNUMBER(OFFSET('Water Data'!$G$6,0,10*ROW('Water Data'!G24))),'Data Summary'!CC30="Yes"),OFFSET('Water Data'!$G$6,0,10*ROW('Water Data'!G24)),NA())</f>
        <v>#N/A</v>
      </c>
      <c r="O30" s="94" t="e">
        <f ca="true">+IF(AND(ISNUMBER(OFFSET('Water Data'!$G$9,0,10*ROW('Water Data'!G24))),'Data Summary'!CD30="Yes"),OFFSET('Water Data'!$G$9,0,10*ROW('Water Data'!G24)),NA())</f>
        <v>#N/A</v>
      </c>
      <c r="P30" s="94" t="e">
        <f ca="true">+IF(AND(ISNUMBER(OFFSET('Water Data'!$H$4,0,10*ROW('Water Data'!H24))),'Data Summary'!CE30="Yes"),100-OFFSET('Water Data'!$H$4,0,10*ROW('Water Data'!H24)),NA())</f>
        <v>#N/A</v>
      </c>
      <c r="Q30" s="94" t="e">
        <f ca="true">+IF(AND(ISNUMBER(OFFSET('Water Data'!$H$6,0,10*ROW('Water Data'!H24))),'Data Summary'!CF30="Yes"),OFFSET('Water Data'!$H$6,0,10*ROW('Water Data'!H24)),NA())</f>
        <v>#N/A</v>
      </c>
      <c r="R30" s="94" t="e">
        <f ca="true">+IF(AND(ISNUMBER(OFFSET('Water Data'!$H$9,0,10*ROW('Water Data'!H24))),'Data Summary'!CG30="Yes"),OFFSET('Water Data'!$H$9,0,10*ROW('Water Data'!H24)),NA())</f>
        <v>#N/A</v>
      </c>
      <c r="S30" s="94" t="e">
        <f ca="true">+IF(AND(ISNUMBER(OFFSET('Water Data'!$I$4,0,10*ROW('Water Data'!I24))),'Data Summary'!CH30="Yes"),100-OFFSET('Water Data'!$I$4,0,10*ROW('Water Data'!I24)),NA())</f>
        <v>#N/A</v>
      </c>
      <c r="T30" s="94" t="e">
        <f ca="true">+IF(AND(ISNUMBER(OFFSET('Water Data'!$I$6,0,10*ROW('Water Data'!I24))),'Data Summary'!CI30="Yes"),OFFSET('Water Data'!$I$6,0,10*ROW('Water Data'!I24)),NA())</f>
        <v>#N/A</v>
      </c>
      <c r="U30" s="94" t="e">
        <f ca="true">+IF(AND(ISNUMBER(OFFSET('Water Data'!$I$9,0,10*ROW('Water Data'!I24))),'Data Summary'!CJ30="Yes"),OFFSET('Water Data'!$I$9,0,10*ROW('Water Data'!I24)),NA())</f>
        <v>#N/A</v>
      </c>
      <c r="V30" s="95" t="e">
        <f ca="true">+IF(AND(ISNUMBER(OFFSET('Sanitation Data'!$D$4,0,10*ROW('Sanitation Data'!D24))),'Data Summary'!CK30="Yes"),100-OFFSET('Sanitation Data'!$D$4,0,10*ROW('Sanitation Data'!D24)),NA())</f>
        <v>#N/A</v>
      </c>
      <c r="W30" s="95" t="e">
        <f ca="true">+IF(AND(ISNUMBER(OFFSET('Sanitation Data'!$D$6,0,10*ROW('Sanitation Data'!D24))),'Data Summary'!CL30="Yes"),OFFSET('Sanitation Data'!$D$6,0,10*ROW('Sanitation Data'!D24)),NA())</f>
        <v>#N/A</v>
      </c>
      <c r="X30" s="95" t="e">
        <f ca="true">+IF(AND(ISNUMBER(OFFSET('Sanitation Data'!$D$10,0,10*ROW('Sanitation Data'!D24))),'Data Summary'!CM30="Yes"),OFFSET('Sanitation Data'!$D$10,0,10*ROW('Sanitation Data'!D24)),NA())</f>
        <v>#N/A</v>
      </c>
      <c r="Y30" s="95" t="e">
        <f ca="true">+IF(AND(ISNUMBER(OFFSET('Sanitation Data'!$D$11,0,10*ROW('Sanitation Data'!D24))),'Data Summary'!CN30="Yes"),OFFSET('Sanitation Data'!$D$11,0,10*ROW('Sanitation Data'!D24)),NA())</f>
        <v>#N/A</v>
      </c>
      <c r="Z30" s="95" t="e">
        <f ca="true">+IF(AND(ISNUMBER(OFFSET('Sanitation Data'!$D$12,0,10*ROW('Sanitation Data'!D24))),'Data Summary'!CO30="Yes"),OFFSET('Sanitation Data'!$D$12,0,10*ROW('Sanitation Data'!D24)),NA())</f>
        <v>#N/A</v>
      </c>
      <c r="AA30" s="95" t="e">
        <f ca="true">+IF(AND(ISNUMBER(OFFSET('Sanitation Data'!$E$4,0,10*ROW('Sanitation Data'!E24))),'Data Summary'!CP30="Yes"),100-OFFSET('Sanitation Data'!$E$4,0,10*ROW('Sanitation Data'!E24)),NA())</f>
        <v>#N/A</v>
      </c>
      <c r="AB30" s="95" t="e">
        <f ca="true">+IF(AND(ISNUMBER(OFFSET('Sanitation Data'!$E$6,0,10*ROW('Sanitation Data'!E24))),'Data Summary'!CQ30="Yes"),OFFSET('Sanitation Data'!$E$6,0,10*ROW('Sanitation Data'!E24)),NA())</f>
        <v>#N/A</v>
      </c>
      <c r="AC30" s="95" t="e">
        <f ca="true">+IF(AND(ISNUMBER(OFFSET('Sanitation Data'!$E$10,0,10*ROW('Sanitation Data'!E24))),'Data Summary'!CR30="Yes"),OFFSET('Sanitation Data'!$E$10,0,10*ROW('Sanitation Data'!E24)),NA())</f>
        <v>#N/A</v>
      </c>
      <c r="AD30" s="95" t="e">
        <f ca="true">+IF(AND(ISNUMBER(OFFSET('Sanitation Data'!$E$11,0,10*ROW('Sanitation Data'!E24))),'Data Summary'!CS30="Yes"),OFFSET('Sanitation Data'!$E$11,0,10*ROW('Sanitation Data'!E24)),NA())</f>
        <v>#N/A</v>
      </c>
      <c r="AE30" s="95" t="e">
        <f ca="true">+IF(AND(ISNUMBER(OFFSET('Sanitation Data'!$E$12,0,10*ROW('Sanitation Data'!E24))),'Data Summary'!CT30="Yes"),OFFSET('Sanitation Data'!$E$12,0,10*ROW('Sanitation Data'!E24)),NA())</f>
        <v>#N/A</v>
      </c>
      <c r="AF30" s="95" t="e">
        <f ca="true">+IF(AND(ISNUMBER(OFFSET('Sanitation Data'!$F$4,0,10*ROW('Sanitation Data'!F24))),'Data Summary'!CU30="Yes"),100-OFFSET('Sanitation Data'!$F$4,0,10*ROW('Sanitation Data'!F24)),NA())</f>
        <v>#N/A</v>
      </c>
      <c r="AG30" s="95" t="e">
        <f ca="true">+IF(AND(ISNUMBER(OFFSET('Sanitation Data'!$F$6,0,10*ROW('Sanitation Data'!F24))),'Data Summary'!CV30="Yes"),OFFSET('Sanitation Data'!$F$6,0,10*ROW('Sanitation Data'!F24)),NA())</f>
        <v>#N/A</v>
      </c>
      <c r="AH30" s="95" t="e">
        <f ca="true">+IF(AND(ISNUMBER(OFFSET('Sanitation Data'!$F$10,0,10*ROW('Sanitation Data'!F24))),'Data Summary'!CW30="Yes"),OFFSET('Sanitation Data'!$F$10,0,10*ROW('Sanitation Data'!F24)),NA())</f>
        <v>#N/A</v>
      </c>
      <c r="AI30" s="95" t="e">
        <f ca="true">+IF(AND(ISNUMBER(OFFSET('Sanitation Data'!$F$11,0,10*ROW('Sanitation Data'!F24))),'Data Summary'!CX30="Yes"),OFFSET('Sanitation Data'!$F$11,0,10*ROW('Sanitation Data'!F24)),NA())</f>
        <v>#N/A</v>
      </c>
      <c r="AJ30" s="95" t="e">
        <f ca="true">+IF(AND(ISNUMBER(OFFSET('Sanitation Data'!$F$12,0,10*ROW('Sanitation Data'!F24))),'Data Summary'!CY30="Yes"),OFFSET('Sanitation Data'!$F$12,0,10*ROW('Sanitation Data'!F24)),NA())</f>
        <v>#N/A</v>
      </c>
      <c r="AK30" s="95" t="e">
        <f ca="true">+IF(AND(ISNUMBER(OFFSET('Sanitation Data'!$G$4,0,10*ROW('Sanitation Data'!G24))),'Data Summary'!CZ30="Yes"),100-OFFSET('Sanitation Data'!$G$4,0,10*ROW('Sanitation Data'!G24)),NA())</f>
        <v>#N/A</v>
      </c>
      <c r="AL30" s="95" t="e">
        <f ca="true">+IF(AND(ISNUMBER(OFFSET('Sanitation Data'!$G$6,0,10*ROW('Sanitation Data'!G24))),'Data Summary'!DA30="Yes"),OFFSET('Sanitation Data'!$G$6,0,10*ROW('Sanitation Data'!G24)),NA())</f>
        <v>#N/A</v>
      </c>
      <c r="AM30" s="95" t="e">
        <f ca="true">+IF(AND(ISNUMBER(OFFSET('Sanitation Data'!$G$10,0,10*ROW('Sanitation Data'!G24))),'Data Summary'!DB30="Yes"),OFFSET('Sanitation Data'!$G$10,0,10*ROW('Sanitation Data'!G24)),NA())</f>
        <v>#N/A</v>
      </c>
      <c r="AN30" s="95" t="e">
        <f ca="true">+IF(AND(ISNUMBER(OFFSET('Sanitation Data'!$G$11,0,10*ROW('Sanitation Data'!G24))),'Data Summary'!DC30="Yes"),OFFSET('Sanitation Data'!$G$11,0,10*ROW('Sanitation Data'!G24)),NA())</f>
        <v>#N/A</v>
      </c>
      <c r="AO30" s="95" t="e">
        <f ca="true">+IF(AND(ISNUMBER(OFFSET('Sanitation Data'!$G$12,0,10*ROW('Sanitation Data'!G24))),'Data Summary'!DD30="Yes"),OFFSET('Sanitation Data'!$G$12,0,10*ROW('Sanitation Data'!G24)),NA())</f>
        <v>#N/A</v>
      </c>
      <c r="AP30" s="95" t="e">
        <f ca="true">+IF(AND(ISNUMBER(OFFSET('Sanitation Data'!$H$4,0,10*ROW('Sanitation Data'!H24))),'Data Summary'!DE30="Yes"),100-OFFSET('Sanitation Data'!$H$4,0,10*ROW('Sanitation Data'!H24)),NA())</f>
        <v>#N/A</v>
      </c>
      <c r="AQ30" s="95" t="e">
        <f ca="true">+IF(AND(ISNUMBER(OFFSET('Sanitation Data'!$H$6,0,10*ROW('Sanitation Data'!H24))),'Data Summary'!DF30="Yes"),OFFSET('Sanitation Data'!$H$6,0,10*ROW('Sanitation Data'!H24)),NA())</f>
        <v>#N/A</v>
      </c>
      <c r="AR30" s="95" t="e">
        <f ca="true">+IF(AND(ISNUMBER(OFFSET('Sanitation Data'!$H$10,0,10*ROW('Sanitation Data'!H24))),'Data Summary'!DG30="Yes"),OFFSET('Sanitation Data'!$H$10,0,10*ROW('Sanitation Data'!H24)),NA())</f>
        <v>#N/A</v>
      </c>
      <c r="AS30" s="95" t="e">
        <f ca="true">+IF(AND(ISNUMBER(OFFSET('Sanitation Data'!$H$11,0,10*ROW('Sanitation Data'!H24))),'Data Summary'!DH30="Yes"),OFFSET('Sanitation Data'!$H$11,0,10*ROW('Sanitation Data'!H24)),NA())</f>
        <v>#N/A</v>
      </c>
      <c r="AT30" s="95" t="e">
        <f ca="true">+IF(AND(ISNUMBER(OFFSET('Sanitation Data'!$H$12,0,10*ROW('Sanitation Data'!H24))),'Data Summary'!DI30="Yes"),OFFSET('Sanitation Data'!$H$12,0,10*ROW('Sanitation Data'!H24)),NA())</f>
        <v>#N/A</v>
      </c>
      <c r="AU30" s="95" t="e">
        <f ca="true">+IF(AND(ISNUMBER(OFFSET('Sanitation Data'!$I$4,0,10*ROW('Sanitation Data'!I24))),'Data Summary'!DJ30="Yes"),100-OFFSET('Sanitation Data'!$I$4,0,10*ROW('Sanitation Data'!I24)),NA())</f>
        <v>#N/A</v>
      </c>
      <c r="AV30" s="95" t="e">
        <f ca="true">+IF(AND(ISNUMBER(OFFSET('Sanitation Data'!$I$6,0,10*ROW('Sanitation Data'!I24))),'Data Summary'!DK30="Yes"),OFFSET('Sanitation Data'!$I$6,0,10*ROW('Sanitation Data'!I24)),NA())</f>
        <v>#N/A</v>
      </c>
      <c r="AW30" s="95" t="e">
        <f ca="true">+IF(AND(ISNUMBER(OFFSET('Sanitation Data'!$I$10,0,10*ROW('Sanitation Data'!I24))),'Data Summary'!DL30="Yes"),OFFSET('Sanitation Data'!$I$10,0,10*ROW('Sanitation Data'!I24)),NA())</f>
        <v>#N/A</v>
      </c>
      <c r="AX30" s="95" t="e">
        <f ca="true">+IF(AND(ISNUMBER(OFFSET('Sanitation Data'!$I$11,0,10*ROW('Sanitation Data'!I24))),'Data Summary'!DM30="Yes"),OFFSET('Sanitation Data'!$I$11,0,10*ROW('Sanitation Data'!I24)),NA())</f>
        <v>#N/A</v>
      </c>
      <c r="AY30" s="95" t="e">
        <f ca="true">+IF(AND(ISNUMBER(OFFSET('Sanitation Data'!$I$12,0,10*ROW('Sanitation Data'!I24))),'Data Summary'!DN30="Yes"),OFFSET('Sanitation Data'!$I$12,0,10*ROW('Sanitation Data'!I24)),NA())</f>
        <v>#N/A</v>
      </c>
      <c r="AZ30" s="96" t="e">
        <f ca="true">+IF(AND(ISNUMBER(OFFSET('Hygiene Data'!$D$5,0,10*ROW('Hygiene Data'!D24))),'Data Summary'!DO30="Yes"),OFFSET('Hygiene Data'!$D$5,0,10*ROW('Hygiene Data'!D24)),NA())</f>
        <v>#N/A</v>
      </c>
      <c r="BA30" s="96" t="e">
        <f ca="true">+IF(AND(ISNUMBER(OFFSET('Hygiene Data'!$D$7,0,10*ROW('Hygiene Data'!D24))),'Data Summary'!DP30="Yes"),OFFSET('Hygiene Data'!$D$7,0,10*ROW('Hygiene Data'!D24)),NA())</f>
        <v>#N/A</v>
      </c>
      <c r="BB30" s="96" t="e">
        <f ca="true">+IF(AND(ISNUMBER(OFFSET('Hygiene Data'!$D$9,0,10*ROW('Hygiene Data'!D24))),'Data Summary'!DQ30="Yes"),OFFSET('Hygiene Data'!$D$9,0,10*ROW('Hygiene Data'!D24)),NA())</f>
        <v>#N/A</v>
      </c>
      <c r="BC30" s="96" t="e">
        <f ca="true">+IF(AND(ISNUMBER(OFFSET('Hygiene Data'!$E$5,0,10*ROW('Hygiene Data'!E24))),'Data Summary'!DR30="Yes"),OFFSET('Hygiene Data'!$E$5,0,10*ROW('Hygiene Data'!E24)),NA())</f>
        <v>#N/A</v>
      </c>
      <c r="BD30" s="96" t="e">
        <f ca="true">+IF(AND(ISNUMBER(OFFSET('Hygiene Data'!$E$7,0,10*ROW('Hygiene Data'!E24))),'Data Summary'!DS30="Yes"),OFFSET('Hygiene Data'!$E$7,0,10*ROW('Hygiene Data'!E24)),NA())</f>
        <v>#N/A</v>
      </c>
      <c r="BE30" s="96" t="e">
        <f ca="true">+IF(AND(ISNUMBER(OFFSET('Hygiene Data'!$E$9,0,10*ROW('Hygiene Data'!E24))),'Data Summary'!DT30="Yes"),OFFSET('Hygiene Data'!$E$9,0,10*ROW('Hygiene Data'!E24)),NA())</f>
        <v>#N/A</v>
      </c>
      <c r="BF30" s="96" t="e">
        <f ca="true">+IF(AND(ISNUMBER(OFFSET('Hygiene Data'!$F$5,0,10*ROW('Hygiene Data'!F24))),'Data Summary'!DU30="Yes"),OFFSET('Hygiene Data'!$F$5,0,10*ROW('Hygiene Data'!F24)),NA())</f>
        <v>#N/A</v>
      </c>
      <c r="BG30" s="96" t="e">
        <f ca="true">+IF(AND(ISNUMBER(OFFSET('Hygiene Data'!$F$7,0,10*ROW('Hygiene Data'!F24))),'Data Summary'!DV30="Yes"),OFFSET('Hygiene Data'!$F$7,0,10*ROW('Hygiene Data'!F24)),NA())</f>
        <v>#N/A</v>
      </c>
      <c r="BH30" s="96" t="e">
        <f ca="true">+IF(AND(ISNUMBER(OFFSET('Hygiene Data'!$F$9,0,10*ROW('Hygiene Data'!F24))),'Data Summary'!DW30="Yes"),OFFSET('Hygiene Data'!$F$9,0,10*ROW('Hygiene Data'!F24)),NA())</f>
        <v>#N/A</v>
      </c>
      <c r="BI30" s="96" t="e">
        <f ca="true">+IF(AND(ISNUMBER(OFFSET('Hygiene Data'!$G$5,0,10*ROW('Hygiene Data'!G24))),'Data Summary'!DX30="Yes"),OFFSET('Hygiene Data'!$G$5,0,10*ROW('Hygiene Data'!G24)),NA())</f>
        <v>#N/A</v>
      </c>
      <c r="BJ30" s="96" t="e">
        <f ca="true">+IF(AND(ISNUMBER(OFFSET('Hygiene Data'!$G$7,0,10*ROW('Hygiene Data'!G24))),'Data Summary'!DY30="Yes"),OFFSET('Hygiene Data'!$G$7,0,10*ROW('Hygiene Data'!G24)),NA())</f>
        <v>#N/A</v>
      </c>
      <c r="BK30" s="96" t="e">
        <f ca="true">+IF(AND(ISNUMBER(OFFSET('Hygiene Data'!$G$9,0,10*ROW('Hygiene Data'!G24))),'Data Summary'!DZ30="Yes"),OFFSET('Hygiene Data'!$G$9,0,10*ROW('Hygiene Data'!G24)),NA())</f>
        <v>#N/A</v>
      </c>
      <c r="BL30" s="96" t="e">
        <f ca="true">+IF(AND(ISNUMBER(OFFSET('Hygiene Data'!$H$5,0,10*ROW('Hygiene Data'!H24))),'Data Summary'!EA30="Yes"),OFFSET('Hygiene Data'!$H$5,0,10*ROW('Hygiene Data'!H24)),NA())</f>
        <v>#N/A</v>
      </c>
      <c r="BM30" s="96" t="e">
        <f ca="true">+IF(AND(ISNUMBER(OFFSET('Hygiene Data'!$H$7,0,10*ROW('Hygiene Data'!H24))),'Data Summary'!EB30="Yes"),OFFSET('Hygiene Data'!$H$7,0,10*ROW('Hygiene Data'!H24)),NA())</f>
        <v>#N/A</v>
      </c>
      <c r="BN30" s="96" t="e">
        <f ca="true">+IF(AND(ISNUMBER(OFFSET('Hygiene Data'!$H$9,0,10*ROW('Hygiene Data'!H24))),'Data Summary'!EC30="Yes"),OFFSET('Hygiene Data'!$H$9,0,10*ROW('Hygiene Data'!H24)),NA())</f>
        <v>#N/A</v>
      </c>
      <c r="BO30" s="96" t="e">
        <f ca="true">+IF(AND(ISNUMBER(OFFSET('Hygiene Data'!$I$5,0,10*ROW('Hygiene Data'!I24))),'Data Summary'!ED30="Yes"),OFFSET('Hygiene Data'!$I$5,0,10*ROW('Hygiene Data'!I24)),NA())</f>
        <v>#N/A</v>
      </c>
      <c r="BP30" s="96" t="e">
        <f ca="true">+IF(AND(ISNUMBER(OFFSET('Hygiene Data'!$I$7,0,10*ROW('Hygiene Data'!I24))),'Data Summary'!EE30="Yes"),OFFSET('Hygiene Data'!$I$7,0,10*ROW('Hygiene Data'!I24)),NA())</f>
        <v>#N/A</v>
      </c>
      <c r="BQ30" s="96" t="e">
        <f ca="true">+IF(AND(ISNUMBER(OFFSET('Hygiene Data'!$I$9,0,10*ROW('Hygiene Data'!I24))),'Data Summary'!EF30="Yes"),OFFSET('Hygiene Data'!$I$9,0,10*ROW('Hygiene Data'!I24)),NA())</f>
        <v>#N/A</v>
      </c>
    </row>
    <row xmlns:x14ac="http://schemas.microsoft.com/office/spreadsheetml/2009/9/ac" r="31" x14ac:dyDescent="0.2">
      <c r="A31" s="321" t="e">
        <f ca="true">+RIGHT('Data Summary'!A31,LEN('Data Summary'!A31)-9)</f>
        <v>#VALUE!</v>
      </c>
      <c r="B31" s="37" t="str">
        <f ca="true">+IF(ISTEXT('Data Summary'!B31),'Data Summary'!B31,"")</f>
        <v/>
      </c>
      <c r="C31" s="320" t="e">
        <f ca="true">+VALUE('Data Summary'!C31)</f>
        <v>#VALUE!</v>
      </c>
      <c r="D31" s="94" t="e">
        <f ca="true">+IF(AND(ISNUMBER(OFFSET('Water Data'!$D$4,0,10*ROW('Water Data'!D25))),'Data Summary'!BS31="Yes"),100-OFFSET('Water Data'!$D$4,0,10*ROW('Water Data'!D25)),NA())</f>
        <v>#N/A</v>
      </c>
      <c r="E31" s="94" t="e">
        <f ca="true">+IF(AND(ISNUMBER(OFFSET('Water Data'!$D$6,0,10*ROW('Water Data'!D25))),'Data Summary'!BT31="Yes"),OFFSET('Water Data'!$D$6,0,10*ROW('Water Data'!D25)),NA())</f>
        <v>#N/A</v>
      </c>
      <c r="F31" s="94" t="e">
        <f ca="true">+IF(AND(ISNUMBER(OFFSET('Water Data'!$D$9,0,10*ROW('Water Data'!D25))),'Data Summary'!BU31="Yes"),OFFSET('Water Data'!$D$9,0,10*ROW('Water Data'!D25)),NA())</f>
        <v>#N/A</v>
      </c>
      <c r="G31" s="94" t="e">
        <f ca="true">+IF(AND(ISNUMBER(OFFSET('Water Data'!$E$4,0,10*ROW('Water Data'!E25))),'Data Summary'!BV31="Yes"),100-OFFSET('Water Data'!$E$4,0,10*ROW('Water Data'!E25)),NA())</f>
        <v>#N/A</v>
      </c>
      <c r="H31" s="94" t="e">
        <f ca="true">+IF(AND(ISNUMBER(OFFSET('Water Data'!$E$6,0,10*ROW('Water Data'!E25))),'Data Summary'!BW31="Yes"),OFFSET('Water Data'!$E$6,0,10*ROW('Water Data'!E25)),NA())</f>
        <v>#N/A</v>
      </c>
      <c r="I31" s="94" t="e">
        <f ca="true">+IF(AND(ISNUMBER(OFFSET('Water Data'!$E$9,0,10*ROW('Water Data'!E25))),'Data Summary'!BX31="Yes"),OFFSET('Water Data'!$E$9,0,10*ROW('Water Data'!E25)),NA())</f>
        <v>#N/A</v>
      </c>
      <c r="J31" s="94" t="e">
        <f ca="true">+IF(AND(ISNUMBER(OFFSET('Water Data'!$F$4,0,10*ROW('Water Data'!F25))),'Data Summary'!BY31="Yes"),100-OFFSET('Water Data'!$F$4,0,10*ROW('Water Data'!F25)),NA())</f>
        <v>#N/A</v>
      </c>
      <c r="K31" s="94" t="e">
        <f ca="true">+IF(AND(ISNUMBER(OFFSET('Water Data'!$F$6,0,10*ROW('Water Data'!F25))),'Data Summary'!BZ31="Yes"),OFFSET('Water Data'!$F$6,0,10*ROW('Water Data'!F25)),NA())</f>
        <v>#N/A</v>
      </c>
      <c r="L31" s="94" t="e">
        <f ca="true">+IF(AND(ISNUMBER(OFFSET('Water Data'!$F$9,0,10*ROW('Water Data'!F25))),'Data Summary'!CA31="Yes"),OFFSET('Water Data'!$F$9,0,10*ROW('Water Data'!F25)),NA())</f>
        <v>#N/A</v>
      </c>
      <c r="M31" s="94" t="e">
        <f ca="true">+IF(AND(ISNUMBER(OFFSET('Water Data'!$G$4,0,10*ROW('Water Data'!G25))),'Data Summary'!CB31="Yes"),100-OFFSET('Water Data'!$G$4,0,10*ROW('Water Data'!G25)),NA())</f>
        <v>#N/A</v>
      </c>
      <c r="N31" s="94" t="e">
        <f ca="true">+IF(AND(ISNUMBER(OFFSET('Water Data'!$G$6,0,10*ROW('Water Data'!G25))),'Data Summary'!CC31="Yes"),OFFSET('Water Data'!$G$6,0,10*ROW('Water Data'!G25)),NA())</f>
        <v>#N/A</v>
      </c>
      <c r="O31" s="94" t="e">
        <f ca="true">+IF(AND(ISNUMBER(OFFSET('Water Data'!$G$9,0,10*ROW('Water Data'!G25))),'Data Summary'!CD31="Yes"),OFFSET('Water Data'!$G$9,0,10*ROW('Water Data'!G25)),NA())</f>
        <v>#N/A</v>
      </c>
      <c r="P31" s="94" t="e">
        <f ca="true">+IF(AND(ISNUMBER(OFFSET('Water Data'!$H$4,0,10*ROW('Water Data'!H25))),'Data Summary'!CE31="Yes"),100-OFFSET('Water Data'!$H$4,0,10*ROW('Water Data'!H25)),NA())</f>
        <v>#N/A</v>
      </c>
      <c r="Q31" s="94" t="e">
        <f ca="true">+IF(AND(ISNUMBER(OFFSET('Water Data'!$H$6,0,10*ROW('Water Data'!H25))),'Data Summary'!CF31="Yes"),OFFSET('Water Data'!$H$6,0,10*ROW('Water Data'!H25)),NA())</f>
        <v>#N/A</v>
      </c>
      <c r="R31" s="94" t="e">
        <f ca="true">+IF(AND(ISNUMBER(OFFSET('Water Data'!$H$9,0,10*ROW('Water Data'!H25))),'Data Summary'!CG31="Yes"),OFFSET('Water Data'!$H$9,0,10*ROW('Water Data'!H25)),NA())</f>
        <v>#N/A</v>
      </c>
      <c r="S31" s="94" t="e">
        <f ca="true">+IF(AND(ISNUMBER(OFFSET('Water Data'!$I$4,0,10*ROW('Water Data'!I25))),'Data Summary'!CH31="Yes"),100-OFFSET('Water Data'!$I$4,0,10*ROW('Water Data'!I25)),NA())</f>
        <v>#N/A</v>
      </c>
      <c r="T31" s="94" t="e">
        <f ca="true">+IF(AND(ISNUMBER(OFFSET('Water Data'!$I$6,0,10*ROW('Water Data'!I25))),'Data Summary'!CI31="Yes"),OFFSET('Water Data'!$I$6,0,10*ROW('Water Data'!I25)),NA())</f>
        <v>#N/A</v>
      </c>
      <c r="U31" s="94" t="e">
        <f ca="true">+IF(AND(ISNUMBER(OFFSET('Water Data'!$I$9,0,10*ROW('Water Data'!I25))),'Data Summary'!CJ31="Yes"),OFFSET('Water Data'!$I$9,0,10*ROW('Water Data'!I25)),NA())</f>
        <v>#N/A</v>
      </c>
      <c r="V31" s="95" t="e">
        <f ca="true">+IF(AND(ISNUMBER(OFFSET('Sanitation Data'!$D$4,0,10*ROW('Sanitation Data'!D25))),'Data Summary'!CK31="Yes"),100-OFFSET('Sanitation Data'!$D$4,0,10*ROW('Sanitation Data'!D25)),NA())</f>
        <v>#N/A</v>
      </c>
      <c r="W31" s="95" t="e">
        <f ca="true">+IF(AND(ISNUMBER(OFFSET('Sanitation Data'!$D$6,0,10*ROW('Sanitation Data'!D25))),'Data Summary'!CL31="Yes"),OFFSET('Sanitation Data'!$D$6,0,10*ROW('Sanitation Data'!D25)),NA())</f>
        <v>#N/A</v>
      </c>
      <c r="X31" s="95" t="e">
        <f ca="true">+IF(AND(ISNUMBER(OFFSET('Sanitation Data'!$D$10,0,10*ROW('Sanitation Data'!D25))),'Data Summary'!CM31="Yes"),OFFSET('Sanitation Data'!$D$10,0,10*ROW('Sanitation Data'!D25)),NA())</f>
        <v>#N/A</v>
      </c>
      <c r="Y31" s="95" t="e">
        <f ca="true">+IF(AND(ISNUMBER(OFFSET('Sanitation Data'!$D$11,0,10*ROW('Sanitation Data'!D25))),'Data Summary'!CN31="Yes"),OFFSET('Sanitation Data'!$D$11,0,10*ROW('Sanitation Data'!D25)),NA())</f>
        <v>#N/A</v>
      </c>
      <c r="Z31" s="95" t="e">
        <f ca="true">+IF(AND(ISNUMBER(OFFSET('Sanitation Data'!$D$12,0,10*ROW('Sanitation Data'!D25))),'Data Summary'!CO31="Yes"),OFFSET('Sanitation Data'!$D$12,0,10*ROW('Sanitation Data'!D25)),NA())</f>
        <v>#N/A</v>
      </c>
      <c r="AA31" s="95" t="e">
        <f ca="true">+IF(AND(ISNUMBER(OFFSET('Sanitation Data'!$E$4,0,10*ROW('Sanitation Data'!E25))),'Data Summary'!CP31="Yes"),100-OFFSET('Sanitation Data'!$E$4,0,10*ROW('Sanitation Data'!E25)),NA())</f>
        <v>#N/A</v>
      </c>
      <c r="AB31" s="95" t="e">
        <f ca="true">+IF(AND(ISNUMBER(OFFSET('Sanitation Data'!$E$6,0,10*ROW('Sanitation Data'!E25))),'Data Summary'!CQ31="Yes"),OFFSET('Sanitation Data'!$E$6,0,10*ROW('Sanitation Data'!E25)),NA())</f>
        <v>#N/A</v>
      </c>
      <c r="AC31" s="95" t="e">
        <f ca="true">+IF(AND(ISNUMBER(OFFSET('Sanitation Data'!$E$10,0,10*ROW('Sanitation Data'!E25))),'Data Summary'!CR31="Yes"),OFFSET('Sanitation Data'!$E$10,0,10*ROW('Sanitation Data'!E25)),NA())</f>
        <v>#N/A</v>
      </c>
      <c r="AD31" s="95" t="e">
        <f ca="true">+IF(AND(ISNUMBER(OFFSET('Sanitation Data'!$E$11,0,10*ROW('Sanitation Data'!E25))),'Data Summary'!CS31="Yes"),OFFSET('Sanitation Data'!$E$11,0,10*ROW('Sanitation Data'!E25)),NA())</f>
        <v>#N/A</v>
      </c>
      <c r="AE31" s="95" t="e">
        <f ca="true">+IF(AND(ISNUMBER(OFFSET('Sanitation Data'!$E$12,0,10*ROW('Sanitation Data'!E25))),'Data Summary'!CT31="Yes"),OFFSET('Sanitation Data'!$E$12,0,10*ROW('Sanitation Data'!E25)),NA())</f>
        <v>#N/A</v>
      </c>
      <c r="AF31" s="95" t="e">
        <f ca="true">+IF(AND(ISNUMBER(OFFSET('Sanitation Data'!$F$4,0,10*ROW('Sanitation Data'!F25))),'Data Summary'!CU31="Yes"),100-OFFSET('Sanitation Data'!$F$4,0,10*ROW('Sanitation Data'!F25)),NA())</f>
        <v>#N/A</v>
      </c>
      <c r="AG31" s="95" t="e">
        <f ca="true">+IF(AND(ISNUMBER(OFFSET('Sanitation Data'!$F$6,0,10*ROW('Sanitation Data'!F25))),'Data Summary'!CV31="Yes"),OFFSET('Sanitation Data'!$F$6,0,10*ROW('Sanitation Data'!F25)),NA())</f>
        <v>#N/A</v>
      </c>
      <c r="AH31" s="95" t="e">
        <f ca="true">+IF(AND(ISNUMBER(OFFSET('Sanitation Data'!$F$10,0,10*ROW('Sanitation Data'!F25))),'Data Summary'!CW31="Yes"),OFFSET('Sanitation Data'!$F$10,0,10*ROW('Sanitation Data'!F25)),NA())</f>
        <v>#N/A</v>
      </c>
      <c r="AI31" s="95" t="e">
        <f ca="true">+IF(AND(ISNUMBER(OFFSET('Sanitation Data'!$F$11,0,10*ROW('Sanitation Data'!F25))),'Data Summary'!CX31="Yes"),OFFSET('Sanitation Data'!$F$11,0,10*ROW('Sanitation Data'!F25)),NA())</f>
        <v>#N/A</v>
      </c>
      <c r="AJ31" s="95" t="e">
        <f ca="true">+IF(AND(ISNUMBER(OFFSET('Sanitation Data'!$F$12,0,10*ROW('Sanitation Data'!F25))),'Data Summary'!CY31="Yes"),OFFSET('Sanitation Data'!$F$12,0,10*ROW('Sanitation Data'!F25)),NA())</f>
        <v>#N/A</v>
      </c>
      <c r="AK31" s="95" t="e">
        <f ca="true">+IF(AND(ISNUMBER(OFFSET('Sanitation Data'!$G$4,0,10*ROW('Sanitation Data'!G25))),'Data Summary'!CZ31="Yes"),100-OFFSET('Sanitation Data'!$G$4,0,10*ROW('Sanitation Data'!G25)),NA())</f>
        <v>#N/A</v>
      </c>
      <c r="AL31" s="95" t="e">
        <f ca="true">+IF(AND(ISNUMBER(OFFSET('Sanitation Data'!$G$6,0,10*ROW('Sanitation Data'!G25))),'Data Summary'!DA31="Yes"),OFFSET('Sanitation Data'!$G$6,0,10*ROW('Sanitation Data'!G25)),NA())</f>
        <v>#N/A</v>
      </c>
      <c r="AM31" s="95" t="e">
        <f ca="true">+IF(AND(ISNUMBER(OFFSET('Sanitation Data'!$G$10,0,10*ROW('Sanitation Data'!G25))),'Data Summary'!DB31="Yes"),OFFSET('Sanitation Data'!$G$10,0,10*ROW('Sanitation Data'!G25)),NA())</f>
        <v>#N/A</v>
      </c>
      <c r="AN31" s="95" t="e">
        <f ca="true">+IF(AND(ISNUMBER(OFFSET('Sanitation Data'!$G$11,0,10*ROW('Sanitation Data'!G25))),'Data Summary'!DC31="Yes"),OFFSET('Sanitation Data'!$G$11,0,10*ROW('Sanitation Data'!G25)),NA())</f>
        <v>#N/A</v>
      </c>
      <c r="AO31" s="95" t="e">
        <f ca="true">+IF(AND(ISNUMBER(OFFSET('Sanitation Data'!$G$12,0,10*ROW('Sanitation Data'!G25))),'Data Summary'!DD31="Yes"),OFFSET('Sanitation Data'!$G$12,0,10*ROW('Sanitation Data'!G25)),NA())</f>
        <v>#N/A</v>
      </c>
      <c r="AP31" s="95" t="e">
        <f ca="true">+IF(AND(ISNUMBER(OFFSET('Sanitation Data'!$H$4,0,10*ROW('Sanitation Data'!H25))),'Data Summary'!DE31="Yes"),100-OFFSET('Sanitation Data'!$H$4,0,10*ROW('Sanitation Data'!H25)),NA())</f>
        <v>#N/A</v>
      </c>
      <c r="AQ31" s="95" t="e">
        <f ca="true">+IF(AND(ISNUMBER(OFFSET('Sanitation Data'!$H$6,0,10*ROW('Sanitation Data'!H25))),'Data Summary'!DF31="Yes"),OFFSET('Sanitation Data'!$H$6,0,10*ROW('Sanitation Data'!H25)),NA())</f>
        <v>#N/A</v>
      </c>
      <c r="AR31" s="95" t="e">
        <f ca="true">+IF(AND(ISNUMBER(OFFSET('Sanitation Data'!$H$10,0,10*ROW('Sanitation Data'!H25))),'Data Summary'!DG31="Yes"),OFFSET('Sanitation Data'!$H$10,0,10*ROW('Sanitation Data'!H25)),NA())</f>
        <v>#N/A</v>
      </c>
      <c r="AS31" s="95" t="e">
        <f ca="true">+IF(AND(ISNUMBER(OFFSET('Sanitation Data'!$H$11,0,10*ROW('Sanitation Data'!H25))),'Data Summary'!DH31="Yes"),OFFSET('Sanitation Data'!$H$11,0,10*ROW('Sanitation Data'!H25)),NA())</f>
        <v>#N/A</v>
      </c>
      <c r="AT31" s="95" t="e">
        <f ca="true">+IF(AND(ISNUMBER(OFFSET('Sanitation Data'!$H$12,0,10*ROW('Sanitation Data'!H25))),'Data Summary'!DI31="Yes"),OFFSET('Sanitation Data'!$H$12,0,10*ROW('Sanitation Data'!H25)),NA())</f>
        <v>#N/A</v>
      </c>
      <c r="AU31" s="95" t="e">
        <f ca="true">+IF(AND(ISNUMBER(OFFSET('Sanitation Data'!$I$4,0,10*ROW('Sanitation Data'!I25))),'Data Summary'!DJ31="Yes"),100-OFFSET('Sanitation Data'!$I$4,0,10*ROW('Sanitation Data'!I25)),NA())</f>
        <v>#N/A</v>
      </c>
      <c r="AV31" s="95" t="e">
        <f ca="true">+IF(AND(ISNUMBER(OFFSET('Sanitation Data'!$I$6,0,10*ROW('Sanitation Data'!I25))),'Data Summary'!DK31="Yes"),OFFSET('Sanitation Data'!$I$6,0,10*ROW('Sanitation Data'!I25)),NA())</f>
        <v>#N/A</v>
      </c>
      <c r="AW31" s="95" t="e">
        <f ca="true">+IF(AND(ISNUMBER(OFFSET('Sanitation Data'!$I$10,0,10*ROW('Sanitation Data'!I25))),'Data Summary'!DL31="Yes"),OFFSET('Sanitation Data'!$I$10,0,10*ROW('Sanitation Data'!I25)),NA())</f>
        <v>#N/A</v>
      </c>
      <c r="AX31" s="95" t="e">
        <f ca="true">+IF(AND(ISNUMBER(OFFSET('Sanitation Data'!$I$11,0,10*ROW('Sanitation Data'!I25))),'Data Summary'!DM31="Yes"),OFFSET('Sanitation Data'!$I$11,0,10*ROW('Sanitation Data'!I25)),NA())</f>
        <v>#N/A</v>
      </c>
      <c r="AY31" s="95" t="e">
        <f ca="true">+IF(AND(ISNUMBER(OFFSET('Sanitation Data'!$I$12,0,10*ROW('Sanitation Data'!I25))),'Data Summary'!DN31="Yes"),OFFSET('Sanitation Data'!$I$12,0,10*ROW('Sanitation Data'!I25)),NA())</f>
        <v>#N/A</v>
      </c>
      <c r="AZ31" s="96" t="e">
        <f ca="true">+IF(AND(ISNUMBER(OFFSET('Hygiene Data'!$D$5,0,10*ROW('Hygiene Data'!D25))),'Data Summary'!DO31="Yes"),OFFSET('Hygiene Data'!$D$5,0,10*ROW('Hygiene Data'!D25)),NA())</f>
        <v>#N/A</v>
      </c>
      <c r="BA31" s="96" t="e">
        <f ca="true">+IF(AND(ISNUMBER(OFFSET('Hygiene Data'!$D$7,0,10*ROW('Hygiene Data'!D25))),'Data Summary'!DP31="Yes"),OFFSET('Hygiene Data'!$D$7,0,10*ROW('Hygiene Data'!D25)),NA())</f>
        <v>#N/A</v>
      </c>
      <c r="BB31" s="96" t="e">
        <f ca="true">+IF(AND(ISNUMBER(OFFSET('Hygiene Data'!$D$9,0,10*ROW('Hygiene Data'!D25))),'Data Summary'!DQ31="Yes"),OFFSET('Hygiene Data'!$D$9,0,10*ROW('Hygiene Data'!D25)),NA())</f>
        <v>#N/A</v>
      </c>
      <c r="BC31" s="96" t="e">
        <f ca="true">+IF(AND(ISNUMBER(OFFSET('Hygiene Data'!$E$5,0,10*ROW('Hygiene Data'!E25))),'Data Summary'!DR31="Yes"),OFFSET('Hygiene Data'!$E$5,0,10*ROW('Hygiene Data'!E25)),NA())</f>
        <v>#N/A</v>
      </c>
      <c r="BD31" s="96" t="e">
        <f ca="true">+IF(AND(ISNUMBER(OFFSET('Hygiene Data'!$E$7,0,10*ROW('Hygiene Data'!E25))),'Data Summary'!DS31="Yes"),OFFSET('Hygiene Data'!$E$7,0,10*ROW('Hygiene Data'!E25)),NA())</f>
        <v>#N/A</v>
      </c>
      <c r="BE31" s="96" t="e">
        <f ca="true">+IF(AND(ISNUMBER(OFFSET('Hygiene Data'!$E$9,0,10*ROW('Hygiene Data'!E25))),'Data Summary'!DT31="Yes"),OFFSET('Hygiene Data'!$E$9,0,10*ROW('Hygiene Data'!E25)),NA())</f>
        <v>#N/A</v>
      </c>
      <c r="BF31" s="96" t="e">
        <f ca="true">+IF(AND(ISNUMBER(OFFSET('Hygiene Data'!$F$5,0,10*ROW('Hygiene Data'!F25))),'Data Summary'!DU31="Yes"),OFFSET('Hygiene Data'!$F$5,0,10*ROW('Hygiene Data'!F25)),NA())</f>
        <v>#N/A</v>
      </c>
      <c r="BG31" s="96" t="e">
        <f ca="true">+IF(AND(ISNUMBER(OFFSET('Hygiene Data'!$F$7,0,10*ROW('Hygiene Data'!F25))),'Data Summary'!DV31="Yes"),OFFSET('Hygiene Data'!$F$7,0,10*ROW('Hygiene Data'!F25)),NA())</f>
        <v>#N/A</v>
      </c>
      <c r="BH31" s="96" t="e">
        <f ca="true">+IF(AND(ISNUMBER(OFFSET('Hygiene Data'!$F$9,0,10*ROW('Hygiene Data'!F25))),'Data Summary'!DW31="Yes"),OFFSET('Hygiene Data'!$F$9,0,10*ROW('Hygiene Data'!F25)),NA())</f>
        <v>#N/A</v>
      </c>
      <c r="BI31" s="96" t="e">
        <f ca="true">+IF(AND(ISNUMBER(OFFSET('Hygiene Data'!$G$5,0,10*ROW('Hygiene Data'!G25))),'Data Summary'!DX31="Yes"),OFFSET('Hygiene Data'!$G$5,0,10*ROW('Hygiene Data'!G25)),NA())</f>
        <v>#N/A</v>
      </c>
      <c r="BJ31" s="96" t="e">
        <f ca="true">+IF(AND(ISNUMBER(OFFSET('Hygiene Data'!$G$7,0,10*ROW('Hygiene Data'!G25))),'Data Summary'!DY31="Yes"),OFFSET('Hygiene Data'!$G$7,0,10*ROW('Hygiene Data'!G25)),NA())</f>
        <v>#N/A</v>
      </c>
      <c r="BK31" s="96" t="e">
        <f ca="true">+IF(AND(ISNUMBER(OFFSET('Hygiene Data'!$G$9,0,10*ROW('Hygiene Data'!G25))),'Data Summary'!DZ31="Yes"),OFFSET('Hygiene Data'!$G$9,0,10*ROW('Hygiene Data'!G25)),NA())</f>
        <v>#N/A</v>
      </c>
      <c r="BL31" s="96" t="e">
        <f ca="true">+IF(AND(ISNUMBER(OFFSET('Hygiene Data'!$H$5,0,10*ROW('Hygiene Data'!H25))),'Data Summary'!EA31="Yes"),OFFSET('Hygiene Data'!$H$5,0,10*ROW('Hygiene Data'!H25)),NA())</f>
        <v>#N/A</v>
      </c>
      <c r="BM31" s="96" t="e">
        <f ca="true">+IF(AND(ISNUMBER(OFFSET('Hygiene Data'!$H$7,0,10*ROW('Hygiene Data'!H25))),'Data Summary'!EB31="Yes"),OFFSET('Hygiene Data'!$H$7,0,10*ROW('Hygiene Data'!H25)),NA())</f>
        <v>#N/A</v>
      </c>
      <c r="BN31" s="96" t="e">
        <f ca="true">+IF(AND(ISNUMBER(OFFSET('Hygiene Data'!$H$9,0,10*ROW('Hygiene Data'!H25))),'Data Summary'!EC31="Yes"),OFFSET('Hygiene Data'!$H$9,0,10*ROW('Hygiene Data'!H25)),NA())</f>
        <v>#N/A</v>
      </c>
      <c r="BO31" s="96" t="e">
        <f ca="true">+IF(AND(ISNUMBER(OFFSET('Hygiene Data'!$I$5,0,10*ROW('Hygiene Data'!I25))),'Data Summary'!ED31="Yes"),OFFSET('Hygiene Data'!$I$5,0,10*ROW('Hygiene Data'!I25)),NA())</f>
        <v>#N/A</v>
      </c>
      <c r="BP31" s="96" t="e">
        <f ca="true">+IF(AND(ISNUMBER(OFFSET('Hygiene Data'!$I$7,0,10*ROW('Hygiene Data'!I25))),'Data Summary'!EE31="Yes"),OFFSET('Hygiene Data'!$I$7,0,10*ROW('Hygiene Data'!I25)),NA())</f>
        <v>#N/A</v>
      </c>
      <c r="BQ31" s="96" t="e">
        <f ca="true">+IF(AND(ISNUMBER(OFFSET('Hygiene Data'!$I$9,0,10*ROW('Hygiene Data'!I25))),'Data Summary'!EF31="Yes"),OFFSET('Hygiene Data'!$I$9,0,10*ROW('Hygiene Data'!I25)),NA())</f>
        <v>#N/A</v>
      </c>
    </row>
    <row xmlns:x14ac="http://schemas.microsoft.com/office/spreadsheetml/2009/9/ac" r="32" x14ac:dyDescent="0.2">
      <c r="A32" s="321" t="e">
        <f ca="true">+RIGHT('Data Summary'!A32,LEN('Data Summary'!A32)-9)</f>
        <v>#VALUE!</v>
      </c>
      <c r="B32" s="37" t="str">
        <f ca="true">+IF(ISTEXT('Data Summary'!B32),'Data Summary'!B32,"")</f>
        <v/>
      </c>
      <c r="C32" s="320" t="e">
        <f ca="true">+VALUE('Data Summary'!C32)</f>
        <v>#VALUE!</v>
      </c>
      <c r="D32" s="94" t="e">
        <f ca="true">+IF(AND(ISNUMBER(OFFSET('Water Data'!$D$4,0,10*ROW('Water Data'!D26))),'Data Summary'!BS32="Yes"),100-OFFSET('Water Data'!$D$4,0,10*ROW('Water Data'!D26)),NA())</f>
        <v>#N/A</v>
      </c>
      <c r="E32" s="94" t="e">
        <f ca="true">+IF(AND(ISNUMBER(OFFSET('Water Data'!$D$6,0,10*ROW('Water Data'!D26))),'Data Summary'!BT32="Yes"),OFFSET('Water Data'!$D$6,0,10*ROW('Water Data'!D26)),NA())</f>
        <v>#N/A</v>
      </c>
      <c r="F32" s="94" t="e">
        <f ca="true">+IF(AND(ISNUMBER(OFFSET('Water Data'!$D$9,0,10*ROW('Water Data'!D26))),'Data Summary'!BU32="Yes"),OFFSET('Water Data'!$D$9,0,10*ROW('Water Data'!D26)),NA())</f>
        <v>#N/A</v>
      </c>
      <c r="G32" s="94" t="e">
        <f ca="true">+IF(AND(ISNUMBER(OFFSET('Water Data'!$E$4,0,10*ROW('Water Data'!E26))),'Data Summary'!BV32="Yes"),100-OFFSET('Water Data'!$E$4,0,10*ROW('Water Data'!E26)),NA())</f>
        <v>#N/A</v>
      </c>
      <c r="H32" s="94" t="e">
        <f ca="true">+IF(AND(ISNUMBER(OFFSET('Water Data'!$E$6,0,10*ROW('Water Data'!E26))),'Data Summary'!BW32="Yes"),OFFSET('Water Data'!$E$6,0,10*ROW('Water Data'!E26)),NA())</f>
        <v>#N/A</v>
      </c>
      <c r="I32" s="94" t="e">
        <f ca="true">+IF(AND(ISNUMBER(OFFSET('Water Data'!$E$9,0,10*ROW('Water Data'!E26))),'Data Summary'!BX32="Yes"),OFFSET('Water Data'!$E$9,0,10*ROW('Water Data'!E26)),NA())</f>
        <v>#N/A</v>
      </c>
      <c r="J32" s="94" t="e">
        <f ca="true">+IF(AND(ISNUMBER(OFFSET('Water Data'!$F$4,0,10*ROW('Water Data'!F26))),'Data Summary'!BY32="Yes"),100-OFFSET('Water Data'!$F$4,0,10*ROW('Water Data'!F26)),NA())</f>
        <v>#N/A</v>
      </c>
      <c r="K32" s="94" t="e">
        <f ca="true">+IF(AND(ISNUMBER(OFFSET('Water Data'!$F$6,0,10*ROW('Water Data'!F26))),'Data Summary'!BZ32="Yes"),OFFSET('Water Data'!$F$6,0,10*ROW('Water Data'!F26)),NA())</f>
        <v>#N/A</v>
      </c>
      <c r="L32" s="94" t="e">
        <f ca="true">+IF(AND(ISNUMBER(OFFSET('Water Data'!$F$9,0,10*ROW('Water Data'!F26))),'Data Summary'!CA32="Yes"),OFFSET('Water Data'!$F$9,0,10*ROW('Water Data'!F26)),NA())</f>
        <v>#N/A</v>
      </c>
      <c r="M32" s="94" t="e">
        <f ca="true">+IF(AND(ISNUMBER(OFFSET('Water Data'!$G$4,0,10*ROW('Water Data'!G26))),'Data Summary'!CB32="Yes"),100-OFFSET('Water Data'!$G$4,0,10*ROW('Water Data'!G26)),NA())</f>
        <v>#N/A</v>
      </c>
      <c r="N32" s="94" t="e">
        <f ca="true">+IF(AND(ISNUMBER(OFFSET('Water Data'!$G$6,0,10*ROW('Water Data'!G26))),'Data Summary'!CC32="Yes"),OFFSET('Water Data'!$G$6,0,10*ROW('Water Data'!G26)),NA())</f>
        <v>#N/A</v>
      </c>
      <c r="O32" s="94" t="e">
        <f ca="true">+IF(AND(ISNUMBER(OFFSET('Water Data'!$G$9,0,10*ROW('Water Data'!G26))),'Data Summary'!CD32="Yes"),OFFSET('Water Data'!$G$9,0,10*ROW('Water Data'!G26)),NA())</f>
        <v>#N/A</v>
      </c>
      <c r="P32" s="94" t="e">
        <f ca="true">+IF(AND(ISNUMBER(OFFSET('Water Data'!$H$4,0,10*ROW('Water Data'!H26))),'Data Summary'!CE32="Yes"),100-OFFSET('Water Data'!$H$4,0,10*ROW('Water Data'!H26)),NA())</f>
        <v>#N/A</v>
      </c>
      <c r="Q32" s="94" t="e">
        <f ca="true">+IF(AND(ISNUMBER(OFFSET('Water Data'!$H$6,0,10*ROW('Water Data'!H26))),'Data Summary'!CF32="Yes"),OFFSET('Water Data'!$H$6,0,10*ROW('Water Data'!H26)),NA())</f>
        <v>#N/A</v>
      </c>
      <c r="R32" s="94" t="e">
        <f ca="true">+IF(AND(ISNUMBER(OFFSET('Water Data'!$H$9,0,10*ROW('Water Data'!H26))),'Data Summary'!CG32="Yes"),OFFSET('Water Data'!$H$9,0,10*ROW('Water Data'!H26)),NA())</f>
        <v>#N/A</v>
      </c>
      <c r="S32" s="94" t="e">
        <f ca="true">+IF(AND(ISNUMBER(OFFSET('Water Data'!$I$4,0,10*ROW('Water Data'!I26))),'Data Summary'!CH32="Yes"),100-OFFSET('Water Data'!$I$4,0,10*ROW('Water Data'!I26)),NA())</f>
        <v>#N/A</v>
      </c>
      <c r="T32" s="94" t="e">
        <f ca="true">+IF(AND(ISNUMBER(OFFSET('Water Data'!$I$6,0,10*ROW('Water Data'!I26))),'Data Summary'!CI32="Yes"),OFFSET('Water Data'!$I$6,0,10*ROW('Water Data'!I26)),NA())</f>
        <v>#N/A</v>
      </c>
      <c r="U32" s="94" t="e">
        <f ca="true">+IF(AND(ISNUMBER(OFFSET('Water Data'!$I$9,0,10*ROW('Water Data'!I26))),'Data Summary'!CJ32="Yes"),OFFSET('Water Data'!$I$9,0,10*ROW('Water Data'!I26)),NA())</f>
        <v>#N/A</v>
      </c>
      <c r="V32" s="95" t="e">
        <f ca="true">+IF(AND(ISNUMBER(OFFSET('Sanitation Data'!$D$4,0,10*ROW('Sanitation Data'!D26))),'Data Summary'!CK32="Yes"),100-OFFSET('Sanitation Data'!$D$4,0,10*ROW('Sanitation Data'!D26)),NA())</f>
        <v>#N/A</v>
      </c>
      <c r="W32" s="95" t="e">
        <f ca="true">+IF(AND(ISNUMBER(OFFSET('Sanitation Data'!$D$6,0,10*ROW('Sanitation Data'!D26))),'Data Summary'!CL32="Yes"),OFFSET('Sanitation Data'!$D$6,0,10*ROW('Sanitation Data'!D26)),NA())</f>
        <v>#N/A</v>
      </c>
      <c r="X32" s="95" t="e">
        <f ca="true">+IF(AND(ISNUMBER(OFFSET('Sanitation Data'!$D$10,0,10*ROW('Sanitation Data'!D26))),'Data Summary'!CM32="Yes"),OFFSET('Sanitation Data'!$D$10,0,10*ROW('Sanitation Data'!D26)),NA())</f>
        <v>#N/A</v>
      </c>
      <c r="Y32" s="95" t="e">
        <f ca="true">+IF(AND(ISNUMBER(OFFSET('Sanitation Data'!$D$11,0,10*ROW('Sanitation Data'!D26))),'Data Summary'!CN32="Yes"),OFFSET('Sanitation Data'!$D$11,0,10*ROW('Sanitation Data'!D26)),NA())</f>
        <v>#N/A</v>
      </c>
      <c r="Z32" s="95" t="e">
        <f ca="true">+IF(AND(ISNUMBER(OFFSET('Sanitation Data'!$D$12,0,10*ROW('Sanitation Data'!D26))),'Data Summary'!CO32="Yes"),OFFSET('Sanitation Data'!$D$12,0,10*ROW('Sanitation Data'!D26)),NA())</f>
        <v>#N/A</v>
      </c>
      <c r="AA32" s="95" t="e">
        <f ca="true">+IF(AND(ISNUMBER(OFFSET('Sanitation Data'!$E$4,0,10*ROW('Sanitation Data'!E26))),'Data Summary'!CP32="Yes"),100-OFFSET('Sanitation Data'!$E$4,0,10*ROW('Sanitation Data'!E26)),NA())</f>
        <v>#N/A</v>
      </c>
      <c r="AB32" s="95" t="e">
        <f ca="true">+IF(AND(ISNUMBER(OFFSET('Sanitation Data'!$E$6,0,10*ROW('Sanitation Data'!E26))),'Data Summary'!CQ32="Yes"),OFFSET('Sanitation Data'!$E$6,0,10*ROW('Sanitation Data'!E26)),NA())</f>
        <v>#N/A</v>
      </c>
      <c r="AC32" s="95" t="e">
        <f ca="true">+IF(AND(ISNUMBER(OFFSET('Sanitation Data'!$E$10,0,10*ROW('Sanitation Data'!E26))),'Data Summary'!CR32="Yes"),OFFSET('Sanitation Data'!$E$10,0,10*ROW('Sanitation Data'!E26)),NA())</f>
        <v>#N/A</v>
      </c>
      <c r="AD32" s="95" t="e">
        <f ca="true">+IF(AND(ISNUMBER(OFFSET('Sanitation Data'!$E$11,0,10*ROW('Sanitation Data'!E26))),'Data Summary'!CS32="Yes"),OFFSET('Sanitation Data'!$E$11,0,10*ROW('Sanitation Data'!E26)),NA())</f>
        <v>#N/A</v>
      </c>
      <c r="AE32" s="95" t="e">
        <f ca="true">+IF(AND(ISNUMBER(OFFSET('Sanitation Data'!$E$12,0,10*ROW('Sanitation Data'!E26))),'Data Summary'!CT32="Yes"),OFFSET('Sanitation Data'!$E$12,0,10*ROW('Sanitation Data'!E26)),NA())</f>
        <v>#N/A</v>
      </c>
      <c r="AF32" s="95" t="e">
        <f ca="true">+IF(AND(ISNUMBER(OFFSET('Sanitation Data'!$F$4,0,10*ROW('Sanitation Data'!F26))),'Data Summary'!CU32="Yes"),100-OFFSET('Sanitation Data'!$F$4,0,10*ROW('Sanitation Data'!F26)),NA())</f>
        <v>#N/A</v>
      </c>
      <c r="AG32" s="95" t="e">
        <f ca="true">+IF(AND(ISNUMBER(OFFSET('Sanitation Data'!$F$6,0,10*ROW('Sanitation Data'!F26))),'Data Summary'!CV32="Yes"),OFFSET('Sanitation Data'!$F$6,0,10*ROW('Sanitation Data'!F26)),NA())</f>
        <v>#N/A</v>
      </c>
      <c r="AH32" s="95" t="e">
        <f ca="true">+IF(AND(ISNUMBER(OFFSET('Sanitation Data'!$F$10,0,10*ROW('Sanitation Data'!F26))),'Data Summary'!CW32="Yes"),OFFSET('Sanitation Data'!$F$10,0,10*ROW('Sanitation Data'!F26)),NA())</f>
        <v>#N/A</v>
      </c>
      <c r="AI32" s="95" t="e">
        <f ca="true">+IF(AND(ISNUMBER(OFFSET('Sanitation Data'!$F$11,0,10*ROW('Sanitation Data'!F26))),'Data Summary'!CX32="Yes"),OFFSET('Sanitation Data'!$F$11,0,10*ROW('Sanitation Data'!F26)),NA())</f>
        <v>#N/A</v>
      </c>
      <c r="AJ32" s="95" t="e">
        <f ca="true">+IF(AND(ISNUMBER(OFFSET('Sanitation Data'!$F$12,0,10*ROW('Sanitation Data'!F26))),'Data Summary'!CY32="Yes"),OFFSET('Sanitation Data'!$F$12,0,10*ROW('Sanitation Data'!F26)),NA())</f>
        <v>#N/A</v>
      </c>
      <c r="AK32" s="95" t="e">
        <f ca="true">+IF(AND(ISNUMBER(OFFSET('Sanitation Data'!$G$4,0,10*ROW('Sanitation Data'!G26))),'Data Summary'!CZ32="Yes"),100-OFFSET('Sanitation Data'!$G$4,0,10*ROW('Sanitation Data'!G26)),NA())</f>
        <v>#N/A</v>
      </c>
      <c r="AL32" s="95" t="e">
        <f ca="true">+IF(AND(ISNUMBER(OFFSET('Sanitation Data'!$G$6,0,10*ROW('Sanitation Data'!G26))),'Data Summary'!DA32="Yes"),OFFSET('Sanitation Data'!$G$6,0,10*ROW('Sanitation Data'!G26)),NA())</f>
        <v>#N/A</v>
      </c>
      <c r="AM32" s="95" t="e">
        <f ca="true">+IF(AND(ISNUMBER(OFFSET('Sanitation Data'!$G$10,0,10*ROW('Sanitation Data'!G26))),'Data Summary'!DB32="Yes"),OFFSET('Sanitation Data'!$G$10,0,10*ROW('Sanitation Data'!G26)),NA())</f>
        <v>#N/A</v>
      </c>
      <c r="AN32" s="95" t="e">
        <f ca="true">+IF(AND(ISNUMBER(OFFSET('Sanitation Data'!$G$11,0,10*ROW('Sanitation Data'!G26))),'Data Summary'!DC32="Yes"),OFFSET('Sanitation Data'!$G$11,0,10*ROW('Sanitation Data'!G26)),NA())</f>
        <v>#N/A</v>
      </c>
      <c r="AO32" s="95" t="e">
        <f ca="true">+IF(AND(ISNUMBER(OFFSET('Sanitation Data'!$G$12,0,10*ROW('Sanitation Data'!G26))),'Data Summary'!DD32="Yes"),OFFSET('Sanitation Data'!$G$12,0,10*ROW('Sanitation Data'!G26)),NA())</f>
        <v>#N/A</v>
      </c>
      <c r="AP32" s="95" t="e">
        <f ca="true">+IF(AND(ISNUMBER(OFFSET('Sanitation Data'!$H$4,0,10*ROW('Sanitation Data'!H26))),'Data Summary'!DE32="Yes"),100-OFFSET('Sanitation Data'!$H$4,0,10*ROW('Sanitation Data'!H26)),NA())</f>
        <v>#N/A</v>
      </c>
      <c r="AQ32" s="95" t="e">
        <f ca="true">+IF(AND(ISNUMBER(OFFSET('Sanitation Data'!$H$6,0,10*ROW('Sanitation Data'!H26))),'Data Summary'!DF32="Yes"),OFFSET('Sanitation Data'!$H$6,0,10*ROW('Sanitation Data'!H26)),NA())</f>
        <v>#N/A</v>
      </c>
      <c r="AR32" s="95" t="e">
        <f ca="true">+IF(AND(ISNUMBER(OFFSET('Sanitation Data'!$H$10,0,10*ROW('Sanitation Data'!H26))),'Data Summary'!DG32="Yes"),OFFSET('Sanitation Data'!$H$10,0,10*ROW('Sanitation Data'!H26)),NA())</f>
        <v>#N/A</v>
      </c>
      <c r="AS32" s="95" t="e">
        <f ca="true">+IF(AND(ISNUMBER(OFFSET('Sanitation Data'!$H$11,0,10*ROW('Sanitation Data'!H26))),'Data Summary'!DH32="Yes"),OFFSET('Sanitation Data'!$H$11,0,10*ROW('Sanitation Data'!H26)),NA())</f>
        <v>#N/A</v>
      </c>
      <c r="AT32" s="95" t="e">
        <f ca="true">+IF(AND(ISNUMBER(OFFSET('Sanitation Data'!$H$12,0,10*ROW('Sanitation Data'!H26))),'Data Summary'!DI32="Yes"),OFFSET('Sanitation Data'!$H$12,0,10*ROW('Sanitation Data'!H26)),NA())</f>
        <v>#N/A</v>
      </c>
      <c r="AU32" s="95" t="e">
        <f ca="true">+IF(AND(ISNUMBER(OFFSET('Sanitation Data'!$I$4,0,10*ROW('Sanitation Data'!I26))),'Data Summary'!DJ32="Yes"),100-OFFSET('Sanitation Data'!$I$4,0,10*ROW('Sanitation Data'!I26)),NA())</f>
        <v>#N/A</v>
      </c>
      <c r="AV32" s="95" t="e">
        <f ca="true">+IF(AND(ISNUMBER(OFFSET('Sanitation Data'!$I$6,0,10*ROW('Sanitation Data'!I26))),'Data Summary'!DK32="Yes"),OFFSET('Sanitation Data'!$I$6,0,10*ROW('Sanitation Data'!I26)),NA())</f>
        <v>#N/A</v>
      </c>
      <c r="AW32" s="95" t="e">
        <f ca="true">+IF(AND(ISNUMBER(OFFSET('Sanitation Data'!$I$10,0,10*ROW('Sanitation Data'!I26))),'Data Summary'!DL32="Yes"),OFFSET('Sanitation Data'!$I$10,0,10*ROW('Sanitation Data'!I26)),NA())</f>
        <v>#N/A</v>
      </c>
      <c r="AX32" s="95" t="e">
        <f ca="true">+IF(AND(ISNUMBER(OFFSET('Sanitation Data'!$I$11,0,10*ROW('Sanitation Data'!I26))),'Data Summary'!DM32="Yes"),OFFSET('Sanitation Data'!$I$11,0,10*ROW('Sanitation Data'!I26)),NA())</f>
        <v>#N/A</v>
      </c>
      <c r="AY32" s="95" t="e">
        <f ca="true">+IF(AND(ISNUMBER(OFFSET('Sanitation Data'!$I$12,0,10*ROW('Sanitation Data'!I26))),'Data Summary'!DN32="Yes"),OFFSET('Sanitation Data'!$I$12,0,10*ROW('Sanitation Data'!I26)),NA())</f>
        <v>#N/A</v>
      </c>
      <c r="AZ32" s="96" t="e">
        <f ca="true">+IF(AND(ISNUMBER(OFFSET('Hygiene Data'!$D$5,0,10*ROW('Hygiene Data'!D26))),'Data Summary'!DO32="Yes"),OFFSET('Hygiene Data'!$D$5,0,10*ROW('Hygiene Data'!D26)),NA())</f>
        <v>#N/A</v>
      </c>
      <c r="BA32" s="96" t="e">
        <f ca="true">+IF(AND(ISNUMBER(OFFSET('Hygiene Data'!$D$7,0,10*ROW('Hygiene Data'!D26))),'Data Summary'!DP32="Yes"),OFFSET('Hygiene Data'!$D$7,0,10*ROW('Hygiene Data'!D26)),NA())</f>
        <v>#N/A</v>
      </c>
      <c r="BB32" s="96" t="e">
        <f ca="true">+IF(AND(ISNUMBER(OFFSET('Hygiene Data'!$D$9,0,10*ROW('Hygiene Data'!D26))),'Data Summary'!DQ32="Yes"),OFFSET('Hygiene Data'!$D$9,0,10*ROW('Hygiene Data'!D26)),NA())</f>
        <v>#N/A</v>
      </c>
      <c r="BC32" s="96" t="e">
        <f ca="true">+IF(AND(ISNUMBER(OFFSET('Hygiene Data'!$E$5,0,10*ROW('Hygiene Data'!E26))),'Data Summary'!DR32="Yes"),OFFSET('Hygiene Data'!$E$5,0,10*ROW('Hygiene Data'!E26)),NA())</f>
        <v>#N/A</v>
      </c>
      <c r="BD32" s="96" t="e">
        <f ca="true">+IF(AND(ISNUMBER(OFFSET('Hygiene Data'!$E$7,0,10*ROW('Hygiene Data'!E26))),'Data Summary'!DS32="Yes"),OFFSET('Hygiene Data'!$E$7,0,10*ROW('Hygiene Data'!E26)),NA())</f>
        <v>#N/A</v>
      </c>
      <c r="BE32" s="96" t="e">
        <f ca="true">+IF(AND(ISNUMBER(OFFSET('Hygiene Data'!$E$9,0,10*ROW('Hygiene Data'!E26))),'Data Summary'!DT32="Yes"),OFFSET('Hygiene Data'!$E$9,0,10*ROW('Hygiene Data'!E26)),NA())</f>
        <v>#N/A</v>
      </c>
      <c r="BF32" s="96" t="e">
        <f ca="true">+IF(AND(ISNUMBER(OFFSET('Hygiene Data'!$F$5,0,10*ROW('Hygiene Data'!F26))),'Data Summary'!DU32="Yes"),OFFSET('Hygiene Data'!$F$5,0,10*ROW('Hygiene Data'!F26)),NA())</f>
        <v>#N/A</v>
      </c>
      <c r="BG32" s="96" t="e">
        <f ca="true">+IF(AND(ISNUMBER(OFFSET('Hygiene Data'!$F$7,0,10*ROW('Hygiene Data'!F26))),'Data Summary'!DV32="Yes"),OFFSET('Hygiene Data'!$F$7,0,10*ROW('Hygiene Data'!F26)),NA())</f>
        <v>#N/A</v>
      </c>
      <c r="BH32" s="96" t="e">
        <f ca="true">+IF(AND(ISNUMBER(OFFSET('Hygiene Data'!$F$9,0,10*ROW('Hygiene Data'!F26))),'Data Summary'!DW32="Yes"),OFFSET('Hygiene Data'!$F$9,0,10*ROW('Hygiene Data'!F26)),NA())</f>
        <v>#N/A</v>
      </c>
      <c r="BI32" s="96" t="e">
        <f ca="true">+IF(AND(ISNUMBER(OFFSET('Hygiene Data'!$G$5,0,10*ROW('Hygiene Data'!G26))),'Data Summary'!DX32="Yes"),OFFSET('Hygiene Data'!$G$5,0,10*ROW('Hygiene Data'!G26)),NA())</f>
        <v>#N/A</v>
      </c>
      <c r="BJ32" s="96" t="e">
        <f ca="true">+IF(AND(ISNUMBER(OFFSET('Hygiene Data'!$G$7,0,10*ROW('Hygiene Data'!G26))),'Data Summary'!DY32="Yes"),OFFSET('Hygiene Data'!$G$7,0,10*ROW('Hygiene Data'!G26)),NA())</f>
        <v>#N/A</v>
      </c>
      <c r="BK32" s="96" t="e">
        <f ca="true">+IF(AND(ISNUMBER(OFFSET('Hygiene Data'!$G$9,0,10*ROW('Hygiene Data'!G26))),'Data Summary'!DZ32="Yes"),OFFSET('Hygiene Data'!$G$9,0,10*ROW('Hygiene Data'!G26)),NA())</f>
        <v>#N/A</v>
      </c>
      <c r="BL32" s="96" t="e">
        <f ca="true">+IF(AND(ISNUMBER(OFFSET('Hygiene Data'!$H$5,0,10*ROW('Hygiene Data'!H26))),'Data Summary'!EA32="Yes"),OFFSET('Hygiene Data'!$H$5,0,10*ROW('Hygiene Data'!H26)),NA())</f>
        <v>#N/A</v>
      </c>
      <c r="BM32" s="96" t="e">
        <f ca="true">+IF(AND(ISNUMBER(OFFSET('Hygiene Data'!$H$7,0,10*ROW('Hygiene Data'!H26))),'Data Summary'!EB32="Yes"),OFFSET('Hygiene Data'!$H$7,0,10*ROW('Hygiene Data'!H26)),NA())</f>
        <v>#N/A</v>
      </c>
      <c r="BN32" s="96" t="e">
        <f ca="true">+IF(AND(ISNUMBER(OFFSET('Hygiene Data'!$H$9,0,10*ROW('Hygiene Data'!H26))),'Data Summary'!EC32="Yes"),OFFSET('Hygiene Data'!$H$9,0,10*ROW('Hygiene Data'!H26)),NA())</f>
        <v>#N/A</v>
      </c>
      <c r="BO32" s="96" t="e">
        <f ca="true">+IF(AND(ISNUMBER(OFFSET('Hygiene Data'!$I$5,0,10*ROW('Hygiene Data'!I26))),'Data Summary'!ED32="Yes"),OFFSET('Hygiene Data'!$I$5,0,10*ROW('Hygiene Data'!I26)),NA())</f>
        <v>#N/A</v>
      </c>
      <c r="BP32" s="96" t="e">
        <f ca="true">+IF(AND(ISNUMBER(OFFSET('Hygiene Data'!$I$7,0,10*ROW('Hygiene Data'!I26))),'Data Summary'!EE32="Yes"),OFFSET('Hygiene Data'!$I$7,0,10*ROW('Hygiene Data'!I26)),NA())</f>
        <v>#N/A</v>
      </c>
      <c r="BQ32" s="96" t="e">
        <f ca="true">+IF(AND(ISNUMBER(OFFSET('Hygiene Data'!$I$9,0,10*ROW('Hygiene Data'!I26))),'Data Summary'!EF32="Yes"),OFFSET('Hygiene Data'!$I$9,0,10*ROW('Hygiene Data'!I26)),NA())</f>
        <v>#N/A</v>
      </c>
    </row>
    <row xmlns:x14ac="http://schemas.microsoft.com/office/spreadsheetml/2009/9/ac" r="33" x14ac:dyDescent="0.2">
      <c r="A33" s="321" t="e">
        <f ca="true">+RIGHT('Data Summary'!A33,LEN('Data Summary'!A33)-9)</f>
        <v>#VALUE!</v>
      </c>
      <c r="B33" s="37" t="str">
        <f ca="true">+IF(ISTEXT('Data Summary'!B33),'Data Summary'!B33,"")</f>
        <v/>
      </c>
      <c r="C33" s="320" t="e">
        <f ca="true">+VALUE('Data Summary'!C33)</f>
        <v>#VALUE!</v>
      </c>
      <c r="D33" s="94" t="e">
        <f ca="true">+IF(AND(ISNUMBER(OFFSET('Water Data'!$D$4,0,10*ROW('Water Data'!D27))),'Data Summary'!BS33="Yes"),100-OFFSET('Water Data'!$D$4,0,10*ROW('Water Data'!D27)),NA())</f>
        <v>#N/A</v>
      </c>
      <c r="E33" s="94" t="e">
        <f ca="true">+IF(AND(ISNUMBER(OFFSET('Water Data'!$D$6,0,10*ROW('Water Data'!D27))),'Data Summary'!BT33="Yes"),OFFSET('Water Data'!$D$6,0,10*ROW('Water Data'!D27)),NA())</f>
        <v>#N/A</v>
      </c>
      <c r="F33" s="94" t="e">
        <f ca="true">+IF(AND(ISNUMBER(OFFSET('Water Data'!$D$9,0,10*ROW('Water Data'!D27))),'Data Summary'!BU33="Yes"),OFFSET('Water Data'!$D$9,0,10*ROW('Water Data'!D27)),NA())</f>
        <v>#N/A</v>
      </c>
      <c r="G33" s="94" t="e">
        <f ca="true">+IF(AND(ISNUMBER(OFFSET('Water Data'!$E$4,0,10*ROW('Water Data'!E27))),'Data Summary'!BV33="Yes"),100-OFFSET('Water Data'!$E$4,0,10*ROW('Water Data'!E27)),NA())</f>
        <v>#N/A</v>
      </c>
      <c r="H33" s="94" t="e">
        <f ca="true">+IF(AND(ISNUMBER(OFFSET('Water Data'!$E$6,0,10*ROW('Water Data'!E27))),'Data Summary'!BW33="Yes"),OFFSET('Water Data'!$E$6,0,10*ROW('Water Data'!E27)),NA())</f>
        <v>#N/A</v>
      </c>
      <c r="I33" s="94" t="e">
        <f ca="true">+IF(AND(ISNUMBER(OFFSET('Water Data'!$E$9,0,10*ROW('Water Data'!E27))),'Data Summary'!BX33="Yes"),OFFSET('Water Data'!$E$9,0,10*ROW('Water Data'!E27)),NA())</f>
        <v>#N/A</v>
      </c>
      <c r="J33" s="94" t="e">
        <f ca="true">+IF(AND(ISNUMBER(OFFSET('Water Data'!$F$4,0,10*ROW('Water Data'!F27))),'Data Summary'!BY33="Yes"),100-OFFSET('Water Data'!$F$4,0,10*ROW('Water Data'!F27)),NA())</f>
        <v>#N/A</v>
      </c>
      <c r="K33" s="94" t="e">
        <f ca="true">+IF(AND(ISNUMBER(OFFSET('Water Data'!$F$6,0,10*ROW('Water Data'!F27))),'Data Summary'!BZ33="Yes"),OFFSET('Water Data'!$F$6,0,10*ROW('Water Data'!F27)),NA())</f>
        <v>#N/A</v>
      </c>
      <c r="L33" s="94" t="e">
        <f ca="true">+IF(AND(ISNUMBER(OFFSET('Water Data'!$F$9,0,10*ROW('Water Data'!F27))),'Data Summary'!CA33="Yes"),OFFSET('Water Data'!$F$9,0,10*ROW('Water Data'!F27)),NA())</f>
        <v>#N/A</v>
      </c>
      <c r="M33" s="94" t="e">
        <f ca="true">+IF(AND(ISNUMBER(OFFSET('Water Data'!$G$4,0,10*ROW('Water Data'!G27))),'Data Summary'!CB33="Yes"),100-OFFSET('Water Data'!$G$4,0,10*ROW('Water Data'!G27)),NA())</f>
        <v>#N/A</v>
      </c>
      <c r="N33" s="94" t="e">
        <f ca="true">+IF(AND(ISNUMBER(OFFSET('Water Data'!$G$6,0,10*ROW('Water Data'!G27))),'Data Summary'!CC33="Yes"),OFFSET('Water Data'!$G$6,0,10*ROW('Water Data'!G27)),NA())</f>
        <v>#N/A</v>
      </c>
      <c r="O33" s="94" t="e">
        <f ca="true">+IF(AND(ISNUMBER(OFFSET('Water Data'!$G$9,0,10*ROW('Water Data'!G27))),'Data Summary'!CD33="Yes"),OFFSET('Water Data'!$G$9,0,10*ROW('Water Data'!G27)),NA())</f>
        <v>#N/A</v>
      </c>
      <c r="P33" s="94" t="e">
        <f ca="true">+IF(AND(ISNUMBER(OFFSET('Water Data'!$H$4,0,10*ROW('Water Data'!H27))),'Data Summary'!CE33="Yes"),100-OFFSET('Water Data'!$H$4,0,10*ROW('Water Data'!H27)),NA())</f>
        <v>#N/A</v>
      </c>
      <c r="Q33" s="94" t="e">
        <f ca="true">+IF(AND(ISNUMBER(OFFSET('Water Data'!$H$6,0,10*ROW('Water Data'!H27))),'Data Summary'!CF33="Yes"),OFFSET('Water Data'!$H$6,0,10*ROW('Water Data'!H27)),NA())</f>
        <v>#N/A</v>
      </c>
      <c r="R33" s="94" t="e">
        <f ca="true">+IF(AND(ISNUMBER(OFFSET('Water Data'!$H$9,0,10*ROW('Water Data'!H27))),'Data Summary'!CG33="Yes"),OFFSET('Water Data'!$H$9,0,10*ROW('Water Data'!H27)),NA())</f>
        <v>#N/A</v>
      </c>
      <c r="S33" s="94" t="e">
        <f ca="true">+IF(AND(ISNUMBER(OFFSET('Water Data'!$I$4,0,10*ROW('Water Data'!I27))),'Data Summary'!CH33="Yes"),100-OFFSET('Water Data'!$I$4,0,10*ROW('Water Data'!I27)),NA())</f>
        <v>#N/A</v>
      </c>
      <c r="T33" s="94" t="e">
        <f ca="true">+IF(AND(ISNUMBER(OFFSET('Water Data'!$I$6,0,10*ROW('Water Data'!I27))),'Data Summary'!CI33="Yes"),OFFSET('Water Data'!$I$6,0,10*ROW('Water Data'!I27)),NA())</f>
        <v>#N/A</v>
      </c>
      <c r="U33" s="94" t="e">
        <f ca="true">+IF(AND(ISNUMBER(OFFSET('Water Data'!$I$9,0,10*ROW('Water Data'!I27))),'Data Summary'!CJ33="Yes"),OFFSET('Water Data'!$I$9,0,10*ROW('Water Data'!I27)),NA())</f>
        <v>#N/A</v>
      </c>
      <c r="V33" s="95" t="e">
        <f ca="true">+IF(AND(ISNUMBER(OFFSET('Sanitation Data'!$D$4,0,10*ROW('Sanitation Data'!D27))),'Data Summary'!CK33="Yes"),100-OFFSET('Sanitation Data'!$D$4,0,10*ROW('Sanitation Data'!D27)),NA())</f>
        <v>#N/A</v>
      </c>
      <c r="W33" s="95" t="e">
        <f ca="true">+IF(AND(ISNUMBER(OFFSET('Sanitation Data'!$D$6,0,10*ROW('Sanitation Data'!D27))),'Data Summary'!CL33="Yes"),OFFSET('Sanitation Data'!$D$6,0,10*ROW('Sanitation Data'!D27)),NA())</f>
        <v>#N/A</v>
      </c>
      <c r="X33" s="95" t="e">
        <f ca="true">+IF(AND(ISNUMBER(OFFSET('Sanitation Data'!$D$10,0,10*ROW('Sanitation Data'!D27))),'Data Summary'!CM33="Yes"),OFFSET('Sanitation Data'!$D$10,0,10*ROW('Sanitation Data'!D27)),NA())</f>
        <v>#N/A</v>
      </c>
      <c r="Y33" s="95" t="e">
        <f ca="true">+IF(AND(ISNUMBER(OFFSET('Sanitation Data'!$D$11,0,10*ROW('Sanitation Data'!D27))),'Data Summary'!CN33="Yes"),OFFSET('Sanitation Data'!$D$11,0,10*ROW('Sanitation Data'!D27)),NA())</f>
        <v>#N/A</v>
      </c>
      <c r="Z33" s="95" t="e">
        <f ca="true">+IF(AND(ISNUMBER(OFFSET('Sanitation Data'!$D$12,0,10*ROW('Sanitation Data'!D27))),'Data Summary'!CO33="Yes"),OFFSET('Sanitation Data'!$D$12,0,10*ROW('Sanitation Data'!D27)),NA())</f>
        <v>#N/A</v>
      </c>
      <c r="AA33" s="95" t="e">
        <f ca="true">+IF(AND(ISNUMBER(OFFSET('Sanitation Data'!$E$4,0,10*ROW('Sanitation Data'!E27))),'Data Summary'!CP33="Yes"),100-OFFSET('Sanitation Data'!$E$4,0,10*ROW('Sanitation Data'!E27)),NA())</f>
        <v>#N/A</v>
      </c>
      <c r="AB33" s="95" t="e">
        <f ca="true">+IF(AND(ISNUMBER(OFFSET('Sanitation Data'!$E$6,0,10*ROW('Sanitation Data'!E27))),'Data Summary'!CQ33="Yes"),OFFSET('Sanitation Data'!$E$6,0,10*ROW('Sanitation Data'!E27)),NA())</f>
        <v>#N/A</v>
      </c>
      <c r="AC33" s="95" t="e">
        <f ca="true">+IF(AND(ISNUMBER(OFFSET('Sanitation Data'!$E$10,0,10*ROW('Sanitation Data'!E27))),'Data Summary'!CR33="Yes"),OFFSET('Sanitation Data'!$E$10,0,10*ROW('Sanitation Data'!E27)),NA())</f>
        <v>#N/A</v>
      </c>
      <c r="AD33" s="95" t="e">
        <f ca="true">+IF(AND(ISNUMBER(OFFSET('Sanitation Data'!$E$11,0,10*ROW('Sanitation Data'!E27))),'Data Summary'!CS33="Yes"),OFFSET('Sanitation Data'!$E$11,0,10*ROW('Sanitation Data'!E27)),NA())</f>
        <v>#N/A</v>
      </c>
      <c r="AE33" s="95" t="e">
        <f ca="true">+IF(AND(ISNUMBER(OFFSET('Sanitation Data'!$E$12,0,10*ROW('Sanitation Data'!E27))),'Data Summary'!CT33="Yes"),OFFSET('Sanitation Data'!$E$12,0,10*ROW('Sanitation Data'!E27)),NA())</f>
        <v>#N/A</v>
      </c>
      <c r="AF33" s="95" t="e">
        <f ca="true">+IF(AND(ISNUMBER(OFFSET('Sanitation Data'!$F$4,0,10*ROW('Sanitation Data'!F27))),'Data Summary'!CU33="Yes"),100-OFFSET('Sanitation Data'!$F$4,0,10*ROW('Sanitation Data'!F27)),NA())</f>
        <v>#N/A</v>
      </c>
      <c r="AG33" s="95" t="e">
        <f ca="true">+IF(AND(ISNUMBER(OFFSET('Sanitation Data'!$F$6,0,10*ROW('Sanitation Data'!F27))),'Data Summary'!CV33="Yes"),OFFSET('Sanitation Data'!$F$6,0,10*ROW('Sanitation Data'!F27)),NA())</f>
        <v>#N/A</v>
      </c>
      <c r="AH33" s="95" t="e">
        <f ca="true">+IF(AND(ISNUMBER(OFFSET('Sanitation Data'!$F$10,0,10*ROW('Sanitation Data'!F27))),'Data Summary'!CW33="Yes"),OFFSET('Sanitation Data'!$F$10,0,10*ROW('Sanitation Data'!F27)),NA())</f>
        <v>#N/A</v>
      </c>
      <c r="AI33" s="95" t="e">
        <f ca="true">+IF(AND(ISNUMBER(OFFSET('Sanitation Data'!$F$11,0,10*ROW('Sanitation Data'!F27))),'Data Summary'!CX33="Yes"),OFFSET('Sanitation Data'!$F$11,0,10*ROW('Sanitation Data'!F27)),NA())</f>
        <v>#N/A</v>
      </c>
      <c r="AJ33" s="95" t="e">
        <f ca="true">+IF(AND(ISNUMBER(OFFSET('Sanitation Data'!$F$12,0,10*ROW('Sanitation Data'!F27))),'Data Summary'!CY33="Yes"),OFFSET('Sanitation Data'!$F$12,0,10*ROW('Sanitation Data'!F27)),NA())</f>
        <v>#N/A</v>
      </c>
      <c r="AK33" s="95" t="e">
        <f ca="true">+IF(AND(ISNUMBER(OFFSET('Sanitation Data'!$G$4,0,10*ROW('Sanitation Data'!G27))),'Data Summary'!CZ33="Yes"),100-OFFSET('Sanitation Data'!$G$4,0,10*ROW('Sanitation Data'!G27)),NA())</f>
        <v>#N/A</v>
      </c>
      <c r="AL33" s="95" t="e">
        <f ca="true">+IF(AND(ISNUMBER(OFFSET('Sanitation Data'!$G$6,0,10*ROW('Sanitation Data'!G27))),'Data Summary'!DA33="Yes"),OFFSET('Sanitation Data'!$G$6,0,10*ROW('Sanitation Data'!G27)),NA())</f>
        <v>#N/A</v>
      </c>
      <c r="AM33" s="95" t="e">
        <f ca="true">+IF(AND(ISNUMBER(OFFSET('Sanitation Data'!$G$10,0,10*ROW('Sanitation Data'!G27))),'Data Summary'!DB33="Yes"),OFFSET('Sanitation Data'!$G$10,0,10*ROW('Sanitation Data'!G27)),NA())</f>
        <v>#N/A</v>
      </c>
      <c r="AN33" s="95" t="e">
        <f ca="true">+IF(AND(ISNUMBER(OFFSET('Sanitation Data'!$G$11,0,10*ROW('Sanitation Data'!G27))),'Data Summary'!DC33="Yes"),OFFSET('Sanitation Data'!$G$11,0,10*ROW('Sanitation Data'!G27)),NA())</f>
        <v>#N/A</v>
      </c>
      <c r="AO33" s="95" t="e">
        <f ca="true">+IF(AND(ISNUMBER(OFFSET('Sanitation Data'!$G$12,0,10*ROW('Sanitation Data'!G27))),'Data Summary'!DD33="Yes"),OFFSET('Sanitation Data'!$G$12,0,10*ROW('Sanitation Data'!G27)),NA())</f>
        <v>#N/A</v>
      </c>
      <c r="AP33" s="95" t="e">
        <f ca="true">+IF(AND(ISNUMBER(OFFSET('Sanitation Data'!$H$4,0,10*ROW('Sanitation Data'!H27))),'Data Summary'!DE33="Yes"),100-OFFSET('Sanitation Data'!$H$4,0,10*ROW('Sanitation Data'!H27)),NA())</f>
        <v>#N/A</v>
      </c>
      <c r="AQ33" s="95" t="e">
        <f ca="true">+IF(AND(ISNUMBER(OFFSET('Sanitation Data'!$H$6,0,10*ROW('Sanitation Data'!H27))),'Data Summary'!DF33="Yes"),OFFSET('Sanitation Data'!$H$6,0,10*ROW('Sanitation Data'!H27)),NA())</f>
        <v>#N/A</v>
      </c>
      <c r="AR33" s="95" t="e">
        <f ca="true">+IF(AND(ISNUMBER(OFFSET('Sanitation Data'!$H$10,0,10*ROW('Sanitation Data'!H27))),'Data Summary'!DG33="Yes"),OFFSET('Sanitation Data'!$H$10,0,10*ROW('Sanitation Data'!H27)),NA())</f>
        <v>#N/A</v>
      </c>
      <c r="AS33" s="95" t="e">
        <f ca="true">+IF(AND(ISNUMBER(OFFSET('Sanitation Data'!$H$11,0,10*ROW('Sanitation Data'!H27))),'Data Summary'!DH33="Yes"),OFFSET('Sanitation Data'!$H$11,0,10*ROW('Sanitation Data'!H27)),NA())</f>
        <v>#N/A</v>
      </c>
      <c r="AT33" s="95" t="e">
        <f ca="true">+IF(AND(ISNUMBER(OFFSET('Sanitation Data'!$H$12,0,10*ROW('Sanitation Data'!H27))),'Data Summary'!DI33="Yes"),OFFSET('Sanitation Data'!$H$12,0,10*ROW('Sanitation Data'!H27)),NA())</f>
        <v>#N/A</v>
      </c>
      <c r="AU33" s="95" t="e">
        <f ca="true">+IF(AND(ISNUMBER(OFFSET('Sanitation Data'!$I$4,0,10*ROW('Sanitation Data'!I27))),'Data Summary'!DJ33="Yes"),100-OFFSET('Sanitation Data'!$I$4,0,10*ROW('Sanitation Data'!I27)),NA())</f>
        <v>#N/A</v>
      </c>
      <c r="AV33" s="95" t="e">
        <f ca="true">+IF(AND(ISNUMBER(OFFSET('Sanitation Data'!$I$6,0,10*ROW('Sanitation Data'!I27))),'Data Summary'!DK33="Yes"),OFFSET('Sanitation Data'!$I$6,0,10*ROW('Sanitation Data'!I27)),NA())</f>
        <v>#N/A</v>
      </c>
      <c r="AW33" s="95" t="e">
        <f ca="true">+IF(AND(ISNUMBER(OFFSET('Sanitation Data'!$I$10,0,10*ROW('Sanitation Data'!I27))),'Data Summary'!DL33="Yes"),OFFSET('Sanitation Data'!$I$10,0,10*ROW('Sanitation Data'!I27)),NA())</f>
        <v>#N/A</v>
      </c>
      <c r="AX33" s="95" t="e">
        <f ca="true">+IF(AND(ISNUMBER(OFFSET('Sanitation Data'!$I$11,0,10*ROW('Sanitation Data'!I27))),'Data Summary'!DM33="Yes"),OFFSET('Sanitation Data'!$I$11,0,10*ROW('Sanitation Data'!I27)),NA())</f>
        <v>#N/A</v>
      </c>
      <c r="AY33" s="95" t="e">
        <f ca="true">+IF(AND(ISNUMBER(OFFSET('Sanitation Data'!$I$12,0,10*ROW('Sanitation Data'!I27))),'Data Summary'!DN33="Yes"),OFFSET('Sanitation Data'!$I$12,0,10*ROW('Sanitation Data'!I27)),NA())</f>
        <v>#N/A</v>
      </c>
      <c r="AZ33" s="96" t="e">
        <f ca="true">+IF(AND(ISNUMBER(OFFSET('Hygiene Data'!$D$5,0,10*ROW('Hygiene Data'!D27))),'Data Summary'!DO33="Yes"),OFFSET('Hygiene Data'!$D$5,0,10*ROW('Hygiene Data'!D27)),NA())</f>
        <v>#N/A</v>
      </c>
      <c r="BA33" s="96" t="e">
        <f ca="true">+IF(AND(ISNUMBER(OFFSET('Hygiene Data'!$D$7,0,10*ROW('Hygiene Data'!D27))),'Data Summary'!DP33="Yes"),OFFSET('Hygiene Data'!$D$7,0,10*ROW('Hygiene Data'!D27)),NA())</f>
        <v>#N/A</v>
      </c>
      <c r="BB33" s="96" t="e">
        <f ca="true">+IF(AND(ISNUMBER(OFFSET('Hygiene Data'!$D$9,0,10*ROW('Hygiene Data'!D27))),'Data Summary'!DQ33="Yes"),OFFSET('Hygiene Data'!$D$9,0,10*ROW('Hygiene Data'!D27)),NA())</f>
        <v>#N/A</v>
      </c>
      <c r="BC33" s="96" t="e">
        <f ca="true">+IF(AND(ISNUMBER(OFFSET('Hygiene Data'!$E$5,0,10*ROW('Hygiene Data'!E27))),'Data Summary'!DR33="Yes"),OFFSET('Hygiene Data'!$E$5,0,10*ROW('Hygiene Data'!E27)),NA())</f>
        <v>#N/A</v>
      </c>
      <c r="BD33" s="96" t="e">
        <f ca="true">+IF(AND(ISNUMBER(OFFSET('Hygiene Data'!$E$7,0,10*ROW('Hygiene Data'!E27))),'Data Summary'!DS33="Yes"),OFFSET('Hygiene Data'!$E$7,0,10*ROW('Hygiene Data'!E27)),NA())</f>
        <v>#N/A</v>
      </c>
      <c r="BE33" s="96" t="e">
        <f ca="true">+IF(AND(ISNUMBER(OFFSET('Hygiene Data'!$E$9,0,10*ROW('Hygiene Data'!E27))),'Data Summary'!DT33="Yes"),OFFSET('Hygiene Data'!$E$9,0,10*ROW('Hygiene Data'!E27)),NA())</f>
        <v>#N/A</v>
      </c>
      <c r="BF33" s="96" t="e">
        <f ca="true">+IF(AND(ISNUMBER(OFFSET('Hygiene Data'!$F$5,0,10*ROW('Hygiene Data'!F27))),'Data Summary'!DU33="Yes"),OFFSET('Hygiene Data'!$F$5,0,10*ROW('Hygiene Data'!F27)),NA())</f>
        <v>#N/A</v>
      </c>
      <c r="BG33" s="96" t="e">
        <f ca="true">+IF(AND(ISNUMBER(OFFSET('Hygiene Data'!$F$7,0,10*ROW('Hygiene Data'!F27))),'Data Summary'!DV33="Yes"),OFFSET('Hygiene Data'!$F$7,0,10*ROW('Hygiene Data'!F27)),NA())</f>
        <v>#N/A</v>
      </c>
      <c r="BH33" s="96" t="e">
        <f ca="true">+IF(AND(ISNUMBER(OFFSET('Hygiene Data'!$F$9,0,10*ROW('Hygiene Data'!F27))),'Data Summary'!DW33="Yes"),OFFSET('Hygiene Data'!$F$9,0,10*ROW('Hygiene Data'!F27)),NA())</f>
        <v>#N/A</v>
      </c>
      <c r="BI33" s="96" t="e">
        <f ca="true">+IF(AND(ISNUMBER(OFFSET('Hygiene Data'!$G$5,0,10*ROW('Hygiene Data'!G27))),'Data Summary'!DX33="Yes"),OFFSET('Hygiene Data'!$G$5,0,10*ROW('Hygiene Data'!G27)),NA())</f>
        <v>#N/A</v>
      </c>
      <c r="BJ33" s="96" t="e">
        <f ca="true">+IF(AND(ISNUMBER(OFFSET('Hygiene Data'!$G$7,0,10*ROW('Hygiene Data'!G27))),'Data Summary'!DY33="Yes"),OFFSET('Hygiene Data'!$G$7,0,10*ROW('Hygiene Data'!G27)),NA())</f>
        <v>#N/A</v>
      </c>
      <c r="BK33" s="96" t="e">
        <f ca="true">+IF(AND(ISNUMBER(OFFSET('Hygiene Data'!$G$9,0,10*ROW('Hygiene Data'!G27))),'Data Summary'!DZ33="Yes"),OFFSET('Hygiene Data'!$G$9,0,10*ROW('Hygiene Data'!G27)),NA())</f>
        <v>#N/A</v>
      </c>
      <c r="BL33" s="96" t="e">
        <f ca="true">+IF(AND(ISNUMBER(OFFSET('Hygiene Data'!$H$5,0,10*ROW('Hygiene Data'!H27))),'Data Summary'!EA33="Yes"),OFFSET('Hygiene Data'!$H$5,0,10*ROW('Hygiene Data'!H27)),NA())</f>
        <v>#N/A</v>
      </c>
      <c r="BM33" s="96" t="e">
        <f ca="true">+IF(AND(ISNUMBER(OFFSET('Hygiene Data'!$H$7,0,10*ROW('Hygiene Data'!H27))),'Data Summary'!EB33="Yes"),OFFSET('Hygiene Data'!$H$7,0,10*ROW('Hygiene Data'!H27)),NA())</f>
        <v>#N/A</v>
      </c>
      <c r="BN33" s="96" t="e">
        <f ca="true">+IF(AND(ISNUMBER(OFFSET('Hygiene Data'!$H$9,0,10*ROW('Hygiene Data'!H27))),'Data Summary'!EC33="Yes"),OFFSET('Hygiene Data'!$H$9,0,10*ROW('Hygiene Data'!H27)),NA())</f>
        <v>#N/A</v>
      </c>
      <c r="BO33" s="96" t="e">
        <f ca="true">+IF(AND(ISNUMBER(OFFSET('Hygiene Data'!$I$5,0,10*ROW('Hygiene Data'!I27))),'Data Summary'!ED33="Yes"),OFFSET('Hygiene Data'!$I$5,0,10*ROW('Hygiene Data'!I27)),NA())</f>
        <v>#N/A</v>
      </c>
      <c r="BP33" s="96" t="e">
        <f ca="true">+IF(AND(ISNUMBER(OFFSET('Hygiene Data'!$I$7,0,10*ROW('Hygiene Data'!I27))),'Data Summary'!EE33="Yes"),OFFSET('Hygiene Data'!$I$7,0,10*ROW('Hygiene Data'!I27)),NA())</f>
        <v>#N/A</v>
      </c>
      <c r="BQ33" s="96" t="e">
        <f ca="true">+IF(AND(ISNUMBER(OFFSET('Hygiene Data'!$I$9,0,10*ROW('Hygiene Data'!I27))),'Data Summary'!EF33="Yes"),OFFSET('Hygiene Data'!$I$9,0,10*ROW('Hygiene Data'!I27)),NA())</f>
        <v>#N/A</v>
      </c>
    </row>
    <row xmlns:x14ac="http://schemas.microsoft.com/office/spreadsheetml/2009/9/ac" r="34" x14ac:dyDescent="0.2">
      <c r="A34" s="321" t="e">
        <f ca="true">+RIGHT('Data Summary'!A34,LEN('Data Summary'!A34)-9)</f>
        <v>#VALUE!</v>
      </c>
      <c r="B34" s="37" t="str">
        <f ca="true">+IF(ISTEXT('Data Summary'!B34),'Data Summary'!B34,"")</f>
        <v/>
      </c>
      <c r="C34" s="320" t="e">
        <f ca="true">+VALUE('Data Summary'!C34)</f>
        <v>#VALUE!</v>
      </c>
      <c r="D34" s="94" t="e">
        <f ca="true">+IF(AND(ISNUMBER(OFFSET('Water Data'!$D$4,0,10*ROW('Water Data'!D28))),'Data Summary'!BS34="Yes"),100-OFFSET('Water Data'!$D$4,0,10*ROW('Water Data'!D28)),NA())</f>
        <v>#N/A</v>
      </c>
      <c r="E34" s="94" t="e">
        <f ca="true">+IF(AND(ISNUMBER(OFFSET('Water Data'!$D$6,0,10*ROW('Water Data'!D28))),'Data Summary'!BT34="Yes"),OFFSET('Water Data'!$D$6,0,10*ROW('Water Data'!D28)),NA())</f>
        <v>#N/A</v>
      </c>
      <c r="F34" s="94" t="e">
        <f ca="true">+IF(AND(ISNUMBER(OFFSET('Water Data'!$D$9,0,10*ROW('Water Data'!D28))),'Data Summary'!BU34="Yes"),OFFSET('Water Data'!$D$9,0,10*ROW('Water Data'!D28)),NA())</f>
        <v>#N/A</v>
      </c>
      <c r="G34" s="94" t="e">
        <f ca="true">+IF(AND(ISNUMBER(OFFSET('Water Data'!$E$4,0,10*ROW('Water Data'!E28))),'Data Summary'!BV34="Yes"),100-OFFSET('Water Data'!$E$4,0,10*ROW('Water Data'!E28)),NA())</f>
        <v>#N/A</v>
      </c>
      <c r="H34" s="94" t="e">
        <f ca="true">+IF(AND(ISNUMBER(OFFSET('Water Data'!$E$6,0,10*ROW('Water Data'!E28))),'Data Summary'!BW34="Yes"),OFFSET('Water Data'!$E$6,0,10*ROW('Water Data'!E28)),NA())</f>
        <v>#N/A</v>
      </c>
      <c r="I34" s="94" t="e">
        <f ca="true">+IF(AND(ISNUMBER(OFFSET('Water Data'!$E$9,0,10*ROW('Water Data'!E28))),'Data Summary'!BX34="Yes"),OFFSET('Water Data'!$E$9,0,10*ROW('Water Data'!E28)),NA())</f>
        <v>#N/A</v>
      </c>
      <c r="J34" s="94" t="e">
        <f ca="true">+IF(AND(ISNUMBER(OFFSET('Water Data'!$F$4,0,10*ROW('Water Data'!F28))),'Data Summary'!BY34="Yes"),100-OFFSET('Water Data'!$F$4,0,10*ROW('Water Data'!F28)),NA())</f>
        <v>#N/A</v>
      </c>
      <c r="K34" s="94" t="e">
        <f ca="true">+IF(AND(ISNUMBER(OFFSET('Water Data'!$F$6,0,10*ROW('Water Data'!F28))),'Data Summary'!BZ34="Yes"),OFFSET('Water Data'!$F$6,0,10*ROW('Water Data'!F28)),NA())</f>
        <v>#N/A</v>
      </c>
      <c r="L34" s="94" t="e">
        <f ca="true">+IF(AND(ISNUMBER(OFFSET('Water Data'!$F$9,0,10*ROW('Water Data'!F28))),'Data Summary'!CA34="Yes"),OFFSET('Water Data'!$F$9,0,10*ROW('Water Data'!F28)),NA())</f>
        <v>#N/A</v>
      </c>
      <c r="M34" s="94" t="e">
        <f ca="true">+IF(AND(ISNUMBER(OFFSET('Water Data'!$G$4,0,10*ROW('Water Data'!G28))),'Data Summary'!CB34="Yes"),100-OFFSET('Water Data'!$G$4,0,10*ROW('Water Data'!G28)),NA())</f>
        <v>#N/A</v>
      </c>
      <c r="N34" s="94" t="e">
        <f ca="true">+IF(AND(ISNUMBER(OFFSET('Water Data'!$G$6,0,10*ROW('Water Data'!G28))),'Data Summary'!CC34="Yes"),OFFSET('Water Data'!$G$6,0,10*ROW('Water Data'!G28)),NA())</f>
        <v>#N/A</v>
      </c>
      <c r="O34" s="94" t="e">
        <f ca="true">+IF(AND(ISNUMBER(OFFSET('Water Data'!$G$9,0,10*ROW('Water Data'!G28))),'Data Summary'!CD34="Yes"),OFFSET('Water Data'!$G$9,0,10*ROW('Water Data'!G28)),NA())</f>
        <v>#N/A</v>
      </c>
      <c r="P34" s="94" t="e">
        <f ca="true">+IF(AND(ISNUMBER(OFFSET('Water Data'!$H$4,0,10*ROW('Water Data'!H28))),'Data Summary'!CE34="Yes"),100-OFFSET('Water Data'!$H$4,0,10*ROW('Water Data'!H28)),NA())</f>
        <v>#N/A</v>
      </c>
      <c r="Q34" s="94" t="e">
        <f ca="true">+IF(AND(ISNUMBER(OFFSET('Water Data'!$H$6,0,10*ROW('Water Data'!H28))),'Data Summary'!CF34="Yes"),OFFSET('Water Data'!$H$6,0,10*ROW('Water Data'!H28)),NA())</f>
        <v>#N/A</v>
      </c>
      <c r="R34" s="94" t="e">
        <f ca="true">+IF(AND(ISNUMBER(OFFSET('Water Data'!$H$9,0,10*ROW('Water Data'!H28))),'Data Summary'!CG34="Yes"),OFFSET('Water Data'!$H$9,0,10*ROW('Water Data'!H28)),NA())</f>
        <v>#N/A</v>
      </c>
      <c r="S34" s="94" t="e">
        <f ca="true">+IF(AND(ISNUMBER(OFFSET('Water Data'!$I$4,0,10*ROW('Water Data'!I28))),'Data Summary'!CH34="Yes"),100-OFFSET('Water Data'!$I$4,0,10*ROW('Water Data'!I28)),NA())</f>
        <v>#N/A</v>
      </c>
      <c r="T34" s="94" t="e">
        <f ca="true">+IF(AND(ISNUMBER(OFFSET('Water Data'!$I$6,0,10*ROW('Water Data'!I28))),'Data Summary'!CI34="Yes"),OFFSET('Water Data'!$I$6,0,10*ROW('Water Data'!I28)),NA())</f>
        <v>#N/A</v>
      </c>
      <c r="U34" s="94" t="e">
        <f ca="true">+IF(AND(ISNUMBER(OFFSET('Water Data'!$I$9,0,10*ROW('Water Data'!I28))),'Data Summary'!CJ34="Yes"),OFFSET('Water Data'!$I$9,0,10*ROW('Water Data'!I28)),NA())</f>
        <v>#N/A</v>
      </c>
      <c r="V34" s="95" t="e">
        <f ca="true">+IF(AND(ISNUMBER(OFFSET('Sanitation Data'!$D$4,0,10*ROW('Sanitation Data'!D28))),'Data Summary'!CK34="Yes"),100-OFFSET('Sanitation Data'!$D$4,0,10*ROW('Sanitation Data'!D28)),NA())</f>
        <v>#N/A</v>
      </c>
      <c r="W34" s="95" t="e">
        <f ca="true">+IF(AND(ISNUMBER(OFFSET('Sanitation Data'!$D$6,0,10*ROW('Sanitation Data'!D28))),'Data Summary'!CL34="Yes"),OFFSET('Sanitation Data'!$D$6,0,10*ROW('Sanitation Data'!D28)),NA())</f>
        <v>#N/A</v>
      </c>
      <c r="X34" s="95" t="e">
        <f ca="true">+IF(AND(ISNUMBER(OFFSET('Sanitation Data'!$D$10,0,10*ROW('Sanitation Data'!D28))),'Data Summary'!CM34="Yes"),OFFSET('Sanitation Data'!$D$10,0,10*ROW('Sanitation Data'!D28)),NA())</f>
        <v>#N/A</v>
      </c>
      <c r="Y34" s="95" t="e">
        <f ca="true">+IF(AND(ISNUMBER(OFFSET('Sanitation Data'!$D$11,0,10*ROW('Sanitation Data'!D28))),'Data Summary'!CN34="Yes"),OFFSET('Sanitation Data'!$D$11,0,10*ROW('Sanitation Data'!D28)),NA())</f>
        <v>#N/A</v>
      </c>
      <c r="Z34" s="95" t="e">
        <f ca="true">+IF(AND(ISNUMBER(OFFSET('Sanitation Data'!$D$12,0,10*ROW('Sanitation Data'!D28))),'Data Summary'!CO34="Yes"),OFFSET('Sanitation Data'!$D$12,0,10*ROW('Sanitation Data'!D28)),NA())</f>
        <v>#N/A</v>
      </c>
      <c r="AA34" s="95" t="e">
        <f ca="true">+IF(AND(ISNUMBER(OFFSET('Sanitation Data'!$E$4,0,10*ROW('Sanitation Data'!E28))),'Data Summary'!CP34="Yes"),100-OFFSET('Sanitation Data'!$E$4,0,10*ROW('Sanitation Data'!E28)),NA())</f>
        <v>#N/A</v>
      </c>
      <c r="AB34" s="95" t="e">
        <f ca="true">+IF(AND(ISNUMBER(OFFSET('Sanitation Data'!$E$6,0,10*ROW('Sanitation Data'!E28))),'Data Summary'!CQ34="Yes"),OFFSET('Sanitation Data'!$E$6,0,10*ROW('Sanitation Data'!E28)),NA())</f>
        <v>#N/A</v>
      </c>
      <c r="AC34" s="95" t="e">
        <f ca="true">+IF(AND(ISNUMBER(OFFSET('Sanitation Data'!$E$10,0,10*ROW('Sanitation Data'!E28))),'Data Summary'!CR34="Yes"),OFFSET('Sanitation Data'!$E$10,0,10*ROW('Sanitation Data'!E28)),NA())</f>
        <v>#N/A</v>
      </c>
      <c r="AD34" s="95" t="e">
        <f ca="true">+IF(AND(ISNUMBER(OFFSET('Sanitation Data'!$E$11,0,10*ROW('Sanitation Data'!E28))),'Data Summary'!CS34="Yes"),OFFSET('Sanitation Data'!$E$11,0,10*ROW('Sanitation Data'!E28)),NA())</f>
        <v>#N/A</v>
      </c>
      <c r="AE34" s="95" t="e">
        <f ca="true">+IF(AND(ISNUMBER(OFFSET('Sanitation Data'!$E$12,0,10*ROW('Sanitation Data'!E28))),'Data Summary'!CT34="Yes"),OFFSET('Sanitation Data'!$E$12,0,10*ROW('Sanitation Data'!E28)),NA())</f>
        <v>#N/A</v>
      </c>
      <c r="AF34" s="95" t="e">
        <f ca="true">+IF(AND(ISNUMBER(OFFSET('Sanitation Data'!$F$4,0,10*ROW('Sanitation Data'!F28))),'Data Summary'!CU34="Yes"),100-OFFSET('Sanitation Data'!$F$4,0,10*ROW('Sanitation Data'!F28)),NA())</f>
        <v>#N/A</v>
      </c>
      <c r="AG34" s="95" t="e">
        <f ca="true">+IF(AND(ISNUMBER(OFFSET('Sanitation Data'!$F$6,0,10*ROW('Sanitation Data'!F28))),'Data Summary'!CV34="Yes"),OFFSET('Sanitation Data'!$F$6,0,10*ROW('Sanitation Data'!F28)),NA())</f>
        <v>#N/A</v>
      </c>
      <c r="AH34" s="95" t="e">
        <f ca="true">+IF(AND(ISNUMBER(OFFSET('Sanitation Data'!$F$10,0,10*ROW('Sanitation Data'!F28))),'Data Summary'!CW34="Yes"),OFFSET('Sanitation Data'!$F$10,0,10*ROW('Sanitation Data'!F28)),NA())</f>
        <v>#N/A</v>
      </c>
      <c r="AI34" s="95" t="e">
        <f ca="true">+IF(AND(ISNUMBER(OFFSET('Sanitation Data'!$F$11,0,10*ROW('Sanitation Data'!F28))),'Data Summary'!CX34="Yes"),OFFSET('Sanitation Data'!$F$11,0,10*ROW('Sanitation Data'!F28)),NA())</f>
        <v>#N/A</v>
      </c>
      <c r="AJ34" s="95" t="e">
        <f ca="true">+IF(AND(ISNUMBER(OFFSET('Sanitation Data'!$F$12,0,10*ROW('Sanitation Data'!F28))),'Data Summary'!CY34="Yes"),OFFSET('Sanitation Data'!$F$12,0,10*ROW('Sanitation Data'!F28)),NA())</f>
        <v>#N/A</v>
      </c>
      <c r="AK34" s="95" t="e">
        <f ca="true">+IF(AND(ISNUMBER(OFFSET('Sanitation Data'!$G$4,0,10*ROW('Sanitation Data'!G28))),'Data Summary'!CZ34="Yes"),100-OFFSET('Sanitation Data'!$G$4,0,10*ROW('Sanitation Data'!G28)),NA())</f>
        <v>#N/A</v>
      </c>
      <c r="AL34" s="95" t="e">
        <f ca="true">+IF(AND(ISNUMBER(OFFSET('Sanitation Data'!$G$6,0,10*ROW('Sanitation Data'!G28))),'Data Summary'!DA34="Yes"),OFFSET('Sanitation Data'!$G$6,0,10*ROW('Sanitation Data'!G28)),NA())</f>
        <v>#N/A</v>
      </c>
      <c r="AM34" s="95" t="e">
        <f ca="true">+IF(AND(ISNUMBER(OFFSET('Sanitation Data'!$G$10,0,10*ROW('Sanitation Data'!G28))),'Data Summary'!DB34="Yes"),OFFSET('Sanitation Data'!$G$10,0,10*ROW('Sanitation Data'!G28)),NA())</f>
        <v>#N/A</v>
      </c>
      <c r="AN34" s="95" t="e">
        <f ca="true">+IF(AND(ISNUMBER(OFFSET('Sanitation Data'!$G$11,0,10*ROW('Sanitation Data'!G28))),'Data Summary'!DC34="Yes"),OFFSET('Sanitation Data'!$G$11,0,10*ROW('Sanitation Data'!G28)),NA())</f>
        <v>#N/A</v>
      </c>
      <c r="AO34" s="95" t="e">
        <f ca="true">+IF(AND(ISNUMBER(OFFSET('Sanitation Data'!$G$12,0,10*ROW('Sanitation Data'!G28))),'Data Summary'!DD34="Yes"),OFFSET('Sanitation Data'!$G$12,0,10*ROW('Sanitation Data'!G28)),NA())</f>
        <v>#N/A</v>
      </c>
      <c r="AP34" s="95" t="e">
        <f ca="true">+IF(AND(ISNUMBER(OFFSET('Sanitation Data'!$H$4,0,10*ROW('Sanitation Data'!H28))),'Data Summary'!DE34="Yes"),100-OFFSET('Sanitation Data'!$H$4,0,10*ROW('Sanitation Data'!H28)),NA())</f>
        <v>#N/A</v>
      </c>
      <c r="AQ34" s="95" t="e">
        <f ca="true">+IF(AND(ISNUMBER(OFFSET('Sanitation Data'!$H$6,0,10*ROW('Sanitation Data'!H28))),'Data Summary'!DF34="Yes"),OFFSET('Sanitation Data'!$H$6,0,10*ROW('Sanitation Data'!H28)),NA())</f>
        <v>#N/A</v>
      </c>
      <c r="AR34" s="95" t="e">
        <f ca="true">+IF(AND(ISNUMBER(OFFSET('Sanitation Data'!$H$10,0,10*ROW('Sanitation Data'!H28))),'Data Summary'!DG34="Yes"),OFFSET('Sanitation Data'!$H$10,0,10*ROW('Sanitation Data'!H28)),NA())</f>
        <v>#N/A</v>
      </c>
      <c r="AS34" s="95" t="e">
        <f ca="true">+IF(AND(ISNUMBER(OFFSET('Sanitation Data'!$H$11,0,10*ROW('Sanitation Data'!H28))),'Data Summary'!DH34="Yes"),OFFSET('Sanitation Data'!$H$11,0,10*ROW('Sanitation Data'!H28)),NA())</f>
        <v>#N/A</v>
      </c>
      <c r="AT34" s="95" t="e">
        <f ca="true">+IF(AND(ISNUMBER(OFFSET('Sanitation Data'!$H$12,0,10*ROW('Sanitation Data'!H28))),'Data Summary'!DI34="Yes"),OFFSET('Sanitation Data'!$H$12,0,10*ROW('Sanitation Data'!H28)),NA())</f>
        <v>#N/A</v>
      </c>
      <c r="AU34" s="95" t="e">
        <f ca="true">+IF(AND(ISNUMBER(OFFSET('Sanitation Data'!$I$4,0,10*ROW('Sanitation Data'!I28))),'Data Summary'!DJ34="Yes"),100-OFFSET('Sanitation Data'!$I$4,0,10*ROW('Sanitation Data'!I28)),NA())</f>
        <v>#N/A</v>
      </c>
      <c r="AV34" s="95" t="e">
        <f ca="true">+IF(AND(ISNUMBER(OFFSET('Sanitation Data'!$I$6,0,10*ROW('Sanitation Data'!I28))),'Data Summary'!DK34="Yes"),OFFSET('Sanitation Data'!$I$6,0,10*ROW('Sanitation Data'!I28)),NA())</f>
        <v>#N/A</v>
      </c>
      <c r="AW34" s="95" t="e">
        <f ca="true">+IF(AND(ISNUMBER(OFFSET('Sanitation Data'!$I$10,0,10*ROW('Sanitation Data'!I28))),'Data Summary'!DL34="Yes"),OFFSET('Sanitation Data'!$I$10,0,10*ROW('Sanitation Data'!I28)),NA())</f>
        <v>#N/A</v>
      </c>
      <c r="AX34" s="95" t="e">
        <f ca="true">+IF(AND(ISNUMBER(OFFSET('Sanitation Data'!$I$11,0,10*ROW('Sanitation Data'!I28))),'Data Summary'!DM34="Yes"),OFFSET('Sanitation Data'!$I$11,0,10*ROW('Sanitation Data'!I28)),NA())</f>
        <v>#N/A</v>
      </c>
      <c r="AY34" s="95" t="e">
        <f ca="true">+IF(AND(ISNUMBER(OFFSET('Sanitation Data'!$I$12,0,10*ROW('Sanitation Data'!I28))),'Data Summary'!DN34="Yes"),OFFSET('Sanitation Data'!$I$12,0,10*ROW('Sanitation Data'!I28)),NA())</f>
        <v>#N/A</v>
      </c>
      <c r="AZ34" s="96" t="e">
        <f ca="true">+IF(AND(ISNUMBER(OFFSET('Hygiene Data'!$D$5,0,10*ROW('Hygiene Data'!D28))),'Data Summary'!DO34="Yes"),OFFSET('Hygiene Data'!$D$5,0,10*ROW('Hygiene Data'!D28)),NA())</f>
        <v>#N/A</v>
      </c>
      <c r="BA34" s="96" t="e">
        <f ca="true">+IF(AND(ISNUMBER(OFFSET('Hygiene Data'!$D$7,0,10*ROW('Hygiene Data'!D28))),'Data Summary'!DP34="Yes"),OFFSET('Hygiene Data'!$D$7,0,10*ROW('Hygiene Data'!D28)),NA())</f>
        <v>#N/A</v>
      </c>
      <c r="BB34" s="96" t="e">
        <f ca="true">+IF(AND(ISNUMBER(OFFSET('Hygiene Data'!$D$9,0,10*ROW('Hygiene Data'!D28))),'Data Summary'!DQ34="Yes"),OFFSET('Hygiene Data'!$D$9,0,10*ROW('Hygiene Data'!D28)),NA())</f>
        <v>#N/A</v>
      </c>
      <c r="BC34" s="96" t="e">
        <f ca="true">+IF(AND(ISNUMBER(OFFSET('Hygiene Data'!$E$5,0,10*ROW('Hygiene Data'!E28))),'Data Summary'!DR34="Yes"),OFFSET('Hygiene Data'!$E$5,0,10*ROW('Hygiene Data'!E28)),NA())</f>
        <v>#N/A</v>
      </c>
      <c r="BD34" s="96" t="e">
        <f ca="true">+IF(AND(ISNUMBER(OFFSET('Hygiene Data'!$E$7,0,10*ROW('Hygiene Data'!E28))),'Data Summary'!DS34="Yes"),OFFSET('Hygiene Data'!$E$7,0,10*ROW('Hygiene Data'!E28)),NA())</f>
        <v>#N/A</v>
      </c>
      <c r="BE34" s="96" t="e">
        <f ca="true">+IF(AND(ISNUMBER(OFFSET('Hygiene Data'!$E$9,0,10*ROW('Hygiene Data'!E28))),'Data Summary'!DT34="Yes"),OFFSET('Hygiene Data'!$E$9,0,10*ROW('Hygiene Data'!E28)),NA())</f>
        <v>#N/A</v>
      </c>
      <c r="BF34" s="96" t="e">
        <f ca="true">+IF(AND(ISNUMBER(OFFSET('Hygiene Data'!$F$5,0,10*ROW('Hygiene Data'!F28))),'Data Summary'!DU34="Yes"),OFFSET('Hygiene Data'!$F$5,0,10*ROW('Hygiene Data'!F28)),NA())</f>
        <v>#N/A</v>
      </c>
      <c r="BG34" s="96" t="e">
        <f ca="true">+IF(AND(ISNUMBER(OFFSET('Hygiene Data'!$F$7,0,10*ROW('Hygiene Data'!F28))),'Data Summary'!DV34="Yes"),OFFSET('Hygiene Data'!$F$7,0,10*ROW('Hygiene Data'!F28)),NA())</f>
        <v>#N/A</v>
      </c>
      <c r="BH34" s="96" t="e">
        <f ca="true">+IF(AND(ISNUMBER(OFFSET('Hygiene Data'!$F$9,0,10*ROW('Hygiene Data'!F28))),'Data Summary'!DW34="Yes"),OFFSET('Hygiene Data'!$F$9,0,10*ROW('Hygiene Data'!F28)),NA())</f>
        <v>#N/A</v>
      </c>
      <c r="BI34" s="96" t="e">
        <f ca="true">+IF(AND(ISNUMBER(OFFSET('Hygiene Data'!$G$5,0,10*ROW('Hygiene Data'!G28))),'Data Summary'!DX34="Yes"),OFFSET('Hygiene Data'!$G$5,0,10*ROW('Hygiene Data'!G28)),NA())</f>
        <v>#N/A</v>
      </c>
      <c r="BJ34" s="96" t="e">
        <f ca="true">+IF(AND(ISNUMBER(OFFSET('Hygiene Data'!$G$7,0,10*ROW('Hygiene Data'!G28))),'Data Summary'!DY34="Yes"),OFFSET('Hygiene Data'!$G$7,0,10*ROW('Hygiene Data'!G28)),NA())</f>
        <v>#N/A</v>
      </c>
      <c r="BK34" s="96" t="e">
        <f ca="true">+IF(AND(ISNUMBER(OFFSET('Hygiene Data'!$G$9,0,10*ROW('Hygiene Data'!G28))),'Data Summary'!DZ34="Yes"),OFFSET('Hygiene Data'!$G$9,0,10*ROW('Hygiene Data'!G28)),NA())</f>
        <v>#N/A</v>
      </c>
      <c r="BL34" s="96" t="e">
        <f ca="true">+IF(AND(ISNUMBER(OFFSET('Hygiene Data'!$H$5,0,10*ROW('Hygiene Data'!H28))),'Data Summary'!EA34="Yes"),OFFSET('Hygiene Data'!$H$5,0,10*ROW('Hygiene Data'!H28)),NA())</f>
        <v>#N/A</v>
      </c>
      <c r="BM34" s="96" t="e">
        <f ca="true">+IF(AND(ISNUMBER(OFFSET('Hygiene Data'!$H$7,0,10*ROW('Hygiene Data'!H28))),'Data Summary'!EB34="Yes"),OFFSET('Hygiene Data'!$H$7,0,10*ROW('Hygiene Data'!H28)),NA())</f>
        <v>#N/A</v>
      </c>
      <c r="BN34" s="96" t="e">
        <f ca="true">+IF(AND(ISNUMBER(OFFSET('Hygiene Data'!$H$9,0,10*ROW('Hygiene Data'!H28))),'Data Summary'!EC34="Yes"),OFFSET('Hygiene Data'!$H$9,0,10*ROW('Hygiene Data'!H28)),NA())</f>
        <v>#N/A</v>
      </c>
      <c r="BO34" s="96" t="e">
        <f ca="true">+IF(AND(ISNUMBER(OFFSET('Hygiene Data'!$I$5,0,10*ROW('Hygiene Data'!I28))),'Data Summary'!ED34="Yes"),OFFSET('Hygiene Data'!$I$5,0,10*ROW('Hygiene Data'!I28)),NA())</f>
        <v>#N/A</v>
      </c>
      <c r="BP34" s="96" t="e">
        <f ca="true">+IF(AND(ISNUMBER(OFFSET('Hygiene Data'!$I$7,0,10*ROW('Hygiene Data'!I28))),'Data Summary'!EE34="Yes"),OFFSET('Hygiene Data'!$I$7,0,10*ROW('Hygiene Data'!I28)),NA())</f>
        <v>#N/A</v>
      </c>
      <c r="BQ34" s="96" t="e">
        <f ca="true">+IF(AND(ISNUMBER(OFFSET('Hygiene Data'!$I$9,0,10*ROW('Hygiene Data'!I28))),'Data Summary'!EF34="Yes"),OFFSET('Hygiene Data'!$I$9,0,10*ROW('Hygiene Data'!I28)),NA())</f>
        <v>#N/A</v>
      </c>
    </row>
    <row xmlns:x14ac="http://schemas.microsoft.com/office/spreadsheetml/2009/9/ac" r="35" x14ac:dyDescent="0.2">
      <c r="A35" s="321" t="e">
        <f ca="true">+RIGHT('Data Summary'!A35,LEN('Data Summary'!A35)-9)</f>
        <v>#VALUE!</v>
      </c>
      <c r="B35" s="37" t="str">
        <f ca="true">+IF(ISTEXT('Data Summary'!B35),'Data Summary'!B35,"")</f>
        <v/>
      </c>
      <c r="C35" s="320" t="e">
        <f ca="true">+VALUE('Data Summary'!C35)</f>
        <v>#VALUE!</v>
      </c>
      <c r="D35" s="94" t="e">
        <f ca="true">+IF(AND(ISNUMBER(OFFSET('Water Data'!$D$4,0,10*ROW('Water Data'!D29))),'Data Summary'!BS35="Yes"),100-OFFSET('Water Data'!$D$4,0,10*ROW('Water Data'!D29)),NA())</f>
        <v>#N/A</v>
      </c>
      <c r="E35" s="94" t="e">
        <f ca="true">+IF(AND(ISNUMBER(OFFSET('Water Data'!$D$6,0,10*ROW('Water Data'!D29))),'Data Summary'!BT35="Yes"),OFFSET('Water Data'!$D$6,0,10*ROW('Water Data'!D29)),NA())</f>
        <v>#N/A</v>
      </c>
      <c r="F35" s="94" t="e">
        <f ca="true">+IF(AND(ISNUMBER(OFFSET('Water Data'!$D$9,0,10*ROW('Water Data'!D29))),'Data Summary'!BU35="Yes"),OFFSET('Water Data'!$D$9,0,10*ROW('Water Data'!D29)),NA())</f>
        <v>#N/A</v>
      </c>
      <c r="G35" s="94" t="e">
        <f ca="true">+IF(AND(ISNUMBER(OFFSET('Water Data'!$E$4,0,10*ROW('Water Data'!E29))),'Data Summary'!BV35="Yes"),100-OFFSET('Water Data'!$E$4,0,10*ROW('Water Data'!E29)),NA())</f>
        <v>#N/A</v>
      </c>
      <c r="H35" s="94" t="e">
        <f ca="true">+IF(AND(ISNUMBER(OFFSET('Water Data'!$E$6,0,10*ROW('Water Data'!E29))),'Data Summary'!BW35="Yes"),OFFSET('Water Data'!$E$6,0,10*ROW('Water Data'!E29)),NA())</f>
        <v>#N/A</v>
      </c>
      <c r="I35" s="94" t="e">
        <f ca="true">+IF(AND(ISNUMBER(OFFSET('Water Data'!$E$9,0,10*ROW('Water Data'!E29))),'Data Summary'!BX35="Yes"),OFFSET('Water Data'!$E$9,0,10*ROW('Water Data'!E29)),NA())</f>
        <v>#N/A</v>
      </c>
      <c r="J35" s="94" t="e">
        <f ca="true">+IF(AND(ISNUMBER(OFFSET('Water Data'!$F$4,0,10*ROW('Water Data'!F29))),'Data Summary'!BY35="Yes"),100-OFFSET('Water Data'!$F$4,0,10*ROW('Water Data'!F29)),NA())</f>
        <v>#N/A</v>
      </c>
      <c r="K35" s="94" t="e">
        <f ca="true">+IF(AND(ISNUMBER(OFFSET('Water Data'!$F$6,0,10*ROW('Water Data'!F29))),'Data Summary'!BZ35="Yes"),OFFSET('Water Data'!$F$6,0,10*ROW('Water Data'!F29)),NA())</f>
        <v>#N/A</v>
      </c>
      <c r="L35" s="94" t="e">
        <f ca="true">+IF(AND(ISNUMBER(OFFSET('Water Data'!$F$9,0,10*ROW('Water Data'!F29))),'Data Summary'!CA35="Yes"),OFFSET('Water Data'!$F$9,0,10*ROW('Water Data'!F29)),NA())</f>
        <v>#N/A</v>
      </c>
      <c r="M35" s="94" t="e">
        <f ca="true">+IF(AND(ISNUMBER(OFFSET('Water Data'!$G$4,0,10*ROW('Water Data'!G29))),'Data Summary'!CB35="Yes"),100-OFFSET('Water Data'!$G$4,0,10*ROW('Water Data'!G29)),NA())</f>
        <v>#N/A</v>
      </c>
      <c r="N35" s="94" t="e">
        <f ca="true">+IF(AND(ISNUMBER(OFFSET('Water Data'!$G$6,0,10*ROW('Water Data'!G29))),'Data Summary'!CC35="Yes"),OFFSET('Water Data'!$G$6,0,10*ROW('Water Data'!G29)),NA())</f>
        <v>#N/A</v>
      </c>
      <c r="O35" s="94" t="e">
        <f ca="true">+IF(AND(ISNUMBER(OFFSET('Water Data'!$G$9,0,10*ROW('Water Data'!G29))),'Data Summary'!CD35="Yes"),OFFSET('Water Data'!$G$9,0,10*ROW('Water Data'!G29)),NA())</f>
        <v>#N/A</v>
      </c>
      <c r="P35" s="94" t="e">
        <f ca="true">+IF(AND(ISNUMBER(OFFSET('Water Data'!$H$4,0,10*ROW('Water Data'!H29))),'Data Summary'!CE35="Yes"),100-OFFSET('Water Data'!$H$4,0,10*ROW('Water Data'!H29)),NA())</f>
        <v>#N/A</v>
      </c>
      <c r="Q35" s="94" t="e">
        <f ca="true">+IF(AND(ISNUMBER(OFFSET('Water Data'!$H$6,0,10*ROW('Water Data'!H29))),'Data Summary'!CF35="Yes"),OFFSET('Water Data'!$H$6,0,10*ROW('Water Data'!H29)),NA())</f>
        <v>#N/A</v>
      </c>
      <c r="R35" s="94" t="e">
        <f ca="true">+IF(AND(ISNUMBER(OFFSET('Water Data'!$H$9,0,10*ROW('Water Data'!H29))),'Data Summary'!CG35="Yes"),OFFSET('Water Data'!$H$9,0,10*ROW('Water Data'!H29)),NA())</f>
        <v>#N/A</v>
      </c>
      <c r="S35" s="94" t="e">
        <f ca="true">+IF(AND(ISNUMBER(OFFSET('Water Data'!$I$4,0,10*ROW('Water Data'!I29))),'Data Summary'!CH35="Yes"),100-OFFSET('Water Data'!$I$4,0,10*ROW('Water Data'!I29)),NA())</f>
        <v>#N/A</v>
      </c>
      <c r="T35" s="94" t="e">
        <f ca="true">+IF(AND(ISNUMBER(OFFSET('Water Data'!$I$6,0,10*ROW('Water Data'!I29))),'Data Summary'!CI35="Yes"),OFFSET('Water Data'!$I$6,0,10*ROW('Water Data'!I29)),NA())</f>
        <v>#N/A</v>
      </c>
      <c r="U35" s="94" t="e">
        <f ca="true">+IF(AND(ISNUMBER(OFFSET('Water Data'!$I$9,0,10*ROW('Water Data'!I29))),'Data Summary'!CJ35="Yes"),OFFSET('Water Data'!$I$9,0,10*ROW('Water Data'!I29)),NA())</f>
        <v>#N/A</v>
      </c>
      <c r="V35" s="95" t="e">
        <f ca="true">+IF(AND(ISNUMBER(OFFSET('Sanitation Data'!$D$4,0,10*ROW('Sanitation Data'!D29))),'Data Summary'!CK35="Yes"),100-OFFSET('Sanitation Data'!$D$4,0,10*ROW('Sanitation Data'!D29)),NA())</f>
        <v>#N/A</v>
      </c>
      <c r="W35" s="95" t="e">
        <f ca="true">+IF(AND(ISNUMBER(OFFSET('Sanitation Data'!$D$6,0,10*ROW('Sanitation Data'!D29))),'Data Summary'!CL35="Yes"),OFFSET('Sanitation Data'!$D$6,0,10*ROW('Sanitation Data'!D29)),NA())</f>
        <v>#N/A</v>
      </c>
      <c r="X35" s="95" t="e">
        <f ca="true">+IF(AND(ISNUMBER(OFFSET('Sanitation Data'!$D$10,0,10*ROW('Sanitation Data'!D29))),'Data Summary'!CM35="Yes"),OFFSET('Sanitation Data'!$D$10,0,10*ROW('Sanitation Data'!D29)),NA())</f>
        <v>#N/A</v>
      </c>
      <c r="Y35" s="95" t="e">
        <f ca="true">+IF(AND(ISNUMBER(OFFSET('Sanitation Data'!$D$11,0,10*ROW('Sanitation Data'!D29))),'Data Summary'!CN35="Yes"),OFFSET('Sanitation Data'!$D$11,0,10*ROW('Sanitation Data'!D29)),NA())</f>
        <v>#N/A</v>
      </c>
      <c r="Z35" s="95" t="e">
        <f ca="true">+IF(AND(ISNUMBER(OFFSET('Sanitation Data'!$D$12,0,10*ROW('Sanitation Data'!D29))),'Data Summary'!CO35="Yes"),OFFSET('Sanitation Data'!$D$12,0,10*ROW('Sanitation Data'!D29)),NA())</f>
        <v>#N/A</v>
      </c>
      <c r="AA35" s="95" t="e">
        <f ca="true">+IF(AND(ISNUMBER(OFFSET('Sanitation Data'!$E$4,0,10*ROW('Sanitation Data'!E29))),'Data Summary'!CP35="Yes"),100-OFFSET('Sanitation Data'!$E$4,0,10*ROW('Sanitation Data'!E29)),NA())</f>
        <v>#N/A</v>
      </c>
      <c r="AB35" s="95" t="e">
        <f ca="true">+IF(AND(ISNUMBER(OFFSET('Sanitation Data'!$E$6,0,10*ROW('Sanitation Data'!E29))),'Data Summary'!CQ35="Yes"),OFFSET('Sanitation Data'!$E$6,0,10*ROW('Sanitation Data'!E29)),NA())</f>
        <v>#N/A</v>
      </c>
      <c r="AC35" s="95" t="e">
        <f ca="true">+IF(AND(ISNUMBER(OFFSET('Sanitation Data'!$E$10,0,10*ROW('Sanitation Data'!E29))),'Data Summary'!CR35="Yes"),OFFSET('Sanitation Data'!$E$10,0,10*ROW('Sanitation Data'!E29)),NA())</f>
        <v>#N/A</v>
      </c>
      <c r="AD35" s="95" t="e">
        <f ca="true">+IF(AND(ISNUMBER(OFFSET('Sanitation Data'!$E$11,0,10*ROW('Sanitation Data'!E29))),'Data Summary'!CS35="Yes"),OFFSET('Sanitation Data'!$E$11,0,10*ROW('Sanitation Data'!E29)),NA())</f>
        <v>#N/A</v>
      </c>
      <c r="AE35" s="95" t="e">
        <f ca="true">+IF(AND(ISNUMBER(OFFSET('Sanitation Data'!$E$12,0,10*ROW('Sanitation Data'!E29))),'Data Summary'!CT35="Yes"),OFFSET('Sanitation Data'!$E$12,0,10*ROW('Sanitation Data'!E29)),NA())</f>
        <v>#N/A</v>
      </c>
      <c r="AF35" s="95" t="e">
        <f ca="true">+IF(AND(ISNUMBER(OFFSET('Sanitation Data'!$F$4,0,10*ROW('Sanitation Data'!F29))),'Data Summary'!CU35="Yes"),100-OFFSET('Sanitation Data'!$F$4,0,10*ROW('Sanitation Data'!F29)),NA())</f>
        <v>#N/A</v>
      </c>
      <c r="AG35" s="95" t="e">
        <f ca="true">+IF(AND(ISNUMBER(OFFSET('Sanitation Data'!$F$6,0,10*ROW('Sanitation Data'!F29))),'Data Summary'!CV35="Yes"),OFFSET('Sanitation Data'!$F$6,0,10*ROW('Sanitation Data'!F29)),NA())</f>
        <v>#N/A</v>
      </c>
      <c r="AH35" s="95" t="e">
        <f ca="true">+IF(AND(ISNUMBER(OFFSET('Sanitation Data'!$F$10,0,10*ROW('Sanitation Data'!F29))),'Data Summary'!CW35="Yes"),OFFSET('Sanitation Data'!$F$10,0,10*ROW('Sanitation Data'!F29)),NA())</f>
        <v>#N/A</v>
      </c>
      <c r="AI35" s="95" t="e">
        <f ca="true">+IF(AND(ISNUMBER(OFFSET('Sanitation Data'!$F$11,0,10*ROW('Sanitation Data'!F29))),'Data Summary'!CX35="Yes"),OFFSET('Sanitation Data'!$F$11,0,10*ROW('Sanitation Data'!F29)),NA())</f>
        <v>#N/A</v>
      </c>
      <c r="AJ35" s="95" t="e">
        <f ca="true">+IF(AND(ISNUMBER(OFFSET('Sanitation Data'!$F$12,0,10*ROW('Sanitation Data'!F29))),'Data Summary'!CY35="Yes"),OFFSET('Sanitation Data'!$F$12,0,10*ROW('Sanitation Data'!F29)),NA())</f>
        <v>#N/A</v>
      </c>
      <c r="AK35" s="95" t="e">
        <f ca="true">+IF(AND(ISNUMBER(OFFSET('Sanitation Data'!$G$4,0,10*ROW('Sanitation Data'!G29))),'Data Summary'!CZ35="Yes"),100-OFFSET('Sanitation Data'!$G$4,0,10*ROW('Sanitation Data'!G29)),NA())</f>
        <v>#N/A</v>
      </c>
      <c r="AL35" s="95" t="e">
        <f ca="true">+IF(AND(ISNUMBER(OFFSET('Sanitation Data'!$G$6,0,10*ROW('Sanitation Data'!G29))),'Data Summary'!DA35="Yes"),OFFSET('Sanitation Data'!$G$6,0,10*ROW('Sanitation Data'!G29)),NA())</f>
        <v>#N/A</v>
      </c>
      <c r="AM35" s="95" t="e">
        <f ca="true">+IF(AND(ISNUMBER(OFFSET('Sanitation Data'!$G$10,0,10*ROW('Sanitation Data'!G29))),'Data Summary'!DB35="Yes"),OFFSET('Sanitation Data'!$G$10,0,10*ROW('Sanitation Data'!G29)),NA())</f>
        <v>#N/A</v>
      </c>
      <c r="AN35" s="95" t="e">
        <f ca="true">+IF(AND(ISNUMBER(OFFSET('Sanitation Data'!$G$11,0,10*ROW('Sanitation Data'!G29))),'Data Summary'!DC35="Yes"),OFFSET('Sanitation Data'!$G$11,0,10*ROW('Sanitation Data'!G29)),NA())</f>
        <v>#N/A</v>
      </c>
      <c r="AO35" s="95" t="e">
        <f ca="true">+IF(AND(ISNUMBER(OFFSET('Sanitation Data'!$G$12,0,10*ROW('Sanitation Data'!G29))),'Data Summary'!DD35="Yes"),OFFSET('Sanitation Data'!$G$12,0,10*ROW('Sanitation Data'!G29)),NA())</f>
        <v>#N/A</v>
      </c>
      <c r="AP35" s="95" t="e">
        <f ca="true">+IF(AND(ISNUMBER(OFFSET('Sanitation Data'!$H$4,0,10*ROW('Sanitation Data'!H29))),'Data Summary'!DE35="Yes"),100-OFFSET('Sanitation Data'!$H$4,0,10*ROW('Sanitation Data'!H29)),NA())</f>
        <v>#N/A</v>
      </c>
      <c r="AQ35" s="95" t="e">
        <f ca="true">+IF(AND(ISNUMBER(OFFSET('Sanitation Data'!$H$6,0,10*ROW('Sanitation Data'!H29))),'Data Summary'!DF35="Yes"),OFFSET('Sanitation Data'!$H$6,0,10*ROW('Sanitation Data'!H29)),NA())</f>
        <v>#N/A</v>
      </c>
      <c r="AR35" s="95" t="e">
        <f ca="true">+IF(AND(ISNUMBER(OFFSET('Sanitation Data'!$H$10,0,10*ROW('Sanitation Data'!H29))),'Data Summary'!DG35="Yes"),OFFSET('Sanitation Data'!$H$10,0,10*ROW('Sanitation Data'!H29)),NA())</f>
        <v>#N/A</v>
      </c>
      <c r="AS35" s="95" t="e">
        <f ca="true">+IF(AND(ISNUMBER(OFFSET('Sanitation Data'!$H$11,0,10*ROW('Sanitation Data'!H29))),'Data Summary'!DH35="Yes"),OFFSET('Sanitation Data'!$H$11,0,10*ROW('Sanitation Data'!H29)),NA())</f>
        <v>#N/A</v>
      </c>
      <c r="AT35" s="95" t="e">
        <f ca="true">+IF(AND(ISNUMBER(OFFSET('Sanitation Data'!$H$12,0,10*ROW('Sanitation Data'!H29))),'Data Summary'!DI35="Yes"),OFFSET('Sanitation Data'!$H$12,0,10*ROW('Sanitation Data'!H29)),NA())</f>
        <v>#N/A</v>
      </c>
      <c r="AU35" s="95" t="e">
        <f ca="true">+IF(AND(ISNUMBER(OFFSET('Sanitation Data'!$I$4,0,10*ROW('Sanitation Data'!I29))),'Data Summary'!DJ35="Yes"),100-OFFSET('Sanitation Data'!$I$4,0,10*ROW('Sanitation Data'!I29)),NA())</f>
        <v>#N/A</v>
      </c>
      <c r="AV35" s="95" t="e">
        <f ca="true">+IF(AND(ISNUMBER(OFFSET('Sanitation Data'!$I$6,0,10*ROW('Sanitation Data'!I29))),'Data Summary'!DK35="Yes"),OFFSET('Sanitation Data'!$I$6,0,10*ROW('Sanitation Data'!I29)),NA())</f>
        <v>#N/A</v>
      </c>
      <c r="AW35" s="95" t="e">
        <f ca="true">+IF(AND(ISNUMBER(OFFSET('Sanitation Data'!$I$10,0,10*ROW('Sanitation Data'!I29))),'Data Summary'!DL35="Yes"),OFFSET('Sanitation Data'!$I$10,0,10*ROW('Sanitation Data'!I29)),NA())</f>
        <v>#N/A</v>
      </c>
      <c r="AX35" s="95" t="e">
        <f ca="true">+IF(AND(ISNUMBER(OFFSET('Sanitation Data'!$I$11,0,10*ROW('Sanitation Data'!I29))),'Data Summary'!DM35="Yes"),OFFSET('Sanitation Data'!$I$11,0,10*ROW('Sanitation Data'!I29)),NA())</f>
        <v>#N/A</v>
      </c>
      <c r="AY35" s="95" t="e">
        <f ca="true">+IF(AND(ISNUMBER(OFFSET('Sanitation Data'!$I$12,0,10*ROW('Sanitation Data'!I29))),'Data Summary'!DN35="Yes"),OFFSET('Sanitation Data'!$I$12,0,10*ROW('Sanitation Data'!I29)),NA())</f>
        <v>#N/A</v>
      </c>
      <c r="AZ35" s="96" t="e">
        <f ca="true">+IF(AND(ISNUMBER(OFFSET('Hygiene Data'!$D$5,0,10*ROW('Hygiene Data'!D29))),'Data Summary'!DO35="Yes"),OFFSET('Hygiene Data'!$D$5,0,10*ROW('Hygiene Data'!D29)),NA())</f>
        <v>#N/A</v>
      </c>
      <c r="BA35" s="96" t="e">
        <f ca="true">+IF(AND(ISNUMBER(OFFSET('Hygiene Data'!$D$7,0,10*ROW('Hygiene Data'!D29))),'Data Summary'!DP35="Yes"),OFFSET('Hygiene Data'!$D$7,0,10*ROW('Hygiene Data'!D29)),NA())</f>
        <v>#N/A</v>
      </c>
      <c r="BB35" s="96" t="e">
        <f ca="true">+IF(AND(ISNUMBER(OFFSET('Hygiene Data'!$D$9,0,10*ROW('Hygiene Data'!D29))),'Data Summary'!DQ35="Yes"),OFFSET('Hygiene Data'!$D$9,0,10*ROW('Hygiene Data'!D29)),NA())</f>
        <v>#N/A</v>
      </c>
      <c r="BC35" s="96" t="e">
        <f ca="true">+IF(AND(ISNUMBER(OFFSET('Hygiene Data'!$E$5,0,10*ROW('Hygiene Data'!E29))),'Data Summary'!DR35="Yes"),OFFSET('Hygiene Data'!$E$5,0,10*ROW('Hygiene Data'!E29)),NA())</f>
        <v>#N/A</v>
      </c>
      <c r="BD35" s="96" t="e">
        <f ca="true">+IF(AND(ISNUMBER(OFFSET('Hygiene Data'!$E$7,0,10*ROW('Hygiene Data'!E29))),'Data Summary'!DS35="Yes"),OFFSET('Hygiene Data'!$E$7,0,10*ROW('Hygiene Data'!E29)),NA())</f>
        <v>#N/A</v>
      </c>
      <c r="BE35" s="96" t="e">
        <f ca="true">+IF(AND(ISNUMBER(OFFSET('Hygiene Data'!$E$9,0,10*ROW('Hygiene Data'!E29))),'Data Summary'!DT35="Yes"),OFFSET('Hygiene Data'!$E$9,0,10*ROW('Hygiene Data'!E29)),NA())</f>
        <v>#N/A</v>
      </c>
      <c r="BF35" s="96" t="e">
        <f ca="true">+IF(AND(ISNUMBER(OFFSET('Hygiene Data'!$F$5,0,10*ROW('Hygiene Data'!F29))),'Data Summary'!DU35="Yes"),OFFSET('Hygiene Data'!$F$5,0,10*ROW('Hygiene Data'!F29)),NA())</f>
        <v>#N/A</v>
      </c>
      <c r="BG35" s="96" t="e">
        <f ca="true">+IF(AND(ISNUMBER(OFFSET('Hygiene Data'!$F$7,0,10*ROW('Hygiene Data'!F29))),'Data Summary'!DV35="Yes"),OFFSET('Hygiene Data'!$F$7,0,10*ROW('Hygiene Data'!F29)),NA())</f>
        <v>#N/A</v>
      </c>
      <c r="BH35" s="96" t="e">
        <f ca="true">+IF(AND(ISNUMBER(OFFSET('Hygiene Data'!$F$9,0,10*ROW('Hygiene Data'!F29))),'Data Summary'!DW35="Yes"),OFFSET('Hygiene Data'!$F$9,0,10*ROW('Hygiene Data'!F29)),NA())</f>
        <v>#N/A</v>
      </c>
      <c r="BI35" s="96" t="e">
        <f ca="true">+IF(AND(ISNUMBER(OFFSET('Hygiene Data'!$G$5,0,10*ROW('Hygiene Data'!G29))),'Data Summary'!DX35="Yes"),OFFSET('Hygiene Data'!$G$5,0,10*ROW('Hygiene Data'!G29)),NA())</f>
        <v>#N/A</v>
      </c>
      <c r="BJ35" s="96" t="e">
        <f ca="true">+IF(AND(ISNUMBER(OFFSET('Hygiene Data'!$G$7,0,10*ROW('Hygiene Data'!G29))),'Data Summary'!DY35="Yes"),OFFSET('Hygiene Data'!$G$7,0,10*ROW('Hygiene Data'!G29)),NA())</f>
        <v>#N/A</v>
      </c>
      <c r="BK35" s="96" t="e">
        <f ca="true">+IF(AND(ISNUMBER(OFFSET('Hygiene Data'!$G$9,0,10*ROW('Hygiene Data'!G29))),'Data Summary'!DZ35="Yes"),OFFSET('Hygiene Data'!$G$9,0,10*ROW('Hygiene Data'!G29)),NA())</f>
        <v>#N/A</v>
      </c>
      <c r="BL35" s="96" t="e">
        <f ca="true">+IF(AND(ISNUMBER(OFFSET('Hygiene Data'!$H$5,0,10*ROW('Hygiene Data'!H29))),'Data Summary'!EA35="Yes"),OFFSET('Hygiene Data'!$H$5,0,10*ROW('Hygiene Data'!H29)),NA())</f>
        <v>#N/A</v>
      </c>
      <c r="BM35" s="96" t="e">
        <f ca="true">+IF(AND(ISNUMBER(OFFSET('Hygiene Data'!$H$7,0,10*ROW('Hygiene Data'!H29))),'Data Summary'!EB35="Yes"),OFFSET('Hygiene Data'!$H$7,0,10*ROW('Hygiene Data'!H29)),NA())</f>
        <v>#N/A</v>
      </c>
      <c r="BN35" s="96" t="e">
        <f ca="true">+IF(AND(ISNUMBER(OFFSET('Hygiene Data'!$H$9,0,10*ROW('Hygiene Data'!H29))),'Data Summary'!EC35="Yes"),OFFSET('Hygiene Data'!$H$9,0,10*ROW('Hygiene Data'!H29)),NA())</f>
        <v>#N/A</v>
      </c>
      <c r="BO35" s="96" t="e">
        <f ca="true">+IF(AND(ISNUMBER(OFFSET('Hygiene Data'!$I$5,0,10*ROW('Hygiene Data'!I29))),'Data Summary'!ED35="Yes"),OFFSET('Hygiene Data'!$I$5,0,10*ROW('Hygiene Data'!I29)),NA())</f>
        <v>#N/A</v>
      </c>
      <c r="BP35" s="96" t="e">
        <f ca="true">+IF(AND(ISNUMBER(OFFSET('Hygiene Data'!$I$7,0,10*ROW('Hygiene Data'!I29))),'Data Summary'!EE35="Yes"),OFFSET('Hygiene Data'!$I$7,0,10*ROW('Hygiene Data'!I29)),NA())</f>
        <v>#N/A</v>
      </c>
      <c r="BQ35" s="96" t="e">
        <f ca="true">+IF(AND(ISNUMBER(OFFSET('Hygiene Data'!$I$9,0,10*ROW('Hygiene Data'!I29))),'Data Summary'!EF35="Yes"),OFFSET('Hygiene Data'!$I$9,0,10*ROW('Hygiene Data'!I29)),NA())</f>
        <v>#N/A</v>
      </c>
    </row>
    <row xmlns:x14ac="http://schemas.microsoft.com/office/spreadsheetml/2009/9/ac" r="36" x14ac:dyDescent="0.2">
      <c r="A36" s="321" t="e">
        <f ca="true">+RIGHT('Data Summary'!A36,LEN('Data Summary'!A36)-9)</f>
        <v>#VALUE!</v>
      </c>
      <c r="B36" s="37" t="str">
        <f ca="true">+IF(ISTEXT('Data Summary'!B36),'Data Summary'!B36,"")</f>
        <v/>
      </c>
      <c r="C36" s="320" t="e">
        <f ca="true">+VALUE('Data Summary'!C36)</f>
        <v>#VALUE!</v>
      </c>
      <c r="D36" s="94" t="e">
        <f ca="true">+IF(AND(ISNUMBER(OFFSET('Water Data'!$D$4,0,10*ROW('Water Data'!D30))),'Data Summary'!BS36="Yes"),100-OFFSET('Water Data'!$D$4,0,10*ROW('Water Data'!D30)),NA())</f>
        <v>#N/A</v>
      </c>
      <c r="E36" s="94" t="e">
        <f ca="true">+IF(AND(ISNUMBER(OFFSET('Water Data'!$D$6,0,10*ROW('Water Data'!D30))),'Data Summary'!BT36="Yes"),OFFSET('Water Data'!$D$6,0,10*ROW('Water Data'!D30)),NA())</f>
        <v>#N/A</v>
      </c>
      <c r="F36" s="94" t="e">
        <f ca="true">+IF(AND(ISNUMBER(OFFSET('Water Data'!$D$9,0,10*ROW('Water Data'!D30))),'Data Summary'!BU36="Yes"),OFFSET('Water Data'!$D$9,0,10*ROW('Water Data'!D30)),NA())</f>
        <v>#N/A</v>
      </c>
      <c r="G36" s="94" t="e">
        <f ca="true">+IF(AND(ISNUMBER(OFFSET('Water Data'!$E$4,0,10*ROW('Water Data'!E30))),'Data Summary'!BV36="Yes"),100-OFFSET('Water Data'!$E$4,0,10*ROW('Water Data'!E30)),NA())</f>
        <v>#N/A</v>
      </c>
      <c r="H36" s="94" t="e">
        <f ca="true">+IF(AND(ISNUMBER(OFFSET('Water Data'!$E$6,0,10*ROW('Water Data'!E30))),'Data Summary'!BW36="Yes"),OFFSET('Water Data'!$E$6,0,10*ROW('Water Data'!E30)),NA())</f>
        <v>#N/A</v>
      </c>
      <c r="I36" s="94" t="e">
        <f ca="true">+IF(AND(ISNUMBER(OFFSET('Water Data'!$E$9,0,10*ROW('Water Data'!E30))),'Data Summary'!BX36="Yes"),OFFSET('Water Data'!$E$9,0,10*ROW('Water Data'!E30)),NA())</f>
        <v>#N/A</v>
      </c>
      <c r="J36" s="94" t="e">
        <f ca="true">+IF(AND(ISNUMBER(OFFSET('Water Data'!$F$4,0,10*ROW('Water Data'!F30))),'Data Summary'!BY36="Yes"),100-OFFSET('Water Data'!$F$4,0,10*ROW('Water Data'!F30)),NA())</f>
        <v>#N/A</v>
      </c>
      <c r="K36" s="94" t="e">
        <f ca="true">+IF(AND(ISNUMBER(OFFSET('Water Data'!$F$6,0,10*ROW('Water Data'!F30))),'Data Summary'!BZ36="Yes"),OFFSET('Water Data'!$F$6,0,10*ROW('Water Data'!F30)),NA())</f>
        <v>#N/A</v>
      </c>
      <c r="L36" s="94" t="e">
        <f ca="true">+IF(AND(ISNUMBER(OFFSET('Water Data'!$F$9,0,10*ROW('Water Data'!F30))),'Data Summary'!CA36="Yes"),OFFSET('Water Data'!$F$9,0,10*ROW('Water Data'!F30)),NA())</f>
        <v>#N/A</v>
      </c>
      <c r="M36" s="94" t="e">
        <f ca="true">+IF(AND(ISNUMBER(OFFSET('Water Data'!$G$4,0,10*ROW('Water Data'!G30))),'Data Summary'!CB36="Yes"),100-OFFSET('Water Data'!$G$4,0,10*ROW('Water Data'!G30)),NA())</f>
        <v>#N/A</v>
      </c>
      <c r="N36" s="94" t="e">
        <f ca="true">+IF(AND(ISNUMBER(OFFSET('Water Data'!$G$6,0,10*ROW('Water Data'!G30))),'Data Summary'!CC36="Yes"),OFFSET('Water Data'!$G$6,0,10*ROW('Water Data'!G30)),NA())</f>
        <v>#N/A</v>
      </c>
      <c r="O36" s="94" t="e">
        <f ca="true">+IF(AND(ISNUMBER(OFFSET('Water Data'!$G$9,0,10*ROW('Water Data'!G30))),'Data Summary'!CD36="Yes"),OFFSET('Water Data'!$G$9,0,10*ROW('Water Data'!G30)),NA())</f>
        <v>#N/A</v>
      </c>
      <c r="P36" s="94" t="e">
        <f ca="true">+IF(AND(ISNUMBER(OFFSET('Water Data'!$H$4,0,10*ROW('Water Data'!H30))),'Data Summary'!CE36="Yes"),100-OFFSET('Water Data'!$H$4,0,10*ROW('Water Data'!H30)),NA())</f>
        <v>#N/A</v>
      </c>
      <c r="Q36" s="94" t="e">
        <f ca="true">+IF(AND(ISNUMBER(OFFSET('Water Data'!$H$6,0,10*ROW('Water Data'!H30))),'Data Summary'!CF36="Yes"),OFFSET('Water Data'!$H$6,0,10*ROW('Water Data'!H30)),NA())</f>
        <v>#N/A</v>
      </c>
      <c r="R36" s="94" t="e">
        <f ca="true">+IF(AND(ISNUMBER(OFFSET('Water Data'!$H$9,0,10*ROW('Water Data'!H30))),'Data Summary'!CG36="Yes"),OFFSET('Water Data'!$H$9,0,10*ROW('Water Data'!H30)),NA())</f>
        <v>#N/A</v>
      </c>
      <c r="S36" s="94" t="e">
        <f ca="true">+IF(AND(ISNUMBER(OFFSET('Water Data'!$I$4,0,10*ROW('Water Data'!I30))),'Data Summary'!CH36="Yes"),100-OFFSET('Water Data'!$I$4,0,10*ROW('Water Data'!I30)),NA())</f>
        <v>#N/A</v>
      </c>
      <c r="T36" s="94" t="e">
        <f ca="true">+IF(AND(ISNUMBER(OFFSET('Water Data'!$I$6,0,10*ROW('Water Data'!I30))),'Data Summary'!CI36="Yes"),OFFSET('Water Data'!$I$6,0,10*ROW('Water Data'!I30)),NA())</f>
        <v>#N/A</v>
      </c>
      <c r="U36" s="94" t="e">
        <f ca="true">+IF(AND(ISNUMBER(OFFSET('Water Data'!$I$9,0,10*ROW('Water Data'!I30))),'Data Summary'!CJ36="Yes"),OFFSET('Water Data'!$I$9,0,10*ROW('Water Data'!I30)),NA())</f>
        <v>#N/A</v>
      </c>
      <c r="V36" s="95" t="e">
        <f ca="true">+IF(AND(ISNUMBER(OFFSET('Sanitation Data'!$D$4,0,10*ROW('Sanitation Data'!D30))),'Data Summary'!CK36="Yes"),100-OFFSET('Sanitation Data'!$D$4,0,10*ROW('Sanitation Data'!D30)),NA())</f>
        <v>#N/A</v>
      </c>
      <c r="W36" s="95" t="e">
        <f ca="true">+IF(AND(ISNUMBER(OFFSET('Sanitation Data'!$D$6,0,10*ROW('Sanitation Data'!D30))),'Data Summary'!CL36="Yes"),OFFSET('Sanitation Data'!$D$6,0,10*ROW('Sanitation Data'!D30)),NA())</f>
        <v>#N/A</v>
      </c>
      <c r="X36" s="95" t="e">
        <f ca="true">+IF(AND(ISNUMBER(OFFSET('Sanitation Data'!$D$10,0,10*ROW('Sanitation Data'!D30))),'Data Summary'!CM36="Yes"),OFFSET('Sanitation Data'!$D$10,0,10*ROW('Sanitation Data'!D30)),NA())</f>
        <v>#N/A</v>
      </c>
      <c r="Y36" s="95" t="e">
        <f ca="true">+IF(AND(ISNUMBER(OFFSET('Sanitation Data'!$D$11,0,10*ROW('Sanitation Data'!D30))),'Data Summary'!CN36="Yes"),OFFSET('Sanitation Data'!$D$11,0,10*ROW('Sanitation Data'!D30)),NA())</f>
        <v>#N/A</v>
      </c>
      <c r="Z36" s="95" t="e">
        <f ca="true">+IF(AND(ISNUMBER(OFFSET('Sanitation Data'!$D$12,0,10*ROW('Sanitation Data'!D30))),'Data Summary'!CO36="Yes"),OFFSET('Sanitation Data'!$D$12,0,10*ROW('Sanitation Data'!D30)),NA())</f>
        <v>#N/A</v>
      </c>
      <c r="AA36" s="95" t="e">
        <f ca="true">+IF(AND(ISNUMBER(OFFSET('Sanitation Data'!$E$4,0,10*ROW('Sanitation Data'!E30))),'Data Summary'!CP36="Yes"),100-OFFSET('Sanitation Data'!$E$4,0,10*ROW('Sanitation Data'!E30)),NA())</f>
        <v>#N/A</v>
      </c>
      <c r="AB36" s="95" t="e">
        <f ca="true">+IF(AND(ISNUMBER(OFFSET('Sanitation Data'!$E$6,0,10*ROW('Sanitation Data'!E30))),'Data Summary'!CQ36="Yes"),OFFSET('Sanitation Data'!$E$6,0,10*ROW('Sanitation Data'!E30)),NA())</f>
        <v>#N/A</v>
      </c>
      <c r="AC36" s="95" t="e">
        <f ca="true">+IF(AND(ISNUMBER(OFFSET('Sanitation Data'!$E$10,0,10*ROW('Sanitation Data'!E30))),'Data Summary'!CR36="Yes"),OFFSET('Sanitation Data'!$E$10,0,10*ROW('Sanitation Data'!E30)),NA())</f>
        <v>#N/A</v>
      </c>
      <c r="AD36" s="95" t="e">
        <f ca="true">+IF(AND(ISNUMBER(OFFSET('Sanitation Data'!$E$11,0,10*ROW('Sanitation Data'!E30))),'Data Summary'!CS36="Yes"),OFFSET('Sanitation Data'!$E$11,0,10*ROW('Sanitation Data'!E30)),NA())</f>
        <v>#N/A</v>
      </c>
      <c r="AE36" s="95" t="e">
        <f ca="true">+IF(AND(ISNUMBER(OFFSET('Sanitation Data'!$E$12,0,10*ROW('Sanitation Data'!E30))),'Data Summary'!CT36="Yes"),OFFSET('Sanitation Data'!$E$12,0,10*ROW('Sanitation Data'!E30)),NA())</f>
        <v>#N/A</v>
      </c>
      <c r="AF36" s="95" t="e">
        <f ca="true">+IF(AND(ISNUMBER(OFFSET('Sanitation Data'!$F$4,0,10*ROW('Sanitation Data'!F30))),'Data Summary'!CU36="Yes"),100-OFFSET('Sanitation Data'!$F$4,0,10*ROW('Sanitation Data'!F30)),NA())</f>
        <v>#N/A</v>
      </c>
      <c r="AG36" s="95" t="e">
        <f ca="true">+IF(AND(ISNUMBER(OFFSET('Sanitation Data'!$F$6,0,10*ROW('Sanitation Data'!F30))),'Data Summary'!CV36="Yes"),OFFSET('Sanitation Data'!$F$6,0,10*ROW('Sanitation Data'!F30)),NA())</f>
        <v>#N/A</v>
      </c>
      <c r="AH36" s="95" t="e">
        <f ca="true">+IF(AND(ISNUMBER(OFFSET('Sanitation Data'!$F$10,0,10*ROW('Sanitation Data'!F30))),'Data Summary'!CW36="Yes"),OFFSET('Sanitation Data'!$F$10,0,10*ROW('Sanitation Data'!F30)),NA())</f>
        <v>#N/A</v>
      </c>
      <c r="AI36" s="95" t="e">
        <f ca="true">+IF(AND(ISNUMBER(OFFSET('Sanitation Data'!$F$11,0,10*ROW('Sanitation Data'!F30))),'Data Summary'!CX36="Yes"),OFFSET('Sanitation Data'!$F$11,0,10*ROW('Sanitation Data'!F30)),NA())</f>
        <v>#N/A</v>
      </c>
      <c r="AJ36" s="95" t="e">
        <f ca="true">+IF(AND(ISNUMBER(OFFSET('Sanitation Data'!$F$12,0,10*ROW('Sanitation Data'!F30))),'Data Summary'!CY36="Yes"),OFFSET('Sanitation Data'!$F$12,0,10*ROW('Sanitation Data'!F30)),NA())</f>
        <v>#N/A</v>
      </c>
      <c r="AK36" s="95" t="e">
        <f ca="true">+IF(AND(ISNUMBER(OFFSET('Sanitation Data'!$G$4,0,10*ROW('Sanitation Data'!G30))),'Data Summary'!CZ36="Yes"),100-OFFSET('Sanitation Data'!$G$4,0,10*ROW('Sanitation Data'!G30)),NA())</f>
        <v>#N/A</v>
      </c>
      <c r="AL36" s="95" t="e">
        <f ca="true">+IF(AND(ISNUMBER(OFFSET('Sanitation Data'!$G$6,0,10*ROW('Sanitation Data'!G30))),'Data Summary'!DA36="Yes"),OFFSET('Sanitation Data'!$G$6,0,10*ROW('Sanitation Data'!G30)),NA())</f>
        <v>#N/A</v>
      </c>
      <c r="AM36" s="95" t="e">
        <f ca="true">+IF(AND(ISNUMBER(OFFSET('Sanitation Data'!$G$10,0,10*ROW('Sanitation Data'!G30))),'Data Summary'!DB36="Yes"),OFFSET('Sanitation Data'!$G$10,0,10*ROW('Sanitation Data'!G30)),NA())</f>
        <v>#N/A</v>
      </c>
      <c r="AN36" s="95" t="e">
        <f ca="true">+IF(AND(ISNUMBER(OFFSET('Sanitation Data'!$G$11,0,10*ROW('Sanitation Data'!G30))),'Data Summary'!DC36="Yes"),OFFSET('Sanitation Data'!$G$11,0,10*ROW('Sanitation Data'!G30)),NA())</f>
        <v>#N/A</v>
      </c>
      <c r="AO36" s="95" t="e">
        <f ca="true">+IF(AND(ISNUMBER(OFFSET('Sanitation Data'!$G$12,0,10*ROW('Sanitation Data'!G30))),'Data Summary'!DD36="Yes"),OFFSET('Sanitation Data'!$G$12,0,10*ROW('Sanitation Data'!G30)),NA())</f>
        <v>#N/A</v>
      </c>
      <c r="AP36" s="95" t="e">
        <f ca="true">+IF(AND(ISNUMBER(OFFSET('Sanitation Data'!$H$4,0,10*ROW('Sanitation Data'!H30))),'Data Summary'!DE36="Yes"),100-OFFSET('Sanitation Data'!$H$4,0,10*ROW('Sanitation Data'!H30)),NA())</f>
        <v>#N/A</v>
      </c>
      <c r="AQ36" s="95" t="e">
        <f ca="true">+IF(AND(ISNUMBER(OFFSET('Sanitation Data'!$H$6,0,10*ROW('Sanitation Data'!H30))),'Data Summary'!DF36="Yes"),OFFSET('Sanitation Data'!$H$6,0,10*ROW('Sanitation Data'!H30)),NA())</f>
        <v>#N/A</v>
      </c>
      <c r="AR36" s="95" t="e">
        <f ca="true">+IF(AND(ISNUMBER(OFFSET('Sanitation Data'!$H$10,0,10*ROW('Sanitation Data'!H30))),'Data Summary'!DG36="Yes"),OFFSET('Sanitation Data'!$H$10,0,10*ROW('Sanitation Data'!H30)),NA())</f>
        <v>#N/A</v>
      </c>
      <c r="AS36" s="95" t="e">
        <f ca="true">+IF(AND(ISNUMBER(OFFSET('Sanitation Data'!$H$11,0,10*ROW('Sanitation Data'!H30))),'Data Summary'!DH36="Yes"),OFFSET('Sanitation Data'!$H$11,0,10*ROW('Sanitation Data'!H30)),NA())</f>
        <v>#N/A</v>
      </c>
      <c r="AT36" s="95" t="e">
        <f ca="true">+IF(AND(ISNUMBER(OFFSET('Sanitation Data'!$H$12,0,10*ROW('Sanitation Data'!H30))),'Data Summary'!DI36="Yes"),OFFSET('Sanitation Data'!$H$12,0,10*ROW('Sanitation Data'!H30)),NA())</f>
        <v>#N/A</v>
      </c>
      <c r="AU36" s="95" t="e">
        <f ca="true">+IF(AND(ISNUMBER(OFFSET('Sanitation Data'!$I$4,0,10*ROW('Sanitation Data'!I30))),'Data Summary'!DJ36="Yes"),100-OFFSET('Sanitation Data'!$I$4,0,10*ROW('Sanitation Data'!I30)),NA())</f>
        <v>#N/A</v>
      </c>
      <c r="AV36" s="95" t="e">
        <f ca="true">+IF(AND(ISNUMBER(OFFSET('Sanitation Data'!$I$6,0,10*ROW('Sanitation Data'!I30))),'Data Summary'!DK36="Yes"),OFFSET('Sanitation Data'!$I$6,0,10*ROW('Sanitation Data'!I30)),NA())</f>
        <v>#N/A</v>
      </c>
      <c r="AW36" s="95" t="e">
        <f ca="true">+IF(AND(ISNUMBER(OFFSET('Sanitation Data'!$I$10,0,10*ROW('Sanitation Data'!I30))),'Data Summary'!DL36="Yes"),OFFSET('Sanitation Data'!$I$10,0,10*ROW('Sanitation Data'!I30)),NA())</f>
        <v>#N/A</v>
      </c>
      <c r="AX36" s="95" t="e">
        <f ca="true">+IF(AND(ISNUMBER(OFFSET('Sanitation Data'!$I$11,0,10*ROW('Sanitation Data'!I30))),'Data Summary'!DM36="Yes"),OFFSET('Sanitation Data'!$I$11,0,10*ROW('Sanitation Data'!I30)),NA())</f>
        <v>#N/A</v>
      </c>
      <c r="AY36" s="95" t="e">
        <f ca="true">+IF(AND(ISNUMBER(OFFSET('Sanitation Data'!$I$12,0,10*ROW('Sanitation Data'!I30))),'Data Summary'!DN36="Yes"),OFFSET('Sanitation Data'!$I$12,0,10*ROW('Sanitation Data'!I30)),NA())</f>
        <v>#N/A</v>
      </c>
      <c r="AZ36" s="96" t="e">
        <f ca="true">+IF(AND(ISNUMBER(OFFSET('Hygiene Data'!$D$5,0,10*ROW('Hygiene Data'!D30))),'Data Summary'!DO36="Yes"),OFFSET('Hygiene Data'!$D$5,0,10*ROW('Hygiene Data'!D30)),NA())</f>
        <v>#N/A</v>
      </c>
      <c r="BA36" s="96" t="e">
        <f ca="true">+IF(AND(ISNUMBER(OFFSET('Hygiene Data'!$D$7,0,10*ROW('Hygiene Data'!D30))),'Data Summary'!DP36="Yes"),OFFSET('Hygiene Data'!$D$7,0,10*ROW('Hygiene Data'!D30)),NA())</f>
        <v>#N/A</v>
      </c>
      <c r="BB36" s="96" t="e">
        <f ca="true">+IF(AND(ISNUMBER(OFFSET('Hygiene Data'!$D$9,0,10*ROW('Hygiene Data'!D30))),'Data Summary'!DQ36="Yes"),OFFSET('Hygiene Data'!$D$9,0,10*ROW('Hygiene Data'!D30)),NA())</f>
        <v>#N/A</v>
      </c>
      <c r="BC36" s="96" t="e">
        <f ca="true">+IF(AND(ISNUMBER(OFFSET('Hygiene Data'!$E$5,0,10*ROW('Hygiene Data'!E30))),'Data Summary'!DR36="Yes"),OFFSET('Hygiene Data'!$E$5,0,10*ROW('Hygiene Data'!E30)),NA())</f>
        <v>#N/A</v>
      </c>
      <c r="BD36" s="96" t="e">
        <f ca="true">+IF(AND(ISNUMBER(OFFSET('Hygiene Data'!$E$7,0,10*ROW('Hygiene Data'!E30))),'Data Summary'!DS36="Yes"),OFFSET('Hygiene Data'!$E$7,0,10*ROW('Hygiene Data'!E30)),NA())</f>
        <v>#N/A</v>
      </c>
      <c r="BE36" s="96" t="e">
        <f ca="true">+IF(AND(ISNUMBER(OFFSET('Hygiene Data'!$E$9,0,10*ROW('Hygiene Data'!E30))),'Data Summary'!DT36="Yes"),OFFSET('Hygiene Data'!$E$9,0,10*ROW('Hygiene Data'!E30)),NA())</f>
        <v>#N/A</v>
      </c>
      <c r="BF36" s="96" t="e">
        <f ca="true">+IF(AND(ISNUMBER(OFFSET('Hygiene Data'!$F$5,0,10*ROW('Hygiene Data'!F30))),'Data Summary'!DU36="Yes"),OFFSET('Hygiene Data'!$F$5,0,10*ROW('Hygiene Data'!F30)),NA())</f>
        <v>#N/A</v>
      </c>
      <c r="BG36" s="96" t="e">
        <f ca="true">+IF(AND(ISNUMBER(OFFSET('Hygiene Data'!$F$7,0,10*ROW('Hygiene Data'!F30))),'Data Summary'!DV36="Yes"),OFFSET('Hygiene Data'!$F$7,0,10*ROW('Hygiene Data'!F30)),NA())</f>
        <v>#N/A</v>
      </c>
      <c r="BH36" s="96" t="e">
        <f ca="true">+IF(AND(ISNUMBER(OFFSET('Hygiene Data'!$F$9,0,10*ROW('Hygiene Data'!F30))),'Data Summary'!DW36="Yes"),OFFSET('Hygiene Data'!$F$9,0,10*ROW('Hygiene Data'!F30)),NA())</f>
        <v>#N/A</v>
      </c>
      <c r="BI36" s="96" t="e">
        <f ca="true">+IF(AND(ISNUMBER(OFFSET('Hygiene Data'!$G$5,0,10*ROW('Hygiene Data'!G30))),'Data Summary'!DX36="Yes"),OFFSET('Hygiene Data'!$G$5,0,10*ROW('Hygiene Data'!G30)),NA())</f>
        <v>#N/A</v>
      </c>
      <c r="BJ36" s="96" t="e">
        <f ca="true">+IF(AND(ISNUMBER(OFFSET('Hygiene Data'!$G$7,0,10*ROW('Hygiene Data'!G30))),'Data Summary'!DY36="Yes"),OFFSET('Hygiene Data'!$G$7,0,10*ROW('Hygiene Data'!G30)),NA())</f>
        <v>#N/A</v>
      </c>
      <c r="BK36" s="96" t="e">
        <f ca="true">+IF(AND(ISNUMBER(OFFSET('Hygiene Data'!$G$9,0,10*ROW('Hygiene Data'!G30))),'Data Summary'!DZ36="Yes"),OFFSET('Hygiene Data'!$G$9,0,10*ROW('Hygiene Data'!G30)),NA())</f>
        <v>#N/A</v>
      </c>
      <c r="BL36" s="96" t="e">
        <f ca="true">+IF(AND(ISNUMBER(OFFSET('Hygiene Data'!$H$5,0,10*ROW('Hygiene Data'!H30))),'Data Summary'!EA36="Yes"),OFFSET('Hygiene Data'!$H$5,0,10*ROW('Hygiene Data'!H30)),NA())</f>
        <v>#N/A</v>
      </c>
      <c r="BM36" s="96" t="e">
        <f ca="true">+IF(AND(ISNUMBER(OFFSET('Hygiene Data'!$H$7,0,10*ROW('Hygiene Data'!H30))),'Data Summary'!EB36="Yes"),OFFSET('Hygiene Data'!$H$7,0,10*ROW('Hygiene Data'!H30)),NA())</f>
        <v>#N/A</v>
      </c>
      <c r="BN36" s="96" t="e">
        <f ca="true">+IF(AND(ISNUMBER(OFFSET('Hygiene Data'!$H$9,0,10*ROW('Hygiene Data'!H30))),'Data Summary'!EC36="Yes"),OFFSET('Hygiene Data'!$H$9,0,10*ROW('Hygiene Data'!H30)),NA())</f>
        <v>#N/A</v>
      </c>
      <c r="BO36" s="96" t="e">
        <f ca="true">+IF(AND(ISNUMBER(OFFSET('Hygiene Data'!$I$5,0,10*ROW('Hygiene Data'!I30))),'Data Summary'!ED36="Yes"),OFFSET('Hygiene Data'!$I$5,0,10*ROW('Hygiene Data'!I30)),NA())</f>
        <v>#N/A</v>
      </c>
      <c r="BP36" s="96" t="e">
        <f ca="true">+IF(AND(ISNUMBER(OFFSET('Hygiene Data'!$I$7,0,10*ROW('Hygiene Data'!I30))),'Data Summary'!EE36="Yes"),OFFSET('Hygiene Data'!$I$7,0,10*ROW('Hygiene Data'!I30)),NA())</f>
        <v>#N/A</v>
      </c>
      <c r="BQ36" s="96" t="e">
        <f ca="true">+IF(AND(ISNUMBER(OFFSET('Hygiene Data'!$I$9,0,10*ROW('Hygiene Data'!I30))),'Data Summary'!EF36="Yes"),OFFSET('Hygiene Data'!$I$9,0,10*ROW('Hygiene Data'!I30)),NA())</f>
        <v>#N/A</v>
      </c>
    </row>
    <row xmlns:x14ac="http://schemas.microsoft.com/office/spreadsheetml/2009/9/ac" r="37" x14ac:dyDescent="0.2">
      <c r="A37" s="321" t="e">
        <f ca="true">+RIGHT('Data Summary'!A37,LEN('Data Summary'!A37)-9)</f>
        <v>#VALUE!</v>
      </c>
      <c r="B37" s="37" t="str">
        <f ca="true">+IF(ISTEXT('Data Summary'!B37),'Data Summary'!B37,"")</f>
        <v/>
      </c>
      <c r="C37" s="320" t="e">
        <f ca="true">+VALUE('Data Summary'!C37)</f>
        <v>#VALUE!</v>
      </c>
      <c r="D37" s="94" t="e">
        <f ca="true">+IF(AND(ISNUMBER(OFFSET('Water Data'!$D$4,0,10*ROW('Water Data'!D31))),'Data Summary'!BS37="Yes"),100-OFFSET('Water Data'!$D$4,0,10*ROW('Water Data'!D31)),NA())</f>
        <v>#N/A</v>
      </c>
      <c r="E37" s="94" t="e">
        <f ca="true">+IF(AND(ISNUMBER(OFFSET('Water Data'!$D$6,0,10*ROW('Water Data'!D31))),'Data Summary'!BT37="Yes"),OFFSET('Water Data'!$D$6,0,10*ROW('Water Data'!D31)),NA())</f>
        <v>#N/A</v>
      </c>
      <c r="F37" s="94" t="e">
        <f ca="true">+IF(AND(ISNUMBER(OFFSET('Water Data'!$D$9,0,10*ROW('Water Data'!D31))),'Data Summary'!BU37="Yes"),OFFSET('Water Data'!$D$9,0,10*ROW('Water Data'!D31)),NA())</f>
        <v>#N/A</v>
      </c>
      <c r="G37" s="94" t="e">
        <f ca="true">+IF(AND(ISNUMBER(OFFSET('Water Data'!$E$4,0,10*ROW('Water Data'!E31))),'Data Summary'!BV37="Yes"),100-OFFSET('Water Data'!$E$4,0,10*ROW('Water Data'!E31)),NA())</f>
        <v>#N/A</v>
      </c>
      <c r="H37" s="94" t="e">
        <f ca="true">+IF(AND(ISNUMBER(OFFSET('Water Data'!$E$6,0,10*ROW('Water Data'!E31))),'Data Summary'!BW37="Yes"),OFFSET('Water Data'!$E$6,0,10*ROW('Water Data'!E31)),NA())</f>
        <v>#N/A</v>
      </c>
      <c r="I37" s="94" t="e">
        <f ca="true">+IF(AND(ISNUMBER(OFFSET('Water Data'!$E$9,0,10*ROW('Water Data'!E31))),'Data Summary'!BX37="Yes"),OFFSET('Water Data'!$E$9,0,10*ROW('Water Data'!E31)),NA())</f>
        <v>#N/A</v>
      </c>
      <c r="J37" s="94" t="e">
        <f ca="true">+IF(AND(ISNUMBER(OFFSET('Water Data'!$F$4,0,10*ROW('Water Data'!F31))),'Data Summary'!BY37="Yes"),100-OFFSET('Water Data'!$F$4,0,10*ROW('Water Data'!F31)),NA())</f>
        <v>#N/A</v>
      </c>
      <c r="K37" s="94" t="e">
        <f ca="true">+IF(AND(ISNUMBER(OFFSET('Water Data'!$F$6,0,10*ROW('Water Data'!F31))),'Data Summary'!BZ37="Yes"),OFFSET('Water Data'!$F$6,0,10*ROW('Water Data'!F31)),NA())</f>
        <v>#N/A</v>
      </c>
      <c r="L37" s="94" t="e">
        <f ca="true">+IF(AND(ISNUMBER(OFFSET('Water Data'!$F$9,0,10*ROW('Water Data'!F31))),'Data Summary'!CA37="Yes"),OFFSET('Water Data'!$F$9,0,10*ROW('Water Data'!F31)),NA())</f>
        <v>#N/A</v>
      </c>
      <c r="M37" s="94" t="e">
        <f ca="true">+IF(AND(ISNUMBER(OFFSET('Water Data'!$G$4,0,10*ROW('Water Data'!G31))),'Data Summary'!CB37="Yes"),100-OFFSET('Water Data'!$G$4,0,10*ROW('Water Data'!G31)),NA())</f>
        <v>#N/A</v>
      </c>
      <c r="N37" s="94" t="e">
        <f ca="true">+IF(AND(ISNUMBER(OFFSET('Water Data'!$G$6,0,10*ROW('Water Data'!G31))),'Data Summary'!CC37="Yes"),OFFSET('Water Data'!$G$6,0,10*ROW('Water Data'!G31)),NA())</f>
        <v>#N/A</v>
      </c>
      <c r="O37" s="94" t="e">
        <f ca="true">+IF(AND(ISNUMBER(OFFSET('Water Data'!$G$9,0,10*ROW('Water Data'!G31))),'Data Summary'!CD37="Yes"),OFFSET('Water Data'!$G$9,0,10*ROW('Water Data'!G31)),NA())</f>
        <v>#N/A</v>
      </c>
      <c r="P37" s="94" t="e">
        <f ca="true">+IF(AND(ISNUMBER(OFFSET('Water Data'!$H$4,0,10*ROW('Water Data'!H31))),'Data Summary'!CE37="Yes"),100-OFFSET('Water Data'!$H$4,0,10*ROW('Water Data'!H31)),NA())</f>
        <v>#N/A</v>
      </c>
      <c r="Q37" s="94" t="e">
        <f ca="true">+IF(AND(ISNUMBER(OFFSET('Water Data'!$H$6,0,10*ROW('Water Data'!H31))),'Data Summary'!CF37="Yes"),OFFSET('Water Data'!$H$6,0,10*ROW('Water Data'!H31)),NA())</f>
        <v>#N/A</v>
      </c>
      <c r="R37" s="94" t="e">
        <f ca="true">+IF(AND(ISNUMBER(OFFSET('Water Data'!$H$9,0,10*ROW('Water Data'!H31))),'Data Summary'!CG37="Yes"),OFFSET('Water Data'!$H$9,0,10*ROW('Water Data'!H31)),NA())</f>
        <v>#N/A</v>
      </c>
      <c r="S37" s="94" t="e">
        <f ca="true">+IF(AND(ISNUMBER(OFFSET('Water Data'!$I$4,0,10*ROW('Water Data'!I31))),'Data Summary'!CH37="Yes"),100-OFFSET('Water Data'!$I$4,0,10*ROW('Water Data'!I31)),NA())</f>
        <v>#N/A</v>
      </c>
      <c r="T37" s="94" t="e">
        <f ca="true">+IF(AND(ISNUMBER(OFFSET('Water Data'!$I$6,0,10*ROW('Water Data'!I31))),'Data Summary'!CI37="Yes"),OFFSET('Water Data'!$I$6,0,10*ROW('Water Data'!I31)),NA())</f>
        <v>#N/A</v>
      </c>
      <c r="U37" s="94" t="e">
        <f ca="true">+IF(AND(ISNUMBER(OFFSET('Water Data'!$I$9,0,10*ROW('Water Data'!I31))),'Data Summary'!CJ37="Yes"),OFFSET('Water Data'!$I$9,0,10*ROW('Water Data'!I31)),NA())</f>
        <v>#N/A</v>
      </c>
      <c r="V37" s="95" t="e">
        <f ca="true">+IF(AND(ISNUMBER(OFFSET('Sanitation Data'!$D$4,0,10*ROW('Sanitation Data'!D31))),'Data Summary'!CK37="Yes"),100-OFFSET('Sanitation Data'!$D$4,0,10*ROW('Sanitation Data'!D31)),NA())</f>
        <v>#N/A</v>
      </c>
      <c r="W37" s="95" t="e">
        <f ca="true">+IF(AND(ISNUMBER(OFFSET('Sanitation Data'!$D$6,0,10*ROW('Sanitation Data'!D31))),'Data Summary'!CL37="Yes"),OFFSET('Sanitation Data'!$D$6,0,10*ROW('Sanitation Data'!D31)),NA())</f>
        <v>#N/A</v>
      </c>
      <c r="X37" s="95" t="e">
        <f ca="true">+IF(AND(ISNUMBER(OFFSET('Sanitation Data'!$D$10,0,10*ROW('Sanitation Data'!D31))),'Data Summary'!CM37="Yes"),OFFSET('Sanitation Data'!$D$10,0,10*ROW('Sanitation Data'!D31)),NA())</f>
        <v>#N/A</v>
      </c>
      <c r="Y37" s="95" t="e">
        <f ca="true">+IF(AND(ISNUMBER(OFFSET('Sanitation Data'!$D$11,0,10*ROW('Sanitation Data'!D31))),'Data Summary'!CN37="Yes"),OFFSET('Sanitation Data'!$D$11,0,10*ROW('Sanitation Data'!D31)),NA())</f>
        <v>#N/A</v>
      </c>
      <c r="Z37" s="95" t="e">
        <f ca="true">+IF(AND(ISNUMBER(OFFSET('Sanitation Data'!$D$12,0,10*ROW('Sanitation Data'!D31))),'Data Summary'!CO37="Yes"),OFFSET('Sanitation Data'!$D$12,0,10*ROW('Sanitation Data'!D31)),NA())</f>
        <v>#N/A</v>
      </c>
      <c r="AA37" s="95" t="e">
        <f ca="true">+IF(AND(ISNUMBER(OFFSET('Sanitation Data'!$E$4,0,10*ROW('Sanitation Data'!E31))),'Data Summary'!CP37="Yes"),100-OFFSET('Sanitation Data'!$E$4,0,10*ROW('Sanitation Data'!E31)),NA())</f>
        <v>#N/A</v>
      </c>
      <c r="AB37" s="95" t="e">
        <f ca="true">+IF(AND(ISNUMBER(OFFSET('Sanitation Data'!$E$6,0,10*ROW('Sanitation Data'!E31))),'Data Summary'!CQ37="Yes"),OFFSET('Sanitation Data'!$E$6,0,10*ROW('Sanitation Data'!E31)),NA())</f>
        <v>#N/A</v>
      </c>
      <c r="AC37" s="95" t="e">
        <f ca="true">+IF(AND(ISNUMBER(OFFSET('Sanitation Data'!$E$10,0,10*ROW('Sanitation Data'!E31))),'Data Summary'!CR37="Yes"),OFFSET('Sanitation Data'!$E$10,0,10*ROW('Sanitation Data'!E31)),NA())</f>
        <v>#N/A</v>
      </c>
      <c r="AD37" s="95" t="e">
        <f ca="true">+IF(AND(ISNUMBER(OFFSET('Sanitation Data'!$E$11,0,10*ROW('Sanitation Data'!E31))),'Data Summary'!CS37="Yes"),OFFSET('Sanitation Data'!$E$11,0,10*ROW('Sanitation Data'!E31)),NA())</f>
        <v>#N/A</v>
      </c>
      <c r="AE37" s="95" t="e">
        <f ca="true">+IF(AND(ISNUMBER(OFFSET('Sanitation Data'!$E$12,0,10*ROW('Sanitation Data'!E31))),'Data Summary'!CT37="Yes"),OFFSET('Sanitation Data'!$E$12,0,10*ROW('Sanitation Data'!E31)),NA())</f>
        <v>#N/A</v>
      </c>
      <c r="AF37" s="95" t="e">
        <f ca="true">+IF(AND(ISNUMBER(OFFSET('Sanitation Data'!$F$4,0,10*ROW('Sanitation Data'!F31))),'Data Summary'!CU37="Yes"),100-OFFSET('Sanitation Data'!$F$4,0,10*ROW('Sanitation Data'!F31)),NA())</f>
        <v>#N/A</v>
      </c>
      <c r="AG37" s="95" t="e">
        <f ca="true">+IF(AND(ISNUMBER(OFFSET('Sanitation Data'!$F$6,0,10*ROW('Sanitation Data'!F31))),'Data Summary'!CV37="Yes"),OFFSET('Sanitation Data'!$F$6,0,10*ROW('Sanitation Data'!F31)),NA())</f>
        <v>#N/A</v>
      </c>
      <c r="AH37" s="95" t="e">
        <f ca="true">+IF(AND(ISNUMBER(OFFSET('Sanitation Data'!$F$10,0,10*ROW('Sanitation Data'!F31))),'Data Summary'!CW37="Yes"),OFFSET('Sanitation Data'!$F$10,0,10*ROW('Sanitation Data'!F31)),NA())</f>
        <v>#N/A</v>
      </c>
      <c r="AI37" s="95" t="e">
        <f ca="true">+IF(AND(ISNUMBER(OFFSET('Sanitation Data'!$F$11,0,10*ROW('Sanitation Data'!F31))),'Data Summary'!CX37="Yes"),OFFSET('Sanitation Data'!$F$11,0,10*ROW('Sanitation Data'!F31)),NA())</f>
        <v>#N/A</v>
      </c>
      <c r="AJ37" s="95" t="e">
        <f ca="true">+IF(AND(ISNUMBER(OFFSET('Sanitation Data'!$F$12,0,10*ROW('Sanitation Data'!F31))),'Data Summary'!CY37="Yes"),OFFSET('Sanitation Data'!$F$12,0,10*ROW('Sanitation Data'!F31)),NA())</f>
        <v>#N/A</v>
      </c>
      <c r="AK37" s="95" t="e">
        <f ca="true">+IF(AND(ISNUMBER(OFFSET('Sanitation Data'!$G$4,0,10*ROW('Sanitation Data'!G31))),'Data Summary'!CZ37="Yes"),100-OFFSET('Sanitation Data'!$G$4,0,10*ROW('Sanitation Data'!G31)),NA())</f>
        <v>#N/A</v>
      </c>
      <c r="AL37" s="95" t="e">
        <f ca="true">+IF(AND(ISNUMBER(OFFSET('Sanitation Data'!$G$6,0,10*ROW('Sanitation Data'!G31))),'Data Summary'!DA37="Yes"),OFFSET('Sanitation Data'!$G$6,0,10*ROW('Sanitation Data'!G31)),NA())</f>
        <v>#N/A</v>
      </c>
      <c r="AM37" s="95" t="e">
        <f ca="true">+IF(AND(ISNUMBER(OFFSET('Sanitation Data'!$G$10,0,10*ROW('Sanitation Data'!G31))),'Data Summary'!DB37="Yes"),OFFSET('Sanitation Data'!$G$10,0,10*ROW('Sanitation Data'!G31)),NA())</f>
        <v>#N/A</v>
      </c>
      <c r="AN37" s="95" t="e">
        <f ca="true">+IF(AND(ISNUMBER(OFFSET('Sanitation Data'!$G$11,0,10*ROW('Sanitation Data'!G31))),'Data Summary'!DC37="Yes"),OFFSET('Sanitation Data'!$G$11,0,10*ROW('Sanitation Data'!G31)),NA())</f>
        <v>#N/A</v>
      </c>
      <c r="AO37" s="95" t="e">
        <f ca="true">+IF(AND(ISNUMBER(OFFSET('Sanitation Data'!$G$12,0,10*ROW('Sanitation Data'!G31))),'Data Summary'!DD37="Yes"),OFFSET('Sanitation Data'!$G$12,0,10*ROW('Sanitation Data'!G31)),NA())</f>
        <v>#N/A</v>
      </c>
      <c r="AP37" s="95" t="e">
        <f ca="true">+IF(AND(ISNUMBER(OFFSET('Sanitation Data'!$H$4,0,10*ROW('Sanitation Data'!H31))),'Data Summary'!DE37="Yes"),100-OFFSET('Sanitation Data'!$H$4,0,10*ROW('Sanitation Data'!H31)),NA())</f>
        <v>#N/A</v>
      </c>
      <c r="AQ37" s="95" t="e">
        <f ca="true">+IF(AND(ISNUMBER(OFFSET('Sanitation Data'!$H$6,0,10*ROW('Sanitation Data'!H31))),'Data Summary'!DF37="Yes"),OFFSET('Sanitation Data'!$H$6,0,10*ROW('Sanitation Data'!H31)),NA())</f>
        <v>#N/A</v>
      </c>
      <c r="AR37" s="95" t="e">
        <f ca="true">+IF(AND(ISNUMBER(OFFSET('Sanitation Data'!$H$10,0,10*ROW('Sanitation Data'!H31))),'Data Summary'!DG37="Yes"),OFFSET('Sanitation Data'!$H$10,0,10*ROW('Sanitation Data'!H31)),NA())</f>
        <v>#N/A</v>
      </c>
      <c r="AS37" s="95" t="e">
        <f ca="true">+IF(AND(ISNUMBER(OFFSET('Sanitation Data'!$H$11,0,10*ROW('Sanitation Data'!H31))),'Data Summary'!DH37="Yes"),OFFSET('Sanitation Data'!$H$11,0,10*ROW('Sanitation Data'!H31)),NA())</f>
        <v>#N/A</v>
      </c>
      <c r="AT37" s="95" t="e">
        <f ca="true">+IF(AND(ISNUMBER(OFFSET('Sanitation Data'!$H$12,0,10*ROW('Sanitation Data'!H31))),'Data Summary'!DI37="Yes"),OFFSET('Sanitation Data'!$H$12,0,10*ROW('Sanitation Data'!H31)),NA())</f>
        <v>#N/A</v>
      </c>
      <c r="AU37" s="95" t="e">
        <f ca="true">+IF(AND(ISNUMBER(OFFSET('Sanitation Data'!$I$4,0,10*ROW('Sanitation Data'!I31))),'Data Summary'!DJ37="Yes"),100-OFFSET('Sanitation Data'!$I$4,0,10*ROW('Sanitation Data'!I31)),NA())</f>
        <v>#N/A</v>
      </c>
      <c r="AV37" s="95" t="e">
        <f ca="true">+IF(AND(ISNUMBER(OFFSET('Sanitation Data'!$I$6,0,10*ROW('Sanitation Data'!I31))),'Data Summary'!DK37="Yes"),OFFSET('Sanitation Data'!$I$6,0,10*ROW('Sanitation Data'!I31)),NA())</f>
        <v>#N/A</v>
      </c>
      <c r="AW37" s="95" t="e">
        <f ca="true">+IF(AND(ISNUMBER(OFFSET('Sanitation Data'!$I$10,0,10*ROW('Sanitation Data'!I31))),'Data Summary'!DL37="Yes"),OFFSET('Sanitation Data'!$I$10,0,10*ROW('Sanitation Data'!I31)),NA())</f>
        <v>#N/A</v>
      </c>
      <c r="AX37" s="95" t="e">
        <f ca="true">+IF(AND(ISNUMBER(OFFSET('Sanitation Data'!$I$11,0,10*ROW('Sanitation Data'!I31))),'Data Summary'!DM37="Yes"),OFFSET('Sanitation Data'!$I$11,0,10*ROW('Sanitation Data'!I31)),NA())</f>
        <v>#N/A</v>
      </c>
      <c r="AY37" s="95" t="e">
        <f ca="true">+IF(AND(ISNUMBER(OFFSET('Sanitation Data'!$I$12,0,10*ROW('Sanitation Data'!I31))),'Data Summary'!DN37="Yes"),OFFSET('Sanitation Data'!$I$12,0,10*ROW('Sanitation Data'!I31)),NA())</f>
        <v>#N/A</v>
      </c>
      <c r="AZ37" s="96" t="e">
        <f ca="true">+IF(AND(ISNUMBER(OFFSET('Hygiene Data'!$D$5,0,10*ROW('Hygiene Data'!D31))),'Data Summary'!DO37="Yes"),OFFSET('Hygiene Data'!$D$5,0,10*ROW('Hygiene Data'!D31)),NA())</f>
        <v>#N/A</v>
      </c>
      <c r="BA37" s="96" t="e">
        <f ca="true">+IF(AND(ISNUMBER(OFFSET('Hygiene Data'!$D$7,0,10*ROW('Hygiene Data'!D31))),'Data Summary'!DP37="Yes"),OFFSET('Hygiene Data'!$D$7,0,10*ROW('Hygiene Data'!D31)),NA())</f>
        <v>#N/A</v>
      </c>
      <c r="BB37" s="96" t="e">
        <f ca="true">+IF(AND(ISNUMBER(OFFSET('Hygiene Data'!$D$9,0,10*ROW('Hygiene Data'!D31))),'Data Summary'!DQ37="Yes"),OFFSET('Hygiene Data'!$D$9,0,10*ROW('Hygiene Data'!D31)),NA())</f>
        <v>#N/A</v>
      </c>
      <c r="BC37" s="96" t="e">
        <f ca="true">+IF(AND(ISNUMBER(OFFSET('Hygiene Data'!$E$5,0,10*ROW('Hygiene Data'!E31))),'Data Summary'!DR37="Yes"),OFFSET('Hygiene Data'!$E$5,0,10*ROW('Hygiene Data'!E31)),NA())</f>
        <v>#N/A</v>
      </c>
      <c r="BD37" s="96" t="e">
        <f ca="true">+IF(AND(ISNUMBER(OFFSET('Hygiene Data'!$E$7,0,10*ROW('Hygiene Data'!E31))),'Data Summary'!DS37="Yes"),OFFSET('Hygiene Data'!$E$7,0,10*ROW('Hygiene Data'!E31)),NA())</f>
        <v>#N/A</v>
      </c>
      <c r="BE37" s="96" t="e">
        <f ca="true">+IF(AND(ISNUMBER(OFFSET('Hygiene Data'!$E$9,0,10*ROW('Hygiene Data'!E31))),'Data Summary'!DT37="Yes"),OFFSET('Hygiene Data'!$E$9,0,10*ROW('Hygiene Data'!E31)),NA())</f>
        <v>#N/A</v>
      </c>
      <c r="BF37" s="96" t="e">
        <f ca="true">+IF(AND(ISNUMBER(OFFSET('Hygiene Data'!$F$5,0,10*ROW('Hygiene Data'!F31))),'Data Summary'!DU37="Yes"),OFFSET('Hygiene Data'!$F$5,0,10*ROW('Hygiene Data'!F31)),NA())</f>
        <v>#N/A</v>
      </c>
      <c r="BG37" s="96" t="e">
        <f ca="true">+IF(AND(ISNUMBER(OFFSET('Hygiene Data'!$F$7,0,10*ROW('Hygiene Data'!F31))),'Data Summary'!DV37="Yes"),OFFSET('Hygiene Data'!$F$7,0,10*ROW('Hygiene Data'!F31)),NA())</f>
        <v>#N/A</v>
      </c>
      <c r="BH37" s="96" t="e">
        <f ca="true">+IF(AND(ISNUMBER(OFFSET('Hygiene Data'!$F$9,0,10*ROW('Hygiene Data'!F31))),'Data Summary'!DW37="Yes"),OFFSET('Hygiene Data'!$F$9,0,10*ROW('Hygiene Data'!F31)),NA())</f>
        <v>#N/A</v>
      </c>
      <c r="BI37" s="96" t="e">
        <f ca="true">+IF(AND(ISNUMBER(OFFSET('Hygiene Data'!$G$5,0,10*ROW('Hygiene Data'!G31))),'Data Summary'!DX37="Yes"),OFFSET('Hygiene Data'!$G$5,0,10*ROW('Hygiene Data'!G31)),NA())</f>
        <v>#N/A</v>
      </c>
      <c r="BJ37" s="96" t="e">
        <f ca="true">+IF(AND(ISNUMBER(OFFSET('Hygiene Data'!$G$7,0,10*ROW('Hygiene Data'!G31))),'Data Summary'!DY37="Yes"),OFFSET('Hygiene Data'!$G$7,0,10*ROW('Hygiene Data'!G31)),NA())</f>
        <v>#N/A</v>
      </c>
      <c r="BK37" s="96" t="e">
        <f ca="true">+IF(AND(ISNUMBER(OFFSET('Hygiene Data'!$G$9,0,10*ROW('Hygiene Data'!G31))),'Data Summary'!DZ37="Yes"),OFFSET('Hygiene Data'!$G$9,0,10*ROW('Hygiene Data'!G31)),NA())</f>
        <v>#N/A</v>
      </c>
      <c r="BL37" s="96" t="e">
        <f ca="true">+IF(AND(ISNUMBER(OFFSET('Hygiene Data'!$H$5,0,10*ROW('Hygiene Data'!H31))),'Data Summary'!EA37="Yes"),OFFSET('Hygiene Data'!$H$5,0,10*ROW('Hygiene Data'!H31)),NA())</f>
        <v>#N/A</v>
      </c>
      <c r="BM37" s="96" t="e">
        <f ca="true">+IF(AND(ISNUMBER(OFFSET('Hygiene Data'!$H$7,0,10*ROW('Hygiene Data'!H31))),'Data Summary'!EB37="Yes"),OFFSET('Hygiene Data'!$H$7,0,10*ROW('Hygiene Data'!H31)),NA())</f>
        <v>#N/A</v>
      </c>
      <c r="BN37" s="96" t="e">
        <f ca="true">+IF(AND(ISNUMBER(OFFSET('Hygiene Data'!$H$9,0,10*ROW('Hygiene Data'!H31))),'Data Summary'!EC37="Yes"),OFFSET('Hygiene Data'!$H$9,0,10*ROW('Hygiene Data'!H31)),NA())</f>
        <v>#N/A</v>
      </c>
      <c r="BO37" s="96" t="e">
        <f ca="true">+IF(AND(ISNUMBER(OFFSET('Hygiene Data'!$I$5,0,10*ROW('Hygiene Data'!I31))),'Data Summary'!ED37="Yes"),OFFSET('Hygiene Data'!$I$5,0,10*ROW('Hygiene Data'!I31)),NA())</f>
        <v>#N/A</v>
      </c>
      <c r="BP37" s="96" t="e">
        <f ca="true">+IF(AND(ISNUMBER(OFFSET('Hygiene Data'!$I$7,0,10*ROW('Hygiene Data'!I31))),'Data Summary'!EE37="Yes"),OFFSET('Hygiene Data'!$I$7,0,10*ROW('Hygiene Data'!I31)),NA())</f>
        <v>#N/A</v>
      </c>
      <c r="BQ37" s="96" t="e">
        <f ca="true">+IF(AND(ISNUMBER(OFFSET('Hygiene Data'!$I$9,0,10*ROW('Hygiene Data'!I31))),'Data Summary'!EF37="Yes"),OFFSET('Hygiene Data'!$I$9,0,10*ROW('Hygiene Data'!I31)),NA())</f>
        <v>#N/A</v>
      </c>
    </row>
    <row xmlns:x14ac="http://schemas.microsoft.com/office/spreadsheetml/2009/9/ac" r="38" x14ac:dyDescent="0.2">
      <c r="A38" s="321" t="e">
        <f ca="true">+RIGHT('Data Summary'!A38,LEN('Data Summary'!A38)-9)</f>
        <v>#VALUE!</v>
      </c>
      <c r="B38" s="37" t="str">
        <f ca="true">+IF(ISTEXT('Data Summary'!B38),'Data Summary'!B38,"")</f>
        <v/>
      </c>
      <c r="C38" s="320" t="e">
        <f ca="true">+VALUE('Data Summary'!C38)</f>
        <v>#VALUE!</v>
      </c>
      <c r="D38" s="94" t="e">
        <f ca="true">+IF(AND(ISNUMBER(OFFSET('Water Data'!$D$4,0,10*ROW('Water Data'!D32))),'Data Summary'!BS38="Yes"),100-OFFSET('Water Data'!$D$4,0,10*ROW('Water Data'!D32)),NA())</f>
        <v>#N/A</v>
      </c>
      <c r="E38" s="94" t="e">
        <f ca="true">+IF(AND(ISNUMBER(OFFSET('Water Data'!$D$6,0,10*ROW('Water Data'!D32))),'Data Summary'!BT38="Yes"),OFFSET('Water Data'!$D$6,0,10*ROW('Water Data'!D32)),NA())</f>
        <v>#N/A</v>
      </c>
      <c r="F38" s="94" t="e">
        <f ca="true">+IF(AND(ISNUMBER(OFFSET('Water Data'!$D$9,0,10*ROW('Water Data'!D32))),'Data Summary'!BU38="Yes"),OFFSET('Water Data'!$D$9,0,10*ROW('Water Data'!D32)),NA())</f>
        <v>#N/A</v>
      </c>
      <c r="G38" s="94" t="e">
        <f ca="true">+IF(AND(ISNUMBER(OFFSET('Water Data'!$E$4,0,10*ROW('Water Data'!E32))),'Data Summary'!BV38="Yes"),100-OFFSET('Water Data'!$E$4,0,10*ROW('Water Data'!E32)),NA())</f>
        <v>#N/A</v>
      </c>
      <c r="H38" s="94" t="e">
        <f ca="true">+IF(AND(ISNUMBER(OFFSET('Water Data'!$E$6,0,10*ROW('Water Data'!E32))),'Data Summary'!BW38="Yes"),OFFSET('Water Data'!$E$6,0,10*ROW('Water Data'!E32)),NA())</f>
        <v>#N/A</v>
      </c>
      <c r="I38" s="94" t="e">
        <f ca="true">+IF(AND(ISNUMBER(OFFSET('Water Data'!$E$9,0,10*ROW('Water Data'!E32))),'Data Summary'!BX38="Yes"),OFFSET('Water Data'!$E$9,0,10*ROW('Water Data'!E32)),NA())</f>
        <v>#N/A</v>
      </c>
      <c r="J38" s="94" t="e">
        <f ca="true">+IF(AND(ISNUMBER(OFFSET('Water Data'!$F$4,0,10*ROW('Water Data'!F32))),'Data Summary'!BY38="Yes"),100-OFFSET('Water Data'!$F$4,0,10*ROW('Water Data'!F32)),NA())</f>
        <v>#N/A</v>
      </c>
      <c r="K38" s="94" t="e">
        <f ca="true">+IF(AND(ISNUMBER(OFFSET('Water Data'!$F$6,0,10*ROW('Water Data'!F32))),'Data Summary'!BZ38="Yes"),OFFSET('Water Data'!$F$6,0,10*ROW('Water Data'!F32)),NA())</f>
        <v>#N/A</v>
      </c>
      <c r="L38" s="94" t="e">
        <f ca="true">+IF(AND(ISNUMBER(OFFSET('Water Data'!$F$9,0,10*ROW('Water Data'!F32))),'Data Summary'!CA38="Yes"),OFFSET('Water Data'!$F$9,0,10*ROW('Water Data'!F32)),NA())</f>
        <v>#N/A</v>
      </c>
      <c r="M38" s="94" t="e">
        <f ca="true">+IF(AND(ISNUMBER(OFFSET('Water Data'!$G$4,0,10*ROW('Water Data'!G32))),'Data Summary'!CB38="Yes"),100-OFFSET('Water Data'!$G$4,0,10*ROW('Water Data'!G32)),NA())</f>
        <v>#N/A</v>
      </c>
      <c r="N38" s="94" t="e">
        <f ca="true">+IF(AND(ISNUMBER(OFFSET('Water Data'!$G$6,0,10*ROW('Water Data'!G32))),'Data Summary'!CC38="Yes"),OFFSET('Water Data'!$G$6,0,10*ROW('Water Data'!G32)),NA())</f>
        <v>#N/A</v>
      </c>
      <c r="O38" s="94" t="e">
        <f ca="true">+IF(AND(ISNUMBER(OFFSET('Water Data'!$G$9,0,10*ROW('Water Data'!G32))),'Data Summary'!CD38="Yes"),OFFSET('Water Data'!$G$9,0,10*ROW('Water Data'!G32)),NA())</f>
        <v>#N/A</v>
      </c>
      <c r="P38" s="94" t="e">
        <f ca="true">+IF(AND(ISNUMBER(OFFSET('Water Data'!$H$4,0,10*ROW('Water Data'!H32))),'Data Summary'!CE38="Yes"),100-OFFSET('Water Data'!$H$4,0,10*ROW('Water Data'!H32)),NA())</f>
        <v>#N/A</v>
      </c>
      <c r="Q38" s="94" t="e">
        <f ca="true">+IF(AND(ISNUMBER(OFFSET('Water Data'!$H$6,0,10*ROW('Water Data'!H32))),'Data Summary'!CF38="Yes"),OFFSET('Water Data'!$H$6,0,10*ROW('Water Data'!H32)),NA())</f>
        <v>#N/A</v>
      </c>
      <c r="R38" s="94" t="e">
        <f ca="true">+IF(AND(ISNUMBER(OFFSET('Water Data'!$H$9,0,10*ROW('Water Data'!H32))),'Data Summary'!CG38="Yes"),OFFSET('Water Data'!$H$9,0,10*ROW('Water Data'!H32)),NA())</f>
        <v>#N/A</v>
      </c>
      <c r="S38" s="94" t="e">
        <f ca="true">+IF(AND(ISNUMBER(OFFSET('Water Data'!$I$4,0,10*ROW('Water Data'!I32))),'Data Summary'!CH38="Yes"),100-OFFSET('Water Data'!$I$4,0,10*ROW('Water Data'!I32)),NA())</f>
        <v>#N/A</v>
      </c>
      <c r="T38" s="94" t="e">
        <f ca="true">+IF(AND(ISNUMBER(OFFSET('Water Data'!$I$6,0,10*ROW('Water Data'!I32))),'Data Summary'!CI38="Yes"),OFFSET('Water Data'!$I$6,0,10*ROW('Water Data'!I32)),NA())</f>
        <v>#N/A</v>
      </c>
      <c r="U38" s="94" t="e">
        <f ca="true">+IF(AND(ISNUMBER(OFFSET('Water Data'!$I$9,0,10*ROW('Water Data'!I32))),'Data Summary'!CJ38="Yes"),OFFSET('Water Data'!$I$9,0,10*ROW('Water Data'!I32)),NA())</f>
        <v>#N/A</v>
      </c>
      <c r="V38" s="95" t="e">
        <f ca="true">+IF(AND(ISNUMBER(OFFSET('Sanitation Data'!$D$4,0,10*ROW('Sanitation Data'!D32))),'Data Summary'!CK38="Yes"),100-OFFSET('Sanitation Data'!$D$4,0,10*ROW('Sanitation Data'!D32)),NA())</f>
        <v>#N/A</v>
      </c>
      <c r="W38" s="95" t="e">
        <f ca="true">+IF(AND(ISNUMBER(OFFSET('Sanitation Data'!$D$6,0,10*ROW('Sanitation Data'!D32))),'Data Summary'!CL38="Yes"),OFFSET('Sanitation Data'!$D$6,0,10*ROW('Sanitation Data'!D32)),NA())</f>
        <v>#N/A</v>
      </c>
      <c r="X38" s="95" t="e">
        <f ca="true">+IF(AND(ISNUMBER(OFFSET('Sanitation Data'!$D$10,0,10*ROW('Sanitation Data'!D32))),'Data Summary'!CM38="Yes"),OFFSET('Sanitation Data'!$D$10,0,10*ROW('Sanitation Data'!D32)),NA())</f>
        <v>#N/A</v>
      </c>
      <c r="Y38" s="95" t="e">
        <f ca="true">+IF(AND(ISNUMBER(OFFSET('Sanitation Data'!$D$11,0,10*ROW('Sanitation Data'!D32))),'Data Summary'!CN38="Yes"),OFFSET('Sanitation Data'!$D$11,0,10*ROW('Sanitation Data'!D32)),NA())</f>
        <v>#N/A</v>
      </c>
      <c r="Z38" s="95" t="e">
        <f ca="true">+IF(AND(ISNUMBER(OFFSET('Sanitation Data'!$D$12,0,10*ROW('Sanitation Data'!D32))),'Data Summary'!CO38="Yes"),OFFSET('Sanitation Data'!$D$12,0,10*ROW('Sanitation Data'!D32)),NA())</f>
        <v>#N/A</v>
      </c>
      <c r="AA38" s="95" t="e">
        <f ca="true">+IF(AND(ISNUMBER(OFFSET('Sanitation Data'!$E$4,0,10*ROW('Sanitation Data'!E32))),'Data Summary'!CP38="Yes"),100-OFFSET('Sanitation Data'!$E$4,0,10*ROW('Sanitation Data'!E32)),NA())</f>
        <v>#N/A</v>
      </c>
      <c r="AB38" s="95" t="e">
        <f ca="true">+IF(AND(ISNUMBER(OFFSET('Sanitation Data'!$E$6,0,10*ROW('Sanitation Data'!E32))),'Data Summary'!CQ38="Yes"),OFFSET('Sanitation Data'!$E$6,0,10*ROW('Sanitation Data'!E32)),NA())</f>
        <v>#N/A</v>
      </c>
      <c r="AC38" s="95" t="e">
        <f ca="true">+IF(AND(ISNUMBER(OFFSET('Sanitation Data'!$E$10,0,10*ROW('Sanitation Data'!E32))),'Data Summary'!CR38="Yes"),OFFSET('Sanitation Data'!$E$10,0,10*ROW('Sanitation Data'!E32)),NA())</f>
        <v>#N/A</v>
      </c>
      <c r="AD38" s="95" t="e">
        <f ca="true">+IF(AND(ISNUMBER(OFFSET('Sanitation Data'!$E$11,0,10*ROW('Sanitation Data'!E32))),'Data Summary'!CS38="Yes"),OFFSET('Sanitation Data'!$E$11,0,10*ROW('Sanitation Data'!E32)),NA())</f>
        <v>#N/A</v>
      </c>
      <c r="AE38" s="95" t="e">
        <f ca="true">+IF(AND(ISNUMBER(OFFSET('Sanitation Data'!$E$12,0,10*ROW('Sanitation Data'!E32))),'Data Summary'!CT38="Yes"),OFFSET('Sanitation Data'!$E$12,0,10*ROW('Sanitation Data'!E32)),NA())</f>
        <v>#N/A</v>
      </c>
      <c r="AF38" s="95" t="e">
        <f ca="true">+IF(AND(ISNUMBER(OFFSET('Sanitation Data'!$F$4,0,10*ROW('Sanitation Data'!F32))),'Data Summary'!CU38="Yes"),100-OFFSET('Sanitation Data'!$F$4,0,10*ROW('Sanitation Data'!F32)),NA())</f>
        <v>#N/A</v>
      </c>
      <c r="AG38" s="95" t="e">
        <f ca="true">+IF(AND(ISNUMBER(OFFSET('Sanitation Data'!$F$6,0,10*ROW('Sanitation Data'!F32))),'Data Summary'!CV38="Yes"),OFFSET('Sanitation Data'!$F$6,0,10*ROW('Sanitation Data'!F32)),NA())</f>
        <v>#N/A</v>
      </c>
      <c r="AH38" s="95" t="e">
        <f ca="true">+IF(AND(ISNUMBER(OFFSET('Sanitation Data'!$F$10,0,10*ROW('Sanitation Data'!F32))),'Data Summary'!CW38="Yes"),OFFSET('Sanitation Data'!$F$10,0,10*ROW('Sanitation Data'!F32)),NA())</f>
        <v>#N/A</v>
      </c>
      <c r="AI38" s="95" t="e">
        <f ca="true">+IF(AND(ISNUMBER(OFFSET('Sanitation Data'!$F$11,0,10*ROW('Sanitation Data'!F32))),'Data Summary'!CX38="Yes"),OFFSET('Sanitation Data'!$F$11,0,10*ROW('Sanitation Data'!F32)),NA())</f>
        <v>#N/A</v>
      </c>
      <c r="AJ38" s="95" t="e">
        <f ca="true">+IF(AND(ISNUMBER(OFFSET('Sanitation Data'!$F$12,0,10*ROW('Sanitation Data'!F32))),'Data Summary'!CY38="Yes"),OFFSET('Sanitation Data'!$F$12,0,10*ROW('Sanitation Data'!F32)),NA())</f>
        <v>#N/A</v>
      </c>
      <c r="AK38" s="95" t="e">
        <f ca="true">+IF(AND(ISNUMBER(OFFSET('Sanitation Data'!$G$4,0,10*ROW('Sanitation Data'!G32))),'Data Summary'!CZ38="Yes"),100-OFFSET('Sanitation Data'!$G$4,0,10*ROW('Sanitation Data'!G32)),NA())</f>
        <v>#N/A</v>
      </c>
      <c r="AL38" s="95" t="e">
        <f ca="true">+IF(AND(ISNUMBER(OFFSET('Sanitation Data'!$G$6,0,10*ROW('Sanitation Data'!G32))),'Data Summary'!DA38="Yes"),OFFSET('Sanitation Data'!$G$6,0,10*ROW('Sanitation Data'!G32)),NA())</f>
        <v>#N/A</v>
      </c>
      <c r="AM38" s="95" t="e">
        <f ca="true">+IF(AND(ISNUMBER(OFFSET('Sanitation Data'!$G$10,0,10*ROW('Sanitation Data'!G32))),'Data Summary'!DB38="Yes"),OFFSET('Sanitation Data'!$G$10,0,10*ROW('Sanitation Data'!G32)),NA())</f>
        <v>#N/A</v>
      </c>
      <c r="AN38" s="95" t="e">
        <f ca="true">+IF(AND(ISNUMBER(OFFSET('Sanitation Data'!$G$11,0,10*ROW('Sanitation Data'!G32))),'Data Summary'!DC38="Yes"),OFFSET('Sanitation Data'!$G$11,0,10*ROW('Sanitation Data'!G32)),NA())</f>
        <v>#N/A</v>
      </c>
      <c r="AO38" s="95" t="e">
        <f ca="true">+IF(AND(ISNUMBER(OFFSET('Sanitation Data'!$G$12,0,10*ROW('Sanitation Data'!G32))),'Data Summary'!DD38="Yes"),OFFSET('Sanitation Data'!$G$12,0,10*ROW('Sanitation Data'!G32)),NA())</f>
        <v>#N/A</v>
      </c>
      <c r="AP38" s="95" t="e">
        <f ca="true">+IF(AND(ISNUMBER(OFFSET('Sanitation Data'!$H$4,0,10*ROW('Sanitation Data'!H32))),'Data Summary'!DE38="Yes"),100-OFFSET('Sanitation Data'!$H$4,0,10*ROW('Sanitation Data'!H32)),NA())</f>
        <v>#N/A</v>
      </c>
      <c r="AQ38" s="95" t="e">
        <f ca="true">+IF(AND(ISNUMBER(OFFSET('Sanitation Data'!$H$6,0,10*ROW('Sanitation Data'!H32))),'Data Summary'!DF38="Yes"),OFFSET('Sanitation Data'!$H$6,0,10*ROW('Sanitation Data'!H32)),NA())</f>
        <v>#N/A</v>
      </c>
      <c r="AR38" s="95" t="e">
        <f ca="true">+IF(AND(ISNUMBER(OFFSET('Sanitation Data'!$H$10,0,10*ROW('Sanitation Data'!H32))),'Data Summary'!DG38="Yes"),OFFSET('Sanitation Data'!$H$10,0,10*ROW('Sanitation Data'!H32)),NA())</f>
        <v>#N/A</v>
      </c>
      <c r="AS38" s="95" t="e">
        <f ca="true">+IF(AND(ISNUMBER(OFFSET('Sanitation Data'!$H$11,0,10*ROW('Sanitation Data'!H32))),'Data Summary'!DH38="Yes"),OFFSET('Sanitation Data'!$H$11,0,10*ROW('Sanitation Data'!H32)),NA())</f>
        <v>#N/A</v>
      </c>
      <c r="AT38" s="95" t="e">
        <f ca="true">+IF(AND(ISNUMBER(OFFSET('Sanitation Data'!$H$12,0,10*ROW('Sanitation Data'!H32))),'Data Summary'!DI38="Yes"),OFFSET('Sanitation Data'!$H$12,0,10*ROW('Sanitation Data'!H32)),NA())</f>
        <v>#N/A</v>
      </c>
      <c r="AU38" s="95" t="e">
        <f ca="true">+IF(AND(ISNUMBER(OFFSET('Sanitation Data'!$I$4,0,10*ROW('Sanitation Data'!I32))),'Data Summary'!DJ38="Yes"),100-OFFSET('Sanitation Data'!$I$4,0,10*ROW('Sanitation Data'!I32)),NA())</f>
        <v>#N/A</v>
      </c>
      <c r="AV38" s="95" t="e">
        <f ca="true">+IF(AND(ISNUMBER(OFFSET('Sanitation Data'!$I$6,0,10*ROW('Sanitation Data'!I32))),'Data Summary'!DK38="Yes"),OFFSET('Sanitation Data'!$I$6,0,10*ROW('Sanitation Data'!I32)),NA())</f>
        <v>#N/A</v>
      </c>
      <c r="AW38" s="95" t="e">
        <f ca="true">+IF(AND(ISNUMBER(OFFSET('Sanitation Data'!$I$10,0,10*ROW('Sanitation Data'!I32))),'Data Summary'!DL38="Yes"),OFFSET('Sanitation Data'!$I$10,0,10*ROW('Sanitation Data'!I32)),NA())</f>
        <v>#N/A</v>
      </c>
      <c r="AX38" s="95" t="e">
        <f ca="true">+IF(AND(ISNUMBER(OFFSET('Sanitation Data'!$I$11,0,10*ROW('Sanitation Data'!I32))),'Data Summary'!DM38="Yes"),OFFSET('Sanitation Data'!$I$11,0,10*ROW('Sanitation Data'!I32)),NA())</f>
        <v>#N/A</v>
      </c>
      <c r="AY38" s="95" t="e">
        <f ca="true">+IF(AND(ISNUMBER(OFFSET('Sanitation Data'!$I$12,0,10*ROW('Sanitation Data'!I32))),'Data Summary'!DN38="Yes"),OFFSET('Sanitation Data'!$I$12,0,10*ROW('Sanitation Data'!I32)),NA())</f>
        <v>#N/A</v>
      </c>
      <c r="AZ38" s="96" t="e">
        <f ca="true">+IF(AND(ISNUMBER(OFFSET('Hygiene Data'!$D$5,0,10*ROW('Hygiene Data'!D32))),'Data Summary'!DO38="Yes"),OFFSET('Hygiene Data'!$D$5,0,10*ROW('Hygiene Data'!D32)),NA())</f>
        <v>#N/A</v>
      </c>
      <c r="BA38" s="96" t="e">
        <f ca="true">+IF(AND(ISNUMBER(OFFSET('Hygiene Data'!$D$7,0,10*ROW('Hygiene Data'!D32))),'Data Summary'!DP38="Yes"),OFFSET('Hygiene Data'!$D$7,0,10*ROW('Hygiene Data'!D32)),NA())</f>
        <v>#N/A</v>
      </c>
      <c r="BB38" s="96" t="e">
        <f ca="true">+IF(AND(ISNUMBER(OFFSET('Hygiene Data'!$D$9,0,10*ROW('Hygiene Data'!D32))),'Data Summary'!DQ38="Yes"),OFFSET('Hygiene Data'!$D$9,0,10*ROW('Hygiene Data'!D32)),NA())</f>
        <v>#N/A</v>
      </c>
      <c r="BC38" s="96" t="e">
        <f ca="true">+IF(AND(ISNUMBER(OFFSET('Hygiene Data'!$E$5,0,10*ROW('Hygiene Data'!E32))),'Data Summary'!DR38="Yes"),OFFSET('Hygiene Data'!$E$5,0,10*ROW('Hygiene Data'!E32)),NA())</f>
        <v>#N/A</v>
      </c>
      <c r="BD38" s="96" t="e">
        <f ca="true">+IF(AND(ISNUMBER(OFFSET('Hygiene Data'!$E$7,0,10*ROW('Hygiene Data'!E32))),'Data Summary'!DS38="Yes"),OFFSET('Hygiene Data'!$E$7,0,10*ROW('Hygiene Data'!E32)),NA())</f>
        <v>#N/A</v>
      </c>
      <c r="BE38" s="96" t="e">
        <f ca="true">+IF(AND(ISNUMBER(OFFSET('Hygiene Data'!$E$9,0,10*ROW('Hygiene Data'!E32))),'Data Summary'!DT38="Yes"),OFFSET('Hygiene Data'!$E$9,0,10*ROW('Hygiene Data'!E32)),NA())</f>
        <v>#N/A</v>
      </c>
      <c r="BF38" s="96" t="e">
        <f ca="true">+IF(AND(ISNUMBER(OFFSET('Hygiene Data'!$F$5,0,10*ROW('Hygiene Data'!F32))),'Data Summary'!DU38="Yes"),OFFSET('Hygiene Data'!$F$5,0,10*ROW('Hygiene Data'!F32)),NA())</f>
        <v>#N/A</v>
      </c>
      <c r="BG38" s="96" t="e">
        <f ca="true">+IF(AND(ISNUMBER(OFFSET('Hygiene Data'!$F$7,0,10*ROW('Hygiene Data'!F32))),'Data Summary'!DV38="Yes"),OFFSET('Hygiene Data'!$F$7,0,10*ROW('Hygiene Data'!F32)),NA())</f>
        <v>#N/A</v>
      </c>
      <c r="BH38" s="96" t="e">
        <f ca="true">+IF(AND(ISNUMBER(OFFSET('Hygiene Data'!$F$9,0,10*ROW('Hygiene Data'!F32))),'Data Summary'!DW38="Yes"),OFFSET('Hygiene Data'!$F$9,0,10*ROW('Hygiene Data'!F32)),NA())</f>
        <v>#N/A</v>
      </c>
      <c r="BI38" s="96" t="e">
        <f ca="true">+IF(AND(ISNUMBER(OFFSET('Hygiene Data'!$G$5,0,10*ROW('Hygiene Data'!G32))),'Data Summary'!DX38="Yes"),OFFSET('Hygiene Data'!$G$5,0,10*ROW('Hygiene Data'!G32)),NA())</f>
        <v>#N/A</v>
      </c>
      <c r="BJ38" s="96" t="e">
        <f ca="true">+IF(AND(ISNUMBER(OFFSET('Hygiene Data'!$G$7,0,10*ROW('Hygiene Data'!G32))),'Data Summary'!DY38="Yes"),OFFSET('Hygiene Data'!$G$7,0,10*ROW('Hygiene Data'!G32)),NA())</f>
        <v>#N/A</v>
      </c>
      <c r="BK38" s="96" t="e">
        <f ca="true">+IF(AND(ISNUMBER(OFFSET('Hygiene Data'!$G$9,0,10*ROW('Hygiene Data'!G32))),'Data Summary'!DZ38="Yes"),OFFSET('Hygiene Data'!$G$9,0,10*ROW('Hygiene Data'!G32)),NA())</f>
        <v>#N/A</v>
      </c>
      <c r="BL38" s="96" t="e">
        <f ca="true">+IF(AND(ISNUMBER(OFFSET('Hygiene Data'!$H$5,0,10*ROW('Hygiene Data'!H32))),'Data Summary'!EA38="Yes"),OFFSET('Hygiene Data'!$H$5,0,10*ROW('Hygiene Data'!H32)),NA())</f>
        <v>#N/A</v>
      </c>
      <c r="BM38" s="96" t="e">
        <f ca="true">+IF(AND(ISNUMBER(OFFSET('Hygiene Data'!$H$7,0,10*ROW('Hygiene Data'!H32))),'Data Summary'!EB38="Yes"),OFFSET('Hygiene Data'!$H$7,0,10*ROW('Hygiene Data'!H32)),NA())</f>
        <v>#N/A</v>
      </c>
      <c r="BN38" s="96" t="e">
        <f ca="true">+IF(AND(ISNUMBER(OFFSET('Hygiene Data'!$H$9,0,10*ROW('Hygiene Data'!H32))),'Data Summary'!EC38="Yes"),OFFSET('Hygiene Data'!$H$9,0,10*ROW('Hygiene Data'!H32)),NA())</f>
        <v>#N/A</v>
      </c>
      <c r="BO38" s="96" t="e">
        <f ca="true">+IF(AND(ISNUMBER(OFFSET('Hygiene Data'!$I$5,0,10*ROW('Hygiene Data'!I32))),'Data Summary'!ED38="Yes"),OFFSET('Hygiene Data'!$I$5,0,10*ROW('Hygiene Data'!I32)),NA())</f>
        <v>#N/A</v>
      </c>
      <c r="BP38" s="96" t="e">
        <f ca="true">+IF(AND(ISNUMBER(OFFSET('Hygiene Data'!$I$7,0,10*ROW('Hygiene Data'!I32))),'Data Summary'!EE38="Yes"),OFFSET('Hygiene Data'!$I$7,0,10*ROW('Hygiene Data'!I32)),NA())</f>
        <v>#N/A</v>
      </c>
      <c r="BQ38" s="96" t="e">
        <f ca="true">+IF(AND(ISNUMBER(OFFSET('Hygiene Data'!$I$9,0,10*ROW('Hygiene Data'!I32))),'Data Summary'!EF38="Yes"),OFFSET('Hygiene Data'!$I$9,0,10*ROW('Hygiene Data'!I32)),NA())</f>
        <v>#N/A</v>
      </c>
    </row>
    <row xmlns:x14ac="http://schemas.microsoft.com/office/spreadsheetml/2009/9/ac" r="39" x14ac:dyDescent="0.2">
      <c r="A39" s="321" t="e">
        <f ca="true">+RIGHT('Data Summary'!A39,LEN('Data Summary'!A39)-9)</f>
        <v>#VALUE!</v>
      </c>
      <c r="B39" s="37" t="str">
        <f ca="true">+IF(ISTEXT('Data Summary'!B39),'Data Summary'!B39,"")</f>
        <v/>
      </c>
      <c r="C39" s="320" t="e">
        <f ca="true">+VALUE('Data Summary'!C39)</f>
        <v>#VALUE!</v>
      </c>
      <c r="D39" s="94" t="e">
        <f ca="true">+IF(AND(ISNUMBER(OFFSET('Water Data'!$D$4,0,10*ROW('Water Data'!D33))),'Data Summary'!BS39="Yes"),100-OFFSET('Water Data'!$D$4,0,10*ROW('Water Data'!D33)),NA())</f>
        <v>#N/A</v>
      </c>
      <c r="E39" s="94" t="e">
        <f ca="true">+IF(AND(ISNUMBER(OFFSET('Water Data'!$D$6,0,10*ROW('Water Data'!D33))),'Data Summary'!BT39="Yes"),OFFSET('Water Data'!$D$6,0,10*ROW('Water Data'!D33)),NA())</f>
        <v>#N/A</v>
      </c>
      <c r="F39" s="94" t="e">
        <f ca="true">+IF(AND(ISNUMBER(OFFSET('Water Data'!$D$9,0,10*ROW('Water Data'!D33))),'Data Summary'!BU39="Yes"),OFFSET('Water Data'!$D$9,0,10*ROW('Water Data'!D33)),NA())</f>
        <v>#N/A</v>
      </c>
      <c r="G39" s="94" t="e">
        <f ca="true">+IF(AND(ISNUMBER(OFFSET('Water Data'!$E$4,0,10*ROW('Water Data'!E33))),'Data Summary'!BV39="Yes"),100-OFFSET('Water Data'!$E$4,0,10*ROW('Water Data'!E33)),NA())</f>
        <v>#N/A</v>
      </c>
      <c r="H39" s="94" t="e">
        <f ca="true">+IF(AND(ISNUMBER(OFFSET('Water Data'!$E$6,0,10*ROW('Water Data'!E33))),'Data Summary'!BW39="Yes"),OFFSET('Water Data'!$E$6,0,10*ROW('Water Data'!E33)),NA())</f>
        <v>#N/A</v>
      </c>
      <c r="I39" s="94" t="e">
        <f ca="true">+IF(AND(ISNUMBER(OFFSET('Water Data'!$E$9,0,10*ROW('Water Data'!E33))),'Data Summary'!BX39="Yes"),OFFSET('Water Data'!$E$9,0,10*ROW('Water Data'!E33)),NA())</f>
        <v>#N/A</v>
      </c>
      <c r="J39" s="94" t="e">
        <f ca="true">+IF(AND(ISNUMBER(OFFSET('Water Data'!$F$4,0,10*ROW('Water Data'!F33))),'Data Summary'!BY39="Yes"),100-OFFSET('Water Data'!$F$4,0,10*ROW('Water Data'!F33)),NA())</f>
        <v>#N/A</v>
      </c>
      <c r="K39" s="94" t="e">
        <f ca="true">+IF(AND(ISNUMBER(OFFSET('Water Data'!$F$6,0,10*ROW('Water Data'!F33))),'Data Summary'!BZ39="Yes"),OFFSET('Water Data'!$F$6,0,10*ROW('Water Data'!F33)),NA())</f>
        <v>#N/A</v>
      </c>
      <c r="L39" s="94" t="e">
        <f ca="true">+IF(AND(ISNUMBER(OFFSET('Water Data'!$F$9,0,10*ROW('Water Data'!F33))),'Data Summary'!CA39="Yes"),OFFSET('Water Data'!$F$9,0,10*ROW('Water Data'!F33)),NA())</f>
        <v>#N/A</v>
      </c>
      <c r="M39" s="94" t="e">
        <f ca="true">+IF(AND(ISNUMBER(OFFSET('Water Data'!$G$4,0,10*ROW('Water Data'!G33))),'Data Summary'!CB39="Yes"),100-OFFSET('Water Data'!$G$4,0,10*ROW('Water Data'!G33)),NA())</f>
        <v>#N/A</v>
      </c>
      <c r="N39" s="94" t="e">
        <f ca="true">+IF(AND(ISNUMBER(OFFSET('Water Data'!$G$6,0,10*ROW('Water Data'!G33))),'Data Summary'!CC39="Yes"),OFFSET('Water Data'!$G$6,0,10*ROW('Water Data'!G33)),NA())</f>
        <v>#N/A</v>
      </c>
      <c r="O39" s="94" t="e">
        <f ca="true">+IF(AND(ISNUMBER(OFFSET('Water Data'!$G$9,0,10*ROW('Water Data'!G33))),'Data Summary'!CD39="Yes"),OFFSET('Water Data'!$G$9,0,10*ROW('Water Data'!G33)),NA())</f>
        <v>#N/A</v>
      </c>
      <c r="P39" s="94" t="e">
        <f ca="true">+IF(AND(ISNUMBER(OFFSET('Water Data'!$H$4,0,10*ROW('Water Data'!H33))),'Data Summary'!CE39="Yes"),100-OFFSET('Water Data'!$H$4,0,10*ROW('Water Data'!H33)),NA())</f>
        <v>#N/A</v>
      </c>
      <c r="Q39" s="94" t="e">
        <f ca="true">+IF(AND(ISNUMBER(OFFSET('Water Data'!$H$6,0,10*ROW('Water Data'!H33))),'Data Summary'!CF39="Yes"),OFFSET('Water Data'!$H$6,0,10*ROW('Water Data'!H33)),NA())</f>
        <v>#N/A</v>
      </c>
      <c r="R39" s="94" t="e">
        <f ca="true">+IF(AND(ISNUMBER(OFFSET('Water Data'!$H$9,0,10*ROW('Water Data'!H33))),'Data Summary'!CG39="Yes"),OFFSET('Water Data'!$H$9,0,10*ROW('Water Data'!H33)),NA())</f>
        <v>#N/A</v>
      </c>
      <c r="S39" s="94" t="e">
        <f ca="true">+IF(AND(ISNUMBER(OFFSET('Water Data'!$I$4,0,10*ROW('Water Data'!I33))),'Data Summary'!CH39="Yes"),100-OFFSET('Water Data'!$I$4,0,10*ROW('Water Data'!I33)),NA())</f>
        <v>#N/A</v>
      </c>
      <c r="T39" s="94" t="e">
        <f ca="true">+IF(AND(ISNUMBER(OFFSET('Water Data'!$I$6,0,10*ROW('Water Data'!I33))),'Data Summary'!CI39="Yes"),OFFSET('Water Data'!$I$6,0,10*ROW('Water Data'!I33)),NA())</f>
        <v>#N/A</v>
      </c>
      <c r="U39" s="94" t="e">
        <f ca="true">+IF(AND(ISNUMBER(OFFSET('Water Data'!$I$9,0,10*ROW('Water Data'!I33))),'Data Summary'!CJ39="Yes"),OFFSET('Water Data'!$I$9,0,10*ROW('Water Data'!I33)),NA())</f>
        <v>#N/A</v>
      </c>
      <c r="V39" s="95" t="e">
        <f ca="true">+IF(AND(ISNUMBER(OFFSET('Sanitation Data'!$D$4,0,10*ROW('Sanitation Data'!D33))),'Data Summary'!CK39="Yes"),100-OFFSET('Sanitation Data'!$D$4,0,10*ROW('Sanitation Data'!D33)),NA())</f>
        <v>#N/A</v>
      </c>
      <c r="W39" s="95" t="e">
        <f ca="true">+IF(AND(ISNUMBER(OFFSET('Sanitation Data'!$D$6,0,10*ROW('Sanitation Data'!D33))),'Data Summary'!CL39="Yes"),OFFSET('Sanitation Data'!$D$6,0,10*ROW('Sanitation Data'!D33)),NA())</f>
        <v>#N/A</v>
      </c>
      <c r="X39" s="95" t="e">
        <f ca="true">+IF(AND(ISNUMBER(OFFSET('Sanitation Data'!$D$10,0,10*ROW('Sanitation Data'!D33))),'Data Summary'!CM39="Yes"),OFFSET('Sanitation Data'!$D$10,0,10*ROW('Sanitation Data'!D33)),NA())</f>
        <v>#N/A</v>
      </c>
      <c r="Y39" s="95" t="e">
        <f ca="true">+IF(AND(ISNUMBER(OFFSET('Sanitation Data'!$D$11,0,10*ROW('Sanitation Data'!D33))),'Data Summary'!CN39="Yes"),OFFSET('Sanitation Data'!$D$11,0,10*ROW('Sanitation Data'!D33)),NA())</f>
        <v>#N/A</v>
      </c>
      <c r="Z39" s="95" t="e">
        <f ca="true">+IF(AND(ISNUMBER(OFFSET('Sanitation Data'!$D$12,0,10*ROW('Sanitation Data'!D33))),'Data Summary'!CO39="Yes"),OFFSET('Sanitation Data'!$D$12,0,10*ROW('Sanitation Data'!D33)),NA())</f>
        <v>#N/A</v>
      </c>
      <c r="AA39" s="95" t="e">
        <f ca="true">+IF(AND(ISNUMBER(OFFSET('Sanitation Data'!$E$4,0,10*ROW('Sanitation Data'!E33))),'Data Summary'!CP39="Yes"),100-OFFSET('Sanitation Data'!$E$4,0,10*ROW('Sanitation Data'!E33)),NA())</f>
        <v>#N/A</v>
      </c>
      <c r="AB39" s="95" t="e">
        <f ca="true">+IF(AND(ISNUMBER(OFFSET('Sanitation Data'!$E$6,0,10*ROW('Sanitation Data'!E33))),'Data Summary'!CQ39="Yes"),OFFSET('Sanitation Data'!$E$6,0,10*ROW('Sanitation Data'!E33)),NA())</f>
        <v>#N/A</v>
      </c>
      <c r="AC39" s="95" t="e">
        <f ca="true">+IF(AND(ISNUMBER(OFFSET('Sanitation Data'!$E$10,0,10*ROW('Sanitation Data'!E33))),'Data Summary'!CR39="Yes"),OFFSET('Sanitation Data'!$E$10,0,10*ROW('Sanitation Data'!E33)),NA())</f>
        <v>#N/A</v>
      </c>
      <c r="AD39" s="95" t="e">
        <f ca="true">+IF(AND(ISNUMBER(OFFSET('Sanitation Data'!$E$11,0,10*ROW('Sanitation Data'!E33))),'Data Summary'!CS39="Yes"),OFFSET('Sanitation Data'!$E$11,0,10*ROW('Sanitation Data'!E33)),NA())</f>
        <v>#N/A</v>
      </c>
      <c r="AE39" s="95" t="e">
        <f ca="true">+IF(AND(ISNUMBER(OFFSET('Sanitation Data'!$E$12,0,10*ROW('Sanitation Data'!E33))),'Data Summary'!CT39="Yes"),OFFSET('Sanitation Data'!$E$12,0,10*ROW('Sanitation Data'!E33)),NA())</f>
        <v>#N/A</v>
      </c>
      <c r="AF39" s="95" t="e">
        <f ca="true">+IF(AND(ISNUMBER(OFFSET('Sanitation Data'!$F$4,0,10*ROW('Sanitation Data'!F33))),'Data Summary'!CU39="Yes"),100-OFFSET('Sanitation Data'!$F$4,0,10*ROW('Sanitation Data'!F33)),NA())</f>
        <v>#N/A</v>
      </c>
      <c r="AG39" s="95" t="e">
        <f ca="true">+IF(AND(ISNUMBER(OFFSET('Sanitation Data'!$F$6,0,10*ROW('Sanitation Data'!F33))),'Data Summary'!CV39="Yes"),OFFSET('Sanitation Data'!$F$6,0,10*ROW('Sanitation Data'!F33)),NA())</f>
        <v>#N/A</v>
      </c>
      <c r="AH39" s="95" t="e">
        <f ca="true">+IF(AND(ISNUMBER(OFFSET('Sanitation Data'!$F$10,0,10*ROW('Sanitation Data'!F33))),'Data Summary'!CW39="Yes"),OFFSET('Sanitation Data'!$F$10,0,10*ROW('Sanitation Data'!F33)),NA())</f>
        <v>#N/A</v>
      </c>
      <c r="AI39" s="95" t="e">
        <f ca="true">+IF(AND(ISNUMBER(OFFSET('Sanitation Data'!$F$11,0,10*ROW('Sanitation Data'!F33))),'Data Summary'!CX39="Yes"),OFFSET('Sanitation Data'!$F$11,0,10*ROW('Sanitation Data'!F33)),NA())</f>
        <v>#N/A</v>
      </c>
      <c r="AJ39" s="95" t="e">
        <f ca="true">+IF(AND(ISNUMBER(OFFSET('Sanitation Data'!$F$12,0,10*ROW('Sanitation Data'!F33))),'Data Summary'!CY39="Yes"),OFFSET('Sanitation Data'!$F$12,0,10*ROW('Sanitation Data'!F33)),NA())</f>
        <v>#N/A</v>
      </c>
      <c r="AK39" s="95" t="e">
        <f ca="true">+IF(AND(ISNUMBER(OFFSET('Sanitation Data'!$G$4,0,10*ROW('Sanitation Data'!G33))),'Data Summary'!CZ39="Yes"),100-OFFSET('Sanitation Data'!$G$4,0,10*ROW('Sanitation Data'!G33)),NA())</f>
        <v>#N/A</v>
      </c>
      <c r="AL39" s="95" t="e">
        <f ca="true">+IF(AND(ISNUMBER(OFFSET('Sanitation Data'!$G$6,0,10*ROW('Sanitation Data'!G33))),'Data Summary'!DA39="Yes"),OFFSET('Sanitation Data'!$G$6,0,10*ROW('Sanitation Data'!G33)),NA())</f>
        <v>#N/A</v>
      </c>
      <c r="AM39" s="95" t="e">
        <f ca="true">+IF(AND(ISNUMBER(OFFSET('Sanitation Data'!$G$10,0,10*ROW('Sanitation Data'!G33))),'Data Summary'!DB39="Yes"),OFFSET('Sanitation Data'!$G$10,0,10*ROW('Sanitation Data'!G33)),NA())</f>
        <v>#N/A</v>
      </c>
      <c r="AN39" s="95" t="e">
        <f ca="true">+IF(AND(ISNUMBER(OFFSET('Sanitation Data'!$G$11,0,10*ROW('Sanitation Data'!G33))),'Data Summary'!DC39="Yes"),OFFSET('Sanitation Data'!$G$11,0,10*ROW('Sanitation Data'!G33)),NA())</f>
        <v>#N/A</v>
      </c>
      <c r="AO39" s="95" t="e">
        <f ca="true">+IF(AND(ISNUMBER(OFFSET('Sanitation Data'!$G$12,0,10*ROW('Sanitation Data'!G33))),'Data Summary'!DD39="Yes"),OFFSET('Sanitation Data'!$G$12,0,10*ROW('Sanitation Data'!G33)),NA())</f>
        <v>#N/A</v>
      </c>
      <c r="AP39" s="95" t="e">
        <f ca="true">+IF(AND(ISNUMBER(OFFSET('Sanitation Data'!$H$4,0,10*ROW('Sanitation Data'!H33))),'Data Summary'!DE39="Yes"),100-OFFSET('Sanitation Data'!$H$4,0,10*ROW('Sanitation Data'!H33)),NA())</f>
        <v>#N/A</v>
      </c>
      <c r="AQ39" s="95" t="e">
        <f ca="true">+IF(AND(ISNUMBER(OFFSET('Sanitation Data'!$H$6,0,10*ROW('Sanitation Data'!H33))),'Data Summary'!DF39="Yes"),OFFSET('Sanitation Data'!$H$6,0,10*ROW('Sanitation Data'!H33)),NA())</f>
        <v>#N/A</v>
      </c>
      <c r="AR39" s="95" t="e">
        <f ca="true">+IF(AND(ISNUMBER(OFFSET('Sanitation Data'!$H$10,0,10*ROW('Sanitation Data'!H33))),'Data Summary'!DG39="Yes"),OFFSET('Sanitation Data'!$H$10,0,10*ROW('Sanitation Data'!H33)),NA())</f>
        <v>#N/A</v>
      </c>
      <c r="AS39" s="95" t="e">
        <f ca="true">+IF(AND(ISNUMBER(OFFSET('Sanitation Data'!$H$11,0,10*ROW('Sanitation Data'!H33))),'Data Summary'!DH39="Yes"),OFFSET('Sanitation Data'!$H$11,0,10*ROW('Sanitation Data'!H33)),NA())</f>
        <v>#N/A</v>
      </c>
      <c r="AT39" s="95" t="e">
        <f ca="true">+IF(AND(ISNUMBER(OFFSET('Sanitation Data'!$H$12,0,10*ROW('Sanitation Data'!H33))),'Data Summary'!DI39="Yes"),OFFSET('Sanitation Data'!$H$12,0,10*ROW('Sanitation Data'!H33)),NA())</f>
        <v>#N/A</v>
      </c>
      <c r="AU39" s="95" t="e">
        <f ca="true">+IF(AND(ISNUMBER(OFFSET('Sanitation Data'!$I$4,0,10*ROW('Sanitation Data'!I33))),'Data Summary'!DJ39="Yes"),100-OFFSET('Sanitation Data'!$I$4,0,10*ROW('Sanitation Data'!I33)),NA())</f>
        <v>#N/A</v>
      </c>
      <c r="AV39" s="95" t="e">
        <f ca="true">+IF(AND(ISNUMBER(OFFSET('Sanitation Data'!$I$6,0,10*ROW('Sanitation Data'!I33))),'Data Summary'!DK39="Yes"),OFFSET('Sanitation Data'!$I$6,0,10*ROW('Sanitation Data'!I33)),NA())</f>
        <v>#N/A</v>
      </c>
      <c r="AW39" s="95" t="e">
        <f ca="true">+IF(AND(ISNUMBER(OFFSET('Sanitation Data'!$I$10,0,10*ROW('Sanitation Data'!I33))),'Data Summary'!DL39="Yes"),OFFSET('Sanitation Data'!$I$10,0,10*ROW('Sanitation Data'!I33)),NA())</f>
        <v>#N/A</v>
      </c>
      <c r="AX39" s="95" t="e">
        <f ca="true">+IF(AND(ISNUMBER(OFFSET('Sanitation Data'!$I$11,0,10*ROW('Sanitation Data'!I33))),'Data Summary'!DM39="Yes"),OFFSET('Sanitation Data'!$I$11,0,10*ROW('Sanitation Data'!I33)),NA())</f>
        <v>#N/A</v>
      </c>
      <c r="AY39" s="95" t="e">
        <f ca="true">+IF(AND(ISNUMBER(OFFSET('Sanitation Data'!$I$12,0,10*ROW('Sanitation Data'!I33))),'Data Summary'!DN39="Yes"),OFFSET('Sanitation Data'!$I$12,0,10*ROW('Sanitation Data'!I33)),NA())</f>
        <v>#N/A</v>
      </c>
      <c r="AZ39" s="96" t="e">
        <f ca="true">+IF(AND(ISNUMBER(OFFSET('Hygiene Data'!$D$5,0,10*ROW('Hygiene Data'!D33))),'Data Summary'!DO39="Yes"),OFFSET('Hygiene Data'!$D$5,0,10*ROW('Hygiene Data'!D33)),NA())</f>
        <v>#N/A</v>
      </c>
      <c r="BA39" s="96" t="e">
        <f ca="true">+IF(AND(ISNUMBER(OFFSET('Hygiene Data'!$D$7,0,10*ROW('Hygiene Data'!D33))),'Data Summary'!DP39="Yes"),OFFSET('Hygiene Data'!$D$7,0,10*ROW('Hygiene Data'!D33)),NA())</f>
        <v>#N/A</v>
      </c>
      <c r="BB39" s="96" t="e">
        <f ca="true">+IF(AND(ISNUMBER(OFFSET('Hygiene Data'!$D$9,0,10*ROW('Hygiene Data'!D33))),'Data Summary'!DQ39="Yes"),OFFSET('Hygiene Data'!$D$9,0,10*ROW('Hygiene Data'!D33)),NA())</f>
        <v>#N/A</v>
      </c>
      <c r="BC39" s="96" t="e">
        <f ca="true">+IF(AND(ISNUMBER(OFFSET('Hygiene Data'!$E$5,0,10*ROW('Hygiene Data'!E33))),'Data Summary'!DR39="Yes"),OFFSET('Hygiene Data'!$E$5,0,10*ROW('Hygiene Data'!E33)),NA())</f>
        <v>#N/A</v>
      </c>
      <c r="BD39" s="96" t="e">
        <f ca="true">+IF(AND(ISNUMBER(OFFSET('Hygiene Data'!$E$7,0,10*ROW('Hygiene Data'!E33))),'Data Summary'!DS39="Yes"),OFFSET('Hygiene Data'!$E$7,0,10*ROW('Hygiene Data'!E33)),NA())</f>
        <v>#N/A</v>
      </c>
      <c r="BE39" s="96" t="e">
        <f ca="true">+IF(AND(ISNUMBER(OFFSET('Hygiene Data'!$E$9,0,10*ROW('Hygiene Data'!E33))),'Data Summary'!DT39="Yes"),OFFSET('Hygiene Data'!$E$9,0,10*ROW('Hygiene Data'!E33)),NA())</f>
        <v>#N/A</v>
      </c>
      <c r="BF39" s="96" t="e">
        <f ca="true">+IF(AND(ISNUMBER(OFFSET('Hygiene Data'!$F$5,0,10*ROW('Hygiene Data'!F33))),'Data Summary'!DU39="Yes"),OFFSET('Hygiene Data'!$F$5,0,10*ROW('Hygiene Data'!F33)),NA())</f>
        <v>#N/A</v>
      </c>
      <c r="BG39" s="96" t="e">
        <f ca="true">+IF(AND(ISNUMBER(OFFSET('Hygiene Data'!$F$7,0,10*ROW('Hygiene Data'!F33))),'Data Summary'!DV39="Yes"),OFFSET('Hygiene Data'!$F$7,0,10*ROW('Hygiene Data'!F33)),NA())</f>
        <v>#N/A</v>
      </c>
      <c r="BH39" s="96" t="e">
        <f ca="true">+IF(AND(ISNUMBER(OFFSET('Hygiene Data'!$F$9,0,10*ROW('Hygiene Data'!F33))),'Data Summary'!DW39="Yes"),OFFSET('Hygiene Data'!$F$9,0,10*ROW('Hygiene Data'!F33)),NA())</f>
        <v>#N/A</v>
      </c>
      <c r="BI39" s="96" t="e">
        <f ca="true">+IF(AND(ISNUMBER(OFFSET('Hygiene Data'!$G$5,0,10*ROW('Hygiene Data'!G33))),'Data Summary'!DX39="Yes"),OFFSET('Hygiene Data'!$G$5,0,10*ROW('Hygiene Data'!G33)),NA())</f>
        <v>#N/A</v>
      </c>
      <c r="BJ39" s="96" t="e">
        <f ca="true">+IF(AND(ISNUMBER(OFFSET('Hygiene Data'!$G$7,0,10*ROW('Hygiene Data'!G33))),'Data Summary'!DY39="Yes"),OFFSET('Hygiene Data'!$G$7,0,10*ROW('Hygiene Data'!G33)),NA())</f>
        <v>#N/A</v>
      </c>
      <c r="BK39" s="96" t="e">
        <f ca="true">+IF(AND(ISNUMBER(OFFSET('Hygiene Data'!$G$9,0,10*ROW('Hygiene Data'!G33))),'Data Summary'!DZ39="Yes"),OFFSET('Hygiene Data'!$G$9,0,10*ROW('Hygiene Data'!G33)),NA())</f>
        <v>#N/A</v>
      </c>
      <c r="BL39" s="96" t="e">
        <f ca="true">+IF(AND(ISNUMBER(OFFSET('Hygiene Data'!$H$5,0,10*ROW('Hygiene Data'!H33))),'Data Summary'!EA39="Yes"),OFFSET('Hygiene Data'!$H$5,0,10*ROW('Hygiene Data'!H33)),NA())</f>
        <v>#N/A</v>
      </c>
      <c r="BM39" s="96" t="e">
        <f ca="true">+IF(AND(ISNUMBER(OFFSET('Hygiene Data'!$H$7,0,10*ROW('Hygiene Data'!H33))),'Data Summary'!EB39="Yes"),OFFSET('Hygiene Data'!$H$7,0,10*ROW('Hygiene Data'!H33)),NA())</f>
        <v>#N/A</v>
      </c>
      <c r="BN39" s="96" t="e">
        <f ca="true">+IF(AND(ISNUMBER(OFFSET('Hygiene Data'!$H$9,0,10*ROW('Hygiene Data'!H33))),'Data Summary'!EC39="Yes"),OFFSET('Hygiene Data'!$H$9,0,10*ROW('Hygiene Data'!H33)),NA())</f>
        <v>#N/A</v>
      </c>
      <c r="BO39" s="96" t="e">
        <f ca="true">+IF(AND(ISNUMBER(OFFSET('Hygiene Data'!$I$5,0,10*ROW('Hygiene Data'!I33))),'Data Summary'!ED39="Yes"),OFFSET('Hygiene Data'!$I$5,0,10*ROW('Hygiene Data'!I33)),NA())</f>
        <v>#N/A</v>
      </c>
      <c r="BP39" s="96" t="e">
        <f ca="true">+IF(AND(ISNUMBER(OFFSET('Hygiene Data'!$I$7,0,10*ROW('Hygiene Data'!I33))),'Data Summary'!EE39="Yes"),OFFSET('Hygiene Data'!$I$7,0,10*ROW('Hygiene Data'!I33)),NA())</f>
        <v>#N/A</v>
      </c>
      <c r="BQ39" s="96" t="e">
        <f ca="true">+IF(AND(ISNUMBER(OFFSET('Hygiene Data'!$I$9,0,10*ROW('Hygiene Data'!I33))),'Data Summary'!EF39="Yes"),OFFSET('Hygiene Data'!$I$9,0,10*ROW('Hygiene Data'!I33)),NA())</f>
        <v>#N/A</v>
      </c>
    </row>
    <row xmlns:x14ac="http://schemas.microsoft.com/office/spreadsheetml/2009/9/ac" r="40" x14ac:dyDescent="0.2">
      <c r="A40" s="321" t="e">
        <f ca="true">+RIGHT('Data Summary'!A40,LEN('Data Summary'!A40)-9)</f>
        <v>#VALUE!</v>
      </c>
      <c r="B40" s="37" t="str">
        <f ca="true">+IF(ISTEXT('Data Summary'!B40),'Data Summary'!B40,"")</f>
        <v/>
      </c>
      <c r="C40" s="320" t="e">
        <f ca="true">+VALUE('Data Summary'!C40)</f>
        <v>#VALUE!</v>
      </c>
      <c r="D40" s="94" t="e">
        <f ca="true">+IF(AND(ISNUMBER(OFFSET('Water Data'!$D$4,0,10*ROW('Water Data'!D34))),'Data Summary'!BS40="Yes"),100-OFFSET('Water Data'!$D$4,0,10*ROW('Water Data'!D34)),NA())</f>
        <v>#N/A</v>
      </c>
      <c r="E40" s="94" t="e">
        <f ca="true">+IF(AND(ISNUMBER(OFFSET('Water Data'!$D$6,0,10*ROW('Water Data'!D34))),'Data Summary'!BT40="Yes"),OFFSET('Water Data'!$D$6,0,10*ROW('Water Data'!D34)),NA())</f>
        <v>#N/A</v>
      </c>
      <c r="F40" s="94" t="e">
        <f ca="true">+IF(AND(ISNUMBER(OFFSET('Water Data'!$D$9,0,10*ROW('Water Data'!D34))),'Data Summary'!BU40="Yes"),OFFSET('Water Data'!$D$9,0,10*ROW('Water Data'!D34)),NA())</f>
        <v>#N/A</v>
      </c>
      <c r="G40" s="94" t="e">
        <f ca="true">+IF(AND(ISNUMBER(OFFSET('Water Data'!$E$4,0,10*ROW('Water Data'!E34))),'Data Summary'!BV40="Yes"),100-OFFSET('Water Data'!$E$4,0,10*ROW('Water Data'!E34)),NA())</f>
        <v>#N/A</v>
      </c>
      <c r="H40" s="94" t="e">
        <f ca="true">+IF(AND(ISNUMBER(OFFSET('Water Data'!$E$6,0,10*ROW('Water Data'!E34))),'Data Summary'!BW40="Yes"),OFFSET('Water Data'!$E$6,0,10*ROW('Water Data'!E34)),NA())</f>
        <v>#N/A</v>
      </c>
      <c r="I40" s="94" t="e">
        <f ca="true">+IF(AND(ISNUMBER(OFFSET('Water Data'!$E$9,0,10*ROW('Water Data'!E34))),'Data Summary'!BX40="Yes"),OFFSET('Water Data'!$E$9,0,10*ROW('Water Data'!E34)),NA())</f>
        <v>#N/A</v>
      </c>
      <c r="J40" s="94" t="e">
        <f ca="true">+IF(AND(ISNUMBER(OFFSET('Water Data'!$F$4,0,10*ROW('Water Data'!F34))),'Data Summary'!BY40="Yes"),100-OFFSET('Water Data'!$F$4,0,10*ROW('Water Data'!F34)),NA())</f>
        <v>#N/A</v>
      </c>
      <c r="K40" s="94" t="e">
        <f ca="true">+IF(AND(ISNUMBER(OFFSET('Water Data'!$F$6,0,10*ROW('Water Data'!F34))),'Data Summary'!BZ40="Yes"),OFFSET('Water Data'!$F$6,0,10*ROW('Water Data'!F34)),NA())</f>
        <v>#N/A</v>
      </c>
      <c r="L40" s="94" t="e">
        <f ca="true">+IF(AND(ISNUMBER(OFFSET('Water Data'!$F$9,0,10*ROW('Water Data'!F34))),'Data Summary'!CA40="Yes"),OFFSET('Water Data'!$F$9,0,10*ROW('Water Data'!F34)),NA())</f>
        <v>#N/A</v>
      </c>
      <c r="M40" s="94" t="e">
        <f ca="true">+IF(AND(ISNUMBER(OFFSET('Water Data'!$G$4,0,10*ROW('Water Data'!G34))),'Data Summary'!CB40="Yes"),100-OFFSET('Water Data'!$G$4,0,10*ROW('Water Data'!G34)),NA())</f>
        <v>#N/A</v>
      </c>
      <c r="N40" s="94" t="e">
        <f ca="true">+IF(AND(ISNUMBER(OFFSET('Water Data'!$G$6,0,10*ROW('Water Data'!G34))),'Data Summary'!CC40="Yes"),OFFSET('Water Data'!$G$6,0,10*ROW('Water Data'!G34)),NA())</f>
        <v>#N/A</v>
      </c>
      <c r="O40" s="94" t="e">
        <f ca="true">+IF(AND(ISNUMBER(OFFSET('Water Data'!$G$9,0,10*ROW('Water Data'!G34))),'Data Summary'!CD40="Yes"),OFFSET('Water Data'!$G$9,0,10*ROW('Water Data'!G34)),NA())</f>
        <v>#N/A</v>
      </c>
      <c r="P40" s="94" t="e">
        <f ca="true">+IF(AND(ISNUMBER(OFFSET('Water Data'!$H$4,0,10*ROW('Water Data'!H34))),'Data Summary'!CE40="Yes"),100-OFFSET('Water Data'!$H$4,0,10*ROW('Water Data'!H34)),NA())</f>
        <v>#N/A</v>
      </c>
      <c r="Q40" s="94" t="e">
        <f ca="true">+IF(AND(ISNUMBER(OFFSET('Water Data'!$H$6,0,10*ROW('Water Data'!H34))),'Data Summary'!CF40="Yes"),OFFSET('Water Data'!$H$6,0,10*ROW('Water Data'!H34)),NA())</f>
        <v>#N/A</v>
      </c>
      <c r="R40" s="94" t="e">
        <f ca="true">+IF(AND(ISNUMBER(OFFSET('Water Data'!$H$9,0,10*ROW('Water Data'!H34))),'Data Summary'!CG40="Yes"),OFFSET('Water Data'!$H$9,0,10*ROW('Water Data'!H34)),NA())</f>
        <v>#N/A</v>
      </c>
      <c r="S40" s="94" t="e">
        <f ca="true">+IF(AND(ISNUMBER(OFFSET('Water Data'!$I$4,0,10*ROW('Water Data'!I34))),'Data Summary'!CH40="Yes"),100-OFFSET('Water Data'!$I$4,0,10*ROW('Water Data'!I34)),NA())</f>
        <v>#N/A</v>
      </c>
      <c r="T40" s="94" t="e">
        <f ca="true">+IF(AND(ISNUMBER(OFFSET('Water Data'!$I$6,0,10*ROW('Water Data'!I34))),'Data Summary'!CI40="Yes"),OFFSET('Water Data'!$I$6,0,10*ROW('Water Data'!I34)),NA())</f>
        <v>#N/A</v>
      </c>
      <c r="U40" s="94" t="e">
        <f ca="true">+IF(AND(ISNUMBER(OFFSET('Water Data'!$I$9,0,10*ROW('Water Data'!I34))),'Data Summary'!CJ40="Yes"),OFFSET('Water Data'!$I$9,0,10*ROW('Water Data'!I34)),NA())</f>
        <v>#N/A</v>
      </c>
      <c r="V40" s="95" t="e">
        <f ca="true">+IF(AND(ISNUMBER(OFFSET('Sanitation Data'!$D$4,0,10*ROW('Sanitation Data'!D34))),'Data Summary'!CK40="Yes"),100-OFFSET('Sanitation Data'!$D$4,0,10*ROW('Sanitation Data'!D34)),NA())</f>
        <v>#N/A</v>
      </c>
      <c r="W40" s="95" t="e">
        <f ca="true">+IF(AND(ISNUMBER(OFFSET('Sanitation Data'!$D$6,0,10*ROW('Sanitation Data'!D34))),'Data Summary'!CL40="Yes"),OFFSET('Sanitation Data'!$D$6,0,10*ROW('Sanitation Data'!D34)),NA())</f>
        <v>#N/A</v>
      </c>
      <c r="X40" s="95" t="e">
        <f ca="true">+IF(AND(ISNUMBER(OFFSET('Sanitation Data'!$D$10,0,10*ROW('Sanitation Data'!D34))),'Data Summary'!CM40="Yes"),OFFSET('Sanitation Data'!$D$10,0,10*ROW('Sanitation Data'!D34)),NA())</f>
        <v>#N/A</v>
      </c>
      <c r="Y40" s="95" t="e">
        <f ca="true">+IF(AND(ISNUMBER(OFFSET('Sanitation Data'!$D$11,0,10*ROW('Sanitation Data'!D34))),'Data Summary'!CN40="Yes"),OFFSET('Sanitation Data'!$D$11,0,10*ROW('Sanitation Data'!D34)),NA())</f>
        <v>#N/A</v>
      </c>
      <c r="Z40" s="95" t="e">
        <f ca="true">+IF(AND(ISNUMBER(OFFSET('Sanitation Data'!$D$12,0,10*ROW('Sanitation Data'!D34))),'Data Summary'!CO40="Yes"),OFFSET('Sanitation Data'!$D$12,0,10*ROW('Sanitation Data'!D34)),NA())</f>
        <v>#N/A</v>
      </c>
      <c r="AA40" s="95" t="e">
        <f ca="true">+IF(AND(ISNUMBER(OFFSET('Sanitation Data'!$E$4,0,10*ROW('Sanitation Data'!E34))),'Data Summary'!CP40="Yes"),100-OFFSET('Sanitation Data'!$E$4,0,10*ROW('Sanitation Data'!E34)),NA())</f>
        <v>#N/A</v>
      </c>
      <c r="AB40" s="95" t="e">
        <f ca="true">+IF(AND(ISNUMBER(OFFSET('Sanitation Data'!$E$6,0,10*ROW('Sanitation Data'!E34))),'Data Summary'!CQ40="Yes"),OFFSET('Sanitation Data'!$E$6,0,10*ROW('Sanitation Data'!E34)),NA())</f>
        <v>#N/A</v>
      </c>
      <c r="AC40" s="95" t="e">
        <f ca="true">+IF(AND(ISNUMBER(OFFSET('Sanitation Data'!$E$10,0,10*ROW('Sanitation Data'!E34))),'Data Summary'!CR40="Yes"),OFFSET('Sanitation Data'!$E$10,0,10*ROW('Sanitation Data'!E34)),NA())</f>
        <v>#N/A</v>
      </c>
      <c r="AD40" s="95" t="e">
        <f ca="true">+IF(AND(ISNUMBER(OFFSET('Sanitation Data'!$E$11,0,10*ROW('Sanitation Data'!E34))),'Data Summary'!CS40="Yes"),OFFSET('Sanitation Data'!$E$11,0,10*ROW('Sanitation Data'!E34)),NA())</f>
        <v>#N/A</v>
      </c>
      <c r="AE40" s="95" t="e">
        <f ca="true">+IF(AND(ISNUMBER(OFFSET('Sanitation Data'!$E$12,0,10*ROW('Sanitation Data'!E34))),'Data Summary'!CT40="Yes"),OFFSET('Sanitation Data'!$E$12,0,10*ROW('Sanitation Data'!E34)),NA())</f>
        <v>#N/A</v>
      </c>
      <c r="AF40" s="95" t="e">
        <f ca="true">+IF(AND(ISNUMBER(OFFSET('Sanitation Data'!$F$4,0,10*ROW('Sanitation Data'!F34))),'Data Summary'!CU40="Yes"),100-OFFSET('Sanitation Data'!$F$4,0,10*ROW('Sanitation Data'!F34)),NA())</f>
        <v>#N/A</v>
      </c>
      <c r="AG40" s="95" t="e">
        <f ca="true">+IF(AND(ISNUMBER(OFFSET('Sanitation Data'!$F$6,0,10*ROW('Sanitation Data'!F34))),'Data Summary'!CV40="Yes"),OFFSET('Sanitation Data'!$F$6,0,10*ROW('Sanitation Data'!F34)),NA())</f>
        <v>#N/A</v>
      </c>
      <c r="AH40" s="95" t="e">
        <f ca="true">+IF(AND(ISNUMBER(OFFSET('Sanitation Data'!$F$10,0,10*ROW('Sanitation Data'!F34))),'Data Summary'!CW40="Yes"),OFFSET('Sanitation Data'!$F$10,0,10*ROW('Sanitation Data'!F34)),NA())</f>
        <v>#N/A</v>
      </c>
      <c r="AI40" s="95" t="e">
        <f ca="true">+IF(AND(ISNUMBER(OFFSET('Sanitation Data'!$F$11,0,10*ROW('Sanitation Data'!F34))),'Data Summary'!CX40="Yes"),OFFSET('Sanitation Data'!$F$11,0,10*ROW('Sanitation Data'!F34)),NA())</f>
        <v>#N/A</v>
      </c>
      <c r="AJ40" s="95" t="e">
        <f ca="true">+IF(AND(ISNUMBER(OFFSET('Sanitation Data'!$F$12,0,10*ROW('Sanitation Data'!F34))),'Data Summary'!CY40="Yes"),OFFSET('Sanitation Data'!$F$12,0,10*ROW('Sanitation Data'!F34)),NA())</f>
        <v>#N/A</v>
      </c>
      <c r="AK40" s="95" t="e">
        <f ca="true">+IF(AND(ISNUMBER(OFFSET('Sanitation Data'!$G$4,0,10*ROW('Sanitation Data'!G34))),'Data Summary'!CZ40="Yes"),100-OFFSET('Sanitation Data'!$G$4,0,10*ROW('Sanitation Data'!G34)),NA())</f>
        <v>#N/A</v>
      </c>
      <c r="AL40" s="95" t="e">
        <f ca="true">+IF(AND(ISNUMBER(OFFSET('Sanitation Data'!$G$6,0,10*ROW('Sanitation Data'!G34))),'Data Summary'!DA40="Yes"),OFFSET('Sanitation Data'!$G$6,0,10*ROW('Sanitation Data'!G34)),NA())</f>
        <v>#N/A</v>
      </c>
      <c r="AM40" s="95" t="e">
        <f ca="true">+IF(AND(ISNUMBER(OFFSET('Sanitation Data'!$G$10,0,10*ROW('Sanitation Data'!G34))),'Data Summary'!DB40="Yes"),OFFSET('Sanitation Data'!$G$10,0,10*ROW('Sanitation Data'!G34)),NA())</f>
        <v>#N/A</v>
      </c>
      <c r="AN40" s="95" t="e">
        <f ca="true">+IF(AND(ISNUMBER(OFFSET('Sanitation Data'!$G$11,0,10*ROW('Sanitation Data'!G34))),'Data Summary'!DC40="Yes"),OFFSET('Sanitation Data'!$G$11,0,10*ROW('Sanitation Data'!G34)),NA())</f>
        <v>#N/A</v>
      </c>
      <c r="AO40" s="95" t="e">
        <f ca="true">+IF(AND(ISNUMBER(OFFSET('Sanitation Data'!$G$12,0,10*ROW('Sanitation Data'!G34))),'Data Summary'!DD40="Yes"),OFFSET('Sanitation Data'!$G$12,0,10*ROW('Sanitation Data'!G34)),NA())</f>
        <v>#N/A</v>
      </c>
      <c r="AP40" s="95" t="e">
        <f ca="true">+IF(AND(ISNUMBER(OFFSET('Sanitation Data'!$H$4,0,10*ROW('Sanitation Data'!H34))),'Data Summary'!DE40="Yes"),100-OFFSET('Sanitation Data'!$H$4,0,10*ROW('Sanitation Data'!H34)),NA())</f>
        <v>#N/A</v>
      </c>
      <c r="AQ40" s="95" t="e">
        <f ca="true">+IF(AND(ISNUMBER(OFFSET('Sanitation Data'!$H$6,0,10*ROW('Sanitation Data'!H34))),'Data Summary'!DF40="Yes"),OFFSET('Sanitation Data'!$H$6,0,10*ROW('Sanitation Data'!H34)),NA())</f>
        <v>#N/A</v>
      </c>
      <c r="AR40" s="95" t="e">
        <f ca="true">+IF(AND(ISNUMBER(OFFSET('Sanitation Data'!$H$10,0,10*ROW('Sanitation Data'!H34))),'Data Summary'!DG40="Yes"),OFFSET('Sanitation Data'!$H$10,0,10*ROW('Sanitation Data'!H34)),NA())</f>
        <v>#N/A</v>
      </c>
      <c r="AS40" s="95" t="e">
        <f ca="true">+IF(AND(ISNUMBER(OFFSET('Sanitation Data'!$H$11,0,10*ROW('Sanitation Data'!H34))),'Data Summary'!DH40="Yes"),OFFSET('Sanitation Data'!$H$11,0,10*ROW('Sanitation Data'!H34)),NA())</f>
        <v>#N/A</v>
      </c>
      <c r="AT40" s="95" t="e">
        <f ca="true">+IF(AND(ISNUMBER(OFFSET('Sanitation Data'!$H$12,0,10*ROW('Sanitation Data'!H34))),'Data Summary'!DI40="Yes"),OFFSET('Sanitation Data'!$H$12,0,10*ROW('Sanitation Data'!H34)),NA())</f>
        <v>#N/A</v>
      </c>
      <c r="AU40" s="95" t="e">
        <f ca="true">+IF(AND(ISNUMBER(OFFSET('Sanitation Data'!$I$4,0,10*ROW('Sanitation Data'!I34))),'Data Summary'!DJ40="Yes"),100-OFFSET('Sanitation Data'!$I$4,0,10*ROW('Sanitation Data'!I34)),NA())</f>
        <v>#N/A</v>
      </c>
      <c r="AV40" s="95" t="e">
        <f ca="true">+IF(AND(ISNUMBER(OFFSET('Sanitation Data'!$I$6,0,10*ROW('Sanitation Data'!I34))),'Data Summary'!DK40="Yes"),OFFSET('Sanitation Data'!$I$6,0,10*ROW('Sanitation Data'!I34)),NA())</f>
        <v>#N/A</v>
      </c>
      <c r="AW40" s="95" t="e">
        <f ca="true">+IF(AND(ISNUMBER(OFFSET('Sanitation Data'!$I$10,0,10*ROW('Sanitation Data'!I34))),'Data Summary'!DL40="Yes"),OFFSET('Sanitation Data'!$I$10,0,10*ROW('Sanitation Data'!I34)),NA())</f>
        <v>#N/A</v>
      </c>
      <c r="AX40" s="95" t="e">
        <f ca="true">+IF(AND(ISNUMBER(OFFSET('Sanitation Data'!$I$11,0,10*ROW('Sanitation Data'!I34))),'Data Summary'!DM40="Yes"),OFFSET('Sanitation Data'!$I$11,0,10*ROW('Sanitation Data'!I34)),NA())</f>
        <v>#N/A</v>
      </c>
      <c r="AY40" s="95" t="e">
        <f ca="true">+IF(AND(ISNUMBER(OFFSET('Sanitation Data'!$I$12,0,10*ROW('Sanitation Data'!I34))),'Data Summary'!DN40="Yes"),OFFSET('Sanitation Data'!$I$12,0,10*ROW('Sanitation Data'!I34)),NA())</f>
        <v>#N/A</v>
      </c>
      <c r="AZ40" s="96" t="e">
        <f ca="true">+IF(AND(ISNUMBER(OFFSET('Hygiene Data'!$D$5,0,10*ROW('Hygiene Data'!D34))),'Data Summary'!DO40="Yes"),OFFSET('Hygiene Data'!$D$5,0,10*ROW('Hygiene Data'!D34)),NA())</f>
        <v>#N/A</v>
      </c>
      <c r="BA40" s="96" t="e">
        <f ca="true">+IF(AND(ISNUMBER(OFFSET('Hygiene Data'!$D$7,0,10*ROW('Hygiene Data'!D34))),'Data Summary'!DP40="Yes"),OFFSET('Hygiene Data'!$D$7,0,10*ROW('Hygiene Data'!D34)),NA())</f>
        <v>#N/A</v>
      </c>
      <c r="BB40" s="96" t="e">
        <f ca="true">+IF(AND(ISNUMBER(OFFSET('Hygiene Data'!$D$9,0,10*ROW('Hygiene Data'!D34))),'Data Summary'!DQ40="Yes"),OFFSET('Hygiene Data'!$D$9,0,10*ROW('Hygiene Data'!D34)),NA())</f>
        <v>#N/A</v>
      </c>
      <c r="BC40" s="96" t="e">
        <f ca="true">+IF(AND(ISNUMBER(OFFSET('Hygiene Data'!$E$5,0,10*ROW('Hygiene Data'!E34))),'Data Summary'!DR40="Yes"),OFFSET('Hygiene Data'!$E$5,0,10*ROW('Hygiene Data'!E34)),NA())</f>
        <v>#N/A</v>
      </c>
      <c r="BD40" s="96" t="e">
        <f ca="true">+IF(AND(ISNUMBER(OFFSET('Hygiene Data'!$E$7,0,10*ROW('Hygiene Data'!E34))),'Data Summary'!DS40="Yes"),OFFSET('Hygiene Data'!$E$7,0,10*ROW('Hygiene Data'!E34)),NA())</f>
        <v>#N/A</v>
      </c>
      <c r="BE40" s="96" t="e">
        <f ca="true">+IF(AND(ISNUMBER(OFFSET('Hygiene Data'!$E$9,0,10*ROW('Hygiene Data'!E34))),'Data Summary'!DT40="Yes"),OFFSET('Hygiene Data'!$E$9,0,10*ROW('Hygiene Data'!E34)),NA())</f>
        <v>#N/A</v>
      </c>
      <c r="BF40" s="96" t="e">
        <f ca="true">+IF(AND(ISNUMBER(OFFSET('Hygiene Data'!$F$5,0,10*ROW('Hygiene Data'!F34))),'Data Summary'!DU40="Yes"),OFFSET('Hygiene Data'!$F$5,0,10*ROW('Hygiene Data'!F34)),NA())</f>
        <v>#N/A</v>
      </c>
      <c r="BG40" s="96" t="e">
        <f ca="true">+IF(AND(ISNUMBER(OFFSET('Hygiene Data'!$F$7,0,10*ROW('Hygiene Data'!F34))),'Data Summary'!DV40="Yes"),OFFSET('Hygiene Data'!$F$7,0,10*ROW('Hygiene Data'!F34)),NA())</f>
        <v>#N/A</v>
      </c>
      <c r="BH40" s="96" t="e">
        <f ca="true">+IF(AND(ISNUMBER(OFFSET('Hygiene Data'!$F$9,0,10*ROW('Hygiene Data'!F34))),'Data Summary'!DW40="Yes"),OFFSET('Hygiene Data'!$F$9,0,10*ROW('Hygiene Data'!F34)),NA())</f>
        <v>#N/A</v>
      </c>
      <c r="BI40" s="96" t="e">
        <f ca="true">+IF(AND(ISNUMBER(OFFSET('Hygiene Data'!$G$5,0,10*ROW('Hygiene Data'!G34))),'Data Summary'!DX40="Yes"),OFFSET('Hygiene Data'!$G$5,0,10*ROW('Hygiene Data'!G34)),NA())</f>
        <v>#N/A</v>
      </c>
      <c r="BJ40" s="96" t="e">
        <f ca="true">+IF(AND(ISNUMBER(OFFSET('Hygiene Data'!$G$7,0,10*ROW('Hygiene Data'!G34))),'Data Summary'!DY40="Yes"),OFFSET('Hygiene Data'!$G$7,0,10*ROW('Hygiene Data'!G34)),NA())</f>
        <v>#N/A</v>
      </c>
      <c r="BK40" s="96" t="e">
        <f ca="true">+IF(AND(ISNUMBER(OFFSET('Hygiene Data'!$G$9,0,10*ROW('Hygiene Data'!G34))),'Data Summary'!DZ40="Yes"),OFFSET('Hygiene Data'!$G$9,0,10*ROW('Hygiene Data'!G34)),NA())</f>
        <v>#N/A</v>
      </c>
      <c r="BL40" s="96" t="e">
        <f ca="true">+IF(AND(ISNUMBER(OFFSET('Hygiene Data'!$H$5,0,10*ROW('Hygiene Data'!H34))),'Data Summary'!EA40="Yes"),OFFSET('Hygiene Data'!$H$5,0,10*ROW('Hygiene Data'!H34)),NA())</f>
        <v>#N/A</v>
      </c>
      <c r="BM40" s="96" t="e">
        <f ca="true">+IF(AND(ISNUMBER(OFFSET('Hygiene Data'!$H$7,0,10*ROW('Hygiene Data'!H34))),'Data Summary'!EB40="Yes"),OFFSET('Hygiene Data'!$H$7,0,10*ROW('Hygiene Data'!H34)),NA())</f>
        <v>#N/A</v>
      </c>
      <c r="BN40" s="96" t="e">
        <f ca="true">+IF(AND(ISNUMBER(OFFSET('Hygiene Data'!$H$9,0,10*ROW('Hygiene Data'!H34))),'Data Summary'!EC40="Yes"),OFFSET('Hygiene Data'!$H$9,0,10*ROW('Hygiene Data'!H34)),NA())</f>
        <v>#N/A</v>
      </c>
      <c r="BO40" s="96" t="e">
        <f ca="true">+IF(AND(ISNUMBER(OFFSET('Hygiene Data'!$I$5,0,10*ROW('Hygiene Data'!I34))),'Data Summary'!ED40="Yes"),OFFSET('Hygiene Data'!$I$5,0,10*ROW('Hygiene Data'!I34)),NA())</f>
        <v>#N/A</v>
      </c>
      <c r="BP40" s="96" t="e">
        <f ca="true">+IF(AND(ISNUMBER(OFFSET('Hygiene Data'!$I$7,0,10*ROW('Hygiene Data'!I34))),'Data Summary'!EE40="Yes"),OFFSET('Hygiene Data'!$I$7,0,10*ROW('Hygiene Data'!I34)),NA())</f>
        <v>#N/A</v>
      </c>
      <c r="BQ40" s="96" t="e">
        <f ca="true">+IF(AND(ISNUMBER(OFFSET('Hygiene Data'!$I$9,0,10*ROW('Hygiene Data'!I34))),'Data Summary'!EF40="Yes"),OFFSET('Hygiene Data'!$I$9,0,10*ROW('Hygiene Data'!I34)),NA())</f>
        <v>#N/A</v>
      </c>
    </row>
    <row xmlns:x14ac="http://schemas.microsoft.com/office/spreadsheetml/2009/9/ac" r="41" x14ac:dyDescent="0.2">
      <c r="A41" s="321" t="e">
        <f ca="true">+RIGHT('Data Summary'!A41,LEN('Data Summary'!A41)-9)</f>
        <v>#VALUE!</v>
      </c>
      <c r="B41" s="37" t="str">
        <f ca="true">+IF(ISTEXT('Data Summary'!B41),'Data Summary'!B41,"")</f>
        <v/>
      </c>
      <c r="C41" s="320" t="e">
        <f ca="true">+VALUE('Data Summary'!C41)</f>
        <v>#VALUE!</v>
      </c>
      <c r="D41" s="94" t="e">
        <f ca="true">+IF(AND(ISNUMBER(OFFSET('Water Data'!$D$4,0,10*ROW('Water Data'!D35))),'Data Summary'!BS41="Yes"),100-OFFSET('Water Data'!$D$4,0,10*ROW('Water Data'!D35)),NA())</f>
        <v>#N/A</v>
      </c>
      <c r="E41" s="94" t="e">
        <f ca="true">+IF(AND(ISNUMBER(OFFSET('Water Data'!$D$6,0,10*ROW('Water Data'!D35))),'Data Summary'!BT41="Yes"),OFFSET('Water Data'!$D$6,0,10*ROW('Water Data'!D35)),NA())</f>
        <v>#N/A</v>
      </c>
      <c r="F41" s="94" t="e">
        <f ca="true">+IF(AND(ISNUMBER(OFFSET('Water Data'!$D$9,0,10*ROW('Water Data'!D35))),'Data Summary'!BU41="Yes"),OFFSET('Water Data'!$D$9,0,10*ROW('Water Data'!D35)),NA())</f>
        <v>#N/A</v>
      </c>
      <c r="G41" s="94" t="e">
        <f ca="true">+IF(AND(ISNUMBER(OFFSET('Water Data'!$E$4,0,10*ROW('Water Data'!E35))),'Data Summary'!BV41="Yes"),100-OFFSET('Water Data'!$E$4,0,10*ROW('Water Data'!E35)),NA())</f>
        <v>#N/A</v>
      </c>
      <c r="H41" s="94" t="e">
        <f ca="true">+IF(AND(ISNUMBER(OFFSET('Water Data'!$E$6,0,10*ROW('Water Data'!E35))),'Data Summary'!BW41="Yes"),OFFSET('Water Data'!$E$6,0,10*ROW('Water Data'!E35)),NA())</f>
        <v>#N/A</v>
      </c>
      <c r="I41" s="94" t="e">
        <f ca="true">+IF(AND(ISNUMBER(OFFSET('Water Data'!$E$9,0,10*ROW('Water Data'!E35))),'Data Summary'!BX41="Yes"),OFFSET('Water Data'!$E$9,0,10*ROW('Water Data'!E35)),NA())</f>
        <v>#N/A</v>
      </c>
      <c r="J41" s="94" t="e">
        <f ca="true">+IF(AND(ISNUMBER(OFFSET('Water Data'!$F$4,0,10*ROW('Water Data'!F35))),'Data Summary'!BY41="Yes"),100-OFFSET('Water Data'!$F$4,0,10*ROW('Water Data'!F35)),NA())</f>
        <v>#N/A</v>
      </c>
      <c r="K41" s="94" t="e">
        <f ca="true">+IF(AND(ISNUMBER(OFFSET('Water Data'!$F$6,0,10*ROW('Water Data'!F35))),'Data Summary'!BZ41="Yes"),OFFSET('Water Data'!$F$6,0,10*ROW('Water Data'!F35)),NA())</f>
        <v>#N/A</v>
      </c>
      <c r="L41" s="94" t="e">
        <f ca="true">+IF(AND(ISNUMBER(OFFSET('Water Data'!$F$9,0,10*ROW('Water Data'!F35))),'Data Summary'!CA41="Yes"),OFFSET('Water Data'!$F$9,0,10*ROW('Water Data'!F35)),NA())</f>
        <v>#N/A</v>
      </c>
      <c r="M41" s="94" t="e">
        <f ca="true">+IF(AND(ISNUMBER(OFFSET('Water Data'!$G$4,0,10*ROW('Water Data'!G35))),'Data Summary'!CB41="Yes"),100-OFFSET('Water Data'!$G$4,0,10*ROW('Water Data'!G35)),NA())</f>
        <v>#N/A</v>
      </c>
      <c r="N41" s="94" t="e">
        <f ca="true">+IF(AND(ISNUMBER(OFFSET('Water Data'!$G$6,0,10*ROW('Water Data'!G35))),'Data Summary'!CC41="Yes"),OFFSET('Water Data'!$G$6,0,10*ROW('Water Data'!G35)),NA())</f>
        <v>#N/A</v>
      </c>
      <c r="O41" s="94" t="e">
        <f ca="true">+IF(AND(ISNUMBER(OFFSET('Water Data'!$G$9,0,10*ROW('Water Data'!G35))),'Data Summary'!CD41="Yes"),OFFSET('Water Data'!$G$9,0,10*ROW('Water Data'!G35)),NA())</f>
        <v>#N/A</v>
      </c>
      <c r="P41" s="94" t="e">
        <f ca="true">+IF(AND(ISNUMBER(OFFSET('Water Data'!$H$4,0,10*ROW('Water Data'!H35))),'Data Summary'!CE41="Yes"),100-OFFSET('Water Data'!$H$4,0,10*ROW('Water Data'!H35)),NA())</f>
        <v>#N/A</v>
      </c>
      <c r="Q41" s="94" t="e">
        <f ca="true">+IF(AND(ISNUMBER(OFFSET('Water Data'!$H$6,0,10*ROW('Water Data'!H35))),'Data Summary'!CF41="Yes"),OFFSET('Water Data'!$H$6,0,10*ROW('Water Data'!H35)),NA())</f>
        <v>#N/A</v>
      </c>
      <c r="R41" s="94" t="e">
        <f ca="true">+IF(AND(ISNUMBER(OFFSET('Water Data'!$H$9,0,10*ROW('Water Data'!H35))),'Data Summary'!CG41="Yes"),OFFSET('Water Data'!$H$9,0,10*ROW('Water Data'!H35)),NA())</f>
        <v>#N/A</v>
      </c>
      <c r="S41" s="94" t="e">
        <f ca="true">+IF(AND(ISNUMBER(OFFSET('Water Data'!$I$4,0,10*ROW('Water Data'!I35))),'Data Summary'!CH41="Yes"),100-OFFSET('Water Data'!$I$4,0,10*ROW('Water Data'!I35)),NA())</f>
        <v>#N/A</v>
      </c>
      <c r="T41" s="94" t="e">
        <f ca="true">+IF(AND(ISNUMBER(OFFSET('Water Data'!$I$6,0,10*ROW('Water Data'!I35))),'Data Summary'!CI41="Yes"),OFFSET('Water Data'!$I$6,0,10*ROW('Water Data'!I35)),NA())</f>
        <v>#N/A</v>
      </c>
      <c r="U41" s="94" t="e">
        <f ca="true">+IF(AND(ISNUMBER(OFFSET('Water Data'!$I$9,0,10*ROW('Water Data'!I35))),'Data Summary'!CJ41="Yes"),OFFSET('Water Data'!$I$9,0,10*ROW('Water Data'!I35)),NA())</f>
        <v>#N/A</v>
      </c>
      <c r="V41" s="95" t="e">
        <f ca="true">+IF(AND(ISNUMBER(OFFSET('Sanitation Data'!$D$4,0,10*ROW('Sanitation Data'!D35))),'Data Summary'!CK41="Yes"),100-OFFSET('Sanitation Data'!$D$4,0,10*ROW('Sanitation Data'!D35)),NA())</f>
        <v>#N/A</v>
      </c>
      <c r="W41" s="95" t="e">
        <f ca="true">+IF(AND(ISNUMBER(OFFSET('Sanitation Data'!$D$6,0,10*ROW('Sanitation Data'!D35))),'Data Summary'!CL41="Yes"),OFFSET('Sanitation Data'!$D$6,0,10*ROW('Sanitation Data'!D35)),NA())</f>
        <v>#N/A</v>
      </c>
      <c r="X41" s="95" t="e">
        <f ca="true">+IF(AND(ISNUMBER(OFFSET('Sanitation Data'!$D$10,0,10*ROW('Sanitation Data'!D35))),'Data Summary'!CM41="Yes"),OFFSET('Sanitation Data'!$D$10,0,10*ROW('Sanitation Data'!D35)),NA())</f>
        <v>#N/A</v>
      </c>
      <c r="Y41" s="95" t="e">
        <f ca="true">+IF(AND(ISNUMBER(OFFSET('Sanitation Data'!$D$11,0,10*ROW('Sanitation Data'!D35))),'Data Summary'!CN41="Yes"),OFFSET('Sanitation Data'!$D$11,0,10*ROW('Sanitation Data'!D35)),NA())</f>
        <v>#N/A</v>
      </c>
      <c r="Z41" s="95" t="e">
        <f ca="true">+IF(AND(ISNUMBER(OFFSET('Sanitation Data'!$D$12,0,10*ROW('Sanitation Data'!D35))),'Data Summary'!CO41="Yes"),OFFSET('Sanitation Data'!$D$12,0,10*ROW('Sanitation Data'!D35)),NA())</f>
        <v>#N/A</v>
      </c>
      <c r="AA41" s="95" t="e">
        <f ca="true">+IF(AND(ISNUMBER(OFFSET('Sanitation Data'!$E$4,0,10*ROW('Sanitation Data'!E35))),'Data Summary'!CP41="Yes"),100-OFFSET('Sanitation Data'!$E$4,0,10*ROW('Sanitation Data'!E35)),NA())</f>
        <v>#N/A</v>
      </c>
      <c r="AB41" s="95" t="e">
        <f ca="true">+IF(AND(ISNUMBER(OFFSET('Sanitation Data'!$E$6,0,10*ROW('Sanitation Data'!E35))),'Data Summary'!CQ41="Yes"),OFFSET('Sanitation Data'!$E$6,0,10*ROW('Sanitation Data'!E35)),NA())</f>
        <v>#N/A</v>
      </c>
      <c r="AC41" s="95" t="e">
        <f ca="true">+IF(AND(ISNUMBER(OFFSET('Sanitation Data'!$E$10,0,10*ROW('Sanitation Data'!E35))),'Data Summary'!CR41="Yes"),OFFSET('Sanitation Data'!$E$10,0,10*ROW('Sanitation Data'!E35)),NA())</f>
        <v>#N/A</v>
      </c>
      <c r="AD41" s="95" t="e">
        <f ca="true">+IF(AND(ISNUMBER(OFFSET('Sanitation Data'!$E$11,0,10*ROW('Sanitation Data'!E35))),'Data Summary'!CS41="Yes"),OFFSET('Sanitation Data'!$E$11,0,10*ROW('Sanitation Data'!E35)),NA())</f>
        <v>#N/A</v>
      </c>
      <c r="AE41" s="95" t="e">
        <f ca="true">+IF(AND(ISNUMBER(OFFSET('Sanitation Data'!$E$12,0,10*ROW('Sanitation Data'!E35))),'Data Summary'!CT41="Yes"),OFFSET('Sanitation Data'!$E$12,0,10*ROW('Sanitation Data'!E35)),NA())</f>
        <v>#N/A</v>
      </c>
      <c r="AF41" s="95" t="e">
        <f ca="true">+IF(AND(ISNUMBER(OFFSET('Sanitation Data'!$F$4,0,10*ROW('Sanitation Data'!F35))),'Data Summary'!CU41="Yes"),100-OFFSET('Sanitation Data'!$F$4,0,10*ROW('Sanitation Data'!F35)),NA())</f>
        <v>#N/A</v>
      </c>
      <c r="AG41" s="95" t="e">
        <f ca="true">+IF(AND(ISNUMBER(OFFSET('Sanitation Data'!$F$6,0,10*ROW('Sanitation Data'!F35))),'Data Summary'!CV41="Yes"),OFFSET('Sanitation Data'!$F$6,0,10*ROW('Sanitation Data'!F35)),NA())</f>
        <v>#N/A</v>
      </c>
      <c r="AH41" s="95" t="e">
        <f ca="true">+IF(AND(ISNUMBER(OFFSET('Sanitation Data'!$F$10,0,10*ROW('Sanitation Data'!F35))),'Data Summary'!CW41="Yes"),OFFSET('Sanitation Data'!$F$10,0,10*ROW('Sanitation Data'!F35)),NA())</f>
        <v>#N/A</v>
      </c>
      <c r="AI41" s="95" t="e">
        <f ca="true">+IF(AND(ISNUMBER(OFFSET('Sanitation Data'!$F$11,0,10*ROW('Sanitation Data'!F35))),'Data Summary'!CX41="Yes"),OFFSET('Sanitation Data'!$F$11,0,10*ROW('Sanitation Data'!F35)),NA())</f>
        <v>#N/A</v>
      </c>
      <c r="AJ41" s="95" t="e">
        <f ca="true">+IF(AND(ISNUMBER(OFFSET('Sanitation Data'!$F$12,0,10*ROW('Sanitation Data'!F35))),'Data Summary'!CY41="Yes"),OFFSET('Sanitation Data'!$F$12,0,10*ROW('Sanitation Data'!F35)),NA())</f>
        <v>#N/A</v>
      </c>
      <c r="AK41" s="95" t="e">
        <f ca="true">+IF(AND(ISNUMBER(OFFSET('Sanitation Data'!$G$4,0,10*ROW('Sanitation Data'!G35))),'Data Summary'!CZ41="Yes"),100-OFFSET('Sanitation Data'!$G$4,0,10*ROW('Sanitation Data'!G35)),NA())</f>
        <v>#N/A</v>
      </c>
      <c r="AL41" s="95" t="e">
        <f ca="true">+IF(AND(ISNUMBER(OFFSET('Sanitation Data'!$G$6,0,10*ROW('Sanitation Data'!G35))),'Data Summary'!DA41="Yes"),OFFSET('Sanitation Data'!$G$6,0,10*ROW('Sanitation Data'!G35)),NA())</f>
        <v>#N/A</v>
      </c>
      <c r="AM41" s="95" t="e">
        <f ca="true">+IF(AND(ISNUMBER(OFFSET('Sanitation Data'!$G$10,0,10*ROW('Sanitation Data'!G35))),'Data Summary'!DB41="Yes"),OFFSET('Sanitation Data'!$G$10,0,10*ROW('Sanitation Data'!G35)),NA())</f>
        <v>#N/A</v>
      </c>
      <c r="AN41" s="95" t="e">
        <f ca="true">+IF(AND(ISNUMBER(OFFSET('Sanitation Data'!$G$11,0,10*ROW('Sanitation Data'!G35))),'Data Summary'!DC41="Yes"),OFFSET('Sanitation Data'!$G$11,0,10*ROW('Sanitation Data'!G35)),NA())</f>
        <v>#N/A</v>
      </c>
      <c r="AO41" s="95" t="e">
        <f ca="true">+IF(AND(ISNUMBER(OFFSET('Sanitation Data'!$G$12,0,10*ROW('Sanitation Data'!G35))),'Data Summary'!DD41="Yes"),OFFSET('Sanitation Data'!$G$12,0,10*ROW('Sanitation Data'!G35)),NA())</f>
        <v>#N/A</v>
      </c>
      <c r="AP41" s="95" t="e">
        <f ca="true">+IF(AND(ISNUMBER(OFFSET('Sanitation Data'!$H$4,0,10*ROW('Sanitation Data'!H35))),'Data Summary'!DE41="Yes"),100-OFFSET('Sanitation Data'!$H$4,0,10*ROW('Sanitation Data'!H35)),NA())</f>
        <v>#N/A</v>
      </c>
      <c r="AQ41" s="95" t="e">
        <f ca="true">+IF(AND(ISNUMBER(OFFSET('Sanitation Data'!$H$6,0,10*ROW('Sanitation Data'!H35))),'Data Summary'!DF41="Yes"),OFFSET('Sanitation Data'!$H$6,0,10*ROW('Sanitation Data'!H35)),NA())</f>
        <v>#N/A</v>
      </c>
      <c r="AR41" s="95" t="e">
        <f ca="true">+IF(AND(ISNUMBER(OFFSET('Sanitation Data'!$H$10,0,10*ROW('Sanitation Data'!H35))),'Data Summary'!DG41="Yes"),OFFSET('Sanitation Data'!$H$10,0,10*ROW('Sanitation Data'!H35)),NA())</f>
        <v>#N/A</v>
      </c>
      <c r="AS41" s="95" t="e">
        <f ca="true">+IF(AND(ISNUMBER(OFFSET('Sanitation Data'!$H$11,0,10*ROW('Sanitation Data'!H35))),'Data Summary'!DH41="Yes"),OFFSET('Sanitation Data'!$H$11,0,10*ROW('Sanitation Data'!H35)),NA())</f>
        <v>#N/A</v>
      </c>
      <c r="AT41" s="95" t="e">
        <f ca="true">+IF(AND(ISNUMBER(OFFSET('Sanitation Data'!$H$12,0,10*ROW('Sanitation Data'!H35))),'Data Summary'!DI41="Yes"),OFFSET('Sanitation Data'!$H$12,0,10*ROW('Sanitation Data'!H35)),NA())</f>
        <v>#N/A</v>
      </c>
      <c r="AU41" s="95" t="e">
        <f ca="true">+IF(AND(ISNUMBER(OFFSET('Sanitation Data'!$I$4,0,10*ROW('Sanitation Data'!I35))),'Data Summary'!DJ41="Yes"),100-OFFSET('Sanitation Data'!$I$4,0,10*ROW('Sanitation Data'!I35)),NA())</f>
        <v>#N/A</v>
      </c>
      <c r="AV41" s="95" t="e">
        <f ca="true">+IF(AND(ISNUMBER(OFFSET('Sanitation Data'!$I$6,0,10*ROW('Sanitation Data'!I35))),'Data Summary'!DK41="Yes"),OFFSET('Sanitation Data'!$I$6,0,10*ROW('Sanitation Data'!I35)),NA())</f>
        <v>#N/A</v>
      </c>
      <c r="AW41" s="95" t="e">
        <f ca="true">+IF(AND(ISNUMBER(OFFSET('Sanitation Data'!$I$10,0,10*ROW('Sanitation Data'!I35))),'Data Summary'!DL41="Yes"),OFFSET('Sanitation Data'!$I$10,0,10*ROW('Sanitation Data'!I35)),NA())</f>
        <v>#N/A</v>
      </c>
      <c r="AX41" s="95" t="e">
        <f ca="true">+IF(AND(ISNUMBER(OFFSET('Sanitation Data'!$I$11,0,10*ROW('Sanitation Data'!I35))),'Data Summary'!DM41="Yes"),OFFSET('Sanitation Data'!$I$11,0,10*ROW('Sanitation Data'!I35)),NA())</f>
        <v>#N/A</v>
      </c>
      <c r="AY41" s="95" t="e">
        <f ca="true">+IF(AND(ISNUMBER(OFFSET('Sanitation Data'!$I$12,0,10*ROW('Sanitation Data'!I35))),'Data Summary'!DN41="Yes"),OFFSET('Sanitation Data'!$I$12,0,10*ROW('Sanitation Data'!I35)),NA())</f>
        <v>#N/A</v>
      </c>
      <c r="AZ41" s="96" t="e">
        <f ca="true">+IF(AND(ISNUMBER(OFFSET('Hygiene Data'!$D$5,0,10*ROW('Hygiene Data'!D35))),'Data Summary'!DO41="Yes"),OFFSET('Hygiene Data'!$D$5,0,10*ROW('Hygiene Data'!D35)),NA())</f>
        <v>#N/A</v>
      </c>
      <c r="BA41" s="96" t="e">
        <f ca="true">+IF(AND(ISNUMBER(OFFSET('Hygiene Data'!$D$7,0,10*ROW('Hygiene Data'!D35))),'Data Summary'!DP41="Yes"),OFFSET('Hygiene Data'!$D$7,0,10*ROW('Hygiene Data'!D35)),NA())</f>
        <v>#N/A</v>
      </c>
      <c r="BB41" s="96" t="e">
        <f ca="true">+IF(AND(ISNUMBER(OFFSET('Hygiene Data'!$D$9,0,10*ROW('Hygiene Data'!D35))),'Data Summary'!DQ41="Yes"),OFFSET('Hygiene Data'!$D$9,0,10*ROW('Hygiene Data'!D35)),NA())</f>
        <v>#N/A</v>
      </c>
      <c r="BC41" s="96" t="e">
        <f ca="true">+IF(AND(ISNUMBER(OFFSET('Hygiene Data'!$E$5,0,10*ROW('Hygiene Data'!E35))),'Data Summary'!DR41="Yes"),OFFSET('Hygiene Data'!$E$5,0,10*ROW('Hygiene Data'!E35)),NA())</f>
        <v>#N/A</v>
      </c>
      <c r="BD41" s="96" t="e">
        <f ca="true">+IF(AND(ISNUMBER(OFFSET('Hygiene Data'!$E$7,0,10*ROW('Hygiene Data'!E35))),'Data Summary'!DS41="Yes"),OFFSET('Hygiene Data'!$E$7,0,10*ROW('Hygiene Data'!E35)),NA())</f>
        <v>#N/A</v>
      </c>
      <c r="BE41" s="96" t="e">
        <f ca="true">+IF(AND(ISNUMBER(OFFSET('Hygiene Data'!$E$9,0,10*ROW('Hygiene Data'!E35))),'Data Summary'!DT41="Yes"),OFFSET('Hygiene Data'!$E$9,0,10*ROW('Hygiene Data'!E35)),NA())</f>
        <v>#N/A</v>
      </c>
      <c r="BF41" s="96" t="e">
        <f ca="true">+IF(AND(ISNUMBER(OFFSET('Hygiene Data'!$F$5,0,10*ROW('Hygiene Data'!F35))),'Data Summary'!DU41="Yes"),OFFSET('Hygiene Data'!$F$5,0,10*ROW('Hygiene Data'!F35)),NA())</f>
        <v>#N/A</v>
      </c>
      <c r="BG41" s="96" t="e">
        <f ca="true">+IF(AND(ISNUMBER(OFFSET('Hygiene Data'!$F$7,0,10*ROW('Hygiene Data'!F35))),'Data Summary'!DV41="Yes"),OFFSET('Hygiene Data'!$F$7,0,10*ROW('Hygiene Data'!F35)),NA())</f>
        <v>#N/A</v>
      </c>
      <c r="BH41" s="96" t="e">
        <f ca="true">+IF(AND(ISNUMBER(OFFSET('Hygiene Data'!$F$9,0,10*ROW('Hygiene Data'!F35))),'Data Summary'!DW41="Yes"),OFFSET('Hygiene Data'!$F$9,0,10*ROW('Hygiene Data'!F35)),NA())</f>
        <v>#N/A</v>
      </c>
      <c r="BI41" s="96" t="e">
        <f ca="true">+IF(AND(ISNUMBER(OFFSET('Hygiene Data'!$G$5,0,10*ROW('Hygiene Data'!G35))),'Data Summary'!DX41="Yes"),OFFSET('Hygiene Data'!$G$5,0,10*ROW('Hygiene Data'!G35)),NA())</f>
        <v>#N/A</v>
      </c>
      <c r="BJ41" s="96" t="e">
        <f ca="true">+IF(AND(ISNUMBER(OFFSET('Hygiene Data'!$G$7,0,10*ROW('Hygiene Data'!G35))),'Data Summary'!DY41="Yes"),OFFSET('Hygiene Data'!$G$7,0,10*ROW('Hygiene Data'!G35)),NA())</f>
        <v>#N/A</v>
      </c>
      <c r="BK41" s="96" t="e">
        <f ca="true">+IF(AND(ISNUMBER(OFFSET('Hygiene Data'!$G$9,0,10*ROW('Hygiene Data'!G35))),'Data Summary'!DZ41="Yes"),OFFSET('Hygiene Data'!$G$9,0,10*ROW('Hygiene Data'!G35)),NA())</f>
        <v>#N/A</v>
      </c>
      <c r="BL41" s="96" t="e">
        <f ca="true">+IF(AND(ISNUMBER(OFFSET('Hygiene Data'!$H$5,0,10*ROW('Hygiene Data'!H35))),'Data Summary'!EA41="Yes"),OFFSET('Hygiene Data'!$H$5,0,10*ROW('Hygiene Data'!H35)),NA())</f>
        <v>#N/A</v>
      </c>
      <c r="BM41" s="96" t="e">
        <f ca="true">+IF(AND(ISNUMBER(OFFSET('Hygiene Data'!$H$7,0,10*ROW('Hygiene Data'!H35))),'Data Summary'!EB41="Yes"),OFFSET('Hygiene Data'!$H$7,0,10*ROW('Hygiene Data'!H35)),NA())</f>
        <v>#N/A</v>
      </c>
      <c r="BN41" s="96" t="e">
        <f ca="true">+IF(AND(ISNUMBER(OFFSET('Hygiene Data'!$H$9,0,10*ROW('Hygiene Data'!H35))),'Data Summary'!EC41="Yes"),OFFSET('Hygiene Data'!$H$9,0,10*ROW('Hygiene Data'!H35)),NA())</f>
        <v>#N/A</v>
      </c>
      <c r="BO41" s="96" t="e">
        <f ca="true">+IF(AND(ISNUMBER(OFFSET('Hygiene Data'!$I$5,0,10*ROW('Hygiene Data'!I35))),'Data Summary'!ED41="Yes"),OFFSET('Hygiene Data'!$I$5,0,10*ROW('Hygiene Data'!I35)),NA())</f>
        <v>#N/A</v>
      </c>
      <c r="BP41" s="96" t="e">
        <f ca="true">+IF(AND(ISNUMBER(OFFSET('Hygiene Data'!$I$7,0,10*ROW('Hygiene Data'!I35))),'Data Summary'!EE41="Yes"),OFFSET('Hygiene Data'!$I$7,0,10*ROW('Hygiene Data'!I35)),NA())</f>
        <v>#N/A</v>
      </c>
      <c r="BQ41" s="96" t="e">
        <f ca="true">+IF(AND(ISNUMBER(OFFSET('Hygiene Data'!$I$9,0,10*ROW('Hygiene Data'!I35))),'Data Summary'!EF41="Yes"),OFFSET('Hygiene Data'!$I$9,0,10*ROW('Hygiene Data'!I35)),NA())</f>
        <v>#N/A</v>
      </c>
    </row>
    <row xmlns:x14ac="http://schemas.microsoft.com/office/spreadsheetml/2009/9/ac" r="42" x14ac:dyDescent="0.2">
      <c r="A42" s="321" t="e">
        <f ca="true">+RIGHT('Data Summary'!A42,LEN('Data Summary'!A42)-9)</f>
        <v>#VALUE!</v>
      </c>
      <c r="B42" s="37" t="str">
        <f ca="true">+IF(ISTEXT('Data Summary'!B42),'Data Summary'!B42,"")</f>
        <v/>
      </c>
      <c r="C42" s="320" t="e">
        <f ca="true">+VALUE('Data Summary'!C42)</f>
        <v>#VALUE!</v>
      </c>
      <c r="D42" s="94" t="e">
        <f ca="true">+IF(AND(ISNUMBER(OFFSET('Water Data'!$D$4,0,10*ROW('Water Data'!D36))),'Data Summary'!BS42="Yes"),100-OFFSET('Water Data'!$D$4,0,10*ROW('Water Data'!D36)),NA())</f>
        <v>#N/A</v>
      </c>
      <c r="E42" s="94" t="e">
        <f ca="true">+IF(AND(ISNUMBER(OFFSET('Water Data'!$D$6,0,10*ROW('Water Data'!D36))),'Data Summary'!BT42="Yes"),OFFSET('Water Data'!$D$6,0,10*ROW('Water Data'!D36)),NA())</f>
        <v>#N/A</v>
      </c>
      <c r="F42" s="94" t="e">
        <f ca="true">+IF(AND(ISNUMBER(OFFSET('Water Data'!$D$9,0,10*ROW('Water Data'!D36))),'Data Summary'!BU42="Yes"),OFFSET('Water Data'!$D$9,0,10*ROW('Water Data'!D36)),NA())</f>
        <v>#N/A</v>
      </c>
      <c r="G42" s="94" t="e">
        <f ca="true">+IF(AND(ISNUMBER(OFFSET('Water Data'!$E$4,0,10*ROW('Water Data'!E36))),'Data Summary'!BV42="Yes"),100-OFFSET('Water Data'!$E$4,0,10*ROW('Water Data'!E36)),NA())</f>
        <v>#N/A</v>
      </c>
      <c r="H42" s="94" t="e">
        <f ca="true">+IF(AND(ISNUMBER(OFFSET('Water Data'!$E$6,0,10*ROW('Water Data'!E36))),'Data Summary'!BW42="Yes"),OFFSET('Water Data'!$E$6,0,10*ROW('Water Data'!E36)),NA())</f>
        <v>#N/A</v>
      </c>
      <c r="I42" s="94" t="e">
        <f ca="true">+IF(AND(ISNUMBER(OFFSET('Water Data'!$E$9,0,10*ROW('Water Data'!E36))),'Data Summary'!BX42="Yes"),OFFSET('Water Data'!$E$9,0,10*ROW('Water Data'!E36)),NA())</f>
        <v>#N/A</v>
      </c>
      <c r="J42" s="94" t="e">
        <f ca="true">+IF(AND(ISNUMBER(OFFSET('Water Data'!$F$4,0,10*ROW('Water Data'!F36))),'Data Summary'!BY42="Yes"),100-OFFSET('Water Data'!$F$4,0,10*ROW('Water Data'!F36)),NA())</f>
        <v>#N/A</v>
      </c>
      <c r="K42" s="94" t="e">
        <f ca="true">+IF(AND(ISNUMBER(OFFSET('Water Data'!$F$6,0,10*ROW('Water Data'!F36))),'Data Summary'!BZ42="Yes"),OFFSET('Water Data'!$F$6,0,10*ROW('Water Data'!F36)),NA())</f>
        <v>#N/A</v>
      </c>
      <c r="L42" s="94" t="e">
        <f ca="true">+IF(AND(ISNUMBER(OFFSET('Water Data'!$F$9,0,10*ROW('Water Data'!F36))),'Data Summary'!CA42="Yes"),OFFSET('Water Data'!$F$9,0,10*ROW('Water Data'!F36)),NA())</f>
        <v>#N/A</v>
      </c>
      <c r="M42" s="94" t="e">
        <f ca="true">+IF(AND(ISNUMBER(OFFSET('Water Data'!$G$4,0,10*ROW('Water Data'!G36))),'Data Summary'!CB42="Yes"),100-OFFSET('Water Data'!$G$4,0,10*ROW('Water Data'!G36)),NA())</f>
        <v>#N/A</v>
      </c>
      <c r="N42" s="94" t="e">
        <f ca="true">+IF(AND(ISNUMBER(OFFSET('Water Data'!$G$6,0,10*ROW('Water Data'!G36))),'Data Summary'!CC42="Yes"),OFFSET('Water Data'!$G$6,0,10*ROW('Water Data'!G36)),NA())</f>
        <v>#N/A</v>
      </c>
      <c r="O42" s="94" t="e">
        <f ca="true">+IF(AND(ISNUMBER(OFFSET('Water Data'!$G$9,0,10*ROW('Water Data'!G36))),'Data Summary'!CD42="Yes"),OFFSET('Water Data'!$G$9,0,10*ROW('Water Data'!G36)),NA())</f>
        <v>#N/A</v>
      </c>
      <c r="P42" s="94" t="e">
        <f ca="true">+IF(AND(ISNUMBER(OFFSET('Water Data'!$H$4,0,10*ROW('Water Data'!H36))),'Data Summary'!CE42="Yes"),100-OFFSET('Water Data'!$H$4,0,10*ROW('Water Data'!H36)),NA())</f>
        <v>#N/A</v>
      </c>
      <c r="Q42" s="94" t="e">
        <f ca="true">+IF(AND(ISNUMBER(OFFSET('Water Data'!$H$6,0,10*ROW('Water Data'!H36))),'Data Summary'!CF42="Yes"),OFFSET('Water Data'!$H$6,0,10*ROW('Water Data'!H36)),NA())</f>
        <v>#N/A</v>
      </c>
      <c r="R42" s="94" t="e">
        <f ca="true">+IF(AND(ISNUMBER(OFFSET('Water Data'!$H$9,0,10*ROW('Water Data'!H36))),'Data Summary'!CG42="Yes"),OFFSET('Water Data'!$H$9,0,10*ROW('Water Data'!H36)),NA())</f>
        <v>#N/A</v>
      </c>
      <c r="S42" s="94" t="e">
        <f ca="true">+IF(AND(ISNUMBER(OFFSET('Water Data'!$I$4,0,10*ROW('Water Data'!I36))),'Data Summary'!CH42="Yes"),100-OFFSET('Water Data'!$I$4,0,10*ROW('Water Data'!I36)),NA())</f>
        <v>#N/A</v>
      </c>
      <c r="T42" s="94" t="e">
        <f ca="true">+IF(AND(ISNUMBER(OFFSET('Water Data'!$I$6,0,10*ROW('Water Data'!I36))),'Data Summary'!CI42="Yes"),OFFSET('Water Data'!$I$6,0,10*ROW('Water Data'!I36)),NA())</f>
        <v>#N/A</v>
      </c>
      <c r="U42" s="94" t="e">
        <f ca="true">+IF(AND(ISNUMBER(OFFSET('Water Data'!$I$9,0,10*ROW('Water Data'!I36))),'Data Summary'!CJ42="Yes"),OFFSET('Water Data'!$I$9,0,10*ROW('Water Data'!I36)),NA())</f>
        <v>#N/A</v>
      </c>
      <c r="V42" s="95" t="e">
        <f ca="true">+IF(AND(ISNUMBER(OFFSET('Sanitation Data'!$D$4,0,10*ROW('Sanitation Data'!D36))),'Data Summary'!CK42="Yes"),100-OFFSET('Sanitation Data'!$D$4,0,10*ROW('Sanitation Data'!D36)),NA())</f>
        <v>#N/A</v>
      </c>
      <c r="W42" s="95" t="e">
        <f ca="true">+IF(AND(ISNUMBER(OFFSET('Sanitation Data'!$D$6,0,10*ROW('Sanitation Data'!D36))),'Data Summary'!CL42="Yes"),OFFSET('Sanitation Data'!$D$6,0,10*ROW('Sanitation Data'!D36)),NA())</f>
        <v>#N/A</v>
      </c>
      <c r="X42" s="95" t="e">
        <f ca="true">+IF(AND(ISNUMBER(OFFSET('Sanitation Data'!$D$10,0,10*ROW('Sanitation Data'!D36))),'Data Summary'!CM42="Yes"),OFFSET('Sanitation Data'!$D$10,0,10*ROW('Sanitation Data'!D36)),NA())</f>
        <v>#N/A</v>
      </c>
      <c r="Y42" s="95" t="e">
        <f ca="true">+IF(AND(ISNUMBER(OFFSET('Sanitation Data'!$D$11,0,10*ROW('Sanitation Data'!D36))),'Data Summary'!CN42="Yes"),OFFSET('Sanitation Data'!$D$11,0,10*ROW('Sanitation Data'!D36)),NA())</f>
        <v>#N/A</v>
      </c>
      <c r="Z42" s="95" t="e">
        <f ca="true">+IF(AND(ISNUMBER(OFFSET('Sanitation Data'!$D$12,0,10*ROW('Sanitation Data'!D36))),'Data Summary'!CO42="Yes"),OFFSET('Sanitation Data'!$D$12,0,10*ROW('Sanitation Data'!D36)),NA())</f>
        <v>#N/A</v>
      </c>
      <c r="AA42" s="95" t="e">
        <f ca="true">+IF(AND(ISNUMBER(OFFSET('Sanitation Data'!$E$4,0,10*ROW('Sanitation Data'!E36))),'Data Summary'!CP42="Yes"),100-OFFSET('Sanitation Data'!$E$4,0,10*ROW('Sanitation Data'!E36)),NA())</f>
        <v>#N/A</v>
      </c>
      <c r="AB42" s="95" t="e">
        <f ca="true">+IF(AND(ISNUMBER(OFFSET('Sanitation Data'!$E$6,0,10*ROW('Sanitation Data'!E36))),'Data Summary'!CQ42="Yes"),OFFSET('Sanitation Data'!$E$6,0,10*ROW('Sanitation Data'!E36)),NA())</f>
        <v>#N/A</v>
      </c>
      <c r="AC42" s="95" t="e">
        <f ca="true">+IF(AND(ISNUMBER(OFFSET('Sanitation Data'!$E$10,0,10*ROW('Sanitation Data'!E36))),'Data Summary'!CR42="Yes"),OFFSET('Sanitation Data'!$E$10,0,10*ROW('Sanitation Data'!E36)),NA())</f>
        <v>#N/A</v>
      </c>
      <c r="AD42" s="95" t="e">
        <f ca="true">+IF(AND(ISNUMBER(OFFSET('Sanitation Data'!$E$11,0,10*ROW('Sanitation Data'!E36))),'Data Summary'!CS42="Yes"),OFFSET('Sanitation Data'!$E$11,0,10*ROW('Sanitation Data'!E36)),NA())</f>
        <v>#N/A</v>
      </c>
      <c r="AE42" s="95" t="e">
        <f ca="true">+IF(AND(ISNUMBER(OFFSET('Sanitation Data'!$E$12,0,10*ROW('Sanitation Data'!E36))),'Data Summary'!CT42="Yes"),OFFSET('Sanitation Data'!$E$12,0,10*ROW('Sanitation Data'!E36)),NA())</f>
        <v>#N/A</v>
      </c>
      <c r="AF42" s="95" t="e">
        <f ca="true">+IF(AND(ISNUMBER(OFFSET('Sanitation Data'!$F$4,0,10*ROW('Sanitation Data'!F36))),'Data Summary'!CU42="Yes"),100-OFFSET('Sanitation Data'!$F$4,0,10*ROW('Sanitation Data'!F36)),NA())</f>
        <v>#N/A</v>
      </c>
      <c r="AG42" s="95" t="e">
        <f ca="true">+IF(AND(ISNUMBER(OFFSET('Sanitation Data'!$F$6,0,10*ROW('Sanitation Data'!F36))),'Data Summary'!CV42="Yes"),OFFSET('Sanitation Data'!$F$6,0,10*ROW('Sanitation Data'!F36)),NA())</f>
        <v>#N/A</v>
      </c>
      <c r="AH42" s="95" t="e">
        <f ca="true">+IF(AND(ISNUMBER(OFFSET('Sanitation Data'!$F$10,0,10*ROW('Sanitation Data'!F36))),'Data Summary'!CW42="Yes"),OFFSET('Sanitation Data'!$F$10,0,10*ROW('Sanitation Data'!F36)),NA())</f>
        <v>#N/A</v>
      </c>
      <c r="AI42" s="95" t="e">
        <f ca="true">+IF(AND(ISNUMBER(OFFSET('Sanitation Data'!$F$11,0,10*ROW('Sanitation Data'!F36))),'Data Summary'!CX42="Yes"),OFFSET('Sanitation Data'!$F$11,0,10*ROW('Sanitation Data'!F36)),NA())</f>
        <v>#N/A</v>
      </c>
      <c r="AJ42" s="95" t="e">
        <f ca="true">+IF(AND(ISNUMBER(OFFSET('Sanitation Data'!$F$12,0,10*ROW('Sanitation Data'!F36))),'Data Summary'!CY42="Yes"),OFFSET('Sanitation Data'!$F$12,0,10*ROW('Sanitation Data'!F36)),NA())</f>
        <v>#N/A</v>
      </c>
      <c r="AK42" s="95" t="e">
        <f ca="true">+IF(AND(ISNUMBER(OFFSET('Sanitation Data'!$G$4,0,10*ROW('Sanitation Data'!G36))),'Data Summary'!CZ42="Yes"),100-OFFSET('Sanitation Data'!$G$4,0,10*ROW('Sanitation Data'!G36)),NA())</f>
        <v>#N/A</v>
      </c>
      <c r="AL42" s="95" t="e">
        <f ca="true">+IF(AND(ISNUMBER(OFFSET('Sanitation Data'!$G$6,0,10*ROW('Sanitation Data'!G36))),'Data Summary'!DA42="Yes"),OFFSET('Sanitation Data'!$G$6,0,10*ROW('Sanitation Data'!G36)),NA())</f>
        <v>#N/A</v>
      </c>
      <c r="AM42" s="95" t="e">
        <f ca="true">+IF(AND(ISNUMBER(OFFSET('Sanitation Data'!$G$10,0,10*ROW('Sanitation Data'!G36))),'Data Summary'!DB42="Yes"),OFFSET('Sanitation Data'!$G$10,0,10*ROW('Sanitation Data'!G36)),NA())</f>
        <v>#N/A</v>
      </c>
      <c r="AN42" s="95" t="e">
        <f ca="true">+IF(AND(ISNUMBER(OFFSET('Sanitation Data'!$G$11,0,10*ROW('Sanitation Data'!G36))),'Data Summary'!DC42="Yes"),OFFSET('Sanitation Data'!$G$11,0,10*ROW('Sanitation Data'!G36)),NA())</f>
        <v>#N/A</v>
      </c>
      <c r="AO42" s="95" t="e">
        <f ca="true">+IF(AND(ISNUMBER(OFFSET('Sanitation Data'!$G$12,0,10*ROW('Sanitation Data'!G36))),'Data Summary'!DD42="Yes"),OFFSET('Sanitation Data'!$G$12,0,10*ROW('Sanitation Data'!G36)),NA())</f>
        <v>#N/A</v>
      </c>
      <c r="AP42" s="95" t="e">
        <f ca="true">+IF(AND(ISNUMBER(OFFSET('Sanitation Data'!$H$4,0,10*ROW('Sanitation Data'!H36))),'Data Summary'!DE42="Yes"),100-OFFSET('Sanitation Data'!$H$4,0,10*ROW('Sanitation Data'!H36)),NA())</f>
        <v>#N/A</v>
      </c>
      <c r="AQ42" s="95" t="e">
        <f ca="true">+IF(AND(ISNUMBER(OFFSET('Sanitation Data'!$H$6,0,10*ROW('Sanitation Data'!H36))),'Data Summary'!DF42="Yes"),OFFSET('Sanitation Data'!$H$6,0,10*ROW('Sanitation Data'!H36)),NA())</f>
        <v>#N/A</v>
      </c>
      <c r="AR42" s="95" t="e">
        <f ca="true">+IF(AND(ISNUMBER(OFFSET('Sanitation Data'!$H$10,0,10*ROW('Sanitation Data'!H36))),'Data Summary'!DG42="Yes"),OFFSET('Sanitation Data'!$H$10,0,10*ROW('Sanitation Data'!H36)),NA())</f>
        <v>#N/A</v>
      </c>
      <c r="AS42" s="95" t="e">
        <f ca="true">+IF(AND(ISNUMBER(OFFSET('Sanitation Data'!$H$11,0,10*ROW('Sanitation Data'!H36))),'Data Summary'!DH42="Yes"),OFFSET('Sanitation Data'!$H$11,0,10*ROW('Sanitation Data'!H36)),NA())</f>
        <v>#N/A</v>
      </c>
      <c r="AT42" s="95" t="e">
        <f ca="true">+IF(AND(ISNUMBER(OFFSET('Sanitation Data'!$H$12,0,10*ROW('Sanitation Data'!H36))),'Data Summary'!DI42="Yes"),OFFSET('Sanitation Data'!$H$12,0,10*ROW('Sanitation Data'!H36)),NA())</f>
        <v>#N/A</v>
      </c>
      <c r="AU42" s="95" t="e">
        <f ca="true">+IF(AND(ISNUMBER(OFFSET('Sanitation Data'!$I$4,0,10*ROW('Sanitation Data'!I36))),'Data Summary'!DJ42="Yes"),100-OFFSET('Sanitation Data'!$I$4,0,10*ROW('Sanitation Data'!I36)),NA())</f>
        <v>#N/A</v>
      </c>
      <c r="AV42" s="95" t="e">
        <f ca="true">+IF(AND(ISNUMBER(OFFSET('Sanitation Data'!$I$6,0,10*ROW('Sanitation Data'!I36))),'Data Summary'!DK42="Yes"),OFFSET('Sanitation Data'!$I$6,0,10*ROW('Sanitation Data'!I36)),NA())</f>
        <v>#N/A</v>
      </c>
      <c r="AW42" s="95" t="e">
        <f ca="true">+IF(AND(ISNUMBER(OFFSET('Sanitation Data'!$I$10,0,10*ROW('Sanitation Data'!I36))),'Data Summary'!DL42="Yes"),OFFSET('Sanitation Data'!$I$10,0,10*ROW('Sanitation Data'!I36)),NA())</f>
        <v>#N/A</v>
      </c>
      <c r="AX42" s="95" t="e">
        <f ca="true">+IF(AND(ISNUMBER(OFFSET('Sanitation Data'!$I$11,0,10*ROW('Sanitation Data'!I36))),'Data Summary'!DM42="Yes"),OFFSET('Sanitation Data'!$I$11,0,10*ROW('Sanitation Data'!I36)),NA())</f>
        <v>#N/A</v>
      </c>
      <c r="AY42" s="95" t="e">
        <f ca="true">+IF(AND(ISNUMBER(OFFSET('Sanitation Data'!$I$12,0,10*ROW('Sanitation Data'!I36))),'Data Summary'!DN42="Yes"),OFFSET('Sanitation Data'!$I$12,0,10*ROW('Sanitation Data'!I36)),NA())</f>
        <v>#N/A</v>
      </c>
      <c r="AZ42" s="96" t="e">
        <f ca="true">+IF(AND(ISNUMBER(OFFSET('Hygiene Data'!$D$5,0,10*ROW('Hygiene Data'!D36))),'Data Summary'!DO42="Yes"),OFFSET('Hygiene Data'!$D$5,0,10*ROW('Hygiene Data'!D36)),NA())</f>
        <v>#N/A</v>
      </c>
      <c r="BA42" s="96" t="e">
        <f ca="true">+IF(AND(ISNUMBER(OFFSET('Hygiene Data'!$D$7,0,10*ROW('Hygiene Data'!D36))),'Data Summary'!DP42="Yes"),OFFSET('Hygiene Data'!$D$7,0,10*ROW('Hygiene Data'!D36)),NA())</f>
        <v>#N/A</v>
      </c>
      <c r="BB42" s="96" t="e">
        <f ca="true">+IF(AND(ISNUMBER(OFFSET('Hygiene Data'!$D$9,0,10*ROW('Hygiene Data'!D36))),'Data Summary'!DQ42="Yes"),OFFSET('Hygiene Data'!$D$9,0,10*ROW('Hygiene Data'!D36)),NA())</f>
        <v>#N/A</v>
      </c>
      <c r="BC42" s="96" t="e">
        <f ca="true">+IF(AND(ISNUMBER(OFFSET('Hygiene Data'!$E$5,0,10*ROW('Hygiene Data'!E36))),'Data Summary'!DR42="Yes"),OFFSET('Hygiene Data'!$E$5,0,10*ROW('Hygiene Data'!E36)),NA())</f>
        <v>#N/A</v>
      </c>
      <c r="BD42" s="96" t="e">
        <f ca="true">+IF(AND(ISNUMBER(OFFSET('Hygiene Data'!$E$7,0,10*ROW('Hygiene Data'!E36))),'Data Summary'!DS42="Yes"),OFFSET('Hygiene Data'!$E$7,0,10*ROW('Hygiene Data'!E36)),NA())</f>
        <v>#N/A</v>
      </c>
      <c r="BE42" s="96" t="e">
        <f ca="true">+IF(AND(ISNUMBER(OFFSET('Hygiene Data'!$E$9,0,10*ROW('Hygiene Data'!E36))),'Data Summary'!DT42="Yes"),OFFSET('Hygiene Data'!$E$9,0,10*ROW('Hygiene Data'!E36)),NA())</f>
        <v>#N/A</v>
      </c>
      <c r="BF42" s="96" t="e">
        <f ca="true">+IF(AND(ISNUMBER(OFFSET('Hygiene Data'!$F$5,0,10*ROW('Hygiene Data'!F36))),'Data Summary'!DU42="Yes"),OFFSET('Hygiene Data'!$F$5,0,10*ROW('Hygiene Data'!F36)),NA())</f>
        <v>#N/A</v>
      </c>
      <c r="BG42" s="96" t="e">
        <f ca="true">+IF(AND(ISNUMBER(OFFSET('Hygiene Data'!$F$7,0,10*ROW('Hygiene Data'!F36))),'Data Summary'!DV42="Yes"),OFFSET('Hygiene Data'!$F$7,0,10*ROW('Hygiene Data'!F36)),NA())</f>
        <v>#N/A</v>
      </c>
      <c r="BH42" s="96" t="e">
        <f ca="true">+IF(AND(ISNUMBER(OFFSET('Hygiene Data'!$F$9,0,10*ROW('Hygiene Data'!F36))),'Data Summary'!DW42="Yes"),OFFSET('Hygiene Data'!$F$9,0,10*ROW('Hygiene Data'!F36)),NA())</f>
        <v>#N/A</v>
      </c>
      <c r="BI42" s="96" t="e">
        <f ca="true">+IF(AND(ISNUMBER(OFFSET('Hygiene Data'!$G$5,0,10*ROW('Hygiene Data'!G36))),'Data Summary'!DX42="Yes"),OFFSET('Hygiene Data'!$G$5,0,10*ROW('Hygiene Data'!G36)),NA())</f>
        <v>#N/A</v>
      </c>
      <c r="BJ42" s="96" t="e">
        <f ca="true">+IF(AND(ISNUMBER(OFFSET('Hygiene Data'!$G$7,0,10*ROW('Hygiene Data'!G36))),'Data Summary'!DY42="Yes"),OFFSET('Hygiene Data'!$G$7,0,10*ROW('Hygiene Data'!G36)),NA())</f>
        <v>#N/A</v>
      </c>
      <c r="BK42" s="96" t="e">
        <f ca="true">+IF(AND(ISNUMBER(OFFSET('Hygiene Data'!$G$9,0,10*ROW('Hygiene Data'!G36))),'Data Summary'!DZ42="Yes"),OFFSET('Hygiene Data'!$G$9,0,10*ROW('Hygiene Data'!G36)),NA())</f>
        <v>#N/A</v>
      </c>
      <c r="BL42" s="96" t="e">
        <f ca="true">+IF(AND(ISNUMBER(OFFSET('Hygiene Data'!$H$5,0,10*ROW('Hygiene Data'!H36))),'Data Summary'!EA42="Yes"),OFFSET('Hygiene Data'!$H$5,0,10*ROW('Hygiene Data'!H36)),NA())</f>
        <v>#N/A</v>
      </c>
      <c r="BM42" s="96" t="e">
        <f ca="true">+IF(AND(ISNUMBER(OFFSET('Hygiene Data'!$H$7,0,10*ROW('Hygiene Data'!H36))),'Data Summary'!EB42="Yes"),OFFSET('Hygiene Data'!$H$7,0,10*ROW('Hygiene Data'!H36)),NA())</f>
        <v>#N/A</v>
      </c>
      <c r="BN42" s="96" t="e">
        <f ca="true">+IF(AND(ISNUMBER(OFFSET('Hygiene Data'!$H$9,0,10*ROW('Hygiene Data'!H36))),'Data Summary'!EC42="Yes"),OFFSET('Hygiene Data'!$H$9,0,10*ROW('Hygiene Data'!H36)),NA())</f>
        <v>#N/A</v>
      </c>
      <c r="BO42" s="96" t="e">
        <f ca="true">+IF(AND(ISNUMBER(OFFSET('Hygiene Data'!$I$5,0,10*ROW('Hygiene Data'!I36))),'Data Summary'!ED42="Yes"),OFFSET('Hygiene Data'!$I$5,0,10*ROW('Hygiene Data'!I36)),NA())</f>
        <v>#N/A</v>
      </c>
      <c r="BP42" s="96" t="e">
        <f ca="true">+IF(AND(ISNUMBER(OFFSET('Hygiene Data'!$I$7,0,10*ROW('Hygiene Data'!I36))),'Data Summary'!EE42="Yes"),OFFSET('Hygiene Data'!$I$7,0,10*ROW('Hygiene Data'!I36)),NA())</f>
        <v>#N/A</v>
      </c>
      <c r="BQ42" s="96" t="e">
        <f ca="true">+IF(AND(ISNUMBER(OFFSET('Hygiene Data'!$I$9,0,10*ROW('Hygiene Data'!I36))),'Data Summary'!EF42="Yes"),OFFSET('Hygiene Data'!$I$9,0,10*ROW('Hygiene Data'!I36)),NA())</f>
        <v>#N/A</v>
      </c>
    </row>
    <row xmlns:x14ac="http://schemas.microsoft.com/office/spreadsheetml/2009/9/ac" r="43" x14ac:dyDescent="0.2">
      <c r="A43" s="321" t="e">
        <f ca="true">+RIGHT('Data Summary'!A43,LEN('Data Summary'!A43)-9)</f>
        <v>#VALUE!</v>
      </c>
      <c r="B43" s="37" t="str">
        <f ca="true">+IF(ISTEXT('Data Summary'!B43),'Data Summary'!B43,"")</f>
        <v/>
      </c>
      <c r="C43" s="320" t="e">
        <f ca="true">+VALUE('Data Summary'!C43)</f>
        <v>#VALUE!</v>
      </c>
      <c r="D43" s="94" t="e">
        <f ca="true">+IF(AND(ISNUMBER(OFFSET('Water Data'!$D$4,0,10*ROW('Water Data'!D37))),'Data Summary'!BS43="Yes"),100-OFFSET('Water Data'!$D$4,0,10*ROW('Water Data'!D37)),NA())</f>
        <v>#N/A</v>
      </c>
      <c r="E43" s="94" t="e">
        <f ca="true">+IF(AND(ISNUMBER(OFFSET('Water Data'!$D$6,0,10*ROW('Water Data'!D37))),'Data Summary'!BT43="Yes"),OFFSET('Water Data'!$D$6,0,10*ROW('Water Data'!D37)),NA())</f>
        <v>#N/A</v>
      </c>
      <c r="F43" s="94" t="e">
        <f ca="true">+IF(AND(ISNUMBER(OFFSET('Water Data'!$D$9,0,10*ROW('Water Data'!D37))),'Data Summary'!BU43="Yes"),OFFSET('Water Data'!$D$9,0,10*ROW('Water Data'!D37)),NA())</f>
        <v>#N/A</v>
      </c>
      <c r="G43" s="94" t="e">
        <f ca="true">+IF(AND(ISNUMBER(OFFSET('Water Data'!$E$4,0,10*ROW('Water Data'!E37))),'Data Summary'!BV43="Yes"),100-OFFSET('Water Data'!$E$4,0,10*ROW('Water Data'!E37)),NA())</f>
        <v>#N/A</v>
      </c>
      <c r="H43" s="94" t="e">
        <f ca="true">+IF(AND(ISNUMBER(OFFSET('Water Data'!$E$6,0,10*ROW('Water Data'!E37))),'Data Summary'!BW43="Yes"),OFFSET('Water Data'!$E$6,0,10*ROW('Water Data'!E37)),NA())</f>
        <v>#N/A</v>
      </c>
      <c r="I43" s="94" t="e">
        <f ca="true">+IF(AND(ISNUMBER(OFFSET('Water Data'!$E$9,0,10*ROW('Water Data'!E37))),'Data Summary'!BX43="Yes"),OFFSET('Water Data'!$E$9,0,10*ROW('Water Data'!E37)),NA())</f>
        <v>#N/A</v>
      </c>
      <c r="J43" s="94" t="e">
        <f ca="true">+IF(AND(ISNUMBER(OFFSET('Water Data'!$F$4,0,10*ROW('Water Data'!F37))),'Data Summary'!BY43="Yes"),100-OFFSET('Water Data'!$F$4,0,10*ROW('Water Data'!F37)),NA())</f>
        <v>#N/A</v>
      </c>
      <c r="K43" s="94" t="e">
        <f ca="true">+IF(AND(ISNUMBER(OFFSET('Water Data'!$F$6,0,10*ROW('Water Data'!F37))),'Data Summary'!BZ43="Yes"),OFFSET('Water Data'!$F$6,0,10*ROW('Water Data'!F37)),NA())</f>
        <v>#N/A</v>
      </c>
      <c r="L43" s="94" t="e">
        <f ca="true">+IF(AND(ISNUMBER(OFFSET('Water Data'!$F$9,0,10*ROW('Water Data'!F37))),'Data Summary'!CA43="Yes"),OFFSET('Water Data'!$F$9,0,10*ROW('Water Data'!F37)),NA())</f>
        <v>#N/A</v>
      </c>
      <c r="M43" s="94" t="e">
        <f ca="true">+IF(AND(ISNUMBER(OFFSET('Water Data'!$G$4,0,10*ROW('Water Data'!G37))),'Data Summary'!CB43="Yes"),100-OFFSET('Water Data'!$G$4,0,10*ROW('Water Data'!G37)),NA())</f>
        <v>#N/A</v>
      </c>
      <c r="N43" s="94" t="e">
        <f ca="true">+IF(AND(ISNUMBER(OFFSET('Water Data'!$G$6,0,10*ROW('Water Data'!G37))),'Data Summary'!CC43="Yes"),OFFSET('Water Data'!$G$6,0,10*ROW('Water Data'!G37)),NA())</f>
        <v>#N/A</v>
      </c>
      <c r="O43" s="94" t="e">
        <f ca="true">+IF(AND(ISNUMBER(OFFSET('Water Data'!$G$9,0,10*ROW('Water Data'!G37))),'Data Summary'!CD43="Yes"),OFFSET('Water Data'!$G$9,0,10*ROW('Water Data'!G37)),NA())</f>
        <v>#N/A</v>
      </c>
      <c r="P43" s="94" t="e">
        <f ca="true">+IF(AND(ISNUMBER(OFFSET('Water Data'!$H$4,0,10*ROW('Water Data'!H37))),'Data Summary'!CE43="Yes"),100-OFFSET('Water Data'!$H$4,0,10*ROW('Water Data'!H37)),NA())</f>
        <v>#N/A</v>
      </c>
      <c r="Q43" s="94" t="e">
        <f ca="true">+IF(AND(ISNUMBER(OFFSET('Water Data'!$H$6,0,10*ROW('Water Data'!H37))),'Data Summary'!CF43="Yes"),OFFSET('Water Data'!$H$6,0,10*ROW('Water Data'!H37)),NA())</f>
        <v>#N/A</v>
      </c>
      <c r="R43" s="94" t="e">
        <f ca="true">+IF(AND(ISNUMBER(OFFSET('Water Data'!$H$9,0,10*ROW('Water Data'!H37))),'Data Summary'!CG43="Yes"),OFFSET('Water Data'!$H$9,0,10*ROW('Water Data'!H37)),NA())</f>
        <v>#N/A</v>
      </c>
      <c r="S43" s="94" t="e">
        <f ca="true">+IF(AND(ISNUMBER(OFFSET('Water Data'!$I$4,0,10*ROW('Water Data'!I37))),'Data Summary'!CH43="Yes"),100-OFFSET('Water Data'!$I$4,0,10*ROW('Water Data'!I37)),NA())</f>
        <v>#N/A</v>
      </c>
      <c r="T43" s="94" t="e">
        <f ca="true">+IF(AND(ISNUMBER(OFFSET('Water Data'!$I$6,0,10*ROW('Water Data'!I37))),'Data Summary'!CI43="Yes"),OFFSET('Water Data'!$I$6,0,10*ROW('Water Data'!I37)),NA())</f>
        <v>#N/A</v>
      </c>
      <c r="U43" s="94" t="e">
        <f ca="true">+IF(AND(ISNUMBER(OFFSET('Water Data'!$I$9,0,10*ROW('Water Data'!I37))),'Data Summary'!CJ43="Yes"),OFFSET('Water Data'!$I$9,0,10*ROW('Water Data'!I37)),NA())</f>
        <v>#N/A</v>
      </c>
      <c r="V43" s="95" t="e">
        <f ca="true">+IF(AND(ISNUMBER(OFFSET('Sanitation Data'!$D$4,0,10*ROW('Sanitation Data'!D37))),'Data Summary'!CK43="Yes"),100-OFFSET('Sanitation Data'!$D$4,0,10*ROW('Sanitation Data'!D37)),NA())</f>
        <v>#N/A</v>
      </c>
      <c r="W43" s="95" t="e">
        <f ca="true">+IF(AND(ISNUMBER(OFFSET('Sanitation Data'!$D$6,0,10*ROW('Sanitation Data'!D37))),'Data Summary'!CL43="Yes"),OFFSET('Sanitation Data'!$D$6,0,10*ROW('Sanitation Data'!D37)),NA())</f>
        <v>#N/A</v>
      </c>
      <c r="X43" s="95" t="e">
        <f ca="true">+IF(AND(ISNUMBER(OFFSET('Sanitation Data'!$D$10,0,10*ROW('Sanitation Data'!D37))),'Data Summary'!CM43="Yes"),OFFSET('Sanitation Data'!$D$10,0,10*ROW('Sanitation Data'!D37)),NA())</f>
        <v>#N/A</v>
      </c>
      <c r="Y43" s="95" t="e">
        <f ca="true">+IF(AND(ISNUMBER(OFFSET('Sanitation Data'!$D$11,0,10*ROW('Sanitation Data'!D37))),'Data Summary'!CN43="Yes"),OFFSET('Sanitation Data'!$D$11,0,10*ROW('Sanitation Data'!D37)),NA())</f>
        <v>#N/A</v>
      </c>
      <c r="Z43" s="95" t="e">
        <f ca="true">+IF(AND(ISNUMBER(OFFSET('Sanitation Data'!$D$12,0,10*ROW('Sanitation Data'!D37))),'Data Summary'!CO43="Yes"),OFFSET('Sanitation Data'!$D$12,0,10*ROW('Sanitation Data'!D37)),NA())</f>
        <v>#N/A</v>
      </c>
      <c r="AA43" s="95" t="e">
        <f ca="true">+IF(AND(ISNUMBER(OFFSET('Sanitation Data'!$E$4,0,10*ROW('Sanitation Data'!E37))),'Data Summary'!CP43="Yes"),100-OFFSET('Sanitation Data'!$E$4,0,10*ROW('Sanitation Data'!E37)),NA())</f>
        <v>#N/A</v>
      </c>
      <c r="AB43" s="95" t="e">
        <f ca="true">+IF(AND(ISNUMBER(OFFSET('Sanitation Data'!$E$6,0,10*ROW('Sanitation Data'!E37))),'Data Summary'!CQ43="Yes"),OFFSET('Sanitation Data'!$E$6,0,10*ROW('Sanitation Data'!E37)),NA())</f>
        <v>#N/A</v>
      </c>
      <c r="AC43" s="95" t="e">
        <f ca="true">+IF(AND(ISNUMBER(OFFSET('Sanitation Data'!$E$10,0,10*ROW('Sanitation Data'!E37))),'Data Summary'!CR43="Yes"),OFFSET('Sanitation Data'!$E$10,0,10*ROW('Sanitation Data'!E37)),NA())</f>
        <v>#N/A</v>
      </c>
      <c r="AD43" s="95" t="e">
        <f ca="true">+IF(AND(ISNUMBER(OFFSET('Sanitation Data'!$E$11,0,10*ROW('Sanitation Data'!E37))),'Data Summary'!CS43="Yes"),OFFSET('Sanitation Data'!$E$11,0,10*ROW('Sanitation Data'!E37)),NA())</f>
        <v>#N/A</v>
      </c>
      <c r="AE43" s="95" t="e">
        <f ca="true">+IF(AND(ISNUMBER(OFFSET('Sanitation Data'!$E$12,0,10*ROW('Sanitation Data'!E37))),'Data Summary'!CT43="Yes"),OFFSET('Sanitation Data'!$E$12,0,10*ROW('Sanitation Data'!E37)),NA())</f>
        <v>#N/A</v>
      </c>
      <c r="AF43" s="95" t="e">
        <f ca="true">+IF(AND(ISNUMBER(OFFSET('Sanitation Data'!$F$4,0,10*ROW('Sanitation Data'!F37))),'Data Summary'!CU43="Yes"),100-OFFSET('Sanitation Data'!$F$4,0,10*ROW('Sanitation Data'!F37)),NA())</f>
        <v>#N/A</v>
      </c>
      <c r="AG43" s="95" t="e">
        <f ca="true">+IF(AND(ISNUMBER(OFFSET('Sanitation Data'!$F$6,0,10*ROW('Sanitation Data'!F37))),'Data Summary'!CV43="Yes"),OFFSET('Sanitation Data'!$F$6,0,10*ROW('Sanitation Data'!F37)),NA())</f>
        <v>#N/A</v>
      </c>
      <c r="AH43" s="95" t="e">
        <f ca="true">+IF(AND(ISNUMBER(OFFSET('Sanitation Data'!$F$10,0,10*ROW('Sanitation Data'!F37))),'Data Summary'!CW43="Yes"),OFFSET('Sanitation Data'!$F$10,0,10*ROW('Sanitation Data'!F37)),NA())</f>
        <v>#N/A</v>
      </c>
      <c r="AI43" s="95" t="e">
        <f ca="true">+IF(AND(ISNUMBER(OFFSET('Sanitation Data'!$F$11,0,10*ROW('Sanitation Data'!F37))),'Data Summary'!CX43="Yes"),OFFSET('Sanitation Data'!$F$11,0,10*ROW('Sanitation Data'!F37)),NA())</f>
        <v>#N/A</v>
      </c>
      <c r="AJ43" s="95" t="e">
        <f ca="true">+IF(AND(ISNUMBER(OFFSET('Sanitation Data'!$F$12,0,10*ROW('Sanitation Data'!F37))),'Data Summary'!CY43="Yes"),OFFSET('Sanitation Data'!$F$12,0,10*ROW('Sanitation Data'!F37)),NA())</f>
        <v>#N/A</v>
      </c>
      <c r="AK43" s="95" t="e">
        <f ca="true">+IF(AND(ISNUMBER(OFFSET('Sanitation Data'!$G$4,0,10*ROW('Sanitation Data'!G37))),'Data Summary'!CZ43="Yes"),100-OFFSET('Sanitation Data'!$G$4,0,10*ROW('Sanitation Data'!G37)),NA())</f>
        <v>#N/A</v>
      </c>
      <c r="AL43" s="95" t="e">
        <f ca="true">+IF(AND(ISNUMBER(OFFSET('Sanitation Data'!$G$6,0,10*ROW('Sanitation Data'!G37))),'Data Summary'!DA43="Yes"),OFFSET('Sanitation Data'!$G$6,0,10*ROW('Sanitation Data'!G37)),NA())</f>
        <v>#N/A</v>
      </c>
      <c r="AM43" s="95" t="e">
        <f ca="true">+IF(AND(ISNUMBER(OFFSET('Sanitation Data'!$G$10,0,10*ROW('Sanitation Data'!G37))),'Data Summary'!DB43="Yes"),OFFSET('Sanitation Data'!$G$10,0,10*ROW('Sanitation Data'!G37)),NA())</f>
        <v>#N/A</v>
      </c>
      <c r="AN43" s="95" t="e">
        <f ca="true">+IF(AND(ISNUMBER(OFFSET('Sanitation Data'!$G$11,0,10*ROW('Sanitation Data'!G37))),'Data Summary'!DC43="Yes"),OFFSET('Sanitation Data'!$G$11,0,10*ROW('Sanitation Data'!G37)),NA())</f>
        <v>#N/A</v>
      </c>
      <c r="AO43" s="95" t="e">
        <f ca="true">+IF(AND(ISNUMBER(OFFSET('Sanitation Data'!$G$12,0,10*ROW('Sanitation Data'!G37))),'Data Summary'!DD43="Yes"),OFFSET('Sanitation Data'!$G$12,0,10*ROW('Sanitation Data'!G37)),NA())</f>
        <v>#N/A</v>
      </c>
      <c r="AP43" s="95" t="e">
        <f ca="true">+IF(AND(ISNUMBER(OFFSET('Sanitation Data'!$H$4,0,10*ROW('Sanitation Data'!H37))),'Data Summary'!DE43="Yes"),100-OFFSET('Sanitation Data'!$H$4,0,10*ROW('Sanitation Data'!H37)),NA())</f>
        <v>#N/A</v>
      </c>
      <c r="AQ43" s="95" t="e">
        <f ca="true">+IF(AND(ISNUMBER(OFFSET('Sanitation Data'!$H$6,0,10*ROW('Sanitation Data'!H37))),'Data Summary'!DF43="Yes"),OFFSET('Sanitation Data'!$H$6,0,10*ROW('Sanitation Data'!H37)),NA())</f>
        <v>#N/A</v>
      </c>
      <c r="AR43" s="95" t="e">
        <f ca="true">+IF(AND(ISNUMBER(OFFSET('Sanitation Data'!$H$10,0,10*ROW('Sanitation Data'!H37))),'Data Summary'!DG43="Yes"),OFFSET('Sanitation Data'!$H$10,0,10*ROW('Sanitation Data'!H37)),NA())</f>
        <v>#N/A</v>
      </c>
      <c r="AS43" s="95" t="e">
        <f ca="true">+IF(AND(ISNUMBER(OFFSET('Sanitation Data'!$H$11,0,10*ROW('Sanitation Data'!H37))),'Data Summary'!DH43="Yes"),OFFSET('Sanitation Data'!$H$11,0,10*ROW('Sanitation Data'!H37)),NA())</f>
        <v>#N/A</v>
      </c>
      <c r="AT43" s="95" t="e">
        <f ca="true">+IF(AND(ISNUMBER(OFFSET('Sanitation Data'!$H$12,0,10*ROW('Sanitation Data'!H37))),'Data Summary'!DI43="Yes"),OFFSET('Sanitation Data'!$H$12,0,10*ROW('Sanitation Data'!H37)),NA())</f>
        <v>#N/A</v>
      </c>
      <c r="AU43" s="95" t="e">
        <f ca="true">+IF(AND(ISNUMBER(OFFSET('Sanitation Data'!$I$4,0,10*ROW('Sanitation Data'!I37))),'Data Summary'!DJ43="Yes"),100-OFFSET('Sanitation Data'!$I$4,0,10*ROW('Sanitation Data'!I37)),NA())</f>
        <v>#N/A</v>
      </c>
      <c r="AV43" s="95" t="e">
        <f ca="true">+IF(AND(ISNUMBER(OFFSET('Sanitation Data'!$I$6,0,10*ROW('Sanitation Data'!I37))),'Data Summary'!DK43="Yes"),OFFSET('Sanitation Data'!$I$6,0,10*ROW('Sanitation Data'!I37)),NA())</f>
        <v>#N/A</v>
      </c>
      <c r="AW43" s="95" t="e">
        <f ca="true">+IF(AND(ISNUMBER(OFFSET('Sanitation Data'!$I$10,0,10*ROW('Sanitation Data'!I37))),'Data Summary'!DL43="Yes"),OFFSET('Sanitation Data'!$I$10,0,10*ROW('Sanitation Data'!I37)),NA())</f>
        <v>#N/A</v>
      </c>
      <c r="AX43" s="95" t="e">
        <f ca="true">+IF(AND(ISNUMBER(OFFSET('Sanitation Data'!$I$11,0,10*ROW('Sanitation Data'!I37))),'Data Summary'!DM43="Yes"),OFFSET('Sanitation Data'!$I$11,0,10*ROW('Sanitation Data'!I37)),NA())</f>
        <v>#N/A</v>
      </c>
      <c r="AY43" s="95" t="e">
        <f ca="true">+IF(AND(ISNUMBER(OFFSET('Sanitation Data'!$I$12,0,10*ROW('Sanitation Data'!I37))),'Data Summary'!DN43="Yes"),OFFSET('Sanitation Data'!$I$12,0,10*ROW('Sanitation Data'!I37)),NA())</f>
        <v>#N/A</v>
      </c>
      <c r="AZ43" s="96" t="e">
        <f ca="true">+IF(AND(ISNUMBER(OFFSET('Hygiene Data'!$D$5,0,10*ROW('Hygiene Data'!D37))),'Data Summary'!DO43="Yes"),OFFSET('Hygiene Data'!$D$5,0,10*ROW('Hygiene Data'!D37)),NA())</f>
        <v>#N/A</v>
      </c>
      <c r="BA43" s="96" t="e">
        <f ca="true">+IF(AND(ISNUMBER(OFFSET('Hygiene Data'!$D$7,0,10*ROW('Hygiene Data'!D37))),'Data Summary'!DP43="Yes"),OFFSET('Hygiene Data'!$D$7,0,10*ROW('Hygiene Data'!D37)),NA())</f>
        <v>#N/A</v>
      </c>
      <c r="BB43" s="96" t="e">
        <f ca="true">+IF(AND(ISNUMBER(OFFSET('Hygiene Data'!$D$9,0,10*ROW('Hygiene Data'!D37))),'Data Summary'!DQ43="Yes"),OFFSET('Hygiene Data'!$D$9,0,10*ROW('Hygiene Data'!D37)),NA())</f>
        <v>#N/A</v>
      </c>
      <c r="BC43" s="96" t="e">
        <f ca="true">+IF(AND(ISNUMBER(OFFSET('Hygiene Data'!$E$5,0,10*ROW('Hygiene Data'!E37))),'Data Summary'!DR43="Yes"),OFFSET('Hygiene Data'!$E$5,0,10*ROW('Hygiene Data'!E37)),NA())</f>
        <v>#N/A</v>
      </c>
      <c r="BD43" s="96" t="e">
        <f ca="true">+IF(AND(ISNUMBER(OFFSET('Hygiene Data'!$E$7,0,10*ROW('Hygiene Data'!E37))),'Data Summary'!DS43="Yes"),OFFSET('Hygiene Data'!$E$7,0,10*ROW('Hygiene Data'!E37)),NA())</f>
        <v>#N/A</v>
      </c>
      <c r="BE43" s="96" t="e">
        <f ca="true">+IF(AND(ISNUMBER(OFFSET('Hygiene Data'!$E$9,0,10*ROW('Hygiene Data'!E37))),'Data Summary'!DT43="Yes"),OFFSET('Hygiene Data'!$E$9,0,10*ROW('Hygiene Data'!E37)),NA())</f>
        <v>#N/A</v>
      </c>
      <c r="BF43" s="96" t="e">
        <f ca="true">+IF(AND(ISNUMBER(OFFSET('Hygiene Data'!$F$5,0,10*ROW('Hygiene Data'!F37))),'Data Summary'!DU43="Yes"),OFFSET('Hygiene Data'!$F$5,0,10*ROW('Hygiene Data'!F37)),NA())</f>
        <v>#N/A</v>
      </c>
      <c r="BG43" s="96" t="e">
        <f ca="true">+IF(AND(ISNUMBER(OFFSET('Hygiene Data'!$F$7,0,10*ROW('Hygiene Data'!F37))),'Data Summary'!DV43="Yes"),OFFSET('Hygiene Data'!$F$7,0,10*ROW('Hygiene Data'!F37)),NA())</f>
        <v>#N/A</v>
      </c>
      <c r="BH43" s="96" t="e">
        <f ca="true">+IF(AND(ISNUMBER(OFFSET('Hygiene Data'!$F$9,0,10*ROW('Hygiene Data'!F37))),'Data Summary'!DW43="Yes"),OFFSET('Hygiene Data'!$F$9,0,10*ROW('Hygiene Data'!F37)),NA())</f>
        <v>#N/A</v>
      </c>
      <c r="BI43" s="96" t="e">
        <f ca="true">+IF(AND(ISNUMBER(OFFSET('Hygiene Data'!$G$5,0,10*ROW('Hygiene Data'!G37))),'Data Summary'!DX43="Yes"),OFFSET('Hygiene Data'!$G$5,0,10*ROW('Hygiene Data'!G37)),NA())</f>
        <v>#N/A</v>
      </c>
      <c r="BJ43" s="96" t="e">
        <f ca="true">+IF(AND(ISNUMBER(OFFSET('Hygiene Data'!$G$7,0,10*ROW('Hygiene Data'!G37))),'Data Summary'!DY43="Yes"),OFFSET('Hygiene Data'!$G$7,0,10*ROW('Hygiene Data'!G37)),NA())</f>
        <v>#N/A</v>
      </c>
      <c r="BK43" s="96" t="e">
        <f ca="true">+IF(AND(ISNUMBER(OFFSET('Hygiene Data'!$G$9,0,10*ROW('Hygiene Data'!G37))),'Data Summary'!DZ43="Yes"),OFFSET('Hygiene Data'!$G$9,0,10*ROW('Hygiene Data'!G37)),NA())</f>
        <v>#N/A</v>
      </c>
      <c r="BL43" s="96" t="e">
        <f ca="true">+IF(AND(ISNUMBER(OFFSET('Hygiene Data'!$H$5,0,10*ROW('Hygiene Data'!H37))),'Data Summary'!EA43="Yes"),OFFSET('Hygiene Data'!$H$5,0,10*ROW('Hygiene Data'!H37)),NA())</f>
        <v>#N/A</v>
      </c>
      <c r="BM43" s="96" t="e">
        <f ca="true">+IF(AND(ISNUMBER(OFFSET('Hygiene Data'!$H$7,0,10*ROW('Hygiene Data'!H37))),'Data Summary'!EB43="Yes"),OFFSET('Hygiene Data'!$H$7,0,10*ROW('Hygiene Data'!H37)),NA())</f>
        <v>#N/A</v>
      </c>
      <c r="BN43" s="96" t="e">
        <f ca="true">+IF(AND(ISNUMBER(OFFSET('Hygiene Data'!$H$9,0,10*ROW('Hygiene Data'!H37))),'Data Summary'!EC43="Yes"),OFFSET('Hygiene Data'!$H$9,0,10*ROW('Hygiene Data'!H37)),NA())</f>
        <v>#N/A</v>
      </c>
      <c r="BO43" s="96" t="e">
        <f ca="true">+IF(AND(ISNUMBER(OFFSET('Hygiene Data'!$I$5,0,10*ROW('Hygiene Data'!I37))),'Data Summary'!ED43="Yes"),OFFSET('Hygiene Data'!$I$5,0,10*ROW('Hygiene Data'!I37)),NA())</f>
        <v>#N/A</v>
      </c>
      <c r="BP43" s="96" t="e">
        <f ca="true">+IF(AND(ISNUMBER(OFFSET('Hygiene Data'!$I$7,0,10*ROW('Hygiene Data'!I37))),'Data Summary'!EE43="Yes"),OFFSET('Hygiene Data'!$I$7,0,10*ROW('Hygiene Data'!I37)),NA())</f>
        <v>#N/A</v>
      </c>
      <c r="BQ43" s="96" t="e">
        <f ca="true">+IF(AND(ISNUMBER(OFFSET('Hygiene Data'!$I$9,0,10*ROW('Hygiene Data'!I37))),'Data Summary'!EF43="Yes"),OFFSET('Hygiene Data'!$I$9,0,10*ROW('Hygiene Data'!I37)),NA())</f>
        <v>#N/A</v>
      </c>
    </row>
    <row xmlns:x14ac="http://schemas.microsoft.com/office/spreadsheetml/2009/9/ac" r="44" x14ac:dyDescent="0.2">
      <c r="A44" s="321" t="e">
        <f ca="true">+RIGHT('Data Summary'!A44,LEN('Data Summary'!A44)-9)</f>
        <v>#VALUE!</v>
      </c>
      <c r="B44" s="37" t="str">
        <f ca="true">+IF(ISTEXT('Data Summary'!B44),'Data Summary'!B44,"")</f>
        <v/>
      </c>
      <c r="C44" s="320" t="e">
        <f ca="true">+VALUE('Data Summary'!C44)</f>
        <v>#VALUE!</v>
      </c>
      <c r="D44" s="94" t="e">
        <f ca="true">+IF(AND(ISNUMBER(OFFSET('Water Data'!$D$4,0,10*ROW('Water Data'!D38))),'Data Summary'!BS44="Yes"),100-OFFSET('Water Data'!$D$4,0,10*ROW('Water Data'!D38)),NA())</f>
        <v>#N/A</v>
      </c>
      <c r="E44" s="94" t="e">
        <f ca="true">+IF(AND(ISNUMBER(OFFSET('Water Data'!$D$6,0,10*ROW('Water Data'!D38))),'Data Summary'!BT44="Yes"),OFFSET('Water Data'!$D$6,0,10*ROW('Water Data'!D38)),NA())</f>
        <v>#N/A</v>
      </c>
      <c r="F44" s="94" t="e">
        <f ca="true">+IF(AND(ISNUMBER(OFFSET('Water Data'!$D$9,0,10*ROW('Water Data'!D38))),'Data Summary'!BU44="Yes"),OFFSET('Water Data'!$D$9,0,10*ROW('Water Data'!D38)),NA())</f>
        <v>#N/A</v>
      </c>
      <c r="G44" s="94" t="e">
        <f ca="true">+IF(AND(ISNUMBER(OFFSET('Water Data'!$E$4,0,10*ROW('Water Data'!E38))),'Data Summary'!BV44="Yes"),100-OFFSET('Water Data'!$E$4,0,10*ROW('Water Data'!E38)),NA())</f>
        <v>#N/A</v>
      </c>
      <c r="H44" s="94" t="e">
        <f ca="true">+IF(AND(ISNUMBER(OFFSET('Water Data'!$E$6,0,10*ROW('Water Data'!E38))),'Data Summary'!BW44="Yes"),OFFSET('Water Data'!$E$6,0,10*ROW('Water Data'!E38)),NA())</f>
        <v>#N/A</v>
      </c>
      <c r="I44" s="94" t="e">
        <f ca="true">+IF(AND(ISNUMBER(OFFSET('Water Data'!$E$9,0,10*ROW('Water Data'!E38))),'Data Summary'!BX44="Yes"),OFFSET('Water Data'!$E$9,0,10*ROW('Water Data'!E38)),NA())</f>
        <v>#N/A</v>
      </c>
      <c r="J44" s="94" t="e">
        <f ca="true">+IF(AND(ISNUMBER(OFFSET('Water Data'!$F$4,0,10*ROW('Water Data'!F38))),'Data Summary'!BY44="Yes"),100-OFFSET('Water Data'!$F$4,0,10*ROW('Water Data'!F38)),NA())</f>
        <v>#N/A</v>
      </c>
      <c r="K44" s="94" t="e">
        <f ca="true">+IF(AND(ISNUMBER(OFFSET('Water Data'!$F$6,0,10*ROW('Water Data'!F38))),'Data Summary'!BZ44="Yes"),OFFSET('Water Data'!$F$6,0,10*ROW('Water Data'!F38)),NA())</f>
        <v>#N/A</v>
      </c>
      <c r="L44" s="94" t="e">
        <f ca="true">+IF(AND(ISNUMBER(OFFSET('Water Data'!$F$9,0,10*ROW('Water Data'!F38))),'Data Summary'!CA44="Yes"),OFFSET('Water Data'!$F$9,0,10*ROW('Water Data'!F38)),NA())</f>
        <v>#N/A</v>
      </c>
      <c r="M44" s="94" t="e">
        <f ca="true">+IF(AND(ISNUMBER(OFFSET('Water Data'!$G$4,0,10*ROW('Water Data'!G38))),'Data Summary'!CB44="Yes"),100-OFFSET('Water Data'!$G$4,0,10*ROW('Water Data'!G38)),NA())</f>
        <v>#N/A</v>
      </c>
      <c r="N44" s="94" t="e">
        <f ca="true">+IF(AND(ISNUMBER(OFFSET('Water Data'!$G$6,0,10*ROW('Water Data'!G38))),'Data Summary'!CC44="Yes"),OFFSET('Water Data'!$G$6,0,10*ROW('Water Data'!G38)),NA())</f>
        <v>#N/A</v>
      </c>
      <c r="O44" s="94" t="e">
        <f ca="true">+IF(AND(ISNUMBER(OFFSET('Water Data'!$G$9,0,10*ROW('Water Data'!G38))),'Data Summary'!CD44="Yes"),OFFSET('Water Data'!$G$9,0,10*ROW('Water Data'!G38)),NA())</f>
        <v>#N/A</v>
      </c>
      <c r="P44" s="94" t="e">
        <f ca="true">+IF(AND(ISNUMBER(OFFSET('Water Data'!$H$4,0,10*ROW('Water Data'!H38))),'Data Summary'!CE44="Yes"),100-OFFSET('Water Data'!$H$4,0,10*ROW('Water Data'!H38)),NA())</f>
        <v>#N/A</v>
      </c>
      <c r="Q44" s="94" t="e">
        <f ca="true">+IF(AND(ISNUMBER(OFFSET('Water Data'!$H$6,0,10*ROW('Water Data'!H38))),'Data Summary'!CF44="Yes"),OFFSET('Water Data'!$H$6,0,10*ROW('Water Data'!H38)),NA())</f>
        <v>#N/A</v>
      </c>
      <c r="R44" s="94" t="e">
        <f ca="true">+IF(AND(ISNUMBER(OFFSET('Water Data'!$H$9,0,10*ROW('Water Data'!H38))),'Data Summary'!CG44="Yes"),OFFSET('Water Data'!$H$9,0,10*ROW('Water Data'!H38)),NA())</f>
        <v>#N/A</v>
      </c>
      <c r="S44" s="94" t="e">
        <f ca="true">+IF(AND(ISNUMBER(OFFSET('Water Data'!$I$4,0,10*ROW('Water Data'!I38))),'Data Summary'!CH44="Yes"),100-OFFSET('Water Data'!$I$4,0,10*ROW('Water Data'!I38)),NA())</f>
        <v>#N/A</v>
      </c>
      <c r="T44" s="94" t="e">
        <f ca="true">+IF(AND(ISNUMBER(OFFSET('Water Data'!$I$6,0,10*ROW('Water Data'!I38))),'Data Summary'!CI44="Yes"),OFFSET('Water Data'!$I$6,0,10*ROW('Water Data'!I38)),NA())</f>
        <v>#N/A</v>
      </c>
      <c r="U44" s="94" t="e">
        <f ca="true">+IF(AND(ISNUMBER(OFFSET('Water Data'!$I$9,0,10*ROW('Water Data'!I38))),'Data Summary'!CJ44="Yes"),OFFSET('Water Data'!$I$9,0,10*ROW('Water Data'!I38)),NA())</f>
        <v>#N/A</v>
      </c>
      <c r="V44" s="95" t="e">
        <f ca="true">+IF(AND(ISNUMBER(OFFSET('Sanitation Data'!$D$4,0,10*ROW('Sanitation Data'!D38))),'Data Summary'!CK44="Yes"),100-OFFSET('Sanitation Data'!$D$4,0,10*ROW('Sanitation Data'!D38)),NA())</f>
        <v>#N/A</v>
      </c>
      <c r="W44" s="95" t="e">
        <f ca="true">+IF(AND(ISNUMBER(OFFSET('Sanitation Data'!$D$6,0,10*ROW('Sanitation Data'!D38))),'Data Summary'!CL44="Yes"),OFFSET('Sanitation Data'!$D$6,0,10*ROW('Sanitation Data'!D38)),NA())</f>
        <v>#N/A</v>
      </c>
      <c r="X44" s="95" t="e">
        <f ca="true">+IF(AND(ISNUMBER(OFFSET('Sanitation Data'!$D$10,0,10*ROW('Sanitation Data'!D38))),'Data Summary'!CM44="Yes"),OFFSET('Sanitation Data'!$D$10,0,10*ROW('Sanitation Data'!D38)),NA())</f>
        <v>#N/A</v>
      </c>
      <c r="Y44" s="95" t="e">
        <f ca="true">+IF(AND(ISNUMBER(OFFSET('Sanitation Data'!$D$11,0,10*ROW('Sanitation Data'!D38))),'Data Summary'!CN44="Yes"),OFFSET('Sanitation Data'!$D$11,0,10*ROW('Sanitation Data'!D38)),NA())</f>
        <v>#N/A</v>
      </c>
      <c r="Z44" s="95" t="e">
        <f ca="true">+IF(AND(ISNUMBER(OFFSET('Sanitation Data'!$D$12,0,10*ROW('Sanitation Data'!D38))),'Data Summary'!CO44="Yes"),OFFSET('Sanitation Data'!$D$12,0,10*ROW('Sanitation Data'!D38)),NA())</f>
        <v>#N/A</v>
      </c>
      <c r="AA44" s="95" t="e">
        <f ca="true">+IF(AND(ISNUMBER(OFFSET('Sanitation Data'!$E$4,0,10*ROW('Sanitation Data'!E38))),'Data Summary'!CP44="Yes"),100-OFFSET('Sanitation Data'!$E$4,0,10*ROW('Sanitation Data'!E38)),NA())</f>
        <v>#N/A</v>
      </c>
      <c r="AB44" s="95" t="e">
        <f ca="true">+IF(AND(ISNUMBER(OFFSET('Sanitation Data'!$E$6,0,10*ROW('Sanitation Data'!E38))),'Data Summary'!CQ44="Yes"),OFFSET('Sanitation Data'!$E$6,0,10*ROW('Sanitation Data'!E38)),NA())</f>
        <v>#N/A</v>
      </c>
      <c r="AC44" s="95" t="e">
        <f ca="true">+IF(AND(ISNUMBER(OFFSET('Sanitation Data'!$E$10,0,10*ROW('Sanitation Data'!E38))),'Data Summary'!CR44="Yes"),OFFSET('Sanitation Data'!$E$10,0,10*ROW('Sanitation Data'!E38)),NA())</f>
        <v>#N/A</v>
      </c>
      <c r="AD44" s="95" t="e">
        <f ca="true">+IF(AND(ISNUMBER(OFFSET('Sanitation Data'!$E$11,0,10*ROW('Sanitation Data'!E38))),'Data Summary'!CS44="Yes"),OFFSET('Sanitation Data'!$E$11,0,10*ROW('Sanitation Data'!E38)),NA())</f>
        <v>#N/A</v>
      </c>
      <c r="AE44" s="95" t="e">
        <f ca="true">+IF(AND(ISNUMBER(OFFSET('Sanitation Data'!$E$12,0,10*ROW('Sanitation Data'!E38))),'Data Summary'!CT44="Yes"),OFFSET('Sanitation Data'!$E$12,0,10*ROW('Sanitation Data'!E38)),NA())</f>
        <v>#N/A</v>
      </c>
      <c r="AF44" s="95" t="e">
        <f ca="true">+IF(AND(ISNUMBER(OFFSET('Sanitation Data'!$F$4,0,10*ROW('Sanitation Data'!F38))),'Data Summary'!CU44="Yes"),100-OFFSET('Sanitation Data'!$F$4,0,10*ROW('Sanitation Data'!F38)),NA())</f>
        <v>#N/A</v>
      </c>
      <c r="AG44" s="95" t="e">
        <f ca="true">+IF(AND(ISNUMBER(OFFSET('Sanitation Data'!$F$6,0,10*ROW('Sanitation Data'!F38))),'Data Summary'!CV44="Yes"),OFFSET('Sanitation Data'!$F$6,0,10*ROW('Sanitation Data'!F38)),NA())</f>
        <v>#N/A</v>
      </c>
      <c r="AH44" s="95" t="e">
        <f ca="true">+IF(AND(ISNUMBER(OFFSET('Sanitation Data'!$F$10,0,10*ROW('Sanitation Data'!F38))),'Data Summary'!CW44="Yes"),OFFSET('Sanitation Data'!$F$10,0,10*ROW('Sanitation Data'!F38)),NA())</f>
        <v>#N/A</v>
      </c>
      <c r="AI44" s="95" t="e">
        <f ca="true">+IF(AND(ISNUMBER(OFFSET('Sanitation Data'!$F$11,0,10*ROW('Sanitation Data'!F38))),'Data Summary'!CX44="Yes"),OFFSET('Sanitation Data'!$F$11,0,10*ROW('Sanitation Data'!F38)),NA())</f>
        <v>#N/A</v>
      </c>
      <c r="AJ44" s="95" t="e">
        <f ca="true">+IF(AND(ISNUMBER(OFFSET('Sanitation Data'!$F$12,0,10*ROW('Sanitation Data'!F38))),'Data Summary'!CY44="Yes"),OFFSET('Sanitation Data'!$F$12,0,10*ROW('Sanitation Data'!F38)),NA())</f>
        <v>#N/A</v>
      </c>
      <c r="AK44" s="95" t="e">
        <f ca="true">+IF(AND(ISNUMBER(OFFSET('Sanitation Data'!$G$4,0,10*ROW('Sanitation Data'!G38))),'Data Summary'!CZ44="Yes"),100-OFFSET('Sanitation Data'!$G$4,0,10*ROW('Sanitation Data'!G38)),NA())</f>
        <v>#N/A</v>
      </c>
      <c r="AL44" s="95" t="e">
        <f ca="true">+IF(AND(ISNUMBER(OFFSET('Sanitation Data'!$G$6,0,10*ROW('Sanitation Data'!G38))),'Data Summary'!DA44="Yes"),OFFSET('Sanitation Data'!$G$6,0,10*ROW('Sanitation Data'!G38)),NA())</f>
        <v>#N/A</v>
      </c>
      <c r="AM44" s="95" t="e">
        <f ca="true">+IF(AND(ISNUMBER(OFFSET('Sanitation Data'!$G$10,0,10*ROW('Sanitation Data'!G38))),'Data Summary'!DB44="Yes"),OFFSET('Sanitation Data'!$G$10,0,10*ROW('Sanitation Data'!G38)),NA())</f>
        <v>#N/A</v>
      </c>
      <c r="AN44" s="95" t="e">
        <f ca="true">+IF(AND(ISNUMBER(OFFSET('Sanitation Data'!$G$11,0,10*ROW('Sanitation Data'!G38))),'Data Summary'!DC44="Yes"),OFFSET('Sanitation Data'!$G$11,0,10*ROW('Sanitation Data'!G38)),NA())</f>
        <v>#N/A</v>
      </c>
      <c r="AO44" s="95" t="e">
        <f ca="true">+IF(AND(ISNUMBER(OFFSET('Sanitation Data'!$G$12,0,10*ROW('Sanitation Data'!G38))),'Data Summary'!DD44="Yes"),OFFSET('Sanitation Data'!$G$12,0,10*ROW('Sanitation Data'!G38)),NA())</f>
        <v>#N/A</v>
      </c>
      <c r="AP44" s="95" t="e">
        <f ca="true">+IF(AND(ISNUMBER(OFFSET('Sanitation Data'!$H$4,0,10*ROW('Sanitation Data'!H38))),'Data Summary'!DE44="Yes"),100-OFFSET('Sanitation Data'!$H$4,0,10*ROW('Sanitation Data'!H38)),NA())</f>
        <v>#N/A</v>
      </c>
      <c r="AQ44" s="95" t="e">
        <f ca="true">+IF(AND(ISNUMBER(OFFSET('Sanitation Data'!$H$6,0,10*ROW('Sanitation Data'!H38))),'Data Summary'!DF44="Yes"),OFFSET('Sanitation Data'!$H$6,0,10*ROW('Sanitation Data'!H38)),NA())</f>
        <v>#N/A</v>
      </c>
      <c r="AR44" s="95" t="e">
        <f ca="true">+IF(AND(ISNUMBER(OFFSET('Sanitation Data'!$H$10,0,10*ROW('Sanitation Data'!H38))),'Data Summary'!DG44="Yes"),OFFSET('Sanitation Data'!$H$10,0,10*ROW('Sanitation Data'!H38)),NA())</f>
        <v>#N/A</v>
      </c>
      <c r="AS44" s="95" t="e">
        <f ca="true">+IF(AND(ISNUMBER(OFFSET('Sanitation Data'!$H$11,0,10*ROW('Sanitation Data'!H38))),'Data Summary'!DH44="Yes"),OFFSET('Sanitation Data'!$H$11,0,10*ROW('Sanitation Data'!H38)),NA())</f>
        <v>#N/A</v>
      </c>
      <c r="AT44" s="95" t="e">
        <f ca="true">+IF(AND(ISNUMBER(OFFSET('Sanitation Data'!$H$12,0,10*ROW('Sanitation Data'!H38))),'Data Summary'!DI44="Yes"),OFFSET('Sanitation Data'!$H$12,0,10*ROW('Sanitation Data'!H38)),NA())</f>
        <v>#N/A</v>
      </c>
      <c r="AU44" s="95" t="e">
        <f ca="true">+IF(AND(ISNUMBER(OFFSET('Sanitation Data'!$I$4,0,10*ROW('Sanitation Data'!I38))),'Data Summary'!DJ44="Yes"),100-OFFSET('Sanitation Data'!$I$4,0,10*ROW('Sanitation Data'!I38)),NA())</f>
        <v>#N/A</v>
      </c>
      <c r="AV44" s="95" t="e">
        <f ca="true">+IF(AND(ISNUMBER(OFFSET('Sanitation Data'!$I$6,0,10*ROW('Sanitation Data'!I38))),'Data Summary'!DK44="Yes"),OFFSET('Sanitation Data'!$I$6,0,10*ROW('Sanitation Data'!I38)),NA())</f>
        <v>#N/A</v>
      </c>
      <c r="AW44" s="95" t="e">
        <f ca="true">+IF(AND(ISNUMBER(OFFSET('Sanitation Data'!$I$10,0,10*ROW('Sanitation Data'!I38))),'Data Summary'!DL44="Yes"),OFFSET('Sanitation Data'!$I$10,0,10*ROW('Sanitation Data'!I38)),NA())</f>
        <v>#N/A</v>
      </c>
      <c r="AX44" s="95" t="e">
        <f ca="true">+IF(AND(ISNUMBER(OFFSET('Sanitation Data'!$I$11,0,10*ROW('Sanitation Data'!I38))),'Data Summary'!DM44="Yes"),OFFSET('Sanitation Data'!$I$11,0,10*ROW('Sanitation Data'!I38)),NA())</f>
        <v>#N/A</v>
      </c>
      <c r="AY44" s="95" t="e">
        <f ca="true">+IF(AND(ISNUMBER(OFFSET('Sanitation Data'!$I$12,0,10*ROW('Sanitation Data'!I38))),'Data Summary'!DN44="Yes"),OFFSET('Sanitation Data'!$I$12,0,10*ROW('Sanitation Data'!I38)),NA())</f>
        <v>#N/A</v>
      </c>
      <c r="AZ44" s="96" t="e">
        <f ca="true">+IF(AND(ISNUMBER(OFFSET('Hygiene Data'!$D$5,0,10*ROW('Hygiene Data'!D38))),'Data Summary'!DO44="Yes"),OFFSET('Hygiene Data'!$D$5,0,10*ROW('Hygiene Data'!D38)),NA())</f>
        <v>#N/A</v>
      </c>
      <c r="BA44" s="96" t="e">
        <f ca="true">+IF(AND(ISNUMBER(OFFSET('Hygiene Data'!$D$7,0,10*ROW('Hygiene Data'!D38))),'Data Summary'!DP44="Yes"),OFFSET('Hygiene Data'!$D$7,0,10*ROW('Hygiene Data'!D38)),NA())</f>
        <v>#N/A</v>
      </c>
      <c r="BB44" s="96" t="e">
        <f ca="true">+IF(AND(ISNUMBER(OFFSET('Hygiene Data'!$D$9,0,10*ROW('Hygiene Data'!D38))),'Data Summary'!DQ44="Yes"),OFFSET('Hygiene Data'!$D$9,0,10*ROW('Hygiene Data'!D38)),NA())</f>
        <v>#N/A</v>
      </c>
      <c r="BC44" s="96" t="e">
        <f ca="true">+IF(AND(ISNUMBER(OFFSET('Hygiene Data'!$E$5,0,10*ROW('Hygiene Data'!E38))),'Data Summary'!DR44="Yes"),OFFSET('Hygiene Data'!$E$5,0,10*ROW('Hygiene Data'!E38)),NA())</f>
        <v>#N/A</v>
      </c>
      <c r="BD44" s="96" t="e">
        <f ca="true">+IF(AND(ISNUMBER(OFFSET('Hygiene Data'!$E$7,0,10*ROW('Hygiene Data'!E38))),'Data Summary'!DS44="Yes"),OFFSET('Hygiene Data'!$E$7,0,10*ROW('Hygiene Data'!E38)),NA())</f>
        <v>#N/A</v>
      </c>
      <c r="BE44" s="96" t="e">
        <f ca="true">+IF(AND(ISNUMBER(OFFSET('Hygiene Data'!$E$9,0,10*ROW('Hygiene Data'!E38))),'Data Summary'!DT44="Yes"),OFFSET('Hygiene Data'!$E$9,0,10*ROW('Hygiene Data'!E38)),NA())</f>
        <v>#N/A</v>
      </c>
      <c r="BF44" s="96" t="e">
        <f ca="true">+IF(AND(ISNUMBER(OFFSET('Hygiene Data'!$F$5,0,10*ROW('Hygiene Data'!F38))),'Data Summary'!DU44="Yes"),OFFSET('Hygiene Data'!$F$5,0,10*ROW('Hygiene Data'!F38)),NA())</f>
        <v>#N/A</v>
      </c>
      <c r="BG44" s="96" t="e">
        <f ca="true">+IF(AND(ISNUMBER(OFFSET('Hygiene Data'!$F$7,0,10*ROW('Hygiene Data'!F38))),'Data Summary'!DV44="Yes"),OFFSET('Hygiene Data'!$F$7,0,10*ROW('Hygiene Data'!F38)),NA())</f>
        <v>#N/A</v>
      </c>
      <c r="BH44" s="96" t="e">
        <f ca="true">+IF(AND(ISNUMBER(OFFSET('Hygiene Data'!$F$9,0,10*ROW('Hygiene Data'!F38))),'Data Summary'!DW44="Yes"),OFFSET('Hygiene Data'!$F$9,0,10*ROW('Hygiene Data'!F38)),NA())</f>
        <v>#N/A</v>
      </c>
      <c r="BI44" s="96" t="e">
        <f ca="true">+IF(AND(ISNUMBER(OFFSET('Hygiene Data'!$G$5,0,10*ROW('Hygiene Data'!G38))),'Data Summary'!DX44="Yes"),OFFSET('Hygiene Data'!$G$5,0,10*ROW('Hygiene Data'!G38)),NA())</f>
        <v>#N/A</v>
      </c>
      <c r="BJ44" s="96" t="e">
        <f ca="true">+IF(AND(ISNUMBER(OFFSET('Hygiene Data'!$G$7,0,10*ROW('Hygiene Data'!G38))),'Data Summary'!DY44="Yes"),OFFSET('Hygiene Data'!$G$7,0,10*ROW('Hygiene Data'!G38)),NA())</f>
        <v>#N/A</v>
      </c>
      <c r="BK44" s="96" t="e">
        <f ca="true">+IF(AND(ISNUMBER(OFFSET('Hygiene Data'!$G$9,0,10*ROW('Hygiene Data'!G38))),'Data Summary'!DZ44="Yes"),OFFSET('Hygiene Data'!$G$9,0,10*ROW('Hygiene Data'!G38)),NA())</f>
        <v>#N/A</v>
      </c>
      <c r="BL44" s="96" t="e">
        <f ca="true">+IF(AND(ISNUMBER(OFFSET('Hygiene Data'!$H$5,0,10*ROW('Hygiene Data'!H38))),'Data Summary'!EA44="Yes"),OFFSET('Hygiene Data'!$H$5,0,10*ROW('Hygiene Data'!H38)),NA())</f>
        <v>#N/A</v>
      </c>
      <c r="BM44" s="96" t="e">
        <f ca="true">+IF(AND(ISNUMBER(OFFSET('Hygiene Data'!$H$7,0,10*ROW('Hygiene Data'!H38))),'Data Summary'!EB44="Yes"),OFFSET('Hygiene Data'!$H$7,0,10*ROW('Hygiene Data'!H38)),NA())</f>
        <v>#N/A</v>
      </c>
      <c r="BN44" s="96" t="e">
        <f ca="true">+IF(AND(ISNUMBER(OFFSET('Hygiene Data'!$H$9,0,10*ROW('Hygiene Data'!H38))),'Data Summary'!EC44="Yes"),OFFSET('Hygiene Data'!$H$9,0,10*ROW('Hygiene Data'!H38)),NA())</f>
        <v>#N/A</v>
      </c>
      <c r="BO44" s="96" t="e">
        <f ca="true">+IF(AND(ISNUMBER(OFFSET('Hygiene Data'!$I$5,0,10*ROW('Hygiene Data'!I38))),'Data Summary'!ED44="Yes"),OFFSET('Hygiene Data'!$I$5,0,10*ROW('Hygiene Data'!I38)),NA())</f>
        <v>#N/A</v>
      </c>
      <c r="BP44" s="96" t="e">
        <f ca="true">+IF(AND(ISNUMBER(OFFSET('Hygiene Data'!$I$7,0,10*ROW('Hygiene Data'!I38))),'Data Summary'!EE44="Yes"),OFFSET('Hygiene Data'!$I$7,0,10*ROW('Hygiene Data'!I38)),NA())</f>
        <v>#N/A</v>
      </c>
      <c r="BQ44" s="96" t="e">
        <f ca="true">+IF(AND(ISNUMBER(OFFSET('Hygiene Data'!$I$9,0,10*ROW('Hygiene Data'!I38))),'Data Summary'!EF44="Yes"),OFFSET('Hygiene Data'!$I$9,0,10*ROW('Hygiene Data'!I38)),NA())</f>
        <v>#N/A</v>
      </c>
    </row>
    <row xmlns:x14ac="http://schemas.microsoft.com/office/spreadsheetml/2009/9/ac" r="45" x14ac:dyDescent="0.2">
      <c r="A45" s="321" t="e">
        <f ca="true">+RIGHT('Data Summary'!A45,LEN('Data Summary'!A45)-9)</f>
        <v>#VALUE!</v>
      </c>
      <c r="B45" s="37" t="str">
        <f ca="true">+IF(ISTEXT('Data Summary'!B45),'Data Summary'!B45,"")</f>
        <v/>
      </c>
      <c r="C45" s="320" t="e">
        <f ca="true">+VALUE('Data Summary'!C45)</f>
        <v>#VALUE!</v>
      </c>
      <c r="D45" s="94" t="e">
        <f ca="true">+IF(AND(ISNUMBER(OFFSET('Water Data'!$D$4,0,10*ROW('Water Data'!D39))),'Data Summary'!BS45="Yes"),100-OFFSET('Water Data'!$D$4,0,10*ROW('Water Data'!D39)),NA())</f>
        <v>#N/A</v>
      </c>
      <c r="E45" s="94" t="e">
        <f ca="true">+IF(AND(ISNUMBER(OFFSET('Water Data'!$D$6,0,10*ROW('Water Data'!D39))),'Data Summary'!BT45="Yes"),OFFSET('Water Data'!$D$6,0,10*ROW('Water Data'!D39)),NA())</f>
        <v>#N/A</v>
      </c>
      <c r="F45" s="94" t="e">
        <f ca="true">+IF(AND(ISNUMBER(OFFSET('Water Data'!$D$9,0,10*ROW('Water Data'!D39))),'Data Summary'!BU45="Yes"),OFFSET('Water Data'!$D$9,0,10*ROW('Water Data'!D39)),NA())</f>
        <v>#N/A</v>
      </c>
      <c r="G45" s="94" t="e">
        <f ca="true">+IF(AND(ISNUMBER(OFFSET('Water Data'!$E$4,0,10*ROW('Water Data'!E39))),'Data Summary'!BV45="Yes"),100-OFFSET('Water Data'!$E$4,0,10*ROW('Water Data'!E39)),NA())</f>
        <v>#N/A</v>
      </c>
      <c r="H45" s="94" t="e">
        <f ca="true">+IF(AND(ISNUMBER(OFFSET('Water Data'!$E$6,0,10*ROW('Water Data'!E39))),'Data Summary'!BW45="Yes"),OFFSET('Water Data'!$E$6,0,10*ROW('Water Data'!E39)),NA())</f>
        <v>#N/A</v>
      </c>
      <c r="I45" s="94" t="e">
        <f ca="true">+IF(AND(ISNUMBER(OFFSET('Water Data'!$E$9,0,10*ROW('Water Data'!E39))),'Data Summary'!BX45="Yes"),OFFSET('Water Data'!$E$9,0,10*ROW('Water Data'!E39)),NA())</f>
        <v>#N/A</v>
      </c>
      <c r="J45" s="94" t="e">
        <f ca="true">+IF(AND(ISNUMBER(OFFSET('Water Data'!$F$4,0,10*ROW('Water Data'!F39))),'Data Summary'!BY45="Yes"),100-OFFSET('Water Data'!$F$4,0,10*ROW('Water Data'!F39)),NA())</f>
        <v>#N/A</v>
      </c>
      <c r="K45" s="94" t="e">
        <f ca="true">+IF(AND(ISNUMBER(OFFSET('Water Data'!$F$6,0,10*ROW('Water Data'!F39))),'Data Summary'!BZ45="Yes"),OFFSET('Water Data'!$F$6,0,10*ROW('Water Data'!F39)),NA())</f>
        <v>#N/A</v>
      </c>
      <c r="L45" s="94" t="e">
        <f ca="true">+IF(AND(ISNUMBER(OFFSET('Water Data'!$F$9,0,10*ROW('Water Data'!F39))),'Data Summary'!CA45="Yes"),OFFSET('Water Data'!$F$9,0,10*ROW('Water Data'!F39)),NA())</f>
        <v>#N/A</v>
      </c>
      <c r="M45" s="94" t="e">
        <f ca="true">+IF(AND(ISNUMBER(OFFSET('Water Data'!$G$4,0,10*ROW('Water Data'!G39))),'Data Summary'!CB45="Yes"),100-OFFSET('Water Data'!$G$4,0,10*ROW('Water Data'!G39)),NA())</f>
        <v>#N/A</v>
      </c>
      <c r="N45" s="94" t="e">
        <f ca="true">+IF(AND(ISNUMBER(OFFSET('Water Data'!$G$6,0,10*ROW('Water Data'!G39))),'Data Summary'!CC45="Yes"),OFFSET('Water Data'!$G$6,0,10*ROW('Water Data'!G39)),NA())</f>
        <v>#N/A</v>
      </c>
      <c r="O45" s="94" t="e">
        <f ca="true">+IF(AND(ISNUMBER(OFFSET('Water Data'!$G$9,0,10*ROW('Water Data'!G39))),'Data Summary'!CD45="Yes"),OFFSET('Water Data'!$G$9,0,10*ROW('Water Data'!G39)),NA())</f>
        <v>#N/A</v>
      </c>
      <c r="P45" s="94" t="e">
        <f ca="true">+IF(AND(ISNUMBER(OFFSET('Water Data'!$H$4,0,10*ROW('Water Data'!H39))),'Data Summary'!CE45="Yes"),100-OFFSET('Water Data'!$H$4,0,10*ROW('Water Data'!H39)),NA())</f>
        <v>#N/A</v>
      </c>
      <c r="Q45" s="94" t="e">
        <f ca="true">+IF(AND(ISNUMBER(OFFSET('Water Data'!$H$6,0,10*ROW('Water Data'!H39))),'Data Summary'!CF45="Yes"),OFFSET('Water Data'!$H$6,0,10*ROW('Water Data'!H39)),NA())</f>
        <v>#N/A</v>
      </c>
      <c r="R45" s="94" t="e">
        <f ca="true">+IF(AND(ISNUMBER(OFFSET('Water Data'!$H$9,0,10*ROW('Water Data'!H39))),'Data Summary'!CG45="Yes"),OFFSET('Water Data'!$H$9,0,10*ROW('Water Data'!H39)),NA())</f>
        <v>#N/A</v>
      </c>
      <c r="S45" s="94" t="e">
        <f ca="true">+IF(AND(ISNUMBER(OFFSET('Water Data'!$I$4,0,10*ROW('Water Data'!I39))),'Data Summary'!CH45="Yes"),100-OFFSET('Water Data'!$I$4,0,10*ROW('Water Data'!I39)),NA())</f>
        <v>#N/A</v>
      </c>
      <c r="T45" s="94" t="e">
        <f ca="true">+IF(AND(ISNUMBER(OFFSET('Water Data'!$I$6,0,10*ROW('Water Data'!I39))),'Data Summary'!CI45="Yes"),OFFSET('Water Data'!$I$6,0,10*ROW('Water Data'!I39)),NA())</f>
        <v>#N/A</v>
      </c>
      <c r="U45" s="94" t="e">
        <f ca="true">+IF(AND(ISNUMBER(OFFSET('Water Data'!$I$9,0,10*ROW('Water Data'!I39))),'Data Summary'!CJ45="Yes"),OFFSET('Water Data'!$I$9,0,10*ROW('Water Data'!I39)),NA())</f>
        <v>#N/A</v>
      </c>
      <c r="V45" s="95" t="e">
        <f ca="true">+IF(AND(ISNUMBER(OFFSET('Sanitation Data'!$D$4,0,10*ROW('Sanitation Data'!D39))),'Data Summary'!CK45="Yes"),100-OFFSET('Sanitation Data'!$D$4,0,10*ROW('Sanitation Data'!D39)),NA())</f>
        <v>#N/A</v>
      </c>
      <c r="W45" s="95" t="e">
        <f ca="true">+IF(AND(ISNUMBER(OFFSET('Sanitation Data'!$D$6,0,10*ROW('Sanitation Data'!D39))),'Data Summary'!CL45="Yes"),OFFSET('Sanitation Data'!$D$6,0,10*ROW('Sanitation Data'!D39)),NA())</f>
        <v>#N/A</v>
      </c>
      <c r="X45" s="95" t="e">
        <f ca="true">+IF(AND(ISNUMBER(OFFSET('Sanitation Data'!$D$10,0,10*ROW('Sanitation Data'!D39))),'Data Summary'!CM45="Yes"),OFFSET('Sanitation Data'!$D$10,0,10*ROW('Sanitation Data'!D39)),NA())</f>
        <v>#N/A</v>
      </c>
      <c r="Y45" s="95" t="e">
        <f ca="true">+IF(AND(ISNUMBER(OFFSET('Sanitation Data'!$D$11,0,10*ROW('Sanitation Data'!D39))),'Data Summary'!CN45="Yes"),OFFSET('Sanitation Data'!$D$11,0,10*ROW('Sanitation Data'!D39)),NA())</f>
        <v>#N/A</v>
      </c>
      <c r="Z45" s="95" t="e">
        <f ca="true">+IF(AND(ISNUMBER(OFFSET('Sanitation Data'!$D$12,0,10*ROW('Sanitation Data'!D39))),'Data Summary'!CO45="Yes"),OFFSET('Sanitation Data'!$D$12,0,10*ROW('Sanitation Data'!D39)),NA())</f>
        <v>#N/A</v>
      </c>
      <c r="AA45" s="95" t="e">
        <f ca="true">+IF(AND(ISNUMBER(OFFSET('Sanitation Data'!$E$4,0,10*ROW('Sanitation Data'!E39))),'Data Summary'!CP45="Yes"),100-OFFSET('Sanitation Data'!$E$4,0,10*ROW('Sanitation Data'!E39)),NA())</f>
        <v>#N/A</v>
      </c>
      <c r="AB45" s="95" t="e">
        <f ca="true">+IF(AND(ISNUMBER(OFFSET('Sanitation Data'!$E$6,0,10*ROW('Sanitation Data'!E39))),'Data Summary'!CQ45="Yes"),OFFSET('Sanitation Data'!$E$6,0,10*ROW('Sanitation Data'!E39)),NA())</f>
        <v>#N/A</v>
      </c>
      <c r="AC45" s="95" t="e">
        <f ca="true">+IF(AND(ISNUMBER(OFFSET('Sanitation Data'!$E$10,0,10*ROW('Sanitation Data'!E39))),'Data Summary'!CR45="Yes"),OFFSET('Sanitation Data'!$E$10,0,10*ROW('Sanitation Data'!E39)),NA())</f>
        <v>#N/A</v>
      </c>
      <c r="AD45" s="95" t="e">
        <f ca="true">+IF(AND(ISNUMBER(OFFSET('Sanitation Data'!$E$11,0,10*ROW('Sanitation Data'!E39))),'Data Summary'!CS45="Yes"),OFFSET('Sanitation Data'!$E$11,0,10*ROW('Sanitation Data'!E39)),NA())</f>
        <v>#N/A</v>
      </c>
      <c r="AE45" s="95" t="e">
        <f ca="true">+IF(AND(ISNUMBER(OFFSET('Sanitation Data'!$E$12,0,10*ROW('Sanitation Data'!E39))),'Data Summary'!CT45="Yes"),OFFSET('Sanitation Data'!$E$12,0,10*ROW('Sanitation Data'!E39)),NA())</f>
        <v>#N/A</v>
      </c>
      <c r="AF45" s="95" t="e">
        <f ca="true">+IF(AND(ISNUMBER(OFFSET('Sanitation Data'!$F$4,0,10*ROW('Sanitation Data'!F39))),'Data Summary'!CU45="Yes"),100-OFFSET('Sanitation Data'!$F$4,0,10*ROW('Sanitation Data'!F39)),NA())</f>
        <v>#N/A</v>
      </c>
      <c r="AG45" s="95" t="e">
        <f ca="true">+IF(AND(ISNUMBER(OFFSET('Sanitation Data'!$F$6,0,10*ROW('Sanitation Data'!F39))),'Data Summary'!CV45="Yes"),OFFSET('Sanitation Data'!$F$6,0,10*ROW('Sanitation Data'!F39)),NA())</f>
        <v>#N/A</v>
      </c>
      <c r="AH45" s="95" t="e">
        <f ca="true">+IF(AND(ISNUMBER(OFFSET('Sanitation Data'!$F$10,0,10*ROW('Sanitation Data'!F39))),'Data Summary'!CW45="Yes"),OFFSET('Sanitation Data'!$F$10,0,10*ROW('Sanitation Data'!F39)),NA())</f>
        <v>#N/A</v>
      </c>
      <c r="AI45" s="95" t="e">
        <f ca="true">+IF(AND(ISNUMBER(OFFSET('Sanitation Data'!$F$11,0,10*ROW('Sanitation Data'!F39))),'Data Summary'!CX45="Yes"),OFFSET('Sanitation Data'!$F$11,0,10*ROW('Sanitation Data'!F39)),NA())</f>
        <v>#N/A</v>
      </c>
      <c r="AJ45" s="95" t="e">
        <f ca="true">+IF(AND(ISNUMBER(OFFSET('Sanitation Data'!$F$12,0,10*ROW('Sanitation Data'!F39))),'Data Summary'!CY45="Yes"),OFFSET('Sanitation Data'!$F$12,0,10*ROW('Sanitation Data'!F39)),NA())</f>
        <v>#N/A</v>
      </c>
      <c r="AK45" s="95" t="e">
        <f ca="true">+IF(AND(ISNUMBER(OFFSET('Sanitation Data'!$G$4,0,10*ROW('Sanitation Data'!G39))),'Data Summary'!CZ45="Yes"),100-OFFSET('Sanitation Data'!$G$4,0,10*ROW('Sanitation Data'!G39)),NA())</f>
        <v>#N/A</v>
      </c>
      <c r="AL45" s="95" t="e">
        <f ca="true">+IF(AND(ISNUMBER(OFFSET('Sanitation Data'!$G$6,0,10*ROW('Sanitation Data'!G39))),'Data Summary'!DA45="Yes"),OFFSET('Sanitation Data'!$G$6,0,10*ROW('Sanitation Data'!G39)),NA())</f>
        <v>#N/A</v>
      </c>
      <c r="AM45" s="95" t="e">
        <f ca="true">+IF(AND(ISNUMBER(OFFSET('Sanitation Data'!$G$10,0,10*ROW('Sanitation Data'!G39))),'Data Summary'!DB45="Yes"),OFFSET('Sanitation Data'!$G$10,0,10*ROW('Sanitation Data'!G39)),NA())</f>
        <v>#N/A</v>
      </c>
      <c r="AN45" s="95" t="e">
        <f ca="true">+IF(AND(ISNUMBER(OFFSET('Sanitation Data'!$G$11,0,10*ROW('Sanitation Data'!G39))),'Data Summary'!DC45="Yes"),OFFSET('Sanitation Data'!$G$11,0,10*ROW('Sanitation Data'!G39)),NA())</f>
        <v>#N/A</v>
      </c>
      <c r="AO45" s="95" t="e">
        <f ca="true">+IF(AND(ISNUMBER(OFFSET('Sanitation Data'!$G$12,0,10*ROW('Sanitation Data'!G39))),'Data Summary'!DD45="Yes"),OFFSET('Sanitation Data'!$G$12,0,10*ROW('Sanitation Data'!G39)),NA())</f>
        <v>#N/A</v>
      </c>
      <c r="AP45" s="95" t="e">
        <f ca="true">+IF(AND(ISNUMBER(OFFSET('Sanitation Data'!$H$4,0,10*ROW('Sanitation Data'!H39))),'Data Summary'!DE45="Yes"),100-OFFSET('Sanitation Data'!$H$4,0,10*ROW('Sanitation Data'!H39)),NA())</f>
        <v>#N/A</v>
      </c>
      <c r="AQ45" s="95" t="e">
        <f ca="true">+IF(AND(ISNUMBER(OFFSET('Sanitation Data'!$H$6,0,10*ROW('Sanitation Data'!H39))),'Data Summary'!DF45="Yes"),OFFSET('Sanitation Data'!$H$6,0,10*ROW('Sanitation Data'!H39)),NA())</f>
        <v>#N/A</v>
      </c>
      <c r="AR45" s="95" t="e">
        <f ca="true">+IF(AND(ISNUMBER(OFFSET('Sanitation Data'!$H$10,0,10*ROW('Sanitation Data'!H39))),'Data Summary'!DG45="Yes"),OFFSET('Sanitation Data'!$H$10,0,10*ROW('Sanitation Data'!H39)),NA())</f>
        <v>#N/A</v>
      </c>
      <c r="AS45" s="95" t="e">
        <f ca="true">+IF(AND(ISNUMBER(OFFSET('Sanitation Data'!$H$11,0,10*ROW('Sanitation Data'!H39))),'Data Summary'!DH45="Yes"),OFFSET('Sanitation Data'!$H$11,0,10*ROW('Sanitation Data'!H39)),NA())</f>
        <v>#N/A</v>
      </c>
      <c r="AT45" s="95" t="e">
        <f ca="true">+IF(AND(ISNUMBER(OFFSET('Sanitation Data'!$H$12,0,10*ROW('Sanitation Data'!H39))),'Data Summary'!DI45="Yes"),OFFSET('Sanitation Data'!$H$12,0,10*ROW('Sanitation Data'!H39)),NA())</f>
        <v>#N/A</v>
      </c>
      <c r="AU45" s="95" t="e">
        <f ca="true">+IF(AND(ISNUMBER(OFFSET('Sanitation Data'!$I$4,0,10*ROW('Sanitation Data'!I39))),'Data Summary'!DJ45="Yes"),100-OFFSET('Sanitation Data'!$I$4,0,10*ROW('Sanitation Data'!I39)),NA())</f>
        <v>#N/A</v>
      </c>
      <c r="AV45" s="95" t="e">
        <f ca="true">+IF(AND(ISNUMBER(OFFSET('Sanitation Data'!$I$6,0,10*ROW('Sanitation Data'!I39))),'Data Summary'!DK45="Yes"),OFFSET('Sanitation Data'!$I$6,0,10*ROW('Sanitation Data'!I39)),NA())</f>
        <v>#N/A</v>
      </c>
      <c r="AW45" s="95" t="e">
        <f ca="true">+IF(AND(ISNUMBER(OFFSET('Sanitation Data'!$I$10,0,10*ROW('Sanitation Data'!I39))),'Data Summary'!DL45="Yes"),OFFSET('Sanitation Data'!$I$10,0,10*ROW('Sanitation Data'!I39)),NA())</f>
        <v>#N/A</v>
      </c>
      <c r="AX45" s="95" t="e">
        <f ca="true">+IF(AND(ISNUMBER(OFFSET('Sanitation Data'!$I$11,0,10*ROW('Sanitation Data'!I39))),'Data Summary'!DM45="Yes"),OFFSET('Sanitation Data'!$I$11,0,10*ROW('Sanitation Data'!I39)),NA())</f>
        <v>#N/A</v>
      </c>
      <c r="AY45" s="95" t="e">
        <f ca="true">+IF(AND(ISNUMBER(OFFSET('Sanitation Data'!$I$12,0,10*ROW('Sanitation Data'!I39))),'Data Summary'!DN45="Yes"),OFFSET('Sanitation Data'!$I$12,0,10*ROW('Sanitation Data'!I39)),NA())</f>
        <v>#N/A</v>
      </c>
      <c r="AZ45" s="96" t="e">
        <f ca="true">+IF(AND(ISNUMBER(OFFSET('Hygiene Data'!$D$5,0,10*ROW('Hygiene Data'!D39))),'Data Summary'!DO45="Yes"),OFFSET('Hygiene Data'!$D$5,0,10*ROW('Hygiene Data'!D39)),NA())</f>
        <v>#N/A</v>
      </c>
      <c r="BA45" s="96" t="e">
        <f ca="true">+IF(AND(ISNUMBER(OFFSET('Hygiene Data'!$D$7,0,10*ROW('Hygiene Data'!D39))),'Data Summary'!DP45="Yes"),OFFSET('Hygiene Data'!$D$7,0,10*ROW('Hygiene Data'!D39)),NA())</f>
        <v>#N/A</v>
      </c>
      <c r="BB45" s="96" t="e">
        <f ca="true">+IF(AND(ISNUMBER(OFFSET('Hygiene Data'!$D$9,0,10*ROW('Hygiene Data'!D39))),'Data Summary'!DQ45="Yes"),OFFSET('Hygiene Data'!$D$9,0,10*ROW('Hygiene Data'!D39)),NA())</f>
        <v>#N/A</v>
      </c>
      <c r="BC45" s="96" t="e">
        <f ca="true">+IF(AND(ISNUMBER(OFFSET('Hygiene Data'!$E$5,0,10*ROW('Hygiene Data'!E39))),'Data Summary'!DR45="Yes"),OFFSET('Hygiene Data'!$E$5,0,10*ROW('Hygiene Data'!E39)),NA())</f>
        <v>#N/A</v>
      </c>
      <c r="BD45" s="96" t="e">
        <f ca="true">+IF(AND(ISNUMBER(OFFSET('Hygiene Data'!$E$7,0,10*ROW('Hygiene Data'!E39))),'Data Summary'!DS45="Yes"),OFFSET('Hygiene Data'!$E$7,0,10*ROW('Hygiene Data'!E39)),NA())</f>
        <v>#N/A</v>
      </c>
      <c r="BE45" s="96" t="e">
        <f ca="true">+IF(AND(ISNUMBER(OFFSET('Hygiene Data'!$E$9,0,10*ROW('Hygiene Data'!E39))),'Data Summary'!DT45="Yes"),OFFSET('Hygiene Data'!$E$9,0,10*ROW('Hygiene Data'!E39)),NA())</f>
        <v>#N/A</v>
      </c>
      <c r="BF45" s="96" t="e">
        <f ca="true">+IF(AND(ISNUMBER(OFFSET('Hygiene Data'!$F$5,0,10*ROW('Hygiene Data'!F39))),'Data Summary'!DU45="Yes"),OFFSET('Hygiene Data'!$F$5,0,10*ROW('Hygiene Data'!F39)),NA())</f>
        <v>#N/A</v>
      </c>
      <c r="BG45" s="96" t="e">
        <f ca="true">+IF(AND(ISNUMBER(OFFSET('Hygiene Data'!$F$7,0,10*ROW('Hygiene Data'!F39))),'Data Summary'!DV45="Yes"),OFFSET('Hygiene Data'!$F$7,0,10*ROW('Hygiene Data'!F39)),NA())</f>
        <v>#N/A</v>
      </c>
      <c r="BH45" s="96" t="e">
        <f ca="true">+IF(AND(ISNUMBER(OFFSET('Hygiene Data'!$F$9,0,10*ROW('Hygiene Data'!F39))),'Data Summary'!DW45="Yes"),OFFSET('Hygiene Data'!$F$9,0,10*ROW('Hygiene Data'!F39)),NA())</f>
        <v>#N/A</v>
      </c>
      <c r="BI45" s="96" t="e">
        <f ca="true">+IF(AND(ISNUMBER(OFFSET('Hygiene Data'!$G$5,0,10*ROW('Hygiene Data'!G39))),'Data Summary'!DX45="Yes"),OFFSET('Hygiene Data'!$G$5,0,10*ROW('Hygiene Data'!G39)),NA())</f>
        <v>#N/A</v>
      </c>
      <c r="BJ45" s="96" t="e">
        <f ca="true">+IF(AND(ISNUMBER(OFFSET('Hygiene Data'!$G$7,0,10*ROW('Hygiene Data'!G39))),'Data Summary'!DY45="Yes"),OFFSET('Hygiene Data'!$G$7,0,10*ROW('Hygiene Data'!G39)),NA())</f>
        <v>#N/A</v>
      </c>
      <c r="BK45" s="96" t="e">
        <f ca="true">+IF(AND(ISNUMBER(OFFSET('Hygiene Data'!$G$9,0,10*ROW('Hygiene Data'!G39))),'Data Summary'!DZ45="Yes"),OFFSET('Hygiene Data'!$G$9,0,10*ROW('Hygiene Data'!G39)),NA())</f>
        <v>#N/A</v>
      </c>
      <c r="BL45" s="96" t="e">
        <f ca="true">+IF(AND(ISNUMBER(OFFSET('Hygiene Data'!$H$5,0,10*ROW('Hygiene Data'!H39))),'Data Summary'!EA45="Yes"),OFFSET('Hygiene Data'!$H$5,0,10*ROW('Hygiene Data'!H39)),NA())</f>
        <v>#N/A</v>
      </c>
      <c r="BM45" s="96" t="e">
        <f ca="true">+IF(AND(ISNUMBER(OFFSET('Hygiene Data'!$H$7,0,10*ROW('Hygiene Data'!H39))),'Data Summary'!EB45="Yes"),OFFSET('Hygiene Data'!$H$7,0,10*ROW('Hygiene Data'!H39)),NA())</f>
        <v>#N/A</v>
      </c>
      <c r="BN45" s="96" t="e">
        <f ca="true">+IF(AND(ISNUMBER(OFFSET('Hygiene Data'!$H$9,0,10*ROW('Hygiene Data'!H39))),'Data Summary'!EC45="Yes"),OFFSET('Hygiene Data'!$H$9,0,10*ROW('Hygiene Data'!H39)),NA())</f>
        <v>#N/A</v>
      </c>
      <c r="BO45" s="96" t="e">
        <f ca="true">+IF(AND(ISNUMBER(OFFSET('Hygiene Data'!$I$5,0,10*ROW('Hygiene Data'!I39))),'Data Summary'!ED45="Yes"),OFFSET('Hygiene Data'!$I$5,0,10*ROW('Hygiene Data'!I39)),NA())</f>
        <v>#N/A</v>
      </c>
      <c r="BP45" s="96" t="e">
        <f ca="true">+IF(AND(ISNUMBER(OFFSET('Hygiene Data'!$I$7,0,10*ROW('Hygiene Data'!I39))),'Data Summary'!EE45="Yes"),OFFSET('Hygiene Data'!$I$7,0,10*ROW('Hygiene Data'!I39)),NA())</f>
        <v>#N/A</v>
      </c>
      <c r="BQ45" s="96" t="e">
        <f ca="true">+IF(AND(ISNUMBER(OFFSET('Hygiene Data'!$I$9,0,10*ROW('Hygiene Data'!I39))),'Data Summary'!EF45="Yes"),OFFSET('Hygiene Data'!$I$9,0,10*ROW('Hygiene Data'!I39)),NA())</f>
        <v>#N/A</v>
      </c>
    </row>
    <row xmlns:x14ac="http://schemas.microsoft.com/office/spreadsheetml/2009/9/ac" r="46" x14ac:dyDescent="0.2">
      <c r="A46" s="321" t="e">
        <f ca="true">+RIGHT('Data Summary'!A46,LEN('Data Summary'!A46)-9)</f>
        <v>#VALUE!</v>
      </c>
      <c r="B46" s="37" t="str">
        <f ca="true">+IF(ISTEXT('Data Summary'!B46),'Data Summary'!B46,"")</f>
        <v/>
      </c>
      <c r="C46" s="320" t="e">
        <f ca="true">+VALUE('Data Summary'!C46)</f>
        <v>#VALUE!</v>
      </c>
      <c r="D46" s="94" t="e">
        <f ca="true">+IF(AND(ISNUMBER(OFFSET('Water Data'!$D$4,0,10*ROW('Water Data'!D40))),'Data Summary'!BS46="Yes"),100-OFFSET('Water Data'!$D$4,0,10*ROW('Water Data'!D40)),NA())</f>
        <v>#N/A</v>
      </c>
      <c r="E46" s="94" t="e">
        <f ca="true">+IF(AND(ISNUMBER(OFFSET('Water Data'!$D$6,0,10*ROW('Water Data'!D40))),'Data Summary'!BT46="Yes"),OFFSET('Water Data'!$D$6,0,10*ROW('Water Data'!D40)),NA())</f>
        <v>#N/A</v>
      </c>
      <c r="F46" s="94" t="e">
        <f ca="true">+IF(AND(ISNUMBER(OFFSET('Water Data'!$D$9,0,10*ROW('Water Data'!D40))),'Data Summary'!BU46="Yes"),OFFSET('Water Data'!$D$9,0,10*ROW('Water Data'!D40)),NA())</f>
        <v>#N/A</v>
      </c>
      <c r="G46" s="94" t="e">
        <f ca="true">+IF(AND(ISNUMBER(OFFSET('Water Data'!$E$4,0,10*ROW('Water Data'!E40))),'Data Summary'!BV46="Yes"),100-OFFSET('Water Data'!$E$4,0,10*ROW('Water Data'!E40)),NA())</f>
        <v>#N/A</v>
      </c>
      <c r="H46" s="94" t="e">
        <f ca="true">+IF(AND(ISNUMBER(OFFSET('Water Data'!$E$6,0,10*ROW('Water Data'!E40))),'Data Summary'!BW46="Yes"),OFFSET('Water Data'!$E$6,0,10*ROW('Water Data'!E40)),NA())</f>
        <v>#N/A</v>
      </c>
      <c r="I46" s="94" t="e">
        <f ca="true">+IF(AND(ISNUMBER(OFFSET('Water Data'!$E$9,0,10*ROW('Water Data'!E40))),'Data Summary'!BX46="Yes"),OFFSET('Water Data'!$E$9,0,10*ROW('Water Data'!E40)),NA())</f>
        <v>#N/A</v>
      </c>
      <c r="J46" s="94" t="e">
        <f ca="true">+IF(AND(ISNUMBER(OFFSET('Water Data'!$F$4,0,10*ROW('Water Data'!F40))),'Data Summary'!BY46="Yes"),100-OFFSET('Water Data'!$F$4,0,10*ROW('Water Data'!F40)),NA())</f>
        <v>#N/A</v>
      </c>
      <c r="K46" s="94" t="e">
        <f ca="true">+IF(AND(ISNUMBER(OFFSET('Water Data'!$F$6,0,10*ROW('Water Data'!F40))),'Data Summary'!BZ46="Yes"),OFFSET('Water Data'!$F$6,0,10*ROW('Water Data'!F40)),NA())</f>
        <v>#N/A</v>
      </c>
      <c r="L46" s="94" t="e">
        <f ca="true">+IF(AND(ISNUMBER(OFFSET('Water Data'!$F$9,0,10*ROW('Water Data'!F40))),'Data Summary'!CA46="Yes"),OFFSET('Water Data'!$F$9,0,10*ROW('Water Data'!F40)),NA())</f>
        <v>#N/A</v>
      </c>
      <c r="M46" s="94" t="e">
        <f ca="true">+IF(AND(ISNUMBER(OFFSET('Water Data'!$G$4,0,10*ROW('Water Data'!G40))),'Data Summary'!CB46="Yes"),100-OFFSET('Water Data'!$G$4,0,10*ROW('Water Data'!G40)),NA())</f>
        <v>#N/A</v>
      </c>
      <c r="N46" s="94" t="e">
        <f ca="true">+IF(AND(ISNUMBER(OFFSET('Water Data'!$G$6,0,10*ROW('Water Data'!G40))),'Data Summary'!CC46="Yes"),OFFSET('Water Data'!$G$6,0,10*ROW('Water Data'!G40)),NA())</f>
        <v>#N/A</v>
      </c>
      <c r="O46" s="94" t="e">
        <f ca="true">+IF(AND(ISNUMBER(OFFSET('Water Data'!$G$9,0,10*ROW('Water Data'!G40))),'Data Summary'!CD46="Yes"),OFFSET('Water Data'!$G$9,0,10*ROW('Water Data'!G40)),NA())</f>
        <v>#N/A</v>
      </c>
      <c r="P46" s="94" t="e">
        <f ca="true">+IF(AND(ISNUMBER(OFFSET('Water Data'!$H$4,0,10*ROW('Water Data'!H40))),'Data Summary'!CE46="Yes"),100-OFFSET('Water Data'!$H$4,0,10*ROW('Water Data'!H40)),NA())</f>
        <v>#N/A</v>
      </c>
      <c r="Q46" s="94" t="e">
        <f ca="true">+IF(AND(ISNUMBER(OFFSET('Water Data'!$H$6,0,10*ROW('Water Data'!H40))),'Data Summary'!CF46="Yes"),OFFSET('Water Data'!$H$6,0,10*ROW('Water Data'!H40)),NA())</f>
        <v>#N/A</v>
      </c>
      <c r="R46" s="94" t="e">
        <f ca="true">+IF(AND(ISNUMBER(OFFSET('Water Data'!$H$9,0,10*ROW('Water Data'!H40))),'Data Summary'!CG46="Yes"),OFFSET('Water Data'!$H$9,0,10*ROW('Water Data'!H40)),NA())</f>
        <v>#N/A</v>
      </c>
      <c r="S46" s="94" t="e">
        <f ca="true">+IF(AND(ISNUMBER(OFFSET('Water Data'!$I$4,0,10*ROW('Water Data'!I40))),'Data Summary'!CH46="Yes"),100-OFFSET('Water Data'!$I$4,0,10*ROW('Water Data'!I40)),NA())</f>
        <v>#N/A</v>
      </c>
      <c r="T46" s="94" t="e">
        <f ca="true">+IF(AND(ISNUMBER(OFFSET('Water Data'!$I$6,0,10*ROW('Water Data'!I40))),'Data Summary'!CI46="Yes"),OFFSET('Water Data'!$I$6,0,10*ROW('Water Data'!I40)),NA())</f>
        <v>#N/A</v>
      </c>
      <c r="U46" s="94" t="e">
        <f ca="true">+IF(AND(ISNUMBER(OFFSET('Water Data'!$I$9,0,10*ROW('Water Data'!I40))),'Data Summary'!CJ46="Yes"),OFFSET('Water Data'!$I$9,0,10*ROW('Water Data'!I40)),NA())</f>
        <v>#N/A</v>
      </c>
      <c r="V46" s="95" t="e">
        <f ca="true">+IF(AND(ISNUMBER(OFFSET('Sanitation Data'!$D$4,0,10*ROW('Sanitation Data'!D40))),'Data Summary'!CK46="Yes"),100-OFFSET('Sanitation Data'!$D$4,0,10*ROW('Sanitation Data'!D40)),NA())</f>
        <v>#N/A</v>
      </c>
      <c r="W46" s="95" t="e">
        <f ca="true">+IF(AND(ISNUMBER(OFFSET('Sanitation Data'!$D$6,0,10*ROW('Sanitation Data'!D40))),'Data Summary'!CL46="Yes"),OFFSET('Sanitation Data'!$D$6,0,10*ROW('Sanitation Data'!D40)),NA())</f>
        <v>#N/A</v>
      </c>
      <c r="X46" s="95" t="e">
        <f ca="true">+IF(AND(ISNUMBER(OFFSET('Sanitation Data'!$D$10,0,10*ROW('Sanitation Data'!D40))),'Data Summary'!CM46="Yes"),OFFSET('Sanitation Data'!$D$10,0,10*ROW('Sanitation Data'!D40)),NA())</f>
        <v>#N/A</v>
      </c>
      <c r="Y46" s="95" t="e">
        <f ca="true">+IF(AND(ISNUMBER(OFFSET('Sanitation Data'!$D$11,0,10*ROW('Sanitation Data'!D40))),'Data Summary'!CN46="Yes"),OFFSET('Sanitation Data'!$D$11,0,10*ROW('Sanitation Data'!D40)),NA())</f>
        <v>#N/A</v>
      </c>
      <c r="Z46" s="95" t="e">
        <f ca="true">+IF(AND(ISNUMBER(OFFSET('Sanitation Data'!$D$12,0,10*ROW('Sanitation Data'!D40))),'Data Summary'!CO46="Yes"),OFFSET('Sanitation Data'!$D$12,0,10*ROW('Sanitation Data'!D40)),NA())</f>
        <v>#N/A</v>
      </c>
      <c r="AA46" s="95" t="e">
        <f ca="true">+IF(AND(ISNUMBER(OFFSET('Sanitation Data'!$E$4,0,10*ROW('Sanitation Data'!E40))),'Data Summary'!CP46="Yes"),100-OFFSET('Sanitation Data'!$E$4,0,10*ROW('Sanitation Data'!E40)),NA())</f>
        <v>#N/A</v>
      </c>
      <c r="AB46" s="95" t="e">
        <f ca="true">+IF(AND(ISNUMBER(OFFSET('Sanitation Data'!$E$6,0,10*ROW('Sanitation Data'!E40))),'Data Summary'!CQ46="Yes"),OFFSET('Sanitation Data'!$E$6,0,10*ROW('Sanitation Data'!E40)),NA())</f>
        <v>#N/A</v>
      </c>
      <c r="AC46" s="95" t="e">
        <f ca="true">+IF(AND(ISNUMBER(OFFSET('Sanitation Data'!$E$10,0,10*ROW('Sanitation Data'!E40))),'Data Summary'!CR46="Yes"),OFFSET('Sanitation Data'!$E$10,0,10*ROW('Sanitation Data'!E40)),NA())</f>
        <v>#N/A</v>
      </c>
      <c r="AD46" s="95" t="e">
        <f ca="true">+IF(AND(ISNUMBER(OFFSET('Sanitation Data'!$E$11,0,10*ROW('Sanitation Data'!E40))),'Data Summary'!CS46="Yes"),OFFSET('Sanitation Data'!$E$11,0,10*ROW('Sanitation Data'!E40)),NA())</f>
        <v>#N/A</v>
      </c>
      <c r="AE46" s="95" t="e">
        <f ca="true">+IF(AND(ISNUMBER(OFFSET('Sanitation Data'!$E$12,0,10*ROW('Sanitation Data'!E40))),'Data Summary'!CT46="Yes"),OFFSET('Sanitation Data'!$E$12,0,10*ROW('Sanitation Data'!E40)),NA())</f>
        <v>#N/A</v>
      </c>
      <c r="AF46" s="95" t="e">
        <f ca="true">+IF(AND(ISNUMBER(OFFSET('Sanitation Data'!$F$4,0,10*ROW('Sanitation Data'!F40))),'Data Summary'!CU46="Yes"),100-OFFSET('Sanitation Data'!$F$4,0,10*ROW('Sanitation Data'!F40)),NA())</f>
        <v>#N/A</v>
      </c>
      <c r="AG46" s="95" t="e">
        <f ca="true">+IF(AND(ISNUMBER(OFFSET('Sanitation Data'!$F$6,0,10*ROW('Sanitation Data'!F40))),'Data Summary'!CV46="Yes"),OFFSET('Sanitation Data'!$F$6,0,10*ROW('Sanitation Data'!F40)),NA())</f>
        <v>#N/A</v>
      </c>
      <c r="AH46" s="95" t="e">
        <f ca="true">+IF(AND(ISNUMBER(OFFSET('Sanitation Data'!$F$10,0,10*ROW('Sanitation Data'!F40))),'Data Summary'!CW46="Yes"),OFFSET('Sanitation Data'!$F$10,0,10*ROW('Sanitation Data'!F40)),NA())</f>
        <v>#N/A</v>
      </c>
      <c r="AI46" s="95" t="e">
        <f ca="true">+IF(AND(ISNUMBER(OFFSET('Sanitation Data'!$F$11,0,10*ROW('Sanitation Data'!F40))),'Data Summary'!CX46="Yes"),OFFSET('Sanitation Data'!$F$11,0,10*ROW('Sanitation Data'!F40)),NA())</f>
        <v>#N/A</v>
      </c>
      <c r="AJ46" s="95" t="e">
        <f ca="true">+IF(AND(ISNUMBER(OFFSET('Sanitation Data'!$F$12,0,10*ROW('Sanitation Data'!F40))),'Data Summary'!CY46="Yes"),OFFSET('Sanitation Data'!$F$12,0,10*ROW('Sanitation Data'!F40)),NA())</f>
        <v>#N/A</v>
      </c>
      <c r="AK46" s="95" t="e">
        <f ca="true">+IF(AND(ISNUMBER(OFFSET('Sanitation Data'!$G$4,0,10*ROW('Sanitation Data'!G40))),'Data Summary'!CZ46="Yes"),100-OFFSET('Sanitation Data'!$G$4,0,10*ROW('Sanitation Data'!G40)),NA())</f>
        <v>#N/A</v>
      </c>
      <c r="AL46" s="95" t="e">
        <f ca="true">+IF(AND(ISNUMBER(OFFSET('Sanitation Data'!$G$6,0,10*ROW('Sanitation Data'!G40))),'Data Summary'!DA46="Yes"),OFFSET('Sanitation Data'!$G$6,0,10*ROW('Sanitation Data'!G40)),NA())</f>
        <v>#N/A</v>
      </c>
      <c r="AM46" s="95" t="e">
        <f ca="true">+IF(AND(ISNUMBER(OFFSET('Sanitation Data'!$G$10,0,10*ROW('Sanitation Data'!G40))),'Data Summary'!DB46="Yes"),OFFSET('Sanitation Data'!$G$10,0,10*ROW('Sanitation Data'!G40)),NA())</f>
        <v>#N/A</v>
      </c>
      <c r="AN46" s="95" t="e">
        <f ca="true">+IF(AND(ISNUMBER(OFFSET('Sanitation Data'!$G$11,0,10*ROW('Sanitation Data'!G40))),'Data Summary'!DC46="Yes"),OFFSET('Sanitation Data'!$G$11,0,10*ROW('Sanitation Data'!G40)),NA())</f>
        <v>#N/A</v>
      </c>
      <c r="AO46" s="95" t="e">
        <f ca="true">+IF(AND(ISNUMBER(OFFSET('Sanitation Data'!$G$12,0,10*ROW('Sanitation Data'!G40))),'Data Summary'!DD46="Yes"),OFFSET('Sanitation Data'!$G$12,0,10*ROW('Sanitation Data'!G40)),NA())</f>
        <v>#N/A</v>
      </c>
      <c r="AP46" s="95" t="e">
        <f ca="true">+IF(AND(ISNUMBER(OFFSET('Sanitation Data'!$H$4,0,10*ROW('Sanitation Data'!H40))),'Data Summary'!DE46="Yes"),100-OFFSET('Sanitation Data'!$H$4,0,10*ROW('Sanitation Data'!H40)),NA())</f>
        <v>#N/A</v>
      </c>
      <c r="AQ46" s="95" t="e">
        <f ca="true">+IF(AND(ISNUMBER(OFFSET('Sanitation Data'!$H$6,0,10*ROW('Sanitation Data'!H40))),'Data Summary'!DF46="Yes"),OFFSET('Sanitation Data'!$H$6,0,10*ROW('Sanitation Data'!H40)),NA())</f>
        <v>#N/A</v>
      </c>
      <c r="AR46" s="95" t="e">
        <f ca="true">+IF(AND(ISNUMBER(OFFSET('Sanitation Data'!$H$10,0,10*ROW('Sanitation Data'!H40))),'Data Summary'!DG46="Yes"),OFFSET('Sanitation Data'!$H$10,0,10*ROW('Sanitation Data'!H40)),NA())</f>
        <v>#N/A</v>
      </c>
      <c r="AS46" s="95" t="e">
        <f ca="true">+IF(AND(ISNUMBER(OFFSET('Sanitation Data'!$H$11,0,10*ROW('Sanitation Data'!H40))),'Data Summary'!DH46="Yes"),OFFSET('Sanitation Data'!$H$11,0,10*ROW('Sanitation Data'!H40)),NA())</f>
        <v>#N/A</v>
      </c>
      <c r="AT46" s="95" t="e">
        <f ca="true">+IF(AND(ISNUMBER(OFFSET('Sanitation Data'!$H$12,0,10*ROW('Sanitation Data'!H40))),'Data Summary'!DI46="Yes"),OFFSET('Sanitation Data'!$H$12,0,10*ROW('Sanitation Data'!H40)),NA())</f>
        <v>#N/A</v>
      </c>
      <c r="AU46" s="95" t="e">
        <f ca="true">+IF(AND(ISNUMBER(OFFSET('Sanitation Data'!$I$4,0,10*ROW('Sanitation Data'!I40))),'Data Summary'!DJ46="Yes"),100-OFFSET('Sanitation Data'!$I$4,0,10*ROW('Sanitation Data'!I40)),NA())</f>
        <v>#N/A</v>
      </c>
      <c r="AV46" s="95" t="e">
        <f ca="true">+IF(AND(ISNUMBER(OFFSET('Sanitation Data'!$I$6,0,10*ROW('Sanitation Data'!I40))),'Data Summary'!DK46="Yes"),OFFSET('Sanitation Data'!$I$6,0,10*ROW('Sanitation Data'!I40)),NA())</f>
        <v>#N/A</v>
      </c>
      <c r="AW46" s="95" t="e">
        <f ca="true">+IF(AND(ISNUMBER(OFFSET('Sanitation Data'!$I$10,0,10*ROW('Sanitation Data'!I40))),'Data Summary'!DL46="Yes"),OFFSET('Sanitation Data'!$I$10,0,10*ROW('Sanitation Data'!I40)),NA())</f>
        <v>#N/A</v>
      </c>
      <c r="AX46" s="95" t="e">
        <f ca="true">+IF(AND(ISNUMBER(OFFSET('Sanitation Data'!$I$11,0,10*ROW('Sanitation Data'!I40))),'Data Summary'!DM46="Yes"),OFFSET('Sanitation Data'!$I$11,0,10*ROW('Sanitation Data'!I40)),NA())</f>
        <v>#N/A</v>
      </c>
      <c r="AY46" s="95" t="e">
        <f ca="true">+IF(AND(ISNUMBER(OFFSET('Sanitation Data'!$I$12,0,10*ROW('Sanitation Data'!I40))),'Data Summary'!DN46="Yes"),OFFSET('Sanitation Data'!$I$12,0,10*ROW('Sanitation Data'!I40)),NA())</f>
        <v>#N/A</v>
      </c>
      <c r="AZ46" s="96" t="e">
        <f ca="true">+IF(AND(ISNUMBER(OFFSET('Hygiene Data'!$D$5,0,10*ROW('Hygiene Data'!D40))),'Data Summary'!DO46="Yes"),OFFSET('Hygiene Data'!$D$5,0,10*ROW('Hygiene Data'!D40)),NA())</f>
        <v>#N/A</v>
      </c>
      <c r="BA46" s="96" t="e">
        <f ca="true">+IF(AND(ISNUMBER(OFFSET('Hygiene Data'!$D$7,0,10*ROW('Hygiene Data'!D40))),'Data Summary'!DP46="Yes"),OFFSET('Hygiene Data'!$D$7,0,10*ROW('Hygiene Data'!D40)),NA())</f>
        <v>#N/A</v>
      </c>
      <c r="BB46" s="96" t="e">
        <f ca="true">+IF(AND(ISNUMBER(OFFSET('Hygiene Data'!$D$9,0,10*ROW('Hygiene Data'!D40))),'Data Summary'!DQ46="Yes"),OFFSET('Hygiene Data'!$D$9,0,10*ROW('Hygiene Data'!D40)),NA())</f>
        <v>#N/A</v>
      </c>
      <c r="BC46" s="96" t="e">
        <f ca="true">+IF(AND(ISNUMBER(OFFSET('Hygiene Data'!$E$5,0,10*ROW('Hygiene Data'!E40))),'Data Summary'!DR46="Yes"),OFFSET('Hygiene Data'!$E$5,0,10*ROW('Hygiene Data'!E40)),NA())</f>
        <v>#N/A</v>
      </c>
      <c r="BD46" s="96" t="e">
        <f ca="true">+IF(AND(ISNUMBER(OFFSET('Hygiene Data'!$E$7,0,10*ROW('Hygiene Data'!E40))),'Data Summary'!DS46="Yes"),OFFSET('Hygiene Data'!$E$7,0,10*ROW('Hygiene Data'!E40)),NA())</f>
        <v>#N/A</v>
      </c>
      <c r="BE46" s="96" t="e">
        <f ca="true">+IF(AND(ISNUMBER(OFFSET('Hygiene Data'!$E$9,0,10*ROW('Hygiene Data'!E40))),'Data Summary'!DT46="Yes"),OFFSET('Hygiene Data'!$E$9,0,10*ROW('Hygiene Data'!E40)),NA())</f>
        <v>#N/A</v>
      </c>
      <c r="BF46" s="96" t="e">
        <f ca="true">+IF(AND(ISNUMBER(OFFSET('Hygiene Data'!$F$5,0,10*ROW('Hygiene Data'!F40))),'Data Summary'!DU46="Yes"),OFFSET('Hygiene Data'!$F$5,0,10*ROW('Hygiene Data'!F40)),NA())</f>
        <v>#N/A</v>
      </c>
      <c r="BG46" s="96" t="e">
        <f ca="true">+IF(AND(ISNUMBER(OFFSET('Hygiene Data'!$F$7,0,10*ROW('Hygiene Data'!F40))),'Data Summary'!DV46="Yes"),OFFSET('Hygiene Data'!$F$7,0,10*ROW('Hygiene Data'!F40)),NA())</f>
        <v>#N/A</v>
      </c>
      <c r="BH46" s="96" t="e">
        <f ca="true">+IF(AND(ISNUMBER(OFFSET('Hygiene Data'!$F$9,0,10*ROW('Hygiene Data'!F40))),'Data Summary'!DW46="Yes"),OFFSET('Hygiene Data'!$F$9,0,10*ROW('Hygiene Data'!F40)),NA())</f>
        <v>#N/A</v>
      </c>
      <c r="BI46" s="96" t="e">
        <f ca="true">+IF(AND(ISNUMBER(OFFSET('Hygiene Data'!$G$5,0,10*ROW('Hygiene Data'!G40))),'Data Summary'!DX46="Yes"),OFFSET('Hygiene Data'!$G$5,0,10*ROW('Hygiene Data'!G40)),NA())</f>
        <v>#N/A</v>
      </c>
      <c r="BJ46" s="96" t="e">
        <f ca="true">+IF(AND(ISNUMBER(OFFSET('Hygiene Data'!$G$7,0,10*ROW('Hygiene Data'!G40))),'Data Summary'!DY46="Yes"),OFFSET('Hygiene Data'!$G$7,0,10*ROW('Hygiene Data'!G40)),NA())</f>
        <v>#N/A</v>
      </c>
      <c r="BK46" s="96" t="e">
        <f ca="true">+IF(AND(ISNUMBER(OFFSET('Hygiene Data'!$G$9,0,10*ROW('Hygiene Data'!G40))),'Data Summary'!DZ46="Yes"),OFFSET('Hygiene Data'!$G$9,0,10*ROW('Hygiene Data'!G40)),NA())</f>
        <v>#N/A</v>
      </c>
      <c r="BL46" s="96" t="e">
        <f ca="true">+IF(AND(ISNUMBER(OFFSET('Hygiene Data'!$H$5,0,10*ROW('Hygiene Data'!H40))),'Data Summary'!EA46="Yes"),OFFSET('Hygiene Data'!$H$5,0,10*ROW('Hygiene Data'!H40)),NA())</f>
        <v>#N/A</v>
      </c>
      <c r="BM46" s="96" t="e">
        <f ca="true">+IF(AND(ISNUMBER(OFFSET('Hygiene Data'!$H$7,0,10*ROW('Hygiene Data'!H40))),'Data Summary'!EB46="Yes"),OFFSET('Hygiene Data'!$H$7,0,10*ROW('Hygiene Data'!H40)),NA())</f>
        <v>#N/A</v>
      </c>
      <c r="BN46" s="96" t="e">
        <f ca="true">+IF(AND(ISNUMBER(OFFSET('Hygiene Data'!$H$9,0,10*ROW('Hygiene Data'!H40))),'Data Summary'!EC46="Yes"),OFFSET('Hygiene Data'!$H$9,0,10*ROW('Hygiene Data'!H40)),NA())</f>
        <v>#N/A</v>
      </c>
      <c r="BO46" s="96" t="e">
        <f ca="true">+IF(AND(ISNUMBER(OFFSET('Hygiene Data'!$I$5,0,10*ROW('Hygiene Data'!I40))),'Data Summary'!ED46="Yes"),OFFSET('Hygiene Data'!$I$5,0,10*ROW('Hygiene Data'!I40)),NA())</f>
        <v>#N/A</v>
      </c>
      <c r="BP46" s="96" t="e">
        <f ca="true">+IF(AND(ISNUMBER(OFFSET('Hygiene Data'!$I$7,0,10*ROW('Hygiene Data'!I40))),'Data Summary'!EE46="Yes"),OFFSET('Hygiene Data'!$I$7,0,10*ROW('Hygiene Data'!I40)),NA())</f>
        <v>#N/A</v>
      </c>
      <c r="BQ46" s="96" t="e">
        <f ca="true">+IF(AND(ISNUMBER(OFFSET('Hygiene Data'!$I$9,0,10*ROW('Hygiene Data'!I40))),'Data Summary'!EF46="Yes"),OFFSET('Hygiene Data'!$I$9,0,10*ROW('Hygiene Data'!I40)),NA())</f>
        <v>#N/A</v>
      </c>
    </row>
    <row xmlns:x14ac="http://schemas.microsoft.com/office/spreadsheetml/2009/9/ac" r="47" x14ac:dyDescent="0.2">
      <c r="A47" s="321" t="e">
        <f ca="true">+RIGHT('Data Summary'!A47,LEN('Data Summary'!A47)-9)</f>
        <v>#VALUE!</v>
      </c>
      <c r="B47" s="37" t="str">
        <f ca="true">+IF(ISTEXT('Data Summary'!B47),'Data Summary'!B47,"")</f>
        <v/>
      </c>
      <c r="C47" s="320" t="e">
        <f ca="true">+VALUE('Data Summary'!C47)</f>
        <v>#VALUE!</v>
      </c>
      <c r="D47" s="94" t="e">
        <f ca="true">+IF(AND(ISNUMBER(OFFSET('Water Data'!$D$4,0,10*ROW('Water Data'!D41))),'Data Summary'!BS47="Yes"),100-OFFSET('Water Data'!$D$4,0,10*ROW('Water Data'!D41)),NA())</f>
        <v>#N/A</v>
      </c>
      <c r="E47" s="94" t="e">
        <f ca="true">+IF(AND(ISNUMBER(OFFSET('Water Data'!$D$6,0,10*ROW('Water Data'!D41))),'Data Summary'!BT47="Yes"),OFFSET('Water Data'!$D$6,0,10*ROW('Water Data'!D41)),NA())</f>
        <v>#N/A</v>
      </c>
      <c r="F47" s="94" t="e">
        <f ca="true">+IF(AND(ISNUMBER(OFFSET('Water Data'!$D$9,0,10*ROW('Water Data'!D41))),'Data Summary'!BU47="Yes"),OFFSET('Water Data'!$D$9,0,10*ROW('Water Data'!D41)),NA())</f>
        <v>#N/A</v>
      </c>
      <c r="G47" s="94" t="e">
        <f ca="true">+IF(AND(ISNUMBER(OFFSET('Water Data'!$E$4,0,10*ROW('Water Data'!E41))),'Data Summary'!BV47="Yes"),100-OFFSET('Water Data'!$E$4,0,10*ROW('Water Data'!E41)),NA())</f>
        <v>#N/A</v>
      </c>
      <c r="H47" s="94" t="e">
        <f ca="true">+IF(AND(ISNUMBER(OFFSET('Water Data'!$E$6,0,10*ROW('Water Data'!E41))),'Data Summary'!BW47="Yes"),OFFSET('Water Data'!$E$6,0,10*ROW('Water Data'!E41)),NA())</f>
        <v>#N/A</v>
      </c>
      <c r="I47" s="94" t="e">
        <f ca="true">+IF(AND(ISNUMBER(OFFSET('Water Data'!$E$9,0,10*ROW('Water Data'!E41))),'Data Summary'!BX47="Yes"),OFFSET('Water Data'!$E$9,0,10*ROW('Water Data'!E41)),NA())</f>
        <v>#N/A</v>
      </c>
      <c r="J47" s="94" t="e">
        <f ca="true">+IF(AND(ISNUMBER(OFFSET('Water Data'!$F$4,0,10*ROW('Water Data'!F41))),'Data Summary'!BY47="Yes"),100-OFFSET('Water Data'!$F$4,0,10*ROW('Water Data'!F41)),NA())</f>
        <v>#N/A</v>
      </c>
      <c r="K47" s="94" t="e">
        <f ca="true">+IF(AND(ISNUMBER(OFFSET('Water Data'!$F$6,0,10*ROW('Water Data'!F41))),'Data Summary'!BZ47="Yes"),OFFSET('Water Data'!$F$6,0,10*ROW('Water Data'!F41)),NA())</f>
        <v>#N/A</v>
      </c>
      <c r="L47" s="94" t="e">
        <f ca="true">+IF(AND(ISNUMBER(OFFSET('Water Data'!$F$9,0,10*ROW('Water Data'!F41))),'Data Summary'!CA47="Yes"),OFFSET('Water Data'!$F$9,0,10*ROW('Water Data'!F41)),NA())</f>
        <v>#N/A</v>
      </c>
      <c r="M47" s="94" t="e">
        <f ca="true">+IF(AND(ISNUMBER(OFFSET('Water Data'!$G$4,0,10*ROW('Water Data'!G41))),'Data Summary'!CB47="Yes"),100-OFFSET('Water Data'!$G$4,0,10*ROW('Water Data'!G41)),NA())</f>
        <v>#N/A</v>
      </c>
      <c r="N47" s="94" t="e">
        <f ca="true">+IF(AND(ISNUMBER(OFFSET('Water Data'!$G$6,0,10*ROW('Water Data'!G41))),'Data Summary'!CC47="Yes"),OFFSET('Water Data'!$G$6,0,10*ROW('Water Data'!G41)),NA())</f>
        <v>#N/A</v>
      </c>
      <c r="O47" s="94" t="e">
        <f ca="true">+IF(AND(ISNUMBER(OFFSET('Water Data'!$G$9,0,10*ROW('Water Data'!G41))),'Data Summary'!CD47="Yes"),OFFSET('Water Data'!$G$9,0,10*ROW('Water Data'!G41)),NA())</f>
        <v>#N/A</v>
      </c>
      <c r="P47" s="94" t="e">
        <f ca="true">+IF(AND(ISNUMBER(OFFSET('Water Data'!$H$4,0,10*ROW('Water Data'!H41))),'Data Summary'!CE47="Yes"),100-OFFSET('Water Data'!$H$4,0,10*ROW('Water Data'!H41)),NA())</f>
        <v>#N/A</v>
      </c>
      <c r="Q47" s="94" t="e">
        <f ca="true">+IF(AND(ISNUMBER(OFFSET('Water Data'!$H$6,0,10*ROW('Water Data'!H41))),'Data Summary'!CF47="Yes"),OFFSET('Water Data'!$H$6,0,10*ROW('Water Data'!H41)),NA())</f>
        <v>#N/A</v>
      </c>
      <c r="R47" s="94" t="e">
        <f ca="true">+IF(AND(ISNUMBER(OFFSET('Water Data'!$H$9,0,10*ROW('Water Data'!H41))),'Data Summary'!CG47="Yes"),OFFSET('Water Data'!$H$9,0,10*ROW('Water Data'!H41)),NA())</f>
        <v>#N/A</v>
      </c>
      <c r="S47" s="94" t="e">
        <f ca="true">+IF(AND(ISNUMBER(OFFSET('Water Data'!$I$4,0,10*ROW('Water Data'!I41))),'Data Summary'!CH47="Yes"),100-OFFSET('Water Data'!$I$4,0,10*ROW('Water Data'!I41)),NA())</f>
        <v>#N/A</v>
      </c>
      <c r="T47" s="94" t="e">
        <f ca="true">+IF(AND(ISNUMBER(OFFSET('Water Data'!$I$6,0,10*ROW('Water Data'!I41))),'Data Summary'!CI47="Yes"),OFFSET('Water Data'!$I$6,0,10*ROW('Water Data'!I41)),NA())</f>
        <v>#N/A</v>
      </c>
      <c r="U47" s="94" t="e">
        <f ca="true">+IF(AND(ISNUMBER(OFFSET('Water Data'!$I$9,0,10*ROW('Water Data'!I41))),'Data Summary'!CJ47="Yes"),OFFSET('Water Data'!$I$9,0,10*ROW('Water Data'!I41)),NA())</f>
        <v>#N/A</v>
      </c>
      <c r="V47" s="95" t="e">
        <f ca="true">+IF(AND(ISNUMBER(OFFSET('Sanitation Data'!$D$4,0,10*ROW('Sanitation Data'!D41))),'Data Summary'!CK47="Yes"),100-OFFSET('Sanitation Data'!$D$4,0,10*ROW('Sanitation Data'!D41)),NA())</f>
        <v>#N/A</v>
      </c>
      <c r="W47" s="95" t="e">
        <f ca="true">+IF(AND(ISNUMBER(OFFSET('Sanitation Data'!$D$6,0,10*ROW('Sanitation Data'!D41))),'Data Summary'!CL47="Yes"),OFFSET('Sanitation Data'!$D$6,0,10*ROW('Sanitation Data'!D41)),NA())</f>
        <v>#N/A</v>
      </c>
      <c r="X47" s="95" t="e">
        <f ca="true">+IF(AND(ISNUMBER(OFFSET('Sanitation Data'!$D$10,0,10*ROW('Sanitation Data'!D41))),'Data Summary'!CM47="Yes"),OFFSET('Sanitation Data'!$D$10,0,10*ROW('Sanitation Data'!D41)),NA())</f>
        <v>#N/A</v>
      </c>
      <c r="Y47" s="95" t="e">
        <f ca="true">+IF(AND(ISNUMBER(OFFSET('Sanitation Data'!$D$11,0,10*ROW('Sanitation Data'!D41))),'Data Summary'!CN47="Yes"),OFFSET('Sanitation Data'!$D$11,0,10*ROW('Sanitation Data'!D41)),NA())</f>
        <v>#N/A</v>
      </c>
      <c r="Z47" s="95" t="e">
        <f ca="true">+IF(AND(ISNUMBER(OFFSET('Sanitation Data'!$D$12,0,10*ROW('Sanitation Data'!D41))),'Data Summary'!CO47="Yes"),OFFSET('Sanitation Data'!$D$12,0,10*ROW('Sanitation Data'!D41)),NA())</f>
        <v>#N/A</v>
      </c>
      <c r="AA47" s="95" t="e">
        <f ca="true">+IF(AND(ISNUMBER(OFFSET('Sanitation Data'!$E$4,0,10*ROW('Sanitation Data'!E41))),'Data Summary'!CP47="Yes"),100-OFFSET('Sanitation Data'!$E$4,0,10*ROW('Sanitation Data'!E41)),NA())</f>
        <v>#N/A</v>
      </c>
      <c r="AB47" s="95" t="e">
        <f ca="true">+IF(AND(ISNUMBER(OFFSET('Sanitation Data'!$E$6,0,10*ROW('Sanitation Data'!E41))),'Data Summary'!CQ47="Yes"),OFFSET('Sanitation Data'!$E$6,0,10*ROW('Sanitation Data'!E41)),NA())</f>
        <v>#N/A</v>
      </c>
      <c r="AC47" s="95" t="e">
        <f ca="true">+IF(AND(ISNUMBER(OFFSET('Sanitation Data'!$E$10,0,10*ROW('Sanitation Data'!E41))),'Data Summary'!CR47="Yes"),OFFSET('Sanitation Data'!$E$10,0,10*ROW('Sanitation Data'!E41)),NA())</f>
        <v>#N/A</v>
      </c>
      <c r="AD47" s="95" t="e">
        <f ca="true">+IF(AND(ISNUMBER(OFFSET('Sanitation Data'!$E$11,0,10*ROW('Sanitation Data'!E41))),'Data Summary'!CS47="Yes"),OFFSET('Sanitation Data'!$E$11,0,10*ROW('Sanitation Data'!E41)),NA())</f>
        <v>#N/A</v>
      </c>
      <c r="AE47" s="95" t="e">
        <f ca="true">+IF(AND(ISNUMBER(OFFSET('Sanitation Data'!$E$12,0,10*ROW('Sanitation Data'!E41))),'Data Summary'!CT47="Yes"),OFFSET('Sanitation Data'!$E$12,0,10*ROW('Sanitation Data'!E41)),NA())</f>
        <v>#N/A</v>
      </c>
      <c r="AF47" s="95" t="e">
        <f ca="true">+IF(AND(ISNUMBER(OFFSET('Sanitation Data'!$F$4,0,10*ROW('Sanitation Data'!F41))),'Data Summary'!CU47="Yes"),100-OFFSET('Sanitation Data'!$F$4,0,10*ROW('Sanitation Data'!F41)),NA())</f>
        <v>#N/A</v>
      </c>
      <c r="AG47" s="95" t="e">
        <f ca="true">+IF(AND(ISNUMBER(OFFSET('Sanitation Data'!$F$6,0,10*ROW('Sanitation Data'!F41))),'Data Summary'!CV47="Yes"),OFFSET('Sanitation Data'!$F$6,0,10*ROW('Sanitation Data'!F41)),NA())</f>
        <v>#N/A</v>
      </c>
      <c r="AH47" s="95" t="e">
        <f ca="true">+IF(AND(ISNUMBER(OFFSET('Sanitation Data'!$F$10,0,10*ROW('Sanitation Data'!F41))),'Data Summary'!CW47="Yes"),OFFSET('Sanitation Data'!$F$10,0,10*ROW('Sanitation Data'!F41)),NA())</f>
        <v>#N/A</v>
      </c>
      <c r="AI47" s="95" t="e">
        <f ca="true">+IF(AND(ISNUMBER(OFFSET('Sanitation Data'!$F$11,0,10*ROW('Sanitation Data'!F41))),'Data Summary'!CX47="Yes"),OFFSET('Sanitation Data'!$F$11,0,10*ROW('Sanitation Data'!F41)),NA())</f>
        <v>#N/A</v>
      </c>
      <c r="AJ47" s="95" t="e">
        <f ca="true">+IF(AND(ISNUMBER(OFFSET('Sanitation Data'!$F$12,0,10*ROW('Sanitation Data'!F41))),'Data Summary'!CY47="Yes"),OFFSET('Sanitation Data'!$F$12,0,10*ROW('Sanitation Data'!F41)),NA())</f>
        <v>#N/A</v>
      </c>
      <c r="AK47" s="95" t="e">
        <f ca="true">+IF(AND(ISNUMBER(OFFSET('Sanitation Data'!$G$4,0,10*ROW('Sanitation Data'!G41))),'Data Summary'!CZ47="Yes"),100-OFFSET('Sanitation Data'!$G$4,0,10*ROW('Sanitation Data'!G41)),NA())</f>
        <v>#N/A</v>
      </c>
      <c r="AL47" s="95" t="e">
        <f ca="true">+IF(AND(ISNUMBER(OFFSET('Sanitation Data'!$G$6,0,10*ROW('Sanitation Data'!G41))),'Data Summary'!DA47="Yes"),OFFSET('Sanitation Data'!$G$6,0,10*ROW('Sanitation Data'!G41)),NA())</f>
        <v>#N/A</v>
      </c>
      <c r="AM47" s="95" t="e">
        <f ca="true">+IF(AND(ISNUMBER(OFFSET('Sanitation Data'!$G$10,0,10*ROW('Sanitation Data'!G41))),'Data Summary'!DB47="Yes"),OFFSET('Sanitation Data'!$G$10,0,10*ROW('Sanitation Data'!G41)),NA())</f>
        <v>#N/A</v>
      </c>
      <c r="AN47" s="95" t="e">
        <f ca="true">+IF(AND(ISNUMBER(OFFSET('Sanitation Data'!$G$11,0,10*ROW('Sanitation Data'!G41))),'Data Summary'!DC47="Yes"),OFFSET('Sanitation Data'!$G$11,0,10*ROW('Sanitation Data'!G41)),NA())</f>
        <v>#N/A</v>
      </c>
      <c r="AO47" s="95" t="e">
        <f ca="true">+IF(AND(ISNUMBER(OFFSET('Sanitation Data'!$G$12,0,10*ROW('Sanitation Data'!G41))),'Data Summary'!DD47="Yes"),OFFSET('Sanitation Data'!$G$12,0,10*ROW('Sanitation Data'!G41)),NA())</f>
        <v>#N/A</v>
      </c>
      <c r="AP47" s="95" t="e">
        <f ca="true">+IF(AND(ISNUMBER(OFFSET('Sanitation Data'!$H$4,0,10*ROW('Sanitation Data'!H41))),'Data Summary'!DE47="Yes"),100-OFFSET('Sanitation Data'!$H$4,0,10*ROW('Sanitation Data'!H41)),NA())</f>
        <v>#N/A</v>
      </c>
      <c r="AQ47" s="95" t="e">
        <f ca="true">+IF(AND(ISNUMBER(OFFSET('Sanitation Data'!$H$6,0,10*ROW('Sanitation Data'!H41))),'Data Summary'!DF47="Yes"),OFFSET('Sanitation Data'!$H$6,0,10*ROW('Sanitation Data'!H41)),NA())</f>
        <v>#N/A</v>
      </c>
      <c r="AR47" s="95" t="e">
        <f ca="true">+IF(AND(ISNUMBER(OFFSET('Sanitation Data'!$H$10,0,10*ROW('Sanitation Data'!H41))),'Data Summary'!DG47="Yes"),OFFSET('Sanitation Data'!$H$10,0,10*ROW('Sanitation Data'!H41)),NA())</f>
        <v>#N/A</v>
      </c>
      <c r="AS47" s="95" t="e">
        <f ca="true">+IF(AND(ISNUMBER(OFFSET('Sanitation Data'!$H$11,0,10*ROW('Sanitation Data'!H41))),'Data Summary'!DH47="Yes"),OFFSET('Sanitation Data'!$H$11,0,10*ROW('Sanitation Data'!H41)),NA())</f>
        <v>#N/A</v>
      </c>
      <c r="AT47" s="95" t="e">
        <f ca="true">+IF(AND(ISNUMBER(OFFSET('Sanitation Data'!$H$12,0,10*ROW('Sanitation Data'!H41))),'Data Summary'!DI47="Yes"),OFFSET('Sanitation Data'!$H$12,0,10*ROW('Sanitation Data'!H41)),NA())</f>
        <v>#N/A</v>
      </c>
      <c r="AU47" s="95" t="e">
        <f ca="true">+IF(AND(ISNUMBER(OFFSET('Sanitation Data'!$I$4,0,10*ROW('Sanitation Data'!I41))),'Data Summary'!DJ47="Yes"),100-OFFSET('Sanitation Data'!$I$4,0,10*ROW('Sanitation Data'!I41)),NA())</f>
        <v>#N/A</v>
      </c>
      <c r="AV47" s="95" t="e">
        <f ca="true">+IF(AND(ISNUMBER(OFFSET('Sanitation Data'!$I$6,0,10*ROW('Sanitation Data'!I41))),'Data Summary'!DK47="Yes"),OFFSET('Sanitation Data'!$I$6,0,10*ROW('Sanitation Data'!I41)),NA())</f>
        <v>#N/A</v>
      </c>
      <c r="AW47" s="95" t="e">
        <f ca="true">+IF(AND(ISNUMBER(OFFSET('Sanitation Data'!$I$10,0,10*ROW('Sanitation Data'!I41))),'Data Summary'!DL47="Yes"),OFFSET('Sanitation Data'!$I$10,0,10*ROW('Sanitation Data'!I41)),NA())</f>
        <v>#N/A</v>
      </c>
      <c r="AX47" s="95" t="e">
        <f ca="true">+IF(AND(ISNUMBER(OFFSET('Sanitation Data'!$I$11,0,10*ROW('Sanitation Data'!I41))),'Data Summary'!DM47="Yes"),OFFSET('Sanitation Data'!$I$11,0,10*ROW('Sanitation Data'!I41)),NA())</f>
        <v>#N/A</v>
      </c>
      <c r="AY47" s="95" t="e">
        <f ca="true">+IF(AND(ISNUMBER(OFFSET('Sanitation Data'!$I$12,0,10*ROW('Sanitation Data'!I41))),'Data Summary'!DN47="Yes"),OFFSET('Sanitation Data'!$I$12,0,10*ROW('Sanitation Data'!I41)),NA())</f>
        <v>#N/A</v>
      </c>
      <c r="AZ47" s="96" t="e">
        <f ca="true">+IF(AND(ISNUMBER(OFFSET('Hygiene Data'!$D$5,0,10*ROW('Hygiene Data'!D41))),'Data Summary'!DO47="Yes"),OFFSET('Hygiene Data'!$D$5,0,10*ROW('Hygiene Data'!D41)),NA())</f>
        <v>#N/A</v>
      </c>
      <c r="BA47" s="96" t="e">
        <f ca="true">+IF(AND(ISNUMBER(OFFSET('Hygiene Data'!$D$7,0,10*ROW('Hygiene Data'!D41))),'Data Summary'!DP47="Yes"),OFFSET('Hygiene Data'!$D$7,0,10*ROW('Hygiene Data'!D41)),NA())</f>
        <v>#N/A</v>
      </c>
      <c r="BB47" s="96" t="e">
        <f ca="true">+IF(AND(ISNUMBER(OFFSET('Hygiene Data'!$D$9,0,10*ROW('Hygiene Data'!D41))),'Data Summary'!DQ47="Yes"),OFFSET('Hygiene Data'!$D$9,0,10*ROW('Hygiene Data'!D41)),NA())</f>
        <v>#N/A</v>
      </c>
      <c r="BC47" s="96" t="e">
        <f ca="true">+IF(AND(ISNUMBER(OFFSET('Hygiene Data'!$E$5,0,10*ROW('Hygiene Data'!E41))),'Data Summary'!DR47="Yes"),OFFSET('Hygiene Data'!$E$5,0,10*ROW('Hygiene Data'!E41)),NA())</f>
        <v>#N/A</v>
      </c>
      <c r="BD47" s="96" t="e">
        <f ca="true">+IF(AND(ISNUMBER(OFFSET('Hygiene Data'!$E$7,0,10*ROW('Hygiene Data'!E41))),'Data Summary'!DS47="Yes"),OFFSET('Hygiene Data'!$E$7,0,10*ROW('Hygiene Data'!E41)),NA())</f>
        <v>#N/A</v>
      </c>
      <c r="BE47" s="96" t="e">
        <f ca="true">+IF(AND(ISNUMBER(OFFSET('Hygiene Data'!$E$9,0,10*ROW('Hygiene Data'!E41))),'Data Summary'!DT47="Yes"),OFFSET('Hygiene Data'!$E$9,0,10*ROW('Hygiene Data'!E41)),NA())</f>
        <v>#N/A</v>
      </c>
      <c r="BF47" s="96" t="e">
        <f ca="true">+IF(AND(ISNUMBER(OFFSET('Hygiene Data'!$F$5,0,10*ROW('Hygiene Data'!F41))),'Data Summary'!DU47="Yes"),OFFSET('Hygiene Data'!$F$5,0,10*ROW('Hygiene Data'!F41)),NA())</f>
        <v>#N/A</v>
      </c>
      <c r="BG47" s="96" t="e">
        <f ca="true">+IF(AND(ISNUMBER(OFFSET('Hygiene Data'!$F$7,0,10*ROW('Hygiene Data'!F41))),'Data Summary'!DV47="Yes"),OFFSET('Hygiene Data'!$F$7,0,10*ROW('Hygiene Data'!F41)),NA())</f>
        <v>#N/A</v>
      </c>
      <c r="BH47" s="96" t="e">
        <f ca="true">+IF(AND(ISNUMBER(OFFSET('Hygiene Data'!$F$9,0,10*ROW('Hygiene Data'!F41))),'Data Summary'!DW47="Yes"),OFFSET('Hygiene Data'!$F$9,0,10*ROW('Hygiene Data'!F41)),NA())</f>
        <v>#N/A</v>
      </c>
      <c r="BI47" s="96" t="e">
        <f ca="true">+IF(AND(ISNUMBER(OFFSET('Hygiene Data'!$G$5,0,10*ROW('Hygiene Data'!G41))),'Data Summary'!DX47="Yes"),OFFSET('Hygiene Data'!$G$5,0,10*ROW('Hygiene Data'!G41)),NA())</f>
        <v>#N/A</v>
      </c>
      <c r="BJ47" s="96" t="e">
        <f ca="true">+IF(AND(ISNUMBER(OFFSET('Hygiene Data'!$G$7,0,10*ROW('Hygiene Data'!G41))),'Data Summary'!DY47="Yes"),OFFSET('Hygiene Data'!$G$7,0,10*ROW('Hygiene Data'!G41)),NA())</f>
        <v>#N/A</v>
      </c>
      <c r="BK47" s="96" t="e">
        <f ca="true">+IF(AND(ISNUMBER(OFFSET('Hygiene Data'!$G$9,0,10*ROW('Hygiene Data'!G41))),'Data Summary'!DZ47="Yes"),OFFSET('Hygiene Data'!$G$9,0,10*ROW('Hygiene Data'!G41)),NA())</f>
        <v>#N/A</v>
      </c>
      <c r="BL47" s="96" t="e">
        <f ca="true">+IF(AND(ISNUMBER(OFFSET('Hygiene Data'!$H$5,0,10*ROW('Hygiene Data'!H41))),'Data Summary'!EA47="Yes"),OFFSET('Hygiene Data'!$H$5,0,10*ROW('Hygiene Data'!H41)),NA())</f>
        <v>#N/A</v>
      </c>
      <c r="BM47" s="96" t="e">
        <f ca="true">+IF(AND(ISNUMBER(OFFSET('Hygiene Data'!$H$7,0,10*ROW('Hygiene Data'!H41))),'Data Summary'!EB47="Yes"),OFFSET('Hygiene Data'!$H$7,0,10*ROW('Hygiene Data'!H41)),NA())</f>
        <v>#N/A</v>
      </c>
      <c r="BN47" s="96" t="e">
        <f ca="true">+IF(AND(ISNUMBER(OFFSET('Hygiene Data'!$H$9,0,10*ROW('Hygiene Data'!H41))),'Data Summary'!EC47="Yes"),OFFSET('Hygiene Data'!$H$9,0,10*ROW('Hygiene Data'!H41)),NA())</f>
        <v>#N/A</v>
      </c>
      <c r="BO47" s="96" t="e">
        <f ca="true">+IF(AND(ISNUMBER(OFFSET('Hygiene Data'!$I$5,0,10*ROW('Hygiene Data'!I41))),'Data Summary'!ED47="Yes"),OFFSET('Hygiene Data'!$I$5,0,10*ROW('Hygiene Data'!I41)),NA())</f>
        <v>#N/A</v>
      </c>
      <c r="BP47" s="96" t="e">
        <f ca="true">+IF(AND(ISNUMBER(OFFSET('Hygiene Data'!$I$7,0,10*ROW('Hygiene Data'!I41))),'Data Summary'!EE47="Yes"),OFFSET('Hygiene Data'!$I$7,0,10*ROW('Hygiene Data'!I41)),NA())</f>
        <v>#N/A</v>
      </c>
      <c r="BQ47" s="96" t="e">
        <f ca="true">+IF(AND(ISNUMBER(OFFSET('Hygiene Data'!$I$9,0,10*ROW('Hygiene Data'!I41))),'Data Summary'!EF47="Yes"),OFFSET('Hygiene Data'!$I$9,0,10*ROW('Hygiene Data'!I41)),NA())</f>
        <v>#N/A</v>
      </c>
    </row>
    <row xmlns:x14ac="http://schemas.microsoft.com/office/spreadsheetml/2009/9/ac" r="48" x14ac:dyDescent="0.2">
      <c r="A48" s="321" t="e">
        <f ca="true">+RIGHT('Data Summary'!A48,LEN('Data Summary'!A48)-9)</f>
        <v>#VALUE!</v>
      </c>
      <c r="B48" s="37" t="str">
        <f ca="true">+IF(ISTEXT('Data Summary'!B48),'Data Summary'!B48,"")</f>
        <v/>
      </c>
      <c r="C48" s="320" t="e">
        <f ca="true">+VALUE('Data Summary'!C48)</f>
        <v>#VALUE!</v>
      </c>
      <c r="D48" s="94" t="e">
        <f ca="true">+IF(AND(ISNUMBER(OFFSET('Water Data'!$D$4,0,10*ROW('Water Data'!D42))),'Data Summary'!BS48="Yes"),100-OFFSET('Water Data'!$D$4,0,10*ROW('Water Data'!D42)),NA())</f>
        <v>#N/A</v>
      </c>
      <c r="E48" s="94" t="e">
        <f ca="true">+IF(AND(ISNUMBER(OFFSET('Water Data'!$D$6,0,10*ROW('Water Data'!D42))),'Data Summary'!BT48="Yes"),OFFSET('Water Data'!$D$6,0,10*ROW('Water Data'!D42)),NA())</f>
        <v>#N/A</v>
      </c>
      <c r="F48" s="94" t="e">
        <f ca="true">+IF(AND(ISNUMBER(OFFSET('Water Data'!$D$9,0,10*ROW('Water Data'!D42))),'Data Summary'!BU48="Yes"),OFFSET('Water Data'!$D$9,0,10*ROW('Water Data'!D42)),NA())</f>
        <v>#N/A</v>
      </c>
      <c r="G48" s="94" t="e">
        <f ca="true">+IF(AND(ISNUMBER(OFFSET('Water Data'!$E$4,0,10*ROW('Water Data'!E42))),'Data Summary'!BV48="Yes"),100-OFFSET('Water Data'!$E$4,0,10*ROW('Water Data'!E42)),NA())</f>
        <v>#N/A</v>
      </c>
      <c r="H48" s="94" t="e">
        <f ca="true">+IF(AND(ISNUMBER(OFFSET('Water Data'!$E$6,0,10*ROW('Water Data'!E42))),'Data Summary'!BW48="Yes"),OFFSET('Water Data'!$E$6,0,10*ROW('Water Data'!E42)),NA())</f>
        <v>#N/A</v>
      </c>
      <c r="I48" s="94" t="e">
        <f ca="true">+IF(AND(ISNUMBER(OFFSET('Water Data'!$E$9,0,10*ROW('Water Data'!E42))),'Data Summary'!BX48="Yes"),OFFSET('Water Data'!$E$9,0,10*ROW('Water Data'!E42)),NA())</f>
        <v>#N/A</v>
      </c>
      <c r="J48" s="94" t="e">
        <f ca="true">+IF(AND(ISNUMBER(OFFSET('Water Data'!$F$4,0,10*ROW('Water Data'!F42))),'Data Summary'!BY48="Yes"),100-OFFSET('Water Data'!$F$4,0,10*ROW('Water Data'!F42)),NA())</f>
        <v>#N/A</v>
      </c>
      <c r="K48" s="94" t="e">
        <f ca="true">+IF(AND(ISNUMBER(OFFSET('Water Data'!$F$6,0,10*ROW('Water Data'!F42))),'Data Summary'!BZ48="Yes"),OFFSET('Water Data'!$F$6,0,10*ROW('Water Data'!F42)),NA())</f>
        <v>#N/A</v>
      </c>
      <c r="L48" s="94" t="e">
        <f ca="true">+IF(AND(ISNUMBER(OFFSET('Water Data'!$F$9,0,10*ROW('Water Data'!F42))),'Data Summary'!CA48="Yes"),OFFSET('Water Data'!$F$9,0,10*ROW('Water Data'!F42)),NA())</f>
        <v>#N/A</v>
      </c>
      <c r="M48" s="94" t="e">
        <f ca="true">+IF(AND(ISNUMBER(OFFSET('Water Data'!$G$4,0,10*ROW('Water Data'!G42))),'Data Summary'!CB48="Yes"),100-OFFSET('Water Data'!$G$4,0,10*ROW('Water Data'!G42)),NA())</f>
        <v>#N/A</v>
      </c>
      <c r="N48" s="94" t="e">
        <f ca="true">+IF(AND(ISNUMBER(OFFSET('Water Data'!$G$6,0,10*ROW('Water Data'!G42))),'Data Summary'!CC48="Yes"),OFFSET('Water Data'!$G$6,0,10*ROW('Water Data'!G42)),NA())</f>
        <v>#N/A</v>
      </c>
      <c r="O48" s="94" t="e">
        <f ca="true">+IF(AND(ISNUMBER(OFFSET('Water Data'!$G$9,0,10*ROW('Water Data'!G42))),'Data Summary'!CD48="Yes"),OFFSET('Water Data'!$G$9,0,10*ROW('Water Data'!G42)),NA())</f>
        <v>#N/A</v>
      </c>
      <c r="P48" s="94" t="e">
        <f ca="true">+IF(AND(ISNUMBER(OFFSET('Water Data'!$H$4,0,10*ROW('Water Data'!H42))),'Data Summary'!CE48="Yes"),100-OFFSET('Water Data'!$H$4,0,10*ROW('Water Data'!H42)),NA())</f>
        <v>#N/A</v>
      </c>
      <c r="Q48" s="94" t="e">
        <f ca="true">+IF(AND(ISNUMBER(OFFSET('Water Data'!$H$6,0,10*ROW('Water Data'!H42))),'Data Summary'!CF48="Yes"),OFFSET('Water Data'!$H$6,0,10*ROW('Water Data'!H42)),NA())</f>
        <v>#N/A</v>
      </c>
      <c r="R48" s="94" t="e">
        <f ca="true">+IF(AND(ISNUMBER(OFFSET('Water Data'!$H$9,0,10*ROW('Water Data'!H42))),'Data Summary'!CG48="Yes"),OFFSET('Water Data'!$H$9,0,10*ROW('Water Data'!H42)),NA())</f>
        <v>#N/A</v>
      </c>
      <c r="S48" s="94" t="e">
        <f ca="true">+IF(AND(ISNUMBER(OFFSET('Water Data'!$I$4,0,10*ROW('Water Data'!I42))),'Data Summary'!CH48="Yes"),100-OFFSET('Water Data'!$I$4,0,10*ROW('Water Data'!I42)),NA())</f>
        <v>#N/A</v>
      </c>
      <c r="T48" s="94" t="e">
        <f ca="true">+IF(AND(ISNUMBER(OFFSET('Water Data'!$I$6,0,10*ROW('Water Data'!I42))),'Data Summary'!CI48="Yes"),OFFSET('Water Data'!$I$6,0,10*ROW('Water Data'!I42)),NA())</f>
        <v>#N/A</v>
      </c>
      <c r="U48" s="94" t="e">
        <f ca="true">+IF(AND(ISNUMBER(OFFSET('Water Data'!$I$9,0,10*ROW('Water Data'!I42))),'Data Summary'!CJ48="Yes"),OFFSET('Water Data'!$I$9,0,10*ROW('Water Data'!I42)),NA())</f>
        <v>#N/A</v>
      </c>
      <c r="V48" s="95" t="e">
        <f ca="true">+IF(AND(ISNUMBER(OFFSET('Sanitation Data'!$D$4,0,10*ROW('Sanitation Data'!D42))),'Data Summary'!CK48="Yes"),100-OFFSET('Sanitation Data'!$D$4,0,10*ROW('Sanitation Data'!D42)),NA())</f>
        <v>#N/A</v>
      </c>
      <c r="W48" s="95" t="e">
        <f ca="true">+IF(AND(ISNUMBER(OFFSET('Sanitation Data'!$D$6,0,10*ROW('Sanitation Data'!D42))),'Data Summary'!CL48="Yes"),OFFSET('Sanitation Data'!$D$6,0,10*ROW('Sanitation Data'!D42)),NA())</f>
        <v>#N/A</v>
      </c>
      <c r="X48" s="95" t="e">
        <f ca="true">+IF(AND(ISNUMBER(OFFSET('Sanitation Data'!$D$10,0,10*ROW('Sanitation Data'!D42))),'Data Summary'!CM48="Yes"),OFFSET('Sanitation Data'!$D$10,0,10*ROW('Sanitation Data'!D42)),NA())</f>
        <v>#N/A</v>
      </c>
      <c r="Y48" s="95" t="e">
        <f ca="true">+IF(AND(ISNUMBER(OFFSET('Sanitation Data'!$D$11,0,10*ROW('Sanitation Data'!D42))),'Data Summary'!CN48="Yes"),OFFSET('Sanitation Data'!$D$11,0,10*ROW('Sanitation Data'!D42)),NA())</f>
        <v>#N/A</v>
      </c>
      <c r="Z48" s="95" t="e">
        <f ca="true">+IF(AND(ISNUMBER(OFFSET('Sanitation Data'!$D$12,0,10*ROW('Sanitation Data'!D42))),'Data Summary'!CO48="Yes"),OFFSET('Sanitation Data'!$D$12,0,10*ROW('Sanitation Data'!D42)),NA())</f>
        <v>#N/A</v>
      </c>
      <c r="AA48" s="95" t="e">
        <f ca="true">+IF(AND(ISNUMBER(OFFSET('Sanitation Data'!$E$4,0,10*ROW('Sanitation Data'!E42))),'Data Summary'!CP48="Yes"),100-OFFSET('Sanitation Data'!$E$4,0,10*ROW('Sanitation Data'!E42)),NA())</f>
        <v>#N/A</v>
      </c>
      <c r="AB48" s="95" t="e">
        <f ca="true">+IF(AND(ISNUMBER(OFFSET('Sanitation Data'!$E$6,0,10*ROW('Sanitation Data'!E42))),'Data Summary'!CQ48="Yes"),OFFSET('Sanitation Data'!$E$6,0,10*ROW('Sanitation Data'!E42)),NA())</f>
        <v>#N/A</v>
      </c>
      <c r="AC48" s="95" t="e">
        <f ca="true">+IF(AND(ISNUMBER(OFFSET('Sanitation Data'!$E$10,0,10*ROW('Sanitation Data'!E42))),'Data Summary'!CR48="Yes"),OFFSET('Sanitation Data'!$E$10,0,10*ROW('Sanitation Data'!E42)),NA())</f>
        <v>#N/A</v>
      </c>
      <c r="AD48" s="95" t="e">
        <f ca="true">+IF(AND(ISNUMBER(OFFSET('Sanitation Data'!$E$11,0,10*ROW('Sanitation Data'!E42))),'Data Summary'!CS48="Yes"),OFFSET('Sanitation Data'!$E$11,0,10*ROW('Sanitation Data'!E42)),NA())</f>
        <v>#N/A</v>
      </c>
      <c r="AE48" s="95" t="e">
        <f ca="true">+IF(AND(ISNUMBER(OFFSET('Sanitation Data'!$E$12,0,10*ROW('Sanitation Data'!E42))),'Data Summary'!CT48="Yes"),OFFSET('Sanitation Data'!$E$12,0,10*ROW('Sanitation Data'!E42)),NA())</f>
        <v>#N/A</v>
      </c>
      <c r="AF48" s="95" t="e">
        <f ca="true">+IF(AND(ISNUMBER(OFFSET('Sanitation Data'!$F$4,0,10*ROW('Sanitation Data'!F42))),'Data Summary'!CU48="Yes"),100-OFFSET('Sanitation Data'!$F$4,0,10*ROW('Sanitation Data'!F42)),NA())</f>
        <v>#N/A</v>
      </c>
      <c r="AG48" s="95" t="e">
        <f ca="true">+IF(AND(ISNUMBER(OFFSET('Sanitation Data'!$F$6,0,10*ROW('Sanitation Data'!F42))),'Data Summary'!CV48="Yes"),OFFSET('Sanitation Data'!$F$6,0,10*ROW('Sanitation Data'!F42)),NA())</f>
        <v>#N/A</v>
      </c>
      <c r="AH48" s="95" t="e">
        <f ca="true">+IF(AND(ISNUMBER(OFFSET('Sanitation Data'!$F$10,0,10*ROW('Sanitation Data'!F42))),'Data Summary'!CW48="Yes"),OFFSET('Sanitation Data'!$F$10,0,10*ROW('Sanitation Data'!F42)),NA())</f>
        <v>#N/A</v>
      </c>
      <c r="AI48" s="95" t="e">
        <f ca="true">+IF(AND(ISNUMBER(OFFSET('Sanitation Data'!$F$11,0,10*ROW('Sanitation Data'!F42))),'Data Summary'!CX48="Yes"),OFFSET('Sanitation Data'!$F$11,0,10*ROW('Sanitation Data'!F42)),NA())</f>
        <v>#N/A</v>
      </c>
      <c r="AJ48" s="95" t="e">
        <f ca="true">+IF(AND(ISNUMBER(OFFSET('Sanitation Data'!$F$12,0,10*ROW('Sanitation Data'!F42))),'Data Summary'!CY48="Yes"),OFFSET('Sanitation Data'!$F$12,0,10*ROW('Sanitation Data'!F42)),NA())</f>
        <v>#N/A</v>
      </c>
      <c r="AK48" s="95" t="e">
        <f ca="true">+IF(AND(ISNUMBER(OFFSET('Sanitation Data'!$G$4,0,10*ROW('Sanitation Data'!G42))),'Data Summary'!CZ48="Yes"),100-OFFSET('Sanitation Data'!$G$4,0,10*ROW('Sanitation Data'!G42)),NA())</f>
        <v>#N/A</v>
      </c>
      <c r="AL48" s="95" t="e">
        <f ca="true">+IF(AND(ISNUMBER(OFFSET('Sanitation Data'!$G$6,0,10*ROW('Sanitation Data'!G42))),'Data Summary'!DA48="Yes"),OFFSET('Sanitation Data'!$G$6,0,10*ROW('Sanitation Data'!G42)),NA())</f>
        <v>#N/A</v>
      </c>
      <c r="AM48" s="95" t="e">
        <f ca="true">+IF(AND(ISNUMBER(OFFSET('Sanitation Data'!$G$10,0,10*ROW('Sanitation Data'!G42))),'Data Summary'!DB48="Yes"),OFFSET('Sanitation Data'!$G$10,0,10*ROW('Sanitation Data'!G42)),NA())</f>
        <v>#N/A</v>
      </c>
      <c r="AN48" s="95" t="e">
        <f ca="true">+IF(AND(ISNUMBER(OFFSET('Sanitation Data'!$G$11,0,10*ROW('Sanitation Data'!G42))),'Data Summary'!DC48="Yes"),OFFSET('Sanitation Data'!$G$11,0,10*ROW('Sanitation Data'!G42)),NA())</f>
        <v>#N/A</v>
      </c>
      <c r="AO48" s="95" t="e">
        <f ca="true">+IF(AND(ISNUMBER(OFFSET('Sanitation Data'!$G$12,0,10*ROW('Sanitation Data'!G42))),'Data Summary'!DD48="Yes"),OFFSET('Sanitation Data'!$G$12,0,10*ROW('Sanitation Data'!G42)),NA())</f>
        <v>#N/A</v>
      </c>
      <c r="AP48" s="95" t="e">
        <f ca="true">+IF(AND(ISNUMBER(OFFSET('Sanitation Data'!$H$4,0,10*ROW('Sanitation Data'!H42))),'Data Summary'!DE48="Yes"),100-OFFSET('Sanitation Data'!$H$4,0,10*ROW('Sanitation Data'!H42)),NA())</f>
        <v>#N/A</v>
      </c>
      <c r="AQ48" s="95" t="e">
        <f ca="true">+IF(AND(ISNUMBER(OFFSET('Sanitation Data'!$H$6,0,10*ROW('Sanitation Data'!H42))),'Data Summary'!DF48="Yes"),OFFSET('Sanitation Data'!$H$6,0,10*ROW('Sanitation Data'!H42)),NA())</f>
        <v>#N/A</v>
      </c>
      <c r="AR48" s="95" t="e">
        <f ca="true">+IF(AND(ISNUMBER(OFFSET('Sanitation Data'!$H$10,0,10*ROW('Sanitation Data'!H42))),'Data Summary'!DG48="Yes"),OFFSET('Sanitation Data'!$H$10,0,10*ROW('Sanitation Data'!H42)),NA())</f>
        <v>#N/A</v>
      </c>
      <c r="AS48" s="95" t="e">
        <f ca="true">+IF(AND(ISNUMBER(OFFSET('Sanitation Data'!$H$11,0,10*ROW('Sanitation Data'!H42))),'Data Summary'!DH48="Yes"),OFFSET('Sanitation Data'!$H$11,0,10*ROW('Sanitation Data'!H42)),NA())</f>
        <v>#N/A</v>
      </c>
      <c r="AT48" s="95" t="e">
        <f ca="true">+IF(AND(ISNUMBER(OFFSET('Sanitation Data'!$H$12,0,10*ROW('Sanitation Data'!H42))),'Data Summary'!DI48="Yes"),OFFSET('Sanitation Data'!$H$12,0,10*ROW('Sanitation Data'!H42)),NA())</f>
        <v>#N/A</v>
      </c>
      <c r="AU48" s="95" t="e">
        <f ca="true">+IF(AND(ISNUMBER(OFFSET('Sanitation Data'!$I$4,0,10*ROW('Sanitation Data'!I42))),'Data Summary'!DJ48="Yes"),100-OFFSET('Sanitation Data'!$I$4,0,10*ROW('Sanitation Data'!I42)),NA())</f>
        <v>#N/A</v>
      </c>
      <c r="AV48" s="95" t="e">
        <f ca="true">+IF(AND(ISNUMBER(OFFSET('Sanitation Data'!$I$6,0,10*ROW('Sanitation Data'!I42))),'Data Summary'!DK48="Yes"),OFFSET('Sanitation Data'!$I$6,0,10*ROW('Sanitation Data'!I42)),NA())</f>
        <v>#N/A</v>
      </c>
      <c r="AW48" s="95" t="e">
        <f ca="true">+IF(AND(ISNUMBER(OFFSET('Sanitation Data'!$I$10,0,10*ROW('Sanitation Data'!I42))),'Data Summary'!DL48="Yes"),OFFSET('Sanitation Data'!$I$10,0,10*ROW('Sanitation Data'!I42)),NA())</f>
        <v>#N/A</v>
      </c>
      <c r="AX48" s="95" t="e">
        <f ca="true">+IF(AND(ISNUMBER(OFFSET('Sanitation Data'!$I$11,0,10*ROW('Sanitation Data'!I42))),'Data Summary'!DM48="Yes"),OFFSET('Sanitation Data'!$I$11,0,10*ROW('Sanitation Data'!I42)),NA())</f>
        <v>#N/A</v>
      </c>
      <c r="AY48" s="95" t="e">
        <f ca="true">+IF(AND(ISNUMBER(OFFSET('Sanitation Data'!$I$12,0,10*ROW('Sanitation Data'!I42))),'Data Summary'!DN48="Yes"),OFFSET('Sanitation Data'!$I$12,0,10*ROW('Sanitation Data'!I42)),NA())</f>
        <v>#N/A</v>
      </c>
      <c r="AZ48" s="96" t="e">
        <f ca="true">+IF(AND(ISNUMBER(OFFSET('Hygiene Data'!$D$5,0,10*ROW('Hygiene Data'!D42))),'Data Summary'!DO48="Yes"),OFFSET('Hygiene Data'!$D$5,0,10*ROW('Hygiene Data'!D42)),NA())</f>
        <v>#N/A</v>
      </c>
      <c r="BA48" s="96" t="e">
        <f ca="true">+IF(AND(ISNUMBER(OFFSET('Hygiene Data'!$D$7,0,10*ROW('Hygiene Data'!D42))),'Data Summary'!DP48="Yes"),OFFSET('Hygiene Data'!$D$7,0,10*ROW('Hygiene Data'!D42)),NA())</f>
        <v>#N/A</v>
      </c>
      <c r="BB48" s="96" t="e">
        <f ca="true">+IF(AND(ISNUMBER(OFFSET('Hygiene Data'!$D$9,0,10*ROW('Hygiene Data'!D42))),'Data Summary'!DQ48="Yes"),OFFSET('Hygiene Data'!$D$9,0,10*ROW('Hygiene Data'!D42)),NA())</f>
        <v>#N/A</v>
      </c>
      <c r="BC48" s="96" t="e">
        <f ca="true">+IF(AND(ISNUMBER(OFFSET('Hygiene Data'!$E$5,0,10*ROW('Hygiene Data'!E42))),'Data Summary'!DR48="Yes"),OFFSET('Hygiene Data'!$E$5,0,10*ROW('Hygiene Data'!E42)),NA())</f>
        <v>#N/A</v>
      </c>
      <c r="BD48" s="96" t="e">
        <f ca="true">+IF(AND(ISNUMBER(OFFSET('Hygiene Data'!$E$7,0,10*ROW('Hygiene Data'!E42))),'Data Summary'!DS48="Yes"),OFFSET('Hygiene Data'!$E$7,0,10*ROW('Hygiene Data'!E42)),NA())</f>
        <v>#N/A</v>
      </c>
      <c r="BE48" s="96" t="e">
        <f ca="true">+IF(AND(ISNUMBER(OFFSET('Hygiene Data'!$E$9,0,10*ROW('Hygiene Data'!E42))),'Data Summary'!DT48="Yes"),OFFSET('Hygiene Data'!$E$9,0,10*ROW('Hygiene Data'!E42)),NA())</f>
        <v>#N/A</v>
      </c>
      <c r="BF48" s="96" t="e">
        <f ca="true">+IF(AND(ISNUMBER(OFFSET('Hygiene Data'!$F$5,0,10*ROW('Hygiene Data'!F42))),'Data Summary'!DU48="Yes"),OFFSET('Hygiene Data'!$F$5,0,10*ROW('Hygiene Data'!F42)),NA())</f>
        <v>#N/A</v>
      </c>
      <c r="BG48" s="96" t="e">
        <f ca="true">+IF(AND(ISNUMBER(OFFSET('Hygiene Data'!$F$7,0,10*ROW('Hygiene Data'!F42))),'Data Summary'!DV48="Yes"),OFFSET('Hygiene Data'!$F$7,0,10*ROW('Hygiene Data'!F42)),NA())</f>
        <v>#N/A</v>
      </c>
      <c r="BH48" s="96" t="e">
        <f ca="true">+IF(AND(ISNUMBER(OFFSET('Hygiene Data'!$F$9,0,10*ROW('Hygiene Data'!F42))),'Data Summary'!DW48="Yes"),OFFSET('Hygiene Data'!$F$9,0,10*ROW('Hygiene Data'!F42)),NA())</f>
        <v>#N/A</v>
      </c>
      <c r="BI48" s="96" t="e">
        <f ca="true">+IF(AND(ISNUMBER(OFFSET('Hygiene Data'!$G$5,0,10*ROW('Hygiene Data'!G42))),'Data Summary'!DX48="Yes"),OFFSET('Hygiene Data'!$G$5,0,10*ROW('Hygiene Data'!G42)),NA())</f>
        <v>#N/A</v>
      </c>
      <c r="BJ48" s="96" t="e">
        <f ca="true">+IF(AND(ISNUMBER(OFFSET('Hygiene Data'!$G$7,0,10*ROW('Hygiene Data'!G42))),'Data Summary'!DY48="Yes"),OFFSET('Hygiene Data'!$G$7,0,10*ROW('Hygiene Data'!G42)),NA())</f>
        <v>#N/A</v>
      </c>
      <c r="BK48" s="96" t="e">
        <f ca="true">+IF(AND(ISNUMBER(OFFSET('Hygiene Data'!$G$9,0,10*ROW('Hygiene Data'!G42))),'Data Summary'!DZ48="Yes"),OFFSET('Hygiene Data'!$G$9,0,10*ROW('Hygiene Data'!G42)),NA())</f>
        <v>#N/A</v>
      </c>
      <c r="BL48" s="96" t="e">
        <f ca="true">+IF(AND(ISNUMBER(OFFSET('Hygiene Data'!$H$5,0,10*ROW('Hygiene Data'!H42))),'Data Summary'!EA48="Yes"),OFFSET('Hygiene Data'!$H$5,0,10*ROW('Hygiene Data'!H42)),NA())</f>
        <v>#N/A</v>
      </c>
      <c r="BM48" s="96" t="e">
        <f ca="true">+IF(AND(ISNUMBER(OFFSET('Hygiene Data'!$H$7,0,10*ROW('Hygiene Data'!H42))),'Data Summary'!EB48="Yes"),OFFSET('Hygiene Data'!$H$7,0,10*ROW('Hygiene Data'!H42)),NA())</f>
        <v>#N/A</v>
      </c>
      <c r="BN48" s="96" t="e">
        <f ca="true">+IF(AND(ISNUMBER(OFFSET('Hygiene Data'!$H$9,0,10*ROW('Hygiene Data'!H42))),'Data Summary'!EC48="Yes"),OFFSET('Hygiene Data'!$H$9,0,10*ROW('Hygiene Data'!H42)),NA())</f>
        <v>#N/A</v>
      </c>
      <c r="BO48" s="96" t="e">
        <f ca="true">+IF(AND(ISNUMBER(OFFSET('Hygiene Data'!$I$5,0,10*ROW('Hygiene Data'!I42))),'Data Summary'!ED48="Yes"),OFFSET('Hygiene Data'!$I$5,0,10*ROW('Hygiene Data'!I42)),NA())</f>
        <v>#N/A</v>
      </c>
      <c r="BP48" s="96" t="e">
        <f ca="true">+IF(AND(ISNUMBER(OFFSET('Hygiene Data'!$I$7,0,10*ROW('Hygiene Data'!I42))),'Data Summary'!EE48="Yes"),OFFSET('Hygiene Data'!$I$7,0,10*ROW('Hygiene Data'!I42)),NA())</f>
        <v>#N/A</v>
      </c>
      <c r="BQ48" s="96" t="e">
        <f ca="true">+IF(AND(ISNUMBER(OFFSET('Hygiene Data'!$I$9,0,10*ROW('Hygiene Data'!I42))),'Data Summary'!EF48="Yes"),OFFSET('Hygiene Data'!$I$9,0,10*ROW('Hygiene Data'!I42)),NA())</f>
        <v>#N/A</v>
      </c>
    </row>
    <row xmlns:x14ac="http://schemas.microsoft.com/office/spreadsheetml/2009/9/ac" r="49" x14ac:dyDescent="0.2">
      <c r="A49" s="321" t="e">
        <f ca="true">+RIGHT('Data Summary'!A49,LEN('Data Summary'!A49)-9)</f>
        <v>#VALUE!</v>
      </c>
      <c r="B49" s="37" t="str">
        <f ca="true">+IF(ISTEXT('Data Summary'!B49),'Data Summary'!B49,"")</f>
        <v/>
      </c>
      <c r="C49" s="320" t="e">
        <f ca="true">+VALUE('Data Summary'!C49)</f>
        <v>#VALUE!</v>
      </c>
      <c r="D49" s="94" t="e">
        <f ca="true">+IF(AND(ISNUMBER(OFFSET('Water Data'!$D$4,0,10*ROW('Water Data'!D43))),'Data Summary'!BS49="Yes"),100-OFFSET('Water Data'!$D$4,0,10*ROW('Water Data'!D43)),NA())</f>
        <v>#N/A</v>
      </c>
      <c r="E49" s="94" t="e">
        <f ca="true">+IF(AND(ISNUMBER(OFFSET('Water Data'!$D$6,0,10*ROW('Water Data'!D43))),'Data Summary'!BT49="Yes"),OFFSET('Water Data'!$D$6,0,10*ROW('Water Data'!D43)),NA())</f>
        <v>#N/A</v>
      </c>
      <c r="F49" s="94" t="e">
        <f ca="true">+IF(AND(ISNUMBER(OFFSET('Water Data'!$D$9,0,10*ROW('Water Data'!D43))),'Data Summary'!BU49="Yes"),OFFSET('Water Data'!$D$9,0,10*ROW('Water Data'!D43)),NA())</f>
        <v>#N/A</v>
      </c>
      <c r="G49" s="94" t="e">
        <f ca="true">+IF(AND(ISNUMBER(OFFSET('Water Data'!$E$4,0,10*ROW('Water Data'!E43))),'Data Summary'!BV49="Yes"),100-OFFSET('Water Data'!$E$4,0,10*ROW('Water Data'!E43)),NA())</f>
        <v>#N/A</v>
      </c>
      <c r="H49" s="94" t="e">
        <f ca="true">+IF(AND(ISNUMBER(OFFSET('Water Data'!$E$6,0,10*ROW('Water Data'!E43))),'Data Summary'!BW49="Yes"),OFFSET('Water Data'!$E$6,0,10*ROW('Water Data'!E43)),NA())</f>
        <v>#N/A</v>
      </c>
      <c r="I49" s="94" t="e">
        <f ca="true">+IF(AND(ISNUMBER(OFFSET('Water Data'!$E$9,0,10*ROW('Water Data'!E43))),'Data Summary'!BX49="Yes"),OFFSET('Water Data'!$E$9,0,10*ROW('Water Data'!E43)),NA())</f>
        <v>#N/A</v>
      </c>
      <c r="J49" s="94" t="e">
        <f ca="true">+IF(AND(ISNUMBER(OFFSET('Water Data'!$F$4,0,10*ROW('Water Data'!F43))),'Data Summary'!BY49="Yes"),100-OFFSET('Water Data'!$F$4,0,10*ROW('Water Data'!F43)),NA())</f>
        <v>#N/A</v>
      </c>
      <c r="K49" s="94" t="e">
        <f ca="true">+IF(AND(ISNUMBER(OFFSET('Water Data'!$F$6,0,10*ROW('Water Data'!F43))),'Data Summary'!BZ49="Yes"),OFFSET('Water Data'!$F$6,0,10*ROW('Water Data'!F43)),NA())</f>
        <v>#N/A</v>
      </c>
      <c r="L49" s="94" t="e">
        <f ca="true">+IF(AND(ISNUMBER(OFFSET('Water Data'!$F$9,0,10*ROW('Water Data'!F43))),'Data Summary'!CA49="Yes"),OFFSET('Water Data'!$F$9,0,10*ROW('Water Data'!F43)),NA())</f>
        <v>#N/A</v>
      </c>
      <c r="M49" s="94" t="e">
        <f ca="true">+IF(AND(ISNUMBER(OFFSET('Water Data'!$G$4,0,10*ROW('Water Data'!G43))),'Data Summary'!CB49="Yes"),100-OFFSET('Water Data'!$G$4,0,10*ROW('Water Data'!G43)),NA())</f>
        <v>#N/A</v>
      </c>
      <c r="N49" s="94" t="e">
        <f ca="true">+IF(AND(ISNUMBER(OFFSET('Water Data'!$G$6,0,10*ROW('Water Data'!G43))),'Data Summary'!CC49="Yes"),OFFSET('Water Data'!$G$6,0,10*ROW('Water Data'!G43)),NA())</f>
        <v>#N/A</v>
      </c>
      <c r="O49" s="94" t="e">
        <f ca="true">+IF(AND(ISNUMBER(OFFSET('Water Data'!$G$9,0,10*ROW('Water Data'!G43))),'Data Summary'!CD49="Yes"),OFFSET('Water Data'!$G$9,0,10*ROW('Water Data'!G43)),NA())</f>
        <v>#N/A</v>
      </c>
      <c r="P49" s="94" t="e">
        <f ca="true">+IF(AND(ISNUMBER(OFFSET('Water Data'!$H$4,0,10*ROW('Water Data'!H43))),'Data Summary'!CE49="Yes"),100-OFFSET('Water Data'!$H$4,0,10*ROW('Water Data'!H43)),NA())</f>
        <v>#N/A</v>
      </c>
      <c r="Q49" s="94" t="e">
        <f ca="true">+IF(AND(ISNUMBER(OFFSET('Water Data'!$H$6,0,10*ROW('Water Data'!H43))),'Data Summary'!CF49="Yes"),OFFSET('Water Data'!$H$6,0,10*ROW('Water Data'!H43)),NA())</f>
        <v>#N/A</v>
      </c>
      <c r="R49" s="94" t="e">
        <f ca="true">+IF(AND(ISNUMBER(OFFSET('Water Data'!$H$9,0,10*ROW('Water Data'!H43))),'Data Summary'!CG49="Yes"),OFFSET('Water Data'!$H$9,0,10*ROW('Water Data'!H43)),NA())</f>
        <v>#N/A</v>
      </c>
      <c r="S49" s="94" t="e">
        <f ca="true">+IF(AND(ISNUMBER(OFFSET('Water Data'!$I$4,0,10*ROW('Water Data'!I43))),'Data Summary'!CH49="Yes"),100-OFFSET('Water Data'!$I$4,0,10*ROW('Water Data'!I43)),NA())</f>
        <v>#N/A</v>
      </c>
      <c r="T49" s="94" t="e">
        <f ca="true">+IF(AND(ISNUMBER(OFFSET('Water Data'!$I$6,0,10*ROW('Water Data'!I43))),'Data Summary'!CI49="Yes"),OFFSET('Water Data'!$I$6,0,10*ROW('Water Data'!I43)),NA())</f>
        <v>#N/A</v>
      </c>
      <c r="U49" s="94" t="e">
        <f ca="true">+IF(AND(ISNUMBER(OFFSET('Water Data'!$I$9,0,10*ROW('Water Data'!I43))),'Data Summary'!CJ49="Yes"),OFFSET('Water Data'!$I$9,0,10*ROW('Water Data'!I43)),NA())</f>
        <v>#N/A</v>
      </c>
      <c r="V49" s="95" t="e">
        <f ca="true">+IF(AND(ISNUMBER(OFFSET('Sanitation Data'!$D$4,0,10*ROW('Sanitation Data'!D43))),'Data Summary'!CK49="Yes"),100-OFFSET('Sanitation Data'!$D$4,0,10*ROW('Sanitation Data'!D43)),NA())</f>
        <v>#N/A</v>
      </c>
      <c r="W49" s="95" t="e">
        <f ca="true">+IF(AND(ISNUMBER(OFFSET('Sanitation Data'!$D$6,0,10*ROW('Sanitation Data'!D43))),'Data Summary'!CL49="Yes"),OFFSET('Sanitation Data'!$D$6,0,10*ROW('Sanitation Data'!D43)),NA())</f>
        <v>#N/A</v>
      </c>
      <c r="X49" s="95" t="e">
        <f ca="true">+IF(AND(ISNUMBER(OFFSET('Sanitation Data'!$D$10,0,10*ROW('Sanitation Data'!D43))),'Data Summary'!CM49="Yes"),OFFSET('Sanitation Data'!$D$10,0,10*ROW('Sanitation Data'!D43)),NA())</f>
        <v>#N/A</v>
      </c>
      <c r="Y49" s="95" t="e">
        <f ca="true">+IF(AND(ISNUMBER(OFFSET('Sanitation Data'!$D$11,0,10*ROW('Sanitation Data'!D43))),'Data Summary'!CN49="Yes"),OFFSET('Sanitation Data'!$D$11,0,10*ROW('Sanitation Data'!D43)),NA())</f>
        <v>#N/A</v>
      </c>
      <c r="Z49" s="95" t="e">
        <f ca="true">+IF(AND(ISNUMBER(OFFSET('Sanitation Data'!$D$12,0,10*ROW('Sanitation Data'!D43))),'Data Summary'!CO49="Yes"),OFFSET('Sanitation Data'!$D$12,0,10*ROW('Sanitation Data'!D43)),NA())</f>
        <v>#N/A</v>
      </c>
      <c r="AA49" s="95" t="e">
        <f ca="true">+IF(AND(ISNUMBER(OFFSET('Sanitation Data'!$E$4,0,10*ROW('Sanitation Data'!E43))),'Data Summary'!CP49="Yes"),100-OFFSET('Sanitation Data'!$E$4,0,10*ROW('Sanitation Data'!E43)),NA())</f>
        <v>#N/A</v>
      </c>
      <c r="AB49" s="95" t="e">
        <f ca="true">+IF(AND(ISNUMBER(OFFSET('Sanitation Data'!$E$6,0,10*ROW('Sanitation Data'!E43))),'Data Summary'!CQ49="Yes"),OFFSET('Sanitation Data'!$E$6,0,10*ROW('Sanitation Data'!E43)),NA())</f>
        <v>#N/A</v>
      </c>
      <c r="AC49" s="95" t="e">
        <f ca="true">+IF(AND(ISNUMBER(OFFSET('Sanitation Data'!$E$10,0,10*ROW('Sanitation Data'!E43))),'Data Summary'!CR49="Yes"),OFFSET('Sanitation Data'!$E$10,0,10*ROW('Sanitation Data'!E43)),NA())</f>
        <v>#N/A</v>
      </c>
      <c r="AD49" s="95" t="e">
        <f ca="true">+IF(AND(ISNUMBER(OFFSET('Sanitation Data'!$E$11,0,10*ROW('Sanitation Data'!E43))),'Data Summary'!CS49="Yes"),OFFSET('Sanitation Data'!$E$11,0,10*ROW('Sanitation Data'!E43)),NA())</f>
        <v>#N/A</v>
      </c>
      <c r="AE49" s="95" t="e">
        <f ca="true">+IF(AND(ISNUMBER(OFFSET('Sanitation Data'!$E$12,0,10*ROW('Sanitation Data'!E43))),'Data Summary'!CT49="Yes"),OFFSET('Sanitation Data'!$E$12,0,10*ROW('Sanitation Data'!E43)),NA())</f>
        <v>#N/A</v>
      </c>
      <c r="AF49" s="95" t="e">
        <f ca="true">+IF(AND(ISNUMBER(OFFSET('Sanitation Data'!$F$4,0,10*ROW('Sanitation Data'!F43))),'Data Summary'!CU49="Yes"),100-OFFSET('Sanitation Data'!$F$4,0,10*ROW('Sanitation Data'!F43)),NA())</f>
        <v>#N/A</v>
      </c>
      <c r="AG49" s="95" t="e">
        <f ca="true">+IF(AND(ISNUMBER(OFFSET('Sanitation Data'!$F$6,0,10*ROW('Sanitation Data'!F43))),'Data Summary'!CV49="Yes"),OFFSET('Sanitation Data'!$F$6,0,10*ROW('Sanitation Data'!F43)),NA())</f>
        <v>#N/A</v>
      </c>
      <c r="AH49" s="95" t="e">
        <f ca="true">+IF(AND(ISNUMBER(OFFSET('Sanitation Data'!$F$10,0,10*ROW('Sanitation Data'!F43))),'Data Summary'!CW49="Yes"),OFFSET('Sanitation Data'!$F$10,0,10*ROW('Sanitation Data'!F43)),NA())</f>
        <v>#N/A</v>
      </c>
      <c r="AI49" s="95" t="e">
        <f ca="true">+IF(AND(ISNUMBER(OFFSET('Sanitation Data'!$F$11,0,10*ROW('Sanitation Data'!F43))),'Data Summary'!CX49="Yes"),OFFSET('Sanitation Data'!$F$11,0,10*ROW('Sanitation Data'!F43)),NA())</f>
        <v>#N/A</v>
      </c>
      <c r="AJ49" s="95" t="e">
        <f ca="true">+IF(AND(ISNUMBER(OFFSET('Sanitation Data'!$F$12,0,10*ROW('Sanitation Data'!F43))),'Data Summary'!CY49="Yes"),OFFSET('Sanitation Data'!$F$12,0,10*ROW('Sanitation Data'!F43)),NA())</f>
        <v>#N/A</v>
      </c>
      <c r="AK49" s="95" t="e">
        <f ca="true">+IF(AND(ISNUMBER(OFFSET('Sanitation Data'!$G$4,0,10*ROW('Sanitation Data'!G43))),'Data Summary'!CZ49="Yes"),100-OFFSET('Sanitation Data'!$G$4,0,10*ROW('Sanitation Data'!G43)),NA())</f>
        <v>#N/A</v>
      </c>
      <c r="AL49" s="95" t="e">
        <f ca="true">+IF(AND(ISNUMBER(OFFSET('Sanitation Data'!$G$6,0,10*ROW('Sanitation Data'!G43))),'Data Summary'!DA49="Yes"),OFFSET('Sanitation Data'!$G$6,0,10*ROW('Sanitation Data'!G43)),NA())</f>
        <v>#N/A</v>
      </c>
      <c r="AM49" s="95" t="e">
        <f ca="true">+IF(AND(ISNUMBER(OFFSET('Sanitation Data'!$G$10,0,10*ROW('Sanitation Data'!G43))),'Data Summary'!DB49="Yes"),OFFSET('Sanitation Data'!$G$10,0,10*ROW('Sanitation Data'!G43)),NA())</f>
        <v>#N/A</v>
      </c>
      <c r="AN49" s="95" t="e">
        <f ca="true">+IF(AND(ISNUMBER(OFFSET('Sanitation Data'!$G$11,0,10*ROW('Sanitation Data'!G43))),'Data Summary'!DC49="Yes"),OFFSET('Sanitation Data'!$G$11,0,10*ROW('Sanitation Data'!G43)),NA())</f>
        <v>#N/A</v>
      </c>
      <c r="AO49" s="95" t="e">
        <f ca="true">+IF(AND(ISNUMBER(OFFSET('Sanitation Data'!$G$12,0,10*ROW('Sanitation Data'!G43))),'Data Summary'!DD49="Yes"),OFFSET('Sanitation Data'!$G$12,0,10*ROW('Sanitation Data'!G43)),NA())</f>
        <v>#N/A</v>
      </c>
      <c r="AP49" s="95" t="e">
        <f ca="true">+IF(AND(ISNUMBER(OFFSET('Sanitation Data'!$H$4,0,10*ROW('Sanitation Data'!H43))),'Data Summary'!DE49="Yes"),100-OFFSET('Sanitation Data'!$H$4,0,10*ROW('Sanitation Data'!H43)),NA())</f>
        <v>#N/A</v>
      </c>
      <c r="AQ49" s="95" t="e">
        <f ca="true">+IF(AND(ISNUMBER(OFFSET('Sanitation Data'!$H$6,0,10*ROW('Sanitation Data'!H43))),'Data Summary'!DF49="Yes"),OFFSET('Sanitation Data'!$H$6,0,10*ROW('Sanitation Data'!H43)),NA())</f>
        <v>#N/A</v>
      </c>
      <c r="AR49" s="95" t="e">
        <f ca="true">+IF(AND(ISNUMBER(OFFSET('Sanitation Data'!$H$10,0,10*ROW('Sanitation Data'!H43))),'Data Summary'!DG49="Yes"),OFFSET('Sanitation Data'!$H$10,0,10*ROW('Sanitation Data'!H43)),NA())</f>
        <v>#N/A</v>
      </c>
      <c r="AS49" s="95" t="e">
        <f ca="true">+IF(AND(ISNUMBER(OFFSET('Sanitation Data'!$H$11,0,10*ROW('Sanitation Data'!H43))),'Data Summary'!DH49="Yes"),OFFSET('Sanitation Data'!$H$11,0,10*ROW('Sanitation Data'!H43)),NA())</f>
        <v>#N/A</v>
      </c>
      <c r="AT49" s="95" t="e">
        <f ca="true">+IF(AND(ISNUMBER(OFFSET('Sanitation Data'!$H$12,0,10*ROW('Sanitation Data'!H43))),'Data Summary'!DI49="Yes"),OFFSET('Sanitation Data'!$H$12,0,10*ROW('Sanitation Data'!H43)),NA())</f>
        <v>#N/A</v>
      </c>
      <c r="AU49" s="95" t="e">
        <f ca="true">+IF(AND(ISNUMBER(OFFSET('Sanitation Data'!$I$4,0,10*ROW('Sanitation Data'!I43))),'Data Summary'!DJ49="Yes"),100-OFFSET('Sanitation Data'!$I$4,0,10*ROW('Sanitation Data'!I43)),NA())</f>
        <v>#N/A</v>
      </c>
      <c r="AV49" s="95" t="e">
        <f ca="true">+IF(AND(ISNUMBER(OFFSET('Sanitation Data'!$I$6,0,10*ROW('Sanitation Data'!I43))),'Data Summary'!DK49="Yes"),OFFSET('Sanitation Data'!$I$6,0,10*ROW('Sanitation Data'!I43)),NA())</f>
        <v>#N/A</v>
      </c>
      <c r="AW49" s="95" t="e">
        <f ca="true">+IF(AND(ISNUMBER(OFFSET('Sanitation Data'!$I$10,0,10*ROW('Sanitation Data'!I43))),'Data Summary'!DL49="Yes"),OFFSET('Sanitation Data'!$I$10,0,10*ROW('Sanitation Data'!I43)),NA())</f>
        <v>#N/A</v>
      </c>
      <c r="AX49" s="95" t="e">
        <f ca="true">+IF(AND(ISNUMBER(OFFSET('Sanitation Data'!$I$11,0,10*ROW('Sanitation Data'!I43))),'Data Summary'!DM49="Yes"),OFFSET('Sanitation Data'!$I$11,0,10*ROW('Sanitation Data'!I43)),NA())</f>
        <v>#N/A</v>
      </c>
      <c r="AY49" s="95" t="e">
        <f ca="true">+IF(AND(ISNUMBER(OFFSET('Sanitation Data'!$I$12,0,10*ROW('Sanitation Data'!I43))),'Data Summary'!DN49="Yes"),OFFSET('Sanitation Data'!$I$12,0,10*ROW('Sanitation Data'!I43)),NA())</f>
        <v>#N/A</v>
      </c>
      <c r="AZ49" s="96" t="e">
        <f ca="true">+IF(AND(ISNUMBER(OFFSET('Hygiene Data'!$D$5,0,10*ROW('Hygiene Data'!D43))),'Data Summary'!DO49="Yes"),OFFSET('Hygiene Data'!$D$5,0,10*ROW('Hygiene Data'!D43)),NA())</f>
        <v>#N/A</v>
      </c>
      <c r="BA49" s="96" t="e">
        <f ca="true">+IF(AND(ISNUMBER(OFFSET('Hygiene Data'!$D$7,0,10*ROW('Hygiene Data'!D43))),'Data Summary'!DP49="Yes"),OFFSET('Hygiene Data'!$D$7,0,10*ROW('Hygiene Data'!D43)),NA())</f>
        <v>#N/A</v>
      </c>
      <c r="BB49" s="96" t="e">
        <f ca="true">+IF(AND(ISNUMBER(OFFSET('Hygiene Data'!$D$9,0,10*ROW('Hygiene Data'!D43))),'Data Summary'!DQ49="Yes"),OFFSET('Hygiene Data'!$D$9,0,10*ROW('Hygiene Data'!D43)),NA())</f>
        <v>#N/A</v>
      </c>
      <c r="BC49" s="96" t="e">
        <f ca="true">+IF(AND(ISNUMBER(OFFSET('Hygiene Data'!$E$5,0,10*ROW('Hygiene Data'!E43))),'Data Summary'!DR49="Yes"),OFFSET('Hygiene Data'!$E$5,0,10*ROW('Hygiene Data'!E43)),NA())</f>
        <v>#N/A</v>
      </c>
      <c r="BD49" s="96" t="e">
        <f ca="true">+IF(AND(ISNUMBER(OFFSET('Hygiene Data'!$E$7,0,10*ROW('Hygiene Data'!E43))),'Data Summary'!DS49="Yes"),OFFSET('Hygiene Data'!$E$7,0,10*ROW('Hygiene Data'!E43)),NA())</f>
        <v>#N/A</v>
      </c>
      <c r="BE49" s="96" t="e">
        <f ca="true">+IF(AND(ISNUMBER(OFFSET('Hygiene Data'!$E$9,0,10*ROW('Hygiene Data'!E43))),'Data Summary'!DT49="Yes"),OFFSET('Hygiene Data'!$E$9,0,10*ROW('Hygiene Data'!E43)),NA())</f>
        <v>#N/A</v>
      </c>
      <c r="BF49" s="96" t="e">
        <f ca="true">+IF(AND(ISNUMBER(OFFSET('Hygiene Data'!$F$5,0,10*ROW('Hygiene Data'!F43))),'Data Summary'!DU49="Yes"),OFFSET('Hygiene Data'!$F$5,0,10*ROW('Hygiene Data'!F43)),NA())</f>
        <v>#N/A</v>
      </c>
      <c r="BG49" s="96" t="e">
        <f ca="true">+IF(AND(ISNUMBER(OFFSET('Hygiene Data'!$F$7,0,10*ROW('Hygiene Data'!F43))),'Data Summary'!DV49="Yes"),OFFSET('Hygiene Data'!$F$7,0,10*ROW('Hygiene Data'!F43)),NA())</f>
        <v>#N/A</v>
      </c>
      <c r="BH49" s="96" t="e">
        <f ca="true">+IF(AND(ISNUMBER(OFFSET('Hygiene Data'!$F$9,0,10*ROW('Hygiene Data'!F43))),'Data Summary'!DW49="Yes"),OFFSET('Hygiene Data'!$F$9,0,10*ROW('Hygiene Data'!F43)),NA())</f>
        <v>#N/A</v>
      </c>
      <c r="BI49" s="96" t="e">
        <f ca="true">+IF(AND(ISNUMBER(OFFSET('Hygiene Data'!$G$5,0,10*ROW('Hygiene Data'!G43))),'Data Summary'!DX49="Yes"),OFFSET('Hygiene Data'!$G$5,0,10*ROW('Hygiene Data'!G43)),NA())</f>
        <v>#N/A</v>
      </c>
      <c r="BJ49" s="96" t="e">
        <f ca="true">+IF(AND(ISNUMBER(OFFSET('Hygiene Data'!$G$7,0,10*ROW('Hygiene Data'!G43))),'Data Summary'!DY49="Yes"),OFFSET('Hygiene Data'!$G$7,0,10*ROW('Hygiene Data'!G43)),NA())</f>
        <v>#N/A</v>
      </c>
      <c r="BK49" s="96" t="e">
        <f ca="true">+IF(AND(ISNUMBER(OFFSET('Hygiene Data'!$G$9,0,10*ROW('Hygiene Data'!G43))),'Data Summary'!DZ49="Yes"),OFFSET('Hygiene Data'!$G$9,0,10*ROW('Hygiene Data'!G43)),NA())</f>
        <v>#N/A</v>
      </c>
      <c r="BL49" s="96" t="e">
        <f ca="true">+IF(AND(ISNUMBER(OFFSET('Hygiene Data'!$H$5,0,10*ROW('Hygiene Data'!H43))),'Data Summary'!EA49="Yes"),OFFSET('Hygiene Data'!$H$5,0,10*ROW('Hygiene Data'!H43)),NA())</f>
        <v>#N/A</v>
      </c>
      <c r="BM49" s="96" t="e">
        <f ca="true">+IF(AND(ISNUMBER(OFFSET('Hygiene Data'!$H$7,0,10*ROW('Hygiene Data'!H43))),'Data Summary'!EB49="Yes"),OFFSET('Hygiene Data'!$H$7,0,10*ROW('Hygiene Data'!H43)),NA())</f>
        <v>#N/A</v>
      </c>
      <c r="BN49" s="96" t="e">
        <f ca="true">+IF(AND(ISNUMBER(OFFSET('Hygiene Data'!$H$9,0,10*ROW('Hygiene Data'!H43))),'Data Summary'!EC49="Yes"),OFFSET('Hygiene Data'!$H$9,0,10*ROW('Hygiene Data'!H43)),NA())</f>
        <v>#N/A</v>
      </c>
      <c r="BO49" s="96" t="e">
        <f ca="true">+IF(AND(ISNUMBER(OFFSET('Hygiene Data'!$I$5,0,10*ROW('Hygiene Data'!I43))),'Data Summary'!ED49="Yes"),OFFSET('Hygiene Data'!$I$5,0,10*ROW('Hygiene Data'!I43)),NA())</f>
        <v>#N/A</v>
      </c>
      <c r="BP49" s="96" t="e">
        <f ca="true">+IF(AND(ISNUMBER(OFFSET('Hygiene Data'!$I$7,0,10*ROW('Hygiene Data'!I43))),'Data Summary'!EE49="Yes"),OFFSET('Hygiene Data'!$I$7,0,10*ROW('Hygiene Data'!I43)),NA())</f>
        <v>#N/A</v>
      </c>
      <c r="BQ49" s="96" t="e">
        <f ca="true">+IF(AND(ISNUMBER(OFFSET('Hygiene Data'!$I$9,0,10*ROW('Hygiene Data'!I43))),'Data Summary'!EF49="Yes"),OFFSET('Hygiene Data'!$I$9,0,10*ROW('Hygiene Data'!I43)),NA())</f>
        <v>#N/A</v>
      </c>
    </row>
    <row xmlns:x14ac="http://schemas.microsoft.com/office/spreadsheetml/2009/9/ac" r="50" x14ac:dyDescent="0.2">
      <c r="A50" s="321" t="e">
        <f ca="true">+RIGHT('Data Summary'!A50,LEN('Data Summary'!A50)-9)</f>
        <v>#VALUE!</v>
      </c>
      <c r="B50" s="37" t="str">
        <f ca="true">+IF(ISTEXT('Data Summary'!B50),'Data Summary'!B50,"")</f>
        <v/>
      </c>
      <c r="C50" s="320" t="e">
        <f ca="true">+VALUE('Data Summary'!C50)</f>
        <v>#VALUE!</v>
      </c>
      <c r="D50" s="94" t="e">
        <f ca="true">+IF(AND(ISNUMBER(OFFSET('Water Data'!$D$4,0,10*ROW('Water Data'!D44))),'Data Summary'!BS50="Yes"),100-OFFSET('Water Data'!$D$4,0,10*ROW('Water Data'!D44)),NA())</f>
        <v>#N/A</v>
      </c>
      <c r="E50" s="94" t="e">
        <f ca="true">+IF(AND(ISNUMBER(OFFSET('Water Data'!$D$6,0,10*ROW('Water Data'!D44))),'Data Summary'!BT50="Yes"),OFFSET('Water Data'!$D$6,0,10*ROW('Water Data'!D44)),NA())</f>
        <v>#N/A</v>
      </c>
      <c r="F50" s="94" t="e">
        <f ca="true">+IF(AND(ISNUMBER(OFFSET('Water Data'!$D$9,0,10*ROW('Water Data'!D44))),'Data Summary'!BU50="Yes"),OFFSET('Water Data'!$D$9,0,10*ROW('Water Data'!D44)),NA())</f>
        <v>#N/A</v>
      </c>
      <c r="G50" s="94" t="e">
        <f ca="true">+IF(AND(ISNUMBER(OFFSET('Water Data'!$E$4,0,10*ROW('Water Data'!E44))),'Data Summary'!BV50="Yes"),100-OFFSET('Water Data'!$E$4,0,10*ROW('Water Data'!E44)),NA())</f>
        <v>#N/A</v>
      </c>
      <c r="H50" s="94" t="e">
        <f ca="true">+IF(AND(ISNUMBER(OFFSET('Water Data'!$E$6,0,10*ROW('Water Data'!E44))),'Data Summary'!BW50="Yes"),OFFSET('Water Data'!$E$6,0,10*ROW('Water Data'!E44)),NA())</f>
        <v>#N/A</v>
      </c>
      <c r="I50" s="94" t="e">
        <f ca="true">+IF(AND(ISNUMBER(OFFSET('Water Data'!$E$9,0,10*ROW('Water Data'!E44))),'Data Summary'!BX50="Yes"),OFFSET('Water Data'!$E$9,0,10*ROW('Water Data'!E44)),NA())</f>
        <v>#N/A</v>
      </c>
      <c r="J50" s="94" t="e">
        <f ca="true">+IF(AND(ISNUMBER(OFFSET('Water Data'!$F$4,0,10*ROW('Water Data'!F44))),'Data Summary'!BY50="Yes"),100-OFFSET('Water Data'!$F$4,0,10*ROW('Water Data'!F44)),NA())</f>
        <v>#N/A</v>
      </c>
      <c r="K50" s="94" t="e">
        <f ca="true">+IF(AND(ISNUMBER(OFFSET('Water Data'!$F$6,0,10*ROW('Water Data'!F44))),'Data Summary'!BZ50="Yes"),OFFSET('Water Data'!$F$6,0,10*ROW('Water Data'!F44)),NA())</f>
        <v>#N/A</v>
      </c>
      <c r="L50" s="94" t="e">
        <f ca="true">+IF(AND(ISNUMBER(OFFSET('Water Data'!$F$9,0,10*ROW('Water Data'!F44))),'Data Summary'!CA50="Yes"),OFFSET('Water Data'!$F$9,0,10*ROW('Water Data'!F44)),NA())</f>
        <v>#N/A</v>
      </c>
      <c r="M50" s="94" t="e">
        <f ca="true">+IF(AND(ISNUMBER(OFFSET('Water Data'!$G$4,0,10*ROW('Water Data'!G44))),'Data Summary'!CB50="Yes"),100-OFFSET('Water Data'!$G$4,0,10*ROW('Water Data'!G44)),NA())</f>
        <v>#N/A</v>
      </c>
      <c r="N50" s="94" t="e">
        <f ca="true">+IF(AND(ISNUMBER(OFFSET('Water Data'!$G$6,0,10*ROW('Water Data'!G44))),'Data Summary'!CC50="Yes"),OFFSET('Water Data'!$G$6,0,10*ROW('Water Data'!G44)),NA())</f>
        <v>#N/A</v>
      </c>
      <c r="O50" s="94" t="e">
        <f ca="true">+IF(AND(ISNUMBER(OFFSET('Water Data'!$G$9,0,10*ROW('Water Data'!G44))),'Data Summary'!CD50="Yes"),OFFSET('Water Data'!$G$9,0,10*ROW('Water Data'!G44)),NA())</f>
        <v>#N/A</v>
      </c>
      <c r="P50" s="94" t="e">
        <f ca="true">+IF(AND(ISNUMBER(OFFSET('Water Data'!$H$4,0,10*ROW('Water Data'!H44))),'Data Summary'!CE50="Yes"),100-OFFSET('Water Data'!$H$4,0,10*ROW('Water Data'!H44)),NA())</f>
        <v>#N/A</v>
      </c>
      <c r="Q50" s="94" t="e">
        <f ca="true">+IF(AND(ISNUMBER(OFFSET('Water Data'!$H$6,0,10*ROW('Water Data'!H44))),'Data Summary'!CF50="Yes"),OFFSET('Water Data'!$H$6,0,10*ROW('Water Data'!H44)),NA())</f>
        <v>#N/A</v>
      </c>
      <c r="R50" s="94" t="e">
        <f ca="true">+IF(AND(ISNUMBER(OFFSET('Water Data'!$H$9,0,10*ROW('Water Data'!H44))),'Data Summary'!CG50="Yes"),OFFSET('Water Data'!$H$9,0,10*ROW('Water Data'!H44)),NA())</f>
        <v>#N/A</v>
      </c>
      <c r="S50" s="94" t="e">
        <f ca="true">+IF(AND(ISNUMBER(OFFSET('Water Data'!$I$4,0,10*ROW('Water Data'!I44))),'Data Summary'!CH50="Yes"),100-OFFSET('Water Data'!$I$4,0,10*ROW('Water Data'!I44)),NA())</f>
        <v>#N/A</v>
      </c>
      <c r="T50" s="94" t="e">
        <f ca="true">+IF(AND(ISNUMBER(OFFSET('Water Data'!$I$6,0,10*ROW('Water Data'!I44))),'Data Summary'!CI50="Yes"),OFFSET('Water Data'!$I$6,0,10*ROW('Water Data'!I44)),NA())</f>
        <v>#N/A</v>
      </c>
      <c r="U50" s="94" t="e">
        <f ca="true">+IF(AND(ISNUMBER(OFFSET('Water Data'!$I$9,0,10*ROW('Water Data'!I44))),'Data Summary'!CJ50="Yes"),OFFSET('Water Data'!$I$9,0,10*ROW('Water Data'!I44)),NA())</f>
        <v>#N/A</v>
      </c>
      <c r="V50" s="95" t="e">
        <f ca="true">+IF(AND(ISNUMBER(OFFSET('Sanitation Data'!$D$4,0,10*ROW('Sanitation Data'!D44))),'Data Summary'!CK50="Yes"),100-OFFSET('Sanitation Data'!$D$4,0,10*ROW('Sanitation Data'!D44)),NA())</f>
        <v>#N/A</v>
      </c>
      <c r="W50" s="95" t="e">
        <f ca="true">+IF(AND(ISNUMBER(OFFSET('Sanitation Data'!$D$6,0,10*ROW('Sanitation Data'!D44))),'Data Summary'!CL50="Yes"),OFFSET('Sanitation Data'!$D$6,0,10*ROW('Sanitation Data'!D44)),NA())</f>
        <v>#N/A</v>
      </c>
      <c r="X50" s="95" t="e">
        <f ca="true">+IF(AND(ISNUMBER(OFFSET('Sanitation Data'!$D$10,0,10*ROW('Sanitation Data'!D44))),'Data Summary'!CM50="Yes"),OFFSET('Sanitation Data'!$D$10,0,10*ROW('Sanitation Data'!D44)),NA())</f>
        <v>#N/A</v>
      </c>
      <c r="Y50" s="95" t="e">
        <f ca="true">+IF(AND(ISNUMBER(OFFSET('Sanitation Data'!$D$11,0,10*ROW('Sanitation Data'!D44))),'Data Summary'!CN50="Yes"),OFFSET('Sanitation Data'!$D$11,0,10*ROW('Sanitation Data'!D44)),NA())</f>
        <v>#N/A</v>
      </c>
      <c r="Z50" s="95" t="e">
        <f ca="true">+IF(AND(ISNUMBER(OFFSET('Sanitation Data'!$D$12,0,10*ROW('Sanitation Data'!D44))),'Data Summary'!CO50="Yes"),OFFSET('Sanitation Data'!$D$12,0,10*ROW('Sanitation Data'!D44)),NA())</f>
        <v>#N/A</v>
      </c>
      <c r="AA50" s="95" t="e">
        <f ca="true">+IF(AND(ISNUMBER(OFFSET('Sanitation Data'!$E$4,0,10*ROW('Sanitation Data'!E44))),'Data Summary'!CP50="Yes"),100-OFFSET('Sanitation Data'!$E$4,0,10*ROW('Sanitation Data'!E44)),NA())</f>
        <v>#N/A</v>
      </c>
      <c r="AB50" s="95" t="e">
        <f ca="true">+IF(AND(ISNUMBER(OFFSET('Sanitation Data'!$E$6,0,10*ROW('Sanitation Data'!E44))),'Data Summary'!CQ50="Yes"),OFFSET('Sanitation Data'!$E$6,0,10*ROW('Sanitation Data'!E44)),NA())</f>
        <v>#N/A</v>
      </c>
      <c r="AC50" s="95" t="e">
        <f ca="true">+IF(AND(ISNUMBER(OFFSET('Sanitation Data'!$E$10,0,10*ROW('Sanitation Data'!E44))),'Data Summary'!CR50="Yes"),OFFSET('Sanitation Data'!$E$10,0,10*ROW('Sanitation Data'!E44)),NA())</f>
        <v>#N/A</v>
      </c>
      <c r="AD50" s="95" t="e">
        <f ca="true">+IF(AND(ISNUMBER(OFFSET('Sanitation Data'!$E$11,0,10*ROW('Sanitation Data'!E44))),'Data Summary'!CS50="Yes"),OFFSET('Sanitation Data'!$E$11,0,10*ROW('Sanitation Data'!E44)),NA())</f>
        <v>#N/A</v>
      </c>
      <c r="AE50" s="95" t="e">
        <f ca="true">+IF(AND(ISNUMBER(OFFSET('Sanitation Data'!$E$12,0,10*ROW('Sanitation Data'!E44))),'Data Summary'!CT50="Yes"),OFFSET('Sanitation Data'!$E$12,0,10*ROW('Sanitation Data'!E44)),NA())</f>
        <v>#N/A</v>
      </c>
      <c r="AF50" s="95" t="e">
        <f ca="true">+IF(AND(ISNUMBER(OFFSET('Sanitation Data'!$F$4,0,10*ROW('Sanitation Data'!F44))),'Data Summary'!CU50="Yes"),100-OFFSET('Sanitation Data'!$F$4,0,10*ROW('Sanitation Data'!F44)),NA())</f>
        <v>#N/A</v>
      </c>
      <c r="AG50" s="95" t="e">
        <f ca="true">+IF(AND(ISNUMBER(OFFSET('Sanitation Data'!$F$6,0,10*ROW('Sanitation Data'!F44))),'Data Summary'!CV50="Yes"),OFFSET('Sanitation Data'!$F$6,0,10*ROW('Sanitation Data'!F44)),NA())</f>
        <v>#N/A</v>
      </c>
      <c r="AH50" s="95" t="e">
        <f ca="true">+IF(AND(ISNUMBER(OFFSET('Sanitation Data'!$F$10,0,10*ROW('Sanitation Data'!F44))),'Data Summary'!CW50="Yes"),OFFSET('Sanitation Data'!$F$10,0,10*ROW('Sanitation Data'!F44)),NA())</f>
        <v>#N/A</v>
      </c>
      <c r="AI50" s="95" t="e">
        <f ca="true">+IF(AND(ISNUMBER(OFFSET('Sanitation Data'!$F$11,0,10*ROW('Sanitation Data'!F44))),'Data Summary'!CX50="Yes"),OFFSET('Sanitation Data'!$F$11,0,10*ROW('Sanitation Data'!F44)),NA())</f>
        <v>#N/A</v>
      </c>
      <c r="AJ50" s="95" t="e">
        <f ca="true">+IF(AND(ISNUMBER(OFFSET('Sanitation Data'!$F$12,0,10*ROW('Sanitation Data'!F44))),'Data Summary'!CY50="Yes"),OFFSET('Sanitation Data'!$F$12,0,10*ROW('Sanitation Data'!F44)),NA())</f>
        <v>#N/A</v>
      </c>
      <c r="AK50" s="95" t="e">
        <f ca="true">+IF(AND(ISNUMBER(OFFSET('Sanitation Data'!$G$4,0,10*ROW('Sanitation Data'!G44))),'Data Summary'!CZ50="Yes"),100-OFFSET('Sanitation Data'!$G$4,0,10*ROW('Sanitation Data'!G44)),NA())</f>
        <v>#N/A</v>
      </c>
      <c r="AL50" s="95" t="e">
        <f ca="true">+IF(AND(ISNUMBER(OFFSET('Sanitation Data'!$G$6,0,10*ROW('Sanitation Data'!G44))),'Data Summary'!DA50="Yes"),OFFSET('Sanitation Data'!$G$6,0,10*ROW('Sanitation Data'!G44)),NA())</f>
        <v>#N/A</v>
      </c>
      <c r="AM50" s="95" t="e">
        <f ca="true">+IF(AND(ISNUMBER(OFFSET('Sanitation Data'!$G$10,0,10*ROW('Sanitation Data'!G44))),'Data Summary'!DB50="Yes"),OFFSET('Sanitation Data'!$G$10,0,10*ROW('Sanitation Data'!G44)),NA())</f>
        <v>#N/A</v>
      </c>
      <c r="AN50" s="95" t="e">
        <f ca="true">+IF(AND(ISNUMBER(OFFSET('Sanitation Data'!$G$11,0,10*ROW('Sanitation Data'!G44))),'Data Summary'!DC50="Yes"),OFFSET('Sanitation Data'!$G$11,0,10*ROW('Sanitation Data'!G44)),NA())</f>
        <v>#N/A</v>
      </c>
      <c r="AO50" s="95" t="e">
        <f ca="true">+IF(AND(ISNUMBER(OFFSET('Sanitation Data'!$G$12,0,10*ROW('Sanitation Data'!G44))),'Data Summary'!DD50="Yes"),OFFSET('Sanitation Data'!$G$12,0,10*ROW('Sanitation Data'!G44)),NA())</f>
        <v>#N/A</v>
      </c>
      <c r="AP50" s="95" t="e">
        <f ca="true">+IF(AND(ISNUMBER(OFFSET('Sanitation Data'!$H$4,0,10*ROW('Sanitation Data'!H44))),'Data Summary'!DE50="Yes"),100-OFFSET('Sanitation Data'!$H$4,0,10*ROW('Sanitation Data'!H44)),NA())</f>
        <v>#N/A</v>
      </c>
      <c r="AQ50" s="95" t="e">
        <f ca="true">+IF(AND(ISNUMBER(OFFSET('Sanitation Data'!$H$6,0,10*ROW('Sanitation Data'!H44))),'Data Summary'!DF50="Yes"),OFFSET('Sanitation Data'!$H$6,0,10*ROW('Sanitation Data'!H44)),NA())</f>
        <v>#N/A</v>
      </c>
      <c r="AR50" s="95" t="e">
        <f ca="true">+IF(AND(ISNUMBER(OFFSET('Sanitation Data'!$H$10,0,10*ROW('Sanitation Data'!H44))),'Data Summary'!DG50="Yes"),OFFSET('Sanitation Data'!$H$10,0,10*ROW('Sanitation Data'!H44)),NA())</f>
        <v>#N/A</v>
      </c>
      <c r="AS50" s="95" t="e">
        <f ca="true">+IF(AND(ISNUMBER(OFFSET('Sanitation Data'!$H$11,0,10*ROW('Sanitation Data'!H44))),'Data Summary'!DH50="Yes"),OFFSET('Sanitation Data'!$H$11,0,10*ROW('Sanitation Data'!H44)),NA())</f>
        <v>#N/A</v>
      </c>
      <c r="AT50" s="95" t="e">
        <f ca="true">+IF(AND(ISNUMBER(OFFSET('Sanitation Data'!$H$12,0,10*ROW('Sanitation Data'!H44))),'Data Summary'!DI50="Yes"),OFFSET('Sanitation Data'!$H$12,0,10*ROW('Sanitation Data'!H44)),NA())</f>
        <v>#N/A</v>
      </c>
      <c r="AU50" s="95" t="e">
        <f ca="true">+IF(AND(ISNUMBER(OFFSET('Sanitation Data'!$I$4,0,10*ROW('Sanitation Data'!I44))),'Data Summary'!DJ50="Yes"),100-OFFSET('Sanitation Data'!$I$4,0,10*ROW('Sanitation Data'!I44)),NA())</f>
        <v>#N/A</v>
      </c>
      <c r="AV50" s="95" t="e">
        <f ca="true">+IF(AND(ISNUMBER(OFFSET('Sanitation Data'!$I$6,0,10*ROW('Sanitation Data'!I44))),'Data Summary'!DK50="Yes"),OFFSET('Sanitation Data'!$I$6,0,10*ROW('Sanitation Data'!I44)),NA())</f>
        <v>#N/A</v>
      </c>
      <c r="AW50" s="95" t="e">
        <f ca="true">+IF(AND(ISNUMBER(OFFSET('Sanitation Data'!$I$10,0,10*ROW('Sanitation Data'!I44))),'Data Summary'!DL50="Yes"),OFFSET('Sanitation Data'!$I$10,0,10*ROW('Sanitation Data'!I44)),NA())</f>
        <v>#N/A</v>
      </c>
      <c r="AX50" s="95" t="e">
        <f ca="true">+IF(AND(ISNUMBER(OFFSET('Sanitation Data'!$I$11,0,10*ROW('Sanitation Data'!I44))),'Data Summary'!DM50="Yes"),OFFSET('Sanitation Data'!$I$11,0,10*ROW('Sanitation Data'!I44)),NA())</f>
        <v>#N/A</v>
      </c>
      <c r="AY50" s="95" t="e">
        <f ca="true">+IF(AND(ISNUMBER(OFFSET('Sanitation Data'!$I$12,0,10*ROW('Sanitation Data'!I44))),'Data Summary'!DN50="Yes"),OFFSET('Sanitation Data'!$I$12,0,10*ROW('Sanitation Data'!I44)),NA())</f>
        <v>#N/A</v>
      </c>
      <c r="AZ50" s="96" t="e">
        <f ca="true">+IF(AND(ISNUMBER(OFFSET('Hygiene Data'!$D$5,0,10*ROW('Hygiene Data'!D44))),'Data Summary'!DO50="Yes"),OFFSET('Hygiene Data'!$D$5,0,10*ROW('Hygiene Data'!D44)),NA())</f>
        <v>#N/A</v>
      </c>
      <c r="BA50" s="96" t="e">
        <f ca="true">+IF(AND(ISNUMBER(OFFSET('Hygiene Data'!$D$7,0,10*ROW('Hygiene Data'!D44))),'Data Summary'!DP50="Yes"),OFFSET('Hygiene Data'!$D$7,0,10*ROW('Hygiene Data'!D44)),NA())</f>
        <v>#N/A</v>
      </c>
      <c r="BB50" s="96" t="e">
        <f ca="true">+IF(AND(ISNUMBER(OFFSET('Hygiene Data'!$D$9,0,10*ROW('Hygiene Data'!D44))),'Data Summary'!DQ50="Yes"),OFFSET('Hygiene Data'!$D$9,0,10*ROW('Hygiene Data'!D44)),NA())</f>
        <v>#N/A</v>
      </c>
      <c r="BC50" s="96" t="e">
        <f ca="true">+IF(AND(ISNUMBER(OFFSET('Hygiene Data'!$E$5,0,10*ROW('Hygiene Data'!E44))),'Data Summary'!DR50="Yes"),OFFSET('Hygiene Data'!$E$5,0,10*ROW('Hygiene Data'!E44)),NA())</f>
        <v>#N/A</v>
      </c>
      <c r="BD50" s="96" t="e">
        <f ca="true">+IF(AND(ISNUMBER(OFFSET('Hygiene Data'!$E$7,0,10*ROW('Hygiene Data'!E44))),'Data Summary'!DS50="Yes"),OFFSET('Hygiene Data'!$E$7,0,10*ROW('Hygiene Data'!E44)),NA())</f>
        <v>#N/A</v>
      </c>
      <c r="BE50" s="96" t="e">
        <f ca="true">+IF(AND(ISNUMBER(OFFSET('Hygiene Data'!$E$9,0,10*ROW('Hygiene Data'!E44))),'Data Summary'!DT50="Yes"),OFFSET('Hygiene Data'!$E$9,0,10*ROW('Hygiene Data'!E44)),NA())</f>
        <v>#N/A</v>
      </c>
      <c r="BF50" s="96" t="e">
        <f ca="true">+IF(AND(ISNUMBER(OFFSET('Hygiene Data'!$F$5,0,10*ROW('Hygiene Data'!F44))),'Data Summary'!DU50="Yes"),OFFSET('Hygiene Data'!$F$5,0,10*ROW('Hygiene Data'!F44)),NA())</f>
        <v>#N/A</v>
      </c>
      <c r="BG50" s="96" t="e">
        <f ca="true">+IF(AND(ISNUMBER(OFFSET('Hygiene Data'!$F$7,0,10*ROW('Hygiene Data'!F44))),'Data Summary'!DV50="Yes"),OFFSET('Hygiene Data'!$F$7,0,10*ROW('Hygiene Data'!F44)),NA())</f>
        <v>#N/A</v>
      </c>
      <c r="BH50" s="96" t="e">
        <f ca="true">+IF(AND(ISNUMBER(OFFSET('Hygiene Data'!$F$9,0,10*ROW('Hygiene Data'!F44))),'Data Summary'!DW50="Yes"),OFFSET('Hygiene Data'!$F$9,0,10*ROW('Hygiene Data'!F44)),NA())</f>
        <v>#N/A</v>
      </c>
      <c r="BI50" s="96" t="e">
        <f ca="true">+IF(AND(ISNUMBER(OFFSET('Hygiene Data'!$G$5,0,10*ROW('Hygiene Data'!G44))),'Data Summary'!DX50="Yes"),OFFSET('Hygiene Data'!$G$5,0,10*ROW('Hygiene Data'!G44)),NA())</f>
        <v>#N/A</v>
      </c>
      <c r="BJ50" s="96" t="e">
        <f ca="true">+IF(AND(ISNUMBER(OFFSET('Hygiene Data'!$G$7,0,10*ROW('Hygiene Data'!G44))),'Data Summary'!DY50="Yes"),OFFSET('Hygiene Data'!$G$7,0,10*ROW('Hygiene Data'!G44)),NA())</f>
        <v>#N/A</v>
      </c>
      <c r="BK50" s="96" t="e">
        <f ca="true">+IF(AND(ISNUMBER(OFFSET('Hygiene Data'!$G$9,0,10*ROW('Hygiene Data'!G44))),'Data Summary'!DZ50="Yes"),OFFSET('Hygiene Data'!$G$9,0,10*ROW('Hygiene Data'!G44)),NA())</f>
        <v>#N/A</v>
      </c>
      <c r="BL50" s="96" t="e">
        <f ca="true">+IF(AND(ISNUMBER(OFFSET('Hygiene Data'!$H$5,0,10*ROW('Hygiene Data'!H44))),'Data Summary'!EA50="Yes"),OFFSET('Hygiene Data'!$H$5,0,10*ROW('Hygiene Data'!H44)),NA())</f>
        <v>#N/A</v>
      </c>
      <c r="BM50" s="96" t="e">
        <f ca="true">+IF(AND(ISNUMBER(OFFSET('Hygiene Data'!$H$7,0,10*ROW('Hygiene Data'!H44))),'Data Summary'!EB50="Yes"),OFFSET('Hygiene Data'!$H$7,0,10*ROW('Hygiene Data'!H44)),NA())</f>
        <v>#N/A</v>
      </c>
      <c r="BN50" s="96" t="e">
        <f ca="true">+IF(AND(ISNUMBER(OFFSET('Hygiene Data'!$H$9,0,10*ROW('Hygiene Data'!H44))),'Data Summary'!EC50="Yes"),OFFSET('Hygiene Data'!$H$9,0,10*ROW('Hygiene Data'!H44)),NA())</f>
        <v>#N/A</v>
      </c>
      <c r="BO50" s="96" t="e">
        <f ca="true">+IF(AND(ISNUMBER(OFFSET('Hygiene Data'!$I$5,0,10*ROW('Hygiene Data'!I44))),'Data Summary'!ED50="Yes"),OFFSET('Hygiene Data'!$I$5,0,10*ROW('Hygiene Data'!I44)),NA())</f>
        <v>#N/A</v>
      </c>
      <c r="BP50" s="96" t="e">
        <f ca="true">+IF(AND(ISNUMBER(OFFSET('Hygiene Data'!$I$7,0,10*ROW('Hygiene Data'!I44))),'Data Summary'!EE50="Yes"),OFFSET('Hygiene Data'!$I$7,0,10*ROW('Hygiene Data'!I44)),NA())</f>
        <v>#N/A</v>
      </c>
      <c r="BQ50" s="96" t="e">
        <f ca="true">+IF(AND(ISNUMBER(OFFSET('Hygiene Data'!$I$9,0,10*ROW('Hygiene Data'!I44))),'Data Summary'!EF50="Yes"),OFFSET('Hygiene Data'!$I$9,0,10*ROW('Hygiene Data'!I44)),NA())</f>
        <v>#N/A</v>
      </c>
    </row>
    <row xmlns:x14ac="http://schemas.microsoft.com/office/spreadsheetml/2009/9/ac" r="51" x14ac:dyDescent="0.2">
      <c r="A51" s="321" t="e">
        <f ca="true">+RIGHT('Data Summary'!A51,LEN('Data Summary'!A51)-9)</f>
        <v>#VALUE!</v>
      </c>
      <c r="B51" s="37" t="str">
        <f ca="true">+IF(ISTEXT('Data Summary'!B51),'Data Summary'!B51,"")</f>
        <v/>
      </c>
      <c r="C51" s="320" t="e">
        <f ca="true">+VALUE('Data Summary'!C51)</f>
        <v>#VALUE!</v>
      </c>
      <c r="D51" s="94" t="e">
        <f ca="true">+IF(AND(ISNUMBER(OFFSET('Water Data'!$D$4,0,10*ROW('Water Data'!D45))),'Data Summary'!BS51="Yes"),100-OFFSET('Water Data'!$D$4,0,10*ROW('Water Data'!D45)),NA())</f>
        <v>#N/A</v>
      </c>
      <c r="E51" s="94" t="e">
        <f ca="true">+IF(AND(ISNUMBER(OFFSET('Water Data'!$D$6,0,10*ROW('Water Data'!D45))),'Data Summary'!BT51="Yes"),OFFSET('Water Data'!$D$6,0,10*ROW('Water Data'!D45)),NA())</f>
        <v>#N/A</v>
      </c>
      <c r="F51" s="94" t="e">
        <f ca="true">+IF(AND(ISNUMBER(OFFSET('Water Data'!$D$9,0,10*ROW('Water Data'!D45))),'Data Summary'!BU51="Yes"),OFFSET('Water Data'!$D$9,0,10*ROW('Water Data'!D45)),NA())</f>
        <v>#N/A</v>
      </c>
      <c r="G51" s="94" t="e">
        <f ca="true">+IF(AND(ISNUMBER(OFFSET('Water Data'!$E$4,0,10*ROW('Water Data'!E45))),'Data Summary'!BV51="Yes"),100-OFFSET('Water Data'!$E$4,0,10*ROW('Water Data'!E45)),NA())</f>
        <v>#N/A</v>
      </c>
      <c r="H51" s="94" t="e">
        <f ca="true">+IF(AND(ISNUMBER(OFFSET('Water Data'!$E$6,0,10*ROW('Water Data'!E45))),'Data Summary'!BW51="Yes"),OFFSET('Water Data'!$E$6,0,10*ROW('Water Data'!E45)),NA())</f>
        <v>#N/A</v>
      </c>
      <c r="I51" s="94" t="e">
        <f ca="true">+IF(AND(ISNUMBER(OFFSET('Water Data'!$E$9,0,10*ROW('Water Data'!E45))),'Data Summary'!BX51="Yes"),OFFSET('Water Data'!$E$9,0,10*ROW('Water Data'!E45)),NA())</f>
        <v>#N/A</v>
      </c>
      <c r="J51" s="94" t="e">
        <f ca="true">+IF(AND(ISNUMBER(OFFSET('Water Data'!$F$4,0,10*ROW('Water Data'!F45))),'Data Summary'!BY51="Yes"),100-OFFSET('Water Data'!$F$4,0,10*ROW('Water Data'!F45)),NA())</f>
        <v>#N/A</v>
      </c>
      <c r="K51" s="94" t="e">
        <f ca="true">+IF(AND(ISNUMBER(OFFSET('Water Data'!$F$6,0,10*ROW('Water Data'!F45))),'Data Summary'!BZ51="Yes"),OFFSET('Water Data'!$F$6,0,10*ROW('Water Data'!F45)),NA())</f>
        <v>#N/A</v>
      </c>
      <c r="L51" s="94" t="e">
        <f ca="true">+IF(AND(ISNUMBER(OFFSET('Water Data'!$F$9,0,10*ROW('Water Data'!F45))),'Data Summary'!CA51="Yes"),OFFSET('Water Data'!$F$9,0,10*ROW('Water Data'!F45)),NA())</f>
        <v>#N/A</v>
      </c>
      <c r="M51" s="94" t="e">
        <f ca="true">+IF(AND(ISNUMBER(OFFSET('Water Data'!$G$4,0,10*ROW('Water Data'!G45))),'Data Summary'!CB51="Yes"),100-OFFSET('Water Data'!$G$4,0,10*ROW('Water Data'!G45)),NA())</f>
        <v>#N/A</v>
      </c>
      <c r="N51" s="94" t="e">
        <f ca="true">+IF(AND(ISNUMBER(OFFSET('Water Data'!$G$6,0,10*ROW('Water Data'!G45))),'Data Summary'!CC51="Yes"),OFFSET('Water Data'!$G$6,0,10*ROW('Water Data'!G45)),NA())</f>
        <v>#N/A</v>
      </c>
      <c r="O51" s="94" t="e">
        <f ca="true">+IF(AND(ISNUMBER(OFFSET('Water Data'!$G$9,0,10*ROW('Water Data'!G45))),'Data Summary'!CD51="Yes"),OFFSET('Water Data'!$G$9,0,10*ROW('Water Data'!G45)),NA())</f>
        <v>#N/A</v>
      </c>
      <c r="P51" s="94" t="e">
        <f ca="true">+IF(AND(ISNUMBER(OFFSET('Water Data'!$H$4,0,10*ROW('Water Data'!H45))),'Data Summary'!CE51="Yes"),100-OFFSET('Water Data'!$H$4,0,10*ROW('Water Data'!H45)),NA())</f>
        <v>#N/A</v>
      </c>
      <c r="Q51" s="94" t="e">
        <f ca="true">+IF(AND(ISNUMBER(OFFSET('Water Data'!$H$6,0,10*ROW('Water Data'!H45))),'Data Summary'!CF51="Yes"),OFFSET('Water Data'!$H$6,0,10*ROW('Water Data'!H45)),NA())</f>
        <v>#N/A</v>
      </c>
      <c r="R51" s="94" t="e">
        <f ca="true">+IF(AND(ISNUMBER(OFFSET('Water Data'!$H$9,0,10*ROW('Water Data'!H45))),'Data Summary'!CG51="Yes"),OFFSET('Water Data'!$H$9,0,10*ROW('Water Data'!H45)),NA())</f>
        <v>#N/A</v>
      </c>
      <c r="S51" s="94" t="e">
        <f ca="true">+IF(AND(ISNUMBER(OFFSET('Water Data'!$I$4,0,10*ROW('Water Data'!I45))),'Data Summary'!CH51="Yes"),100-OFFSET('Water Data'!$I$4,0,10*ROW('Water Data'!I45)),NA())</f>
        <v>#N/A</v>
      </c>
      <c r="T51" s="94" t="e">
        <f ca="true">+IF(AND(ISNUMBER(OFFSET('Water Data'!$I$6,0,10*ROW('Water Data'!I45))),'Data Summary'!CI51="Yes"),OFFSET('Water Data'!$I$6,0,10*ROW('Water Data'!I45)),NA())</f>
        <v>#N/A</v>
      </c>
      <c r="U51" s="94" t="e">
        <f ca="true">+IF(AND(ISNUMBER(OFFSET('Water Data'!$I$9,0,10*ROW('Water Data'!I45))),'Data Summary'!CJ51="Yes"),OFFSET('Water Data'!$I$9,0,10*ROW('Water Data'!I45)),NA())</f>
        <v>#N/A</v>
      </c>
      <c r="V51" s="95" t="e">
        <f ca="true">+IF(AND(ISNUMBER(OFFSET('Sanitation Data'!$D$4,0,10*ROW('Sanitation Data'!D45))),'Data Summary'!CK51="Yes"),100-OFFSET('Sanitation Data'!$D$4,0,10*ROW('Sanitation Data'!D45)),NA())</f>
        <v>#N/A</v>
      </c>
      <c r="W51" s="95" t="e">
        <f ca="true">+IF(AND(ISNUMBER(OFFSET('Sanitation Data'!$D$6,0,10*ROW('Sanitation Data'!D45))),'Data Summary'!CL51="Yes"),OFFSET('Sanitation Data'!$D$6,0,10*ROW('Sanitation Data'!D45)),NA())</f>
        <v>#N/A</v>
      </c>
      <c r="X51" s="95" t="e">
        <f ca="true">+IF(AND(ISNUMBER(OFFSET('Sanitation Data'!$D$10,0,10*ROW('Sanitation Data'!D45))),'Data Summary'!CM51="Yes"),OFFSET('Sanitation Data'!$D$10,0,10*ROW('Sanitation Data'!D45)),NA())</f>
        <v>#N/A</v>
      </c>
      <c r="Y51" s="95" t="e">
        <f ca="true">+IF(AND(ISNUMBER(OFFSET('Sanitation Data'!$D$11,0,10*ROW('Sanitation Data'!D45))),'Data Summary'!CN51="Yes"),OFFSET('Sanitation Data'!$D$11,0,10*ROW('Sanitation Data'!D45)),NA())</f>
        <v>#N/A</v>
      </c>
      <c r="Z51" s="95" t="e">
        <f ca="true">+IF(AND(ISNUMBER(OFFSET('Sanitation Data'!$D$12,0,10*ROW('Sanitation Data'!D45))),'Data Summary'!CO51="Yes"),OFFSET('Sanitation Data'!$D$12,0,10*ROW('Sanitation Data'!D45)),NA())</f>
        <v>#N/A</v>
      </c>
      <c r="AA51" s="95" t="e">
        <f ca="true">+IF(AND(ISNUMBER(OFFSET('Sanitation Data'!$E$4,0,10*ROW('Sanitation Data'!E45))),'Data Summary'!CP51="Yes"),100-OFFSET('Sanitation Data'!$E$4,0,10*ROW('Sanitation Data'!E45)),NA())</f>
        <v>#N/A</v>
      </c>
      <c r="AB51" s="95" t="e">
        <f ca="true">+IF(AND(ISNUMBER(OFFSET('Sanitation Data'!$E$6,0,10*ROW('Sanitation Data'!E45))),'Data Summary'!CQ51="Yes"),OFFSET('Sanitation Data'!$E$6,0,10*ROW('Sanitation Data'!E45)),NA())</f>
        <v>#N/A</v>
      </c>
      <c r="AC51" s="95" t="e">
        <f ca="true">+IF(AND(ISNUMBER(OFFSET('Sanitation Data'!$E$10,0,10*ROW('Sanitation Data'!E45))),'Data Summary'!CR51="Yes"),OFFSET('Sanitation Data'!$E$10,0,10*ROW('Sanitation Data'!E45)),NA())</f>
        <v>#N/A</v>
      </c>
      <c r="AD51" s="95" t="e">
        <f ca="true">+IF(AND(ISNUMBER(OFFSET('Sanitation Data'!$E$11,0,10*ROW('Sanitation Data'!E45))),'Data Summary'!CS51="Yes"),OFFSET('Sanitation Data'!$E$11,0,10*ROW('Sanitation Data'!E45)),NA())</f>
        <v>#N/A</v>
      </c>
      <c r="AE51" s="95" t="e">
        <f ca="true">+IF(AND(ISNUMBER(OFFSET('Sanitation Data'!$E$12,0,10*ROW('Sanitation Data'!E45))),'Data Summary'!CT51="Yes"),OFFSET('Sanitation Data'!$E$12,0,10*ROW('Sanitation Data'!E45)),NA())</f>
        <v>#N/A</v>
      </c>
      <c r="AF51" s="95" t="e">
        <f ca="true">+IF(AND(ISNUMBER(OFFSET('Sanitation Data'!$F$4,0,10*ROW('Sanitation Data'!F45))),'Data Summary'!CU51="Yes"),100-OFFSET('Sanitation Data'!$F$4,0,10*ROW('Sanitation Data'!F45)),NA())</f>
        <v>#N/A</v>
      </c>
      <c r="AG51" s="95" t="e">
        <f ca="true">+IF(AND(ISNUMBER(OFFSET('Sanitation Data'!$F$6,0,10*ROW('Sanitation Data'!F45))),'Data Summary'!CV51="Yes"),OFFSET('Sanitation Data'!$F$6,0,10*ROW('Sanitation Data'!F45)),NA())</f>
        <v>#N/A</v>
      </c>
      <c r="AH51" s="95" t="e">
        <f ca="true">+IF(AND(ISNUMBER(OFFSET('Sanitation Data'!$F$10,0,10*ROW('Sanitation Data'!F45))),'Data Summary'!CW51="Yes"),OFFSET('Sanitation Data'!$F$10,0,10*ROW('Sanitation Data'!F45)),NA())</f>
        <v>#N/A</v>
      </c>
      <c r="AI51" s="95" t="e">
        <f ca="true">+IF(AND(ISNUMBER(OFFSET('Sanitation Data'!$F$11,0,10*ROW('Sanitation Data'!F45))),'Data Summary'!CX51="Yes"),OFFSET('Sanitation Data'!$F$11,0,10*ROW('Sanitation Data'!F45)),NA())</f>
        <v>#N/A</v>
      </c>
      <c r="AJ51" s="95" t="e">
        <f ca="true">+IF(AND(ISNUMBER(OFFSET('Sanitation Data'!$F$12,0,10*ROW('Sanitation Data'!F45))),'Data Summary'!CY51="Yes"),OFFSET('Sanitation Data'!$F$12,0,10*ROW('Sanitation Data'!F45)),NA())</f>
        <v>#N/A</v>
      </c>
      <c r="AK51" s="95" t="e">
        <f ca="true">+IF(AND(ISNUMBER(OFFSET('Sanitation Data'!$G$4,0,10*ROW('Sanitation Data'!G45))),'Data Summary'!CZ51="Yes"),100-OFFSET('Sanitation Data'!$G$4,0,10*ROW('Sanitation Data'!G45)),NA())</f>
        <v>#N/A</v>
      </c>
      <c r="AL51" s="95" t="e">
        <f ca="true">+IF(AND(ISNUMBER(OFFSET('Sanitation Data'!$G$6,0,10*ROW('Sanitation Data'!G45))),'Data Summary'!DA51="Yes"),OFFSET('Sanitation Data'!$G$6,0,10*ROW('Sanitation Data'!G45)),NA())</f>
        <v>#N/A</v>
      </c>
      <c r="AM51" s="95" t="e">
        <f ca="true">+IF(AND(ISNUMBER(OFFSET('Sanitation Data'!$G$10,0,10*ROW('Sanitation Data'!G45))),'Data Summary'!DB51="Yes"),OFFSET('Sanitation Data'!$G$10,0,10*ROW('Sanitation Data'!G45)),NA())</f>
        <v>#N/A</v>
      </c>
      <c r="AN51" s="95" t="e">
        <f ca="true">+IF(AND(ISNUMBER(OFFSET('Sanitation Data'!$G$11,0,10*ROW('Sanitation Data'!G45))),'Data Summary'!DC51="Yes"),OFFSET('Sanitation Data'!$G$11,0,10*ROW('Sanitation Data'!G45)),NA())</f>
        <v>#N/A</v>
      </c>
      <c r="AO51" s="95" t="e">
        <f ca="true">+IF(AND(ISNUMBER(OFFSET('Sanitation Data'!$G$12,0,10*ROW('Sanitation Data'!G45))),'Data Summary'!DD51="Yes"),OFFSET('Sanitation Data'!$G$12,0,10*ROW('Sanitation Data'!G45)),NA())</f>
        <v>#N/A</v>
      </c>
      <c r="AP51" s="95" t="e">
        <f ca="true">+IF(AND(ISNUMBER(OFFSET('Sanitation Data'!$H$4,0,10*ROW('Sanitation Data'!H45))),'Data Summary'!DE51="Yes"),100-OFFSET('Sanitation Data'!$H$4,0,10*ROW('Sanitation Data'!H45)),NA())</f>
        <v>#N/A</v>
      </c>
      <c r="AQ51" s="95" t="e">
        <f ca="true">+IF(AND(ISNUMBER(OFFSET('Sanitation Data'!$H$6,0,10*ROW('Sanitation Data'!H45))),'Data Summary'!DF51="Yes"),OFFSET('Sanitation Data'!$H$6,0,10*ROW('Sanitation Data'!H45)),NA())</f>
        <v>#N/A</v>
      </c>
      <c r="AR51" s="95" t="e">
        <f ca="true">+IF(AND(ISNUMBER(OFFSET('Sanitation Data'!$H$10,0,10*ROW('Sanitation Data'!H45))),'Data Summary'!DG51="Yes"),OFFSET('Sanitation Data'!$H$10,0,10*ROW('Sanitation Data'!H45)),NA())</f>
        <v>#N/A</v>
      </c>
      <c r="AS51" s="95" t="e">
        <f ca="true">+IF(AND(ISNUMBER(OFFSET('Sanitation Data'!$H$11,0,10*ROW('Sanitation Data'!H45))),'Data Summary'!DH51="Yes"),OFFSET('Sanitation Data'!$H$11,0,10*ROW('Sanitation Data'!H45)),NA())</f>
        <v>#N/A</v>
      </c>
      <c r="AT51" s="95" t="e">
        <f ca="true">+IF(AND(ISNUMBER(OFFSET('Sanitation Data'!$H$12,0,10*ROW('Sanitation Data'!H45))),'Data Summary'!DI51="Yes"),OFFSET('Sanitation Data'!$H$12,0,10*ROW('Sanitation Data'!H45)),NA())</f>
        <v>#N/A</v>
      </c>
      <c r="AU51" s="95" t="e">
        <f ca="true">+IF(AND(ISNUMBER(OFFSET('Sanitation Data'!$I$4,0,10*ROW('Sanitation Data'!I45))),'Data Summary'!DJ51="Yes"),100-OFFSET('Sanitation Data'!$I$4,0,10*ROW('Sanitation Data'!I45)),NA())</f>
        <v>#N/A</v>
      </c>
      <c r="AV51" s="95" t="e">
        <f ca="true">+IF(AND(ISNUMBER(OFFSET('Sanitation Data'!$I$6,0,10*ROW('Sanitation Data'!I45))),'Data Summary'!DK51="Yes"),OFFSET('Sanitation Data'!$I$6,0,10*ROW('Sanitation Data'!I45)),NA())</f>
        <v>#N/A</v>
      </c>
      <c r="AW51" s="95" t="e">
        <f ca="true">+IF(AND(ISNUMBER(OFFSET('Sanitation Data'!$I$10,0,10*ROW('Sanitation Data'!I45))),'Data Summary'!DL51="Yes"),OFFSET('Sanitation Data'!$I$10,0,10*ROW('Sanitation Data'!I45)),NA())</f>
        <v>#N/A</v>
      </c>
      <c r="AX51" s="95" t="e">
        <f ca="true">+IF(AND(ISNUMBER(OFFSET('Sanitation Data'!$I$11,0,10*ROW('Sanitation Data'!I45))),'Data Summary'!DM51="Yes"),OFFSET('Sanitation Data'!$I$11,0,10*ROW('Sanitation Data'!I45)),NA())</f>
        <v>#N/A</v>
      </c>
      <c r="AY51" s="95" t="e">
        <f ca="true">+IF(AND(ISNUMBER(OFFSET('Sanitation Data'!$I$12,0,10*ROW('Sanitation Data'!I45))),'Data Summary'!DN51="Yes"),OFFSET('Sanitation Data'!$I$12,0,10*ROW('Sanitation Data'!I45)),NA())</f>
        <v>#N/A</v>
      </c>
      <c r="AZ51" s="96" t="e">
        <f ca="true">+IF(AND(ISNUMBER(OFFSET('Hygiene Data'!$D$5,0,10*ROW('Hygiene Data'!D45))),'Data Summary'!DO51="Yes"),OFFSET('Hygiene Data'!$D$5,0,10*ROW('Hygiene Data'!D45)),NA())</f>
        <v>#N/A</v>
      </c>
      <c r="BA51" s="96" t="e">
        <f ca="true">+IF(AND(ISNUMBER(OFFSET('Hygiene Data'!$D$7,0,10*ROW('Hygiene Data'!D45))),'Data Summary'!DP51="Yes"),OFFSET('Hygiene Data'!$D$7,0,10*ROW('Hygiene Data'!D45)),NA())</f>
        <v>#N/A</v>
      </c>
      <c r="BB51" s="96" t="e">
        <f ca="true">+IF(AND(ISNUMBER(OFFSET('Hygiene Data'!$D$9,0,10*ROW('Hygiene Data'!D45))),'Data Summary'!DQ51="Yes"),OFFSET('Hygiene Data'!$D$9,0,10*ROW('Hygiene Data'!D45)),NA())</f>
        <v>#N/A</v>
      </c>
      <c r="BC51" s="96" t="e">
        <f ca="true">+IF(AND(ISNUMBER(OFFSET('Hygiene Data'!$E$5,0,10*ROW('Hygiene Data'!E45))),'Data Summary'!DR51="Yes"),OFFSET('Hygiene Data'!$E$5,0,10*ROW('Hygiene Data'!E45)),NA())</f>
        <v>#N/A</v>
      </c>
      <c r="BD51" s="96" t="e">
        <f ca="true">+IF(AND(ISNUMBER(OFFSET('Hygiene Data'!$E$7,0,10*ROW('Hygiene Data'!E45))),'Data Summary'!DS51="Yes"),OFFSET('Hygiene Data'!$E$7,0,10*ROW('Hygiene Data'!E45)),NA())</f>
        <v>#N/A</v>
      </c>
      <c r="BE51" s="96" t="e">
        <f ca="true">+IF(AND(ISNUMBER(OFFSET('Hygiene Data'!$E$9,0,10*ROW('Hygiene Data'!E45))),'Data Summary'!DT51="Yes"),OFFSET('Hygiene Data'!$E$9,0,10*ROW('Hygiene Data'!E45)),NA())</f>
        <v>#N/A</v>
      </c>
      <c r="BF51" s="96" t="e">
        <f ca="true">+IF(AND(ISNUMBER(OFFSET('Hygiene Data'!$F$5,0,10*ROW('Hygiene Data'!F45))),'Data Summary'!DU51="Yes"),OFFSET('Hygiene Data'!$F$5,0,10*ROW('Hygiene Data'!F45)),NA())</f>
        <v>#N/A</v>
      </c>
      <c r="BG51" s="96" t="e">
        <f ca="true">+IF(AND(ISNUMBER(OFFSET('Hygiene Data'!$F$7,0,10*ROW('Hygiene Data'!F45))),'Data Summary'!DV51="Yes"),OFFSET('Hygiene Data'!$F$7,0,10*ROW('Hygiene Data'!F45)),NA())</f>
        <v>#N/A</v>
      </c>
      <c r="BH51" s="96" t="e">
        <f ca="true">+IF(AND(ISNUMBER(OFFSET('Hygiene Data'!$F$9,0,10*ROW('Hygiene Data'!F45))),'Data Summary'!DW51="Yes"),OFFSET('Hygiene Data'!$F$9,0,10*ROW('Hygiene Data'!F45)),NA())</f>
        <v>#N/A</v>
      </c>
      <c r="BI51" s="96" t="e">
        <f ca="true">+IF(AND(ISNUMBER(OFFSET('Hygiene Data'!$G$5,0,10*ROW('Hygiene Data'!G45))),'Data Summary'!DX51="Yes"),OFFSET('Hygiene Data'!$G$5,0,10*ROW('Hygiene Data'!G45)),NA())</f>
        <v>#N/A</v>
      </c>
      <c r="BJ51" s="96" t="e">
        <f ca="true">+IF(AND(ISNUMBER(OFFSET('Hygiene Data'!$G$7,0,10*ROW('Hygiene Data'!G45))),'Data Summary'!DY51="Yes"),OFFSET('Hygiene Data'!$G$7,0,10*ROW('Hygiene Data'!G45)),NA())</f>
        <v>#N/A</v>
      </c>
      <c r="BK51" s="96" t="e">
        <f ca="true">+IF(AND(ISNUMBER(OFFSET('Hygiene Data'!$G$9,0,10*ROW('Hygiene Data'!G45))),'Data Summary'!DZ51="Yes"),OFFSET('Hygiene Data'!$G$9,0,10*ROW('Hygiene Data'!G45)),NA())</f>
        <v>#N/A</v>
      </c>
      <c r="BL51" s="96" t="e">
        <f ca="true">+IF(AND(ISNUMBER(OFFSET('Hygiene Data'!$H$5,0,10*ROW('Hygiene Data'!H45))),'Data Summary'!EA51="Yes"),OFFSET('Hygiene Data'!$H$5,0,10*ROW('Hygiene Data'!H45)),NA())</f>
        <v>#N/A</v>
      </c>
      <c r="BM51" s="96" t="e">
        <f ca="true">+IF(AND(ISNUMBER(OFFSET('Hygiene Data'!$H$7,0,10*ROW('Hygiene Data'!H45))),'Data Summary'!EB51="Yes"),OFFSET('Hygiene Data'!$H$7,0,10*ROW('Hygiene Data'!H45)),NA())</f>
        <v>#N/A</v>
      </c>
      <c r="BN51" s="96" t="e">
        <f ca="true">+IF(AND(ISNUMBER(OFFSET('Hygiene Data'!$H$9,0,10*ROW('Hygiene Data'!H45))),'Data Summary'!EC51="Yes"),OFFSET('Hygiene Data'!$H$9,0,10*ROW('Hygiene Data'!H45)),NA())</f>
        <v>#N/A</v>
      </c>
      <c r="BO51" s="96" t="e">
        <f ca="true">+IF(AND(ISNUMBER(OFFSET('Hygiene Data'!$I$5,0,10*ROW('Hygiene Data'!I45))),'Data Summary'!ED51="Yes"),OFFSET('Hygiene Data'!$I$5,0,10*ROW('Hygiene Data'!I45)),NA())</f>
        <v>#N/A</v>
      </c>
      <c r="BP51" s="96" t="e">
        <f ca="true">+IF(AND(ISNUMBER(OFFSET('Hygiene Data'!$I$7,0,10*ROW('Hygiene Data'!I45))),'Data Summary'!EE51="Yes"),OFFSET('Hygiene Data'!$I$7,0,10*ROW('Hygiene Data'!I45)),NA())</f>
        <v>#N/A</v>
      </c>
      <c r="BQ51" s="96" t="e">
        <f ca="true">+IF(AND(ISNUMBER(OFFSET('Hygiene Data'!$I$9,0,10*ROW('Hygiene Data'!I45))),'Data Summary'!EF51="Yes"),OFFSET('Hygiene Data'!$I$9,0,10*ROW('Hygiene Data'!I45)),NA())</f>
        <v>#N/A</v>
      </c>
    </row>
    <row xmlns:x14ac="http://schemas.microsoft.com/office/spreadsheetml/2009/9/ac" r="52" x14ac:dyDescent="0.2">
      <c r="A52" s="321" t="e">
        <f ca="true">+RIGHT('Data Summary'!A52,LEN('Data Summary'!A52)-9)</f>
        <v>#VALUE!</v>
      </c>
      <c r="B52" s="37" t="str">
        <f ca="true">+IF(ISTEXT('Data Summary'!B52),'Data Summary'!B52,"")</f>
        <v/>
      </c>
      <c r="C52" s="320" t="e">
        <f ca="true">+VALUE('Data Summary'!C52)</f>
        <v>#VALUE!</v>
      </c>
      <c r="D52" s="94" t="e">
        <f ca="true">+IF(AND(ISNUMBER(OFFSET('Water Data'!$D$4,0,10*ROW('Water Data'!D46))),'Data Summary'!BS52="Yes"),100-OFFSET('Water Data'!$D$4,0,10*ROW('Water Data'!D46)),NA())</f>
        <v>#N/A</v>
      </c>
      <c r="E52" s="94" t="e">
        <f ca="true">+IF(AND(ISNUMBER(OFFSET('Water Data'!$D$6,0,10*ROW('Water Data'!D46))),'Data Summary'!BT52="Yes"),OFFSET('Water Data'!$D$6,0,10*ROW('Water Data'!D46)),NA())</f>
        <v>#N/A</v>
      </c>
      <c r="F52" s="94" t="e">
        <f ca="true">+IF(AND(ISNUMBER(OFFSET('Water Data'!$D$9,0,10*ROW('Water Data'!D46))),'Data Summary'!BU52="Yes"),OFFSET('Water Data'!$D$9,0,10*ROW('Water Data'!D46)),NA())</f>
        <v>#N/A</v>
      </c>
      <c r="G52" s="94" t="e">
        <f ca="true">+IF(AND(ISNUMBER(OFFSET('Water Data'!$E$4,0,10*ROW('Water Data'!E46))),'Data Summary'!BV52="Yes"),100-OFFSET('Water Data'!$E$4,0,10*ROW('Water Data'!E46)),NA())</f>
        <v>#N/A</v>
      </c>
      <c r="H52" s="94" t="e">
        <f ca="true">+IF(AND(ISNUMBER(OFFSET('Water Data'!$E$6,0,10*ROW('Water Data'!E46))),'Data Summary'!BW52="Yes"),OFFSET('Water Data'!$E$6,0,10*ROW('Water Data'!E46)),NA())</f>
        <v>#N/A</v>
      </c>
      <c r="I52" s="94" t="e">
        <f ca="true">+IF(AND(ISNUMBER(OFFSET('Water Data'!$E$9,0,10*ROW('Water Data'!E46))),'Data Summary'!BX52="Yes"),OFFSET('Water Data'!$E$9,0,10*ROW('Water Data'!E46)),NA())</f>
        <v>#N/A</v>
      </c>
      <c r="J52" s="94" t="e">
        <f ca="true">+IF(AND(ISNUMBER(OFFSET('Water Data'!$F$4,0,10*ROW('Water Data'!F46))),'Data Summary'!BY52="Yes"),100-OFFSET('Water Data'!$F$4,0,10*ROW('Water Data'!F46)),NA())</f>
        <v>#N/A</v>
      </c>
      <c r="K52" s="94" t="e">
        <f ca="true">+IF(AND(ISNUMBER(OFFSET('Water Data'!$F$6,0,10*ROW('Water Data'!F46))),'Data Summary'!BZ52="Yes"),OFFSET('Water Data'!$F$6,0,10*ROW('Water Data'!F46)),NA())</f>
        <v>#N/A</v>
      </c>
      <c r="L52" s="94" t="e">
        <f ca="true">+IF(AND(ISNUMBER(OFFSET('Water Data'!$F$9,0,10*ROW('Water Data'!F46))),'Data Summary'!CA52="Yes"),OFFSET('Water Data'!$F$9,0,10*ROW('Water Data'!F46)),NA())</f>
        <v>#N/A</v>
      </c>
      <c r="M52" s="94" t="e">
        <f ca="true">+IF(AND(ISNUMBER(OFFSET('Water Data'!$G$4,0,10*ROW('Water Data'!G46))),'Data Summary'!CB52="Yes"),100-OFFSET('Water Data'!$G$4,0,10*ROW('Water Data'!G46)),NA())</f>
        <v>#N/A</v>
      </c>
      <c r="N52" s="94" t="e">
        <f ca="true">+IF(AND(ISNUMBER(OFFSET('Water Data'!$G$6,0,10*ROW('Water Data'!G46))),'Data Summary'!CC52="Yes"),OFFSET('Water Data'!$G$6,0,10*ROW('Water Data'!G46)),NA())</f>
        <v>#N/A</v>
      </c>
      <c r="O52" s="94" t="e">
        <f ca="true">+IF(AND(ISNUMBER(OFFSET('Water Data'!$G$9,0,10*ROW('Water Data'!G46))),'Data Summary'!CD52="Yes"),OFFSET('Water Data'!$G$9,0,10*ROW('Water Data'!G46)),NA())</f>
        <v>#N/A</v>
      </c>
      <c r="P52" s="94" t="e">
        <f ca="true">+IF(AND(ISNUMBER(OFFSET('Water Data'!$H$4,0,10*ROW('Water Data'!H46))),'Data Summary'!CE52="Yes"),100-OFFSET('Water Data'!$H$4,0,10*ROW('Water Data'!H46)),NA())</f>
        <v>#N/A</v>
      </c>
      <c r="Q52" s="94" t="e">
        <f ca="true">+IF(AND(ISNUMBER(OFFSET('Water Data'!$H$6,0,10*ROW('Water Data'!H46))),'Data Summary'!CF52="Yes"),OFFSET('Water Data'!$H$6,0,10*ROW('Water Data'!H46)),NA())</f>
        <v>#N/A</v>
      </c>
      <c r="R52" s="94" t="e">
        <f ca="true">+IF(AND(ISNUMBER(OFFSET('Water Data'!$H$9,0,10*ROW('Water Data'!H46))),'Data Summary'!CG52="Yes"),OFFSET('Water Data'!$H$9,0,10*ROW('Water Data'!H46)),NA())</f>
        <v>#N/A</v>
      </c>
      <c r="S52" s="94" t="e">
        <f ca="true">+IF(AND(ISNUMBER(OFFSET('Water Data'!$I$4,0,10*ROW('Water Data'!I46))),'Data Summary'!CH52="Yes"),100-OFFSET('Water Data'!$I$4,0,10*ROW('Water Data'!I46)),NA())</f>
        <v>#N/A</v>
      </c>
      <c r="T52" s="94" t="e">
        <f ca="true">+IF(AND(ISNUMBER(OFFSET('Water Data'!$I$6,0,10*ROW('Water Data'!I46))),'Data Summary'!CI52="Yes"),OFFSET('Water Data'!$I$6,0,10*ROW('Water Data'!I46)),NA())</f>
        <v>#N/A</v>
      </c>
      <c r="U52" s="94" t="e">
        <f ca="true">+IF(AND(ISNUMBER(OFFSET('Water Data'!$I$9,0,10*ROW('Water Data'!I46))),'Data Summary'!CJ52="Yes"),OFFSET('Water Data'!$I$9,0,10*ROW('Water Data'!I46)),NA())</f>
        <v>#N/A</v>
      </c>
      <c r="V52" s="95" t="e">
        <f ca="true">+IF(AND(ISNUMBER(OFFSET('Sanitation Data'!$D$4,0,10*ROW('Sanitation Data'!D46))),'Data Summary'!CK52="Yes"),100-OFFSET('Sanitation Data'!$D$4,0,10*ROW('Sanitation Data'!D46)),NA())</f>
        <v>#N/A</v>
      </c>
      <c r="W52" s="95" t="e">
        <f ca="true">+IF(AND(ISNUMBER(OFFSET('Sanitation Data'!$D$6,0,10*ROW('Sanitation Data'!D46))),'Data Summary'!CL52="Yes"),OFFSET('Sanitation Data'!$D$6,0,10*ROW('Sanitation Data'!D46)),NA())</f>
        <v>#N/A</v>
      </c>
      <c r="X52" s="95" t="e">
        <f ca="true">+IF(AND(ISNUMBER(OFFSET('Sanitation Data'!$D$10,0,10*ROW('Sanitation Data'!D46))),'Data Summary'!CM52="Yes"),OFFSET('Sanitation Data'!$D$10,0,10*ROW('Sanitation Data'!D46)),NA())</f>
        <v>#N/A</v>
      </c>
      <c r="Y52" s="95" t="e">
        <f ca="true">+IF(AND(ISNUMBER(OFFSET('Sanitation Data'!$D$11,0,10*ROW('Sanitation Data'!D46))),'Data Summary'!CN52="Yes"),OFFSET('Sanitation Data'!$D$11,0,10*ROW('Sanitation Data'!D46)),NA())</f>
        <v>#N/A</v>
      </c>
      <c r="Z52" s="95" t="e">
        <f ca="true">+IF(AND(ISNUMBER(OFFSET('Sanitation Data'!$D$12,0,10*ROW('Sanitation Data'!D46))),'Data Summary'!CO52="Yes"),OFFSET('Sanitation Data'!$D$12,0,10*ROW('Sanitation Data'!D46)),NA())</f>
        <v>#N/A</v>
      </c>
      <c r="AA52" s="95" t="e">
        <f ca="true">+IF(AND(ISNUMBER(OFFSET('Sanitation Data'!$E$4,0,10*ROW('Sanitation Data'!E46))),'Data Summary'!CP52="Yes"),100-OFFSET('Sanitation Data'!$E$4,0,10*ROW('Sanitation Data'!E46)),NA())</f>
        <v>#N/A</v>
      </c>
      <c r="AB52" s="95" t="e">
        <f ca="true">+IF(AND(ISNUMBER(OFFSET('Sanitation Data'!$E$6,0,10*ROW('Sanitation Data'!E46))),'Data Summary'!CQ52="Yes"),OFFSET('Sanitation Data'!$E$6,0,10*ROW('Sanitation Data'!E46)),NA())</f>
        <v>#N/A</v>
      </c>
      <c r="AC52" s="95" t="e">
        <f ca="true">+IF(AND(ISNUMBER(OFFSET('Sanitation Data'!$E$10,0,10*ROW('Sanitation Data'!E46))),'Data Summary'!CR52="Yes"),OFFSET('Sanitation Data'!$E$10,0,10*ROW('Sanitation Data'!E46)),NA())</f>
        <v>#N/A</v>
      </c>
      <c r="AD52" s="95" t="e">
        <f ca="true">+IF(AND(ISNUMBER(OFFSET('Sanitation Data'!$E$11,0,10*ROW('Sanitation Data'!E46))),'Data Summary'!CS52="Yes"),OFFSET('Sanitation Data'!$E$11,0,10*ROW('Sanitation Data'!E46)),NA())</f>
        <v>#N/A</v>
      </c>
      <c r="AE52" s="95" t="e">
        <f ca="true">+IF(AND(ISNUMBER(OFFSET('Sanitation Data'!$E$12,0,10*ROW('Sanitation Data'!E46))),'Data Summary'!CT52="Yes"),OFFSET('Sanitation Data'!$E$12,0,10*ROW('Sanitation Data'!E46)),NA())</f>
        <v>#N/A</v>
      </c>
      <c r="AF52" s="95" t="e">
        <f ca="true">+IF(AND(ISNUMBER(OFFSET('Sanitation Data'!$F$4,0,10*ROW('Sanitation Data'!F46))),'Data Summary'!CU52="Yes"),100-OFFSET('Sanitation Data'!$F$4,0,10*ROW('Sanitation Data'!F46)),NA())</f>
        <v>#N/A</v>
      </c>
      <c r="AG52" s="95" t="e">
        <f ca="true">+IF(AND(ISNUMBER(OFFSET('Sanitation Data'!$F$6,0,10*ROW('Sanitation Data'!F46))),'Data Summary'!CV52="Yes"),OFFSET('Sanitation Data'!$F$6,0,10*ROW('Sanitation Data'!F46)),NA())</f>
        <v>#N/A</v>
      </c>
      <c r="AH52" s="95" t="e">
        <f ca="true">+IF(AND(ISNUMBER(OFFSET('Sanitation Data'!$F$10,0,10*ROW('Sanitation Data'!F46))),'Data Summary'!CW52="Yes"),OFFSET('Sanitation Data'!$F$10,0,10*ROW('Sanitation Data'!F46)),NA())</f>
        <v>#N/A</v>
      </c>
      <c r="AI52" s="95" t="e">
        <f ca="true">+IF(AND(ISNUMBER(OFFSET('Sanitation Data'!$F$11,0,10*ROW('Sanitation Data'!F46))),'Data Summary'!CX52="Yes"),OFFSET('Sanitation Data'!$F$11,0,10*ROW('Sanitation Data'!F46)),NA())</f>
        <v>#N/A</v>
      </c>
      <c r="AJ52" s="95" t="e">
        <f ca="true">+IF(AND(ISNUMBER(OFFSET('Sanitation Data'!$F$12,0,10*ROW('Sanitation Data'!F46))),'Data Summary'!CY52="Yes"),OFFSET('Sanitation Data'!$F$12,0,10*ROW('Sanitation Data'!F46)),NA())</f>
        <v>#N/A</v>
      </c>
      <c r="AK52" s="95" t="e">
        <f ca="true">+IF(AND(ISNUMBER(OFFSET('Sanitation Data'!$G$4,0,10*ROW('Sanitation Data'!G46))),'Data Summary'!CZ52="Yes"),100-OFFSET('Sanitation Data'!$G$4,0,10*ROW('Sanitation Data'!G46)),NA())</f>
        <v>#N/A</v>
      </c>
      <c r="AL52" s="95" t="e">
        <f ca="true">+IF(AND(ISNUMBER(OFFSET('Sanitation Data'!$G$6,0,10*ROW('Sanitation Data'!G46))),'Data Summary'!DA52="Yes"),OFFSET('Sanitation Data'!$G$6,0,10*ROW('Sanitation Data'!G46)),NA())</f>
        <v>#N/A</v>
      </c>
      <c r="AM52" s="95" t="e">
        <f ca="true">+IF(AND(ISNUMBER(OFFSET('Sanitation Data'!$G$10,0,10*ROW('Sanitation Data'!G46))),'Data Summary'!DB52="Yes"),OFFSET('Sanitation Data'!$G$10,0,10*ROW('Sanitation Data'!G46)),NA())</f>
        <v>#N/A</v>
      </c>
      <c r="AN52" s="95" t="e">
        <f ca="true">+IF(AND(ISNUMBER(OFFSET('Sanitation Data'!$G$11,0,10*ROW('Sanitation Data'!G46))),'Data Summary'!DC52="Yes"),OFFSET('Sanitation Data'!$G$11,0,10*ROW('Sanitation Data'!G46)),NA())</f>
        <v>#N/A</v>
      </c>
      <c r="AO52" s="95" t="e">
        <f ca="true">+IF(AND(ISNUMBER(OFFSET('Sanitation Data'!$G$12,0,10*ROW('Sanitation Data'!G46))),'Data Summary'!DD52="Yes"),OFFSET('Sanitation Data'!$G$12,0,10*ROW('Sanitation Data'!G46)),NA())</f>
        <v>#N/A</v>
      </c>
      <c r="AP52" s="95" t="e">
        <f ca="true">+IF(AND(ISNUMBER(OFFSET('Sanitation Data'!$H$4,0,10*ROW('Sanitation Data'!H46))),'Data Summary'!DE52="Yes"),100-OFFSET('Sanitation Data'!$H$4,0,10*ROW('Sanitation Data'!H46)),NA())</f>
        <v>#N/A</v>
      </c>
      <c r="AQ52" s="95" t="e">
        <f ca="true">+IF(AND(ISNUMBER(OFFSET('Sanitation Data'!$H$6,0,10*ROW('Sanitation Data'!H46))),'Data Summary'!DF52="Yes"),OFFSET('Sanitation Data'!$H$6,0,10*ROW('Sanitation Data'!H46)),NA())</f>
        <v>#N/A</v>
      </c>
      <c r="AR52" s="95" t="e">
        <f ca="true">+IF(AND(ISNUMBER(OFFSET('Sanitation Data'!$H$10,0,10*ROW('Sanitation Data'!H46))),'Data Summary'!DG52="Yes"),OFFSET('Sanitation Data'!$H$10,0,10*ROW('Sanitation Data'!H46)),NA())</f>
        <v>#N/A</v>
      </c>
      <c r="AS52" s="95" t="e">
        <f ca="true">+IF(AND(ISNUMBER(OFFSET('Sanitation Data'!$H$11,0,10*ROW('Sanitation Data'!H46))),'Data Summary'!DH52="Yes"),OFFSET('Sanitation Data'!$H$11,0,10*ROW('Sanitation Data'!H46)),NA())</f>
        <v>#N/A</v>
      </c>
      <c r="AT52" s="95" t="e">
        <f ca="true">+IF(AND(ISNUMBER(OFFSET('Sanitation Data'!$H$12,0,10*ROW('Sanitation Data'!H46))),'Data Summary'!DI52="Yes"),OFFSET('Sanitation Data'!$H$12,0,10*ROW('Sanitation Data'!H46)),NA())</f>
        <v>#N/A</v>
      </c>
      <c r="AU52" s="95" t="e">
        <f ca="true">+IF(AND(ISNUMBER(OFFSET('Sanitation Data'!$I$4,0,10*ROW('Sanitation Data'!I46))),'Data Summary'!DJ52="Yes"),100-OFFSET('Sanitation Data'!$I$4,0,10*ROW('Sanitation Data'!I46)),NA())</f>
        <v>#N/A</v>
      </c>
      <c r="AV52" s="95" t="e">
        <f ca="true">+IF(AND(ISNUMBER(OFFSET('Sanitation Data'!$I$6,0,10*ROW('Sanitation Data'!I46))),'Data Summary'!DK52="Yes"),OFFSET('Sanitation Data'!$I$6,0,10*ROW('Sanitation Data'!I46)),NA())</f>
        <v>#N/A</v>
      </c>
      <c r="AW52" s="95" t="e">
        <f ca="true">+IF(AND(ISNUMBER(OFFSET('Sanitation Data'!$I$10,0,10*ROW('Sanitation Data'!I46))),'Data Summary'!DL52="Yes"),OFFSET('Sanitation Data'!$I$10,0,10*ROW('Sanitation Data'!I46)),NA())</f>
        <v>#N/A</v>
      </c>
      <c r="AX52" s="95" t="e">
        <f ca="true">+IF(AND(ISNUMBER(OFFSET('Sanitation Data'!$I$11,0,10*ROW('Sanitation Data'!I46))),'Data Summary'!DM52="Yes"),OFFSET('Sanitation Data'!$I$11,0,10*ROW('Sanitation Data'!I46)),NA())</f>
        <v>#N/A</v>
      </c>
      <c r="AY52" s="95" t="e">
        <f ca="true">+IF(AND(ISNUMBER(OFFSET('Sanitation Data'!$I$12,0,10*ROW('Sanitation Data'!I46))),'Data Summary'!DN52="Yes"),OFFSET('Sanitation Data'!$I$12,0,10*ROW('Sanitation Data'!I46)),NA())</f>
        <v>#N/A</v>
      </c>
      <c r="AZ52" s="96" t="e">
        <f ca="true">+IF(AND(ISNUMBER(OFFSET('Hygiene Data'!$D$5,0,10*ROW('Hygiene Data'!D46))),'Data Summary'!DO52="Yes"),OFFSET('Hygiene Data'!$D$5,0,10*ROW('Hygiene Data'!D46)),NA())</f>
        <v>#N/A</v>
      </c>
      <c r="BA52" s="96" t="e">
        <f ca="true">+IF(AND(ISNUMBER(OFFSET('Hygiene Data'!$D$7,0,10*ROW('Hygiene Data'!D46))),'Data Summary'!DP52="Yes"),OFFSET('Hygiene Data'!$D$7,0,10*ROW('Hygiene Data'!D46)),NA())</f>
        <v>#N/A</v>
      </c>
      <c r="BB52" s="96" t="e">
        <f ca="true">+IF(AND(ISNUMBER(OFFSET('Hygiene Data'!$D$9,0,10*ROW('Hygiene Data'!D46))),'Data Summary'!DQ52="Yes"),OFFSET('Hygiene Data'!$D$9,0,10*ROW('Hygiene Data'!D46)),NA())</f>
        <v>#N/A</v>
      </c>
      <c r="BC52" s="96" t="e">
        <f ca="true">+IF(AND(ISNUMBER(OFFSET('Hygiene Data'!$E$5,0,10*ROW('Hygiene Data'!E46))),'Data Summary'!DR52="Yes"),OFFSET('Hygiene Data'!$E$5,0,10*ROW('Hygiene Data'!E46)),NA())</f>
        <v>#N/A</v>
      </c>
      <c r="BD52" s="96" t="e">
        <f ca="true">+IF(AND(ISNUMBER(OFFSET('Hygiene Data'!$E$7,0,10*ROW('Hygiene Data'!E46))),'Data Summary'!DS52="Yes"),OFFSET('Hygiene Data'!$E$7,0,10*ROW('Hygiene Data'!E46)),NA())</f>
        <v>#N/A</v>
      </c>
      <c r="BE52" s="96" t="e">
        <f ca="true">+IF(AND(ISNUMBER(OFFSET('Hygiene Data'!$E$9,0,10*ROW('Hygiene Data'!E46))),'Data Summary'!DT52="Yes"),OFFSET('Hygiene Data'!$E$9,0,10*ROW('Hygiene Data'!E46)),NA())</f>
        <v>#N/A</v>
      </c>
      <c r="BF52" s="96" t="e">
        <f ca="true">+IF(AND(ISNUMBER(OFFSET('Hygiene Data'!$F$5,0,10*ROW('Hygiene Data'!F46))),'Data Summary'!DU52="Yes"),OFFSET('Hygiene Data'!$F$5,0,10*ROW('Hygiene Data'!F46)),NA())</f>
        <v>#N/A</v>
      </c>
      <c r="BG52" s="96" t="e">
        <f ca="true">+IF(AND(ISNUMBER(OFFSET('Hygiene Data'!$F$7,0,10*ROW('Hygiene Data'!F46))),'Data Summary'!DV52="Yes"),OFFSET('Hygiene Data'!$F$7,0,10*ROW('Hygiene Data'!F46)),NA())</f>
        <v>#N/A</v>
      </c>
      <c r="BH52" s="96" t="e">
        <f ca="true">+IF(AND(ISNUMBER(OFFSET('Hygiene Data'!$F$9,0,10*ROW('Hygiene Data'!F46))),'Data Summary'!DW52="Yes"),OFFSET('Hygiene Data'!$F$9,0,10*ROW('Hygiene Data'!F46)),NA())</f>
        <v>#N/A</v>
      </c>
      <c r="BI52" s="96" t="e">
        <f ca="true">+IF(AND(ISNUMBER(OFFSET('Hygiene Data'!$G$5,0,10*ROW('Hygiene Data'!G46))),'Data Summary'!DX52="Yes"),OFFSET('Hygiene Data'!$G$5,0,10*ROW('Hygiene Data'!G46)),NA())</f>
        <v>#N/A</v>
      </c>
      <c r="BJ52" s="96" t="e">
        <f ca="true">+IF(AND(ISNUMBER(OFFSET('Hygiene Data'!$G$7,0,10*ROW('Hygiene Data'!G46))),'Data Summary'!DY52="Yes"),OFFSET('Hygiene Data'!$G$7,0,10*ROW('Hygiene Data'!G46)),NA())</f>
        <v>#N/A</v>
      </c>
      <c r="BK52" s="96" t="e">
        <f ca="true">+IF(AND(ISNUMBER(OFFSET('Hygiene Data'!$G$9,0,10*ROW('Hygiene Data'!G46))),'Data Summary'!DZ52="Yes"),OFFSET('Hygiene Data'!$G$9,0,10*ROW('Hygiene Data'!G46)),NA())</f>
        <v>#N/A</v>
      </c>
      <c r="BL52" s="96" t="e">
        <f ca="true">+IF(AND(ISNUMBER(OFFSET('Hygiene Data'!$H$5,0,10*ROW('Hygiene Data'!H46))),'Data Summary'!EA52="Yes"),OFFSET('Hygiene Data'!$H$5,0,10*ROW('Hygiene Data'!H46)),NA())</f>
        <v>#N/A</v>
      </c>
      <c r="BM52" s="96" t="e">
        <f ca="true">+IF(AND(ISNUMBER(OFFSET('Hygiene Data'!$H$7,0,10*ROW('Hygiene Data'!H46))),'Data Summary'!EB52="Yes"),OFFSET('Hygiene Data'!$H$7,0,10*ROW('Hygiene Data'!H46)),NA())</f>
        <v>#N/A</v>
      </c>
      <c r="BN52" s="96" t="e">
        <f ca="true">+IF(AND(ISNUMBER(OFFSET('Hygiene Data'!$H$9,0,10*ROW('Hygiene Data'!H46))),'Data Summary'!EC52="Yes"),OFFSET('Hygiene Data'!$H$9,0,10*ROW('Hygiene Data'!H46)),NA())</f>
        <v>#N/A</v>
      </c>
      <c r="BO52" s="96" t="e">
        <f ca="true">+IF(AND(ISNUMBER(OFFSET('Hygiene Data'!$I$5,0,10*ROW('Hygiene Data'!I46))),'Data Summary'!ED52="Yes"),OFFSET('Hygiene Data'!$I$5,0,10*ROW('Hygiene Data'!I46)),NA())</f>
        <v>#N/A</v>
      </c>
      <c r="BP52" s="96" t="e">
        <f ca="true">+IF(AND(ISNUMBER(OFFSET('Hygiene Data'!$I$7,0,10*ROW('Hygiene Data'!I46))),'Data Summary'!EE52="Yes"),OFFSET('Hygiene Data'!$I$7,0,10*ROW('Hygiene Data'!I46)),NA())</f>
        <v>#N/A</v>
      </c>
      <c r="BQ52" s="96" t="e">
        <f ca="true">+IF(AND(ISNUMBER(OFFSET('Hygiene Data'!$I$9,0,10*ROW('Hygiene Data'!I46))),'Data Summary'!EF52="Yes"),OFFSET('Hygiene Data'!$I$9,0,10*ROW('Hygiene Data'!I46)),NA())</f>
        <v>#N/A</v>
      </c>
    </row>
    <row xmlns:x14ac="http://schemas.microsoft.com/office/spreadsheetml/2009/9/ac" r="53" x14ac:dyDescent="0.2">
      <c r="A53" s="321" t="e">
        <f ca="true">+RIGHT('Data Summary'!A53,LEN('Data Summary'!A53)-9)</f>
        <v>#VALUE!</v>
      </c>
      <c r="B53" s="37" t="str">
        <f ca="true">+IF(ISTEXT('Data Summary'!B53),'Data Summary'!B53,"")</f>
        <v/>
      </c>
      <c r="C53" s="320" t="e">
        <f ca="true">+VALUE('Data Summary'!C53)</f>
        <v>#VALUE!</v>
      </c>
      <c r="D53" s="94" t="e">
        <f ca="true">+IF(AND(ISNUMBER(OFFSET('Water Data'!$D$4,0,10*ROW('Water Data'!D47))),'Data Summary'!BS53="Yes"),100-OFFSET('Water Data'!$D$4,0,10*ROW('Water Data'!D47)),NA())</f>
        <v>#N/A</v>
      </c>
      <c r="E53" s="94" t="e">
        <f ca="true">+IF(AND(ISNUMBER(OFFSET('Water Data'!$D$6,0,10*ROW('Water Data'!D47))),'Data Summary'!BT53="Yes"),OFFSET('Water Data'!$D$6,0,10*ROW('Water Data'!D47)),NA())</f>
        <v>#N/A</v>
      </c>
      <c r="F53" s="94" t="e">
        <f ca="true">+IF(AND(ISNUMBER(OFFSET('Water Data'!$D$9,0,10*ROW('Water Data'!D47))),'Data Summary'!BU53="Yes"),OFFSET('Water Data'!$D$9,0,10*ROW('Water Data'!D47)),NA())</f>
        <v>#N/A</v>
      </c>
      <c r="G53" s="94" t="e">
        <f ca="true">+IF(AND(ISNUMBER(OFFSET('Water Data'!$E$4,0,10*ROW('Water Data'!E47))),'Data Summary'!BV53="Yes"),100-OFFSET('Water Data'!$E$4,0,10*ROW('Water Data'!E47)),NA())</f>
        <v>#N/A</v>
      </c>
      <c r="H53" s="94" t="e">
        <f ca="true">+IF(AND(ISNUMBER(OFFSET('Water Data'!$E$6,0,10*ROW('Water Data'!E47))),'Data Summary'!BW53="Yes"),OFFSET('Water Data'!$E$6,0,10*ROW('Water Data'!E47)),NA())</f>
        <v>#N/A</v>
      </c>
      <c r="I53" s="94" t="e">
        <f ca="true">+IF(AND(ISNUMBER(OFFSET('Water Data'!$E$9,0,10*ROW('Water Data'!E47))),'Data Summary'!BX53="Yes"),OFFSET('Water Data'!$E$9,0,10*ROW('Water Data'!E47)),NA())</f>
        <v>#N/A</v>
      </c>
      <c r="J53" s="94" t="e">
        <f ca="true">+IF(AND(ISNUMBER(OFFSET('Water Data'!$F$4,0,10*ROW('Water Data'!F47))),'Data Summary'!BY53="Yes"),100-OFFSET('Water Data'!$F$4,0,10*ROW('Water Data'!F47)),NA())</f>
        <v>#N/A</v>
      </c>
      <c r="K53" s="94" t="e">
        <f ca="true">+IF(AND(ISNUMBER(OFFSET('Water Data'!$F$6,0,10*ROW('Water Data'!F47))),'Data Summary'!BZ53="Yes"),OFFSET('Water Data'!$F$6,0,10*ROW('Water Data'!F47)),NA())</f>
        <v>#N/A</v>
      </c>
      <c r="L53" s="94" t="e">
        <f ca="true">+IF(AND(ISNUMBER(OFFSET('Water Data'!$F$9,0,10*ROW('Water Data'!F47))),'Data Summary'!CA53="Yes"),OFFSET('Water Data'!$F$9,0,10*ROW('Water Data'!F47)),NA())</f>
        <v>#N/A</v>
      </c>
      <c r="M53" s="94" t="e">
        <f ca="true">+IF(AND(ISNUMBER(OFFSET('Water Data'!$G$4,0,10*ROW('Water Data'!G47))),'Data Summary'!CB53="Yes"),100-OFFSET('Water Data'!$G$4,0,10*ROW('Water Data'!G47)),NA())</f>
        <v>#N/A</v>
      </c>
      <c r="N53" s="94" t="e">
        <f ca="true">+IF(AND(ISNUMBER(OFFSET('Water Data'!$G$6,0,10*ROW('Water Data'!G47))),'Data Summary'!CC53="Yes"),OFFSET('Water Data'!$G$6,0,10*ROW('Water Data'!G47)),NA())</f>
        <v>#N/A</v>
      </c>
      <c r="O53" s="94" t="e">
        <f ca="true">+IF(AND(ISNUMBER(OFFSET('Water Data'!$G$9,0,10*ROW('Water Data'!G47))),'Data Summary'!CD53="Yes"),OFFSET('Water Data'!$G$9,0,10*ROW('Water Data'!G47)),NA())</f>
        <v>#N/A</v>
      </c>
      <c r="P53" s="94" t="e">
        <f ca="true">+IF(AND(ISNUMBER(OFFSET('Water Data'!$H$4,0,10*ROW('Water Data'!H47))),'Data Summary'!CE53="Yes"),100-OFFSET('Water Data'!$H$4,0,10*ROW('Water Data'!H47)),NA())</f>
        <v>#N/A</v>
      </c>
      <c r="Q53" s="94" t="e">
        <f ca="true">+IF(AND(ISNUMBER(OFFSET('Water Data'!$H$6,0,10*ROW('Water Data'!H47))),'Data Summary'!CF53="Yes"),OFFSET('Water Data'!$H$6,0,10*ROW('Water Data'!H47)),NA())</f>
        <v>#N/A</v>
      </c>
      <c r="R53" s="94" t="e">
        <f ca="true">+IF(AND(ISNUMBER(OFFSET('Water Data'!$H$9,0,10*ROW('Water Data'!H47))),'Data Summary'!CG53="Yes"),OFFSET('Water Data'!$H$9,0,10*ROW('Water Data'!H47)),NA())</f>
        <v>#N/A</v>
      </c>
      <c r="S53" s="94" t="e">
        <f ca="true">+IF(AND(ISNUMBER(OFFSET('Water Data'!$I$4,0,10*ROW('Water Data'!I47))),'Data Summary'!CH53="Yes"),100-OFFSET('Water Data'!$I$4,0,10*ROW('Water Data'!I47)),NA())</f>
        <v>#N/A</v>
      </c>
      <c r="T53" s="94" t="e">
        <f ca="true">+IF(AND(ISNUMBER(OFFSET('Water Data'!$I$6,0,10*ROW('Water Data'!I47))),'Data Summary'!CI53="Yes"),OFFSET('Water Data'!$I$6,0,10*ROW('Water Data'!I47)),NA())</f>
        <v>#N/A</v>
      </c>
      <c r="U53" s="94" t="e">
        <f ca="true">+IF(AND(ISNUMBER(OFFSET('Water Data'!$I$9,0,10*ROW('Water Data'!I47))),'Data Summary'!CJ53="Yes"),OFFSET('Water Data'!$I$9,0,10*ROW('Water Data'!I47)),NA())</f>
        <v>#N/A</v>
      </c>
      <c r="V53" s="95" t="e">
        <f ca="true">+IF(AND(ISNUMBER(OFFSET('Sanitation Data'!$D$4,0,10*ROW('Sanitation Data'!D47))),'Data Summary'!CK53="Yes"),100-OFFSET('Sanitation Data'!$D$4,0,10*ROW('Sanitation Data'!D47)),NA())</f>
        <v>#N/A</v>
      </c>
      <c r="W53" s="95" t="e">
        <f ca="true">+IF(AND(ISNUMBER(OFFSET('Sanitation Data'!$D$6,0,10*ROW('Sanitation Data'!D47))),'Data Summary'!CL53="Yes"),OFFSET('Sanitation Data'!$D$6,0,10*ROW('Sanitation Data'!D47)),NA())</f>
        <v>#N/A</v>
      </c>
      <c r="X53" s="95" t="e">
        <f ca="true">+IF(AND(ISNUMBER(OFFSET('Sanitation Data'!$D$10,0,10*ROW('Sanitation Data'!D47))),'Data Summary'!CM53="Yes"),OFFSET('Sanitation Data'!$D$10,0,10*ROW('Sanitation Data'!D47)),NA())</f>
        <v>#N/A</v>
      </c>
      <c r="Y53" s="95" t="e">
        <f ca="true">+IF(AND(ISNUMBER(OFFSET('Sanitation Data'!$D$11,0,10*ROW('Sanitation Data'!D47))),'Data Summary'!CN53="Yes"),OFFSET('Sanitation Data'!$D$11,0,10*ROW('Sanitation Data'!D47)),NA())</f>
        <v>#N/A</v>
      </c>
      <c r="Z53" s="95" t="e">
        <f ca="true">+IF(AND(ISNUMBER(OFFSET('Sanitation Data'!$D$12,0,10*ROW('Sanitation Data'!D47))),'Data Summary'!CO53="Yes"),OFFSET('Sanitation Data'!$D$12,0,10*ROW('Sanitation Data'!D47)),NA())</f>
        <v>#N/A</v>
      </c>
      <c r="AA53" s="95" t="e">
        <f ca="true">+IF(AND(ISNUMBER(OFFSET('Sanitation Data'!$E$4,0,10*ROW('Sanitation Data'!E47))),'Data Summary'!CP53="Yes"),100-OFFSET('Sanitation Data'!$E$4,0,10*ROW('Sanitation Data'!E47)),NA())</f>
        <v>#N/A</v>
      </c>
      <c r="AB53" s="95" t="e">
        <f ca="true">+IF(AND(ISNUMBER(OFFSET('Sanitation Data'!$E$6,0,10*ROW('Sanitation Data'!E47))),'Data Summary'!CQ53="Yes"),OFFSET('Sanitation Data'!$E$6,0,10*ROW('Sanitation Data'!E47)),NA())</f>
        <v>#N/A</v>
      </c>
      <c r="AC53" s="95" t="e">
        <f ca="true">+IF(AND(ISNUMBER(OFFSET('Sanitation Data'!$E$10,0,10*ROW('Sanitation Data'!E47))),'Data Summary'!CR53="Yes"),OFFSET('Sanitation Data'!$E$10,0,10*ROW('Sanitation Data'!E47)),NA())</f>
        <v>#N/A</v>
      </c>
      <c r="AD53" s="95" t="e">
        <f ca="true">+IF(AND(ISNUMBER(OFFSET('Sanitation Data'!$E$11,0,10*ROW('Sanitation Data'!E47))),'Data Summary'!CS53="Yes"),OFFSET('Sanitation Data'!$E$11,0,10*ROW('Sanitation Data'!E47)),NA())</f>
        <v>#N/A</v>
      </c>
      <c r="AE53" s="95" t="e">
        <f ca="true">+IF(AND(ISNUMBER(OFFSET('Sanitation Data'!$E$12,0,10*ROW('Sanitation Data'!E47))),'Data Summary'!CT53="Yes"),OFFSET('Sanitation Data'!$E$12,0,10*ROW('Sanitation Data'!E47)),NA())</f>
        <v>#N/A</v>
      </c>
      <c r="AF53" s="95" t="e">
        <f ca="true">+IF(AND(ISNUMBER(OFFSET('Sanitation Data'!$F$4,0,10*ROW('Sanitation Data'!F47))),'Data Summary'!CU53="Yes"),100-OFFSET('Sanitation Data'!$F$4,0,10*ROW('Sanitation Data'!F47)),NA())</f>
        <v>#N/A</v>
      </c>
      <c r="AG53" s="95" t="e">
        <f ca="true">+IF(AND(ISNUMBER(OFFSET('Sanitation Data'!$F$6,0,10*ROW('Sanitation Data'!F47))),'Data Summary'!CV53="Yes"),OFFSET('Sanitation Data'!$F$6,0,10*ROW('Sanitation Data'!F47)),NA())</f>
        <v>#N/A</v>
      </c>
      <c r="AH53" s="95" t="e">
        <f ca="true">+IF(AND(ISNUMBER(OFFSET('Sanitation Data'!$F$10,0,10*ROW('Sanitation Data'!F47))),'Data Summary'!CW53="Yes"),OFFSET('Sanitation Data'!$F$10,0,10*ROW('Sanitation Data'!F47)),NA())</f>
        <v>#N/A</v>
      </c>
      <c r="AI53" s="95" t="e">
        <f ca="true">+IF(AND(ISNUMBER(OFFSET('Sanitation Data'!$F$11,0,10*ROW('Sanitation Data'!F47))),'Data Summary'!CX53="Yes"),OFFSET('Sanitation Data'!$F$11,0,10*ROW('Sanitation Data'!F47)),NA())</f>
        <v>#N/A</v>
      </c>
      <c r="AJ53" s="95" t="e">
        <f ca="true">+IF(AND(ISNUMBER(OFFSET('Sanitation Data'!$F$12,0,10*ROW('Sanitation Data'!F47))),'Data Summary'!CY53="Yes"),OFFSET('Sanitation Data'!$F$12,0,10*ROW('Sanitation Data'!F47)),NA())</f>
        <v>#N/A</v>
      </c>
      <c r="AK53" s="95" t="e">
        <f ca="true">+IF(AND(ISNUMBER(OFFSET('Sanitation Data'!$G$4,0,10*ROW('Sanitation Data'!G47))),'Data Summary'!CZ53="Yes"),100-OFFSET('Sanitation Data'!$G$4,0,10*ROW('Sanitation Data'!G47)),NA())</f>
        <v>#N/A</v>
      </c>
      <c r="AL53" s="95" t="e">
        <f ca="true">+IF(AND(ISNUMBER(OFFSET('Sanitation Data'!$G$6,0,10*ROW('Sanitation Data'!G47))),'Data Summary'!DA53="Yes"),OFFSET('Sanitation Data'!$G$6,0,10*ROW('Sanitation Data'!G47)),NA())</f>
        <v>#N/A</v>
      </c>
      <c r="AM53" s="95" t="e">
        <f ca="true">+IF(AND(ISNUMBER(OFFSET('Sanitation Data'!$G$10,0,10*ROW('Sanitation Data'!G47))),'Data Summary'!DB53="Yes"),OFFSET('Sanitation Data'!$G$10,0,10*ROW('Sanitation Data'!G47)),NA())</f>
        <v>#N/A</v>
      </c>
      <c r="AN53" s="95" t="e">
        <f ca="true">+IF(AND(ISNUMBER(OFFSET('Sanitation Data'!$G$11,0,10*ROW('Sanitation Data'!G47))),'Data Summary'!DC53="Yes"),OFFSET('Sanitation Data'!$G$11,0,10*ROW('Sanitation Data'!G47)),NA())</f>
        <v>#N/A</v>
      </c>
      <c r="AO53" s="95" t="e">
        <f ca="true">+IF(AND(ISNUMBER(OFFSET('Sanitation Data'!$G$12,0,10*ROW('Sanitation Data'!G47))),'Data Summary'!DD53="Yes"),OFFSET('Sanitation Data'!$G$12,0,10*ROW('Sanitation Data'!G47)),NA())</f>
        <v>#N/A</v>
      </c>
      <c r="AP53" s="95" t="e">
        <f ca="true">+IF(AND(ISNUMBER(OFFSET('Sanitation Data'!$H$4,0,10*ROW('Sanitation Data'!H47))),'Data Summary'!DE53="Yes"),100-OFFSET('Sanitation Data'!$H$4,0,10*ROW('Sanitation Data'!H47)),NA())</f>
        <v>#N/A</v>
      </c>
      <c r="AQ53" s="95" t="e">
        <f ca="true">+IF(AND(ISNUMBER(OFFSET('Sanitation Data'!$H$6,0,10*ROW('Sanitation Data'!H47))),'Data Summary'!DF53="Yes"),OFFSET('Sanitation Data'!$H$6,0,10*ROW('Sanitation Data'!H47)),NA())</f>
        <v>#N/A</v>
      </c>
      <c r="AR53" s="95" t="e">
        <f ca="true">+IF(AND(ISNUMBER(OFFSET('Sanitation Data'!$H$10,0,10*ROW('Sanitation Data'!H47))),'Data Summary'!DG53="Yes"),OFFSET('Sanitation Data'!$H$10,0,10*ROW('Sanitation Data'!H47)),NA())</f>
        <v>#N/A</v>
      </c>
      <c r="AS53" s="95" t="e">
        <f ca="true">+IF(AND(ISNUMBER(OFFSET('Sanitation Data'!$H$11,0,10*ROW('Sanitation Data'!H47))),'Data Summary'!DH53="Yes"),OFFSET('Sanitation Data'!$H$11,0,10*ROW('Sanitation Data'!H47)),NA())</f>
        <v>#N/A</v>
      </c>
      <c r="AT53" s="95" t="e">
        <f ca="true">+IF(AND(ISNUMBER(OFFSET('Sanitation Data'!$H$12,0,10*ROW('Sanitation Data'!H47))),'Data Summary'!DI53="Yes"),OFFSET('Sanitation Data'!$H$12,0,10*ROW('Sanitation Data'!H47)),NA())</f>
        <v>#N/A</v>
      </c>
      <c r="AU53" s="95" t="e">
        <f ca="true">+IF(AND(ISNUMBER(OFFSET('Sanitation Data'!$I$4,0,10*ROW('Sanitation Data'!I47))),'Data Summary'!DJ53="Yes"),100-OFFSET('Sanitation Data'!$I$4,0,10*ROW('Sanitation Data'!I47)),NA())</f>
        <v>#N/A</v>
      </c>
      <c r="AV53" s="95" t="e">
        <f ca="true">+IF(AND(ISNUMBER(OFFSET('Sanitation Data'!$I$6,0,10*ROW('Sanitation Data'!I47))),'Data Summary'!DK53="Yes"),OFFSET('Sanitation Data'!$I$6,0,10*ROW('Sanitation Data'!I47)),NA())</f>
        <v>#N/A</v>
      </c>
      <c r="AW53" s="95" t="e">
        <f ca="true">+IF(AND(ISNUMBER(OFFSET('Sanitation Data'!$I$10,0,10*ROW('Sanitation Data'!I47))),'Data Summary'!DL53="Yes"),OFFSET('Sanitation Data'!$I$10,0,10*ROW('Sanitation Data'!I47)),NA())</f>
        <v>#N/A</v>
      </c>
      <c r="AX53" s="95" t="e">
        <f ca="true">+IF(AND(ISNUMBER(OFFSET('Sanitation Data'!$I$11,0,10*ROW('Sanitation Data'!I47))),'Data Summary'!DM53="Yes"),OFFSET('Sanitation Data'!$I$11,0,10*ROW('Sanitation Data'!I47)),NA())</f>
        <v>#N/A</v>
      </c>
      <c r="AY53" s="95" t="e">
        <f ca="true">+IF(AND(ISNUMBER(OFFSET('Sanitation Data'!$I$12,0,10*ROW('Sanitation Data'!I47))),'Data Summary'!DN53="Yes"),OFFSET('Sanitation Data'!$I$12,0,10*ROW('Sanitation Data'!I47)),NA())</f>
        <v>#N/A</v>
      </c>
      <c r="AZ53" s="96" t="e">
        <f ca="true">+IF(AND(ISNUMBER(OFFSET('Hygiene Data'!$D$5,0,10*ROW('Hygiene Data'!D47))),'Data Summary'!DO53="Yes"),OFFSET('Hygiene Data'!$D$5,0,10*ROW('Hygiene Data'!D47)),NA())</f>
        <v>#N/A</v>
      </c>
      <c r="BA53" s="96" t="e">
        <f ca="true">+IF(AND(ISNUMBER(OFFSET('Hygiene Data'!$D$7,0,10*ROW('Hygiene Data'!D47))),'Data Summary'!DP53="Yes"),OFFSET('Hygiene Data'!$D$7,0,10*ROW('Hygiene Data'!D47)),NA())</f>
        <v>#N/A</v>
      </c>
      <c r="BB53" s="96" t="e">
        <f ca="true">+IF(AND(ISNUMBER(OFFSET('Hygiene Data'!$D$9,0,10*ROW('Hygiene Data'!D47))),'Data Summary'!DQ53="Yes"),OFFSET('Hygiene Data'!$D$9,0,10*ROW('Hygiene Data'!D47)),NA())</f>
        <v>#N/A</v>
      </c>
      <c r="BC53" s="96" t="e">
        <f ca="true">+IF(AND(ISNUMBER(OFFSET('Hygiene Data'!$E$5,0,10*ROW('Hygiene Data'!E47))),'Data Summary'!DR53="Yes"),OFFSET('Hygiene Data'!$E$5,0,10*ROW('Hygiene Data'!E47)),NA())</f>
        <v>#N/A</v>
      </c>
      <c r="BD53" s="96" t="e">
        <f ca="true">+IF(AND(ISNUMBER(OFFSET('Hygiene Data'!$E$7,0,10*ROW('Hygiene Data'!E47))),'Data Summary'!DS53="Yes"),OFFSET('Hygiene Data'!$E$7,0,10*ROW('Hygiene Data'!E47)),NA())</f>
        <v>#N/A</v>
      </c>
      <c r="BE53" s="96" t="e">
        <f ca="true">+IF(AND(ISNUMBER(OFFSET('Hygiene Data'!$E$9,0,10*ROW('Hygiene Data'!E47))),'Data Summary'!DT53="Yes"),OFFSET('Hygiene Data'!$E$9,0,10*ROW('Hygiene Data'!E47)),NA())</f>
        <v>#N/A</v>
      </c>
      <c r="BF53" s="96" t="e">
        <f ca="true">+IF(AND(ISNUMBER(OFFSET('Hygiene Data'!$F$5,0,10*ROW('Hygiene Data'!F47))),'Data Summary'!DU53="Yes"),OFFSET('Hygiene Data'!$F$5,0,10*ROW('Hygiene Data'!F47)),NA())</f>
        <v>#N/A</v>
      </c>
      <c r="BG53" s="96" t="e">
        <f ca="true">+IF(AND(ISNUMBER(OFFSET('Hygiene Data'!$F$7,0,10*ROW('Hygiene Data'!F47))),'Data Summary'!DV53="Yes"),OFFSET('Hygiene Data'!$F$7,0,10*ROW('Hygiene Data'!F47)),NA())</f>
        <v>#N/A</v>
      </c>
      <c r="BH53" s="96" t="e">
        <f ca="true">+IF(AND(ISNUMBER(OFFSET('Hygiene Data'!$F$9,0,10*ROW('Hygiene Data'!F47))),'Data Summary'!DW53="Yes"),OFFSET('Hygiene Data'!$F$9,0,10*ROW('Hygiene Data'!F47)),NA())</f>
        <v>#N/A</v>
      </c>
      <c r="BI53" s="96" t="e">
        <f ca="true">+IF(AND(ISNUMBER(OFFSET('Hygiene Data'!$G$5,0,10*ROW('Hygiene Data'!G47))),'Data Summary'!DX53="Yes"),OFFSET('Hygiene Data'!$G$5,0,10*ROW('Hygiene Data'!G47)),NA())</f>
        <v>#N/A</v>
      </c>
      <c r="BJ53" s="96" t="e">
        <f ca="true">+IF(AND(ISNUMBER(OFFSET('Hygiene Data'!$G$7,0,10*ROW('Hygiene Data'!G47))),'Data Summary'!DY53="Yes"),OFFSET('Hygiene Data'!$G$7,0,10*ROW('Hygiene Data'!G47)),NA())</f>
        <v>#N/A</v>
      </c>
      <c r="BK53" s="96" t="e">
        <f ca="true">+IF(AND(ISNUMBER(OFFSET('Hygiene Data'!$G$9,0,10*ROW('Hygiene Data'!G47))),'Data Summary'!DZ53="Yes"),OFFSET('Hygiene Data'!$G$9,0,10*ROW('Hygiene Data'!G47)),NA())</f>
        <v>#N/A</v>
      </c>
      <c r="BL53" s="96" t="e">
        <f ca="true">+IF(AND(ISNUMBER(OFFSET('Hygiene Data'!$H$5,0,10*ROW('Hygiene Data'!H47))),'Data Summary'!EA53="Yes"),OFFSET('Hygiene Data'!$H$5,0,10*ROW('Hygiene Data'!H47)),NA())</f>
        <v>#N/A</v>
      </c>
      <c r="BM53" s="96" t="e">
        <f ca="true">+IF(AND(ISNUMBER(OFFSET('Hygiene Data'!$H$7,0,10*ROW('Hygiene Data'!H47))),'Data Summary'!EB53="Yes"),OFFSET('Hygiene Data'!$H$7,0,10*ROW('Hygiene Data'!H47)),NA())</f>
        <v>#N/A</v>
      </c>
      <c r="BN53" s="96" t="e">
        <f ca="true">+IF(AND(ISNUMBER(OFFSET('Hygiene Data'!$H$9,0,10*ROW('Hygiene Data'!H47))),'Data Summary'!EC53="Yes"),OFFSET('Hygiene Data'!$H$9,0,10*ROW('Hygiene Data'!H47)),NA())</f>
        <v>#N/A</v>
      </c>
      <c r="BO53" s="96" t="e">
        <f ca="true">+IF(AND(ISNUMBER(OFFSET('Hygiene Data'!$I$5,0,10*ROW('Hygiene Data'!I47))),'Data Summary'!ED53="Yes"),OFFSET('Hygiene Data'!$I$5,0,10*ROW('Hygiene Data'!I47)),NA())</f>
        <v>#N/A</v>
      </c>
      <c r="BP53" s="96" t="e">
        <f ca="true">+IF(AND(ISNUMBER(OFFSET('Hygiene Data'!$I$7,0,10*ROW('Hygiene Data'!I47))),'Data Summary'!EE53="Yes"),OFFSET('Hygiene Data'!$I$7,0,10*ROW('Hygiene Data'!I47)),NA())</f>
        <v>#N/A</v>
      </c>
      <c r="BQ53" s="96" t="e">
        <f ca="true">+IF(AND(ISNUMBER(OFFSET('Hygiene Data'!$I$9,0,10*ROW('Hygiene Data'!I47))),'Data Summary'!EF53="Yes"),OFFSET('Hygiene Data'!$I$9,0,10*ROW('Hygiene Data'!I47)),NA())</f>
        <v>#N/A</v>
      </c>
    </row>
    <row xmlns:x14ac="http://schemas.microsoft.com/office/spreadsheetml/2009/9/ac" r="54" x14ac:dyDescent="0.2">
      <c r="A54" s="321" t="e">
        <f ca="true">+RIGHT('Data Summary'!A54,LEN('Data Summary'!A54)-9)</f>
        <v>#VALUE!</v>
      </c>
      <c r="B54" s="37" t="str">
        <f ca="true">+IF(ISTEXT('Data Summary'!B54),'Data Summary'!B54,"")</f>
        <v/>
      </c>
      <c r="C54" s="320" t="e">
        <f ca="true">+VALUE('Data Summary'!C54)</f>
        <v>#VALUE!</v>
      </c>
      <c r="D54" s="94" t="e">
        <f ca="true">+IF(AND(ISNUMBER(OFFSET('Water Data'!$D$4,0,10*ROW('Water Data'!D48))),'Data Summary'!BS54="Yes"),100-OFFSET('Water Data'!$D$4,0,10*ROW('Water Data'!D48)),NA())</f>
        <v>#N/A</v>
      </c>
      <c r="E54" s="94" t="e">
        <f ca="true">+IF(AND(ISNUMBER(OFFSET('Water Data'!$D$6,0,10*ROW('Water Data'!D48))),'Data Summary'!BT54="Yes"),OFFSET('Water Data'!$D$6,0,10*ROW('Water Data'!D48)),NA())</f>
        <v>#N/A</v>
      </c>
      <c r="F54" s="94" t="e">
        <f ca="true">+IF(AND(ISNUMBER(OFFSET('Water Data'!$D$9,0,10*ROW('Water Data'!D48))),'Data Summary'!BU54="Yes"),OFFSET('Water Data'!$D$9,0,10*ROW('Water Data'!D48)),NA())</f>
        <v>#N/A</v>
      </c>
      <c r="G54" s="94" t="e">
        <f ca="true">+IF(AND(ISNUMBER(OFFSET('Water Data'!$E$4,0,10*ROW('Water Data'!E48))),'Data Summary'!BV54="Yes"),100-OFFSET('Water Data'!$E$4,0,10*ROW('Water Data'!E48)),NA())</f>
        <v>#N/A</v>
      </c>
      <c r="H54" s="94" t="e">
        <f ca="true">+IF(AND(ISNUMBER(OFFSET('Water Data'!$E$6,0,10*ROW('Water Data'!E48))),'Data Summary'!BW54="Yes"),OFFSET('Water Data'!$E$6,0,10*ROW('Water Data'!E48)),NA())</f>
        <v>#N/A</v>
      </c>
      <c r="I54" s="94" t="e">
        <f ca="true">+IF(AND(ISNUMBER(OFFSET('Water Data'!$E$9,0,10*ROW('Water Data'!E48))),'Data Summary'!BX54="Yes"),OFFSET('Water Data'!$E$9,0,10*ROW('Water Data'!E48)),NA())</f>
        <v>#N/A</v>
      </c>
      <c r="J54" s="94" t="e">
        <f ca="true">+IF(AND(ISNUMBER(OFFSET('Water Data'!$F$4,0,10*ROW('Water Data'!F48))),'Data Summary'!BY54="Yes"),100-OFFSET('Water Data'!$F$4,0,10*ROW('Water Data'!F48)),NA())</f>
        <v>#N/A</v>
      </c>
      <c r="K54" s="94" t="e">
        <f ca="true">+IF(AND(ISNUMBER(OFFSET('Water Data'!$F$6,0,10*ROW('Water Data'!F48))),'Data Summary'!BZ54="Yes"),OFFSET('Water Data'!$F$6,0,10*ROW('Water Data'!F48)),NA())</f>
        <v>#N/A</v>
      </c>
      <c r="L54" s="94" t="e">
        <f ca="true">+IF(AND(ISNUMBER(OFFSET('Water Data'!$F$9,0,10*ROW('Water Data'!F48))),'Data Summary'!CA54="Yes"),OFFSET('Water Data'!$F$9,0,10*ROW('Water Data'!F48)),NA())</f>
        <v>#N/A</v>
      </c>
      <c r="M54" s="94" t="e">
        <f ca="true">+IF(AND(ISNUMBER(OFFSET('Water Data'!$G$4,0,10*ROW('Water Data'!G48))),'Data Summary'!CB54="Yes"),100-OFFSET('Water Data'!$G$4,0,10*ROW('Water Data'!G48)),NA())</f>
        <v>#N/A</v>
      </c>
      <c r="N54" s="94" t="e">
        <f ca="true">+IF(AND(ISNUMBER(OFFSET('Water Data'!$G$6,0,10*ROW('Water Data'!G48))),'Data Summary'!CC54="Yes"),OFFSET('Water Data'!$G$6,0,10*ROW('Water Data'!G48)),NA())</f>
        <v>#N/A</v>
      </c>
      <c r="O54" s="94" t="e">
        <f ca="true">+IF(AND(ISNUMBER(OFFSET('Water Data'!$G$9,0,10*ROW('Water Data'!G48))),'Data Summary'!CD54="Yes"),OFFSET('Water Data'!$G$9,0,10*ROW('Water Data'!G48)),NA())</f>
        <v>#N/A</v>
      </c>
      <c r="P54" s="94" t="e">
        <f ca="true">+IF(AND(ISNUMBER(OFFSET('Water Data'!$H$4,0,10*ROW('Water Data'!H48))),'Data Summary'!CE54="Yes"),100-OFFSET('Water Data'!$H$4,0,10*ROW('Water Data'!H48)),NA())</f>
        <v>#N/A</v>
      </c>
      <c r="Q54" s="94" t="e">
        <f ca="true">+IF(AND(ISNUMBER(OFFSET('Water Data'!$H$6,0,10*ROW('Water Data'!H48))),'Data Summary'!CF54="Yes"),OFFSET('Water Data'!$H$6,0,10*ROW('Water Data'!H48)),NA())</f>
        <v>#N/A</v>
      </c>
      <c r="R54" s="94" t="e">
        <f ca="true">+IF(AND(ISNUMBER(OFFSET('Water Data'!$H$9,0,10*ROW('Water Data'!H48))),'Data Summary'!CG54="Yes"),OFFSET('Water Data'!$H$9,0,10*ROW('Water Data'!H48)),NA())</f>
        <v>#N/A</v>
      </c>
      <c r="S54" s="94" t="e">
        <f ca="true">+IF(AND(ISNUMBER(OFFSET('Water Data'!$I$4,0,10*ROW('Water Data'!I48))),'Data Summary'!CH54="Yes"),100-OFFSET('Water Data'!$I$4,0,10*ROW('Water Data'!I48)),NA())</f>
        <v>#N/A</v>
      </c>
      <c r="T54" s="94" t="e">
        <f ca="true">+IF(AND(ISNUMBER(OFFSET('Water Data'!$I$6,0,10*ROW('Water Data'!I48))),'Data Summary'!CI54="Yes"),OFFSET('Water Data'!$I$6,0,10*ROW('Water Data'!I48)),NA())</f>
        <v>#N/A</v>
      </c>
      <c r="U54" s="94" t="e">
        <f ca="true">+IF(AND(ISNUMBER(OFFSET('Water Data'!$I$9,0,10*ROW('Water Data'!I48))),'Data Summary'!CJ54="Yes"),OFFSET('Water Data'!$I$9,0,10*ROW('Water Data'!I48)),NA())</f>
        <v>#N/A</v>
      </c>
      <c r="V54" s="95" t="e">
        <f ca="true">+IF(AND(ISNUMBER(OFFSET('Sanitation Data'!$D$4,0,10*ROW('Sanitation Data'!D48))),'Data Summary'!CK54="Yes"),100-OFFSET('Sanitation Data'!$D$4,0,10*ROW('Sanitation Data'!D48)),NA())</f>
        <v>#N/A</v>
      </c>
      <c r="W54" s="95" t="e">
        <f ca="true">+IF(AND(ISNUMBER(OFFSET('Sanitation Data'!$D$6,0,10*ROW('Sanitation Data'!D48))),'Data Summary'!CL54="Yes"),OFFSET('Sanitation Data'!$D$6,0,10*ROW('Sanitation Data'!D48)),NA())</f>
        <v>#N/A</v>
      </c>
      <c r="X54" s="95" t="e">
        <f ca="true">+IF(AND(ISNUMBER(OFFSET('Sanitation Data'!$D$10,0,10*ROW('Sanitation Data'!D48))),'Data Summary'!CM54="Yes"),OFFSET('Sanitation Data'!$D$10,0,10*ROW('Sanitation Data'!D48)),NA())</f>
        <v>#N/A</v>
      </c>
      <c r="Y54" s="95" t="e">
        <f ca="true">+IF(AND(ISNUMBER(OFFSET('Sanitation Data'!$D$11,0,10*ROW('Sanitation Data'!D48))),'Data Summary'!CN54="Yes"),OFFSET('Sanitation Data'!$D$11,0,10*ROW('Sanitation Data'!D48)),NA())</f>
        <v>#N/A</v>
      </c>
      <c r="Z54" s="95" t="e">
        <f ca="true">+IF(AND(ISNUMBER(OFFSET('Sanitation Data'!$D$12,0,10*ROW('Sanitation Data'!D48))),'Data Summary'!CO54="Yes"),OFFSET('Sanitation Data'!$D$12,0,10*ROW('Sanitation Data'!D48)),NA())</f>
        <v>#N/A</v>
      </c>
      <c r="AA54" s="95" t="e">
        <f ca="true">+IF(AND(ISNUMBER(OFFSET('Sanitation Data'!$E$4,0,10*ROW('Sanitation Data'!E48))),'Data Summary'!CP54="Yes"),100-OFFSET('Sanitation Data'!$E$4,0,10*ROW('Sanitation Data'!E48)),NA())</f>
        <v>#N/A</v>
      </c>
      <c r="AB54" s="95" t="e">
        <f ca="true">+IF(AND(ISNUMBER(OFFSET('Sanitation Data'!$E$6,0,10*ROW('Sanitation Data'!E48))),'Data Summary'!CQ54="Yes"),OFFSET('Sanitation Data'!$E$6,0,10*ROW('Sanitation Data'!E48)),NA())</f>
        <v>#N/A</v>
      </c>
      <c r="AC54" s="95" t="e">
        <f ca="true">+IF(AND(ISNUMBER(OFFSET('Sanitation Data'!$E$10,0,10*ROW('Sanitation Data'!E48))),'Data Summary'!CR54="Yes"),OFFSET('Sanitation Data'!$E$10,0,10*ROW('Sanitation Data'!E48)),NA())</f>
        <v>#N/A</v>
      </c>
      <c r="AD54" s="95" t="e">
        <f ca="true">+IF(AND(ISNUMBER(OFFSET('Sanitation Data'!$E$11,0,10*ROW('Sanitation Data'!E48))),'Data Summary'!CS54="Yes"),OFFSET('Sanitation Data'!$E$11,0,10*ROW('Sanitation Data'!E48)),NA())</f>
        <v>#N/A</v>
      </c>
      <c r="AE54" s="95" t="e">
        <f ca="true">+IF(AND(ISNUMBER(OFFSET('Sanitation Data'!$E$12,0,10*ROW('Sanitation Data'!E48))),'Data Summary'!CT54="Yes"),OFFSET('Sanitation Data'!$E$12,0,10*ROW('Sanitation Data'!E48)),NA())</f>
        <v>#N/A</v>
      </c>
      <c r="AF54" s="95" t="e">
        <f ca="true">+IF(AND(ISNUMBER(OFFSET('Sanitation Data'!$F$4,0,10*ROW('Sanitation Data'!F48))),'Data Summary'!CU54="Yes"),100-OFFSET('Sanitation Data'!$F$4,0,10*ROW('Sanitation Data'!F48)),NA())</f>
        <v>#N/A</v>
      </c>
      <c r="AG54" s="95" t="e">
        <f ca="true">+IF(AND(ISNUMBER(OFFSET('Sanitation Data'!$F$6,0,10*ROW('Sanitation Data'!F48))),'Data Summary'!CV54="Yes"),OFFSET('Sanitation Data'!$F$6,0,10*ROW('Sanitation Data'!F48)),NA())</f>
        <v>#N/A</v>
      </c>
      <c r="AH54" s="95" t="e">
        <f ca="true">+IF(AND(ISNUMBER(OFFSET('Sanitation Data'!$F$10,0,10*ROW('Sanitation Data'!F48))),'Data Summary'!CW54="Yes"),OFFSET('Sanitation Data'!$F$10,0,10*ROW('Sanitation Data'!F48)),NA())</f>
        <v>#N/A</v>
      </c>
      <c r="AI54" s="95" t="e">
        <f ca="true">+IF(AND(ISNUMBER(OFFSET('Sanitation Data'!$F$11,0,10*ROW('Sanitation Data'!F48))),'Data Summary'!CX54="Yes"),OFFSET('Sanitation Data'!$F$11,0,10*ROW('Sanitation Data'!F48)),NA())</f>
        <v>#N/A</v>
      </c>
      <c r="AJ54" s="95" t="e">
        <f ca="true">+IF(AND(ISNUMBER(OFFSET('Sanitation Data'!$F$12,0,10*ROW('Sanitation Data'!F48))),'Data Summary'!CY54="Yes"),OFFSET('Sanitation Data'!$F$12,0,10*ROW('Sanitation Data'!F48)),NA())</f>
        <v>#N/A</v>
      </c>
      <c r="AK54" s="95" t="e">
        <f ca="true">+IF(AND(ISNUMBER(OFFSET('Sanitation Data'!$G$4,0,10*ROW('Sanitation Data'!G48))),'Data Summary'!CZ54="Yes"),100-OFFSET('Sanitation Data'!$G$4,0,10*ROW('Sanitation Data'!G48)),NA())</f>
        <v>#N/A</v>
      </c>
      <c r="AL54" s="95" t="e">
        <f ca="true">+IF(AND(ISNUMBER(OFFSET('Sanitation Data'!$G$6,0,10*ROW('Sanitation Data'!G48))),'Data Summary'!DA54="Yes"),OFFSET('Sanitation Data'!$G$6,0,10*ROW('Sanitation Data'!G48)),NA())</f>
        <v>#N/A</v>
      </c>
      <c r="AM54" s="95" t="e">
        <f ca="true">+IF(AND(ISNUMBER(OFFSET('Sanitation Data'!$G$10,0,10*ROW('Sanitation Data'!G48))),'Data Summary'!DB54="Yes"),OFFSET('Sanitation Data'!$G$10,0,10*ROW('Sanitation Data'!G48)),NA())</f>
        <v>#N/A</v>
      </c>
      <c r="AN54" s="95" t="e">
        <f ca="true">+IF(AND(ISNUMBER(OFFSET('Sanitation Data'!$G$11,0,10*ROW('Sanitation Data'!G48))),'Data Summary'!DC54="Yes"),OFFSET('Sanitation Data'!$G$11,0,10*ROW('Sanitation Data'!G48)),NA())</f>
        <v>#N/A</v>
      </c>
      <c r="AO54" s="95" t="e">
        <f ca="true">+IF(AND(ISNUMBER(OFFSET('Sanitation Data'!$G$12,0,10*ROW('Sanitation Data'!G48))),'Data Summary'!DD54="Yes"),OFFSET('Sanitation Data'!$G$12,0,10*ROW('Sanitation Data'!G48)),NA())</f>
        <v>#N/A</v>
      </c>
      <c r="AP54" s="95" t="e">
        <f ca="true">+IF(AND(ISNUMBER(OFFSET('Sanitation Data'!$H$4,0,10*ROW('Sanitation Data'!H48))),'Data Summary'!DE54="Yes"),100-OFFSET('Sanitation Data'!$H$4,0,10*ROW('Sanitation Data'!H48)),NA())</f>
        <v>#N/A</v>
      </c>
      <c r="AQ54" s="95" t="e">
        <f ca="true">+IF(AND(ISNUMBER(OFFSET('Sanitation Data'!$H$6,0,10*ROW('Sanitation Data'!H48))),'Data Summary'!DF54="Yes"),OFFSET('Sanitation Data'!$H$6,0,10*ROW('Sanitation Data'!H48)),NA())</f>
        <v>#N/A</v>
      </c>
      <c r="AR54" s="95" t="e">
        <f ca="true">+IF(AND(ISNUMBER(OFFSET('Sanitation Data'!$H$10,0,10*ROW('Sanitation Data'!H48))),'Data Summary'!DG54="Yes"),OFFSET('Sanitation Data'!$H$10,0,10*ROW('Sanitation Data'!H48)),NA())</f>
        <v>#N/A</v>
      </c>
      <c r="AS54" s="95" t="e">
        <f ca="true">+IF(AND(ISNUMBER(OFFSET('Sanitation Data'!$H$11,0,10*ROW('Sanitation Data'!H48))),'Data Summary'!DH54="Yes"),OFFSET('Sanitation Data'!$H$11,0,10*ROW('Sanitation Data'!H48)),NA())</f>
        <v>#N/A</v>
      </c>
      <c r="AT54" s="95" t="e">
        <f ca="true">+IF(AND(ISNUMBER(OFFSET('Sanitation Data'!$H$12,0,10*ROW('Sanitation Data'!H48))),'Data Summary'!DI54="Yes"),OFFSET('Sanitation Data'!$H$12,0,10*ROW('Sanitation Data'!H48)),NA())</f>
        <v>#N/A</v>
      </c>
      <c r="AU54" s="95" t="e">
        <f ca="true">+IF(AND(ISNUMBER(OFFSET('Sanitation Data'!$I$4,0,10*ROW('Sanitation Data'!I48))),'Data Summary'!DJ54="Yes"),100-OFFSET('Sanitation Data'!$I$4,0,10*ROW('Sanitation Data'!I48)),NA())</f>
        <v>#N/A</v>
      </c>
      <c r="AV54" s="95" t="e">
        <f ca="true">+IF(AND(ISNUMBER(OFFSET('Sanitation Data'!$I$6,0,10*ROW('Sanitation Data'!I48))),'Data Summary'!DK54="Yes"),OFFSET('Sanitation Data'!$I$6,0,10*ROW('Sanitation Data'!I48)),NA())</f>
        <v>#N/A</v>
      </c>
      <c r="AW54" s="95" t="e">
        <f ca="true">+IF(AND(ISNUMBER(OFFSET('Sanitation Data'!$I$10,0,10*ROW('Sanitation Data'!I48))),'Data Summary'!DL54="Yes"),OFFSET('Sanitation Data'!$I$10,0,10*ROW('Sanitation Data'!I48)),NA())</f>
        <v>#N/A</v>
      </c>
      <c r="AX54" s="95" t="e">
        <f ca="true">+IF(AND(ISNUMBER(OFFSET('Sanitation Data'!$I$11,0,10*ROW('Sanitation Data'!I48))),'Data Summary'!DM54="Yes"),OFFSET('Sanitation Data'!$I$11,0,10*ROW('Sanitation Data'!I48)),NA())</f>
        <v>#N/A</v>
      </c>
      <c r="AY54" s="95" t="e">
        <f ca="true">+IF(AND(ISNUMBER(OFFSET('Sanitation Data'!$I$12,0,10*ROW('Sanitation Data'!I48))),'Data Summary'!DN54="Yes"),OFFSET('Sanitation Data'!$I$12,0,10*ROW('Sanitation Data'!I48)),NA())</f>
        <v>#N/A</v>
      </c>
      <c r="AZ54" s="96" t="e">
        <f ca="true">+IF(AND(ISNUMBER(OFFSET('Hygiene Data'!$D$5,0,10*ROW('Hygiene Data'!D48))),'Data Summary'!DO54="Yes"),OFFSET('Hygiene Data'!$D$5,0,10*ROW('Hygiene Data'!D48)),NA())</f>
        <v>#N/A</v>
      </c>
      <c r="BA54" s="96" t="e">
        <f ca="true">+IF(AND(ISNUMBER(OFFSET('Hygiene Data'!$D$7,0,10*ROW('Hygiene Data'!D48))),'Data Summary'!DP54="Yes"),OFFSET('Hygiene Data'!$D$7,0,10*ROW('Hygiene Data'!D48)),NA())</f>
        <v>#N/A</v>
      </c>
      <c r="BB54" s="96" t="e">
        <f ca="true">+IF(AND(ISNUMBER(OFFSET('Hygiene Data'!$D$9,0,10*ROW('Hygiene Data'!D48))),'Data Summary'!DQ54="Yes"),OFFSET('Hygiene Data'!$D$9,0,10*ROW('Hygiene Data'!D48)),NA())</f>
        <v>#N/A</v>
      </c>
      <c r="BC54" s="96" t="e">
        <f ca="true">+IF(AND(ISNUMBER(OFFSET('Hygiene Data'!$E$5,0,10*ROW('Hygiene Data'!E48))),'Data Summary'!DR54="Yes"),OFFSET('Hygiene Data'!$E$5,0,10*ROW('Hygiene Data'!E48)),NA())</f>
        <v>#N/A</v>
      </c>
      <c r="BD54" s="96" t="e">
        <f ca="true">+IF(AND(ISNUMBER(OFFSET('Hygiene Data'!$E$7,0,10*ROW('Hygiene Data'!E48))),'Data Summary'!DS54="Yes"),OFFSET('Hygiene Data'!$E$7,0,10*ROW('Hygiene Data'!E48)),NA())</f>
        <v>#N/A</v>
      </c>
      <c r="BE54" s="96" t="e">
        <f ca="true">+IF(AND(ISNUMBER(OFFSET('Hygiene Data'!$E$9,0,10*ROW('Hygiene Data'!E48))),'Data Summary'!DT54="Yes"),OFFSET('Hygiene Data'!$E$9,0,10*ROW('Hygiene Data'!E48)),NA())</f>
        <v>#N/A</v>
      </c>
      <c r="BF54" s="96" t="e">
        <f ca="true">+IF(AND(ISNUMBER(OFFSET('Hygiene Data'!$F$5,0,10*ROW('Hygiene Data'!F48))),'Data Summary'!DU54="Yes"),OFFSET('Hygiene Data'!$F$5,0,10*ROW('Hygiene Data'!F48)),NA())</f>
        <v>#N/A</v>
      </c>
      <c r="BG54" s="96" t="e">
        <f ca="true">+IF(AND(ISNUMBER(OFFSET('Hygiene Data'!$F$7,0,10*ROW('Hygiene Data'!F48))),'Data Summary'!DV54="Yes"),OFFSET('Hygiene Data'!$F$7,0,10*ROW('Hygiene Data'!F48)),NA())</f>
        <v>#N/A</v>
      </c>
      <c r="BH54" s="96" t="e">
        <f ca="true">+IF(AND(ISNUMBER(OFFSET('Hygiene Data'!$F$9,0,10*ROW('Hygiene Data'!F48))),'Data Summary'!DW54="Yes"),OFFSET('Hygiene Data'!$F$9,0,10*ROW('Hygiene Data'!F48)),NA())</f>
        <v>#N/A</v>
      </c>
      <c r="BI54" s="96" t="e">
        <f ca="true">+IF(AND(ISNUMBER(OFFSET('Hygiene Data'!$G$5,0,10*ROW('Hygiene Data'!G48))),'Data Summary'!DX54="Yes"),OFFSET('Hygiene Data'!$G$5,0,10*ROW('Hygiene Data'!G48)),NA())</f>
        <v>#N/A</v>
      </c>
      <c r="BJ54" s="96" t="e">
        <f ca="true">+IF(AND(ISNUMBER(OFFSET('Hygiene Data'!$G$7,0,10*ROW('Hygiene Data'!G48))),'Data Summary'!DY54="Yes"),OFFSET('Hygiene Data'!$G$7,0,10*ROW('Hygiene Data'!G48)),NA())</f>
        <v>#N/A</v>
      </c>
      <c r="BK54" s="96" t="e">
        <f ca="true">+IF(AND(ISNUMBER(OFFSET('Hygiene Data'!$G$9,0,10*ROW('Hygiene Data'!G48))),'Data Summary'!DZ54="Yes"),OFFSET('Hygiene Data'!$G$9,0,10*ROW('Hygiene Data'!G48)),NA())</f>
        <v>#N/A</v>
      </c>
      <c r="BL54" s="96" t="e">
        <f ca="true">+IF(AND(ISNUMBER(OFFSET('Hygiene Data'!$H$5,0,10*ROW('Hygiene Data'!H48))),'Data Summary'!EA54="Yes"),OFFSET('Hygiene Data'!$H$5,0,10*ROW('Hygiene Data'!H48)),NA())</f>
        <v>#N/A</v>
      </c>
      <c r="BM54" s="96" t="e">
        <f ca="true">+IF(AND(ISNUMBER(OFFSET('Hygiene Data'!$H$7,0,10*ROW('Hygiene Data'!H48))),'Data Summary'!EB54="Yes"),OFFSET('Hygiene Data'!$H$7,0,10*ROW('Hygiene Data'!H48)),NA())</f>
        <v>#N/A</v>
      </c>
      <c r="BN54" s="96" t="e">
        <f ca="true">+IF(AND(ISNUMBER(OFFSET('Hygiene Data'!$H$9,0,10*ROW('Hygiene Data'!H48))),'Data Summary'!EC54="Yes"),OFFSET('Hygiene Data'!$H$9,0,10*ROW('Hygiene Data'!H48)),NA())</f>
        <v>#N/A</v>
      </c>
      <c r="BO54" s="96" t="e">
        <f ca="true">+IF(AND(ISNUMBER(OFFSET('Hygiene Data'!$I$5,0,10*ROW('Hygiene Data'!I48))),'Data Summary'!ED54="Yes"),OFFSET('Hygiene Data'!$I$5,0,10*ROW('Hygiene Data'!I48)),NA())</f>
        <v>#N/A</v>
      </c>
      <c r="BP54" s="96" t="e">
        <f ca="true">+IF(AND(ISNUMBER(OFFSET('Hygiene Data'!$I$7,0,10*ROW('Hygiene Data'!I48))),'Data Summary'!EE54="Yes"),OFFSET('Hygiene Data'!$I$7,0,10*ROW('Hygiene Data'!I48)),NA())</f>
        <v>#N/A</v>
      </c>
      <c r="BQ54" s="96" t="e">
        <f ca="true">+IF(AND(ISNUMBER(OFFSET('Hygiene Data'!$I$9,0,10*ROW('Hygiene Data'!I48))),'Data Summary'!EF54="Yes"),OFFSET('Hygiene Data'!$I$9,0,10*ROW('Hygiene Data'!I48)),NA())</f>
        <v>#N/A</v>
      </c>
    </row>
    <row xmlns:x14ac="http://schemas.microsoft.com/office/spreadsheetml/2009/9/ac" r="55" x14ac:dyDescent="0.2">
      <c r="A55" s="321" t="e">
        <f ca="true">+RIGHT('Data Summary'!A55,LEN('Data Summary'!A55)-9)</f>
        <v>#VALUE!</v>
      </c>
      <c r="B55" s="37" t="str">
        <f ca="true">+IF(ISTEXT('Data Summary'!B55),'Data Summary'!B55,"")</f>
        <v/>
      </c>
      <c r="C55" s="320" t="e">
        <f ca="true">+VALUE('Data Summary'!C55)</f>
        <v>#VALUE!</v>
      </c>
      <c r="D55" s="94" t="e">
        <f ca="true">+IF(AND(ISNUMBER(OFFSET('Water Data'!$D$4,0,10*ROW('Water Data'!D49))),'Data Summary'!BS55="Yes"),100-OFFSET('Water Data'!$D$4,0,10*ROW('Water Data'!D49)),NA())</f>
        <v>#N/A</v>
      </c>
      <c r="E55" s="94" t="e">
        <f ca="true">+IF(AND(ISNUMBER(OFFSET('Water Data'!$D$6,0,10*ROW('Water Data'!D49))),'Data Summary'!BT55="Yes"),OFFSET('Water Data'!$D$6,0,10*ROW('Water Data'!D49)),NA())</f>
        <v>#N/A</v>
      </c>
      <c r="F55" s="94" t="e">
        <f ca="true">+IF(AND(ISNUMBER(OFFSET('Water Data'!$D$9,0,10*ROW('Water Data'!D49))),'Data Summary'!BU55="Yes"),OFFSET('Water Data'!$D$9,0,10*ROW('Water Data'!D49)),NA())</f>
        <v>#N/A</v>
      </c>
      <c r="G55" s="94" t="e">
        <f ca="true">+IF(AND(ISNUMBER(OFFSET('Water Data'!$E$4,0,10*ROW('Water Data'!E49))),'Data Summary'!BV55="Yes"),100-OFFSET('Water Data'!$E$4,0,10*ROW('Water Data'!E49)),NA())</f>
        <v>#N/A</v>
      </c>
      <c r="H55" s="94" t="e">
        <f ca="true">+IF(AND(ISNUMBER(OFFSET('Water Data'!$E$6,0,10*ROW('Water Data'!E49))),'Data Summary'!BW55="Yes"),OFFSET('Water Data'!$E$6,0,10*ROW('Water Data'!E49)),NA())</f>
        <v>#N/A</v>
      </c>
      <c r="I55" s="94" t="e">
        <f ca="true">+IF(AND(ISNUMBER(OFFSET('Water Data'!$E$9,0,10*ROW('Water Data'!E49))),'Data Summary'!BX55="Yes"),OFFSET('Water Data'!$E$9,0,10*ROW('Water Data'!E49)),NA())</f>
        <v>#N/A</v>
      </c>
      <c r="J55" s="94" t="e">
        <f ca="true">+IF(AND(ISNUMBER(OFFSET('Water Data'!$F$4,0,10*ROW('Water Data'!F49))),'Data Summary'!BY55="Yes"),100-OFFSET('Water Data'!$F$4,0,10*ROW('Water Data'!F49)),NA())</f>
        <v>#N/A</v>
      </c>
      <c r="K55" s="94" t="e">
        <f ca="true">+IF(AND(ISNUMBER(OFFSET('Water Data'!$F$6,0,10*ROW('Water Data'!F49))),'Data Summary'!BZ55="Yes"),OFFSET('Water Data'!$F$6,0,10*ROW('Water Data'!F49)),NA())</f>
        <v>#N/A</v>
      </c>
      <c r="L55" s="94" t="e">
        <f ca="true">+IF(AND(ISNUMBER(OFFSET('Water Data'!$F$9,0,10*ROW('Water Data'!F49))),'Data Summary'!CA55="Yes"),OFFSET('Water Data'!$F$9,0,10*ROW('Water Data'!F49)),NA())</f>
        <v>#N/A</v>
      </c>
      <c r="M55" s="94" t="e">
        <f ca="true">+IF(AND(ISNUMBER(OFFSET('Water Data'!$G$4,0,10*ROW('Water Data'!G49))),'Data Summary'!CB55="Yes"),100-OFFSET('Water Data'!$G$4,0,10*ROW('Water Data'!G49)),NA())</f>
        <v>#N/A</v>
      </c>
      <c r="N55" s="94" t="e">
        <f ca="true">+IF(AND(ISNUMBER(OFFSET('Water Data'!$G$6,0,10*ROW('Water Data'!G49))),'Data Summary'!CC55="Yes"),OFFSET('Water Data'!$G$6,0,10*ROW('Water Data'!G49)),NA())</f>
        <v>#N/A</v>
      </c>
      <c r="O55" s="94" t="e">
        <f ca="true">+IF(AND(ISNUMBER(OFFSET('Water Data'!$G$9,0,10*ROW('Water Data'!G49))),'Data Summary'!CD55="Yes"),OFFSET('Water Data'!$G$9,0,10*ROW('Water Data'!G49)),NA())</f>
        <v>#N/A</v>
      </c>
      <c r="P55" s="94" t="e">
        <f ca="true">+IF(AND(ISNUMBER(OFFSET('Water Data'!$H$4,0,10*ROW('Water Data'!H49))),'Data Summary'!CE55="Yes"),100-OFFSET('Water Data'!$H$4,0,10*ROW('Water Data'!H49)),NA())</f>
        <v>#N/A</v>
      </c>
      <c r="Q55" s="94" t="e">
        <f ca="true">+IF(AND(ISNUMBER(OFFSET('Water Data'!$H$6,0,10*ROW('Water Data'!H49))),'Data Summary'!CF55="Yes"),OFFSET('Water Data'!$H$6,0,10*ROW('Water Data'!H49)),NA())</f>
        <v>#N/A</v>
      </c>
      <c r="R55" s="94" t="e">
        <f ca="true">+IF(AND(ISNUMBER(OFFSET('Water Data'!$H$9,0,10*ROW('Water Data'!H49))),'Data Summary'!CG55="Yes"),OFFSET('Water Data'!$H$9,0,10*ROW('Water Data'!H49)),NA())</f>
        <v>#N/A</v>
      </c>
      <c r="S55" s="94" t="e">
        <f ca="true">+IF(AND(ISNUMBER(OFFSET('Water Data'!$I$4,0,10*ROW('Water Data'!I49))),'Data Summary'!CH55="Yes"),100-OFFSET('Water Data'!$I$4,0,10*ROW('Water Data'!I49)),NA())</f>
        <v>#N/A</v>
      </c>
      <c r="T55" s="94" t="e">
        <f ca="true">+IF(AND(ISNUMBER(OFFSET('Water Data'!$I$6,0,10*ROW('Water Data'!I49))),'Data Summary'!CI55="Yes"),OFFSET('Water Data'!$I$6,0,10*ROW('Water Data'!I49)),NA())</f>
        <v>#N/A</v>
      </c>
      <c r="U55" s="94" t="e">
        <f ca="true">+IF(AND(ISNUMBER(OFFSET('Water Data'!$I$9,0,10*ROW('Water Data'!I49))),'Data Summary'!CJ55="Yes"),OFFSET('Water Data'!$I$9,0,10*ROW('Water Data'!I49)),NA())</f>
        <v>#N/A</v>
      </c>
      <c r="V55" s="95" t="e">
        <f ca="true">+IF(AND(ISNUMBER(OFFSET('Sanitation Data'!$D$4,0,10*ROW('Sanitation Data'!D49))),'Data Summary'!CK55="Yes"),100-OFFSET('Sanitation Data'!$D$4,0,10*ROW('Sanitation Data'!D49)),NA())</f>
        <v>#N/A</v>
      </c>
      <c r="W55" s="95" t="e">
        <f ca="true">+IF(AND(ISNUMBER(OFFSET('Sanitation Data'!$D$6,0,10*ROW('Sanitation Data'!D49))),'Data Summary'!CL55="Yes"),OFFSET('Sanitation Data'!$D$6,0,10*ROW('Sanitation Data'!D49)),NA())</f>
        <v>#N/A</v>
      </c>
      <c r="X55" s="95" t="e">
        <f ca="true">+IF(AND(ISNUMBER(OFFSET('Sanitation Data'!$D$10,0,10*ROW('Sanitation Data'!D49))),'Data Summary'!CM55="Yes"),OFFSET('Sanitation Data'!$D$10,0,10*ROW('Sanitation Data'!D49)),NA())</f>
        <v>#N/A</v>
      </c>
      <c r="Y55" s="95" t="e">
        <f ca="true">+IF(AND(ISNUMBER(OFFSET('Sanitation Data'!$D$11,0,10*ROW('Sanitation Data'!D49))),'Data Summary'!CN55="Yes"),OFFSET('Sanitation Data'!$D$11,0,10*ROW('Sanitation Data'!D49)),NA())</f>
        <v>#N/A</v>
      </c>
      <c r="Z55" s="95" t="e">
        <f ca="true">+IF(AND(ISNUMBER(OFFSET('Sanitation Data'!$D$12,0,10*ROW('Sanitation Data'!D49))),'Data Summary'!CO55="Yes"),OFFSET('Sanitation Data'!$D$12,0,10*ROW('Sanitation Data'!D49)),NA())</f>
        <v>#N/A</v>
      </c>
      <c r="AA55" s="95" t="e">
        <f ca="true">+IF(AND(ISNUMBER(OFFSET('Sanitation Data'!$E$4,0,10*ROW('Sanitation Data'!E49))),'Data Summary'!CP55="Yes"),100-OFFSET('Sanitation Data'!$E$4,0,10*ROW('Sanitation Data'!E49)),NA())</f>
        <v>#N/A</v>
      </c>
      <c r="AB55" s="95" t="e">
        <f ca="true">+IF(AND(ISNUMBER(OFFSET('Sanitation Data'!$E$6,0,10*ROW('Sanitation Data'!E49))),'Data Summary'!CQ55="Yes"),OFFSET('Sanitation Data'!$E$6,0,10*ROW('Sanitation Data'!E49)),NA())</f>
        <v>#N/A</v>
      </c>
      <c r="AC55" s="95" t="e">
        <f ca="true">+IF(AND(ISNUMBER(OFFSET('Sanitation Data'!$E$10,0,10*ROW('Sanitation Data'!E49))),'Data Summary'!CR55="Yes"),OFFSET('Sanitation Data'!$E$10,0,10*ROW('Sanitation Data'!E49)),NA())</f>
        <v>#N/A</v>
      </c>
      <c r="AD55" s="95" t="e">
        <f ca="true">+IF(AND(ISNUMBER(OFFSET('Sanitation Data'!$E$11,0,10*ROW('Sanitation Data'!E49))),'Data Summary'!CS55="Yes"),OFFSET('Sanitation Data'!$E$11,0,10*ROW('Sanitation Data'!E49)),NA())</f>
        <v>#N/A</v>
      </c>
      <c r="AE55" s="95" t="e">
        <f ca="true">+IF(AND(ISNUMBER(OFFSET('Sanitation Data'!$E$12,0,10*ROW('Sanitation Data'!E49))),'Data Summary'!CT55="Yes"),OFFSET('Sanitation Data'!$E$12,0,10*ROW('Sanitation Data'!E49)),NA())</f>
        <v>#N/A</v>
      </c>
      <c r="AF55" s="95" t="e">
        <f ca="true">+IF(AND(ISNUMBER(OFFSET('Sanitation Data'!$F$4,0,10*ROW('Sanitation Data'!F49))),'Data Summary'!CU55="Yes"),100-OFFSET('Sanitation Data'!$F$4,0,10*ROW('Sanitation Data'!F49)),NA())</f>
        <v>#N/A</v>
      </c>
      <c r="AG55" s="95" t="e">
        <f ca="true">+IF(AND(ISNUMBER(OFFSET('Sanitation Data'!$F$6,0,10*ROW('Sanitation Data'!F49))),'Data Summary'!CV55="Yes"),OFFSET('Sanitation Data'!$F$6,0,10*ROW('Sanitation Data'!F49)),NA())</f>
        <v>#N/A</v>
      </c>
      <c r="AH55" s="95" t="e">
        <f ca="true">+IF(AND(ISNUMBER(OFFSET('Sanitation Data'!$F$10,0,10*ROW('Sanitation Data'!F49))),'Data Summary'!CW55="Yes"),OFFSET('Sanitation Data'!$F$10,0,10*ROW('Sanitation Data'!F49)),NA())</f>
        <v>#N/A</v>
      </c>
      <c r="AI55" s="95" t="e">
        <f ca="true">+IF(AND(ISNUMBER(OFFSET('Sanitation Data'!$F$11,0,10*ROW('Sanitation Data'!F49))),'Data Summary'!CX55="Yes"),OFFSET('Sanitation Data'!$F$11,0,10*ROW('Sanitation Data'!F49)),NA())</f>
        <v>#N/A</v>
      </c>
      <c r="AJ55" s="95" t="e">
        <f ca="true">+IF(AND(ISNUMBER(OFFSET('Sanitation Data'!$F$12,0,10*ROW('Sanitation Data'!F49))),'Data Summary'!CY55="Yes"),OFFSET('Sanitation Data'!$F$12,0,10*ROW('Sanitation Data'!F49)),NA())</f>
        <v>#N/A</v>
      </c>
      <c r="AK55" s="95" t="e">
        <f ca="true">+IF(AND(ISNUMBER(OFFSET('Sanitation Data'!$G$4,0,10*ROW('Sanitation Data'!G49))),'Data Summary'!CZ55="Yes"),100-OFFSET('Sanitation Data'!$G$4,0,10*ROW('Sanitation Data'!G49)),NA())</f>
        <v>#N/A</v>
      </c>
      <c r="AL55" s="95" t="e">
        <f ca="true">+IF(AND(ISNUMBER(OFFSET('Sanitation Data'!$G$6,0,10*ROW('Sanitation Data'!G49))),'Data Summary'!DA55="Yes"),OFFSET('Sanitation Data'!$G$6,0,10*ROW('Sanitation Data'!G49)),NA())</f>
        <v>#N/A</v>
      </c>
      <c r="AM55" s="95" t="e">
        <f ca="true">+IF(AND(ISNUMBER(OFFSET('Sanitation Data'!$G$10,0,10*ROW('Sanitation Data'!G49))),'Data Summary'!DB55="Yes"),OFFSET('Sanitation Data'!$G$10,0,10*ROW('Sanitation Data'!G49)),NA())</f>
        <v>#N/A</v>
      </c>
      <c r="AN55" s="95" t="e">
        <f ca="true">+IF(AND(ISNUMBER(OFFSET('Sanitation Data'!$G$11,0,10*ROW('Sanitation Data'!G49))),'Data Summary'!DC55="Yes"),OFFSET('Sanitation Data'!$G$11,0,10*ROW('Sanitation Data'!G49)),NA())</f>
        <v>#N/A</v>
      </c>
      <c r="AO55" s="95" t="e">
        <f ca="true">+IF(AND(ISNUMBER(OFFSET('Sanitation Data'!$G$12,0,10*ROW('Sanitation Data'!G49))),'Data Summary'!DD55="Yes"),OFFSET('Sanitation Data'!$G$12,0,10*ROW('Sanitation Data'!G49)),NA())</f>
        <v>#N/A</v>
      </c>
      <c r="AP55" s="95" t="e">
        <f ca="true">+IF(AND(ISNUMBER(OFFSET('Sanitation Data'!$H$4,0,10*ROW('Sanitation Data'!H49))),'Data Summary'!DE55="Yes"),100-OFFSET('Sanitation Data'!$H$4,0,10*ROW('Sanitation Data'!H49)),NA())</f>
        <v>#N/A</v>
      </c>
      <c r="AQ55" s="95" t="e">
        <f ca="true">+IF(AND(ISNUMBER(OFFSET('Sanitation Data'!$H$6,0,10*ROW('Sanitation Data'!H49))),'Data Summary'!DF55="Yes"),OFFSET('Sanitation Data'!$H$6,0,10*ROW('Sanitation Data'!H49)),NA())</f>
        <v>#N/A</v>
      </c>
      <c r="AR55" s="95" t="e">
        <f ca="true">+IF(AND(ISNUMBER(OFFSET('Sanitation Data'!$H$10,0,10*ROW('Sanitation Data'!H49))),'Data Summary'!DG55="Yes"),OFFSET('Sanitation Data'!$H$10,0,10*ROW('Sanitation Data'!H49)),NA())</f>
        <v>#N/A</v>
      </c>
      <c r="AS55" s="95" t="e">
        <f ca="true">+IF(AND(ISNUMBER(OFFSET('Sanitation Data'!$H$11,0,10*ROW('Sanitation Data'!H49))),'Data Summary'!DH55="Yes"),OFFSET('Sanitation Data'!$H$11,0,10*ROW('Sanitation Data'!H49)),NA())</f>
        <v>#N/A</v>
      </c>
      <c r="AT55" s="95" t="e">
        <f ca="true">+IF(AND(ISNUMBER(OFFSET('Sanitation Data'!$H$12,0,10*ROW('Sanitation Data'!H49))),'Data Summary'!DI55="Yes"),OFFSET('Sanitation Data'!$H$12,0,10*ROW('Sanitation Data'!H49)),NA())</f>
        <v>#N/A</v>
      </c>
      <c r="AU55" s="95" t="e">
        <f ca="true">+IF(AND(ISNUMBER(OFFSET('Sanitation Data'!$I$4,0,10*ROW('Sanitation Data'!I49))),'Data Summary'!DJ55="Yes"),100-OFFSET('Sanitation Data'!$I$4,0,10*ROW('Sanitation Data'!I49)),NA())</f>
        <v>#N/A</v>
      </c>
      <c r="AV55" s="95" t="e">
        <f ca="true">+IF(AND(ISNUMBER(OFFSET('Sanitation Data'!$I$6,0,10*ROW('Sanitation Data'!I49))),'Data Summary'!DK55="Yes"),OFFSET('Sanitation Data'!$I$6,0,10*ROW('Sanitation Data'!I49)),NA())</f>
        <v>#N/A</v>
      </c>
      <c r="AW55" s="95" t="e">
        <f ca="true">+IF(AND(ISNUMBER(OFFSET('Sanitation Data'!$I$10,0,10*ROW('Sanitation Data'!I49))),'Data Summary'!DL55="Yes"),OFFSET('Sanitation Data'!$I$10,0,10*ROW('Sanitation Data'!I49)),NA())</f>
        <v>#N/A</v>
      </c>
      <c r="AX55" s="95" t="e">
        <f ca="true">+IF(AND(ISNUMBER(OFFSET('Sanitation Data'!$I$11,0,10*ROW('Sanitation Data'!I49))),'Data Summary'!DM55="Yes"),OFFSET('Sanitation Data'!$I$11,0,10*ROW('Sanitation Data'!I49)),NA())</f>
        <v>#N/A</v>
      </c>
      <c r="AY55" s="95" t="e">
        <f ca="true">+IF(AND(ISNUMBER(OFFSET('Sanitation Data'!$I$12,0,10*ROW('Sanitation Data'!I49))),'Data Summary'!DN55="Yes"),OFFSET('Sanitation Data'!$I$12,0,10*ROW('Sanitation Data'!I49)),NA())</f>
        <v>#N/A</v>
      </c>
      <c r="AZ55" s="96" t="e">
        <f ca="true">+IF(AND(ISNUMBER(OFFSET('Hygiene Data'!$D$5,0,10*ROW('Hygiene Data'!D49))),'Data Summary'!DO55="Yes"),OFFSET('Hygiene Data'!$D$5,0,10*ROW('Hygiene Data'!D49)),NA())</f>
        <v>#N/A</v>
      </c>
      <c r="BA55" s="96" t="e">
        <f ca="true">+IF(AND(ISNUMBER(OFFSET('Hygiene Data'!$D$7,0,10*ROW('Hygiene Data'!D49))),'Data Summary'!DP55="Yes"),OFFSET('Hygiene Data'!$D$7,0,10*ROW('Hygiene Data'!D49)),NA())</f>
        <v>#N/A</v>
      </c>
      <c r="BB55" s="96" t="e">
        <f ca="true">+IF(AND(ISNUMBER(OFFSET('Hygiene Data'!$D$9,0,10*ROW('Hygiene Data'!D49))),'Data Summary'!DQ55="Yes"),OFFSET('Hygiene Data'!$D$9,0,10*ROW('Hygiene Data'!D49)),NA())</f>
        <v>#N/A</v>
      </c>
      <c r="BC55" s="96" t="e">
        <f ca="true">+IF(AND(ISNUMBER(OFFSET('Hygiene Data'!$E$5,0,10*ROW('Hygiene Data'!E49))),'Data Summary'!DR55="Yes"),OFFSET('Hygiene Data'!$E$5,0,10*ROW('Hygiene Data'!E49)),NA())</f>
        <v>#N/A</v>
      </c>
      <c r="BD55" s="96" t="e">
        <f ca="true">+IF(AND(ISNUMBER(OFFSET('Hygiene Data'!$E$7,0,10*ROW('Hygiene Data'!E49))),'Data Summary'!DS55="Yes"),OFFSET('Hygiene Data'!$E$7,0,10*ROW('Hygiene Data'!E49)),NA())</f>
        <v>#N/A</v>
      </c>
      <c r="BE55" s="96" t="e">
        <f ca="true">+IF(AND(ISNUMBER(OFFSET('Hygiene Data'!$E$9,0,10*ROW('Hygiene Data'!E49))),'Data Summary'!DT55="Yes"),OFFSET('Hygiene Data'!$E$9,0,10*ROW('Hygiene Data'!E49)),NA())</f>
        <v>#N/A</v>
      </c>
      <c r="BF55" s="96" t="e">
        <f ca="true">+IF(AND(ISNUMBER(OFFSET('Hygiene Data'!$F$5,0,10*ROW('Hygiene Data'!F49))),'Data Summary'!DU55="Yes"),OFFSET('Hygiene Data'!$F$5,0,10*ROW('Hygiene Data'!F49)),NA())</f>
        <v>#N/A</v>
      </c>
      <c r="BG55" s="96" t="e">
        <f ca="true">+IF(AND(ISNUMBER(OFFSET('Hygiene Data'!$F$7,0,10*ROW('Hygiene Data'!F49))),'Data Summary'!DV55="Yes"),OFFSET('Hygiene Data'!$F$7,0,10*ROW('Hygiene Data'!F49)),NA())</f>
        <v>#N/A</v>
      </c>
      <c r="BH55" s="96" t="e">
        <f ca="true">+IF(AND(ISNUMBER(OFFSET('Hygiene Data'!$F$9,0,10*ROW('Hygiene Data'!F49))),'Data Summary'!DW55="Yes"),OFFSET('Hygiene Data'!$F$9,0,10*ROW('Hygiene Data'!F49)),NA())</f>
        <v>#N/A</v>
      </c>
      <c r="BI55" s="96" t="e">
        <f ca="true">+IF(AND(ISNUMBER(OFFSET('Hygiene Data'!$G$5,0,10*ROW('Hygiene Data'!G49))),'Data Summary'!DX55="Yes"),OFFSET('Hygiene Data'!$G$5,0,10*ROW('Hygiene Data'!G49)),NA())</f>
        <v>#N/A</v>
      </c>
      <c r="BJ55" s="96" t="e">
        <f ca="true">+IF(AND(ISNUMBER(OFFSET('Hygiene Data'!$G$7,0,10*ROW('Hygiene Data'!G49))),'Data Summary'!DY55="Yes"),OFFSET('Hygiene Data'!$G$7,0,10*ROW('Hygiene Data'!G49)),NA())</f>
        <v>#N/A</v>
      </c>
      <c r="BK55" s="96" t="e">
        <f ca="true">+IF(AND(ISNUMBER(OFFSET('Hygiene Data'!$G$9,0,10*ROW('Hygiene Data'!G49))),'Data Summary'!DZ55="Yes"),OFFSET('Hygiene Data'!$G$9,0,10*ROW('Hygiene Data'!G49)),NA())</f>
        <v>#N/A</v>
      </c>
      <c r="BL55" s="96" t="e">
        <f ca="true">+IF(AND(ISNUMBER(OFFSET('Hygiene Data'!$H$5,0,10*ROW('Hygiene Data'!H49))),'Data Summary'!EA55="Yes"),OFFSET('Hygiene Data'!$H$5,0,10*ROW('Hygiene Data'!H49)),NA())</f>
        <v>#N/A</v>
      </c>
      <c r="BM55" s="96" t="e">
        <f ca="true">+IF(AND(ISNUMBER(OFFSET('Hygiene Data'!$H$7,0,10*ROW('Hygiene Data'!H49))),'Data Summary'!EB55="Yes"),OFFSET('Hygiene Data'!$H$7,0,10*ROW('Hygiene Data'!H49)),NA())</f>
        <v>#N/A</v>
      </c>
      <c r="BN55" s="96" t="e">
        <f ca="true">+IF(AND(ISNUMBER(OFFSET('Hygiene Data'!$H$9,0,10*ROW('Hygiene Data'!H49))),'Data Summary'!EC55="Yes"),OFFSET('Hygiene Data'!$H$9,0,10*ROW('Hygiene Data'!H49)),NA())</f>
        <v>#N/A</v>
      </c>
      <c r="BO55" s="96" t="e">
        <f ca="true">+IF(AND(ISNUMBER(OFFSET('Hygiene Data'!$I$5,0,10*ROW('Hygiene Data'!I49))),'Data Summary'!ED55="Yes"),OFFSET('Hygiene Data'!$I$5,0,10*ROW('Hygiene Data'!I49)),NA())</f>
        <v>#N/A</v>
      </c>
      <c r="BP55" s="96" t="e">
        <f ca="true">+IF(AND(ISNUMBER(OFFSET('Hygiene Data'!$I$7,0,10*ROW('Hygiene Data'!I49))),'Data Summary'!EE55="Yes"),OFFSET('Hygiene Data'!$I$7,0,10*ROW('Hygiene Data'!I49)),NA())</f>
        <v>#N/A</v>
      </c>
      <c r="BQ55" s="96" t="e">
        <f ca="true">+IF(AND(ISNUMBER(OFFSET('Hygiene Data'!$I$9,0,10*ROW('Hygiene Data'!I49))),'Data Summary'!EF55="Yes"),OFFSET('Hygiene Data'!$I$9,0,10*ROW('Hygiene Data'!I49)),NA())</f>
        <v>#N/A</v>
      </c>
    </row>
    <row xmlns:x14ac="http://schemas.microsoft.com/office/spreadsheetml/2009/9/ac" r="56" x14ac:dyDescent="0.2">
      <c r="A56" s="321" t="e">
        <f ca="true">+RIGHT('Data Summary'!A56,LEN('Data Summary'!A56)-9)</f>
        <v>#VALUE!</v>
      </c>
      <c r="B56" s="37" t="str">
        <f ca="true">+IF(ISTEXT('Data Summary'!B56),'Data Summary'!B56,"")</f>
        <v/>
      </c>
      <c r="C56" s="320" t="e">
        <f ca="true">+VALUE('Data Summary'!C56)</f>
        <v>#VALUE!</v>
      </c>
      <c r="D56" s="94" t="e">
        <f ca="true">+IF(AND(ISNUMBER(OFFSET('Water Data'!$D$4,0,10*ROW('Water Data'!D50))),'Data Summary'!BS56="Yes"),100-OFFSET('Water Data'!$D$4,0,10*ROW('Water Data'!D50)),NA())</f>
        <v>#N/A</v>
      </c>
      <c r="E56" s="94" t="e">
        <f ca="true">+IF(AND(ISNUMBER(OFFSET('Water Data'!$D$6,0,10*ROW('Water Data'!D50))),'Data Summary'!BT56="Yes"),OFFSET('Water Data'!$D$6,0,10*ROW('Water Data'!D50)),NA())</f>
        <v>#N/A</v>
      </c>
      <c r="F56" s="94" t="e">
        <f ca="true">+IF(AND(ISNUMBER(OFFSET('Water Data'!$D$9,0,10*ROW('Water Data'!D50))),'Data Summary'!BU56="Yes"),OFFSET('Water Data'!$D$9,0,10*ROW('Water Data'!D50)),NA())</f>
        <v>#N/A</v>
      </c>
      <c r="G56" s="94" t="e">
        <f ca="true">+IF(AND(ISNUMBER(OFFSET('Water Data'!$E$4,0,10*ROW('Water Data'!E50))),'Data Summary'!BV56="Yes"),100-OFFSET('Water Data'!$E$4,0,10*ROW('Water Data'!E50)),NA())</f>
        <v>#N/A</v>
      </c>
      <c r="H56" s="94" t="e">
        <f ca="true">+IF(AND(ISNUMBER(OFFSET('Water Data'!$E$6,0,10*ROW('Water Data'!E50))),'Data Summary'!BW56="Yes"),OFFSET('Water Data'!$E$6,0,10*ROW('Water Data'!E50)),NA())</f>
        <v>#N/A</v>
      </c>
      <c r="I56" s="94" t="e">
        <f ca="true">+IF(AND(ISNUMBER(OFFSET('Water Data'!$E$9,0,10*ROW('Water Data'!E50))),'Data Summary'!BX56="Yes"),OFFSET('Water Data'!$E$9,0,10*ROW('Water Data'!E50)),NA())</f>
        <v>#N/A</v>
      </c>
      <c r="J56" s="94" t="e">
        <f ca="true">+IF(AND(ISNUMBER(OFFSET('Water Data'!$F$4,0,10*ROW('Water Data'!F50))),'Data Summary'!BY56="Yes"),100-OFFSET('Water Data'!$F$4,0,10*ROW('Water Data'!F50)),NA())</f>
        <v>#N/A</v>
      </c>
      <c r="K56" s="94" t="e">
        <f ca="true">+IF(AND(ISNUMBER(OFFSET('Water Data'!$F$6,0,10*ROW('Water Data'!F50))),'Data Summary'!BZ56="Yes"),OFFSET('Water Data'!$F$6,0,10*ROW('Water Data'!F50)),NA())</f>
        <v>#N/A</v>
      </c>
      <c r="L56" s="94" t="e">
        <f ca="true">+IF(AND(ISNUMBER(OFFSET('Water Data'!$F$9,0,10*ROW('Water Data'!F50))),'Data Summary'!CA56="Yes"),OFFSET('Water Data'!$F$9,0,10*ROW('Water Data'!F50)),NA())</f>
        <v>#N/A</v>
      </c>
      <c r="M56" s="94" t="e">
        <f ca="true">+IF(AND(ISNUMBER(OFFSET('Water Data'!$G$4,0,10*ROW('Water Data'!G50))),'Data Summary'!CB56="Yes"),100-OFFSET('Water Data'!$G$4,0,10*ROW('Water Data'!G50)),NA())</f>
        <v>#N/A</v>
      </c>
      <c r="N56" s="94" t="e">
        <f ca="true">+IF(AND(ISNUMBER(OFFSET('Water Data'!$G$6,0,10*ROW('Water Data'!G50))),'Data Summary'!CC56="Yes"),OFFSET('Water Data'!$G$6,0,10*ROW('Water Data'!G50)),NA())</f>
        <v>#N/A</v>
      </c>
      <c r="O56" s="94" t="e">
        <f ca="true">+IF(AND(ISNUMBER(OFFSET('Water Data'!$G$9,0,10*ROW('Water Data'!G50))),'Data Summary'!CD56="Yes"),OFFSET('Water Data'!$G$9,0,10*ROW('Water Data'!G50)),NA())</f>
        <v>#N/A</v>
      </c>
      <c r="P56" s="94" t="e">
        <f ca="true">+IF(AND(ISNUMBER(OFFSET('Water Data'!$H$4,0,10*ROW('Water Data'!H50))),'Data Summary'!CE56="Yes"),100-OFFSET('Water Data'!$H$4,0,10*ROW('Water Data'!H50)),NA())</f>
        <v>#N/A</v>
      </c>
      <c r="Q56" s="94" t="e">
        <f ca="true">+IF(AND(ISNUMBER(OFFSET('Water Data'!$H$6,0,10*ROW('Water Data'!H50))),'Data Summary'!CF56="Yes"),OFFSET('Water Data'!$H$6,0,10*ROW('Water Data'!H50)),NA())</f>
        <v>#N/A</v>
      </c>
      <c r="R56" s="94" t="e">
        <f ca="true">+IF(AND(ISNUMBER(OFFSET('Water Data'!$H$9,0,10*ROW('Water Data'!H50))),'Data Summary'!CG56="Yes"),OFFSET('Water Data'!$H$9,0,10*ROW('Water Data'!H50)),NA())</f>
        <v>#N/A</v>
      </c>
      <c r="S56" s="94" t="e">
        <f ca="true">+IF(AND(ISNUMBER(OFFSET('Water Data'!$I$4,0,10*ROW('Water Data'!I50))),'Data Summary'!CH56="Yes"),100-OFFSET('Water Data'!$I$4,0,10*ROW('Water Data'!I50)),NA())</f>
        <v>#N/A</v>
      </c>
      <c r="T56" s="94" t="e">
        <f ca="true">+IF(AND(ISNUMBER(OFFSET('Water Data'!$I$6,0,10*ROW('Water Data'!I50))),'Data Summary'!CI56="Yes"),OFFSET('Water Data'!$I$6,0,10*ROW('Water Data'!I50)),NA())</f>
        <v>#N/A</v>
      </c>
      <c r="U56" s="94" t="e">
        <f ca="true">+IF(AND(ISNUMBER(OFFSET('Water Data'!$I$9,0,10*ROW('Water Data'!I50))),'Data Summary'!CJ56="Yes"),OFFSET('Water Data'!$I$9,0,10*ROW('Water Data'!I50)),NA())</f>
        <v>#N/A</v>
      </c>
      <c r="V56" s="95" t="e">
        <f ca="true">+IF(AND(ISNUMBER(OFFSET('Sanitation Data'!$D$4,0,10*ROW('Sanitation Data'!D50))),'Data Summary'!CK56="Yes"),100-OFFSET('Sanitation Data'!$D$4,0,10*ROW('Sanitation Data'!D50)),NA())</f>
        <v>#N/A</v>
      </c>
      <c r="W56" s="95" t="e">
        <f ca="true">+IF(AND(ISNUMBER(OFFSET('Sanitation Data'!$D$6,0,10*ROW('Sanitation Data'!D50))),'Data Summary'!CL56="Yes"),OFFSET('Sanitation Data'!$D$6,0,10*ROW('Sanitation Data'!D50)),NA())</f>
        <v>#N/A</v>
      </c>
      <c r="X56" s="95" t="e">
        <f ca="true">+IF(AND(ISNUMBER(OFFSET('Sanitation Data'!$D$10,0,10*ROW('Sanitation Data'!D50))),'Data Summary'!CM56="Yes"),OFFSET('Sanitation Data'!$D$10,0,10*ROW('Sanitation Data'!D50)),NA())</f>
        <v>#N/A</v>
      </c>
      <c r="Y56" s="95" t="e">
        <f ca="true">+IF(AND(ISNUMBER(OFFSET('Sanitation Data'!$D$11,0,10*ROW('Sanitation Data'!D50))),'Data Summary'!CN56="Yes"),OFFSET('Sanitation Data'!$D$11,0,10*ROW('Sanitation Data'!D50)),NA())</f>
        <v>#N/A</v>
      </c>
      <c r="Z56" s="95" t="e">
        <f ca="true">+IF(AND(ISNUMBER(OFFSET('Sanitation Data'!$D$12,0,10*ROW('Sanitation Data'!D50))),'Data Summary'!CO56="Yes"),OFFSET('Sanitation Data'!$D$12,0,10*ROW('Sanitation Data'!D50)),NA())</f>
        <v>#N/A</v>
      </c>
      <c r="AA56" s="95" t="e">
        <f ca="true">+IF(AND(ISNUMBER(OFFSET('Sanitation Data'!$E$4,0,10*ROW('Sanitation Data'!E50))),'Data Summary'!CP56="Yes"),100-OFFSET('Sanitation Data'!$E$4,0,10*ROW('Sanitation Data'!E50)),NA())</f>
        <v>#N/A</v>
      </c>
      <c r="AB56" s="95" t="e">
        <f ca="true">+IF(AND(ISNUMBER(OFFSET('Sanitation Data'!$E$6,0,10*ROW('Sanitation Data'!E50))),'Data Summary'!CQ56="Yes"),OFFSET('Sanitation Data'!$E$6,0,10*ROW('Sanitation Data'!E50)),NA())</f>
        <v>#N/A</v>
      </c>
      <c r="AC56" s="95" t="e">
        <f ca="true">+IF(AND(ISNUMBER(OFFSET('Sanitation Data'!$E$10,0,10*ROW('Sanitation Data'!E50))),'Data Summary'!CR56="Yes"),OFFSET('Sanitation Data'!$E$10,0,10*ROW('Sanitation Data'!E50)),NA())</f>
        <v>#N/A</v>
      </c>
      <c r="AD56" s="95" t="e">
        <f ca="true">+IF(AND(ISNUMBER(OFFSET('Sanitation Data'!$E$11,0,10*ROW('Sanitation Data'!E50))),'Data Summary'!CS56="Yes"),OFFSET('Sanitation Data'!$E$11,0,10*ROW('Sanitation Data'!E50)),NA())</f>
        <v>#N/A</v>
      </c>
      <c r="AE56" s="95" t="e">
        <f ca="true">+IF(AND(ISNUMBER(OFFSET('Sanitation Data'!$E$12,0,10*ROW('Sanitation Data'!E50))),'Data Summary'!CT56="Yes"),OFFSET('Sanitation Data'!$E$12,0,10*ROW('Sanitation Data'!E50)),NA())</f>
        <v>#N/A</v>
      </c>
      <c r="AF56" s="95" t="e">
        <f ca="true">+IF(AND(ISNUMBER(OFFSET('Sanitation Data'!$F$4,0,10*ROW('Sanitation Data'!F50))),'Data Summary'!CU56="Yes"),100-OFFSET('Sanitation Data'!$F$4,0,10*ROW('Sanitation Data'!F50)),NA())</f>
        <v>#N/A</v>
      </c>
      <c r="AG56" s="95" t="e">
        <f ca="true">+IF(AND(ISNUMBER(OFFSET('Sanitation Data'!$F$6,0,10*ROW('Sanitation Data'!F50))),'Data Summary'!CV56="Yes"),OFFSET('Sanitation Data'!$F$6,0,10*ROW('Sanitation Data'!F50)),NA())</f>
        <v>#N/A</v>
      </c>
      <c r="AH56" s="95" t="e">
        <f ca="true">+IF(AND(ISNUMBER(OFFSET('Sanitation Data'!$F$10,0,10*ROW('Sanitation Data'!F50))),'Data Summary'!CW56="Yes"),OFFSET('Sanitation Data'!$F$10,0,10*ROW('Sanitation Data'!F50)),NA())</f>
        <v>#N/A</v>
      </c>
      <c r="AI56" s="95" t="e">
        <f ca="true">+IF(AND(ISNUMBER(OFFSET('Sanitation Data'!$F$11,0,10*ROW('Sanitation Data'!F50))),'Data Summary'!CX56="Yes"),OFFSET('Sanitation Data'!$F$11,0,10*ROW('Sanitation Data'!F50)),NA())</f>
        <v>#N/A</v>
      </c>
      <c r="AJ56" s="95" t="e">
        <f ca="true">+IF(AND(ISNUMBER(OFFSET('Sanitation Data'!$F$12,0,10*ROW('Sanitation Data'!F50))),'Data Summary'!CY56="Yes"),OFFSET('Sanitation Data'!$F$12,0,10*ROW('Sanitation Data'!F50)),NA())</f>
        <v>#N/A</v>
      </c>
      <c r="AK56" s="95" t="e">
        <f ca="true">+IF(AND(ISNUMBER(OFFSET('Sanitation Data'!$G$4,0,10*ROW('Sanitation Data'!G50))),'Data Summary'!CZ56="Yes"),100-OFFSET('Sanitation Data'!$G$4,0,10*ROW('Sanitation Data'!G50)),NA())</f>
        <v>#N/A</v>
      </c>
      <c r="AL56" s="95" t="e">
        <f ca="true">+IF(AND(ISNUMBER(OFFSET('Sanitation Data'!$G$6,0,10*ROW('Sanitation Data'!G50))),'Data Summary'!DA56="Yes"),OFFSET('Sanitation Data'!$G$6,0,10*ROW('Sanitation Data'!G50)),NA())</f>
        <v>#N/A</v>
      </c>
      <c r="AM56" s="95" t="e">
        <f ca="true">+IF(AND(ISNUMBER(OFFSET('Sanitation Data'!$G$10,0,10*ROW('Sanitation Data'!G50))),'Data Summary'!DB56="Yes"),OFFSET('Sanitation Data'!$G$10,0,10*ROW('Sanitation Data'!G50)),NA())</f>
        <v>#N/A</v>
      </c>
      <c r="AN56" s="95" t="e">
        <f ca="true">+IF(AND(ISNUMBER(OFFSET('Sanitation Data'!$G$11,0,10*ROW('Sanitation Data'!G50))),'Data Summary'!DC56="Yes"),OFFSET('Sanitation Data'!$G$11,0,10*ROW('Sanitation Data'!G50)),NA())</f>
        <v>#N/A</v>
      </c>
      <c r="AO56" s="95" t="e">
        <f ca="true">+IF(AND(ISNUMBER(OFFSET('Sanitation Data'!$G$12,0,10*ROW('Sanitation Data'!G50))),'Data Summary'!DD56="Yes"),OFFSET('Sanitation Data'!$G$12,0,10*ROW('Sanitation Data'!G50)),NA())</f>
        <v>#N/A</v>
      </c>
      <c r="AP56" s="95" t="e">
        <f ca="true">+IF(AND(ISNUMBER(OFFSET('Sanitation Data'!$H$4,0,10*ROW('Sanitation Data'!H50))),'Data Summary'!DE56="Yes"),100-OFFSET('Sanitation Data'!$H$4,0,10*ROW('Sanitation Data'!H50)),NA())</f>
        <v>#N/A</v>
      </c>
      <c r="AQ56" s="95" t="e">
        <f ca="true">+IF(AND(ISNUMBER(OFFSET('Sanitation Data'!$H$6,0,10*ROW('Sanitation Data'!H50))),'Data Summary'!DF56="Yes"),OFFSET('Sanitation Data'!$H$6,0,10*ROW('Sanitation Data'!H50)),NA())</f>
        <v>#N/A</v>
      </c>
      <c r="AR56" s="95" t="e">
        <f ca="true">+IF(AND(ISNUMBER(OFFSET('Sanitation Data'!$H$10,0,10*ROW('Sanitation Data'!H50))),'Data Summary'!DG56="Yes"),OFFSET('Sanitation Data'!$H$10,0,10*ROW('Sanitation Data'!H50)),NA())</f>
        <v>#N/A</v>
      </c>
      <c r="AS56" s="95" t="e">
        <f ca="true">+IF(AND(ISNUMBER(OFFSET('Sanitation Data'!$H$11,0,10*ROW('Sanitation Data'!H50))),'Data Summary'!DH56="Yes"),OFFSET('Sanitation Data'!$H$11,0,10*ROW('Sanitation Data'!H50)),NA())</f>
        <v>#N/A</v>
      </c>
      <c r="AT56" s="95" t="e">
        <f ca="true">+IF(AND(ISNUMBER(OFFSET('Sanitation Data'!$H$12,0,10*ROW('Sanitation Data'!H50))),'Data Summary'!DI56="Yes"),OFFSET('Sanitation Data'!$H$12,0,10*ROW('Sanitation Data'!H50)),NA())</f>
        <v>#N/A</v>
      </c>
      <c r="AU56" s="95" t="e">
        <f ca="true">+IF(AND(ISNUMBER(OFFSET('Sanitation Data'!$I$4,0,10*ROW('Sanitation Data'!I50))),'Data Summary'!DJ56="Yes"),100-OFFSET('Sanitation Data'!$I$4,0,10*ROW('Sanitation Data'!I50)),NA())</f>
        <v>#N/A</v>
      </c>
      <c r="AV56" s="95" t="e">
        <f ca="true">+IF(AND(ISNUMBER(OFFSET('Sanitation Data'!$I$6,0,10*ROW('Sanitation Data'!I50))),'Data Summary'!DK56="Yes"),OFFSET('Sanitation Data'!$I$6,0,10*ROW('Sanitation Data'!I50)),NA())</f>
        <v>#N/A</v>
      </c>
      <c r="AW56" s="95" t="e">
        <f ca="true">+IF(AND(ISNUMBER(OFFSET('Sanitation Data'!$I$10,0,10*ROW('Sanitation Data'!I50))),'Data Summary'!DL56="Yes"),OFFSET('Sanitation Data'!$I$10,0,10*ROW('Sanitation Data'!I50)),NA())</f>
        <v>#N/A</v>
      </c>
      <c r="AX56" s="95" t="e">
        <f ca="true">+IF(AND(ISNUMBER(OFFSET('Sanitation Data'!$I$11,0,10*ROW('Sanitation Data'!I50))),'Data Summary'!DM56="Yes"),OFFSET('Sanitation Data'!$I$11,0,10*ROW('Sanitation Data'!I50)),NA())</f>
        <v>#N/A</v>
      </c>
      <c r="AY56" s="95" t="e">
        <f ca="true">+IF(AND(ISNUMBER(OFFSET('Sanitation Data'!$I$12,0,10*ROW('Sanitation Data'!I50))),'Data Summary'!DN56="Yes"),OFFSET('Sanitation Data'!$I$12,0,10*ROW('Sanitation Data'!I50)),NA())</f>
        <v>#N/A</v>
      </c>
      <c r="AZ56" s="96" t="e">
        <f ca="true">+IF(AND(ISNUMBER(OFFSET('Hygiene Data'!$D$5,0,10*ROW('Hygiene Data'!D50))),'Data Summary'!DO56="Yes"),OFFSET('Hygiene Data'!$D$5,0,10*ROW('Hygiene Data'!D50)),NA())</f>
        <v>#N/A</v>
      </c>
      <c r="BA56" s="96" t="e">
        <f ca="true">+IF(AND(ISNUMBER(OFFSET('Hygiene Data'!$D$7,0,10*ROW('Hygiene Data'!D50))),'Data Summary'!DP56="Yes"),OFFSET('Hygiene Data'!$D$7,0,10*ROW('Hygiene Data'!D50)),NA())</f>
        <v>#N/A</v>
      </c>
      <c r="BB56" s="96" t="e">
        <f ca="true">+IF(AND(ISNUMBER(OFFSET('Hygiene Data'!$D$9,0,10*ROW('Hygiene Data'!D50))),'Data Summary'!DQ56="Yes"),OFFSET('Hygiene Data'!$D$9,0,10*ROW('Hygiene Data'!D50)),NA())</f>
        <v>#N/A</v>
      </c>
      <c r="BC56" s="96" t="e">
        <f ca="true">+IF(AND(ISNUMBER(OFFSET('Hygiene Data'!$E$5,0,10*ROW('Hygiene Data'!E50))),'Data Summary'!DR56="Yes"),OFFSET('Hygiene Data'!$E$5,0,10*ROW('Hygiene Data'!E50)),NA())</f>
        <v>#N/A</v>
      </c>
      <c r="BD56" s="96" t="e">
        <f ca="true">+IF(AND(ISNUMBER(OFFSET('Hygiene Data'!$E$7,0,10*ROW('Hygiene Data'!E50))),'Data Summary'!DS56="Yes"),OFFSET('Hygiene Data'!$E$7,0,10*ROW('Hygiene Data'!E50)),NA())</f>
        <v>#N/A</v>
      </c>
      <c r="BE56" s="96" t="e">
        <f ca="true">+IF(AND(ISNUMBER(OFFSET('Hygiene Data'!$E$9,0,10*ROW('Hygiene Data'!E50))),'Data Summary'!DT56="Yes"),OFFSET('Hygiene Data'!$E$9,0,10*ROW('Hygiene Data'!E50)),NA())</f>
        <v>#N/A</v>
      </c>
      <c r="BF56" s="96" t="e">
        <f ca="true">+IF(AND(ISNUMBER(OFFSET('Hygiene Data'!$F$5,0,10*ROW('Hygiene Data'!F50))),'Data Summary'!DU56="Yes"),OFFSET('Hygiene Data'!$F$5,0,10*ROW('Hygiene Data'!F50)),NA())</f>
        <v>#N/A</v>
      </c>
      <c r="BG56" s="96" t="e">
        <f ca="true">+IF(AND(ISNUMBER(OFFSET('Hygiene Data'!$F$7,0,10*ROW('Hygiene Data'!F50))),'Data Summary'!DV56="Yes"),OFFSET('Hygiene Data'!$F$7,0,10*ROW('Hygiene Data'!F50)),NA())</f>
        <v>#N/A</v>
      </c>
      <c r="BH56" s="96" t="e">
        <f ca="true">+IF(AND(ISNUMBER(OFFSET('Hygiene Data'!$F$9,0,10*ROW('Hygiene Data'!F50))),'Data Summary'!DW56="Yes"),OFFSET('Hygiene Data'!$F$9,0,10*ROW('Hygiene Data'!F50)),NA())</f>
        <v>#N/A</v>
      </c>
      <c r="BI56" s="96" t="e">
        <f ca="true">+IF(AND(ISNUMBER(OFFSET('Hygiene Data'!$G$5,0,10*ROW('Hygiene Data'!G50))),'Data Summary'!DX56="Yes"),OFFSET('Hygiene Data'!$G$5,0,10*ROW('Hygiene Data'!G50)),NA())</f>
        <v>#N/A</v>
      </c>
      <c r="BJ56" s="96" t="e">
        <f ca="true">+IF(AND(ISNUMBER(OFFSET('Hygiene Data'!$G$7,0,10*ROW('Hygiene Data'!G50))),'Data Summary'!DY56="Yes"),OFFSET('Hygiene Data'!$G$7,0,10*ROW('Hygiene Data'!G50)),NA())</f>
        <v>#N/A</v>
      </c>
      <c r="BK56" s="96" t="e">
        <f ca="true">+IF(AND(ISNUMBER(OFFSET('Hygiene Data'!$G$9,0,10*ROW('Hygiene Data'!G50))),'Data Summary'!DZ56="Yes"),OFFSET('Hygiene Data'!$G$9,0,10*ROW('Hygiene Data'!G50)),NA())</f>
        <v>#N/A</v>
      </c>
      <c r="BL56" s="96" t="e">
        <f ca="true">+IF(AND(ISNUMBER(OFFSET('Hygiene Data'!$H$5,0,10*ROW('Hygiene Data'!H50))),'Data Summary'!EA56="Yes"),OFFSET('Hygiene Data'!$H$5,0,10*ROW('Hygiene Data'!H50)),NA())</f>
        <v>#N/A</v>
      </c>
      <c r="BM56" s="96" t="e">
        <f ca="true">+IF(AND(ISNUMBER(OFFSET('Hygiene Data'!$H$7,0,10*ROW('Hygiene Data'!H50))),'Data Summary'!EB56="Yes"),OFFSET('Hygiene Data'!$H$7,0,10*ROW('Hygiene Data'!H50)),NA())</f>
        <v>#N/A</v>
      </c>
      <c r="BN56" s="96" t="e">
        <f ca="true">+IF(AND(ISNUMBER(OFFSET('Hygiene Data'!$H$9,0,10*ROW('Hygiene Data'!H50))),'Data Summary'!EC56="Yes"),OFFSET('Hygiene Data'!$H$9,0,10*ROW('Hygiene Data'!H50)),NA())</f>
        <v>#N/A</v>
      </c>
      <c r="BO56" s="96" t="e">
        <f ca="true">+IF(AND(ISNUMBER(OFFSET('Hygiene Data'!$I$5,0,10*ROW('Hygiene Data'!I50))),'Data Summary'!ED56="Yes"),OFFSET('Hygiene Data'!$I$5,0,10*ROW('Hygiene Data'!I50)),NA())</f>
        <v>#N/A</v>
      </c>
      <c r="BP56" s="96" t="e">
        <f ca="true">+IF(AND(ISNUMBER(OFFSET('Hygiene Data'!$I$7,0,10*ROW('Hygiene Data'!I50))),'Data Summary'!EE56="Yes"),OFFSET('Hygiene Data'!$I$7,0,10*ROW('Hygiene Data'!I50)),NA())</f>
        <v>#N/A</v>
      </c>
      <c r="BQ56" s="96" t="e">
        <f ca="true">+IF(AND(ISNUMBER(OFFSET('Hygiene Data'!$I$9,0,10*ROW('Hygiene Data'!I50))),'Data Summary'!EF56="Yes"),OFFSET('Hygiene Data'!$I$9,0,10*ROW('Hygiene Data'!I50)),NA())</f>
        <v>#N/A</v>
      </c>
    </row>
    <row xmlns:x14ac="http://schemas.microsoft.com/office/spreadsheetml/2009/9/ac" r="57" x14ac:dyDescent="0.2">
      <c r="A57" s="321" t="e">
        <f ca="true">+RIGHT('Data Summary'!A57,LEN('Data Summary'!A57)-9)</f>
        <v>#VALUE!</v>
      </c>
      <c r="B57" s="37" t="str">
        <f ca="true">+IF(ISTEXT('Data Summary'!B57),'Data Summary'!B57,"")</f>
        <v/>
      </c>
      <c r="C57" s="320" t="e">
        <f ca="true">+VALUE('Data Summary'!C57)</f>
        <v>#VALUE!</v>
      </c>
      <c r="D57" s="94" t="e">
        <f ca="true">+IF(AND(ISNUMBER(OFFSET('Water Data'!$D$4,0,10*ROW('Water Data'!D51))),'Data Summary'!BS57="Yes"),100-OFFSET('Water Data'!$D$4,0,10*ROW('Water Data'!D51)),NA())</f>
        <v>#N/A</v>
      </c>
      <c r="E57" s="94" t="e">
        <f ca="true">+IF(AND(ISNUMBER(OFFSET('Water Data'!$D$6,0,10*ROW('Water Data'!D51))),'Data Summary'!BT57="Yes"),OFFSET('Water Data'!$D$6,0,10*ROW('Water Data'!D51)),NA())</f>
        <v>#N/A</v>
      </c>
      <c r="F57" s="94" t="e">
        <f ca="true">+IF(AND(ISNUMBER(OFFSET('Water Data'!$D$9,0,10*ROW('Water Data'!D51))),'Data Summary'!BU57="Yes"),OFFSET('Water Data'!$D$9,0,10*ROW('Water Data'!D51)),NA())</f>
        <v>#N/A</v>
      </c>
      <c r="G57" s="94" t="e">
        <f ca="true">+IF(AND(ISNUMBER(OFFSET('Water Data'!$E$4,0,10*ROW('Water Data'!E51))),'Data Summary'!BV57="Yes"),100-OFFSET('Water Data'!$E$4,0,10*ROW('Water Data'!E51)),NA())</f>
        <v>#N/A</v>
      </c>
      <c r="H57" s="94" t="e">
        <f ca="true">+IF(AND(ISNUMBER(OFFSET('Water Data'!$E$6,0,10*ROW('Water Data'!E51))),'Data Summary'!BW57="Yes"),OFFSET('Water Data'!$E$6,0,10*ROW('Water Data'!E51)),NA())</f>
        <v>#N/A</v>
      </c>
      <c r="I57" s="94" t="e">
        <f ca="true">+IF(AND(ISNUMBER(OFFSET('Water Data'!$E$9,0,10*ROW('Water Data'!E51))),'Data Summary'!BX57="Yes"),OFFSET('Water Data'!$E$9,0,10*ROW('Water Data'!E51)),NA())</f>
        <v>#N/A</v>
      </c>
      <c r="J57" s="94" t="e">
        <f ca="true">+IF(AND(ISNUMBER(OFFSET('Water Data'!$F$4,0,10*ROW('Water Data'!F51))),'Data Summary'!BY57="Yes"),100-OFFSET('Water Data'!$F$4,0,10*ROW('Water Data'!F51)),NA())</f>
        <v>#N/A</v>
      </c>
      <c r="K57" s="94" t="e">
        <f ca="true">+IF(AND(ISNUMBER(OFFSET('Water Data'!$F$6,0,10*ROW('Water Data'!F51))),'Data Summary'!BZ57="Yes"),OFFSET('Water Data'!$F$6,0,10*ROW('Water Data'!F51)),NA())</f>
        <v>#N/A</v>
      </c>
      <c r="L57" s="94" t="e">
        <f ca="true">+IF(AND(ISNUMBER(OFFSET('Water Data'!$F$9,0,10*ROW('Water Data'!F51))),'Data Summary'!CA57="Yes"),OFFSET('Water Data'!$F$9,0,10*ROW('Water Data'!F51)),NA())</f>
        <v>#N/A</v>
      </c>
      <c r="M57" s="94" t="e">
        <f ca="true">+IF(AND(ISNUMBER(OFFSET('Water Data'!$G$4,0,10*ROW('Water Data'!G51))),'Data Summary'!CB57="Yes"),100-OFFSET('Water Data'!$G$4,0,10*ROW('Water Data'!G51)),NA())</f>
        <v>#N/A</v>
      </c>
      <c r="N57" s="94" t="e">
        <f ca="true">+IF(AND(ISNUMBER(OFFSET('Water Data'!$G$6,0,10*ROW('Water Data'!G51))),'Data Summary'!CC57="Yes"),OFFSET('Water Data'!$G$6,0,10*ROW('Water Data'!G51)),NA())</f>
        <v>#N/A</v>
      </c>
      <c r="O57" s="94" t="e">
        <f ca="true">+IF(AND(ISNUMBER(OFFSET('Water Data'!$G$9,0,10*ROW('Water Data'!G51))),'Data Summary'!CD57="Yes"),OFFSET('Water Data'!$G$9,0,10*ROW('Water Data'!G51)),NA())</f>
        <v>#N/A</v>
      </c>
      <c r="P57" s="94" t="e">
        <f ca="true">+IF(AND(ISNUMBER(OFFSET('Water Data'!$H$4,0,10*ROW('Water Data'!H51))),'Data Summary'!CE57="Yes"),100-OFFSET('Water Data'!$H$4,0,10*ROW('Water Data'!H51)),NA())</f>
        <v>#N/A</v>
      </c>
      <c r="Q57" s="94" t="e">
        <f ca="true">+IF(AND(ISNUMBER(OFFSET('Water Data'!$H$6,0,10*ROW('Water Data'!H51))),'Data Summary'!CF57="Yes"),OFFSET('Water Data'!$H$6,0,10*ROW('Water Data'!H51)),NA())</f>
        <v>#N/A</v>
      </c>
      <c r="R57" s="94" t="e">
        <f ca="true">+IF(AND(ISNUMBER(OFFSET('Water Data'!$H$9,0,10*ROW('Water Data'!H51))),'Data Summary'!CG57="Yes"),OFFSET('Water Data'!$H$9,0,10*ROW('Water Data'!H51)),NA())</f>
        <v>#N/A</v>
      </c>
      <c r="S57" s="94" t="e">
        <f ca="true">+IF(AND(ISNUMBER(OFFSET('Water Data'!$I$4,0,10*ROW('Water Data'!I51))),'Data Summary'!CH57="Yes"),100-OFFSET('Water Data'!$I$4,0,10*ROW('Water Data'!I51)),NA())</f>
        <v>#N/A</v>
      </c>
      <c r="T57" s="94" t="e">
        <f ca="true">+IF(AND(ISNUMBER(OFFSET('Water Data'!$I$6,0,10*ROW('Water Data'!I51))),'Data Summary'!CI57="Yes"),OFFSET('Water Data'!$I$6,0,10*ROW('Water Data'!I51)),NA())</f>
        <v>#N/A</v>
      </c>
      <c r="U57" s="94" t="e">
        <f ca="true">+IF(AND(ISNUMBER(OFFSET('Water Data'!$I$9,0,10*ROW('Water Data'!I51))),'Data Summary'!CJ57="Yes"),OFFSET('Water Data'!$I$9,0,10*ROW('Water Data'!I51)),NA())</f>
        <v>#N/A</v>
      </c>
      <c r="V57" s="95" t="e">
        <f ca="true">+IF(AND(ISNUMBER(OFFSET('Sanitation Data'!$D$4,0,10*ROW('Sanitation Data'!D51))),'Data Summary'!CK57="Yes"),100-OFFSET('Sanitation Data'!$D$4,0,10*ROW('Sanitation Data'!D51)),NA())</f>
        <v>#N/A</v>
      </c>
      <c r="W57" s="95" t="e">
        <f ca="true">+IF(AND(ISNUMBER(OFFSET('Sanitation Data'!$D$6,0,10*ROW('Sanitation Data'!D51))),'Data Summary'!CL57="Yes"),OFFSET('Sanitation Data'!$D$6,0,10*ROW('Sanitation Data'!D51)),NA())</f>
        <v>#N/A</v>
      </c>
      <c r="X57" s="95" t="e">
        <f ca="true">+IF(AND(ISNUMBER(OFFSET('Sanitation Data'!$D$10,0,10*ROW('Sanitation Data'!D51))),'Data Summary'!CM57="Yes"),OFFSET('Sanitation Data'!$D$10,0,10*ROW('Sanitation Data'!D51)),NA())</f>
        <v>#N/A</v>
      </c>
      <c r="Y57" s="95" t="e">
        <f ca="true">+IF(AND(ISNUMBER(OFFSET('Sanitation Data'!$D$11,0,10*ROW('Sanitation Data'!D51))),'Data Summary'!CN57="Yes"),OFFSET('Sanitation Data'!$D$11,0,10*ROW('Sanitation Data'!D51)),NA())</f>
        <v>#N/A</v>
      </c>
      <c r="Z57" s="95" t="e">
        <f ca="true">+IF(AND(ISNUMBER(OFFSET('Sanitation Data'!$D$12,0,10*ROW('Sanitation Data'!D51))),'Data Summary'!CO57="Yes"),OFFSET('Sanitation Data'!$D$12,0,10*ROW('Sanitation Data'!D51)),NA())</f>
        <v>#N/A</v>
      </c>
      <c r="AA57" s="95" t="e">
        <f ca="true">+IF(AND(ISNUMBER(OFFSET('Sanitation Data'!$E$4,0,10*ROW('Sanitation Data'!E51))),'Data Summary'!CP57="Yes"),100-OFFSET('Sanitation Data'!$E$4,0,10*ROW('Sanitation Data'!E51)),NA())</f>
        <v>#N/A</v>
      </c>
      <c r="AB57" s="95" t="e">
        <f ca="true">+IF(AND(ISNUMBER(OFFSET('Sanitation Data'!$E$6,0,10*ROW('Sanitation Data'!E51))),'Data Summary'!CQ57="Yes"),OFFSET('Sanitation Data'!$E$6,0,10*ROW('Sanitation Data'!E51)),NA())</f>
        <v>#N/A</v>
      </c>
      <c r="AC57" s="95" t="e">
        <f ca="true">+IF(AND(ISNUMBER(OFFSET('Sanitation Data'!$E$10,0,10*ROW('Sanitation Data'!E51))),'Data Summary'!CR57="Yes"),OFFSET('Sanitation Data'!$E$10,0,10*ROW('Sanitation Data'!E51)),NA())</f>
        <v>#N/A</v>
      </c>
      <c r="AD57" s="95" t="e">
        <f ca="true">+IF(AND(ISNUMBER(OFFSET('Sanitation Data'!$E$11,0,10*ROW('Sanitation Data'!E51))),'Data Summary'!CS57="Yes"),OFFSET('Sanitation Data'!$E$11,0,10*ROW('Sanitation Data'!E51)),NA())</f>
        <v>#N/A</v>
      </c>
      <c r="AE57" s="95" t="e">
        <f ca="true">+IF(AND(ISNUMBER(OFFSET('Sanitation Data'!$E$12,0,10*ROW('Sanitation Data'!E51))),'Data Summary'!CT57="Yes"),OFFSET('Sanitation Data'!$E$12,0,10*ROW('Sanitation Data'!E51)),NA())</f>
        <v>#N/A</v>
      </c>
      <c r="AF57" s="95" t="e">
        <f ca="true">+IF(AND(ISNUMBER(OFFSET('Sanitation Data'!$F$4,0,10*ROW('Sanitation Data'!F51))),'Data Summary'!CU57="Yes"),100-OFFSET('Sanitation Data'!$F$4,0,10*ROW('Sanitation Data'!F51)),NA())</f>
        <v>#N/A</v>
      </c>
      <c r="AG57" s="95" t="e">
        <f ca="true">+IF(AND(ISNUMBER(OFFSET('Sanitation Data'!$F$6,0,10*ROW('Sanitation Data'!F51))),'Data Summary'!CV57="Yes"),OFFSET('Sanitation Data'!$F$6,0,10*ROW('Sanitation Data'!F51)),NA())</f>
        <v>#N/A</v>
      </c>
      <c r="AH57" s="95" t="e">
        <f ca="true">+IF(AND(ISNUMBER(OFFSET('Sanitation Data'!$F$10,0,10*ROW('Sanitation Data'!F51))),'Data Summary'!CW57="Yes"),OFFSET('Sanitation Data'!$F$10,0,10*ROW('Sanitation Data'!F51)),NA())</f>
        <v>#N/A</v>
      </c>
      <c r="AI57" s="95" t="e">
        <f ca="true">+IF(AND(ISNUMBER(OFFSET('Sanitation Data'!$F$11,0,10*ROW('Sanitation Data'!F51))),'Data Summary'!CX57="Yes"),OFFSET('Sanitation Data'!$F$11,0,10*ROW('Sanitation Data'!F51)),NA())</f>
        <v>#N/A</v>
      </c>
      <c r="AJ57" s="95" t="e">
        <f ca="true">+IF(AND(ISNUMBER(OFFSET('Sanitation Data'!$F$12,0,10*ROW('Sanitation Data'!F51))),'Data Summary'!CY57="Yes"),OFFSET('Sanitation Data'!$F$12,0,10*ROW('Sanitation Data'!F51)),NA())</f>
        <v>#N/A</v>
      </c>
      <c r="AK57" s="95" t="e">
        <f ca="true">+IF(AND(ISNUMBER(OFFSET('Sanitation Data'!$G$4,0,10*ROW('Sanitation Data'!G51))),'Data Summary'!CZ57="Yes"),100-OFFSET('Sanitation Data'!$G$4,0,10*ROW('Sanitation Data'!G51)),NA())</f>
        <v>#N/A</v>
      </c>
      <c r="AL57" s="95" t="e">
        <f ca="true">+IF(AND(ISNUMBER(OFFSET('Sanitation Data'!$G$6,0,10*ROW('Sanitation Data'!G51))),'Data Summary'!DA57="Yes"),OFFSET('Sanitation Data'!$G$6,0,10*ROW('Sanitation Data'!G51)),NA())</f>
        <v>#N/A</v>
      </c>
      <c r="AM57" s="95" t="e">
        <f ca="true">+IF(AND(ISNUMBER(OFFSET('Sanitation Data'!$G$10,0,10*ROW('Sanitation Data'!G51))),'Data Summary'!DB57="Yes"),OFFSET('Sanitation Data'!$G$10,0,10*ROW('Sanitation Data'!G51)),NA())</f>
        <v>#N/A</v>
      </c>
      <c r="AN57" s="95" t="e">
        <f ca="true">+IF(AND(ISNUMBER(OFFSET('Sanitation Data'!$G$11,0,10*ROW('Sanitation Data'!G51))),'Data Summary'!DC57="Yes"),OFFSET('Sanitation Data'!$G$11,0,10*ROW('Sanitation Data'!G51)),NA())</f>
        <v>#N/A</v>
      </c>
      <c r="AO57" s="95" t="e">
        <f ca="true">+IF(AND(ISNUMBER(OFFSET('Sanitation Data'!$G$12,0,10*ROW('Sanitation Data'!G51))),'Data Summary'!DD57="Yes"),OFFSET('Sanitation Data'!$G$12,0,10*ROW('Sanitation Data'!G51)),NA())</f>
        <v>#N/A</v>
      </c>
      <c r="AP57" s="95" t="e">
        <f ca="true">+IF(AND(ISNUMBER(OFFSET('Sanitation Data'!$H$4,0,10*ROW('Sanitation Data'!H51))),'Data Summary'!DE57="Yes"),100-OFFSET('Sanitation Data'!$H$4,0,10*ROW('Sanitation Data'!H51)),NA())</f>
        <v>#N/A</v>
      </c>
      <c r="AQ57" s="95" t="e">
        <f ca="true">+IF(AND(ISNUMBER(OFFSET('Sanitation Data'!$H$6,0,10*ROW('Sanitation Data'!H51))),'Data Summary'!DF57="Yes"),OFFSET('Sanitation Data'!$H$6,0,10*ROW('Sanitation Data'!H51)),NA())</f>
        <v>#N/A</v>
      </c>
      <c r="AR57" s="95" t="e">
        <f ca="true">+IF(AND(ISNUMBER(OFFSET('Sanitation Data'!$H$10,0,10*ROW('Sanitation Data'!H51))),'Data Summary'!DG57="Yes"),OFFSET('Sanitation Data'!$H$10,0,10*ROW('Sanitation Data'!H51)),NA())</f>
        <v>#N/A</v>
      </c>
      <c r="AS57" s="95" t="e">
        <f ca="true">+IF(AND(ISNUMBER(OFFSET('Sanitation Data'!$H$11,0,10*ROW('Sanitation Data'!H51))),'Data Summary'!DH57="Yes"),OFFSET('Sanitation Data'!$H$11,0,10*ROW('Sanitation Data'!H51)),NA())</f>
        <v>#N/A</v>
      </c>
      <c r="AT57" s="95" t="e">
        <f ca="true">+IF(AND(ISNUMBER(OFFSET('Sanitation Data'!$H$12,0,10*ROW('Sanitation Data'!H51))),'Data Summary'!DI57="Yes"),OFFSET('Sanitation Data'!$H$12,0,10*ROW('Sanitation Data'!H51)),NA())</f>
        <v>#N/A</v>
      </c>
      <c r="AU57" s="95" t="e">
        <f ca="true">+IF(AND(ISNUMBER(OFFSET('Sanitation Data'!$I$4,0,10*ROW('Sanitation Data'!I51))),'Data Summary'!DJ57="Yes"),100-OFFSET('Sanitation Data'!$I$4,0,10*ROW('Sanitation Data'!I51)),NA())</f>
        <v>#N/A</v>
      </c>
      <c r="AV57" s="95" t="e">
        <f ca="true">+IF(AND(ISNUMBER(OFFSET('Sanitation Data'!$I$6,0,10*ROW('Sanitation Data'!I51))),'Data Summary'!DK57="Yes"),OFFSET('Sanitation Data'!$I$6,0,10*ROW('Sanitation Data'!I51)),NA())</f>
        <v>#N/A</v>
      </c>
      <c r="AW57" s="95" t="e">
        <f ca="true">+IF(AND(ISNUMBER(OFFSET('Sanitation Data'!$I$10,0,10*ROW('Sanitation Data'!I51))),'Data Summary'!DL57="Yes"),OFFSET('Sanitation Data'!$I$10,0,10*ROW('Sanitation Data'!I51)),NA())</f>
        <v>#N/A</v>
      </c>
      <c r="AX57" s="95" t="e">
        <f ca="true">+IF(AND(ISNUMBER(OFFSET('Sanitation Data'!$I$11,0,10*ROW('Sanitation Data'!I51))),'Data Summary'!DM57="Yes"),OFFSET('Sanitation Data'!$I$11,0,10*ROW('Sanitation Data'!I51)),NA())</f>
        <v>#N/A</v>
      </c>
      <c r="AY57" s="95" t="e">
        <f ca="true">+IF(AND(ISNUMBER(OFFSET('Sanitation Data'!$I$12,0,10*ROW('Sanitation Data'!I51))),'Data Summary'!DN57="Yes"),OFFSET('Sanitation Data'!$I$12,0,10*ROW('Sanitation Data'!I51)),NA())</f>
        <v>#N/A</v>
      </c>
      <c r="AZ57" s="96" t="e">
        <f ca="true">+IF(AND(ISNUMBER(OFFSET('Hygiene Data'!$D$5,0,10*ROW('Hygiene Data'!D51))),'Data Summary'!DO57="Yes"),OFFSET('Hygiene Data'!$D$5,0,10*ROW('Hygiene Data'!D51)),NA())</f>
        <v>#N/A</v>
      </c>
      <c r="BA57" s="96" t="e">
        <f ca="true">+IF(AND(ISNUMBER(OFFSET('Hygiene Data'!$D$7,0,10*ROW('Hygiene Data'!D51))),'Data Summary'!DP57="Yes"),OFFSET('Hygiene Data'!$D$7,0,10*ROW('Hygiene Data'!D51)),NA())</f>
        <v>#N/A</v>
      </c>
      <c r="BB57" s="96" t="e">
        <f ca="true">+IF(AND(ISNUMBER(OFFSET('Hygiene Data'!$D$9,0,10*ROW('Hygiene Data'!D51))),'Data Summary'!DQ57="Yes"),OFFSET('Hygiene Data'!$D$9,0,10*ROW('Hygiene Data'!D51)),NA())</f>
        <v>#N/A</v>
      </c>
      <c r="BC57" s="96" t="e">
        <f ca="true">+IF(AND(ISNUMBER(OFFSET('Hygiene Data'!$E$5,0,10*ROW('Hygiene Data'!E51))),'Data Summary'!DR57="Yes"),OFFSET('Hygiene Data'!$E$5,0,10*ROW('Hygiene Data'!E51)),NA())</f>
        <v>#N/A</v>
      </c>
      <c r="BD57" s="96" t="e">
        <f ca="true">+IF(AND(ISNUMBER(OFFSET('Hygiene Data'!$E$7,0,10*ROW('Hygiene Data'!E51))),'Data Summary'!DS57="Yes"),OFFSET('Hygiene Data'!$E$7,0,10*ROW('Hygiene Data'!E51)),NA())</f>
        <v>#N/A</v>
      </c>
      <c r="BE57" s="96" t="e">
        <f ca="true">+IF(AND(ISNUMBER(OFFSET('Hygiene Data'!$E$9,0,10*ROW('Hygiene Data'!E51))),'Data Summary'!DT57="Yes"),OFFSET('Hygiene Data'!$E$9,0,10*ROW('Hygiene Data'!E51)),NA())</f>
        <v>#N/A</v>
      </c>
      <c r="BF57" s="96" t="e">
        <f ca="true">+IF(AND(ISNUMBER(OFFSET('Hygiene Data'!$F$5,0,10*ROW('Hygiene Data'!F51))),'Data Summary'!DU57="Yes"),OFFSET('Hygiene Data'!$F$5,0,10*ROW('Hygiene Data'!F51)),NA())</f>
        <v>#N/A</v>
      </c>
      <c r="BG57" s="96" t="e">
        <f ca="true">+IF(AND(ISNUMBER(OFFSET('Hygiene Data'!$F$7,0,10*ROW('Hygiene Data'!F51))),'Data Summary'!DV57="Yes"),OFFSET('Hygiene Data'!$F$7,0,10*ROW('Hygiene Data'!F51)),NA())</f>
        <v>#N/A</v>
      </c>
      <c r="BH57" s="96" t="e">
        <f ca="true">+IF(AND(ISNUMBER(OFFSET('Hygiene Data'!$F$9,0,10*ROW('Hygiene Data'!F51))),'Data Summary'!DW57="Yes"),OFFSET('Hygiene Data'!$F$9,0,10*ROW('Hygiene Data'!F51)),NA())</f>
        <v>#N/A</v>
      </c>
      <c r="BI57" s="96" t="e">
        <f ca="true">+IF(AND(ISNUMBER(OFFSET('Hygiene Data'!$G$5,0,10*ROW('Hygiene Data'!G51))),'Data Summary'!DX57="Yes"),OFFSET('Hygiene Data'!$G$5,0,10*ROW('Hygiene Data'!G51)),NA())</f>
        <v>#N/A</v>
      </c>
      <c r="BJ57" s="96" t="e">
        <f ca="true">+IF(AND(ISNUMBER(OFFSET('Hygiene Data'!$G$7,0,10*ROW('Hygiene Data'!G51))),'Data Summary'!DY57="Yes"),OFFSET('Hygiene Data'!$G$7,0,10*ROW('Hygiene Data'!G51)),NA())</f>
        <v>#N/A</v>
      </c>
      <c r="BK57" s="96" t="e">
        <f ca="true">+IF(AND(ISNUMBER(OFFSET('Hygiene Data'!$G$9,0,10*ROW('Hygiene Data'!G51))),'Data Summary'!DZ57="Yes"),OFFSET('Hygiene Data'!$G$9,0,10*ROW('Hygiene Data'!G51)),NA())</f>
        <v>#N/A</v>
      </c>
      <c r="BL57" s="96" t="e">
        <f ca="true">+IF(AND(ISNUMBER(OFFSET('Hygiene Data'!$H$5,0,10*ROW('Hygiene Data'!H51))),'Data Summary'!EA57="Yes"),OFFSET('Hygiene Data'!$H$5,0,10*ROW('Hygiene Data'!H51)),NA())</f>
        <v>#N/A</v>
      </c>
      <c r="BM57" s="96" t="e">
        <f ca="true">+IF(AND(ISNUMBER(OFFSET('Hygiene Data'!$H$7,0,10*ROW('Hygiene Data'!H51))),'Data Summary'!EB57="Yes"),OFFSET('Hygiene Data'!$H$7,0,10*ROW('Hygiene Data'!H51)),NA())</f>
        <v>#N/A</v>
      </c>
      <c r="BN57" s="96" t="e">
        <f ca="true">+IF(AND(ISNUMBER(OFFSET('Hygiene Data'!$H$9,0,10*ROW('Hygiene Data'!H51))),'Data Summary'!EC57="Yes"),OFFSET('Hygiene Data'!$H$9,0,10*ROW('Hygiene Data'!H51)),NA())</f>
        <v>#N/A</v>
      </c>
      <c r="BO57" s="96" t="e">
        <f ca="true">+IF(AND(ISNUMBER(OFFSET('Hygiene Data'!$I$5,0,10*ROW('Hygiene Data'!I51))),'Data Summary'!ED57="Yes"),OFFSET('Hygiene Data'!$I$5,0,10*ROW('Hygiene Data'!I51)),NA())</f>
        <v>#N/A</v>
      </c>
      <c r="BP57" s="96" t="e">
        <f ca="true">+IF(AND(ISNUMBER(OFFSET('Hygiene Data'!$I$7,0,10*ROW('Hygiene Data'!I51))),'Data Summary'!EE57="Yes"),OFFSET('Hygiene Data'!$I$7,0,10*ROW('Hygiene Data'!I51)),NA())</f>
        <v>#N/A</v>
      </c>
      <c r="BQ57" s="96" t="e">
        <f ca="true">+IF(AND(ISNUMBER(OFFSET('Hygiene Data'!$I$9,0,10*ROW('Hygiene Data'!I51))),'Data Summary'!EF57="Yes"),OFFSET('Hygiene Data'!$I$9,0,10*ROW('Hygiene Data'!I51)),NA())</f>
        <v>#N/A</v>
      </c>
    </row>
    <row xmlns:x14ac="http://schemas.microsoft.com/office/spreadsheetml/2009/9/ac" r="58" x14ac:dyDescent="0.2">
      <c r="A58" s="321" t="e">
        <f ca="true">+RIGHT('Data Summary'!A58,LEN('Data Summary'!A58)-9)</f>
        <v>#VALUE!</v>
      </c>
      <c r="B58" s="37" t="str">
        <f ca="true">+IF(ISTEXT('Data Summary'!B58),'Data Summary'!B58,"")</f>
        <v/>
      </c>
      <c r="C58" s="320" t="e">
        <f ca="true">+VALUE('Data Summary'!C58)</f>
        <v>#VALUE!</v>
      </c>
      <c r="D58" s="94" t="e">
        <f ca="true">+IF(AND(ISNUMBER(OFFSET('Water Data'!$D$4,0,10*ROW('Water Data'!D52))),'Data Summary'!BS58="Yes"),100-OFFSET('Water Data'!$D$4,0,10*ROW('Water Data'!D52)),NA())</f>
        <v>#N/A</v>
      </c>
      <c r="E58" s="94" t="e">
        <f ca="true">+IF(AND(ISNUMBER(OFFSET('Water Data'!$D$6,0,10*ROW('Water Data'!D52))),'Data Summary'!BT58="Yes"),OFFSET('Water Data'!$D$6,0,10*ROW('Water Data'!D52)),NA())</f>
        <v>#N/A</v>
      </c>
      <c r="F58" s="94" t="e">
        <f ca="true">+IF(AND(ISNUMBER(OFFSET('Water Data'!$D$9,0,10*ROW('Water Data'!D52))),'Data Summary'!BU58="Yes"),OFFSET('Water Data'!$D$9,0,10*ROW('Water Data'!D52)),NA())</f>
        <v>#N/A</v>
      </c>
      <c r="G58" s="94" t="e">
        <f ca="true">+IF(AND(ISNUMBER(OFFSET('Water Data'!$E$4,0,10*ROW('Water Data'!E52))),'Data Summary'!BV58="Yes"),100-OFFSET('Water Data'!$E$4,0,10*ROW('Water Data'!E52)),NA())</f>
        <v>#N/A</v>
      </c>
      <c r="H58" s="94" t="e">
        <f ca="true">+IF(AND(ISNUMBER(OFFSET('Water Data'!$E$6,0,10*ROW('Water Data'!E52))),'Data Summary'!BW58="Yes"),OFFSET('Water Data'!$E$6,0,10*ROW('Water Data'!E52)),NA())</f>
        <v>#N/A</v>
      </c>
      <c r="I58" s="94" t="e">
        <f ca="true">+IF(AND(ISNUMBER(OFFSET('Water Data'!$E$9,0,10*ROW('Water Data'!E52))),'Data Summary'!BX58="Yes"),OFFSET('Water Data'!$E$9,0,10*ROW('Water Data'!E52)),NA())</f>
        <v>#N/A</v>
      </c>
      <c r="J58" s="94" t="e">
        <f ca="true">+IF(AND(ISNUMBER(OFFSET('Water Data'!$F$4,0,10*ROW('Water Data'!F52))),'Data Summary'!BY58="Yes"),100-OFFSET('Water Data'!$F$4,0,10*ROW('Water Data'!F52)),NA())</f>
        <v>#N/A</v>
      </c>
      <c r="K58" s="94" t="e">
        <f ca="true">+IF(AND(ISNUMBER(OFFSET('Water Data'!$F$6,0,10*ROW('Water Data'!F52))),'Data Summary'!BZ58="Yes"),OFFSET('Water Data'!$F$6,0,10*ROW('Water Data'!F52)),NA())</f>
        <v>#N/A</v>
      </c>
      <c r="L58" s="94" t="e">
        <f ca="true">+IF(AND(ISNUMBER(OFFSET('Water Data'!$F$9,0,10*ROW('Water Data'!F52))),'Data Summary'!CA58="Yes"),OFFSET('Water Data'!$F$9,0,10*ROW('Water Data'!F52)),NA())</f>
        <v>#N/A</v>
      </c>
      <c r="M58" s="94" t="e">
        <f ca="true">+IF(AND(ISNUMBER(OFFSET('Water Data'!$G$4,0,10*ROW('Water Data'!G52))),'Data Summary'!CB58="Yes"),100-OFFSET('Water Data'!$G$4,0,10*ROW('Water Data'!G52)),NA())</f>
        <v>#N/A</v>
      </c>
      <c r="N58" s="94" t="e">
        <f ca="true">+IF(AND(ISNUMBER(OFFSET('Water Data'!$G$6,0,10*ROW('Water Data'!G52))),'Data Summary'!CC58="Yes"),OFFSET('Water Data'!$G$6,0,10*ROW('Water Data'!G52)),NA())</f>
        <v>#N/A</v>
      </c>
      <c r="O58" s="94" t="e">
        <f ca="true">+IF(AND(ISNUMBER(OFFSET('Water Data'!$G$9,0,10*ROW('Water Data'!G52))),'Data Summary'!CD58="Yes"),OFFSET('Water Data'!$G$9,0,10*ROW('Water Data'!G52)),NA())</f>
        <v>#N/A</v>
      </c>
      <c r="P58" s="94" t="e">
        <f ca="true">+IF(AND(ISNUMBER(OFFSET('Water Data'!$H$4,0,10*ROW('Water Data'!H52))),'Data Summary'!CE58="Yes"),100-OFFSET('Water Data'!$H$4,0,10*ROW('Water Data'!H52)),NA())</f>
        <v>#N/A</v>
      </c>
      <c r="Q58" s="94" t="e">
        <f ca="true">+IF(AND(ISNUMBER(OFFSET('Water Data'!$H$6,0,10*ROW('Water Data'!H52))),'Data Summary'!CF58="Yes"),OFFSET('Water Data'!$H$6,0,10*ROW('Water Data'!H52)),NA())</f>
        <v>#N/A</v>
      </c>
      <c r="R58" s="94" t="e">
        <f ca="true">+IF(AND(ISNUMBER(OFFSET('Water Data'!$H$9,0,10*ROW('Water Data'!H52))),'Data Summary'!CG58="Yes"),OFFSET('Water Data'!$H$9,0,10*ROW('Water Data'!H52)),NA())</f>
        <v>#N/A</v>
      </c>
      <c r="S58" s="94" t="e">
        <f ca="true">+IF(AND(ISNUMBER(OFFSET('Water Data'!$I$4,0,10*ROW('Water Data'!I52))),'Data Summary'!CH58="Yes"),100-OFFSET('Water Data'!$I$4,0,10*ROW('Water Data'!I52)),NA())</f>
        <v>#N/A</v>
      </c>
      <c r="T58" s="94" t="e">
        <f ca="true">+IF(AND(ISNUMBER(OFFSET('Water Data'!$I$6,0,10*ROW('Water Data'!I52))),'Data Summary'!CI58="Yes"),OFFSET('Water Data'!$I$6,0,10*ROW('Water Data'!I52)),NA())</f>
        <v>#N/A</v>
      </c>
      <c r="U58" s="94" t="e">
        <f ca="true">+IF(AND(ISNUMBER(OFFSET('Water Data'!$I$9,0,10*ROW('Water Data'!I52))),'Data Summary'!CJ58="Yes"),OFFSET('Water Data'!$I$9,0,10*ROW('Water Data'!I52)),NA())</f>
        <v>#N/A</v>
      </c>
      <c r="V58" s="95" t="e">
        <f ca="true">+IF(AND(ISNUMBER(OFFSET('Sanitation Data'!$D$4,0,10*ROW('Sanitation Data'!D52))),'Data Summary'!CK58="Yes"),100-OFFSET('Sanitation Data'!$D$4,0,10*ROW('Sanitation Data'!D52)),NA())</f>
        <v>#N/A</v>
      </c>
      <c r="W58" s="95" t="e">
        <f ca="true">+IF(AND(ISNUMBER(OFFSET('Sanitation Data'!$D$6,0,10*ROW('Sanitation Data'!D52))),'Data Summary'!CL58="Yes"),OFFSET('Sanitation Data'!$D$6,0,10*ROW('Sanitation Data'!D52)),NA())</f>
        <v>#N/A</v>
      </c>
      <c r="X58" s="95" t="e">
        <f ca="true">+IF(AND(ISNUMBER(OFFSET('Sanitation Data'!$D$10,0,10*ROW('Sanitation Data'!D52))),'Data Summary'!CM58="Yes"),OFFSET('Sanitation Data'!$D$10,0,10*ROW('Sanitation Data'!D52)),NA())</f>
        <v>#N/A</v>
      </c>
      <c r="Y58" s="95" t="e">
        <f ca="true">+IF(AND(ISNUMBER(OFFSET('Sanitation Data'!$D$11,0,10*ROW('Sanitation Data'!D52))),'Data Summary'!CN58="Yes"),OFFSET('Sanitation Data'!$D$11,0,10*ROW('Sanitation Data'!D52)),NA())</f>
        <v>#N/A</v>
      </c>
      <c r="Z58" s="95" t="e">
        <f ca="true">+IF(AND(ISNUMBER(OFFSET('Sanitation Data'!$D$12,0,10*ROW('Sanitation Data'!D52))),'Data Summary'!CO58="Yes"),OFFSET('Sanitation Data'!$D$12,0,10*ROW('Sanitation Data'!D52)),NA())</f>
        <v>#N/A</v>
      </c>
      <c r="AA58" s="95" t="e">
        <f ca="true">+IF(AND(ISNUMBER(OFFSET('Sanitation Data'!$E$4,0,10*ROW('Sanitation Data'!E52))),'Data Summary'!CP58="Yes"),100-OFFSET('Sanitation Data'!$E$4,0,10*ROW('Sanitation Data'!E52)),NA())</f>
        <v>#N/A</v>
      </c>
      <c r="AB58" s="95" t="e">
        <f ca="true">+IF(AND(ISNUMBER(OFFSET('Sanitation Data'!$E$6,0,10*ROW('Sanitation Data'!E52))),'Data Summary'!CQ58="Yes"),OFFSET('Sanitation Data'!$E$6,0,10*ROW('Sanitation Data'!E52)),NA())</f>
        <v>#N/A</v>
      </c>
      <c r="AC58" s="95" t="e">
        <f ca="true">+IF(AND(ISNUMBER(OFFSET('Sanitation Data'!$E$10,0,10*ROW('Sanitation Data'!E52))),'Data Summary'!CR58="Yes"),OFFSET('Sanitation Data'!$E$10,0,10*ROW('Sanitation Data'!E52)),NA())</f>
        <v>#N/A</v>
      </c>
      <c r="AD58" s="95" t="e">
        <f ca="true">+IF(AND(ISNUMBER(OFFSET('Sanitation Data'!$E$11,0,10*ROW('Sanitation Data'!E52))),'Data Summary'!CS58="Yes"),OFFSET('Sanitation Data'!$E$11,0,10*ROW('Sanitation Data'!E52)),NA())</f>
        <v>#N/A</v>
      </c>
      <c r="AE58" s="95" t="e">
        <f ca="true">+IF(AND(ISNUMBER(OFFSET('Sanitation Data'!$E$12,0,10*ROW('Sanitation Data'!E52))),'Data Summary'!CT58="Yes"),OFFSET('Sanitation Data'!$E$12,0,10*ROW('Sanitation Data'!E52)),NA())</f>
        <v>#N/A</v>
      </c>
      <c r="AF58" s="95" t="e">
        <f ca="true">+IF(AND(ISNUMBER(OFFSET('Sanitation Data'!$F$4,0,10*ROW('Sanitation Data'!F52))),'Data Summary'!CU58="Yes"),100-OFFSET('Sanitation Data'!$F$4,0,10*ROW('Sanitation Data'!F52)),NA())</f>
        <v>#N/A</v>
      </c>
      <c r="AG58" s="95" t="e">
        <f ca="true">+IF(AND(ISNUMBER(OFFSET('Sanitation Data'!$F$6,0,10*ROW('Sanitation Data'!F52))),'Data Summary'!CV58="Yes"),OFFSET('Sanitation Data'!$F$6,0,10*ROW('Sanitation Data'!F52)),NA())</f>
        <v>#N/A</v>
      </c>
      <c r="AH58" s="95" t="e">
        <f ca="true">+IF(AND(ISNUMBER(OFFSET('Sanitation Data'!$F$10,0,10*ROW('Sanitation Data'!F52))),'Data Summary'!CW58="Yes"),OFFSET('Sanitation Data'!$F$10,0,10*ROW('Sanitation Data'!F52)),NA())</f>
        <v>#N/A</v>
      </c>
      <c r="AI58" s="95" t="e">
        <f ca="true">+IF(AND(ISNUMBER(OFFSET('Sanitation Data'!$F$11,0,10*ROW('Sanitation Data'!F52))),'Data Summary'!CX58="Yes"),OFFSET('Sanitation Data'!$F$11,0,10*ROW('Sanitation Data'!F52)),NA())</f>
        <v>#N/A</v>
      </c>
      <c r="AJ58" s="95" t="e">
        <f ca="true">+IF(AND(ISNUMBER(OFFSET('Sanitation Data'!$F$12,0,10*ROW('Sanitation Data'!F52))),'Data Summary'!CY58="Yes"),OFFSET('Sanitation Data'!$F$12,0,10*ROW('Sanitation Data'!F52)),NA())</f>
        <v>#N/A</v>
      </c>
      <c r="AK58" s="95" t="e">
        <f ca="true">+IF(AND(ISNUMBER(OFFSET('Sanitation Data'!$G$4,0,10*ROW('Sanitation Data'!G52))),'Data Summary'!CZ58="Yes"),100-OFFSET('Sanitation Data'!$G$4,0,10*ROW('Sanitation Data'!G52)),NA())</f>
        <v>#N/A</v>
      </c>
      <c r="AL58" s="95" t="e">
        <f ca="true">+IF(AND(ISNUMBER(OFFSET('Sanitation Data'!$G$6,0,10*ROW('Sanitation Data'!G52))),'Data Summary'!DA58="Yes"),OFFSET('Sanitation Data'!$G$6,0,10*ROW('Sanitation Data'!G52)),NA())</f>
        <v>#N/A</v>
      </c>
      <c r="AM58" s="95" t="e">
        <f ca="true">+IF(AND(ISNUMBER(OFFSET('Sanitation Data'!$G$10,0,10*ROW('Sanitation Data'!G52))),'Data Summary'!DB58="Yes"),OFFSET('Sanitation Data'!$G$10,0,10*ROW('Sanitation Data'!G52)),NA())</f>
        <v>#N/A</v>
      </c>
      <c r="AN58" s="95" t="e">
        <f ca="true">+IF(AND(ISNUMBER(OFFSET('Sanitation Data'!$G$11,0,10*ROW('Sanitation Data'!G52))),'Data Summary'!DC58="Yes"),OFFSET('Sanitation Data'!$G$11,0,10*ROW('Sanitation Data'!G52)),NA())</f>
        <v>#N/A</v>
      </c>
      <c r="AO58" s="95" t="e">
        <f ca="true">+IF(AND(ISNUMBER(OFFSET('Sanitation Data'!$G$12,0,10*ROW('Sanitation Data'!G52))),'Data Summary'!DD58="Yes"),OFFSET('Sanitation Data'!$G$12,0,10*ROW('Sanitation Data'!G52)),NA())</f>
        <v>#N/A</v>
      </c>
      <c r="AP58" s="95" t="e">
        <f ca="true">+IF(AND(ISNUMBER(OFFSET('Sanitation Data'!$H$4,0,10*ROW('Sanitation Data'!H52))),'Data Summary'!DE58="Yes"),100-OFFSET('Sanitation Data'!$H$4,0,10*ROW('Sanitation Data'!H52)),NA())</f>
        <v>#N/A</v>
      </c>
      <c r="AQ58" s="95" t="e">
        <f ca="true">+IF(AND(ISNUMBER(OFFSET('Sanitation Data'!$H$6,0,10*ROW('Sanitation Data'!H52))),'Data Summary'!DF58="Yes"),OFFSET('Sanitation Data'!$H$6,0,10*ROW('Sanitation Data'!H52)),NA())</f>
        <v>#N/A</v>
      </c>
      <c r="AR58" s="95" t="e">
        <f ca="true">+IF(AND(ISNUMBER(OFFSET('Sanitation Data'!$H$10,0,10*ROW('Sanitation Data'!H52))),'Data Summary'!DG58="Yes"),OFFSET('Sanitation Data'!$H$10,0,10*ROW('Sanitation Data'!H52)),NA())</f>
        <v>#N/A</v>
      </c>
      <c r="AS58" s="95" t="e">
        <f ca="true">+IF(AND(ISNUMBER(OFFSET('Sanitation Data'!$H$11,0,10*ROW('Sanitation Data'!H52))),'Data Summary'!DH58="Yes"),OFFSET('Sanitation Data'!$H$11,0,10*ROW('Sanitation Data'!H52)),NA())</f>
        <v>#N/A</v>
      </c>
      <c r="AT58" s="95" t="e">
        <f ca="true">+IF(AND(ISNUMBER(OFFSET('Sanitation Data'!$H$12,0,10*ROW('Sanitation Data'!H52))),'Data Summary'!DI58="Yes"),OFFSET('Sanitation Data'!$H$12,0,10*ROW('Sanitation Data'!H52)),NA())</f>
        <v>#N/A</v>
      </c>
      <c r="AU58" s="95" t="e">
        <f ca="true">+IF(AND(ISNUMBER(OFFSET('Sanitation Data'!$I$4,0,10*ROW('Sanitation Data'!I52))),'Data Summary'!DJ58="Yes"),100-OFFSET('Sanitation Data'!$I$4,0,10*ROW('Sanitation Data'!I52)),NA())</f>
        <v>#N/A</v>
      </c>
      <c r="AV58" s="95" t="e">
        <f ca="true">+IF(AND(ISNUMBER(OFFSET('Sanitation Data'!$I$6,0,10*ROW('Sanitation Data'!I52))),'Data Summary'!DK58="Yes"),OFFSET('Sanitation Data'!$I$6,0,10*ROW('Sanitation Data'!I52)),NA())</f>
        <v>#N/A</v>
      </c>
      <c r="AW58" s="95" t="e">
        <f ca="true">+IF(AND(ISNUMBER(OFFSET('Sanitation Data'!$I$10,0,10*ROW('Sanitation Data'!I52))),'Data Summary'!DL58="Yes"),OFFSET('Sanitation Data'!$I$10,0,10*ROW('Sanitation Data'!I52)),NA())</f>
        <v>#N/A</v>
      </c>
      <c r="AX58" s="95" t="e">
        <f ca="true">+IF(AND(ISNUMBER(OFFSET('Sanitation Data'!$I$11,0,10*ROW('Sanitation Data'!I52))),'Data Summary'!DM58="Yes"),OFFSET('Sanitation Data'!$I$11,0,10*ROW('Sanitation Data'!I52)),NA())</f>
        <v>#N/A</v>
      </c>
      <c r="AY58" s="95" t="e">
        <f ca="true">+IF(AND(ISNUMBER(OFFSET('Sanitation Data'!$I$12,0,10*ROW('Sanitation Data'!I52))),'Data Summary'!DN58="Yes"),OFFSET('Sanitation Data'!$I$12,0,10*ROW('Sanitation Data'!I52)),NA())</f>
        <v>#N/A</v>
      </c>
      <c r="AZ58" s="96" t="e">
        <f ca="true">+IF(AND(ISNUMBER(OFFSET('Hygiene Data'!$D$5,0,10*ROW('Hygiene Data'!D52))),'Data Summary'!DO58="Yes"),OFFSET('Hygiene Data'!$D$5,0,10*ROW('Hygiene Data'!D52)),NA())</f>
        <v>#N/A</v>
      </c>
      <c r="BA58" s="96" t="e">
        <f ca="true">+IF(AND(ISNUMBER(OFFSET('Hygiene Data'!$D$7,0,10*ROW('Hygiene Data'!D52))),'Data Summary'!DP58="Yes"),OFFSET('Hygiene Data'!$D$7,0,10*ROW('Hygiene Data'!D52)),NA())</f>
        <v>#N/A</v>
      </c>
      <c r="BB58" s="96" t="e">
        <f ca="true">+IF(AND(ISNUMBER(OFFSET('Hygiene Data'!$D$9,0,10*ROW('Hygiene Data'!D52))),'Data Summary'!DQ58="Yes"),OFFSET('Hygiene Data'!$D$9,0,10*ROW('Hygiene Data'!D52)),NA())</f>
        <v>#N/A</v>
      </c>
      <c r="BC58" s="96" t="e">
        <f ca="true">+IF(AND(ISNUMBER(OFFSET('Hygiene Data'!$E$5,0,10*ROW('Hygiene Data'!E52))),'Data Summary'!DR58="Yes"),OFFSET('Hygiene Data'!$E$5,0,10*ROW('Hygiene Data'!E52)),NA())</f>
        <v>#N/A</v>
      </c>
      <c r="BD58" s="96" t="e">
        <f ca="true">+IF(AND(ISNUMBER(OFFSET('Hygiene Data'!$E$7,0,10*ROW('Hygiene Data'!E52))),'Data Summary'!DS58="Yes"),OFFSET('Hygiene Data'!$E$7,0,10*ROW('Hygiene Data'!E52)),NA())</f>
        <v>#N/A</v>
      </c>
      <c r="BE58" s="96" t="e">
        <f ca="true">+IF(AND(ISNUMBER(OFFSET('Hygiene Data'!$E$9,0,10*ROW('Hygiene Data'!E52))),'Data Summary'!DT58="Yes"),OFFSET('Hygiene Data'!$E$9,0,10*ROW('Hygiene Data'!E52)),NA())</f>
        <v>#N/A</v>
      </c>
      <c r="BF58" s="96" t="e">
        <f ca="true">+IF(AND(ISNUMBER(OFFSET('Hygiene Data'!$F$5,0,10*ROW('Hygiene Data'!F52))),'Data Summary'!DU58="Yes"),OFFSET('Hygiene Data'!$F$5,0,10*ROW('Hygiene Data'!F52)),NA())</f>
        <v>#N/A</v>
      </c>
      <c r="BG58" s="96" t="e">
        <f ca="true">+IF(AND(ISNUMBER(OFFSET('Hygiene Data'!$F$7,0,10*ROW('Hygiene Data'!F52))),'Data Summary'!DV58="Yes"),OFFSET('Hygiene Data'!$F$7,0,10*ROW('Hygiene Data'!F52)),NA())</f>
        <v>#N/A</v>
      </c>
      <c r="BH58" s="96" t="e">
        <f ca="true">+IF(AND(ISNUMBER(OFFSET('Hygiene Data'!$F$9,0,10*ROW('Hygiene Data'!F52))),'Data Summary'!DW58="Yes"),OFFSET('Hygiene Data'!$F$9,0,10*ROW('Hygiene Data'!F52)),NA())</f>
        <v>#N/A</v>
      </c>
      <c r="BI58" s="96" t="e">
        <f ca="true">+IF(AND(ISNUMBER(OFFSET('Hygiene Data'!$G$5,0,10*ROW('Hygiene Data'!G52))),'Data Summary'!DX58="Yes"),OFFSET('Hygiene Data'!$G$5,0,10*ROW('Hygiene Data'!G52)),NA())</f>
        <v>#N/A</v>
      </c>
      <c r="BJ58" s="96" t="e">
        <f ca="true">+IF(AND(ISNUMBER(OFFSET('Hygiene Data'!$G$7,0,10*ROW('Hygiene Data'!G52))),'Data Summary'!DY58="Yes"),OFFSET('Hygiene Data'!$G$7,0,10*ROW('Hygiene Data'!G52)),NA())</f>
        <v>#N/A</v>
      </c>
      <c r="BK58" s="96" t="e">
        <f ca="true">+IF(AND(ISNUMBER(OFFSET('Hygiene Data'!$G$9,0,10*ROW('Hygiene Data'!G52))),'Data Summary'!DZ58="Yes"),OFFSET('Hygiene Data'!$G$9,0,10*ROW('Hygiene Data'!G52)),NA())</f>
        <v>#N/A</v>
      </c>
      <c r="BL58" s="96" t="e">
        <f ca="true">+IF(AND(ISNUMBER(OFFSET('Hygiene Data'!$H$5,0,10*ROW('Hygiene Data'!H52))),'Data Summary'!EA58="Yes"),OFFSET('Hygiene Data'!$H$5,0,10*ROW('Hygiene Data'!H52)),NA())</f>
        <v>#N/A</v>
      </c>
      <c r="BM58" s="96" t="e">
        <f ca="true">+IF(AND(ISNUMBER(OFFSET('Hygiene Data'!$H$7,0,10*ROW('Hygiene Data'!H52))),'Data Summary'!EB58="Yes"),OFFSET('Hygiene Data'!$H$7,0,10*ROW('Hygiene Data'!H52)),NA())</f>
        <v>#N/A</v>
      </c>
      <c r="BN58" s="96" t="e">
        <f ca="true">+IF(AND(ISNUMBER(OFFSET('Hygiene Data'!$H$9,0,10*ROW('Hygiene Data'!H52))),'Data Summary'!EC58="Yes"),OFFSET('Hygiene Data'!$H$9,0,10*ROW('Hygiene Data'!H52)),NA())</f>
        <v>#N/A</v>
      </c>
      <c r="BO58" s="96" t="e">
        <f ca="true">+IF(AND(ISNUMBER(OFFSET('Hygiene Data'!$I$5,0,10*ROW('Hygiene Data'!I52))),'Data Summary'!ED58="Yes"),OFFSET('Hygiene Data'!$I$5,0,10*ROW('Hygiene Data'!I52)),NA())</f>
        <v>#N/A</v>
      </c>
      <c r="BP58" s="96" t="e">
        <f ca="true">+IF(AND(ISNUMBER(OFFSET('Hygiene Data'!$I$7,0,10*ROW('Hygiene Data'!I52))),'Data Summary'!EE58="Yes"),OFFSET('Hygiene Data'!$I$7,0,10*ROW('Hygiene Data'!I52)),NA())</f>
        <v>#N/A</v>
      </c>
      <c r="BQ58" s="96" t="e">
        <f ca="true">+IF(AND(ISNUMBER(OFFSET('Hygiene Data'!$I$9,0,10*ROW('Hygiene Data'!I52))),'Data Summary'!EF58="Yes"),OFFSET('Hygiene Data'!$I$9,0,10*ROW('Hygiene Data'!I52)),NA())</f>
        <v>#N/A</v>
      </c>
    </row>
    <row xmlns:x14ac="http://schemas.microsoft.com/office/spreadsheetml/2009/9/ac" r="59" x14ac:dyDescent="0.2">
      <c r="A59" s="321" t="e">
        <f ca="true">+RIGHT('Data Summary'!A59,LEN('Data Summary'!A59)-9)</f>
        <v>#VALUE!</v>
      </c>
      <c r="B59" s="37" t="str">
        <f ca="true">+IF(ISTEXT('Data Summary'!B59),'Data Summary'!B59,"")</f>
        <v/>
      </c>
      <c r="C59" s="320" t="e">
        <f ca="true">+VALUE('Data Summary'!C59)</f>
        <v>#VALUE!</v>
      </c>
      <c r="D59" s="94" t="e">
        <f ca="true">+IF(AND(ISNUMBER(OFFSET('Water Data'!$D$4,0,10*ROW('Water Data'!D53))),'Data Summary'!BS59="Yes"),100-OFFSET('Water Data'!$D$4,0,10*ROW('Water Data'!D53)),NA())</f>
        <v>#N/A</v>
      </c>
      <c r="E59" s="94" t="e">
        <f ca="true">+IF(AND(ISNUMBER(OFFSET('Water Data'!$D$6,0,10*ROW('Water Data'!D53))),'Data Summary'!BT59="Yes"),OFFSET('Water Data'!$D$6,0,10*ROW('Water Data'!D53)),NA())</f>
        <v>#N/A</v>
      </c>
      <c r="F59" s="94" t="e">
        <f ca="true">+IF(AND(ISNUMBER(OFFSET('Water Data'!$D$9,0,10*ROW('Water Data'!D53))),'Data Summary'!BU59="Yes"),OFFSET('Water Data'!$D$9,0,10*ROW('Water Data'!D53)),NA())</f>
        <v>#N/A</v>
      </c>
      <c r="G59" s="94" t="e">
        <f ca="true">+IF(AND(ISNUMBER(OFFSET('Water Data'!$E$4,0,10*ROW('Water Data'!E53))),'Data Summary'!BV59="Yes"),100-OFFSET('Water Data'!$E$4,0,10*ROW('Water Data'!E53)),NA())</f>
        <v>#N/A</v>
      </c>
      <c r="H59" s="94" t="e">
        <f ca="true">+IF(AND(ISNUMBER(OFFSET('Water Data'!$E$6,0,10*ROW('Water Data'!E53))),'Data Summary'!BW59="Yes"),OFFSET('Water Data'!$E$6,0,10*ROW('Water Data'!E53)),NA())</f>
        <v>#N/A</v>
      </c>
      <c r="I59" s="94" t="e">
        <f ca="true">+IF(AND(ISNUMBER(OFFSET('Water Data'!$E$9,0,10*ROW('Water Data'!E53))),'Data Summary'!BX59="Yes"),OFFSET('Water Data'!$E$9,0,10*ROW('Water Data'!E53)),NA())</f>
        <v>#N/A</v>
      </c>
      <c r="J59" s="94" t="e">
        <f ca="true">+IF(AND(ISNUMBER(OFFSET('Water Data'!$F$4,0,10*ROW('Water Data'!F53))),'Data Summary'!BY59="Yes"),100-OFFSET('Water Data'!$F$4,0,10*ROW('Water Data'!F53)),NA())</f>
        <v>#N/A</v>
      </c>
      <c r="K59" s="94" t="e">
        <f ca="true">+IF(AND(ISNUMBER(OFFSET('Water Data'!$F$6,0,10*ROW('Water Data'!F53))),'Data Summary'!BZ59="Yes"),OFFSET('Water Data'!$F$6,0,10*ROW('Water Data'!F53)),NA())</f>
        <v>#N/A</v>
      </c>
      <c r="L59" s="94" t="e">
        <f ca="true">+IF(AND(ISNUMBER(OFFSET('Water Data'!$F$9,0,10*ROW('Water Data'!F53))),'Data Summary'!CA59="Yes"),OFFSET('Water Data'!$F$9,0,10*ROW('Water Data'!F53)),NA())</f>
        <v>#N/A</v>
      </c>
      <c r="M59" s="94" t="e">
        <f ca="true">+IF(AND(ISNUMBER(OFFSET('Water Data'!$G$4,0,10*ROW('Water Data'!G53))),'Data Summary'!CB59="Yes"),100-OFFSET('Water Data'!$G$4,0,10*ROW('Water Data'!G53)),NA())</f>
        <v>#N/A</v>
      </c>
      <c r="N59" s="94" t="e">
        <f ca="true">+IF(AND(ISNUMBER(OFFSET('Water Data'!$G$6,0,10*ROW('Water Data'!G53))),'Data Summary'!CC59="Yes"),OFFSET('Water Data'!$G$6,0,10*ROW('Water Data'!G53)),NA())</f>
        <v>#N/A</v>
      </c>
      <c r="O59" s="94" t="e">
        <f ca="true">+IF(AND(ISNUMBER(OFFSET('Water Data'!$G$9,0,10*ROW('Water Data'!G53))),'Data Summary'!CD59="Yes"),OFFSET('Water Data'!$G$9,0,10*ROW('Water Data'!G53)),NA())</f>
        <v>#N/A</v>
      </c>
      <c r="P59" s="94" t="e">
        <f ca="true">+IF(AND(ISNUMBER(OFFSET('Water Data'!$H$4,0,10*ROW('Water Data'!H53))),'Data Summary'!CE59="Yes"),100-OFFSET('Water Data'!$H$4,0,10*ROW('Water Data'!H53)),NA())</f>
        <v>#N/A</v>
      </c>
      <c r="Q59" s="94" t="e">
        <f ca="true">+IF(AND(ISNUMBER(OFFSET('Water Data'!$H$6,0,10*ROW('Water Data'!H53))),'Data Summary'!CF59="Yes"),OFFSET('Water Data'!$H$6,0,10*ROW('Water Data'!H53)),NA())</f>
        <v>#N/A</v>
      </c>
      <c r="R59" s="94" t="e">
        <f ca="true">+IF(AND(ISNUMBER(OFFSET('Water Data'!$H$9,0,10*ROW('Water Data'!H53))),'Data Summary'!CG59="Yes"),OFFSET('Water Data'!$H$9,0,10*ROW('Water Data'!H53)),NA())</f>
        <v>#N/A</v>
      </c>
      <c r="S59" s="94" t="e">
        <f ca="true">+IF(AND(ISNUMBER(OFFSET('Water Data'!$I$4,0,10*ROW('Water Data'!I53))),'Data Summary'!CH59="Yes"),100-OFFSET('Water Data'!$I$4,0,10*ROW('Water Data'!I53)),NA())</f>
        <v>#N/A</v>
      </c>
      <c r="T59" s="94" t="e">
        <f ca="true">+IF(AND(ISNUMBER(OFFSET('Water Data'!$I$6,0,10*ROW('Water Data'!I53))),'Data Summary'!CI59="Yes"),OFFSET('Water Data'!$I$6,0,10*ROW('Water Data'!I53)),NA())</f>
        <v>#N/A</v>
      </c>
      <c r="U59" s="94" t="e">
        <f ca="true">+IF(AND(ISNUMBER(OFFSET('Water Data'!$I$9,0,10*ROW('Water Data'!I53))),'Data Summary'!CJ59="Yes"),OFFSET('Water Data'!$I$9,0,10*ROW('Water Data'!I53)),NA())</f>
        <v>#N/A</v>
      </c>
      <c r="V59" s="95" t="e">
        <f ca="true">+IF(AND(ISNUMBER(OFFSET('Sanitation Data'!$D$4,0,10*ROW('Sanitation Data'!D53))),'Data Summary'!CK59="Yes"),100-OFFSET('Sanitation Data'!$D$4,0,10*ROW('Sanitation Data'!D53)),NA())</f>
        <v>#N/A</v>
      </c>
      <c r="W59" s="95" t="e">
        <f ca="true">+IF(AND(ISNUMBER(OFFSET('Sanitation Data'!$D$6,0,10*ROW('Sanitation Data'!D53))),'Data Summary'!CL59="Yes"),OFFSET('Sanitation Data'!$D$6,0,10*ROW('Sanitation Data'!D53)),NA())</f>
        <v>#N/A</v>
      </c>
      <c r="X59" s="95" t="e">
        <f ca="true">+IF(AND(ISNUMBER(OFFSET('Sanitation Data'!$D$10,0,10*ROW('Sanitation Data'!D53))),'Data Summary'!CM59="Yes"),OFFSET('Sanitation Data'!$D$10,0,10*ROW('Sanitation Data'!D53)),NA())</f>
        <v>#N/A</v>
      </c>
      <c r="Y59" s="95" t="e">
        <f ca="true">+IF(AND(ISNUMBER(OFFSET('Sanitation Data'!$D$11,0,10*ROW('Sanitation Data'!D53))),'Data Summary'!CN59="Yes"),OFFSET('Sanitation Data'!$D$11,0,10*ROW('Sanitation Data'!D53)),NA())</f>
        <v>#N/A</v>
      </c>
      <c r="Z59" s="95" t="e">
        <f ca="true">+IF(AND(ISNUMBER(OFFSET('Sanitation Data'!$D$12,0,10*ROW('Sanitation Data'!D53))),'Data Summary'!CO59="Yes"),OFFSET('Sanitation Data'!$D$12,0,10*ROW('Sanitation Data'!D53)),NA())</f>
        <v>#N/A</v>
      </c>
      <c r="AA59" s="95" t="e">
        <f ca="true">+IF(AND(ISNUMBER(OFFSET('Sanitation Data'!$E$4,0,10*ROW('Sanitation Data'!E53))),'Data Summary'!CP59="Yes"),100-OFFSET('Sanitation Data'!$E$4,0,10*ROW('Sanitation Data'!E53)),NA())</f>
        <v>#N/A</v>
      </c>
      <c r="AB59" s="95" t="e">
        <f ca="true">+IF(AND(ISNUMBER(OFFSET('Sanitation Data'!$E$6,0,10*ROW('Sanitation Data'!E53))),'Data Summary'!CQ59="Yes"),OFFSET('Sanitation Data'!$E$6,0,10*ROW('Sanitation Data'!E53)),NA())</f>
        <v>#N/A</v>
      </c>
      <c r="AC59" s="95" t="e">
        <f ca="true">+IF(AND(ISNUMBER(OFFSET('Sanitation Data'!$E$10,0,10*ROW('Sanitation Data'!E53))),'Data Summary'!CR59="Yes"),OFFSET('Sanitation Data'!$E$10,0,10*ROW('Sanitation Data'!E53)),NA())</f>
        <v>#N/A</v>
      </c>
      <c r="AD59" s="95" t="e">
        <f ca="true">+IF(AND(ISNUMBER(OFFSET('Sanitation Data'!$E$11,0,10*ROW('Sanitation Data'!E53))),'Data Summary'!CS59="Yes"),OFFSET('Sanitation Data'!$E$11,0,10*ROW('Sanitation Data'!E53)),NA())</f>
        <v>#N/A</v>
      </c>
      <c r="AE59" s="95" t="e">
        <f ca="true">+IF(AND(ISNUMBER(OFFSET('Sanitation Data'!$E$12,0,10*ROW('Sanitation Data'!E53))),'Data Summary'!CT59="Yes"),OFFSET('Sanitation Data'!$E$12,0,10*ROW('Sanitation Data'!E53)),NA())</f>
        <v>#N/A</v>
      </c>
      <c r="AF59" s="95" t="e">
        <f ca="true">+IF(AND(ISNUMBER(OFFSET('Sanitation Data'!$F$4,0,10*ROW('Sanitation Data'!F53))),'Data Summary'!CU59="Yes"),100-OFFSET('Sanitation Data'!$F$4,0,10*ROW('Sanitation Data'!F53)),NA())</f>
        <v>#N/A</v>
      </c>
      <c r="AG59" s="95" t="e">
        <f ca="true">+IF(AND(ISNUMBER(OFFSET('Sanitation Data'!$F$6,0,10*ROW('Sanitation Data'!F53))),'Data Summary'!CV59="Yes"),OFFSET('Sanitation Data'!$F$6,0,10*ROW('Sanitation Data'!F53)),NA())</f>
        <v>#N/A</v>
      </c>
      <c r="AH59" s="95" t="e">
        <f ca="true">+IF(AND(ISNUMBER(OFFSET('Sanitation Data'!$F$10,0,10*ROW('Sanitation Data'!F53))),'Data Summary'!CW59="Yes"),OFFSET('Sanitation Data'!$F$10,0,10*ROW('Sanitation Data'!F53)),NA())</f>
        <v>#N/A</v>
      </c>
      <c r="AI59" s="95" t="e">
        <f ca="true">+IF(AND(ISNUMBER(OFFSET('Sanitation Data'!$F$11,0,10*ROW('Sanitation Data'!F53))),'Data Summary'!CX59="Yes"),OFFSET('Sanitation Data'!$F$11,0,10*ROW('Sanitation Data'!F53)),NA())</f>
        <v>#N/A</v>
      </c>
      <c r="AJ59" s="95" t="e">
        <f ca="true">+IF(AND(ISNUMBER(OFFSET('Sanitation Data'!$F$12,0,10*ROW('Sanitation Data'!F53))),'Data Summary'!CY59="Yes"),OFFSET('Sanitation Data'!$F$12,0,10*ROW('Sanitation Data'!F53)),NA())</f>
        <v>#N/A</v>
      </c>
      <c r="AK59" s="95" t="e">
        <f ca="true">+IF(AND(ISNUMBER(OFFSET('Sanitation Data'!$G$4,0,10*ROW('Sanitation Data'!G53))),'Data Summary'!CZ59="Yes"),100-OFFSET('Sanitation Data'!$G$4,0,10*ROW('Sanitation Data'!G53)),NA())</f>
        <v>#N/A</v>
      </c>
      <c r="AL59" s="95" t="e">
        <f ca="true">+IF(AND(ISNUMBER(OFFSET('Sanitation Data'!$G$6,0,10*ROW('Sanitation Data'!G53))),'Data Summary'!DA59="Yes"),OFFSET('Sanitation Data'!$G$6,0,10*ROW('Sanitation Data'!G53)),NA())</f>
        <v>#N/A</v>
      </c>
      <c r="AM59" s="95" t="e">
        <f ca="true">+IF(AND(ISNUMBER(OFFSET('Sanitation Data'!$G$10,0,10*ROW('Sanitation Data'!G53))),'Data Summary'!DB59="Yes"),OFFSET('Sanitation Data'!$G$10,0,10*ROW('Sanitation Data'!G53)),NA())</f>
        <v>#N/A</v>
      </c>
      <c r="AN59" s="95" t="e">
        <f ca="true">+IF(AND(ISNUMBER(OFFSET('Sanitation Data'!$G$11,0,10*ROW('Sanitation Data'!G53))),'Data Summary'!DC59="Yes"),OFFSET('Sanitation Data'!$G$11,0,10*ROW('Sanitation Data'!G53)),NA())</f>
        <v>#N/A</v>
      </c>
      <c r="AO59" s="95" t="e">
        <f ca="true">+IF(AND(ISNUMBER(OFFSET('Sanitation Data'!$G$12,0,10*ROW('Sanitation Data'!G53))),'Data Summary'!DD59="Yes"),OFFSET('Sanitation Data'!$G$12,0,10*ROW('Sanitation Data'!G53)),NA())</f>
        <v>#N/A</v>
      </c>
      <c r="AP59" s="95" t="e">
        <f ca="true">+IF(AND(ISNUMBER(OFFSET('Sanitation Data'!$H$4,0,10*ROW('Sanitation Data'!H53))),'Data Summary'!DE59="Yes"),100-OFFSET('Sanitation Data'!$H$4,0,10*ROW('Sanitation Data'!H53)),NA())</f>
        <v>#N/A</v>
      </c>
      <c r="AQ59" s="95" t="e">
        <f ca="true">+IF(AND(ISNUMBER(OFFSET('Sanitation Data'!$H$6,0,10*ROW('Sanitation Data'!H53))),'Data Summary'!DF59="Yes"),OFFSET('Sanitation Data'!$H$6,0,10*ROW('Sanitation Data'!H53)),NA())</f>
        <v>#N/A</v>
      </c>
      <c r="AR59" s="95" t="e">
        <f ca="true">+IF(AND(ISNUMBER(OFFSET('Sanitation Data'!$H$10,0,10*ROW('Sanitation Data'!H53))),'Data Summary'!DG59="Yes"),OFFSET('Sanitation Data'!$H$10,0,10*ROW('Sanitation Data'!H53)),NA())</f>
        <v>#N/A</v>
      </c>
      <c r="AS59" s="95" t="e">
        <f ca="true">+IF(AND(ISNUMBER(OFFSET('Sanitation Data'!$H$11,0,10*ROW('Sanitation Data'!H53))),'Data Summary'!DH59="Yes"),OFFSET('Sanitation Data'!$H$11,0,10*ROW('Sanitation Data'!H53)),NA())</f>
        <v>#N/A</v>
      </c>
      <c r="AT59" s="95" t="e">
        <f ca="true">+IF(AND(ISNUMBER(OFFSET('Sanitation Data'!$H$12,0,10*ROW('Sanitation Data'!H53))),'Data Summary'!DI59="Yes"),OFFSET('Sanitation Data'!$H$12,0,10*ROW('Sanitation Data'!H53)),NA())</f>
        <v>#N/A</v>
      </c>
      <c r="AU59" s="95" t="e">
        <f ca="true">+IF(AND(ISNUMBER(OFFSET('Sanitation Data'!$I$4,0,10*ROW('Sanitation Data'!I53))),'Data Summary'!DJ59="Yes"),100-OFFSET('Sanitation Data'!$I$4,0,10*ROW('Sanitation Data'!I53)),NA())</f>
        <v>#N/A</v>
      </c>
      <c r="AV59" s="95" t="e">
        <f ca="true">+IF(AND(ISNUMBER(OFFSET('Sanitation Data'!$I$6,0,10*ROW('Sanitation Data'!I53))),'Data Summary'!DK59="Yes"),OFFSET('Sanitation Data'!$I$6,0,10*ROW('Sanitation Data'!I53)),NA())</f>
        <v>#N/A</v>
      </c>
      <c r="AW59" s="95" t="e">
        <f ca="true">+IF(AND(ISNUMBER(OFFSET('Sanitation Data'!$I$10,0,10*ROW('Sanitation Data'!I53))),'Data Summary'!DL59="Yes"),OFFSET('Sanitation Data'!$I$10,0,10*ROW('Sanitation Data'!I53)),NA())</f>
        <v>#N/A</v>
      </c>
      <c r="AX59" s="95" t="e">
        <f ca="true">+IF(AND(ISNUMBER(OFFSET('Sanitation Data'!$I$11,0,10*ROW('Sanitation Data'!I53))),'Data Summary'!DM59="Yes"),OFFSET('Sanitation Data'!$I$11,0,10*ROW('Sanitation Data'!I53)),NA())</f>
        <v>#N/A</v>
      </c>
      <c r="AY59" s="95" t="e">
        <f ca="true">+IF(AND(ISNUMBER(OFFSET('Sanitation Data'!$I$12,0,10*ROW('Sanitation Data'!I53))),'Data Summary'!DN59="Yes"),OFFSET('Sanitation Data'!$I$12,0,10*ROW('Sanitation Data'!I53)),NA())</f>
        <v>#N/A</v>
      </c>
      <c r="AZ59" s="96" t="e">
        <f ca="true">+IF(AND(ISNUMBER(OFFSET('Hygiene Data'!$D$5,0,10*ROW('Hygiene Data'!D53))),'Data Summary'!DO59="Yes"),OFFSET('Hygiene Data'!$D$5,0,10*ROW('Hygiene Data'!D53)),NA())</f>
        <v>#N/A</v>
      </c>
      <c r="BA59" s="96" t="e">
        <f ca="true">+IF(AND(ISNUMBER(OFFSET('Hygiene Data'!$D$7,0,10*ROW('Hygiene Data'!D53))),'Data Summary'!DP59="Yes"),OFFSET('Hygiene Data'!$D$7,0,10*ROW('Hygiene Data'!D53)),NA())</f>
        <v>#N/A</v>
      </c>
      <c r="BB59" s="96" t="e">
        <f ca="true">+IF(AND(ISNUMBER(OFFSET('Hygiene Data'!$D$9,0,10*ROW('Hygiene Data'!D53))),'Data Summary'!DQ59="Yes"),OFFSET('Hygiene Data'!$D$9,0,10*ROW('Hygiene Data'!D53)),NA())</f>
        <v>#N/A</v>
      </c>
      <c r="BC59" s="96" t="e">
        <f ca="true">+IF(AND(ISNUMBER(OFFSET('Hygiene Data'!$E$5,0,10*ROW('Hygiene Data'!E53))),'Data Summary'!DR59="Yes"),OFFSET('Hygiene Data'!$E$5,0,10*ROW('Hygiene Data'!E53)),NA())</f>
        <v>#N/A</v>
      </c>
      <c r="BD59" s="96" t="e">
        <f ca="true">+IF(AND(ISNUMBER(OFFSET('Hygiene Data'!$E$7,0,10*ROW('Hygiene Data'!E53))),'Data Summary'!DS59="Yes"),OFFSET('Hygiene Data'!$E$7,0,10*ROW('Hygiene Data'!E53)),NA())</f>
        <v>#N/A</v>
      </c>
      <c r="BE59" s="96" t="e">
        <f ca="true">+IF(AND(ISNUMBER(OFFSET('Hygiene Data'!$E$9,0,10*ROW('Hygiene Data'!E53))),'Data Summary'!DT59="Yes"),OFFSET('Hygiene Data'!$E$9,0,10*ROW('Hygiene Data'!E53)),NA())</f>
        <v>#N/A</v>
      </c>
      <c r="BF59" s="96" t="e">
        <f ca="true">+IF(AND(ISNUMBER(OFFSET('Hygiene Data'!$F$5,0,10*ROW('Hygiene Data'!F53))),'Data Summary'!DU59="Yes"),OFFSET('Hygiene Data'!$F$5,0,10*ROW('Hygiene Data'!F53)),NA())</f>
        <v>#N/A</v>
      </c>
      <c r="BG59" s="96" t="e">
        <f ca="true">+IF(AND(ISNUMBER(OFFSET('Hygiene Data'!$F$7,0,10*ROW('Hygiene Data'!F53))),'Data Summary'!DV59="Yes"),OFFSET('Hygiene Data'!$F$7,0,10*ROW('Hygiene Data'!F53)),NA())</f>
        <v>#N/A</v>
      </c>
      <c r="BH59" s="96" t="e">
        <f ca="true">+IF(AND(ISNUMBER(OFFSET('Hygiene Data'!$F$9,0,10*ROW('Hygiene Data'!F53))),'Data Summary'!DW59="Yes"),OFFSET('Hygiene Data'!$F$9,0,10*ROW('Hygiene Data'!F53)),NA())</f>
        <v>#N/A</v>
      </c>
      <c r="BI59" s="96" t="e">
        <f ca="true">+IF(AND(ISNUMBER(OFFSET('Hygiene Data'!$G$5,0,10*ROW('Hygiene Data'!G53))),'Data Summary'!DX59="Yes"),OFFSET('Hygiene Data'!$G$5,0,10*ROW('Hygiene Data'!G53)),NA())</f>
        <v>#N/A</v>
      </c>
      <c r="BJ59" s="96" t="e">
        <f ca="true">+IF(AND(ISNUMBER(OFFSET('Hygiene Data'!$G$7,0,10*ROW('Hygiene Data'!G53))),'Data Summary'!DY59="Yes"),OFFSET('Hygiene Data'!$G$7,0,10*ROW('Hygiene Data'!G53)),NA())</f>
        <v>#N/A</v>
      </c>
      <c r="BK59" s="96" t="e">
        <f ca="true">+IF(AND(ISNUMBER(OFFSET('Hygiene Data'!$G$9,0,10*ROW('Hygiene Data'!G53))),'Data Summary'!DZ59="Yes"),OFFSET('Hygiene Data'!$G$9,0,10*ROW('Hygiene Data'!G53)),NA())</f>
        <v>#N/A</v>
      </c>
      <c r="BL59" s="96" t="e">
        <f ca="true">+IF(AND(ISNUMBER(OFFSET('Hygiene Data'!$H$5,0,10*ROW('Hygiene Data'!H53))),'Data Summary'!EA59="Yes"),OFFSET('Hygiene Data'!$H$5,0,10*ROW('Hygiene Data'!H53)),NA())</f>
        <v>#N/A</v>
      </c>
      <c r="BM59" s="96" t="e">
        <f ca="true">+IF(AND(ISNUMBER(OFFSET('Hygiene Data'!$H$7,0,10*ROW('Hygiene Data'!H53))),'Data Summary'!EB59="Yes"),OFFSET('Hygiene Data'!$H$7,0,10*ROW('Hygiene Data'!H53)),NA())</f>
        <v>#N/A</v>
      </c>
      <c r="BN59" s="96" t="e">
        <f ca="true">+IF(AND(ISNUMBER(OFFSET('Hygiene Data'!$H$9,0,10*ROW('Hygiene Data'!H53))),'Data Summary'!EC59="Yes"),OFFSET('Hygiene Data'!$H$9,0,10*ROW('Hygiene Data'!H53)),NA())</f>
        <v>#N/A</v>
      </c>
      <c r="BO59" s="96" t="e">
        <f ca="true">+IF(AND(ISNUMBER(OFFSET('Hygiene Data'!$I$5,0,10*ROW('Hygiene Data'!I53))),'Data Summary'!ED59="Yes"),OFFSET('Hygiene Data'!$I$5,0,10*ROW('Hygiene Data'!I53)),NA())</f>
        <v>#N/A</v>
      </c>
      <c r="BP59" s="96" t="e">
        <f ca="true">+IF(AND(ISNUMBER(OFFSET('Hygiene Data'!$I$7,0,10*ROW('Hygiene Data'!I53))),'Data Summary'!EE59="Yes"),OFFSET('Hygiene Data'!$I$7,0,10*ROW('Hygiene Data'!I53)),NA())</f>
        <v>#N/A</v>
      </c>
      <c r="BQ59" s="96" t="e">
        <f ca="true">+IF(AND(ISNUMBER(OFFSET('Hygiene Data'!$I$9,0,10*ROW('Hygiene Data'!I53))),'Data Summary'!EF59="Yes"),OFFSET('Hygiene Data'!$I$9,0,10*ROW('Hygiene Data'!I53)),NA())</f>
        <v>#N/A</v>
      </c>
    </row>
    <row xmlns:x14ac="http://schemas.microsoft.com/office/spreadsheetml/2009/9/ac" r="60" x14ac:dyDescent="0.2">
      <c r="A60" s="321" t="e">
        <f ca="true">+RIGHT('Data Summary'!A60,LEN('Data Summary'!A60)-9)</f>
        <v>#VALUE!</v>
      </c>
      <c r="B60" s="37" t="str">
        <f ca="true">+IF(ISTEXT('Data Summary'!B60),'Data Summary'!B60,"")</f>
        <v/>
      </c>
      <c r="C60" s="320" t="e">
        <f ca="true">+VALUE('Data Summary'!C60)</f>
        <v>#VALUE!</v>
      </c>
      <c r="D60" s="94" t="e">
        <f ca="true">+IF(AND(ISNUMBER(OFFSET('Water Data'!$D$4,0,10*ROW('Water Data'!D54))),'Data Summary'!BS60="Yes"),100-OFFSET('Water Data'!$D$4,0,10*ROW('Water Data'!D54)),NA())</f>
        <v>#N/A</v>
      </c>
      <c r="E60" s="94" t="e">
        <f ca="true">+IF(AND(ISNUMBER(OFFSET('Water Data'!$D$6,0,10*ROW('Water Data'!D54))),'Data Summary'!BT60="Yes"),OFFSET('Water Data'!$D$6,0,10*ROW('Water Data'!D54)),NA())</f>
        <v>#N/A</v>
      </c>
      <c r="F60" s="94" t="e">
        <f ca="true">+IF(AND(ISNUMBER(OFFSET('Water Data'!$D$9,0,10*ROW('Water Data'!D54))),'Data Summary'!BU60="Yes"),OFFSET('Water Data'!$D$9,0,10*ROW('Water Data'!D54)),NA())</f>
        <v>#N/A</v>
      </c>
      <c r="G60" s="94" t="e">
        <f ca="true">+IF(AND(ISNUMBER(OFFSET('Water Data'!$E$4,0,10*ROW('Water Data'!E54))),'Data Summary'!BV60="Yes"),100-OFFSET('Water Data'!$E$4,0,10*ROW('Water Data'!E54)),NA())</f>
        <v>#N/A</v>
      </c>
      <c r="H60" s="94" t="e">
        <f ca="true">+IF(AND(ISNUMBER(OFFSET('Water Data'!$E$6,0,10*ROW('Water Data'!E54))),'Data Summary'!BW60="Yes"),OFFSET('Water Data'!$E$6,0,10*ROW('Water Data'!E54)),NA())</f>
        <v>#N/A</v>
      </c>
      <c r="I60" s="94" t="e">
        <f ca="true">+IF(AND(ISNUMBER(OFFSET('Water Data'!$E$9,0,10*ROW('Water Data'!E54))),'Data Summary'!BX60="Yes"),OFFSET('Water Data'!$E$9,0,10*ROW('Water Data'!E54)),NA())</f>
        <v>#N/A</v>
      </c>
      <c r="J60" s="94" t="e">
        <f ca="true">+IF(AND(ISNUMBER(OFFSET('Water Data'!$F$4,0,10*ROW('Water Data'!F54))),'Data Summary'!BY60="Yes"),100-OFFSET('Water Data'!$F$4,0,10*ROW('Water Data'!F54)),NA())</f>
        <v>#N/A</v>
      </c>
      <c r="K60" s="94" t="e">
        <f ca="true">+IF(AND(ISNUMBER(OFFSET('Water Data'!$F$6,0,10*ROW('Water Data'!F54))),'Data Summary'!BZ60="Yes"),OFFSET('Water Data'!$F$6,0,10*ROW('Water Data'!F54)),NA())</f>
        <v>#N/A</v>
      </c>
      <c r="L60" s="94" t="e">
        <f ca="true">+IF(AND(ISNUMBER(OFFSET('Water Data'!$F$9,0,10*ROW('Water Data'!F54))),'Data Summary'!CA60="Yes"),OFFSET('Water Data'!$F$9,0,10*ROW('Water Data'!F54)),NA())</f>
        <v>#N/A</v>
      </c>
      <c r="M60" s="94" t="e">
        <f ca="true">+IF(AND(ISNUMBER(OFFSET('Water Data'!$G$4,0,10*ROW('Water Data'!G54))),'Data Summary'!CB60="Yes"),100-OFFSET('Water Data'!$G$4,0,10*ROW('Water Data'!G54)),NA())</f>
        <v>#N/A</v>
      </c>
      <c r="N60" s="94" t="e">
        <f ca="true">+IF(AND(ISNUMBER(OFFSET('Water Data'!$G$6,0,10*ROW('Water Data'!G54))),'Data Summary'!CC60="Yes"),OFFSET('Water Data'!$G$6,0,10*ROW('Water Data'!G54)),NA())</f>
        <v>#N/A</v>
      </c>
      <c r="O60" s="94" t="e">
        <f ca="true">+IF(AND(ISNUMBER(OFFSET('Water Data'!$G$9,0,10*ROW('Water Data'!G54))),'Data Summary'!CD60="Yes"),OFFSET('Water Data'!$G$9,0,10*ROW('Water Data'!G54)),NA())</f>
        <v>#N/A</v>
      </c>
      <c r="P60" s="94" t="e">
        <f ca="true">+IF(AND(ISNUMBER(OFFSET('Water Data'!$H$4,0,10*ROW('Water Data'!H54))),'Data Summary'!CE60="Yes"),100-OFFSET('Water Data'!$H$4,0,10*ROW('Water Data'!H54)),NA())</f>
        <v>#N/A</v>
      </c>
      <c r="Q60" s="94" t="e">
        <f ca="true">+IF(AND(ISNUMBER(OFFSET('Water Data'!$H$6,0,10*ROW('Water Data'!H54))),'Data Summary'!CF60="Yes"),OFFSET('Water Data'!$H$6,0,10*ROW('Water Data'!H54)),NA())</f>
        <v>#N/A</v>
      </c>
      <c r="R60" s="94" t="e">
        <f ca="true">+IF(AND(ISNUMBER(OFFSET('Water Data'!$H$9,0,10*ROW('Water Data'!H54))),'Data Summary'!CG60="Yes"),OFFSET('Water Data'!$H$9,0,10*ROW('Water Data'!H54)),NA())</f>
        <v>#N/A</v>
      </c>
      <c r="S60" s="94" t="e">
        <f ca="true">+IF(AND(ISNUMBER(OFFSET('Water Data'!$I$4,0,10*ROW('Water Data'!I54))),'Data Summary'!CH60="Yes"),100-OFFSET('Water Data'!$I$4,0,10*ROW('Water Data'!I54)),NA())</f>
        <v>#N/A</v>
      </c>
      <c r="T60" s="94" t="e">
        <f ca="true">+IF(AND(ISNUMBER(OFFSET('Water Data'!$I$6,0,10*ROW('Water Data'!I54))),'Data Summary'!CI60="Yes"),OFFSET('Water Data'!$I$6,0,10*ROW('Water Data'!I54)),NA())</f>
        <v>#N/A</v>
      </c>
      <c r="U60" s="94" t="e">
        <f ca="true">+IF(AND(ISNUMBER(OFFSET('Water Data'!$I$9,0,10*ROW('Water Data'!I54))),'Data Summary'!CJ60="Yes"),OFFSET('Water Data'!$I$9,0,10*ROW('Water Data'!I54)),NA())</f>
        <v>#N/A</v>
      </c>
      <c r="V60" s="95" t="e">
        <f ca="true">+IF(AND(ISNUMBER(OFFSET('Sanitation Data'!$D$4,0,10*ROW('Sanitation Data'!D54))),'Data Summary'!CK60="Yes"),100-OFFSET('Sanitation Data'!$D$4,0,10*ROW('Sanitation Data'!D54)),NA())</f>
        <v>#N/A</v>
      </c>
      <c r="W60" s="95" t="e">
        <f ca="true">+IF(AND(ISNUMBER(OFFSET('Sanitation Data'!$D$6,0,10*ROW('Sanitation Data'!D54))),'Data Summary'!CL60="Yes"),OFFSET('Sanitation Data'!$D$6,0,10*ROW('Sanitation Data'!D54)),NA())</f>
        <v>#N/A</v>
      </c>
      <c r="X60" s="95" t="e">
        <f ca="true">+IF(AND(ISNUMBER(OFFSET('Sanitation Data'!$D$10,0,10*ROW('Sanitation Data'!D54))),'Data Summary'!CM60="Yes"),OFFSET('Sanitation Data'!$D$10,0,10*ROW('Sanitation Data'!D54)),NA())</f>
        <v>#N/A</v>
      </c>
      <c r="Y60" s="95" t="e">
        <f ca="true">+IF(AND(ISNUMBER(OFFSET('Sanitation Data'!$D$11,0,10*ROW('Sanitation Data'!D54))),'Data Summary'!CN60="Yes"),OFFSET('Sanitation Data'!$D$11,0,10*ROW('Sanitation Data'!D54)),NA())</f>
        <v>#N/A</v>
      </c>
      <c r="Z60" s="95" t="e">
        <f ca="true">+IF(AND(ISNUMBER(OFFSET('Sanitation Data'!$D$12,0,10*ROW('Sanitation Data'!D54))),'Data Summary'!CO60="Yes"),OFFSET('Sanitation Data'!$D$12,0,10*ROW('Sanitation Data'!D54)),NA())</f>
        <v>#N/A</v>
      </c>
      <c r="AA60" s="95" t="e">
        <f ca="true">+IF(AND(ISNUMBER(OFFSET('Sanitation Data'!$E$4,0,10*ROW('Sanitation Data'!E54))),'Data Summary'!CP60="Yes"),100-OFFSET('Sanitation Data'!$E$4,0,10*ROW('Sanitation Data'!E54)),NA())</f>
        <v>#N/A</v>
      </c>
      <c r="AB60" s="95" t="e">
        <f ca="true">+IF(AND(ISNUMBER(OFFSET('Sanitation Data'!$E$6,0,10*ROW('Sanitation Data'!E54))),'Data Summary'!CQ60="Yes"),OFFSET('Sanitation Data'!$E$6,0,10*ROW('Sanitation Data'!E54)),NA())</f>
        <v>#N/A</v>
      </c>
      <c r="AC60" s="95" t="e">
        <f ca="true">+IF(AND(ISNUMBER(OFFSET('Sanitation Data'!$E$10,0,10*ROW('Sanitation Data'!E54))),'Data Summary'!CR60="Yes"),OFFSET('Sanitation Data'!$E$10,0,10*ROW('Sanitation Data'!E54)),NA())</f>
        <v>#N/A</v>
      </c>
      <c r="AD60" s="95" t="e">
        <f ca="true">+IF(AND(ISNUMBER(OFFSET('Sanitation Data'!$E$11,0,10*ROW('Sanitation Data'!E54))),'Data Summary'!CS60="Yes"),OFFSET('Sanitation Data'!$E$11,0,10*ROW('Sanitation Data'!E54)),NA())</f>
        <v>#N/A</v>
      </c>
      <c r="AE60" s="95" t="e">
        <f ca="true">+IF(AND(ISNUMBER(OFFSET('Sanitation Data'!$E$12,0,10*ROW('Sanitation Data'!E54))),'Data Summary'!CT60="Yes"),OFFSET('Sanitation Data'!$E$12,0,10*ROW('Sanitation Data'!E54)),NA())</f>
        <v>#N/A</v>
      </c>
      <c r="AF60" s="95" t="e">
        <f ca="true">+IF(AND(ISNUMBER(OFFSET('Sanitation Data'!$F$4,0,10*ROW('Sanitation Data'!F54))),'Data Summary'!CU60="Yes"),100-OFFSET('Sanitation Data'!$F$4,0,10*ROW('Sanitation Data'!F54)),NA())</f>
        <v>#N/A</v>
      </c>
      <c r="AG60" s="95" t="e">
        <f ca="true">+IF(AND(ISNUMBER(OFFSET('Sanitation Data'!$F$6,0,10*ROW('Sanitation Data'!F54))),'Data Summary'!CV60="Yes"),OFFSET('Sanitation Data'!$F$6,0,10*ROW('Sanitation Data'!F54)),NA())</f>
        <v>#N/A</v>
      </c>
      <c r="AH60" s="95" t="e">
        <f ca="true">+IF(AND(ISNUMBER(OFFSET('Sanitation Data'!$F$10,0,10*ROW('Sanitation Data'!F54))),'Data Summary'!CW60="Yes"),OFFSET('Sanitation Data'!$F$10,0,10*ROW('Sanitation Data'!F54)),NA())</f>
        <v>#N/A</v>
      </c>
      <c r="AI60" s="95" t="e">
        <f ca="true">+IF(AND(ISNUMBER(OFFSET('Sanitation Data'!$F$11,0,10*ROW('Sanitation Data'!F54))),'Data Summary'!CX60="Yes"),OFFSET('Sanitation Data'!$F$11,0,10*ROW('Sanitation Data'!F54)),NA())</f>
        <v>#N/A</v>
      </c>
      <c r="AJ60" s="95" t="e">
        <f ca="true">+IF(AND(ISNUMBER(OFFSET('Sanitation Data'!$F$12,0,10*ROW('Sanitation Data'!F54))),'Data Summary'!CY60="Yes"),OFFSET('Sanitation Data'!$F$12,0,10*ROW('Sanitation Data'!F54)),NA())</f>
        <v>#N/A</v>
      </c>
      <c r="AK60" s="95" t="e">
        <f ca="true">+IF(AND(ISNUMBER(OFFSET('Sanitation Data'!$G$4,0,10*ROW('Sanitation Data'!G54))),'Data Summary'!CZ60="Yes"),100-OFFSET('Sanitation Data'!$G$4,0,10*ROW('Sanitation Data'!G54)),NA())</f>
        <v>#N/A</v>
      </c>
      <c r="AL60" s="95" t="e">
        <f ca="true">+IF(AND(ISNUMBER(OFFSET('Sanitation Data'!$G$6,0,10*ROW('Sanitation Data'!G54))),'Data Summary'!DA60="Yes"),OFFSET('Sanitation Data'!$G$6,0,10*ROW('Sanitation Data'!G54)),NA())</f>
        <v>#N/A</v>
      </c>
      <c r="AM60" s="95" t="e">
        <f ca="true">+IF(AND(ISNUMBER(OFFSET('Sanitation Data'!$G$10,0,10*ROW('Sanitation Data'!G54))),'Data Summary'!DB60="Yes"),OFFSET('Sanitation Data'!$G$10,0,10*ROW('Sanitation Data'!G54)),NA())</f>
        <v>#N/A</v>
      </c>
      <c r="AN60" s="95" t="e">
        <f ca="true">+IF(AND(ISNUMBER(OFFSET('Sanitation Data'!$G$11,0,10*ROW('Sanitation Data'!G54))),'Data Summary'!DC60="Yes"),OFFSET('Sanitation Data'!$G$11,0,10*ROW('Sanitation Data'!G54)),NA())</f>
        <v>#N/A</v>
      </c>
      <c r="AO60" s="95" t="e">
        <f ca="true">+IF(AND(ISNUMBER(OFFSET('Sanitation Data'!$G$12,0,10*ROW('Sanitation Data'!G54))),'Data Summary'!DD60="Yes"),OFFSET('Sanitation Data'!$G$12,0,10*ROW('Sanitation Data'!G54)),NA())</f>
        <v>#N/A</v>
      </c>
      <c r="AP60" s="95" t="e">
        <f ca="true">+IF(AND(ISNUMBER(OFFSET('Sanitation Data'!$H$4,0,10*ROW('Sanitation Data'!H54))),'Data Summary'!DE60="Yes"),100-OFFSET('Sanitation Data'!$H$4,0,10*ROW('Sanitation Data'!H54)),NA())</f>
        <v>#N/A</v>
      </c>
      <c r="AQ60" s="95" t="e">
        <f ca="true">+IF(AND(ISNUMBER(OFFSET('Sanitation Data'!$H$6,0,10*ROW('Sanitation Data'!H54))),'Data Summary'!DF60="Yes"),OFFSET('Sanitation Data'!$H$6,0,10*ROW('Sanitation Data'!H54)),NA())</f>
        <v>#N/A</v>
      </c>
      <c r="AR60" s="95" t="e">
        <f ca="true">+IF(AND(ISNUMBER(OFFSET('Sanitation Data'!$H$10,0,10*ROW('Sanitation Data'!H54))),'Data Summary'!DG60="Yes"),OFFSET('Sanitation Data'!$H$10,0,10*ROW('Sanitation Data'!H54)),NA())</f>
        <v>#N/A</v>
      </c>
      <c r="AS60" s="95" t="e">
        <f ca="true">+IF(AND(ISNUMBER(OFFSET('Sanitation Data'!$H$11,0,10*ROW('Sanitation Data'!H54))),'Data Summary'!DH60="Yes"),OFFSET('Sanitation Data'!$H$11,0,10*ROW('Sanitation Data'!H54)),NA())</f>
        <v>#N/A</v>
      </c>
      <c r="AT60" s="95" t="e">
        <f ca="true">+IF(AND(ISNUMBER(OFFSET('Sanitation Data'!$H$12,0,10*ROW('Sanitation Data'!H54))),'Data Summary'!DI60="Yes"),OFFSET('Sanitation Data'!$H$12,0,10*ROW('Sanitation Data'!H54)),NA())</f>
        <v>#N/A</v>
      </c>
      <c r="AU60" s="95" t="e">
        <f ca="true">+IF(AND(ISNUMBER(OFFSET('Sanitation Data'!$I$4,0,10*ROW('Sanitation Data'!I54))),'Data Summary'!DJ60="Yes"),100-OFFSET('Sanitation Data'!$I$4,0,10*ROW('Sanitation Data'!I54)),NA())</f>
        <v>#N/A</v>
      </c>
      <c r="AV60" s="95" t="e">
        <f ca="true">+IF(AND(ISNUMBER(OFFSET('Sanitation Data'!$I$6,0,10*ROW('Sanitation Data'!I54))),'Data Summary'!DK60="Yes"),OFFSET('Sanitation Data'!$I$6,0,10*ROW('Sanitation Data'!I54)),NA())</f>
        <v>#N/A</v>
      </c>
      <c r="AW60" s="95" t="e">
        <f ca="true">+IF(AND(ISNUMBER(OFFSET('Sanitation Data'!$I$10,0,10*ROW('Sanitation Data'!I54))),'Data Summary'!DL60="Yes"),OFFSET('Sanitation Data'!$I$10,0,10*ROW('Sanitation Data'!I54)),NA())</f>
        <v>#N/A</v>
      </c>
      <c r="AX60" s="95" t="e">
        <f ca="true">+IF(AND(ISNUMBER(OFFSET('Sanitation Data'!$I$11,0,10*ROW('Sanitation Data'!I54))),'Data Summary'!DM60="Yes"),OFFSET('Sanitation Data'!$I$11,0,10*ROW('Sanitation Data'!I54)),NA())</f>
        <v>#N/A</v>
      </c>
      <c r="AY60" s="95" t="e">
        <f ca="true">+IF(AND(ISNUMBER(OFFSET('Sanitation Data'!$I$12,0,10*ROW('Sanitation Data'!I54))),'Data Summary'!DN60="Yes"),OFFSET('Sanitation Data'!$I$12,0,10*ROW('Sanitation Data'!I54)),NA())</f>
        <v>#N/A</v>
      </c>
      <c r="AZ60" s="96" t="e">
        <f ca="true">+IF(AND(ISNUMBER(OFFSET('Hygiene Data'!$D$5,0,10*ROW('Hygiene Data'!D54))),'Data Summary'!DO60="Yes"),OFFSET('Hygiene Data'!$D$5,0,10*ROW('Hygiene Data'!D54)),NA())</f>
        <v>#N/A</v>
      </c>
      <c r="BA60" s="96" t="e">
        <f ca="true">+IF(AND(ISNUMBER(OFFSET('Hygiene Data'!$D$7,0,10*ROW('Hygiene Data'!D54))),'Data Summary'!DP60="Yes"),OFFSET('Hygiene Data'!$D$7,0,10*ROW('Hygiene Data'!D54)),NA())</f>
        <v>#N/A</v>
      </c>
      <c r="BB60" s="96" t="e">
        <f ca="true">+IF(AND(ISNUMBER(OFFSET('Hygiene Data'!$D$9,0,10*ROW('Hygiene Data'!D54))),'Data Summary'!DQ60="Yes"),OFFSET('Hygiene Data'!$D$9,0,10*ROW('Hygiene Data'!D54)),NA())</f>
        <v>#N/A</v>
      </c>
      <c r="BC60" s="96" t="e">
        <f ca="true">+IF(AND(ISNUMBER(OFFSET('Hygiene Data'!$E$5,0,10*ROW('Hygiene Data'!E54))),'Data Summary'!DR60="Yes"),OFFSET('Hygiene Data'!$E$5,0,10*ROW('Hygiene Data'!E54)),NA())</f>
        <v>#N/A</v>
      </c>
      <c r="BD60" s="96" t="e">
        <f ca="true">+IF(AND(ISNUMBER(OFFSET('Hygiene Data'!$E$7,0,10*ROW('Hygiene Data'!E54))),'Data Summary'!DS60="Yes"),OFFSET('Hygiene Data'!$E$7,0,10*ROW('Hygiene Data'!E54)),NA())</f>
        <v>#N/A</v>
      </c>
      <c r="BE60" s="96" t="e">
        <f ca="true">+IF(AND(ISNUMBER(OFFSET('Hygiene Data'!$E$9,0,10*ROW('Hygiene Data'!E54))),'Data Summary'!DT60="Yes"),OFFSET('Hygiene Data'!$E$9,0,10*ROW('Hygiene Data'!E54)),NA())</f>
        <v>#N/A</v>
      </c>
      <c r="BF60" s="96" t="e">
        <f ca="true">+IF(AND(ISNUMBER(OFFSET('Hygiene Data'!$F$5,0,10*ROW('Hygiene Data'!F54))),'Data Summary'!DU60="Yes"),OFFSET('Hygiene Data'!$F$5,0,10*ROW('Hygiene Data'!F54)),NA())</f>
        <v>#N/A</v>
      </c>
      <c r="BG60" s="96" t="e">
        <f ca="true">+IF(AND(ISNUMBER(OFFSET('Hygiene Data'!$F$7,0,10*ROW('Hygiene Data'!F54))),'Data Summary'!DV60="Yes"),OFFSET('Hygiene Data'!$F$7,0,10*ROW('Hygiene Data'!F54)),NA())</f>
        <v>#N/A</v>
      </c>
      <c r="BH60" s="96" t="e">
        <f ca="true">+IF(AND(ISNUMBER(OFFSET('Hygiene Data'!$F$9,0,10*ROW('Hygiene Data'!F54))),'Data Summary'!DW60="Yes"),OFFSET('Hygiene Data'!$F$9,0,10*ROW('Hygiene Data'!F54)),NA())</f>
        <v>#N/A</v>
      </c>
      <c r="BI60" s="96" t="e">
        <f ca="true">+IF(AND(ISNUMBER(OFFSET('Hygiene Data'!$G$5,0,10*ROW('Hygiene Data'!G54))),'Data Summary'!DX60="Yes"),OFFSET('Hygiene Data'!$G$5,0,10*ROW('Hygiene Data'!G54)),NA())</f>
        <v>#N/A</v>
      </c>
      <c r="BJ60" s="96" t="e">
        <f ca="true">+IF(AND(ISNUMBER(OFFSET('Hygiene Data'!$G$7,0,10*ROW('Hygiene Data'!G54))),'Data Summary'!DY60="Yes"),OFFSET('Hygiene Data'!$G$7,0,10*ROW('Hygiene Data'!G54)),NA())</f>
        <v>#N/A</v>
      </c>
      <c r="BK60" s="96" t="e">
        <f ca="true">+IF(AND(ISNUMBER(OFFSET('Hygiene Data'!$G$9,0,10*ROW('Hygiene Data'!G54))),'Data Summary'!DZ60="Yes"),OFFSET('Hygiene Data'!$G$9,0,10*ROW('Hygiene Data'!G54)),NA())</f>
        <v>#N/A</v>
      </c>
      <c r="BL60" s="96" t="e">
        <f ca="true">+IF(AND(ISNUMBER(OFFSET('Hygiene Data'!$H$5,0,10*ROW('Hygiene Data'!H54))),'Data Summary'!EA60="Yes"),OFFSET('Hygiene Data'!$H$5,0,10*ROW('Hygiene Data'!H54)),NA())</f>
        <v>#N/A</v>
      </c>
      <c r="BM60" s="96" t="e">
        <f ca="true">+IF(AND(ISNUMBER(OFFSET('Hygiene Data'!$H$7,0,10*ROW('Hygiene Data'!H54))),'Data Summary'!EB60="Yes"),OFFSET('Hygiene Data'!$H$7,0,10*ROW('Hygiene Data'!H54)),NA())</f>
        <v>#N/A</v>
      </c>
      <c r="BN60" s="96" t="e">
        <f ca="true">+IF(AND(ISNUMBER(OFFSET('Hygiene Data'!$H$9,0,10*ROW('Hygiene Data'!H54))),'Data Summary'!EC60="Yes"),OFFSET('Hygiene Data'!$H$9,0,10*ROW('Hygiene Data'!H54)),NA())</f>
        <v>#N/A</v>
      </c>
      <c r="BO60" s="96" t="e">
        <f ca="true">+IF(AND(ISNUMBER(OFFSET('Hygiene Data'!$I$5,0,10*ROW('Hygiene Data'!I54))),'Data Summary'!ED60="Yes"),OFFSET('Hygiene Data'!$I$5,0,10*ROW('Hygiene Data'!I54)),NA())</f>
        <v>#N/A</v>
      </c>
      <c r="BP60" s="96" t="e">
        <f ca="true">+IF(AND(ISNUMBER(OFFSET('Hygiene Data'!$I$7,0,10*ROW('Hygiene Data'!I54))),'Data Summary'!EE60="Yes"),OFFSET('Hygiene Data'!$I$7,0,10*ROW('Hygiene Data'!I54)),NA())</f>
        <v>#N/A</v>
      </c>
      <c r="BQ60" s="96" t="e">
        <f ca="true">+IF(AND(ISNUMBER(OFFSET('Hygiene Data'!$I$9,0,10*ROW('Hygiene Data'!I54))),'Data Summary'!EF60="Yes"),OFFSET('Hygiene Data'!$I$9,0,10*ROW('Hygiene Data'!I54)),NA())</f>
        <v>#N/A</v>
      </c>
    </row>
    <row xmlns:x14ac="http://schemas.microsoft.com/office/spreadsheetml/2009/9/ac" r="61" x14ac:dyDescent="0.2">
      <c r="A61" s="321" t="e">
        <f ca="true">+RIGHT('Data Summary'!A61,LEN('Data Summary'!A61)-9)</f>
        <v>#VALUE!</v>
      </c>
      <c r="B61" s="37" t="str">
        <f ca="true">+IF(ISTEXT('Data Summary'!B61),'Data Summary'!B61,"")</f>
        <v/>
      </c>
      <c r="C61" s="320" t="e">
        <f ca="true">+VALUE('Data Summary'!C61)</f>
        <v>#VALUE!</v>
      </c>
      <c r="D61" s="94" t="e">
        <f ca="true">+IF(AND(ISNUMBER(OFFSET('Water Data'!$D$4,0,10*ROW('Water Data'!D55))),'Data Summary'!BS61="Yes"),100-OFFSET('Water Data'!$D$4,0,10*ROW('Water Data'!D55)),NA())</f>
        <v>#N/A</v>
      </c>
      <c r="E61" s="94" t="e">
        <f ca="true">+IF(AND(ISNUMBER(OFFSET('Water Data'!$D$6,0,10*ROW('Water Data'!D55))),'Data Summary'!BT61="Yes"),OFFSET('Water Data'!$D$6,0,10*ROW('Water Data'!D55)),NA())</f>
        <v>#N/A</v>
      </c>
      <c r="F61" s="94" t="e">
        <f ca="true">+IF(AND(ISNUMBER(OFFSET('Water Data'!$D$9,0,10*ROW('Water Data'!D55))),'Data Summary'!BU61="Yes"),OFFSET('Water Data'!$D$9,0,10*ROW('Water Data'!D55)),NA())</f>
        <v>#N/A</v>
      </c>
      <c r="G61" s="94" t="e">
        <f ca="true">+IF(AND(ISNUMBER(OFFSET('Water Data'!$E$4,0,10*ROW('Water Data'!E55))),'Data Summary'!BV61="Yes"),100-OFFSET('Water Data'!$E$4,0,10*ROW('Water Data'!E55)),NA())</f>
        <v>#N/A</v>
      </c>
      <c r="H61" s="94" t="e">
        <f ca="true">+IF(AND(ISNUMBER(OFFSET('Water Data'!$E$6,0,10*ROW('Water Data'!E55))),'Data Summary'!BW61="Yes"),OFFSET('Water Data'!$E$6,0,10*ROW('Water Data'!E55)),NA())</f>
        <v>#N/A</v>
      </c>
      <c r="I61" s="94" t="e">
        <f ca="true">+IF(AND(ISNUMBER(OFFSET('Water Data'!$E$9,0,10*ROW('Water Data'!E55))),'Data Summary'!BX61="Yes"),OFFSET('Water Data'!$E$9,0,10*ROW('Water Data'!E55)),NA())</f>
        <v>#N/A</v>
      </c>
      <c r="J61" s="94" t="e">
        <f ca="true">+IF(AND(ISNUMBER(OFFSET('Water Data'!$F$4,0,10*ROW('Water Data'!F55))),'Data Summary'!BY61="Yes"),100-OFFSET('Water Data'!$F$4,0,10*ROW('Water Data'!F55)),NA())</f>
        <v>#N/A</v>
      </c>
      <c r="K61" s="94" t="e">
        <f ca="true">+IF(AND(ISNUMBER(OFFSET('Water Data'!$F$6,0,10*ROW('Water Data'!F55))),'Data Summary'!BZ61="Yes"),OFFSET('Water Data'!$F$6,0,10*ROW('Water Data'!F55)),NA())</f>
        <v>#N/A</v>
      </c>
      <c r="L61" s="94" t="e">
        <f ca="true">+IF(AND(ISNUMBER(OFFSET('Water Data'!$F$9,0,10*ROW('Water Data'!F55))),'Data Summary'!CA61="Yes"),OFFSET('Water Data'!$F$9,0,10*ROW('Water Data'!F55)),NA())</f>
        <v>#N/A</v>
      </c>
      <c r="M61" s="94" t="e">
        <f ca="true">+IF(AND(ISNUMBER(OFFSET('Water Data'!$G$4,0,10*ROW('Water Data'!G55))),'Data Summary'!CB61="Yes"),100-OFFSET('Water Data'!$G$4,0,10*ROW('Water Data'!G55)),NA())</f>
        <v>#N/A</v>
      </c>
      <c r="N61" s="94" t="e">
        <f ca="true">+IF(AND(ISNUMBER(OFFSET('Water Data'!$G$6,0,10*ROW('Water Data'!G55))),'Data Summary'!CC61="Yes"),OFFSET('Water Data'!$G$6,0,10*ROW('Water Data'!G55)),NA())</f>
        <v>#N/A</v>
      </c>
      <c r="O61" s="94" t="e">
        <f ca="true">+IF(AND(ISNUMBER(OFFSET('Water Data'!$G$9,0,10*ROW('Water Data'!G55))),'Data Summary'!CD61="Yes"),OFFSET('Water Data'!$G$9,0,10*ROW('Water Data'!G55)),NA())</f>
        <v>#N/A</v>
      </c>
      <c r="P61" s="94" t="e">
        <f ca="true">+IF(AND(ISNUMBER(OFFSET('Water Data'!$H$4,0,10*ROW('Water Data'!H55))),'Data Summary'!CE61="Yes"),100-OFFSET('Water Data'!$H$4,0,10*ROW('Water Data'!H55)),NA())</f>
        <v>#N/A</v>
      </c>
      <c r="Q61" s="94" t="e">
        <f ca="true">+IF(AND(ISNUMBER(OFFSET('Water Data'!$H$6,0,10*ROW('Water Data'!H55))),'Data Summary'!CF61="Yes"),OFFSET('Water Data'!$H$6,0,10*ROW('Water Data'!H55)),NA())</f>
        <v>#N/A</v>
      </c>
      <c r="R61" s="94" t="e">
        <f ca="true">+IF(AND(ISNUMBER(OFFSET('Water Data'!$H$9,0,10*ROW('Water Data'!H55))),'Data Summary'!CG61="Yes"),OFFSET('Water Data'!$H$9,0,10*ROW('Water Data'!H55)),NA())</f>
        <v>#N/A</v>
      </c>
      <c r="S61" s="94" t="e">
        <f ca="true">+IF(AND(ISNUMBER(OFFSET('Water Data'!$I$4,0,10*ROW('Water Data'!I55))),'Data Summary'!CH61="Yes"),100-OFFSET('Water Data'!$I$4,0,10*ROW('Water Data'!I55)),NA())</f>
        <v>#N/A</v>
      </c>
      <c r="T61" s="94" t="e">
        <f ca="true">+IF(AND(ISNUMBER(OFFSET('Water Data'!$I$6,0,10*ROW('Water Data'!I55))),'Data Summary'!CI61="Yes"),OFFSET('Water Data'!$I$6,0,10*ROW('Water Data'!I55)),NA())</f>
        <v>#N/A</v>
      </c>
      <c r="U61" s="94" t="e">
        <f ca="true">+IF(AND(ISNUMBER(OFFSET('Water Data'!$I$9,0,10*ROW('Water Data'!I55))),'Data Summary'!CJ61="Yes"),OFFSET('Water Data'!$I$9,0,10*ROW('Water Data'!I55)),NA())</f>
        <v>#N/A</v>
      </c>
      <c r="V61" s="95" t="e">
        <f ca="true">+IF(AND(ISNUMBER(OFFSET('Sanitation Data'!$D$4,0,10*ROW('Sanitation Data'!D55))),'Data Summary'!CK61="Yes"),100-OFFSET('Sanitation Data'!$D$4,0,10*ROW('Sanitation Data'!D55)),NA())</f>
        <v>#N/A</v>
      </c>
      <c r="W61" s="95" t="e">
        <f ca="true">+IF(AND(ISNUMBER(OFFSET('Sanitation Data'!$D$6,0,10*ROW('Sanitation Data'!D55))),'Data Summary'!CL61="Yes"),OFFSET('Sanitation Data'!$D$6,0,10*ROW('Sanitation Data'!D55)),NA())</f>
        <v>#N/A</v>
      </c>
      <c r="X61" s="95" t="e">
        <f ca="true">+IF(AND(ISNUMBER(OFFSET('Sanitation Data'!$D$10,0,10*ROW('Sanitation Data'!D55))),'Data Summary'!CM61="Yes"),OFFSET('Sanitation Data'!$D$10,0,10*ROW('Sanitation Data'!D55)),NA())</f>
        <v>#N/A</v>
      </c>
      <c r="Y61" s="95" t="e">
        <f ca="true">+IF(AND(ISNUMBER(OFFSET('Sanitation Data'!$D$11,0,10*ROW('Sanitation Data'!D55))),'Data Summary'!CN61="Yes"),OFFSET('Sanitation Data'!$D$11,0,10*ROW('Sanitation Data'!D55)),NA())</f>
        <v>#N/A</v>
      </c>
      <c r="Z61" s="95" t="e">
        <f ca="true">+IF(AND(ISNUMBER(OFFSET('Sanitation Data'!$D$12,0,10*ROW('Sanitation Data'!D55))),'Data Summary'!CO61="Yes"),OFFSET('Sanitation Data'!$D$12,0,10*ROW('Sanitation Data'!D55)),NA())</f>
        <v>#N/A</v>
      </c>
      <c r="AA61" s="95" t="e">
        <f ca="true">+IF(AND(ISNUMBER(OFFSET('Sanitation Data'!$E$4,0,10*ROW('Sanitation Data'!E55))),'Data Summary'!CP61="Yes"),100-OFFSET('Sanitation Data'!$E$4,0,10*ROW('Sanitation Data'!E55)),NA())</f>
        <v>#N/A</v>
      </c>
      <c r="AB61" s="95" t="e">
        <f ca="true">+IF(AND(ISNUMBER(OFFSET('Sanitation Data'!$E$6,0,10*ROW('Sanitation Data'!E55))),'Data Summary'!CQ61="Yes"),OFFSET('Sanitation Data'!$E$6,0,10*ROW('Sanitation Data'!E55)),NA())</f>
        <v>#N/A</v>
      </c>
      <c r="AC61" s="95" t="e">
        <f ca="true">+IF(AND(ISNUMBER(OFFSET('Sanitation Data'!$E$10,0,10*ROW('Sanitation Data'!E55))),'Data Summary'!CR61="Yes"),OFFSET('Sanitation Data'!$E$10,0,10*ROW('Sanitation Data'!E55)),NA())</f>
        <v>#N/A</v>
      </c>
      <c r="AD61" s="95" t="e">
        <f ca="true">+IF(AND(ISNUMBER(OFFSET('Sanitation Data'!$E$11,0,10*ROW('Sanitation Data'!E55))),'Data Summary'!CS61="Yes"),OFFSET('Sanitation Data'!$E$11,0,10*ROW('Sanitation Data'!E55)),NA())</f>
        <v>#N/A</v>
      </c>
      <c r="AE61" s="95" t="e">
        <f ca="true">+IF(AND(ISNUMBER(OFFSET('Sanitation Data'!$E$12,0,10*ROW('Sanitation Data'!E55))),'Data Summary'!CT61="Yes"),OFFSET('Sanitation Data'!$E$12,0,10*ROW('Sanitation Data'!E55)),NA())</f>
        <v>#N/A</v>
      </c>
      <c r="AF61" s="95" t="e">
        <f ca="true">+IF(AND(ISNUMBER(OFFSET('Sanitation Data'!$F$4,0,10*ROW('Sanitation Data'!F55))),'Data Summary'!CU61="Yes"),100-OFFSET('Sanitation Data'!$F$4,0,10*ROW('Sanitation Data'!F55)),NA())</f>
        <v>#N/A</v>
      </c>
      <c r="AG61" s="95" t="e">
        <f ca="true">+IF(AND(ISNUMBER(OFFSET('Sanitation Data'!$F$6,0,10*ROW('Sanitation Data'!F55))),'Data Summary'!CV61="Yes"),OFFSET('Sanitation Data'!$F$6,0,10*ROW('Sanitation Data'!F55)),NA())</f>
        <v>#N/A</v>
      </c>
      <c r="AH61" s="95" t="e">
        <f ca="true">+IF(AND(ISNUMBER(OFFSET('Sanitation Data'!$F$10,0,10*ROW('Sanitation Data'!F55))),'Data Summary'!CW61="Yes"),OFFSET('Sanitation Data'!$F$10,0,10*ROW('Sanitation Data'!F55)),NA())</f>
        <v>#N/A</v>
      </c>
      <c r="AI61" s="95" t="e">
        <f ca="true">+IF(AND(ISNUMBER(OFFSET('Sanitation Data'!$F$11,0,10*ROW('Sanitation Data'!F55))),'Data Summary'!CX61="Yes"),OFFSET('Sanitation Data'!$F$11,0,10*ROW('Sanitation Data'!F55)),NA())</f>
        <v>#N/A</v>
      </c>
      <c r="AJ61" s="95" t="e">
        <f ca="true">+IF(AND(ISNUMBER(OFFSET('Sanitation Data'!$F$12,0,10*ROW('Sanitation Data'!F55))),'Data Summary'!CY61="Yes"),OFFSET('Sanitation Data'!$F$12,0,10*ROW('Sanitation Data'!F55)),NA())</f>
        <v>#N/A</v>
      </c>
      <c r="AK61" s="95" t="e">
        <f ca="true">+IF(AND(ISNUMBER(OFFSET('Sanitation Data'!$G$4,0,10*ROW('Sanitation Data'!G55))),'Data Summary'!CZ61="Yes"),100-OFFSET('Sanitation Data'!$G$4,0,10*ROW('Sanitation Data'!G55)),NA())</f>
        <v>#N/A</v>
      </c>
      <c r="AL61" s="95" t="e">
        <f ca="true">+IF(AND(ISNUMBER(OFFSET('Sanitation Data'!$G$6,0,10*ROW('Sanitation Data'!G55))),'Data Summary'!DA61="Yes"),OFFSET('Sanitation Data'!$G$6,0,10*ROW('Sanitation Data'!G55)),NA())</f>
        <v>#N/A</v>
      </c>
      <c r="AM61" s="95" t="e">
        <f ca="true">+IF(AND(ISNUMBER(OFFSET('Sanitation Data'!$G$10,0,10*ROW('Sanitation Data'!G55))),'Data Summary'!DB61="Yes"),OFFSET('Sanitation Data'!$G$10,0,10*ROW('Sanitation Data'!G55)),NA())</f>
        <v>#N/A</v>
      </c>
      <c r="AN61" s="95" t="e">
        <f ca="true">+IF(AND(ISNUMBER(OFFSET('Sanitation Data'!$G$11,0,10*ROW('Sanitation Data'!G55))),'Data Summary'!DC61="Yes"),OFFSET('Sanitation Data'!$G$11,0,10*ROW('Sanitation Data'!G55)),NA())</f>
        <v>#N/A</v>
      </c>
      <c r="AO61" s="95" t="e">
        <f ca="true">+IF(AND(ISNUMBER(OFFSET('Sanitation Data'!$G$12,0,10*ROW('Sanitation Data'!G55))),'Data Summary'!DD61="Yes"),OFFSET('Sanitation Data'!$G$12,0,10*ROW('Sanitation Data'!G55)),NA())</f>
        <v>#N/A</v>
      </c>
      <c r="AP61" s="95" t="e">
        <f ca="true">+IF(AND(ISNUMBER(OFFSET('Sanitation Data'!$H$4,0,10*ROW('Sanitation Data'!H55))),'Data Summary'!DE61="Yes"),100-OFFSET('Sanitation Data'!$H$4,0,10*ROW('Sanitation Data'!H55)),NA())</f>
        <v>#N/A</v>
      </c>
      <c r="AQ61" s="95" t="e">
        <f ca="true">+IF(AND(ISNUMBER(OFFSET('Sanitation Data'!$H$6,0,10*ROW('Sanitation Data'!H55))),'Data Summary'!DF61="Yes"),OFFSET('Sanitation Data'!$H$6,0,10*ROW('Sanitation Data'!H55)),NA())</f>
        <v>#N/A</v>
      </c>
      <c r="AR61" s="95" t="e">
        <f ca="true">+IF(AND(ISNUMBER(OFFSET('Sanitation Data'!$H$10,0,10*ROW('Sanitation Data'!H55))),'Data Summary'!DG61="Yes"),OFFSET('Sanitation Data'!$H$10,0,10*ROW('Sanitation Data'!H55)),NA())</f>
        <v>#N/A</v>
      </c>
      <c r="AS61" s="95" t="e">
        <f ca="true">+IF(AND(ISNUMBER(OFFSET('Sanitation Data'!$H$11,0,10*ROW('Sanitation Data'!H55))),'Data Summary'!DH61="Yes"),OFFSET('Sanitation Data'!$H$11,0,10*ROW('Sanitation Data'!H55)),NA())</f>
        <v>#N/A</v>
      </c>
      <c r="AT61" s="95" t="e">
        <f ca="true">+IF(AND(ISNUMBER(OFFSET('Sanitation Data'!$H$12,0,10*ROW('Sanitation Data'!H55))),'Data Summary'!DI61="Yes"),OFFSET('Sanitation Data'!$H$12,0,10*ROW('Sanitation Data'!H55)),NA())</f>
        <v>#N/A</v>
      </c>
      <c r="AU61" s="95" t="e">
        <f ca="true">+IF(AND(ISNUMBER(OFFSET('Sanitation Data'!$I$4,0,10*ROW('Sanitation Data'!I55))),'Data Summary'!DJ61="Yes"),100-OFFSET('Sanitation Data'!$I$4,0,10*ROW('Sanitation Data'!I55)),NA())</f>
        <v>#N/A</v>
      </c>
      <c r="AV61" s="95" t="e">
        <f ca="true">+IF(AND(ISNUMBER(OFFSET('Sanitation Data'!$I$6,0,10*ROW('Sanitation Data'!I55))),'Data Summary'!DK61="Yes"),OFFSET('Sanitation Data'!$I$6,0,10*ROW('Sanitation Data'!I55)),NA())</f>
        <v>#N/A</v>
      </c>
      <c r="AW61" s="95" t="e">
        <f ca="true">+IF(AND(ISNUMBER(OFFSET('Sanitation Data'!$I$10,0,10*ROW('Sanitation Data'!I55))),'Data Summary'!DL61="Yes"),OFFSET('Sanitation Data'!$I$10,0,10*ROW('Sanitation Data'!I55)),NA())</f>
        <v>#N/A</v>
      </c>
      <c r="AX61" s="95" t="e">
        <f ca="true">+IF(AND(ISNUMBER(OFFSET('Sanitation Data'!$I$11,0,10*ROW('Sanitation Data'!I55))),'Data Summary'!DM61="Yes"),OFFSET('Sanitation Data'!$I$11,0,10*ROW('Sanitation Data'!I55)),NA())</f>
        <v>#N/A</v>
      </c>
      <c r="AY61" s="95" t="e">
        <f ca="true">+IF(AND(ISNUMBER(OFFSET('Sanitation Data'!$I$12,0,10*ROW('Sanitation Data'!I55))),'Data Summary'!DN61="Yes"),OFFSET('Sanitation Data'!$I$12,0,10*ROW('Sanitation Data'!I55)),NA())</f>
        <v>#N/A</v>
      </c>
      <c r="AZ61" s="96" t="e">
        <f ca="true">+IF(AND(ISNUMBER(OFFSET('Hygiene Data'!$D$5,0,10*ROW('Hygiene Data'!D55))),'Data Summary'!DO61="Yes"),OFFSET('Hygiene Data'!$D$5,0,10*ROW('Hygiene Data'!D55)),NA())</f>
        <v>#N/A</v>
      </c>
      <c r="BA61" s="96" t="e">
        <f ca="true">+IF(AND(ISNUMBER(OFFSET('Hygiene Data'!$D$7,0,10*ROW('Hygiene Data'!D55))),'Data Summary'!DP61="Yes"),OFFSET('Hygiene Data'!$D$7,0,10*ROW('Hygiene Data'!D55)),NA())</f>
        <v>#N/A</v>
      </c>
      <c r="BB61" s="96" t="e">
        <f ca="true">+IF(AND(ISNUMBER(OFFSET('Hygiene Data'!$D$9,0,10*ROW('Hygiene Data'!D55))),'Data Summary'!DQ61="Yes"),OFFSET('Hygiene Data'!$D$9,0,10*ROW('Hygiene Data'!D55)),NA())</f>
        <v>#N/A</v>
      </c>
      <c r="BC61" s="96" t="e">
        <f ca="true">+IF(AND(ISNUMBER(OFFSET('Hygiene Data'!$E$5,0,10*ROW('Hygiene Data'!E55))),'Data Summary'!DR61="Yes"),OFFSET('Hygiene Data'!$E$5,0,10*ROW('Hygiene Data'!E55)),NA())</f>
        <v>#N/A</v>
      </c>
      <c r="BD61" s="96" t="e">
        <f ca="true">+IF(AND(ISNUMBER(OFFSET('Hygiene Data'!$E$7,0,10*ROW('Hygiene Data'!E55))),'Data Summary'!DS61="Yes"),OFFSET('Hygiene Data'!$E$7,0,10*ROW('Hygiene Data'!E55)),NA())</f>
        <v>#N/A</v>
      </c>
      <c r="BE61" s="96" t="e">
        <f ca="true">+IF(AND(ISNUMBER(OFFSET('Hygiene Data'!$E$9,0,10*ROW('Hygiene Data'!E55))),'Data Summary'!DT61="Yes"),OFFSET('Hygiene Data'!$E$9,0,10*ROW('Hygiene Data'!E55)),NA())</f>
        <v>#N/A</v>
      </c>
      <c r="BF61" s="96" t="e">
        <f ca="true">+IF(AND(ISNUMBER(OFFSET('Hygiene Data'!$F$5,0,10*ROW('Hygiene Data'!F55))),'Data Summary'!DU61="Yes"),OFFSET('Hygiene Data'!$F$5,0,10*ROW('Hygiene Data'!F55)),NA())</f>
        <v>#N/A</v>
      </c>
      <c r="BG61" s="96" t="e">
        <f ca="true">+IF(AND(ISNUMBER(OFFSET('Hygiene Data'!$F$7,0,10*ROW('Hygiene Data'!F55))),'Data Summary'!DV61="Yes"),OFFSET('Hygiene Data'!$F$7,0,10*ROW('Hygiene Data'!F55)),NA())</f>
        <v>#N/A</v>
      </c>
      <c r="BH61" s="96" t="e">
        <f ca="true">+IF(AND(ISNUMBER(OFFSET('Hygiene Data'!$F$9,0,10*ROW('Hygiene Data'!F55))),'Data Summary'!DW61="Yes"),OFFSET('Hygiene Data'!$F$9,0,10*ROW('Hygiene Data'!F55)),NA())</f>
        <v>#N/A</v>
      </c>
      <c r="BI61" s="96" t="e">
        <f ca="true">+IF(AND(ISNUMBER(OFFSET('Hygiene Data'!$G$5,0,10*ROW('Hygiene Data'!G55))),'Data Summary'!DX61="Yes"),OFFSET('Hygiene Data'!$G$5,0,10*ROW('Hygiene Data'!G55)),NA())</f>
        <v>#N/A</v>
      </c>
      <c r="BJ61" s="96" t="e">
        <f ca="true">+IF(AND(ISNUMBER(OFFSET('Hygiene Data'!$G$7,0,10*ROW('Hygiene Data'!G55))),'Data Summary'!DY61="Yes"),OFFSET('Hygiene Data'!$G$7,0,10*ROW('Hygiene Data'!G55)),NA())</f>
        <v>#N/A</v>
      </c>
      <c r="BK61" s="96" t="e">
        <f ca="true">+IF(AND(ISNUMBER(OFFSET('Hygiene Data'!$G$9,0,10*ROW('Hygiene Data'!G55))),'Data Summary'!DZ61="Yes"),OFFSET('Hygiene Data'!$G$9,0,10*ROW('Hygiene Data'!G55)),NA())</f>
        <v>#N/A</v>
      </c>
      <c r="BL61" s="96" t="e">
        <f ca="true">+IF(AND(ISNUMBER(OFFSET('Hygiene Data'!$H$5,0,10*ROW('Hygiene Data'!H55))),'Data Summary'!EA61="Yes"),OFFSET('Hygiene Data'!$H$5,0,10*ROW('Hygiene Data'!H55)),NA())</f>
        <v>#N/A</v>
      </c>
      <c r="BM61" s="96" t="e">
        <f ca="true">+IF(AND(ISNUMBER(OFFSET('Hygiene Data'!$H$7,0,10*ROW('Hygiene Data'!H55))),'Data Summary'!EB61="Yes"),OFFSET('Hygiene Data'!$H$7,0,10*ROW('Hygiene Data'!H55)),NA())</f>
        <v>#N/A</v>
      </c>
      <c r="BN61" s="96" t="e">
        <f ca="true">+IF(AND(ISNUMBER(OFFSET('Hygiene Data'!$H$9,0,10*ROW('Hygiene Data'!H55))),'Data Summary'!EC61="Yes"),OFFSET('Hygiene Data'!$H$9,0,10*ROW('Hygiene Data'!H55)),NA())</f>
        <v>#N/A</v>
      </c>
      <c r="BO61" s="96" t="e">
        <f ca="true">+IF(AND(ISNUMBER(OFFSET('Hygiene Data'!$I$5,0,10*ROW('Hygiene Data'!I55))),'Data Summary'!ED61="Yes"),OFFSET('Hygiene Data'!$I$5,0,10*ROW('Hygiene Data'!I55)),NA())</f>
        <v>#N/A</v>
      </c>
      <c r="BP61" s="96" t="e">
        <f ca="true">+IF(AND(ISNUMBER(OFFSET('Hygiene Data'!$I$7,0,10*ROW('Hygiene Data'!I55))),'Data Summary'!EE61="Yes"),OFFSET('Hygiene Data'!$I$7,0,10*ROW('Hygiene Data'!I55)),NA())</f>
        <v>#N/A</v>
      </c>
      <c r="BQ61" s="96" t="e">
        <f ca="true">+IF(AND(ISNUMBER(OFFSET('Hygiene Data'!$I$9,0,10*ROW('Hygiene Data'!I55))),'Data Summary'!EF61="Yes"),OFFSET('Hygiene Data'!$I$9,0,10*ROW('Hygiene Data'!I55)),NA())</f>
        <v>#N/A</v>
      </c>
    </row>
    <row xmlns:x14ac="http://schemas.microsoft.com/office/spreadsheetml/2009/9/ac" r="62" x14ac:dyDescent="0.2">
      <c r="A62" s="321" t="e">
        <f ca="true">+RIGHT('Data Summary'!A62,LEN('Data Summary'!A62)-9)</f>
        <v>#VALUE!</v>
      </c>
      <c r="B62" s="37" t="str">
        <f ca="true">+IF(ISTEXT('Data Summary'!B62),'Data Summary'!B62,"")</f>
        <v/>
      </c>
      <c r="C62" s="320" t="e">
        <f ca="true">+VALUE('Data Summary'!C62)</f>
        <v>#VALUE!</v>
      </c>
      <c r="D62" s="94" t="e">
        <f ca="true">+IF(AND(ISNUMBER(OFFSET('Water Data'!$D$4,0,10*ROW('Water Data'!D56))),'Data Summary'!BS62="Yes"),100-OFFSET('Water Data'!$D$4,0,10*ROW('Water Data'!D56)),NA())</f>
        <v>#N/A</v>
      </c>
      <c r="E62" s="94" t="e">
        <f ca="true">+IF(AND(ISNUMBER(OFFSET('Water Data'!$D$6,0,10*ROW('Water Data'!D56))),'Data Summary'!BT62="Yes"),OFFSET('Water Data'!$D$6,0,10*ROW('Water Data'!D56)),NA())</f>
        <v>#N/A</v>
      </c>
      <c r="F62" s="94" t="e">
        <f ca="true">+IF(AND(ISNUMBER(OFFSET('Water Data'!$D$9,0,10*ROW('Water Data'!D56))),'Data Summary'!BU62="Yes"),OFFSET('Water Data'!$D$9,0,10*ROW('Water Data'!D56)),NA())</f>
        <v>#N/A</v>
      </c>
      <c r="G62" s="94" t="e">
        <f ca="true">+IF(AND(ISNUMBER(OFFSET('Water Data'!$E$4,0,10*ROW('Water Data'!E56))),'Data Summary'!BV62="Yes"),100-OFFSET('Water Data'!$E$4,0,10*ROW('Water Data'!E56)),NA())</f>
        <v>#N/A</v>
      </c>
      <c r="H62" s="94" t="e">
        <f ca="true">+IF(AND(ISNUMBER(OFFSET('Water Data'!$E$6,0,10*ROW('Water Data'!E56))),'Data Summary'!BW62="Yes"),OFFSET('Water Data'!$E$6,0,10*ROW('Water Data'!E56)),NA())</f>
        <v>#N/A</v>
      </c>
      <c r="I62" s="94" t="e">
        <f ca="true">+IF(AND(ISNUMBER(OFFSET('Water Data'!$E$9,0,10*ROW('Water Data'!E56))),'Data Summary'!BX62="Yes"),OFFSET('Water Data'!$E$9,0,10*ROW('Water Data'!E56)),NA())</f>
        <v>#N/A</v>
      </c>
      <c r="J62" s="94" t="e">
        <f ca="true">+IF(AND(ISNUMBER(OFFSET('Water Data'!$F$4,0,10*ROW('Water Data'!F56))),'Data Summary'!BY62="Yes"),100-OFFSET('Water Data'!$F$4,0,10*ROW('Water Data'!F56)),NA())</f>
        <v>#N/A</v>
      </c>
      <c r="K62" s="94" t="e">
        <f ca="true">+IF(AND(ISNUMBER(OFFSET('Water Data'!$F$6,0,10*ROW('Water Data'!F56))),'Data Summary'!BZ62="Yes"),OFFSET('Water Data'!$F$6,0,10*ROW('Water Data'!F56)),NA())</f>
        <v>#N/A</v>
      </c>
      <c r="L62" s="94" t="e">
        <f ca="true">+IF(AND(ISNUMBER(OFFSET('Water Data'!$F$9,0,10*ROW('Water Data'!F56))),'Data Summary'!CA62="Yes"),OFFSET('Water Data'!$F$9,0,10*ROW('Water Data'!F56)),NA())</f>
        <v>#N/A</v>
      </c>
      <c r="M62" s="94" t="e">
        <f ca="true">+IF(AND(ISNUMBER(OFFSET('Water Data'!$G$4,0,10*ROW('Water Data'!G56))),'Data Summary'!CB62="Yes"),100-OFFSET('Water Data'!$G$4,0,10*ROW('Water Data'!G56)),NA())</f>
        <v>#N/A</v>
      </c>
      <c r="N62" s="94" t="e">
        <f ca="true">+IF(AND(ISNUMBER(OFFSET('Water Data'!$G$6,0,10*ROW('Water Data'!G56))),'Data Summary'!CC62="Yes"),OFFSET('Water Data'!$G$6,0,10*ROW('Water Data'!G56)),NA())</f>
        <v>#N/A</v>
      </c>
      <c r="O62" s="94" t="e">
        <f ca="true">+IF(AND(ISNUMBER(OFFSET('Water Data'!$G$9,0,10*ROW('Water Data'!G56))),'Data Summary'!CD62="Yes"),OFFSET('Water Data'!$G$9,0,10*ROW('Water Data'!G56)),NA())</f>
        <v>#N/A</v>
      </c>
      <c r="P62" s="94" t="e">
        <f ca="true">+IF(AND(ISNUMBER(OFFSET('Water Data'!$H$4,0,10*ROW('Water Data'!H56))),'Data Summary'!CE62="Yes"),100-OFFSET('Water Data'!$H$4,0,10*ROW('Water Data'!H56)),NA())</f>
        <v>#N/A</v>
      </c>
      <c r="Q62" s="94" t="e">
        <f ca="true">+IF(AND(ISNUMBER(OFFSET('Water Data'!$H$6,0,10*ROW('Water Data'!H56))),'Data Summary'!CF62="Yes"),OFFSET('Water Data'!$H$6,0,10*ROW('Water Data'!H56)),NA())</f>
        <v>#N/A</v>
      </c>
      <c r="R62" s="94" t="e">
        <f ca="true">+IF(AND(ISNUMBER(OFFSET('Water Data'!$H$9,0,10*ROW('Water Data'!H56))),'Data Summary'!CG62="Yes"),OFFSET('Water Data'!$H$9,0,10*ROW('Water Data'!H56)),NA())</f>
        <v>#N/A</v>
      </c>
      <c r="S62" s="94" t="e">
        <f ca="true">+IF(AND(ISNUMBER(OFFSET('Water Data'!$I$4,0,10*ROW('Water Data'!I56))),'Data Summary'!CH62="Yes"),100-OFFSET('Water Data'!$I$4,0,10*ROW('Water Data'!I56)),NA())</f>
        <v>#N/A</v>
      </c>
      <c r="T62" s="94" t="e">
        <f ca="true">+IF(AND(ISNUMBER(OFFSET('Water Data'!$I$6,0,10*ROW('Water Data'!I56))),'Data Summary'!CI62="Yes"),OFFSET('Water Data'!$I$6,0,10*ROW('Water Data'!I56)),NA())</f>
        <v>#N/A</v>
      </c>
      <c r="U62" s="94" t="e">
        <f ca="true">+IF(AND(ISNUMBER(OFFSET('Water Data'!$I$9,0,10*ROW('Water Data'!I56))),'Data Summary'!CJ62="Yes"),OFFSET('Water Data'!$I$9,0,10*ROW('Water Data'!I56)),NA())</f>
        <v>#N/A</v>
      </c>
      <c r="V62" s="95" t="e">
        <f ca="true">+IF(AND(ISNUMBER(OFFSET('Sanitation Data'!$D$4,0,10*ROW('Sanitation Data'!D56))),'Data Summary'!CK62="Yes"),100-OFFSET('Sanitation Data'!$D$4,0,10*ROW('Sanitation Data'!D56)),NA())</f>
        <v>#N/A</v>
      </c>
      <c r="W62" s="95" t="e">
        <f ca="true">+IF(AND(ISNUMBER(OFFSET('Sanitation Data'!$D$6,0,10*ROW('Sanitation Data'!D56))),'Data Summary'!CL62="Yes"),OFFSET('Sanitation Data'!$D$6,0,10*ROW('Sanitation Data'!D56)),NA())</f>
        <v>#N/A</v>
      </c>
      <c r="X62" s="95" t="e">
        <f ca="true">+IF(AND(ISNUMBER(OFFSET('Sanitation Data'!$D$10,0,10*ROW('Sanitation Data'!D56))),'Data Summary'!CM62="Yes"),OFFSET('Sanitation Data'!$D$10,0,10*ROW('Sanitation Data'!D56)),NA())</f>
        <v>#N/A</v>
      </c>
      <c r="Y62" s="95" t="e">
        <f ca="true">+IF(AND(ISNUMBER(OFFSET('Sanitation Data'!$D$11,0,10*ROW('Sanitation Data'!D56))),'Data Summary'!CN62="Yes"),OFFSET('Sanitation Data'!$D$11,0,10*ROW('Sanitation Data'!D56)),NA())</f>
        <v>#N/A</v>
      </c>
      <c r="Z62" s="95" t="e">
        <f ca="true">+IF(AND(ISNUMBER(OFFSET('Sanitation Data'!$D$12,0,10*ROW('Sanitation Data'!D56))),'Data Summary'!CO62="Yes"),OFFSET('Sanitation Data'!$D$12,0,10*ROW('Sanitation Data'!D56)),NA())</f>
        <v>#N/A</v>
      </c>
      <c r="AA62" s="95" t="e">
        <f ca="true">+IF(AND(ISNUMBER(OFFSET('Sanitation Data'!$E$4,0,10*ROW('Sanitation Data'!E56))),'Data Summary'!CP62="Yes"),100-OFFSET('Sanitation Data'!$E$4,0,10*ROW('Sanitation Data'!E56)),NA())</f>
        <v>#N/A</v>
      </c>
      <c r="AB62" s="95" t="e">
        <f ca="true">+IF(AND(ISNUMBER(OFFSET('Sanitation Data'!$E$6,0,10*ROW('Sanitation Data'!E56))),'Data Summary'!CQ62="Yes"),OFFSET('Sanitation Data'!$E$6,0,10*ROW('Sanitation Data'!E56)),NA())</f>
        <v>#N/A</v>
      </c>
      <c r="AC62" s="95" t="e">
        <f ca="true">+IF(AND(ISNUMBER(OFFSET('Sanitation Data'!$E$10,0,10*ROW('Sanitation Data'!E56))),'Data Summary'!CR62="Yes"),OFFSET('Sanitation Data'!$E$10,0,10*ROW('Sanitation Data'!E56)),NA())</f>
        <v>#N/A</v>
      </c>
      <c r="AD62" s="95" t="e">
        <f ca="true">+IF(AND(ISNUMBER(OFFSET('Sanitation Data'!$E$11,0,10*ROW('Sanitation Data'!E56))),'Data Summary'!CS62="Yes"),OFFSET('Sanitation Data'!$E$11,0,10*ROW('Sanitation Data'!E56)),NA())</f>
        <v>#N/A</v>
      </c>
      <c r="AE62" s="95" t="e">
        <f ca="true">+IF(AND(ISNUMBER(OFFSET('Sanitation Data'!$E$12,0,10*ROW('Sanitation Data'!E56))),'Data Summary'!CT62="Yes"),OFFSET('Sanitation Data'!$E$12,0,10*ROW('Sanitation Data'!E56)),NA())</f>
        <v>#N/A</v>
      </c>
      <c r="AF62" s="95" t="e">
        <f ca="true">+IF(AND(ISNUMBER(OFFSET('Sanitation Data'!$F$4,0,10*ROW('Sanitation Data'!F56))),'Data Summary'!CU62="Yes"),100-OFFSET('Sanitation Data'!$F$4,0,10*ROW('Sanitation Data'!F56)),NA())</f>
        <v>#N/A</v>
      </c>
      <c r="AG62" s="95" t="e">
        <f ca="true">+IF(AND(ISNUMBER(OFFSET('Sanitation Data'!$F$6,0,10*ROW('Sanitation Data'!F56))),'Data Summary'!CV62="Yes"),OFFSET('Sanitation Data'!$F$6,0,10*ROW('Sanitation Data'!F56)),NA())</f>
        <v>#N/A</v>
      </c>
      <c r="AH62" s="95" t="e">
        <f ca="true">+IF(AND(ISNUMBER(OFFSET('Sanitation Data'!$F$10,0,10*ROW('Sanitation Data'!F56))),'Data Summary'!CW62="Yes"),OFFSET('Sanitation Data'!$F$10,0,10*ROW('Sanitation Data'!F56)),NA())</f>
        <v>#N/A</v>
      </c>
      <c r="AI62" s="95" t="e">
        <f ca="true">+IF(AND(ISNUMBER(OFFSET('Sanitation Data'!$F$11,0,10*ROW('Sanitation Data'!F56))),'Data Summary'!CX62="Yes"),OFFSET('Sanitation Data'!$F$11,0,10*ROW('Sanitation Data'!F56)),NA())</f>
        <v>#N/A</v>
      </c>
      <c r="AJ62" s="95" t="e">
        <f ca="true">+IF(AND(ISNUMBER(OFFSET('Sanitation Data'!$F$12,0,10*ROW('Sanitation Data'!F56))),'Data Summary'!CY62="Yes"),OFFSET('Sanitation Data'!$F$12,0,10*ROW('Sanitation Data'!F56)),NA())</f>
        <v>#N/A</v>
      </c>
      <c r="AK62" s="95" t="e">
        <f ca="true">+IF(AND(ISNUMBER(OFFSET('Sanitation Data'!$G$4,0,10*ROW('Sanitation Data'!G56))),'Data Summary'!CZ62="Yes"),100-OFFSET('Sanitation Data'!$G$4,0,10*ROW('Sanitation Data'!G56)),NA())</f>
        <v>#N/A</v>
      </c>
      <c r="AL62" s="95" t="e">
        <f ca="true">+IF(AND(ISNUMBER(OFFSET('Sanitation Data'!$G$6,0,10*ROW('Sanitation Data'!G56))),'Data Summary'!DA62="Yes"),OFFSET('Sanitation Data'!$G$6,0,10*ROW('Sanitation Data'!G56)),NA())</f>
        <v>#N/A</v>
      </c>
      <c r="AM62" s="95" t="e">
        <f ca="true">+IF(AND(ISNUMBER(OFFSET('Sanitation Data'!$G$10,0,10*ROW('Sanitation Data'!G56))),'Data Summary'!DB62="Yes"),OFFSET('Sanitation Data'!$G$10,0,10*ROW('Sanitation Data'!G56)),NA())</f>
        <v>#N/A</v>
      </c>
      <c r="AN62" s="95" t="e">
        <f ca="true">+IF(AND(ISNUMBER(OFFSET('Sanitation Data'!$G$11,0,10*ROW('Sanitation Data'!G56))),'Data Summary'!DC62="Yes"),OFFSET('Sanitation Data'!$G$11,0,10*ROW('Sanitation Data'!G56)),NA())</f>
        <v>#N/A</v>
      </c>
      <c r="AO62" s="95" t="e">
        <f ca="true">+IF(AND(ISNUMBER(OFFSET('Sanitation Data'!$G$12,0,10*ROW('Sanitation Data'!G56))),'Data Summary'!DD62="Yes"),OFFSET('Sanitation Data'!$G$12,0,10*ROW('Sanitation Data'!G56)),NA())</f>
        <v>#N/A</v>
      </c>
      <c r="AP62" s="95" t="e">
        <f ca="true">+IF(AND(ISNUMBER(OFFSET('Sanitation Data'!$H$4,0,10*ROW('Sanitation Data'!H56))),'Data Summary'!DE62="Yes"),100-OFFSET('Sanitation Data'!$H$4,0,10*ROW('Sanitation Data'!H56)),NA())</f>
        <v>#N/A</v>
      </c>
      <c r="AQ62" s="95" t="e">
        <f ca="true">+IF(AND(ISNUMBER(OFFSET('Sanitation Data'!$H$6,0,10*ROW('Sanitation Data'!H56))),'Data Summary'!DF62="Yes"),OFFSET('Sanitation Data'!$H$6,0,10*ROW('Sanitation Data'!H56)),NA())</f>
        <v>#N/A</v>
      </c>
      <c r="AR62" s="95" t="e">
        <f ca="true">+IF(AND(ISNUMBER(OFFSET('Sanitation Data'!$H$10,0,10*ROW('Sanitation Data'!H56))),'Data Summary'!DG62="Yes"),OFFSET('Sanitation Data'!$H$10,0,10*ROW('Sanitation Data'!H56)),NA())</f>
        <v>#N/A</v>
      </c>
      <c r="AS62" s="95" t="e">
        <f ca="true">+IF(AND(ISNUMBER(OFFSET('Sanitation Data'!$H$11,0,10*ROW('Sanitation Data'!H56))),'Data Summary'!DH62="Yes"),OFFSET('Sanitation Data'!$H$11,0,10*ROW('Sanitation Data'!H56)),NA())</f>
        <v>#N/A</v>
      </c>
      <c r="AT62" s="95" t="e">
        <f ca="true">+IF(AND(ISNUMBER(OFFSET('Sanitation Data'!$H$12,0,10*ROW('Sanitation Data'!H56))),'Data Summary'!DI62="Yes"),OFFSET('Sanitation Data'!$H$12,0,10*ROW('Sanitation Data'!H56)),NA())</f>
        <v>#N/A</v>
      </c>
      <c r="AU62" s="95" t="e">
        <f ca="true">+IF(AND(ISNUMBER(OFFSET('Sanitation Data'!$I$4,0,10*ROW('Sanitation Data'!I56))),'Data Summary'!DJ62="Yes"),100-OFFSET('Sanitation Data'!$I$4,0,10*ROW('Sanitation Data'!I56)),NA())</f>
        <v>#N/A</v>
      </c>
      <c r="AV62" s="95" t="e">
        <f ca="true">+IF(AND(ISNUMBER(OFFSET('Sanitation Data'!$I$6,0,10*ROW('Sanitation Data'!I56))),'Data Summary'!DK62="Yes"),OFFSET('Sanitation Data'!$I$6,0,10*ROW('Sanitation Data'!I56)),NA())</f>
        <v>#N/A</v>
      </c>
      <c r="AW62" s="95" t="e">
        <f ca="true">+IF(AND(ISNUMBER(OFFSET('Sanitation Data'!$I$10,0,10*ROW('Sanitation Data'!I56))),'Data Summary'!DL62="Yes"),OFFSET('Sanitation Data'!$I$10,0,10*ROW('Sanitation Data'!I56)),NA())</f>
        <v>#N/A</v>
      </c>
      <c r="AX62" s="95" t="e">
        <f ca="true">+IF(AND(ISNUMBER(OFFSET('Sanitation Data'!$I$11,0,10*ROW('Sanitation Data'!I56))),'Data Summary'!DM62="Yes"),OFFSET('Sanitation Data'!$I$11,0,10*ROW('Sanitation Data'!I56)),NA())</f>
        <v>#N/A</v>
      </c>
      <c r="AY62" s="95" t="e">
        <f ca="true">+IF(AND(ISNUMBER(OFFSET('Sanitation Data'!$I$12,0,10*ROW('Sanitation Data'!I56))),'Data Summary'!DN62="Yes"),OFFSET('Sanitation Data'!$I$12,0,10*ROW('Sanitation Data'!I56)),NA())</f>
        <v>#N/A</v>
      </c>
      <c r="AZ62" s="96" t="e">
        <f ca="true">+IF(AND(ISNUMBER(OFFSET('Hygiene Data'!$D$5,0,10*ROW('Hygiene Data'!D56))),'Data Summary'!DO62="Yes"),OFFSET('Hygiene Data'!$D$5,0,10*ROW('Hygiene Data'!D56)),NA())</f>
        <v>#N/A</v>
      </c>
      <c r="BA62" s="96" t="e">
        <f ca="true">+IF(AND(ISNUMBER(OFFSET('Hygiene Data'!$D$7,0,10*ROW('Hygiene Data'!D56))),'Data Summary'!DP62="Yes"),OFFSET('Hygiene Data'!$D$7,0,10*ROW('Hygiene Data'!D56)),NA())</f>
        <v>#N/A</v>
      </c>
      <c r="BB62" s="96" t="e">
        <f ca="true">+IF(AND(ISNUMBER(OFFSET('Hygiene Data'!$D$9,0,10*ROW('Hygiene Data'!D56))),'Data Summary'!DQ62="Yes"),OFFSET('Hygiene Data'!$D$9,0,10*ROW('Hygiene Data'!D56)),NA())</f>
        <v>#N/A</v>
      </c>
      <c r="BC62" s="96" t="e">
        <f ca="true">+IF(AND(ISNUMBER(OFFSET('Hygiene Data'!$E$5,0,10*ROW('Hygiene Data'!E56))),'Data Summary'!DR62="Yes"),OFFSET('Hygiene Data'!$E$5,0,10*ROW('Hygiene Data'!E56)),NA())</f>
        <v>#N/A</v>
      </c>
      <c r="BD62" s="96" t="e">
        <f ca="true">+IF(AND(ISNUMBER(OFFSET('Hygiene Data'!$E$7,0,10*ROW('Hygiene Data'!E56))),'Data Summary'!DS62="Yes"),OFFSET('Hygiene Data'!$E$7,0,10*ROW('Hygiene Data'!E56)),NA())</f>
        <v>#N/A</v>
      </c>
      <c r="BE62" s="96" t="e">
        <f ca="true">+IF(AND(ISNUMBER(OFFSET('Hygiene Data'!$E$9,0,10*ROW('Hygiene Data'!E56))),'Data Summary'!DT62="Yes"),OFFSET('Hygiene Data'!$E$9,0,10*ROW('Hygiene Data'!E56)),NA())</f>
        <v>#N/A</v>
      </c>
      <c r="BF62" s="96" t="e">
        <f ca="true">+IF(AND(ISNUMBER(OFFSET('Hygiene Data'!$F$5,0,10*ROW('Hygiene Data'!F56))),'Data Summary'!DU62="Yes"),OFFSET('Hygiene Data'!$F$5,0,10*ROW('Hygiene Data'!F56)),NA())</f>
        <v>#N/A</v>
      </c>
      <c r="BG62" s="96" t="e">
        <f ca="true">+IF(AND(ISNUMBER(OFFSET('Hygiene Data'!$F$7,0,10*ROW('Hygiene Data'!F56))),'Data Summary'!DV62="Yes"),OFFSET('Hygiene Data'!$F$7,0,10*ROW('Hygiene Data'!F56)),NA())</f>
        <v>#N/A</v>
      </c>
      <c r="BH62" s="96" t="e">
        <f ca="true">+IF(AND(ISNUMBER(OFFSET('Hygiene Data'!$F$9,0,10*ROW('Hygiene Data'!F56))),'Data Summary'!DW62="Yes"),OFFSET('Hygiene Data'!$F$9,0,10*ROW('Hygiene Data'!F56)),NA())</f>
        <v>#N/A</v>
      </c>
      <c r="BI62" s="96" t="e">
        <f ca="true">+IF(AND(ISNUMBER(OFFSET('Hygiene Data'!$G$5,0,10*ROW('Hygiene Data'!G56))),'Data Summary'!DX62="Yes"),OFFSET('Hygiene Data'!$G$5,0,10*ROW('Hygiene Data'!G56)),NA())</f>
        <v>#N/A</v>
      </c>
      <c r="BJ62" s="96" t="e">
        <f ca="true">+IF(AND(ISNUMBER(OFFSET('Hygiene Data'!$G$7,0,10*ROW('Hygiene Data'!G56))),'Data Summary'!DY62="Yes"),OFFSET('Hygiene Data'!$G$7,0,10*ROW('Hygiene Data'!G56)),NA())</f>
        <v>#N/A</v>
      </c>
      <c r="BK62" s="96" t="e">
        <f ca="true">+IF(AND(ISNUMBER(OFFSET('Hygiene Data'!$G$9,0,10*ROW('Hygiene Data'!G56))),'Data Summary'!DZ62="Yes"),OFFSET('Hygiene Data'!$G$9,0,10*ROW('Hygiene Data'!G56)),NA())</f>
        <v>#N/A</v>
      </c>
      <c r="BL62" s="96" t="e">
        <f ca="true">+IF(AND(ISNUMBER(OFFSET('Hygiene Data'!$H$5,0,10*ROW('Hygiene Data'!H56))),'Data Summary'!EA62="Yes"),OFFSET('Hygiene Data'!$H$5,0,10*ROW('Hygiene Data'!H56)),NA())</f>
        <v>#N/A</v>
      </c>
      <c r="BM62" s="96" t="e">
        <f ca="true">+IF(AND(ISNUMBER(OFFSET('Hygiene Data'!$H$7,0,10*ROW('Hygiene Data'!H56))),'Data Summary'!EB62="Yes"),OFFSET('Hygiene Data'!$H$7,0,10*ROW('Hygiene Data'!H56)),NA())</f>
        <v>#N/A</v>
      </c>
      <c r="BN62" s="96" t="e">
        <f ca="true">+IF(AND(ISNUMBER(OFFSET('Hygiene Data'!$H$9,0,10*ROW('Hygiene Data'!H56))),'Data Summary'!EC62="Yes"),OFFSET('Hygiene Data'!$H$9,0,10*ROW('Hygiene Data'!H56)),NA())</f>
        <v>#N/A</v>
      </c>
      <c r="BO62" s="96" t="e">
        <f ca="true">+IF(AND(ISNUMBER(OFFSET('Hygiene Data'!$I$5,0,10*ROW('Hygiene Data'!I56))),'Data Summary'!ED62="Yes"),OFFSET('Hygiene Data'!$I$5,0,10*ROW('Hygiene Data'!I56)),NA())</f>
        <v>#N/A</v>
      </c>
      <c r="BP62" s="96" t="e">
        <f ca="true">+IF(AND(ISNUMBER(OFFSET('Hygiene Data'!$I$7,0,10*ROW('Hygiene Data'!I56))),'Data Summary'!EE62="Yes"),OFFSET('Hygiene Data'!$I$7,0,10*ROW('Hygiene Data'!I56)),NA())</f>
        <v>#N/A</v>
      </c>
      <c r="BQ62" s="96" t="e">
        <f ca="true">+IF(AND(ISNUMBER(OFFSET('Hygiene Data'!$I$9,0,10*ROW('Hygiene Data'!I56))),'Data Summary'!EF62="Yes"),OFFSET('Hygiene Data'!$I$9,0,10*ROW('Hygiene Data'!I56)),NA())</f>
        <v>#N/A</v>
      </c>
    </row>
    <row xmlns:x14ac="http://schemas.microsoft.com/office/spreadsheetml/2009/9/ac" r="63" x14ac:dyDescent="0.2">
      <c r="A63" s="321" t="e">
        <f ca="true">+RIGHT('Data Summary'!A63,LEN('Data Summary'!A63)-9)</f>
        <v>#VALUE!</v>
      </c>
      <c r="B63" s="37" t="str">
        <f ca="true">+IF(ISTEXT('Data Summary'!B63),'Data Summary'!B63,"")</f>
        <v/>
      </c>
      <c r="C63" s="320" t="e">
        <f ca="true">+VALUE('Data Summary'!C63)</f>
        <v>#VALUE!</v>
      </c>
      <c r="D63" s="94" t="e">
        <f ca="true">+IF(AND(ISNUMBER(OFFSET('Water Data'!$D$4,0,10*ROW('Water Data'!D57))),'Data Summary'!BS63="Yes"),100-OFFSET('Water Data'!$D$4,0,10*ROW('Water Data'!D57)),NA())</f>
        <v>#N/A</v>
      </c>
      <c r="E63" s="94" t="e">
        <f ca="true">+IF(AND(ISNUMBER(OFFSET('Water Data'!$D$6,0,10*ROW('Water Data'!D57))),'Data Summary'!BT63="Yes"),OFFSET('Water Data'!$D$6,0,10*ROW('Water Data'!D57)),NA())</f>
        <v>#N/A</v>
      </c>
      <c r="F63" s="94" t="e">
        <f ca="true">+IF(AND(ISNUMBER(OFFSET('Water Data'!$D$9,0,10*ROW('Water Data'!D57))),'Data Summary'!BU63="Yes"),OFFSET('Water Data'!$D$9,0,10*ROW('Water Data'!D57)),NA())</f>
        <v>#N/A</v>
      </c>
      <c r="G63" s="94" t="e">
        <f ca="true">+IF(AND(ISNUMBER(OFFSET('Water Data'!$E$4,0,10*ROW('Water Data'!E57))),'Data Summary'!BV63="Yes"),100-OFFSET('Water Data'!$E$4,0,10*ROW('Water Data'!E57)),NA())</f>
        <v>#N/A</v>
      </c>
      <c r="H63" s="94" t="e">
        <f ca="true">+IF(AND(ISNUMBER(OFFSET('Water Data'!$E$6,0,10*ROW('Water Data'!E57))),'Data Summary'!BW63="Yes"),OFFSET('Water Data'!$E$6,0,10*ROW('Water Data'!E57)),NA())</f>
        <v>#N/A</v>
      </c>
      <c r="I63" s="94" t="e">
        <f ca="true">+IF(AND(ISNUMBER(OFFSET('Water Data'!$E$9,0,10*ROW('Water Data'!E57))),'Data Summary'!BX63="Yes"),OFFSET('Water Data'!$E$9,0,10*ROW('Water Data'!E57)),NA())</f>
        <v>#N/A</v>
      </c>
      <c r="J63" s="94" t="e">
        <f ca="true">+IF(AND(ISNUMBER(OFFSET('Water Data'!$F$4,0,10*ROW('Water Data'!F57))),'Data Summary'!BY63="Yes"),100-OFFSET('Water Data'!$F$4,0,10*ROW('Water Data'!F57)),NA())</f>
        <v>#N/A</v>
      </c>
      <c r="K63" s="94" t="e">
        <f ca="true">+IF(AND(ISNUMBER(OFFSET('Water Data'!$F$6,0,10*ROW('Water Data'!F57))),'Data Summary'!BZ63="Yes"),OFFSET('Water Data'!$F$6,0,10*ROW('Water Data'!F57)),NA())</f>
        <v>#N/A</v>
      </c>
      <c r="L63" s="94" t="e">
        <f ca="true">+IF(AND(ISNUMBER(OFFSET('Water Data'!$F$9,0,10*ROW('Water Data'!F57))),'Data Summary'!CA63="Yes"),OFFSET('Water Data'!$F$9,0,10*ROW('Water Data'!F57)),NA())</f>
        <v>#N/A</v>
      </c>
      <c r="M63" s="94" t="e">
        <f ca="true">+IF(AND(ISNUMBER(OFFSET('Water Data'!$G$4,0,10*ROW('Water Data'!G57))),'Data Summary'!CB63="Yes"),100-OFFSET('Water Data'!$G$4,0,10*ROW('Water Data'!G57)),NA())</f>
        <v>#N/A</v>
      </c>
      <c r="N63" s="94" t="e">
        <f ca="true">+IF(AND(ISNUMBER(OFFSET('Water Data'!$G$6,0,10*ROW('Water Data'!G57))),'Data Summary'!CC63="Yes"),OFFSET('Water Data'!$G$6,0,10*ROW('Water Data'!G57)),NA())</f>
        <v>#N/A</v>
      </c>
      <c r="O63" s="94" t="e">
        <f ca="true">+IF(AND(ISNUMBER(OFFSET('Water Data'!$G$9,0,10*ROW('Water Data'!G57))),'Data Summary'!CD63="Yes"),OFFSET('Water Data'!$G$9,0,10*ROW('Water Data'!G57)),NA())</f>
        <v>#N/A</v>
      </c>
      <c r="P63" s="94" t="e">
        <f ca="true">+IF(AND(ISNUMBER(OFFSET('Water Data'!$H$4,0,10*ROW('Water Data'!H57))),'Data Summary'!CE63="Yes"),100-OFFSET('Water Data'!$H$4,0,10*ROW('Water Data'!H57)),NA())</f>
        <v>#N/A</v>
      </c>
      <c r="Q63" s="94" t="e">
        <f ca="true">+IF(AND(ISNUMBER(OFFSET('Water Data'!$H$6,0,10*ROW('Water Data'!H57))),'Data Summary'!CF63="Yes"),OFFSET('Water Data'!$H$6,0,10*ROW('Water Data'!H57)),NA())</f>
        <v>#N/A</v>
      </c>
      <c r="R63" s="94" t="e">
        <f ca="true">+IF(AND(ISNUMBER(OFFSET('Water Data'!$H$9,0,10*ROW('Water Data'!H57))),'Data Summary'!CG63="Yes"),OFFSET('Water Data'!$H$9,0,10*ROW('Water Data'!H57)),NA())</f>
        <v>#N/A</v>
      </c>
      <c r="S63" s="94" t="e">
        <f ca="true">+IF(AND(ISNUMBER(OFFSET('Water Data'!$I$4,0,10*ROW('Water Data'!I57))),'Data Summary'!CH63="Yes"),100-OFFSET('Water Data'!$I$4,0,10*ROW('Water Data'!I57)),NA())</f>
        <v>#N/A</v>
      </c>
      <c r="T63" s="94" t="e">
        <f ca="true">+IF(AND(ISNUMBER(OFFSET('Water Data'!$I$6,0,10*ROW('Water Data'!I57))),'Data Summary'!CI63="Yes"),OFFSET('Water Data'!$I$6,0,10*ROW('Water Data'!I57)),NA())</f>
        <v>#N/A</v>
      </c>
      <c r="U63" s="94" t="e">
        <f ca="true">+IF(AND(ISNUMBER(OFFSET('Water Data'!$I$9,0,10*ROW('Water Data'!I57))),'Data Summary'!CJ63="Yes"),OFFSET('Water Data'!$I$9,0,10*ROW('Water Data'!I57)),NA())</f>
        <v>#N/A</v>
      </c>
      <c r="V63" s="95" t="e">
        <f ca="true">+IF(AND(ISNUMBER(OFFSET('Sanitation Data'!$D$4,0,10*ROW('Sanitation Data'!D57))),'Data Summary'!CK63="Yes"),100-OFFSET('Sanitation Data'!$D$4,0,10*ROW('Sanitation Data'!D57)),NA())</f>
        <v>#N/A</v>
      </c>
      <c r="W63" s="95" t="e">
        <f ca="true">+IF(AND(ISNUMBER(OFFSET('Sanitation Data'!$D$6,0,10*ROW('Sanitation Data'!D57))),'Data Summary'!CL63="Yes"),OFFSET('Sanitation Data'!$D$6,0,10*ROW('Sanitation Data'!D57)),NA())</f>
        <v>#N/A</v>
      </c>
      <c r="X63" s="95" t="e">
        <f ca="true">+IF(AND(ISNUMBER(OFFSET('Sanitation Data'!$D$10,0,10*ROW('Sanitation Data'!D57))),'Data Summary'!CM63="Yes"),OFFSET('Sanitation Data'!$D$10,0,10*ROW('Sanitation Data'!D57)),NA())</f>
        <v>#N/A</v>
      </c>
      <c r="Y63" s="95" t="e">
        <f ca="true">+IF(AND(ISNUMBER(OFFSET('Sanitation Data'!$D$11,0,10*ROW('Sanitation Data'!D57))),'Data Summary'!CN63="Yes"),OFFSET('Sanitation Data'!$D$11,0,10*ROW('Sanitation Data'!D57)),NA())</f>
        <v>#N/A</v>
      </c>
      <c r="Z63" s="95" t="e">
        <f ca="true">+IF(AND(ISNUMBER(OFFSET('Sanitation Data'!$D$12,0,10*ROW('Sanitation Data'!D57))),'Data Summary'!CO63="Yes"),OFFSET('Sanitation Data'!$D$12,0,10*ROW('Sanitation Data'!D57)),NA())</f>
        <v>#N/A</v>
      </c>
      <c r="AA63" s="95" t="e">
        <f ca="true">+IF(AND(ISNUMBER(OFFSET('Sanitation Data'!$E$4,0,10*ROW('Sanitation Data'!E57))),'Data Summary'!CP63="Yes"),100-OFFSET('Sanitation Data'!$E$4,0,10*ROW('Sanitation Data'!E57)),NA())</f>
        <v>#N/A</v>
      </c>
      <c r="AB63" s="95" t="e">
        <f ca="true">+IF(AND(ISNUMBER(OFFSET('Sanitation Data'!$E$6,0,10*ROW('Sanitation Data'!E57))),'Data Summary'!CQ63="Yes"),OFFSET('Sanitation Data'!$E$6,0,10*ROW('Sanitation Data'!E57)),NA())</f>
        <v>#N/A</v>
      </c>
      <c r="AC63" s="95" t="e">
        <f ca="true">+IF(AND(ISNUMBER(OFFSET('Sanitation Data'!$E$10,0,10*ROW('Sanitation Data'!E57))),'Data Summary'!CR63="Yes"),OFFSET('Sanitation Data'!$E$10,0,10*ROW('Sanitation Data'!E57)),NA())</f>
        <v>#N/A</v>
      </c>
      <c r="AD63" s="95" t="e">
        <f ca="true">+IF(AND(ISNUMBER(OFFSET('Sanitation Data'!$E$11,0,10*ROW('Sanitation Data'!E57))),'Data Summary'!CS63="Yes"),OFFSET('Sanitation Data'!$E$11,0,10*ROW('Sanitation Data'!E57)),NA())</f>
        <v>#N/A</v>
      </c>
      <c r="AE63" s="95" t="e">
        <f ca="true">+IF(AND(ISNUMBER(OFFSET('Sanitation Data'!$E$12,0,10*ROW('Sanitation Data'!E57))),'Data Summary'!CT63="Yes"),OFFSET('Sanitation Data'!$E$12,0,10*ROW('Sanitation Data'!E57)),NA())</f>
        <v>#N/A</v>
      </c>
      <c r="AF63" s="95" t="e">
        <f ca="true">+IF(AND(ISNUMBER(OFFSET('Sanitation Data'!$F$4,0,10*ROW('Sanitation Data'!F57))),'Data Summary'!CU63="Yes"),100-OFFSET('Sanitation Data'!$F$4,0,10*ROW('Sanitation Data'!F57)),NA())</f>
        <v>#N/A</v>
      </c>
      <c r="AG63" s="95" t="e">
        <f ca="true">+IF(AND(ISNUMBER(OFFSET('Sanitation Data'!$F$6,0,10*ROW('Sanitation Data'!F57))),'Data Summary'!CV63="Yes"),OFFSET('Sanitation Data'!$F$6,0,10*ROW('Sanitation Data'!F57)),NA())</f>
        <v>#N/A</v>
      </c>
      <c r="AH63" s="95" t="e">
        <f ca="true">+IF(AND(ISNUMBER(OFFSET('Sanitation Data'!$F$10,0,10*ROW('Sanitation Data'!F57))),'Data Summary'!CW63="Yes"),OFFSET('Sanitation Data'!$F$10,0,10*ROW('Sanitation Data'!F57)),NA())</f>
        <v>#N/A</v>
      </c>
      <c r="AI63" s="95" t="e">
        <f ca="true">+IF(AND(ISNUMBER(OFFSET('Sanitation Data'!$F$11,0,10*ROW('Sanitation Data'!F57))),'Data Summary'!CX63="Yes"),OFFSET('Sanitation Data'!$F$11,0,10*ROW('Sanitation Data'!F57)),NA())</f>
        <v>#N/A</v>
      </c>
      <c r="AJ63" s="95" t="e">
        <f ca="true">+IF(AND(ISNUMBER(OFFSET('Sanitation Data'!$F$12,0,10*ROW('Sanitation Data'!F57))),'Data Summary'!CY63="Yes"),OFFSET('Sanitation Data'!$F$12,0,10*ROW('Sanitation Data'!F57)),NA())</f>
        <v>#N/A</v>
      </c>
      <c r="AK63" s="95" t="e">
        <f ca="true">+IF(AND(ISNUMBER(OFFSET('Sanitation Data'!$G$4,0,10*ROW('Sanitation Data'!G57))),'Data Summary'!CZ63="Yes"),100-OFFSET('Sanitation Data'!$G$4,0,10*ROW('Sanitation Data'!G57)),NA())</f>
        <v>#N/A</v>
      </c>
      <c r="AL63" s="95" t="e">
        <f ca="true">+IF(AND(ISNUMBER(OFFSET('Sanitation Data'!$G$6,0,10*ROW('Sanitation Data'!G57))),'Data Summary'!DA63="Yes"),OFFSET('Sanitation Data'!$G$6,0,10*ROW('Sanitation Data'!G57)),NA())</f>
        <v>#N/A</v>
      </c>
      <c r="AM63" s="95" t="e">
        <f ca="true">+IF(AND(ISNUMBER(OFFSET('Sanitation Data'!$G$10,0,10*ROW('Sanitation Data'!G57))),'Data Summary'!DB63="Yes"),OFFSET('Sanitation Data'!$G$10,0,10*ROW('Sanitation Data'!G57)),NA())</f>
        <v>#N/A</v>
      </c>
      <c r="AN63" s="95" t="e">
        <f ca="true">+IF(AND(ISNUMBER(OFFSET('Sanitation Data'!$G$11,0,10*ROW('Sanitation Data'!G57))),'Data Summary'!DC63="Yes"),OFFSET('Sanitation Data'!$G$11,0,10*ROW('Sanitation Data'!G57)),NA())</f>
        <v>#N/A</v>
      </c>
      <c r="AO63" s="95" t="e">
        <f ca="true">+IF(AND(ISNUMBER(OFFSET('Sanitation Data'!$G$12,0,10*ROW('Sanitation Data'!G57))),'Data Summary'!DD63="Yes"),OFFSET('Sanitation Data'!$G$12,0,10*ROW('Sanitation Data'!G57)),NA())</f>
        <v>#N/A</v>
      </c>
      <c r="AP63" s="95" t="e">
        <f ca="true">+IF(AND(ISNUMBER(OFFSET('Sanitation Data'!$H$4,0,10*ROW('Sanitation Data'!H57))),'Data Summary'!DE63="Yes"),100-OFFSET('Sanitation Data'!$H$4,0,10*ROW('Sanitation Data'!H57)),NA())</f>
        <v>#N/A</v>
      </c>
      <c r="AQ63" s="95" t="e">
        <f ca="true">+IF(AND(ISNUMBER(OFFSET('Sanitation Data'!$H$6,0,10*ROW('Sanitation Data'!H57))),'Data Summary'!DF63="Yes"),OFFSET('Sanitation Data'!$H$6,0,10*ROW('Sanitation Data'!H57)),NA())</f>
        <v>#N/A</v>
      </c>
      <c r="AR63" s="95" t="e">
        <f ca="true">+IF(AND(ISNUMBER(OFFSET('Sanitation Data'!$H$10,0,10*ROW('Sanitation Data'!H57))),'Data Summary'!DG63="Yes"),OFFSET('Sanitation Data'!$H$10,0,10*ROW('Sanitation Data'!H57)),NA())</f>
        <v>#N/A</v>
      </c>
      <c r="AS63" s="95" t="e">
        <f ca="true">+IF(AND(ISNUMBER(OFFSET('Sanitation Data'!$H$11,0,10*ROW('Sanitation Data'!H57))),'Data Summary'!DH63="Yes"),OFFSET('Sanitation Data'!$H$11,0,10*ROW('Sanitation Data'!H57)),NA())</f>
        <v>#N/A</v>
      </c>
      <c r="AT63" s="95" t="e">
        <f ca="true">+IF(AND(ISNUMBER(OFFSET('Sanitation Data'!$H$12,0,10*ROW('Sanitation Data'!H57))),'Data Summary'!DI63="Yes"),OFFSET('Sanitation Data'!$H$12,0,10*ROW('Sanitation Data'!H57)),NA())</f>
        <v>#N/A</v>
      </c>
      <c r="AU63" s="95" t="e">
        <f ca="true">+IF(AND(ISNUMBER(OFFSET('Sanitation Data'!$I$4,0,10*ROW('Sanitation Data'!I57))),'Data Summary'!DJ63="Yes"),100-OFFSET('Sanitation Data'!$I$4,0,10*ROW('Sanitation Data'!I57)),NA())</f>
        <v>#N/A</v>
      </c>
      <c r="AV63" s="95" t="e">
        <f ca="true">+IF(AND(ISNUMBER(OFFSET('Sanitation Data'!$I$6,0,10*ROW('Sanitation Data'!I57))),'Data Summary'!DK63="Yes"),OFFSET('Sanitation Data'!$I$6,0,10*ROW('Sanitation Data'!I57)),NA())</f>
        <v>#N/A</v>
      </c>
      <c r="AW63" s="95" t="e">
        <f ca="true">+IF(AND(ISNUMBER(OFFSET('Sanitation Data'!$I$10,0,10*ROW('Sanitation Data'!I57))),'Data Summary'!DL63="Yes"),OFFSET('Sanitation Data'!$I$10,0,10*ROW('Sanitation Data'!I57)),NA())</f>
        <v>#N/A</v>
      </c>
      <c r="AX63" s="95" t="e">
        <f ca="true">+IF(AND(ISNUMBER(OFFSET('Sanitation Data'!$I$11,0,10*ROW('Sanitation Data'!I57))),'Data Summary'!DM63="Yes"),OFFSET('Sanitation Data'!$I$11,0,10*ROW('Sanitation Data'!I57)),NA())</f>
        <v>#N/A</v>
      </c>
      <c r="AY63" s="95" t="e">
        <f ca="true">+IF(AND(ISNUMBER(OFFSET('Sanitation Data'!$I$12,0,10*ROW('Sanitation Data'!I57))),'Data Summary'!DN63="Yes"),OFFSET('Sanitation Data'!$I$12,0,10*ROW('Sanitation Data'!I57)),NA())</f>
        <v>#N/A</v>
      </c>
      <c r="AZ63" s="96" t="e">
        <f ca="true">+IF(AND(ISNUMBER(OFFSET('Hygiene Data'!$D$5,0,10*ROW('Hygiene Data'!D57))),'Data Summary'!DO63="Yes"),OFFSET('Hygiene Data'!$D$5,0,10*ROW('Hygiene Data'!D57)),NA())</f>
        <v>#N/A</v>
      </c>
      <c r="BA63" s="96" t="e">
        <f ca="true">+IF(AND(ISNUMBER(OFFSET('Hygiene Data'!$D$7,0,10*ROW('Hygiene Data'!D57))),'Data Summary'!DP63="Yes"),OFFSET('Hygiene Data'!$D$7,0,10*ROW('Hygiene Data'!D57)),NA())</f>
        <v>#N/A</v>
      </c>
      <c r="BB63" s="96" t="e">
        <f ca="true">+IF(AND(ISNUMBER(OFFSET('Hygiene Data'!$D$9,0,10*ROW('Hygiene Data'!D57))),'Data Summary'!DQ63="Yes"),OFFSET('Hygiene Data'!$D$9,0,10*ROW('Hygiene Data'!D57)),NA())</f>
        <v>#N/A</v>
      </c>
      <c r="BC63" s="96" t="e">
        <f ca="true">+IF(AND(ISNUMBER(OFFSET('Hygiene Data'!$E$5,0,10*ROW('Hygiene Data'!E57))),'Data Summary'!DR63="Yes"),OFFSET('Hygiene Data'!$E$5,0,10*ROW('Hygiene Data'!E57)),NA())</f>
        <v>#N/A</v>
      </c>
      <c r="BD63" s="96" t="e">
        <f ca="true">+IF(AND(ISNUMBER(OFFSET('Hygiene Data'!$E$7,0,10*ROW('Hygiene Data'!E57))),'Data Summary'!DS63="Yes"),OFFSET('Hygiene Data'!$E$7,0,10*ROW('Hygiene Data'!E57)),NA())</f>
        <v>#N/A</v>
      </c>
      <c r="BE63" s="96" t="e">
        <f ca="true">+IF(AND(ISNUMBER(OFFSET('Hygiene Data'!$E$9,0,10*ROW('Hygiene Data'!E57))),'Data Summary'!DT63="Yes"),OFFSET('Hygiene Data'!$E$9,0,10*ROW('Hygiene Data'!E57)),NA())</f>
        <v>#N/A</v>
      </c>
      <c r="BF63" s="96" t="e">
        <f ca="true">+IF(AND(ISNUMBER(OFFSET('Hygiene Data'!$F$5,0,10*ROW('Hygiene Data'!F57))),'Data Summary'!DU63="Yes"),OFFSET('Hygiene Data'!$F$5,0,10*ROW('Hygiene Data'!F57)),NA())</f>
        <v>#N/A</v>
      </c>
      <c r="BG63" s="96" t="e">
        <f ca="true">+IF(AND(ISNUMBER(OFFSET('Hygiene Data'!$F$7,0,10*ROW('Hygiene Data'!F57))),'Data Summary'!DV63="Yes"),OFFSET('Hygiene Data'!$F$7,0,10*ROW('Hygiene Data'!F57)),NA())</f>
        <v>#N/A</v>
      </c>
      <c r="BH63" s="96" t="e">
        <f ca="true">+IF(AND(ISNUMBER(OFFSET('Hygiene Data'!$F$9,0,10*ROW('Hygiene Data'!F57))),'Data Summary'!DW63="Yes"),OFFSET('Hygiene Data'!$F$9,0,10*ROW('Hygiene Data'!F57)),NA())</f>
        <v>#N/A</v>
      </c>
      <c r="BI63" s="96" t="e">
        <f ca="true">+IF(AND(ISNUMBER(OFFSET('Hygiene Data'!$G$5,0,10*ROW('Hygiene Data'!G57))),'Data Summary'!DX63="Yes"),OFFSET('Hygiene Data'!$G$5,0,10*ROW('Hygiene Data'!G57)),NA())</f>
        <v>#N/A</v>
      </c>
      <c r="BJ63" s="96" t="e">
        <f ca="true">+IF(AND(ISNUMBER(OFFSET('Hygiene Data'!$G$7,0,10*ROW('Hygiene Data'!G57))),'Data Summary'!DY63="Yes"),OFFSET('Hygiene Data'!$G$7,0,10*ROW('Hygiene Data'!G57)),NA())</f>
        <v>#N/A</v>
      </c>
      <c r="BK63" s="96" t="e">
        <f ca="true">+IF(AND(ISNUMBER(OFFSET('Hygiene Data'!$G$9,0,10*ROW('Hygiene Data'!G57))),'Data Summary'!DZ63="Yes"),OFFSET('Hygiene Data'!$G$9,0,10*ROW('Hygiene Data'!G57)),NA())</f>
        <v>#N/A</v>
      </c>
      <c r="BL63" s="96" t="e">
        <f ca="true">+IF(AND(ISNUMBER(OFFSET('Hygiene Data'!$H$5,0,10*ROW('Hygiene Data'!H57))),'Data Summary'!EA63="Yes"),OFFSET('Hygiene Data'!$H$5,0,10*ROW('Hygiene Data'!H57)),NA())</f>
        <v>#N/A</v>
      </c>
      <c r="BM63" s="96" t="e">
        <f ca="true">+IF(AND(ISNUMBER(OFFSET('Hygiene Data'!$H$7,0,10*ROW('Hygiene Data'!H57))),'Data Summary'!EB63="Yes"),OFFSET('Hygiene Data'!$H$7,0,10*ROW('Hygiene Data'!H57)),NA())</f>
        <v>#N/A</v>
      </c>
      <c r="BN63" s="96" t="e">
        <f ca="true">+IF(AND(ISNUMBER(OFFSET('Hygiene Data'!$H$9,0,10*ROW('Hygiene Data'!H57))),'Data Summary'!EC63="Yes"),OFFSET('Hygiene Data'!$H$9,0,10*ROW('Hygiene Data'!H57)),NA())</f>
        <v>#N/A</v>
      </c>
      <c r="BO63" s="96" t="e">
        <f ca="true">+IF(AND(ISNUMBER(OFFSET('Hygiene Data'!$I$5,0,10*ROW('Hygiene Data'!I57))),'Data Summary'!ED63="Yes"),OFFSET('Hygiene Data'!$I$5,0,10*ROW('Hygiene Data'!I57)),NA())</f>
        <v>#N/A</v>
      </c>
      <c r="BP63" s="96" t="e">
        <f ca="true">+IF(AND(ISNUMBER(OFFSET('Hygiene Data'!$I$7,0,10*ROW('Hygiene Data'!I57))),'Data Summary'!EE63="Yes"),OFFSET('Hygiene Data'!$I$7,0,10*ROW('Hygiene Data'!I57)),NA())</f>
        <v>#N/A</v>
      </c>
      <c r="BQ63" s="96" t="e">
        <f ca="true">+IF(AND(ISNUMBER(OFFSET('Hygiene Data'!$I$9,0,10*ROW('Hygiene Data'!I57))),'Data Summary'!EF63="Yes"),OFFSET('Hygiene Data'!$I$9,0,10*ROW('Hygiene Data'!I57)),NA())</f>
        <v>#N/A</v>
      </c>
    </row>
    <row xmlns:x14ac="http://schemas.microsoft.com/office/spreadsheetml/2009/9/ac" r="64" x14ac:dyDescent="0.2">
      <c r="A64" s="321" t="e">
        <f ca="true">+RIGHT('Data Summary'!A64,LEN('Data Summary'!A64)-9)</f>
        <v>#VALUE!</v>
      </c>
      <c r="B64" s="37" t="str">
        <f ca="true">+IF(ISTEXT('Data Summary'!B64),'Data Summary'!B64,"")</f>
        <v/>
      </c>
      <c r="C64" s="320" t="e">
        <f ca="true">+VALUE('Data Summary'!C64)</f>
        <v>#VALUE!</v>
      </c>
      <c r="D64" s="94" t="e">
        <f ca="true">+IF(AND(ISNUMBER(OFFSET('Water Data'!$D$4,0,10*ROW('Water Data'!D58))),'Data Summary'!BS64="Yes"),100-OFFSET('Water Data'!$D$4,0,10*ROW('Water Data'!D58)),NA())</f>
        <v>#N/A</v>
      </c>
      <c r="E64" s="94" t="e">
        <f ca="true">+IF(AND(ISNUMBER(OFFSET('Water Data'!$D$6,0,10*ROW('Water Data'!D58))),'Data Summary'!BT64="Yes"),OFFSET('Water Data'!$D$6,0,10*ROW('Water Data'!D58)),NA())</f>
        <v>#N/A</v>
      </c>
      <c r="F64" s="94" t="e">
        <f ca="true">+IF(AND(ISNUMBER(OFFSET('Water Data'!$D$9,0,10*ROW('Water Data'!D58))),'Data Summary'!BU64="Yes"),OFFSET('Water Data'!$D$9,0,10*ROW('Water Data'!D58)),NA())</f>
        <v>#N/A</v>
      </c>
      <c r="G64" s="94" t="e">
        <f ca="true">+IF(AND(ISNUMBER(OFFSET('Water Data'!$E$4,0,10*ROW('Water Data'!E58))),'Data Summary'!BV64="Yes"),100-OFFSET('Water Data'!$E$4,0,10*ROW('Water Data'!E58)),NA())</f>
        <v>#N/A</v>
      </c>
      <c r="H64" s="94" t="e">
        <f ca="true">+IF(AND(ISNUMBER(OFFSET('Water Data'!$E$6,0,10*ROW('Water Data'!E58))),'Data Summary'!BW64="Yes"),OFFSET('Water Data'!$E$6,0,10*ROW('Water Data'!E58)),NA())</f>
        <v>#N/A</v>
      </c>
      <c r="I64" s="94" t="e">
        <f ca="true">+IF(AND(ISNUMBER(OFFSET('Water Data'!$E$9,0,10*ROW('Water Data'!E58))),'Data Summary'!BX64="Yes"),OFFSET('Water Data'!$E$9,0,10*ROW('Water Data'!E58)),NA())</f>
        <v>#N/A</v>
      </c>
      <c r="J64" s="94" t="e">
        <f ca="true">+IF(AND(ISNUMBER(OFFSET('Water Data'!$F$4,0,10*ROW('Water Data'!F58))),'Data Summary'!BY64="Yes"),100-OFFSET('Water Data'!$F$4,0,10*ROW('Water Data'!F58)),NA())</f>
        <v>#N/A</v>
      </c>
      <c r="K64" s="94" t="e">
        <f ca="true">+IF(AND(ISNUMBER(OFFSET('Water Data'!$F$6,0,10*ROW('Water Data'!F58))),'Data Summary'!BZ64="Yes"),OFFSET('Water Data'!$F$6,0,10*ROW('Water Data'!F58)),NA())</f>
        <v>#N/A</v>
      </c>
      <c r="L64" s="94" t="e">
        <f ca="true">+IF(AND(ISNUMBER(OFFSET('Water Data'!$F$9,0,10*ROW('Water Data'!F58))),'Data Summary'!CA64="Yes"),OFFSET('Water Data'!$F$9,0,10*ROW('Water Data'!F58)),NA())</f>
        <v>#N/A</v>
      </c>
      <c r="M64" s="94" t="e">
        <f ca="true">+IF(AND(ISNUMBER(OFFSET('Water Data'!$G$4,0,10*ROW('Water Data'!G58))),'Data Summary'!CB64="Yes"),100-OFFSET('Water Data'!$G$4,0,10*ROW('Water Data'!G58)),NA())</f>
        <v>#N/A</v>
      </c>
      <c r="N64" s="94" t="e">
        <f ca="true">+IF(AND(ISNUMBER(OFFSET('Water Data'!$G$6,0,10*ROW('Water Data'!G58))),'Data Summary'!CC64="Yes"),OFFSET('Water Data'!$G$6,0,10*ROW('Water Data'!G58)),NA())</f>
        <v>#N/A</v>
      </c>
      <c r="O64" s="94" t="e">
        <f ca="true">+IF(AND(ISNUMBER(OFFSET('Water Data'!$G$9,0,10*ROW('Water Data'!G58))),'Data Summary'!CD64="Yes"),OFFSET('Water Data'!$G$9,0,10*ROW('Water Data'!G58)),NA())</f>
        <v>#N/A</v>
      </c>
      <c r="P64" s="94" t="e">
        <f ca="true">+IF(AND(ISNUMBER(OFFSET('Water Data'!$H$4,0,10*ROW('Water Data'!H58))),'Data Summary'!CE64="Yes"),100-OFFSET('Water Data'!$H$4,0,10*ROW('Water Data'!H58)),NA())</f>
        <v>#N/A</v>
      </c>
      <c r="Q64" s="94" t="e">
        <f ca="true">+IF(AND(ISNUMBER(OFFSET('Water Data'!$H$6,0,10*ROW('Water Data'!H58))),'Data Summary'!CF64="Yes"),OFFSET('Water Data'!$H$6,0,10*ROW('Water Data'!H58)),NA())</f>
        <v>#N/A</v>
      </c>
      <c r="R64" s="94" t="e">
        <f ca="true">+IF(AND(ISNUMBER(OFFSET('Water Data'!$H$9,0,10*ROW('Water Data'!H58))),'Data Summary'!CG64="Yes"),OFFSET('Water Data'!$H$9,0,10*ROW('Water Data'!H58)),NA())</f>
        <v>#N/A</v>
      </c>
      <c r="S64" s="94" t="e">
        <f ca="true">+IF(AND(ISNUMBER(OFFSET('Water Data'!$I$4,0,10*ROW('Water Data'!I58))),'Data Summary'!CH64="Yes"),100-OFFSET('Water Data'!$I$4,0,10*ROW('Water Data'!I58)),NA())</f>
        <v>#N/A</v>
      </c>
      <c r="T64" s="94" t="e">
        <f ca="true">+IF(AND(ISNUMBER(OFFSET('Water Data'!$I$6,0,10*ROW('Water Data'!I58))),'Data Summary'!CI64="Yes"),OFFSET('Water Data'!$I$6,0,10*ROW('Water Data'!I58)),NA())</f>
        <v>#N/A</v>
      </c>
      <c r="U64" s="94" t="e">
        <f ca="true">+IF(AND(ISNUMBER(OFFSET('Water Data'!$I$9,0,10*ROW('Water Data'!I58))),'Data Summary'!CJ64="Yes"),OFFSET('Water Data'!$I$9,0,10*ROW('Water Data'!I58)),NA())</f>
        <v>#N/A</v>
      </c>
      <c r="V64" s="95" t="e">
        <f ca="true">+IF(AND(ISNUMBER(OFFSET('Sanitation Data'!$D$4,0,10*ROW('Sanitation Data'!D58))),'Data Summary'!CK64="Yes"),100-OFFSET('Sanitation Data'!$D$4,0,10*ROW('Sanitation Data'!D58)),NA())</f>
        <v>#N/A</v>
      </c>
      <c r="W64" s="95" t="e">
        <f ca="true">+IF(AND(ISNUMBER(OFFSET('Sanitation Data'!$D$6,0,10*ROW('Sanitation Data'!D58))),'Data Summary'!CL64="Yes"),OFFSET('Sanitation Data'!$D$6,0,10*ROW('Sanitation Data'!D58)),NA())</f>
        <v>#N/A</v>
      </c>
      <c r="X64" s="95" t="e">
        <f ca="true">+IF(AND(ISNUMBER(OFFSET('Sanitation Data'!$D$10,0,10*ROW('Sanitation Data'!D58))),'Data Summary'!CM64="Yes"),OFFSET('Sanitation Data'!$D$10,0,10*ROW('Sanitation Data'!D58)),NA())</f>
        <v>#N/A</v>
      </c>
      <c r="Y64" s="95" t="e">
        <f ca="true">+IF(AND(ISNUMBER(OFFSET('Sanitation Data'!$D$11,0,10*ROW('Sanitation Data'!D58))),'Data Summary'!CN64="Yes"),OFFSET('Sanitation Data'!$D$11,0,10*ROW('Sanitation Data'!D58)),NA())</f>
        <v>#N/A</v>
      </c>
      <c r="Z64" s="95" t="e">
        <f ca="true">+IF(AND(ISNUMBER(OFFSET('Sanitation Data'!$D$12,0,10*ROW('Sanitation Data'!D58))),'Data Summary'!CO64="Yes"),OFFSET('Sanitation Data'!$D$12,0,10*ROW('Sanitation Data'!D58)),NA())</f>
        <v>#N/A</v>
      </c>
      <c r="AA64" s="95" t="e">
        <f ca="true">+IF(AND(ISNUMBER(OFFSET('Sanitation Data'!$E$4,0,10*ROW('Sanitation Data'!E58))),'Data Summary'!CP64="Yes"),100-OFFSET('Sanitation Data'!$E$4,0,10*ROW('Sanitation Data'!E58)),NA())</f>
        <v>#N/A</v>
      </c>
      <c r="AB64" s="95" t="e">
        <f ca="true">+IF(AND(ISNUMBER(OFFSET('Sanitation Data'!$E$6,0,10*ROW('Sanitation Data'!E58))),'Data Summary'!CQ64="Yes"),OFFSET('Sanitation Data'!$E$6,0,10*ROW('Sanitation Data'!E58)),NA())</f>
        <v>#N/A</v>
      </c>
      <c r="AC64" s="95" t="e">
        <f ca="true">+IF(AND(ISNUMBER(OFFSET('Sanitation Data'!$E$10,0,10*ROW('Sanitation Data'!E58))),'Data Summary'!CR64="Yes"),OFFSET('Sanitation Data'!$E$10,0,10*ROW('Sanitation Data'!E58)),NA())</f>
        <v>#N/A</v>
      </c>
      <c r="AD64" s="95" t="e">
        <f ca="true">+IF(AND(ISNUMBER(OFFSET('Sanitation Data'!$E$11,0,10*ROW('Sanitation Data'!E58))),'Data Summary'!CS64="Yes"),OFFSET('Sanitation Data'!$E$11,0,10*ROW('Sanitation Data'!E58)),NA())</f>
        <v>#N/A</v>
      </c>
      <c r="AE64" s="95" t="e">
        <f ca="true">+IF(AND(ISNUMBER(OFFSET('Sanitation Data'!$E$12,0,10*ROW('Sanitation Data'!E58))),'Data Summary'!CT64="Yes"),OFFSET('Sanitation Data'!$E$12,0,10*ROW('Sanitation Data'!E58)),NA())</f>
        <v>#N/A</v>
      </c>
      <c r="AF64" s="95" t="e">
        <f ca="true">+IF(AND(ISNUMBER(OFFSET('Sanitation Data'!$F$4,0,10*ROW('Sanitation Data'!F58))),'Data Summary'!CU64="Yes"),100-OFFSET('Sanitation Data'!$F$4,0,10*ROW('Sanitation Data'!F58)),NA())</f>
        <v>#N/A</v>
      </c>
      <c r="AG64" s="95" t="e">
        <f ca="true">+IF(AND(ISNUMBER(OFFSET('Sanitation Data'!$F$6,0,10*ROW('Sanitation Data'!F58))),'Data Summary'!CV64="Yes"),OFFSET('Sanitation Data'!$F$6,0,10*ROW('Sanitation Data'!F58)),NA())</f>
        <v>#N/A</v>
      </c>
      <c r="AH64" s="95" t="e">
        <f ca="true">+IF(AND(ISNUMBER(OFFSET('Sanitation Data'!$F$10,0,10*ROW('Sanitation Data'!F58))),'Data Summary'!CW64="Yes"),OFFSET('Sanitation Data'!$F$10,0,10*ROW('Sanitation Data'!F58)),NA())</f>
        <v>#N/A</v>
      </c>
      <c r="AI64" s="95" t="e">
        <f ca="true">+IF(AND(ISNUMBER(OFFSET('Sanitation Data'!$F$11,0,10*ROW('Sanitation Data'!F58))),'Data Summary'!CX64="Yes"),OFFSET('Sanitation Data'!$F$11,0,10*ROW('Sanitation Data'!F58)),NA())</f>
        <v>#N/A</v>
      </c>
      <c r="AJ64" s="95" t="e">
        <f ca="true">+IF(AND(ISNUMBER(OFFSET('Sanitation Data'!$F$12,0,10*ROW('Sanitation Data'!F58))),'Data Summary'!CY64="Yes"),OFFSET('Sanitation Data'!$F$12,0,10*ROW('Sanitation Data'!F58)),NA())</f>
        <v>#N/A</v>
      </c>
      <c r="AK64" s="95" t="e">
        <f ca="true">+IF(AND(ISNUMBER(OFFSET('Sanitation Data'!$G$4,0,10*ROW('Sanitation Data'!G58))),'Data Summary'!CZ64="Yes"),100-OFFSET('Sanitation Data'!$G$4,0,10*ROW('Sanitation Data'!G58)),NA())</f>
        <v>#N/A</v>
      </c>
      <c r="AL64" s="95" t="e">
        <f ca="true">+IF(AND(ISNUMBER(OFFSET('Sanitation Data'!$G$6,0,10*ROW('Sanitation Data'!G58))),'Data Summary'!DA64="Yes"),OFFSET('Sanitation Data'!$G$6,0,10*ROW('Sanitation Data'!G58)),NA())</f>
        <v>#N/A</v>
      </c>
      <c r="AM64" s="95" t="e">
        <f ca="true">+IF(AND(ISNUMBER(OFFSET('Sanitation Data'!$G$10,0,10*ROW('Sanitation Data'!G58))),'Data Summary'!DB64="Yes"),OFFSET('Sanitation Data'!$G$10,0,10*ROW('Sanitation Data'!G58)),NA())</f>
        <v>#N/A</v>
      </c>
      <c r="AN64" s="95" t="e">
        <f ca="true">+IF(AND(ISNUMBER(OFFSET('Sanitation Data'!$G$11,0,10*ROW('Sanitation Data'!G58))),'Data Summary'!DC64="Yes"),OFFSET('Sanitation Data'!$G$11,0,10*ROW('Sanitation Data'!G58)),NA())</f>
        <v>#N/A</v>
      </c>
      <c r="AO64" s="95" t="e">
        <f ca="true">+IF(AND(ISNUMBER(OFFSET('Sanitation Data'!$G$12,0,10*ROW('Sanitation Data'!G58))),'Data Summary'!DD64="Yes"),OFFSET('Sanitation Data'!$G$12,0,10*ROW('Sanitation Data'!G58)),NA())</f>
        <v>#N/A</v>
      </c>
      <c r="AP64" s="95" t="e">
        <f ca="true">+IF(AND(ISNUMBER(OFFSET('Sanitation Data'!$H$4,0,10*ROW('Sanitation Data'!H58))),'Data Summary'!DE64="Yes"),100-OFFSET('Sanitation Data'!$H$4,0,10*ROW('Sanitation Data'!H58)),NA())</f>
        <v>#N/A</v>
      </c>
      <c r="AQ64" s="95" t="e">
        <f ca="true">+IF(AND(ISNUMBER(OFFSET('Sanitation Data'!$H$6,0,10*ROW('Sanitation Data'!H58))),'Data Summary'!DF64="Yes"),OFFSET('Sanitation Data'!$H$6,0,10*ROW('Sanitation Data'!H58)),NA())</f>
        <v>#N/A</v>
      </c>
      <c r="AR64" s="95" t="e">
        <f ca="true">+IF(AND(ISNUMBER(OFFSET('Sanitation Data'!$H$10,0,10*ROW('Sanitation Data'!H58))),'Data Summary'!DG64="Yes"),OFFSET('Sanitation Data'!$H$10,0,10*ROW('Sanitation Data'!H58)),NA())</f>
        <v>#N/A</v>
      </c>
      <c r="AS64" s="95" t="e">
        <f ca="true">+IF(AND(ISNUMBER(OFFSET('Sanitation Data'!$H$11,0,10*ROW('Sanitation Data'!H58))),'Data Summary'!DH64="Yes"),OFFSET('Sanitation Data'!$H$11,0,10*ROW('Sanitation Data'!H58)),NA())</f>
        <v>#N/A</v>
      </c>
      <c r="AT64" s="95" t="e">
        <f ca="true">+IF(AND(ISNUMBER(OFFSET('Sanitation Data'!$H$12,0,10*ROW('Sanitation Data'!H58))),'Data Summary'!DI64="Yes"),OFFSET('Sanitation Data'!$H$12,0,10*ROW('Sanitation Data'!H58)),NA())</f>
        <v>#N/A</v>
      </c>
      <c r="AU64" s="95" t="e">
        <f ca="true">+IF(AND(ISNUMBER(OFFSET('Sanitation Data'!$I$4,0,10*ROW('Sanitation Data'!I58))),'Data Summary'!DJ64="Yes"),100-OFFSET('Sanitation Data'!$I$4,0,10*ROW('Sanitation Data'!I58)),NA())</f>
        <v>#N/A</v>
      </c>
      <c r="AV64" s="95" t="e">
        <f ca="true">+IF(AND(ISNUMBER(OFFSET('Sanitation Data'!$I$6,0,10*ROW('Sanitation Data'!I58))),'Data Summary'!DK64="Yes"),OFFSET('Sanitation Data'!$I$6,0,10*ROW('Sanitation Data'!I58)),NA())</f>
        <v>#N/A</v>
      </c>
      <c r="AW64" s="95" t="e">
        <f ca="true">+IF(AND(ISNUMBER(OFFSET('Sanitation Data'!$I$10,0,10*ROW('Sanitation Data'!I58))),'Data Summary'!DL64="Yes"),OFFSET('Sanitation Data'!$I$10,0,10*ROW('Sanitation Data'!I58)),NA())</f>
        <v>#N/A</v>
      </c>
      <c r="AX64" s="95" t="e">
        <f ca="true">+IF(AND(ISNUMBER(OFFSET('Sanitation Data'!$I$11,0,10*ROW('Sanitation Data'!I58))),'Data Summary'!DM64="Yes"),OFFSET('Sanitation Data'!$I$11,0,10*ROW('Sanitation Data'!I58)),NA())</f>
        <v>#N/A</v>
      </c>
      <c r="AY64" s="95" t="e">
        <f ca="true">+IF(AND(ISNUMBER(OFFSET('Sanitation Data'!$I$12,0,10*ROW('Sanitation Data'!I58))),'Data Summary'!DN64="Yes"),OFFSET('Sanitation Data'!$I$12,0,10*ROW('Sanitation Data'!I58)),NA())</f>
        <v>#N/A</v>
      </c>
      <c r="AZ64" s="96" t="e">
        <f ca="true">+IF(AND(ISNUMBER(OFFSET('Hygiene Data'!$D$5,0,10*ROW('Hygiene Data'!D58))),'Data Summary'!DO64="Yes"),OFFSET('Hygiene Data'!$D$5,0,10*ROW('Hygiene Data'!D58)),NA())</f>
        <v>#N/A</v>
      </c>
      <c r="BA64" s="96" t="e">
        <f ca="true">+IF(AND(ISNUMBER(OFFSET('Hygiene Data'!$D$7,0,10*ROW('Hygiene Data'!D58))),'Data Summary'!DP64="Yes"),OFFSET('Hygiene Data'!$D$7,0,10*ROW('Hygiene Data'!D58)),NA())</f>
        <v>#N/A</v>
      </c>
      <c r="BB64" s="96" t="e">
        <f ca="true">+IF(AND(ISNUMBER(OFFSET('Hygiene Data'!$D$9,0,10*ROW('Hygiene Data'!D58))),'Data Summary'!DQ64="Yes"),OFFSET('Hygiene Data'!$D$9,0,10*ROW('Hygiene Data'!D58)),NA())</f>
        <v>#N/A</v>
      </c>
      <c r="BC64" s="96" t="e">
        <f ca="true">+IF(AND(ISNUMBER(OFFSET('Hygiene Data'!$E$5,0,10*ROW('Hygiene Data'!E58))),'Data Summary'!DR64="Yes"),OFFSET('Hygiene Data'!$E$5,0,10*ROW('Hygiene Data'!E58)),NA())</f>
        <v>#N/A</v>
      </c>
      <c r="BD64" s="96" t="e">
        <f ca="true">+IF(AND(ISNUMBER(OFFSET('Hygiene Data'!$E$7,0,10*ROW('Hygiene Data'!E58))),'Data Summary'!DS64="Yes"),OFFSET('Hygiene Data'!$E$7,0,10*ROW('Hygiene Data'!E58)),NA())</f>
        <v>#N/A</v>
      </c>
      <c r="BE64" s="96" t="e">
        <f ca="true">+IF(AND(ISNUMBER(OFFSET('Hygiene Data'!$E$9,0,10*ROW('Hygiene Data'!E58))),'Data Summary'!DT64="Yes"),OFFSET('Hygiene Data'!$E$9,0,10*ROW('Hygiene Data'!E58)),NA())</f>
        <v>#N/A</v>
      </c>
      <c r="BF64" s="96" t="e">
        <f ca="true">+IF(AND(ISNUMBER(OFFSET('Hygiene Data'!$F$5,0,10*ROW('Hygiene Data'!F58))),'Data Summary'!DU64="Yes"),OFFSET('Hygiene Data'!$F$5,0,10*ROW('Hygiene Data'!F58)),NA())</f>
        <v>#N/A</v>
      </c>
      <c r="BG64" s="96" t="e">
        <f ca="true">+IF(AND(ISNUMBER(OFFSET('Hygiene Data'!$F$7,0,10*ROW('Hygiene Data'!F58))),'Data Summary'!DV64="Yes"),OFFSET('Hygiene Data'!$F$7,0,10*ROW('Hygiene Data'!F58)),NA())</f>
        <v>#N/A</v>
      </c>
      <c r="BH64" s="96" t="e">
        <f ca="true">+IF(AND(ISNUMBER(OFFSET('Hygiene Data'!$F$9,0,10*ROW('Hygiene Data'!F58))),'Data Summary'!DW64="Yes"),OFFSET('Hygiene Data'!$F$9,0,10*ROW('Hygiene Data'!F58)),NA())</f>
        <v>#N/A</v>
      </c>
      <c r="BI64" s="96" t="e">
        <f ca="true">+IF(AND(ISNUMBER(OFFSET('Hygiene Data'!$G$5,0,10*ROW('Hygiene Data'!G58))),'Data Summary'!DX64="Yes"),OFFSET('Hygiene Data'!$G$5,0,10*ROW('Hygiene Data'!G58)),NA())</f>
        <v>#N/A</v>
      </c>
      <c r="BJ64" s="96" t="e">
        <f ca="true">+IF(AND(ISNUMBER(OFFSET('Hygiene Data'!$G$7,0,10*ROW('Hygiene Data'!G58))),'Data Summary'!DY64="Yes"),OFFSET('Hygiene Data'!$G$7,0,10*ROW('Hygiene Data'!G58)),NA())</f>
        <v>#N/A</v>
      </c>
      <c r="BK64" s="96" t="e">
        <f ca="true">+IF(AND(ISNUMBER(OFFSET('Hygiene Data'!$G$9,0,10*ROW('Hygiene Data'!G58))),'Data Summary'!DZ64="Yes"),OFFSET('Hygiene Data'!$G$9,0,10*ROW('Hygiene Data'!G58)),NA())</f>
        <v>#N/A</v>
      </c>
      <c r="BL64" s="96" t="e">
        <f ca="true">+IF(AND(ISNUMBER(OFFSET('Hygiene Data'!$H$5,0,10*ROW('Hygiene Data'!H58))),'Data Summary'!EA64="Yes"),OFFSET('Hygiene Data'!$H$5,0,10*ROW('Hygiene Data'!H58)),NA())</f>
        <v>#N/A</v>
      </c>
      <c r="BM64" s="96" t="e">
        <f ca="true">+IF(AND(ISNUMBER(OFFSET('Hygiene Data'!$H$7,0,10*ROW('Hygiene Data'!H58))),'Data Summary'!EB64="Yes"),OFFSET('Hygiene Data'!$H$7,0,10*ROW('Hygiene Data'!H58)),NA())</f>
        <v>#N/A</v>
      </c>
      <c r="BN64" s="96" t="e">
        <f ca="true">+IF(AND(ISNUMBER(OFFSET('Hygiene Data'!$H$9,0,10*ROW('Hygiene Data'!H58))),'Data Summary'!EC64="Yes"),OFFSET('Hygiene Data'!$H$9,0,10*ROW('Hygiene Data'!H58)),NA())</f>
        <v>#N/A</v>
      </c>
      <c r="BO64" s="96" t="e">
        <f ca="true">+IF(AND(ISNUMBER(OFFSET('Hygiene Data'!$I$5,0,10*ROW('Hygiene Data'!I58))),'Data Summary'!ED64="Yes"),OFFSET('Hygiene Data'!$I$5,0,10*ROW('Hygiene Data'!I58)),NA())</f>
        <v>#N/A</v>
      </c>
      <c r="BP64" s="96" t="e">
        <f ca="true">+IF(AND(ISNUMBER(OFFSET('Hygiene Data'!$I$7,0,10*ROW('Hygiene Data'!I58))),'Data Summary'!EE64="Yes"),OFFSET('Hygiene Data'!$I$7,0,10*ROW('Hygiene Data'!I58)),NA())</f>
        <v>#N/A</v>
      </c>
      <c r="BQ64" s="96" t="e">
        <f ca="true">+IF(AND(ISNUMBER(OFFSET('Hygiene Data'!$I$9,0,10*ROW('Hygiene Data'!I58))),'Data Summary'!EF64="Yes"),OFFSET('Hygiene Data'!$I$9,0,10*ROW('Hygiene Data'!I58)),NA())</f>
        <v>#N/A</v>
      </c>
    </row>
    <row xmlns:x14ac="http://schemas.microsoft.com/office/spreadsheetml/2009/9/ac" r="65" x14ac:dyDescent="0.2">
      <c r="A65" s="321" t="e">
        <f ca="true">+RIGHT('Data Summary'!A65,LEN('Data Summary'!A65)-9)</f>
        <v>#VALUE!</v>
      </c>
      <c r="B65" s="37" t="str">
        <f ca="true">+IF(ISTEXT('Data Summary'!B65),'Data Summary'!B65,"")</f>
        <v/>
      </c>
      <c r="C65" s="320" t="e">
        <f ca="true">+VALUE('Data Summary'!C65)</f>
        <v>#VALUE!</v>
      </c>
      <c r="D65" s="94" t="e">
        <f ca="true">+IF(AND(ISNUMBER(OFFSET('Water Data'!$D$4,0,10*ROW('Water Data'!D59))),'Data Summary'!BS65="Yes"),100-OFFSET('Water Data'!$D$4,0,10*ROW('Water Data'!D59)),NA())</f>
        <v>#N/A</v>
      </c>
      <c r="E65" s="94" t="e">
        <f ca="true">+IF(AND(ISNUMBER(OFFSET('Water Data'!$D$6,0,10*ROW('Water Data'!D59))),'Data Summary'!BT65="Yes"),OFFSET('Water Data'!$D$6,0,10*ROW('Water Data'!D59)),NA())</f>
        <v>#N/A</v>
      </c>
      <c r="F65" s="94" t="e">
        <f ca="true">+IF(AND(ISNUMBER(OFFSET('Water Data'!$D$9,0,10*ROW('Water Data'!D59))),'Data Summary'!BU65="Yes"),OFFSET('Water Data'!$D$9,0,10*ROW('Water Data'!D59)),NA())</f>
        <v>#N/A</v>
      </c>
      <c r="G65" s="94" t="e">
        <f ca="true">+IF(AND(ISNUMBER(OFFSET('Water Data'!$E$4,0,10*ROW('Water Data'!E59))),'Data Summary'!BV65="Yes"),100-OFFSET('Water Data'!$E$4,0,10*ROW('Water Data'!E59)),NA())</f>
        <v>#N/A</v>
      </c>
      <c r="H65" s="94" t="e">
        <f ca="true">+IF(AND(ISNUMBER(OFFSET('Water Data'!$E$6,0,10*ROW('Water Data'!E59))),'Data Summary'!BW65="Yes"),OFFSET('Water Data'!$E$6,0,10*ROW('Water Data'!E59)),NA())</f>
        <v>#N/A</v>
      </c>
      <c r="I65" s="94" t="e">
        <f ca="true">+IF(AND(ISNUMBER(OFFSET('Water Data'!$E$9,0,10*ROW('Water Data'!E59))),'Data Summary'!BX65="Yes"),OFFSET('Water Data'!$E$9,0,10*ROW('Water Data'!E59)),NA())</f>
        <v>#N/A</v>
      </c>
      <c r="J65" s="94" t="e">
        <f ca="true">+IF(AND(ISNUMBER(OFFSET('Water Data'!$F$4,0,10*ROW('Water Data'!F59))),'Data Summary'!BY65="Yes"),100-OFFSET('Water Data'!$F$4,0,10*ROW('Water Data'!F59)),NA())</f>
        <v>#N/A</v>
      </c>
      <c r="K65" s="94" t="e">
        <f ca="true">+IF(AND(ISNUMBER(OFFSET('Water Data'!$F$6,0,10*ROW('Water Data'!F59))),'Data Summary'!BZ65="Yes"),OFFSET('Water Data'!$F$6,0,10*ROW('Water Data'!F59)),NA())</f>
        <v>#N/A</v>
      </c>
      <c r="L65" s="94" t="e">
        <f ca="true">+IF(AND(ISNUMBER(OFFSET('Water Data'!$F$9,0,10*ROW('Water Data'!F59))),'Data Summary'!CA65="Yes"),OFFSET('Water Data'!$F$9,0,10*ROW('Water Data'!F59)),NA())</f>
        <v>#N/A</v>
      </c>
      <c r="M65" s="94" t="e">
        <f ca="true">+IF(AND(ISNUMBER(OFFSET('Water Data'!$G$4,0,10*ROW('Water Data'!G59))),'Data Summary'!CB65="Yes"),100-OFFSET('Water Data'!$G$4,0,10*ROW('Water Data'!G59)),NA())</f>
        <v>#N/A</v>
      </c>
      <c r="N65" s="94" t="e">
        <f ca="true">+IF(AND(ISNUMBER(OFFSET('Water Data'!$G$6,0,10*ROW('Water Data'!G59))),'Data Summary'!CC65="Yes"),OFFSET('Water Data'!$G$6,0,10*ROW('Water Data'!G59)),NA())</f>
        <v>#N/A</v>
      </c>
      <c r="O65" s="94" t="e">
        <f ca="true">+IF(AND(ISNUMBER(OFFSET('Water Data'!$G$9,0,10*ROW('Water Data'!G59))),'Data Summary'!CD65="Yes"),OFFSET('Water Data'!$G$9,0,10*ROW('Water Data'!G59)),NA())</f>
        <v>#N/A</v>
      </c>
      <c r="P65" s="94" t="e">
        <f ca="true">+IF(AND(ISNUMBER(OFFSET('Water Data'!$H$4,0,10*ROW('Water Data'!H59))),'Data Summary'!CE65="Yes"),100-OFFSET('Water Data'!$H$4,0,10*ROW('Water Data'!H59)),NA())</f>
        <v>#N/A</v>
      </c>
      <c r="Q65" s="94" t="e">
        <f ca="true">+IF(AND(ISNUMBER(OFFSET('Water Data'!$H$6,0,10*ROW('Water Data'!H59))),'Data Summary'!CF65="Yes"),OFFSET('Water Data'!$H$6,0,10*ROW('Water Data'!H59)),NA())</f>
        <v>#N/A</v>
      </c>
      <c r="R65" s="94" t="e">
        <f ca="true">+IF(AND(ISNUMBER(OFFSET('Water Data'!$H$9,0,10*ROW('Water Data'!H59))),'Data Summary'!CG65="Yes"),OFFSET('Water Data'!$H$9,0,10*ROW('Water Data'!H59)),NA())</f>
        <v>#N/A</v>
      </c>
      <c r="S65" s="94" t="e">
        <f ca="true">+IF(AND(ISNUMBER(OFFSET('Water Data'!$I$4,0,10*ROW('Water Data'!I59))),'Data Summary'!CH65="Yes"),100-OFFSET('Water Data'!$I$4,0,10*ROW('Water Data'!I59)),NA())</f>
        <v>#N/A</v>
      </c>
      <c r="T65" s="94" t="e">
        <f ca="true">+IF(AND(ISNUMBER(OFFSET('Water Data'!$I$6,0,10*ROW('Water Data'!I59))),'Data Summary'!CI65="Yes"),OFFSET('Water Data'!$I$6,0,10*ROW('Water Data'!I59)),NA())</f>
        <v>#N/A</v>
      </c>
      <c r="U65" s="94" t="e">
        <f ca="true">+IF(AND(ISNUMBER(OFFSET('Water Data'!$I$9,0,10*ROW('Water Data'!I59))),'Data Summary'!CJ65="Yes"),OFFSET('Water Data'!$I$9,0,10*ROW('Water Data'!I59)),NA())</f>
        <v>#N/A</v>
      </c>
      <c r="V65" s="95" t="e">
        <f ca="true">+IF(AND(ISNUMBER(OFFSET('Sanitation Data'!$D$4,0,10*ROW('Sanitation Data'!D59))),'Data Summary'!CK65="Yes"),100-OFFSET('Sanitation Data'!$D$4,0,10*ROW('Sanitation Data'!D59)),NA())</f>
        <v>#N/A</v>
      </c>
      <c r="W65" s="95" t="e">
        <f ca="true">+IF(AND(ISNUMBER(OFFSET('Sanitation Data'!$D$6,0,10*ROW('Sanitation Data'!D59))),'Data Summary'!CL65="Yes"),OFFSET('Sanitation Data'!$D$6,0,10*ROW('Sanitation Data'!D59)),NA())</f>
        <v>#N/A</v>
      </c>
      <c r="X65" s="95" t="e">
        <f ca="true">+IF(AND(ISNUMBER(OFFSET('Sanitation Data'!$D$10,0,10*ROW('Sanitation Data'!D59))),'Data Summary'!CM65="Yes"),OFFSET('Sanitation Data'!$D$10,0,10*ROW('Sanitation Data'!D59)),NA())</f>
        <v>#N/A</v>
      </c>
      <c r="Y65" s="95" t="e">
        <f ca="true">+IF(AND(ISNUMBER(OFFSET('Sanitation Data'!$D$11,0,10*ROW('Sanitation Data'!D59))),'Data Summary'!CN65="Yes"),OFFSET('Sanitation Data'!$D$11,0,10*ROW('Sanitation Data'!D59)),NA())</f>
        <v>#N/A</v>
      </c>
      <c r="Z65" s="95" t="e">
        <f ca="true">+IF(AND(ISNUMBER(OFFSET('Sanitation Data'!$D$12,0,10*ROW('Sanitation Data'!D59))),'Data Summary'!CO65="Yes"),OFFSET('Sanitation Data'!$D$12,0,10*ROW('Sanitation Data'!D59)),NA())</f>
        <v>#N/A</v>
      </c>
      <c r="AA65" s="95" t="e">
        <f ca="true">+IF(AND(ISNUMBER(OFFSET('Sanitation Data'!$E$4,0,10*ROW('Sanitation Data'!E59))),'Data Summary'!CP65="Yes"),100-OFFSET('Sanitation Data'!$E$4,0,10*ROW('Sanitation Data'!E59)),NA())</f>
        <v>#N/A</v>
      </c>
      <c r="AB65" s="95" t="e">
        <f ca="true">+IF(AND(ISNUMBER(OFFSET('Sanitation Data'!$E$6,0,10*ROW('Sanitation Data'!E59))),'Data Summary'!CQ65="Yes"),OFFSET('Sanitation Data'!$E$6,0,10*ROW('Sanitation Data'!E59)),NA())</f>
        <v>#N/A</v>
      </c>
      <c r="AC65" s="95" t="e">
        <f ca="true">+IF(AND(ISNUMBER(OFFSET('Sanitation Data'!$E$10,0,10*ROW('Sanitation Data'!E59))),'Data Summary'!CR65="Yes"),OFFSET('Sanitation Data'!$E$10,0,10*ROW('Sanitation Data'!E59)),NA())</f>
        <v>#N/A</v>
      </c>
      <c r="AD65" s="95" t="e">
        <f ca="true">+IF(AND(ISNUMBER(OFFSET('Sanitation Data'!$E$11,0,10*ROW('Sanitation Data'!E59))),'Data Summary'!CS65="Yes"),OFFSET('Sanitation Data'!$E$11,0,10*ROW('Sanitation Data'!E59)),NA())</f>
        <v>#N/A</v>
      </c>
      <c r="AE65" s="95" t="e">
        <f ca="true">+IF(AND(ISNUMBER(OFFSET('Sanitation Data'!$E$12,0,10*ROW('Sanitation Data'!E59))),'Data Summary'!CT65="Yes"),OFFSET('Sanitation Data'!$E$12,0,10*ROW('Sanitation Data'!E59)),NA())</f>
        <v>#N/A</v>
      </c>
      <c r="AF65" s="95" t="e">
        <f ca="true">+IF(AND(ISNUMBER(OFFSET('Sanitation Data'!$F$4,0,10*ROW('Sanitation Data'!F59))),'Data Summary'!CU65="Yes"),100-OFFSET('Sanitation Data'!$F$4,0,10*ROW('Sanitation Data'!F59)),NA())</f>
        <v>#N/A</v>
      </c>
      <c r="AG65" s="95" t="e">
        <f ca="true">+IF(AND(ISNUMBER(OFFSET('Sanitation Data'!$F$6,0,10*ROW('Sanitation Data'!F59))),'Data Summary'!CV65="Yes"),OFFSET('Sanitation Data'!$F$6,0,10*ROW('Sanitation Data'!F59)),NA())</f>
        <v>#N/A</v>
      </c>
      <c r="AH65" s="95" t="e">
        <f ca="true">+IF(AND(ISNUMBER(OFFSET('Sanitation Data'!$F$10,0,10*ROW('Sanitation Data'!F59))),'Data Summary'!CW65="Yes"),OFFSET('Sanitation Data'!$F$10,0,10*ROW('Sanitation Data'!F59)),NA())</f>
        <v>#N/A</v>
      </c>
      <c r="AI65" s="95" t="e">
        <f ca="true">+IF(AND(ISNUMBER(OFFSET('Sanitation Data'!$F$11,0,10*ROW('Sanitation Data'!F59))),'Data Summary'!CX65="Yes"),OFFSET('Sanitation Data'!$F$11,0,10*ROW('Sanitation Data'!F59)),NA())</f>
        <v>#N/A</v>
      </c>
      <c r="AJ65" s="95" t="e">
        <f ca="true">+IF(AND(ISNUMBER(OFFSET('Sanitation Data'!$F$12,0,10*ROW('Sanitation Data'!F59))),'Data Summary'!CY65="Yes"),OFFSET('Sanitation Data'!$F$12,0,10*ROW('Sanitation Data'!F59)),NA())</f>
        <v>#N/A</v>
      </c>
      <c r="AK65" s="95" t="e">
        <f ca="true">+IF(AND(ISNUMBER(OFFSET('Sanitation Data'!$G$4,0,10*ROW('Sanitation Data'!G59))),'Data Summary'!CZ65="Yes"),100-OFFSET('Sanitation Data'!$G$4,0,10*ROW('Sanitation Data'!G59)),NA())</f>
        <v>#N/A</v>
      </c>
      <c r="AL65" s="95" t="e">
        <f ca="true">+IF(AND(ISNUMBER(OFFSET('Sanitation Data'!$G$6,0,10*ROW('Sanitation Data'!G59))),'Data Summary'!DA65="Yes"),OFFSET('Sanitation Data'!$G$6,0,10*ROW('Sanitation Data'!G59)),NA())</f>
        <v>#N/A</v>
      </c>
      <c r="AM65" s="95" t="e">
        <f ca="true">+IF(AND(ISNUMBER(OFFSET('Sanitation Data'!$G$10,0,10*ROW('Sanitation Data'!G59))),'Data Summary'!DB65="Yes"),OFFSET('Sanitation Data'!$G$10,0,10*ROW('Sanitation Data'!G59)),NA())</f>
        <v>#N/A</v>
      </c>
      <c r="AN65" s="95" t="e">
        <f ca="true">+IF(AND(ISNUMBER(OFFSET('Sanitation Data'!$G$11,0,10*ROW('Sanitation Data'!G59))),'Data Summary'!DC65="Yes"),OFFSET('Sanitation Data'!$G$11,0,10*ROW('Sanitation Data'!G59)),NA())</f>
        <v>#N/A</v>
      </c>
      <c r="AO65" s="95" t="e">
        <f ca="true">+IF(AND(ISNUMBER(OFFSET('Sanitation Data'!$G$12,0,10*ROW('Sanitation Data'!G59))),'Data Summary'!DD65="Yes"),OFFSET('Sanitation Data'!$G$12,0,10*ROW('Sanitation Data'!G59)),NA())</f>
        <v>#N/A</v>
      </c>
      <c r="AP65" s="95" t="e">
        <f ca="true">+IF(AND(ISNUMBER(OFFSET('Sanitation Data'!$H$4,0,10*ROW('Sanitation Data'!H59))),'Data Summary'!DE65="Yes"),100-OFFSET('Sanitation Data'!$H$4,0,10*ROW('Sanitation Data'!H59)),NA())</f>
        <v>#N/A</v>
      </c>
      <c r="AQ65" s="95" t="e">
        <f ca="true">+IF(AND(ISNUMBER(OFFSET('Sanitation Data'!$H$6,0,10*ROW('Sanitation Data'!H59))),'Data Summary'!DF65="Yes"),OFFSET('Sanitation Data'!$H$6,0,10*ROW('Sanitation Data'!H59)),NA())</f>
        <v>#N/A</v>
      </c>
      <c r="AR65" s="95" t="e">
        <f ca="true">+IF(AND(ISNUMBER(OFFSET('Sanitation Data'!$H$10,0,10*ROW('Sanitation Data'!H59))),'Data Summary'!DG65="Yes"),OFFSET('Sanitation Data'!$H$10,0,10*ROW('Sanitation Data'!H59)),NA())</f>
        <v>#N/A</v>
      </c>
      <c r="AS65" s="95" t="e">
        <f ca="true">+IF(AND(ISNUMBER(OFFSET('Sanitation Data'!$H$11,0,10*ROW('Sanitation Data'!H59))),'Data Summary'!DH65="Yes"),OFFSET('Sanitation Data'!$H$11,0,10*ROW('Sanitation Data'!H59)),NA())</f>
        <v>#N/A</v>
      </c>
      <c r="AT65" s="95" t="e">
        <f ca="true">+IF(AND(ISNUMBER(OFFSET('Sanitation Data'!$H$12,0,10*ROW('Sanitation Data'!H59))),'Data Summary'!DI65="Yes"),OFFSET('Sanitation Data'!$H$12,0,10*ROW('Sanitation Data'!H59)),NA())</f>
        <v>#N/A</v>
      </c>
      <c r="AU65" s="95" t="e">
        <f ca="true">+IF(AND(ISNUMBER(OFFSET('Sanitation Data'!$I$4,0,10*ROW('Sanitation Data'!I59))),'Data Summary'!DJ65="Yes"),100-OFFSET('Sanitation Data'!$I$4,0,10*ROW('Sanitation Data'!I59)),NA())</f>
        <v>#N/A</v>
      </c>
      <c r="AV65" s="95" t="e">
        <f ca="true">+IF(AND(ISNUMBER(OFFSET('Sanitation Data'!$I$6,0,10*ROW('Sanitation Data'!I59))),'Data Summary'!DK65="Yes"),OFFSET('Sanitation Data'!$I$6,0,10*ROW('Sanitation Data'!I59)),NA())</f>
        <v>#N/A</v>
      </c>
      <c r="AW65" s="95" t="e">
        <f ca="true">+IF(AND(ISNUMBER(OFFSET('Sanitation Data'!$I$10,0,10*ROW('Sanitation Data'!I59))),'Data Summary'!DL65="Yes"),OFFSET('Sanitation Data'!$I$10,0,10*ROW('Sanitation Data'!I59)),NA())</f>
        <v>#N/A</v>
      </c>
      <c r="AX65" s="95" t="e">
        <f ca="true">+IF(AND(ISNUMBER(OFFSET('Sanitation Data'!$I$11,0,10*ROW('Sanitation Data'!I59))),'Data Summary'!DM65="Yes"),OFFSET('Sanitation Data'!$I$11,0,10*ROW('Sanitation Data'!I59)),NA())</f>
        <v>#N/A</v>
      </c>
      <c r="AY65" s="95" t="e">
        <f ca="true">+IF(AND(ISNUMBER(OFFSET('Sanitation Data'!$I$12,0,10*ROW('Sanitation Data'!I59))),'Data Summary'!DN65="Yes"),OFFSET('Sanitation Data'!$I$12,0,10*ROW('Sanitation Data'!I59)),NA())</f>
        <v>#N/A</v>
      </c>
      <c r="AZ65" s="96" t="e">
        <f ca="true">+IF(AND(ISNUMBER(OFFSET('Hygiene Data'!$D$5,0,10*ROW('Hygiene Data'!D59))),'Data Summary'!DO65="Yes"),OFFSET('Hygiene Data'!$D$5,0,10*ROW('Hygiene Data'!D59)),NA())</f>
        <v>#N/A</v>
      </c>
      <c r="BA65" s="96" t="e">
        <f ca="true">+IF(AND(ISNUMBER(OFFSET('Hygiene Data'!$D$7,0,10*ROW('Hygiene Data'!D59))),'Data Summary'!DP65="Yes"),OFFSET('Hygiene Data'!$D$7,0,10*ROW('Hygiene Data'!D59)),NA())</f>
        <v>#N/A</v>
      </c>
      <c r="BB65" s="96" t="e">
        <f ca="true">+IF(AND(ISNUMBER(OFFSET('Hygiene Data'!$D$9,0,10*ROW('Hygiene Data'!D59))),'Data Summary'!DQ65="Yes"),OFFSET('Hygiene Data'!$D$9,0,10*ROW('Hygiene Data'!D59)),NA())</f>
        <v>#N/A</v>
      </c>
      <c r="BC65" s="96" t="e">
        <f ca="true">+IF(AND(ISNUMBER(OFFSET('Hygiene Data'!$E$5,0,10*ROW('Hygiene Data'!E59))),'Data Summary'!DR65="Yes"),OFFSET('Hygiene Data'!$E$5,0,10*ROW('Hygiene Data'!E59)),NA())</f>
        <v>#N/A</v>
      </c>
      <c r="BD65" s="96" t="e">
        <f ca="true">+IF(AND(ISNUMBER(OFFSET('Hygiene Data'!$E$7,0,10*ROW('Hygiene Data'!E59))),'Data Summary'!DS65="Yes"),OFFSET('Hygiene Data'!$E$7,0,10*ROW('Hygiene Data'!E59)),NA())</f>
        <v>#N/A</v>
      </c>
      <c r="BE65" s="96" t="e">
        <f ca="true">+IF(AND(ISNUMBER(OFFSET('Hygiene Data'!$E$9,0,10*ROW('Hygiene Data'!E59))),'Data Summary'!DT65="Yes"),OFFSET('Hygiene Data'!$E$9,0,10*ROW('Hygiene Data'!E59)),NA())</f>
        <v>#N/A</v>
      </c>
      <c r="BF65" s="96" t="e">
        <f ca="true">+IF(AND(ISNUMBER(OFFSET('Hygiene Data'!$F$5,0,10*ROW('Hygiene Data'!F59))),'Data Summary'!DU65="Yes"),OFFSET('Hygiene Data'!$F$5,0,10*ROW('Hygiene Data'!F59)),NA())</f>
        <v>#N/A</v>
      </c>
      <c r="BG65" s="96" t="e">
        <f ca="true">+IF(AND(ISNUMBER(OFFSET('Hygiene Data'!$F$7,0,10*ROW('Hygiene Data'!F59))),'Data Summary'!DV65="Yes"),OFFSET('Hygiene Data'!$F$7,0,10*ROW('Hygiene Data'!F59)),NA())</f>
        <v>#N/A</v>
      </c>
      <c r="BH65" s="96" t="e">
        <f ca="true">+IF(AND(ISNUMBER(OFFSET('Hygiene Data'!$F$9,0,10*ROW('Hygiene Data'!F59))),'Data Summary'!DW65="Yes"),OFFSET('Hygiene Data'!$F$9,0,10*ROW('Hygiene Data'!F59)),NA())</f>
        <v>#N/A</v>
      </c>
      <c r="BI65" s="96" t="e">
        <f ca="true">+IF(AND(ISNUMBER(OFFSET('Hygiene Data'!$G$5,0,10*ROW('Hygiene Data'!G59))),'Data Summary'!DX65="Yes"),OFFSET('Hygiene Data'!$G$5,0,10*ROW('Hygiene Data'!G59)),NA())</f>
        <v>#N/A</v>
      </c>
      <c r="BJ65" s="96" t="e">
        <f ca="true">+IF(AND(ISNUMBER(OFFSET('Hygiene Data'!$G$7,0,10*ROW('Hygiene Data'!G59))),'Data Summary'!DY65="Yes"),OFFSET('Hygiene Data'!$G$7,0,10*ROW('Hygiene Data'!G59)),NA())</f>
        <v>#N/A</v>
      </c>
      <c r="BK65" s="96" t="e">
        <f ca="true">+IF(AND(ISNUMBER(OFFSET('Hygiene Data'!$G$9,0,10*ROW('Hygiene Data'!G59))),'Data Summary'!DZ65="Yes"),OFFSET('Hygiene Data'!$G$9,0,10*ROW('Hygiene Data'!G59)),NA())</f>
        <v>#N/A</v>
      </c>
      <c r="BL65" s="96" t="e">
        <f ca="true">+IF(AND(ISNUMBER(OFFSET('Hygiene Data'!$H$5,0,10*ROW('Hygiene Data'!H59))),'Data Summary'!EA65="Yes"),OFFSET('Hygiene Data'!$H$5,0,10*ROW('Hygiene Data'!H59)),NA())</f>
        <v>#N/A</v>
      </c>
      <c r="BM65" s="96" t="e">
        <f ca="true">+IF(AND(ISNUMBER(OFFSET('Hygiene Data'!$H$7,0,10*ROW('Hygiene Data'!H59))),'Data Summary'!EB65="Yes"),OFFSET('Hygiene Data'!$H$7,0,10*ROW('Hygiene Data'!H59)),NA())</f>
        <v>#N/A</v>
      </c>
      <c r="BN65" s="96" t="e">
        <f ca="true">+IF(AND(ISNUMBER(OFFSET('Hygiene Data'!$H$9,0,10*ROW('Hygiene Data'!H59))),'Data Summary'!EC65="Yes"),OFFSET('Hygiene Data'!$H$9,0,10*ROW('Hygiene Data'!H59)),NA())</f>
        <v>#N/A</v>
      </c>
      <c r="BO65" s="96" t="e">
        <f ca="true">+IF(AND(ISNUMBER(OFFSET('Hygiene Data'!$I$5,0,10*ROW('Hygiene Data'!I59))),'Data Summary'!ED65="Yes"),OFFSET('Hygiene Data'!$I$5,0,10*ROW('Hygiene Data'!I59)),NA())</f>
        <v>#N/A</v>
      </c>
      <c r="BP65" s="96" t="e">
        <f ca="true">+IF(AND(ISNUMBER(OFFSET('Hygiene Data'!$I$7,0,10*ROW('Hygiene Data'!I59))),'Data Summary'!EE65="Yes"),OFFSET('Hygiene Data'!$I$7,0,10*ROW('Hygiene Data'!I59)),NA())</f>
        <v>#N/A</v>
      </c>
      <c r="BQ65" s="96" t="e">
        <f ca="true">+IF(AND(ISNUMBER(OFFSET('Hygiene Data'!$I$9,0,10*ROW('Hygiene Data'!I59))),'Data Summary'!EF65="Yes"),OFFSET('Hygiene Data'!$I$9,0,10*ROW('Hygiene Data'!I59)),NA())</f>
        <v>#N/A</v>
      </c>
    </row>
    <row xmlns:x14ac="http://schemas.microsoft.com/office/spreadsheetml/2009/9/ac" r="66" x14ac:dyDescent="0.2">
      <c r="A66" s="321" t="e">
        <f ca="true">+RIGHT('Data Summary'!A66,LEN('Data Summary'!A66)-9)</f>
        <v>#VALUE!</v>
      </c>
      <c r="B66" s="37" t="str">
        <f ca="true">+IF(ISTEXT('Data Summary'!B66),'Data Summary'!B66,"")</f>
        <v/>
      </c>
      <c r="C66" s="320" t="e">
        <f ca="true">+VALUE('Data Summary'!C66)</f>
        <v>#VALUE!</v>
      </c>
      <c r="D66" s="94" t="e">
        <f ca="true">+IF(AND(ISNUMBER(OFFSET('Water Data'!$D$4,0,10*ROW('Water Data'!D60))),'Data Summary'!BS66="Yes"),100-OFFSET('Water Data'!$D$4,0,10*ROW('Water Data'!D60)),NA())</f>
        <v>#N/A</v>
      </c>
      <c r="E66" s="94" t="e">
        <f ca="true">+IF(AND(ISNUMBER(OFFSET('Water Data'!$D$6,0,10*ROW('Water Data'!D60))),'Data Summary'!BT66="Yes"),OFFSET('Water Data'!$D$6,0,10*ROW('Water Data'!D60)),NA())</f>
        <v>#N/A</v>
      </c>
      <c r="F66" s="94" t="e">
        <f ca="true">+IF(AND(ISNUMBER(OFFSET('Water Data'!$D$9,0,10*ROW('Water Data'!D60))),'Data Summary'!BU66="Yes"),OFFSET('Water Data'!$D$9,0,10*ROW('Water Data'!D60)),NA())</f>
        <v>#N/A</v>
      </c>
      <c r="G66" s="94" t="e">
        <f ca="true">+IF(AND(ISNUMBER(OFFSET('Water Data'!$E$4,0,10*ROW('Water Data'!E60))),'Data Summary'!BV66="Yes"),100-OFFSET('Water Data'!$E$4,0,10*ROW('Water Data'!E60)),NA())</f>
        <v>#N/A</v>
      </c>
      <c r="H66" s="94" t="e">
        <f ca="true">+IF(AND(ISNUMBER(OFFSET('Water Data'!$E$6,0,10*ROW('Water Data'!E60))),'Data Summary'!BW66="Yes"),OFFSET('Water Data'!$E$6,0,10*ROW('Water Data'!E60)),NA())</f>
        <v>#N/A</v>
      </c>
      <c r="I66" s="94" t="e">
        <f ca="true">+IF(AND(ISNUMBER(OFFSET('Water Data'!$E$9,0,10*ROW('Water Data'!E60))),'Data Summary'!BX66="Yes"),OFFSET('Water Data'!$E$9,0,10*ROW('Water Data'!E60)),NA())</f>
        <v>#N/A</v>
      </c>
      <c r="J66" s="94" t="e">
        <f ca="true">+IF(AND(ISNUMBER(OFFSET('Water Data'!$F$4,0,10*ROW('Water Data'!F60))),'Data Summary'!BY66="Yes"),100-OFFSET('Water Data'!$F$4,0,10*ROW('Water Data'!F60)),NA())</f>
        <v>#N/A</v>
      </c>
      <c r="K66" s="94" t="e">
        <f ca="true">+IF(AND(ISNUMBER(OFFSET('Water Data'!$F$6,0,10*ROW('Water Data'!F60))),'Data Summary'!BZ66="Yes"),OFFSET('Water Data'!$F$6,0,10*ROW('Water Data'!F60)),NA())</f>
        <v>#N/A</v>
      </c>
      <c r="L66" s="94" t="e">
        <f ca="true">+IF(AND(ISNUMBER(OFFSET('Water Data'!$F$9,0,10*ROW('Water Data'!F60))),'Data Summary'!CA66="Yes"),OFFSET('Water Data'!$F$9,0,10*ROW('Water Data'!F60)),NA())</f>
        <v>#N/A</v>
      </c>
      <c r="M66" s="94" t="e">
        <f ca="true">+IF(AND(ISNUMBER(OFFSET('Water Data'!$G$4,0,10*ROW('Water Data'!G60))),'Data Summary'!CB66="Yes"),100-OFFSET('Water Data'!$G$4,0,10*ROW('Water Data'!G60)),NA())</f>
        <v>#N/A</v>
      </c>
      <c r="N66" s="94" t="e">
        <f ca="true">+IF(AND(ISNUMBER(OFFSET('Water Data'!$G$6,0,10*ROW('Water Data'!G60))),'Data Summary'!CC66="Yes"),OFFSET('Water Data'!$G$6,0,10*ROW('Water Data'!G60)),NA())</f>
        <v>#N/A</v>
      </c>
      <c r="O66" s="94" t="e">
        <f ca="true">+IF(AND(ISNUMBER(OFFSET('Water Data'!$G$9,0,10*ROW('Water Data'!G60))),'Data Summary'!CD66="Yes"),OFFSET('Water Data'!$G$9,0,10*ROW('Water Data'!G60)),NA())</f>
        <v>#N/A</v>
      </c>
      <c r="P66" s="94" t="e">
        <f ca="true">+IF(AND(ISNUMBER(OFFSET('Water Data'!$H$4,0,10*ROW('Water Data'!H60))),'Data Summary'!CE66="Yes"),100-OFFSET('Water Data'!$H$4,0,10*ROW('Water Data'!H60)),NA())</f>
        <v>#N/A</v>
      </c>
      <c r="Q66" s="94" t="e">
        <f ca="true">+IF(AND(ISNUMBER(OFFSET('Water Data'!$H$6,0,10*ROW('Water Data'!H60))),'Data Summary'!CF66="Yes"),OFFSET('Water Data'!$H$6,0,10*ROW('Water Data'!H60)),NA())</f>
        <v>#N/A</v>
      </c>
      <c r="R66" s="94" t="e">
        <f ca="true">+IF(AND(ISNUMBER(OFFSET('Water Data'!$H$9,0,10*ROW('Water Data'!H60))),'Data Summary'!CG66="Yes"),OFFSET('Water Data'!$H$9,0,10*ROW('Water Data'!H60)),NA())</f>
        <v>#N/A</v>
      </c>
      <c r="S66" s="94" t="e">
        <f ca="true">+IF(AND(ISNUMBER(OFFSET('Water Data'!$I$4,0,10*ROW('Water Data'!I60))),'Data Summary'!CH66="Yes"),100-OFFSET('Water Data'!$I$4,0,10*ROW('Water Data'!I60)),NA())</f>
        <v>#N/A</v>
      </c>
      <c r="T66" s="94" t="e">
        <f ca="true">+IF(AND(ISNUMBER(OFFSET('Water Data'!$I$6,0,10*ROW('Water Data'!I60))),'Data Summary'!CI66="Yes"),OFFSET('Water Data'!$I$6,0,10*ROW('Water Data'!I60)),NA())</f>
        <v>#N/A</v>
      </c>
      <c r="U66" s="94" t="e">
        <f ca="true">+IF(AND(ISNUMBER(OFFSET('Water Data'!$I$9,0,10*ROW('Water Data'!I60))),'Data Summary'!CJ66="Yes"),OFFSET('Water Data'!$I$9,0,10*ROW('Water Data'!I60)),NA())</f>
        <v>#N/A</v>
      </c>
      <c r="V66" s="95" t="e">
        <f ca="true">+IF(AND(ISNUMBER(OFFSET('Sanitation Data'!$D$4,0,10*ROW('Sanitation Data'!D60))),'Data Summary'!CK66="Yes"),100-OFFSET('Sanitation Data'!$D$4,0,10*ROW('Sanitation Data'!D60)),NA())</f>
        <v>#N/A</v>
      </c>
      <c r="W66" s="95" t="e">
        <f ca="true">+IF(AND(ISNUMBER(OFFSET('Sanitation Data'!$D$6,0,10*ROW('Sanitation Data'!D60))),'Data Summary'!CL66="Yes"),OFFSET('Sanitation Data'!$D$6,0,10*ROW('Sanitation Data'!D60)),NA())</f>
        <v>#N/A</v>
      </c>
      <c r="X66" s="95" t="e">
        <f ca="true">+IF(AND(ISNUMBER(OFFSET('Sanitation Data'!$D$10,0,10*ROW('Sanitation Data'!D60))),'Data Summary'!CM66="Yes"),OFFSET('Sanitation Data'!$D$10,0,10*ROW('Sanitation Data'!D60)),NA())</f>
        <v>#N/A</v>
      </c>
      <c r="Y66" s="95" t="e">
        <f ca="true">+IF(AND(ISNUMBER(OFFSET('Sanitation Data'!$D$11,0,10*ROW('Sanitation Data'!D60))),'Data Summary'!CN66="Yes"),OFFSET('Sanitation Data'!$D$11,0,10*ROW('Sanitation Data'!D60)),NA())</f>
        <v>#N/A</v>
      </c>
      <c r="Z66" s="95" t="e">
        <f ca="true">+IF(AND(ISNUMBER(OFFSET('Sanitation Data'!$D$12,0,10*ROW('Sanitation Data'!D60))),'Data Summary'!CO66="Yes"),OFFSET('Sanitation Data'!$D$12,0,10*ROW('Sanitation Data'!D60)),NA())</f>
        <v>#N/A</v>
      </c>
      <c r="AA66" s="95" t="e">
        <f ca="true">+IF(AND(ISNUMBER(OFFSET('Sanitation Data'!$E$4,0,10*ROW('Sanitation Data'!E60))),'Data Summary'!CP66="Yes"),100-OFFSET('Sanitation Data'!$E$4,0,10*ROW('Sanitation Data'!E60)),NA())</f>
        <v>#N/A</v>
      </c>
      <c r="AB66" s="95" t="e">
        <f ca="true">+IF(AND(ISNUMBER(OFFSET('Sanitation Data'!$E$6,0,10*ROW('Sanitation Data'!E60))),'Data Summary'!CQ66="Yes"),OFFSET('Sanitation Data'!$E$6,0,10*ROW('Sanitation Data'!E60)),NA())</f>
        <v>#N/A</v>
      </c>
      <c r="AC66" s="95" t="e">
        <f ca="true">+IF(AND(ISNUMBER(OFFSET('Sanitation Data'!$E$10,0,10*ROW('Sanitation Data'!E60))),'Data Summary'!CR66="Yes"),OFFSET('Sanitation Data'!$E$10,0,10*ROW('Sanitation Data'!E60)),NA())</f>
        <v>#N/A</v>
      </c>
      <c r="AD66" s="95" t="e">
        <f ca="true">+IF(AND(ISNUMBER(OFFSET('Sanitation Data'!$E$11,0,10*ROW('Sanitation Data'!E60))),'Data Summary'!CS66="Yes"),OFFSET('Sanitation Data'!$E$11,0,10*ROW('Sanitation Data'!E60)),NA())</f>
        <v>#N/A</v>
      </c>
      <c r="AE66" s="95" t="e">
        <f ca="true">+IF(AND(ISNUMBER(OFFSET('Sanitation Data'!$E$12,0,10*ROW('Sanitation Data'!E60))),'Data Summary'!CT66="Yes"),OFFSET('Sanitation Data'!$E$12,0,10*ROW('Sanitation Data'!E60)),NA())</f>
        <v>#N/A</v>
      </c>
      <c r="AF66" s="95" t="e">
        <f ca="true">+IF(AND(ISNUMBER(OFFSET('Sanitation Data'!$F$4,0,10*ROW('Sanitation Data'!F60))),'Data Summary'!CU66="Yes"),100-OFFSET('Sanitation Data'!$F$4,0,10*ROW('Sanitation Data'!F60)),NA())</f>
        <v>#N/A</v>
      </c>
      <c r="AG66" s="95" t="e">
        <f ca="true">+IF(AND(ISNUMBER(OFFSET('Sanitation Data'!$F$6,0,10*ROW('Sanitation Data'!F60))),'Data Summary'!CV66="Yes"),OFFSET('Sanitation Data'!$F$6,0,10*ROW('Sanitation Data'!F60)),NA())</f>
        <v>#N/A</v>
      </c>
      <c r="AH66" s="95" t="e">
        <f ca="true">+IF(AND(ISNUMBER(OFFSET('Sanitation Data'!$F$10,0,10*ROW('Sanitation Data'!F60))),'Data Summary'!CW66="Yes"),OFFSET('Sanitation Data'!$F$10,0,10*ROW('Sanitation Data'!F60)),NA())</f>
        <v>#N/A</v>
      </c>
      <c r="AI66" s="95" t="e">
        <f ca="true">+IF(AND(ISNUMBER(OFFSET('Sanitation Data'!$F$11,0,10*ROW('Sanitation Data'!F60))),'Data Summary'!CX66="Yes"),OFFSET('Sanitation Data'!$F$11,0,10*ROW('Sanitation Data'!F60)),NA())</f>
        <v>#N/A</v>
      </c>
      <c r="AJ66" s="95" t="e">
        <f ca="true">+IF(AND(ISNUMBER(OFFSET('Sanitation Data'!$F$12,0,10*ROW('Sanitation Data'!F60))),'Data Summary'!CY66="Yes"),OFFSET('Sanitation Data'!$F$12,0,10*ROW('Sanitation Data'!F60)),NA())</f>
        <v>#N/A</v>
      </c>
      <c r="AK66" s="95" t="e">
        <f ca="true">+IF(AND(ISNUMBER(OFFSET('Sanitation Data'!$G$4,0,10*ROW('Sanitation Data'!G60))),'Data Summary'!CZ66="Yes"),100-OFFSET('Sanitation Data'!$G$4,0,10*ROW('Sanitation Data'!G60)),NA())</f>
        <v>#N/A</v>
      </c>
      <c r="AL66" s="95" t="e">
        <f ca="true">+IF(AND(ISNUMBER(OFFSET('Sanitation Data'!$G$6,0,10*ROW('Sanitation Data'!G60))),'Data Summary'!DA66="Yes"),OFFSET('Sanitation Data'!$G$6,0,10*ROW('Sanitation Data'!G60)),NA())</f>
        <v>#N/A</v>
      </c>
      <c r="AM66" s="95" t="e">
        <f ca="true">+IF(AND(ISNUMBER(OFFSET('Sanitation Data'!$G$10,0,10*ROW('Sanitation Data'!G60))),'Data Summary'!DB66="Yes"),OFFSET('Sanitation Data'!$G$10,0,10*ROW('Sanitation Data'!G60)),NA())</f>
        <v>#N/A</v>
      </c>
      <c r="AN66" s="95" t="e">
        <f ca="true">+IF(AND(ISNUMBER(OFFSET('Sanitation Data'!$G$11,0,10*ROW('Sanitation Data'!G60))),'Data Summary'!DC66="Yes"),OFFSET('Sanitation Data'!$G$11,0,10*ROW('Sanitation Data'!G60)),NA())</f>
        <v>#N/A</v>
      </c>
      <c r="AO66" s="95" t="e">
        <f ca="true">+IF(AND(ISNUMBER(OFFSET('Sanitation Data'!$G$12,0,10*ROW('Sanitation Data'!G60))),'Data Summary'!DD66="Yes"),OFFSET('Sanitation Data'!$G$12,0,10*ROW('Sanitation Data'!G60)),NA())</f>
        <v>#N/A</v>
      </c>
      <c r="AP66" s="95" t="e">
        <f ca="true">+IF(AND(ISNUMBER(OFFSET('Sanitation Data'!$H$4,0,10*ROW('Sanitation Data'!H60))),'Data Summary'!DE66="Yes"),100-OFFSET('Sanitation Data'!$H$4,0,10*ROW('Sanitation Data'!H60)),NA())</f>
        <v>#N/A</v>
      </c>
      <c r="AQ66" s="95" t="e">
        <f ca="true">+IF(AND(ISNUMBER(OFFSET('Sanitation Data'!$H$6,0,10*ROW('Sanitation Data'!H60))),'Data Summary'!DF66="Yes"),OFFSET('Sanitation Data'!$H$6,0,10*ROW('Sanitation Data'!H60)),NA())</f>
        <v>#N/A</v>
      </c>
      <c r="AR66" s="95" t="e">
        <f ca="true">+IF(AND(ISNUMBER(OFFSET('Sanitation Data'!$H$10,0,10*ROW('Sanitation Data'!H60))),'Data Summary'!DG66="Yes"),OFFSET('Sanitation Data'!$H$10,0,10*ROW('Sanitation Data'!H60)),NA())</f>
        <v>#N/A</v>
      </c>
      <c r="AS66" s="95" t="e">
        <f ca="true">+IF(AND(ISNUMBER(OFFSET('Sanitation Data'!$H$11,0,10*ROW('Sanitation Data'!H60))),'Data Summary'!DH66="Yes"),OFFSET('Sanitation Data'!$H$11,0,10*ROW('Sanitation Data'!H60)),NA())</f>
        <v>#N/A</v>
      </c>
      <c r="AT66" s="95" t="e">
        <f ca="true">+IF(AND(ISNUMBER(OFFSET('Sanitation Data'!$H$12,0,10*ROW('Sanitation Data'!H60))),'Data Summary'!DI66="Yes"),OFFSET('Sanitation Data'!$H$12,0,10*ROW('Sanitation Data'!H60)),NA())</f>
        <v>#N/A</v>
      </c>
      <c r="AU66" s="95" t="e">
        <f ca="true">+IF(AND(ISNUMBER(OFFSET('Sanitation Data'!$I$4,0,10*ROW('Sanitation Data'!I60))),'Data Summary'!DJ66="Yes"),100-OFFSET('Sanitation Data'!$I$4,0,10*ROW('Sanitation Data'!I60)),NA())</f>
        <v>#N/A</v>
      </c>
      <c r="AV66" s="95" t="e">
        <f ca="true">+IF(AND(ISNUMBER(OFFSET('Sanitation Data'!$I$6,0,10*ROW('Sanitation Data'!I60))),'Data Summary'!DK66="Yes"),OFFSET('Sanitation Data'!$I$6,0,10*ROW('Sanitation Data'!I60)),NA())</f>
        <v>#N/A</v>
      </c>
      <c r="AW66" s="95" t="e">
        <f ca="true">+IF(AND(ISNUMBER(OFFSET('Sanitation Data'!$I$10,0,10*ROW('Sanitation Data'!I60))),'Data Summary'!DL66="Yes"),OFFSET('Sanitation Data'!$I$10,0,10*ROW('Sanitation Data'!I60)),NA())</f>
        <v>#N/A</v>
      </c>
      <c r="AX66" s="95" t="e">
        <f ca="true">+IF(AND(ISNUMBER(OFFSET('Sanitation Data'!$I$11,0,10*ROW('Sanitation Data'!I60))),'Data Summary'!DM66="Yes"),OFFSET('Sanitation Data'!$I$11,0,10*ROW('Sanitation Data'!I60)),NA())</f>
        <v>#N/A</v>
      </c>
      <c r="AY66" s="95" t="e">
        <f ca="true">+IF(AND(ISNUMBER(OFFSET('Sanitation Data'!$I$12,0,10*ROW('Sanitation Data'!I60))),'Data Summary'!DN66="Yes"),OFFSET('Sanitation Data'!$I$12,0,10*ROW('Sanitation Data'!I60)),NA())</f>
        <v>#N/A</v>
      </c>
      <c r="AZ66" s="96" t="e">
        <f ca="true">+IF(AND(ISNUMBER(OFFSET('Hygiene Data'!$D$5,0,10*ROW('Hygiene Data'!D60))),'Data Summary'!DO66="Yes"),OFFSET('Hygiene Data'!$D$5,0,10*ROW('Hygiene Data'!D60)),NA())</f>
        <v>#N/A</v>
      </c>
      <c r="BA66" s="96" t="e">
        <f ca="true">+IF(AND(ISNUMBER(OFFSET('Hygiene Data'!$D$7,0,10*ROW('Hygiene Data'!D60))),'Data Summary'!DP66="Yes"),OFFSET('Hygiene Data'!$D$7,0,10*ROW('Hygiene Data'!D60)),NA())</f>
        <v>#N/A</v>
      </c>
      <c r="BB66" s="96" t="e">
        <f ca="true">+IF(AND(ISNUMBER(OFFSET('Hygiene Data'!$D$9,0,10*ROW('Hygiene Data'!D60))),'Data Summary'!DQ66="Yes"),OFFSET('Hygiene Data'!$D$9,0,10*ROW('Hygiene Data'!D60)),NA())</f>
        <v>#N/A</v>
      </c>
      <c r="BC66" s="96" t="e">
        <f ca="true">+IF(AND(ISNUMBER(OFFSET('Hygiene Data'!$E$5,0,10*ROW('Hygiene Data'!E60))),'Data Summary'!DR66="Yes"),OFFSET('Hygiene Data'!$E$5,0,10*ROW('Hygiene Data'!E60)),NA())</f>
        <v>#N/A</v>
      </c>
      <c r="BD66" s="96" t="e">
        <f ca="true">+IF(AND(ISNUMBER(OFFSET('Hygiene Data'!$E$7,0,10*ROW('Hygiene Data'!E60))),'Data Summary'!DS66="Yes"),OFFSET('Hygiene Data'!$E$7,0,10*ROW('Hygiene Data'!E60)),NA())</f>
        <v>#N/A</v>
      </c>
      <c r="BE66" s="96" t="e">
        <f ca="true">+IF(AND(ISNUMBER(OFFSET('Hygiene Data'!$E$9,0,10*ROW('Hygiene Data'!E60))),'Data Summary'!DT66="Yes"),OFFSET('Hygiene Data'!$E$9,0,10*ROW('Hygiene Data'!E60)),NA())</f>
        <v>#N/A</v>
      </c>
      <c r="BF66" s="96" t="e">
        <f ca="true">+IF(AND(ISNUMBER(OFFSET('Hygiene Data'!$F$5,0,10*ROW('Hygiene Data'!F60))),'Data Summary'!DU66="Yes"),OFFSET('Hygiene Data'!$F$5,0,10*ROW('Hygiene Data'!F60)),NA())</f>
        <v>#N/A</v>
      </c>
      <c r="BG66" s="96" t="e">
        <f ca="true">+IF(AND(ISNUMBER(OFFSET('Hygiene Data'!$F$7,0,10*ROW('Hygiene Data'!F60))),'Data Summary'!DV66="Yes"),OFFSET('Hygiene Data'!$F$7,0,10*ROW('Hygiene Data'!F60)),NA())</f>
        <v>#N/A</v>
      </c>
      <c r="BH66" s="96" t="e">
        <f ca="true">+IF(AND(ISNUMBER(OFFSET('Hygiene Data'!$F$9,0,10*ROW('Hygiene Data'!F60))),'Data Summary'!DW66="Yes"),OFFSET('Hygiene Data'!$F$9,0,10*ROW('Hygiene Data'!F60)),NA())</f>
        <v>#N/A</v>
      </c>
      <c r="BI66" s="96" t="e">
        <f ca="true">+IF(AND(ISNUMBER(OFFSET('Hygiene Data'!$G$5,0,10*ROW('Hygiene Data'!G60))),'Data Summary'!DX66="Yes"),OFFSET('Hygiene Data'!$G$5,0,10*ROW('Hygiene Data'!G60)),NA())</f>
        <v>#N/A</v>
      </c>
      <c r="BJ66" s="96" t="e">
        <f ca="true">+IF(AND(ISNUMBER(OFFSET('Hygiene Data'!$G$7,0,10*ROW('Hygiene Data'!G60))),'Data Summary'!DY66="Yes"),OFFSET('Hygiene Data'!$G$7,0,10*ROW('Hygiene Data'!G60)),NA())</f>
        <v>#N/A</v>
      </c>
      <c r="BK66" s="96" t="e">
        <f ca="true">+IF(AND(ISNUMBER(OFFSET('Hygiene Data'!$G$9,0,10*ROW('Hygiene Data'!G60))),'Data Summary'!DZ66="Yes"),OFFSET('Hygiene Data'!$G$9,0,10*ROW('Hygiene Data'!G60)),NA())</f>
        <v>#N/A</v>
      </c>
      <c r="BL66" s="96" t="e">
        <f ca="true">+IF(AND(ISNUMBER(OFFSET('Hygiene Data'!$H$5,0,10*ROW('Hygiene Data'!H60))),'Data Summary'!EA66="Yes"),OFFSET('Hygiene Data'!$H$5,0,10*ROW('Hygiene Data'!H60)),NA())</f>
        <v>#N/A</v>
      </c>
      <c r="BM66" s="96" t="e">
        <f ca="true">+IF(AND(ISNUMBER(OFFSET('Hygiene Data'!$H$7,0,10*ROW('Hygiene Data'!H60))),'Data Summary'!EB66="Yes"),OFFSET('Hygiene Data'!$H$7,0,10*ROW('Hygiene Data'!H60)),NA())</f>
        <v>#N/A</v>
      </c>
      <c r="BN66" s="96" t="e">
        <f ca="true">+IF(AND(ISNUMBER(OFFSET('Hygiene Data'!$H$9,0,10*ROW('Hygiene Data'!H60))),'Data Summary'!EC66="Yes"),OFFSET('Hygiene Data'!$H$9,0,10*ROW('Hygiene Data'!H60)),NA())</f>
        <v>#N/A</v>
      </c>
      <c r="BO66" s="96" t="e">
        <f ca="true">+IF(AND(ISNUMBER(OFFSET('Hygiene Data'!$I$5,0,10*ROW('Hygiene Data'!I60))),'Data Summary'!ED66="Yes"),OFFSET('Hygiene Data'!$I$5,0,10*ROW('Hygiene Data'!I60)),NA())</f>
        <v>#N/A</v>
      </c>
      <c r="BP66" s="96" t="e">
        <f ca="true">+IF(AND(ISNUMBER(OFFSET('Hygiene Data'!$I$7,0,10*ROW('Hygiene Data'!I60))),'Data Summary'!EE66="Yes"),OFFSET('Hygiene Data'!$I$7,0,10*ROW('Hygiene Data'!I60)),NA())</f>
        <v>#N/A</v>
      </c>
      <c r="BQ66" s="96" t="e">
        <f ca="true">+IF(AND(ISNUMBER(OFFSET('Hygiene Data'!$I$9,0,10*ROW('Hygiene Data'!I60))),'Data Summary'!EF66="Yes"),OFFSET('Hygiene Data'!$I$9,0,10*ROW('Hygiene Data'!I60)),NA())</f>
        <v>#N/A</v>
      </c>
    </row>
    <row xmlns:x14ac="http://schemas.microsoft.com/office/spreadsheetml/2009/9/ac" r="67" x14ac:dyDescent="0.2">
      <c r="A67" s="321" t="e">
        <f ca="true">+RIGHT('Data Summary'!A67,LEN('Data Summary'!A67)-9)</f>
        <v>#VALUE!</v>
      </c>
      <c r="B67" s="37" t="str">
        <f ca="true">+IF(ISTEXT('Data Summary'!B67),'Data Summary'!B67,"")</f>
        <v/>
      </c>
      <c r="C67" s="320" t="e">
        <f ca="true">+VALUE('Data Summary'!C67)</f>
        <v>#VALUE!</v>
      </c>
      <c r="D67" s="94" t="e">
        <f ca="true">+IF(AND(ISNUMBER(OFFSET('Water Data'!$D$4,0,10*ROW('Water Data'!D61))),'Data Summary'!BS67="Yes"),100-OFFSET('Water Data'!$D$4,0,10*ROW('Water Data'!D61)),NA())</f>
        <v>#N/A</v>
      </c>
      <c r="E67" s="94" t="e">
        <f ca="true">+IF(AND(ISNUMBER(OFFSET('Water Data'!$D$6,0,10*ROW('Water Data'!D61))),'Data Summary'!BT67="Yes"),OFFSET('Water Data'!$D$6,0,10*ROW('Water Data'!D61)),NA())</f>
        <v>#N/A</v>
      </c>
      <c r="F67" s="94" t="e">
        <f ca="true">+IF(AND(ISNUMBER(OFFSET('Water Data'!$D$9,0,10*ROW('Water Data'!D61))),'Data Summary'!BU67="Yes"),OFFSET('Water Data'!$D$9,0,10*ROW('Water Data'!D61)),NA())</f>
        <v>#N/A</v>
      </c>
      <c r="G67" s="94" t="e">
        <f ca="true">+IF(AND(ISNUMBER(OFFSET('Water Data'!$E$4,0,10*ROW('Water Data'!E61))),'Data Summary'!BV67="Yes"),100-OFFSET('Water Data'!$E$4,0,10*ROW('Water Data'!E61)),NA())</f>
        <v>#N/A</v>
      </c>
      <c r="H67" s="94" t="e">
        <f ca="true">+IF(AND(ISNUMBER(OFFSET('Water Data'!$E$6,0,10*ROW('Water Data'!E61))),'Data Summary'!BW67="Yes"),OFFSET('Water Data'!$E$6,0,10*ROW('Water Data'!E61)),NA())</f>
        <v>#N/A</v>
      </c>
      <c r="I67" s="94" t="e">
        <f ca="true">+IF(AND(ISNUMBER(OFFSET('Water Data'!$E$9,0,10*ROW('Water Data'!E61))),'Data Summary'!BX67="Yes"),OFFSET('Water Data'!$E$9,0,10*ROW('Water Data'!E61)),NA())</f>
        <v>#N/A</v>
      </c>
      <c r="J67" s="94" t="e">
        <f ca="true">+IF(AND(ISNUMBER(OFFSET('Water Data'!$F$4,0,10*ROW('Water Data'!F61))),'Data Summary'!BY67="Yes"),100-OFFSET('Water Data'!$F$4,0,10*ROW('Water Data'!F61)),NA())</f>
        <v>#N/A</v>
      </c>
      <c r="K67" s="94" t="e">
        <f ca="true">+IF(AND(ISNUMBER(OFFSET('Water Data'!$F$6,0,10*ROW('Water Data'!F61))),'Data Summary'!BZ67="Yes"),OFFSET('Water Data'!$F$6,0,10*ROW('Water Data'!F61)),NA())</f>
        <v>#N/A</v>
      </c>
      <c r="L67" s="94" t="e">
        <f ca="true">+IF(AND(ISNUMBER(OFFSET('Water Data'!$F$9,0,10*ROW('Water Data'!F61))),'Data Summary'!CA67="Yes"),OFFSET('Water Data'!$F$9,0,10*ROW('Water Data'!F61)),NA())</f>
        <v>#N/A</v>
      </c>
      <c r="M67" s="94" t="e">
        <f ca="true">+IF(AND(ISNUMBER(OFFSET('Water Data'!$G$4,0,10*ROW('Water Data'!G61))),'Data Summary'!CB67="Yes"),100-OFFSET('Water Data'!$G$4,0,10*ROW('Water Data'!G61)),NA())</f>
        <v>#N/A</v>
      </c>
      <c r="N67" s="94" t="e">
        <f ca="true">+IF(AND(ISNUMBER(OFFSET('Water Data'!$G$6,0,10*ROW('Water Data'!G61))),'Data Summary'!CC67="Yes"),OFFSET('Water Data'!$G$6,0,10*ROW('Water Data'!G61)),NA())</f>
        <v>#N/A</v>
      </c>
      <c r="O67" s="94" t="e">
        <f ca="true">+IF(AND(ISNUMBER(OFFSET('Water Data'!$G$9,0,10*ROW('Water Data'!G61))),'Data Summary'!CD67="Yes"),OFFSET('Water Data'!$G$9,0,10*ROW('Water Data'!G61)),NA())</f>
        <v>#N/A</v>
      </c>
      <c r="P67" s="94" t="e">
        <f ca="true">+IF(AND(ISNUMBER(OFFSET('Water Data'!$H$4,0,10*ROW('Water Data'!H61))),'Data Summary'!CE67="Yes"),100-OFFSET('Water Data'!$H$4,0,10*ROW('Water Data'!H61)),NA())</f>
        <v>#N/A</v>
      </c>
      <c r="Q67" s="94" t="e">
        <f ca="true">+IF(AND(ISNUMBER(OFFSET('Water Data'!$H$6,0,10*ROW('Water Data'!H61))),'Data Summary'!CF67="Yes"),OFFSET('Water Data'!$H$6,0,10*ROW('Water Data'!H61)),NA())</f>
        <v>#N/A</v>
      </c>
      <c r="R67" s="94" t="e">
        <f ca="true">+IF(AND(ISNUMBER(OFFSET('Water Data'!$H$9,0,10*ROW('Water Data'!H61))),'Data Summary'!CG67="Yes"),OFFSET('Water Data'!$H$9,0,10*ROW('Water Data'!H61)),NA())</f>
        <v>#N/A</v>
      </c>
      <c r="S67" s="94" t="e">
        <f ca="true">+IF(AND(ISNUMBER(OFFSET('Water Data'!$I$4,0,10*ROW('Water Data'!I61))),'Data Summary'!CH67="Yes"),100-OFFSET('Water Data'!$I$4,0,10*ROW('Water Data'!I61)),NA())</f>
        <v>#N/A</v>
      </c>
      <c r="T67" s="94" t="e">
        <f ca="true">+IF(AND(ISNUMBER(OFFSET('Water Data'!$I$6,0,10*ROW('Water Data'!I61))),'Data Summary'!CI67="Yes"),OFFSET('Water Data'!$I$6,0,10*ROW('Water Data'!I61)),NA())</f>
        <v>#N/A</v>
      </c>
      <c r="U67" s="94" t="e">
        <f ca="true">+IF(AND(ISNUMBER(OFFSET('Water Data'!$I$9,0,10*ROW('Water Data'!I61))),'Data Summary'!CJ67="Yes"),OFFSET('Water Data'!$I$9,0,10*ROW('Water Data'!I61)),NA())</f>
        <v>#N/A</v>
      </c>
      <c r="V67" s="95" t="e">
        <f ca="true">+IF(AND(ISNUMBER(OFFSET('Sanitation Data'!$D$4,0,10*ROW('Sanitation Data'!D61))),'Data Summary'!CK67="Yes"),100-OFFSET('Sanitation Data'!$D$4,0,10*ROW('Sanitation Data'!D61)),NA())</f>
        <v>#N/A</v>
      </c>
      <c r="W67" s="95" t="e">
        <f ca="true">+IF(AND(ISNUMBER(OFFSET('Sanitation Data'!$D$6,0,10*ROW('Sanitation Data'!D61))),'Data Summary'!CL67="Yes"),OFFSET('Sanitation Data'!$D$6,0,10*ROW('Sanitation Data'!D61)),NA())</f>
        <v>#N/A</v>
      </c>
      <c r="X67" s="95" t="e">
        <f ca="true">+IF(AND(ISNUMBER(OFFSET('Sanitation Data'!$D$10,0,10*ROW('Sanitation Data'!D61))),'Data Summary'!CM67="Yes"),OFFSET('Sanitation Data'!$D$10,0,10*ROW('Sanitation Data'!D61)),NA())</f>
        <v>#N/A</v>
      </c>
      <c r="Y67" s="95" t="e">
        <f ca="true">+IF(AND(ISNUMBER(OFFSET('Sanitation Data'!$D$11,0,10*ROW('Sanitation Data'!D61))),'Data Summary'!CN67="Yes"),OFFSET('Sanitation Data'!$D$11,0,10*ROW('Sanitation Data'!D61)),NA())</f>
        <v>#N/A</v>
      </c>
      <c r="Z67" s="95" t="e">
        <f ca="true">+IF(AND(ISNUMBER(OFFSET('Sanitation Data'!$D$12,0,10*ROW('Sanitation Data'!D61))),'Data Summary'!CO67="Yes"),OFFSET('Sanitation Data'!$D$12,0,10*ROW('Sanitation Data'!D61)),NA())</f>
        <v>#N/A</v>
      </c>
      <c r="AA67" s="95" t="e">
        <f ca="true">+IF(AND(ISNUMBER(OFFSET('Sanitation Data'!$E$4,0,10*ROW('Sanitation Data'!E61))),'Data Summary'!CP67="Yes"),100-OFFSET('Sanitation Data'!$E$4,0,10*ROW('Sanitation Data'!E61)),NA())</f>
        <v>#N/A</v>
      </c>
      <c r="AB67" s="95" t="e">
        <f ca="true">+IF(AND(ISNUMBER(OFFSET('Sanitation Data'!$E$6,0,10*ROW('Sanitation Data'!E61))),'Data Summary'!CQ67="Yes"),OFFSET('Sanitation Data'!$E$6,0,10*ROW('Sanitation Data'!E61)),NA())</f>
        <v>#N/A</v>
      </c>
      <c r="AC67" s="95" t="e">
        <f ca="true">+IF(AND(ISNUMBER(OFFSET('Sanitation Data'!$E$10,0,10*ROW('Sanitation Data'!E61))),'Data Summary'!CR67="Yes"),OFFSET('Sanitation Data'!$E$10,0,10*ROW('Sanitation Data'!E61)),NA())</f>
        <v>#N/A</v>
      </c>
      <c r="AD67" s="95" t="e">
        <f ca="true">+IF(AND(ISNUMBER(OFFSET('Sanitation Data'!$E$11,0,10*ROW('Sanitation Data'!E61))),'Data Summary'!CS67="Yes"),OFFSET('Sanitation Data'!$E$11,0,10*ROW('Sanitation Data'!E61)),NA())</f>
        <v>#N/A</v>
      </c>
      <c r="AE67" s="95" t="e">
        <f ca="true">+IF(AND(ISNUMBER(OFFSET('Sanitation Data'!$E$12,0,10*ROW('Sanitation Data'!E61))),'Data Summary'!CT67="Yes"),OFFSET('Sanitation Data'!$E$12,0,10*ROW('Sanitation Data'!E61)),NA())</f>
        <v>#N/A</v>
      </c>
      <c r="AF67" s="95" t="e">
        <f ca="true">+IF(AND(ISNUMBER(OFFSET('Sanitation Data'!$F$4,0,10*ROW('Sanitation Data'!F61))),'Data Summary'!CU67="Yes"),100-OFFSET('Sanitation Data'!$F$4,0,10*ROW('Sanitation Data'!F61)),NA())</f>
        <v>#N/A</v>
      </c>
      <c r="AG67" s="95" t="e">
        <f ca="true">+IF(AND(ISNUMBER(OFFSET('Sanitation Data'!$F$6,0,10*ROW('Sanitation Data'!F61))),'Data Summary'!CV67="Yes"),OFFSET('Sanitation Data'!$F$6,0,10*ROW('Sanitation Data'!F61)),NA())</f>
        <v>#N/A</v>
      </c>
      <c r="AH67" s="95" t="e">
        <f ca="true">+IF(AND(ISNUMBER(OFFSET('Sanitation Data'!$F$10,0,10*ROW('Sanitation Data'!F61))),'Data Summary'!CW67="Yes"),OFFSET('Sanitation Data'!$F$10,0,10*ROW('Sanitation Data'!F61)),NA())</f>
        <v>#N/A</v>
      </c>
      <c r="AI67" s="95" t="e">
        <f ca="true">+IF(AND(ISNUMBER(OFFSET('Sanitation Data'!$F$11,0,10*ROW('Sanitation Data'!F61))),'Data Summary'!CX67="Yes"),OFFSET('Sanitation Data'!$F$11,0,10*ROW('Sanitation Data'!F61)),NA())</f>
        <v>#N/A</v>
      </c>
      <c r="AJ67" s="95" t="e">
        <f ca="true">+IF(AND(ISNUMBER(OFFSET('Sanitation Data'!$F$12,0,10*ROW('Sanitation Data'!F61))),'Data Summary'!CY67="Yes"),OFFSET('Sanitation Data'!$F$12,0,10*ROW('Sanitation Data'!F61)),NA())</f>
        <v>#N/A</v>
      </c>
      <c r="AK67" s="95" t="e">
        <f ca="true">+IF(AND(ISNUMBER(OFFSET('Sanitation Data'!$G$4,0,10*ROW('Sanitation Data'!G61))),'Data Summary'!CZ67="Yes"),100-OFFSET('Sanitation Data'!$G$4,0,10*ROW('Sanitation Data'!G61)),NA())</f>
        <v>#N/A</v>
      </c>
      <c r="AL67" s="95" t="e">
        <f ca="true">+IF(AND(ISNUMBER(OFFSET('Sanitation Data'!$G$6,0,10*ROW('Sanitation Data'!G61))),'Data Summary'!DA67="Yes"),OFFSET('Sanitation Data'!$G$6,0,10*ROW('Sanitation Data'!G61)),NA())</f>
        <v>#N/A</v>
      </c>
      <c r="AM67" s="95" t="e">
        <f ca="true">+IF(AND(ISNUMBER(OFFSET('Sanitation Data'!$G$10,0,10*ROW('Sanitation Data'!G61))),'Data Summary'!DB67="Yes"),OFFSET('Sanitation Data'!$G$10,0,10*ROW('Sanitation Data'!G61)),NA())</f>
        <v>#N/A</v>
      </c>
      <c r="AN67" s="95" t="e">
        <f ca="true">+IF(AND(ISNUMBER(OFFSET('Sanitation Data'!$G$11,0,10*ROW('Sanitation Data'!G61))),'Data Summary'!DC67="Yes"),OFFSET('Sanitation Data'!$G$11,0,10*ROW('Sanitation Data'!G61)),NA())</f>
        <v>#N/A</v>
      </c>
      <c r="AO67" s="95" t="e">
        <f ca="true">+IF(AND(ISNUMBER(OFFSET('Sanitation Data'!$G$12,0,10*ROW('Sanitation Data'!G61))),'Data Summary'!DD67="Yes"),OFFSET('Sanitation Data'!$G$12,0,10*ROW('Sanitation Data'!G61)),NA())</f>
        <v>#N/A</v>
      </c>
      <c r="AP67" s="95" t="e">
        <f ca="true">+IF(AND(ISNUMBER(OFFSET('Sanitation Data'!$H$4,0,10*ROW('Sanitation Data'!H61))),'Data Summary'!DE67="Yes"),100-OFFSET('Sanitation Data'!$H$4,0,10*ROW('Sanitation Data'!H61)),NA())</f>
        <v>#N/A</v>
      </c>
      <c r="AQ67" s="95" t="e">
        <f ca="true">+IF(AND(ISNUMBER(OFFSET('Sanitation Data'!$H$6,0,10*ROW('Sanitation Data'!H61))),'Data Summary'!DF67="Yes"),OFFSET('Sanitation Data'!$H$6,0,10*ROW('Sanitation Data'!H61)),NA())</f>
        <v>#N/A</v>
      </c>
      <c r="AR67" s="95" t="e">
        <f ca="true">+IF(AND(ISNUMBER(OFFSET('Sanitation Data'!$H$10,0,10*ROW('Sanitation Data'!H61))),'Data Summary'!DG67="Yes"),OFFSET('Sanitation Data'!$H$10,0,10*ROW('Sanitation Data'!H61)),NA())</f>
        <v>#N/A</v>
      </c>
      <c r="AS67" s="95" t="e">
        <f ca="true">+IF(AND(ISNUMBER(OFFSET('Sanitation Data'!$H$11,0,10*ROW('Sanitation Data'!H61))),'Data Summary'!DH67="Yes"),OFFSET('Sanitation Data'!$H$11,0,10*ROW('Sanitation Data'!H61)),NA())</f>
        <v>#N/A</v>
      </c>
      <c r="AT67" s="95" t="e">
        <f ca="true">+IF(AND(ISNUMBER(OFFSET('Sanitation Data'!$H$12,0,10*ROW('Sanitation Data'!H61))),'Data Summary'!DI67="Yes"),OFFSET('Sanitation Data'!$H$12,0,10*ROW('Sanitation Data'!H61)),NA())</f>
        <v>#N/A</v>
      </c>
      <c r="AU67" s="95" t="e">
        <f ca="true">+IF(AND(ISNUMBER(OFFSET('Sanitation Data'!$I$4,0,10*ROW('Sanitation Data'!I61))),'Data Summary'!DJ67="Yes"),100-OFFSET('Sanitation Data'!$I$4,0,10*ROW('Sanitation Data'!I61)),NA())</f>
        <v>#N/A</v>
      </c>
      <c r="AV67" s="95" t="e">
        <f ca="true">+IF(AND(ISNUMBER(OFFSET('Sanitation Data'!$I$6,0,10*ROW('Sanitation Data'!I61))),'Data Summary'!DK67="Yes"),OFFSET('Sanitation Data'!$I$6,0,10*ROW('Sanitation Data'!I61)),NA())</f>
        <v>#N/A</v>
      </c>
      <c r="AW67" s="95" t="e">
        <f ca="true">+IF(AND(ISNUMBER(OFFSET('Sanitation Data'!$I$10,0,10*ROW('Sanitation Data'!I61))),'Data Summary'!DL67="Yes"),OFFSET('Sanitation Data'!$I$10,0,10*ROW('Sanitation Data'!I61)),NA())</f>
        <v>#N/A</v>
      </c>
      <c r="AX67" s="95" t="e">
        <f ca="true">+IF(AND(ISNUMBER(OFFSET('Sanitation Data'!$I$11,0,10*ROW('Sanitation Data'!I61))),'Data Summary'!DM67="Yes"),OFFSET('Sanitation Data'!$I$11,0,10*ROW('Sanitation Data'!I61)),NA())</f>
        <v>#N/A</v>
      </c>
      <c r="AY67" s="95" t="e">
        <f ca="true">+IF(AND(ISNUMBER(OFFSET('Sanitation Data'!$I$12,0,10*ROW('Sanitation Data'!I61))),'Data Summary'!DN67="Yes"),OFFSET('Sanitation Data'!$I$12,0,10*ROW('Sanitation Data'!I61)),NA())</f>
        <v>#N/A</v>
      </c>
      <c r="AZ67" s="96" t="e">
        <f ca="true">+IF(AND(ISNUMBER(OFFSET('Hygiene Data'!$D$5,0,10*ROW('Hygiene Data'!D61))),'Data Summary'!DO67="Yes"),OFFSET('Hygiene Data'!$D$5,0,10*ROW('Hygiene Data'!D61)),NA())</f>
        <v>#N/A</v>
      </c>
      <c r="BA67" s="96" t="e">
        <f ca="true">+IF(AND(ISNUMBER(OFFSET('Hygiene Data'!$D$7,0,10*ROW('Hygiene Data'!D61))),'Data Summary'!DP67="Yes"),OFFSET('Hygiene Data'!$D$7,0,10*ROW('Hygiene Data'!D61)),NA())</f>
        <v>#N/A</v>
      </c>
      <c r="BB67" s="96" t="e">
        <f ca="true">+IF(AND(ISNUMBER(OFFSET('Hygiene Data'!$D$9,0,10*ROW('Hygiene Data'!D61))),'Data Summary'!DQ67="Yes"),OFFSET('Hygiene Data'!$D$9,0,10*ROW('Hygiene Data'!D61)),NA())</f>
        <v>#N/A</v>
      </c>
      <c r="BC67" s="96" t="e">
        <f ca="true">+IF(AND(ISNUMBER(OFFSET('Hygiene Data'!$E$5,0,10*ROW('Hygiene Data'!E61))),'Data Summary'!DR67="Yes"),OFFSET('Hygiene Data'!$E$5,0,10*ROW('Hygiene Data'!E61)),NA())</f>
        <v>#N/A</v>
      </c>
      <c r="BD67" s="96" t="e">
        <f ca="true">+IF(AND(ISNUMBER(OFFSET('Hygiene Data'!$E$7,0,10*ROW('Hygiene Data'!E61))),'Data Summary'!DS67="Yes"),OFFSET('Hygiene Data'!$E$7,0,10*ROW('Hygiene Data'!E61)),NA())</f>
        <v>#N/A</v>
      </c>
      <c r="BE67" s="96" t="e">
        <f ca="true">+IF(AND(ISNUMBER(OFFSET('Hygiene Data'!$E$9,0,10*ROW('Hygiene Data'!E61))),'Data Summary'!DT67="Yes"),OFFSET('Hygiene Data'!$E$9,0,10*ROW('Hygiene Data'!E61)),NA())</f>
        <v>#N/A</v>
      </c>
      <c r="BF67" s="96" t="e">
        <f ca="true">+IF(AND(ISNUMBER(OFFSET('Hygiene Data'!$F$5,0,10*ROW('Hygiene Data'!F61))),'Data Summary'!DU67="Yes"),OFFSET('Hygiene Data'!$F$5,0,10*ROW('Hygiene Data'!F61)),NA())</f>
        <v>#N/A</v>
      </c>
      <c r="BG67" s="96" t="e">
        <f ca="true">+IF(AND(ISNUMBER(OFFSET('Hygiene Data'!$F$7,0,10*ROW('Hygiene Data'!F61))),'Data Summary'!DV67="Yes"),OFFSET('Hygiene Data'!$F$7,0,10*ROW('Hygiene Data'!F61)),NA())</f>
        <v>#N/A</v>
      </c>
      <c r="BH67" s="96" t="e">
        <f ca="true">+IF(AND(ISNUMBER(OFFSET('Hygiene Data'!$F$9,0,10*ROW('Hygiene Data'!F61))),'Data Summary'!DW67="Yes"),OFFSET('Hygiene Data'!$F$9,0,10*ROW('Hygiene Data'!F61)),NA())</f>
        <v>#N/A</v>
      </c>
      <c r="BI67" s="96" t="e">
        <f ca="true">+IF(AND(ISNUMBER(OFFSET('Hygiene Data'!$G$5,0,10*ROW('Hygiene Data'!G61))),'Data Summary'!DX67="Yes"),OFFSET('Hygiene Data'!$G$5,0,10*ROW('Hygiene Data'!G61)),NA())</f>
        <v>#N/A</v>
      </c>
      <c r="BJ67" s="96" t="e">
        <f ca="true">+IF(AND(ISNUMBER(OFFSET('Hygiene Data'!$G$7,0,10*ROW('Hygiene Data'!G61))),'Data Summary'!DY67="Yes"),OFFSET('Hygiene Data'!$G$7,0,10*ROW('Hygiene Data'!G61)),NA())</f>
        <v>#N/A</v>
      </c>
      <c r="BK67" s="96" t="e">
        <f ca="true">+IF(AND(ISNUMBER(OFFSET('Hygiene Data'!$G$9,0,10*ROW('Hygiene Data'!G61))),'Data Summary'!DZ67="Yes"),OFFSET('Hygiene Data'!$G$9,0,10*ROW('Hygiene Data'!G61)),NA())</f>
        <v>#N/A</v>
      </c>
      <c r="BL67" s="96" t="e">
        <f ca="true">+IF(AND(ISNUMBER(OFFSET('Hygiene Data'!$H$5,0,10*ROW('Hygiene Data'!H61))),'Data Summary'!EA67="Yes"),OFFSET('Hygiene Data'!$H$5,0,10*ROW('Hygiene Data'!H61)),NA())</f>
        <v>#N/A</v>
      </c>
      <c r="BM67" s="96" t="e">
        <f ca="true">+IF(AND(ISNUMBER(OFFSET('Hygiene Data'!$H$7,0,10*ROW('Hygiene Data'!H61))),'Data Summary'!EB67="Yes"),OFFSET('Hygiene Data'!$H$7,0,10*ROW('Hygiene Data'!H61)),NA())</f>
        <v>#N/A</v>
      </c>
      <c r="BN67" s="96" t="e">
        <f ca="true">+IF(AND(ISNUMBER(OFFSET('Hygiene Data'!$H$9,0,10*ROW('Hygiene Data'!H61))),'Data Summary'!EC67="Yes"),OFFSET('Hygiene Data'!$H$9,0,10*ROW('Hygiene Data'!H61)),NA())</f>
        <v>#N/A</v>
      </c>
      <c r="BO67" s="96" t="e">
        <f ca="true">+IF(AND(ISNUMBER(OFFSET('Hygiene Data'!$I$5,0,10*ROW('Hygiene Data'!I61))),'Data Summary'!ED67="Yes"),OFFSET('Hygiene Data'!$I$5,0,10*ROW('Hygiene Data'!I61)),NA())</f>
        <v>#N/A</v>
      </c>
      <c r="BP67" s="96" t="e">
        <f ca="true">+IF(AND(ISNUMBER(OFFSET('Hygiene Data'!$I$7,0,10*ROW('Hygiene Data'!I61))),'Data Summary'!EE67="Yes"),OFFSET('Hygiene Data'!$I$7,0,10*ROW('Hygiene Data'!I61)),NA())</f>
        <v>#N/A</v>
      </c>
      <c r="BQ67" s="96" t="e">
        <f ca="true">+IF(AND(ISNUMBER(OFFSET('Hygiene Data'!$I$9,0,10*ROW('Hygiene Data'!I61))),'Data Summary'!EF67="Yes"),OFFSET('Hygiene Data'!$I$9,0,10*ROW('Hygiene Data'!I61)),NA())</f>
        <v>#N/A</v>
      </c>
    </row>
    <row xmlns:x14ac="http://schemas.microsoft.com/office/spreadsheetml/2009/9/ac" r="68" x14ac:dyDescent="0.2">
      <c r="A68" s="321" t="e">
        <f ca="true">+RIGHT('Data Summary'!A68,LEN('Data Summary'!A68)-9)</f>
        <v>#VALUE!</v>
      </c>
      <c r="B68" s="37" t="str">
        <f ca="true">+IF(ISTEXT('Data Summary'!B68),'Data Summary'!B68,"")</f>
        <v/>
      </c>
      <c r="C68" s="320" t="e">
        <f ca="true">+VALUE('Data Summary'!C68)</f>
        <v>#VALUE!</v>
      </c>
      <c r="D68" s="94" t="e">
        <f ca="true">+IF(AND(ISNUMBER(OFFSET('Water Data'!$D$4,0,10*ROW('Water Data'!D62))),'Data Summary'!BS68="Yes"),100-OFFSET('Water Data'!$D$4,0,10*ROW('Water Data'!D62)),NA())</f>
        <v>#N/A</v>
      </c>
      <c r="E68" s="94" t="e">
        <f ca="true">+IF(AND(ISNUMBER(OFFSET('Water Data'!$D$6,0,10*ROW('Water Data'!D62))),'Data Summary'!BT68="Yes"),OFFSET('Water Data'!$D$6,0,10*ROW('Water Data'!D62)),NA())</f>
        <v>#N/A</v>
      </c>
      <c r="F68" s="94" t="e">
        <f ca="true">+IF(AND(ISNUMBER(OFFSET('Water Data'!$D$9,0,10*ROW('Water Data'!D62))),'Data Summary'!BU68="Yes"),OFFSET('Water Data'!$D$9,0,10*ROW('Water Data'!D62)),NA())</f>
        <v>#N/A</v>
      </c>
      <c r="G68" s="94" t="e">
        <f ca="true">+IF(AND(ISNUMBER(OFFSET('Water Data'!$E$4,0,10*ROW('Water Data'!E62))),'Data Summary'!BV68="Yes"),100-OFFSET('Water Data'!$E$4,0,10*ROW('Water Data'!E62)),NA())</f>
        <v>#N/A</v>
      </c>
      <c r="H68" s="94" t="e">
        <f ca="true">+IF(AND(ISNUMBER(OFFSET('Water Data'!$E$6,0,10*ROW('Water Data'!E62))),'Data Summary'!BW68="Yes"),OFFSET('Water Data'!$E$6,0,10*ROW('Water Data'!E62)),NA())</f>
        <v>#N/A</v>
      </c>
      <c r="I68" s="94" t="e">
        <f ca="true">+IF(AND(ISNUMBER(OFFSET('Water Data'!$E$9,0,10*ROW('Water Data'!E62))),'Data Summary'!BX68="Yes"),OFFSET('Water Data'!$E$9,0,10*ROW('Water Data'!E62)),NA())</f>
        <v>#N/A</v>
      </c>
      <c r="J68" s="94" t="e">
        <f ca="true">+IF(AND(ISNUMBER(OFFSET('Water Data'!$F$4,0,10*ROW('Water Data'!F62))),'Data Summary'!BY68="Yes"),100-OFFSET('Water Data'!$F$4,0,10*ROW('Water Data'!F62)),NA())</f>
        <v>#N/A</v>
      </c>
      <c r="K68" s="94" t="e">
        <f ca="true">+IF(AND(ISNUMBER(OFFSET('Water Data'!$F$6,0,10*ROW('Water Data'!F62))),'Data Summary'!BZ68="Yes"),OFFSET('Water Data'!$F$6,0,10*ROW('Water Data'!F62)),NA())</f>
        <v>#N/A</v>
      </c>
      <c r="L68" s="94" t="e">
        <f ca="true">+IF(AND(ISNUMBER(OFFSET('Water Data'!$F$9,0,10*ROW('Water Data'!F62))),'Data Summary'!CA68="Yes"),OFFSET('Water Data'!$F$9,0,10*ROW('Water Data'!F62)),NA())</f>
        <v>#N/A</v>
      </c>
      <c r="M68" s="94" t="e">
        <f ca="true">+IF(AND(ISNUMBER(OFFSET('Water Data'!$G$4,0,10*ROW('Water Data'!G62))),'Data Summary'!CB68="Yes"),100-OFFSET('Water Data'!$G$4,0,10*ROW('Water Data'!G62)),NA())</f>
        <v>#N/A</v>
      </c>
      <c r="N68" s="94" t="e">
        <f ca="true">+IF(AND(ISNUMBER(OFFSET('Water Data'!$G$6,0,10*ROW('Water Data'!G62))),'Data Summary'!CC68="Yes"),OFFSET('Water Data'!$G$6,0,10*ROW('Water Data'!G62)),NA())</f>
        <v>#N/A</v>
      </c>
      <c r="O68" s="94" t="e">
        <f ca="true">+IF(AND(ISNUMBER(OFFSET('Water Data'!$G$9,0,10*ROW('Water Data'!G62))),'Data Summary'!CD68="Yes"),OFFSET('Water Data'!$G$9,0,10*ROW('Water Data'!G62)),NA())</f>
        <v>#N/A</v>
      </c>
      <c r="P68" s="94" t="e">
        <f ca="true">+IF(AND(ISNUMBER(OFFSET('Water Data'!$H$4,0,10*ROW('Water Data'!H62))),'Data Summary'!CE68="Yes"),100-OFFSET('Water Data'!$H$4,0,10*ROW('Water Data'!H62)),NA())</f>
        <v>#N/A</v>
      </c>
      <c r="Q68" s="94" t="e">
        <f ca="true">+IF(AND(ISNUMBER(OFFSET('Water Data'!$H$6,0,10*ROW('Water Data'!H62))),'Data Summary'!CF68="Yes"),OFFSET('Water Data'!$H$6,0,10*ROW('Water Data'!H62)),NA())</f>
        <v>#N/A</v>
      </c>
      <c r="R68" s="94" t="e">
        <f ca="true">+IF(AND(ISNUMBER(OFFSET('Water Data'!$H$9,0,10*ROW('Water Data'!H62))),'Data Summary'!CG68="Yes"),OFFSET('Water Data'!$H$9,0,10*ROW('Water Data'!H62)),NA())</f>
        <v>#N/A</v>
      </c>
      <c r="S68" s="94" t="e">
        <f ca="true">+IF(AND(ISNUMBER(OFFSET('Water Data'!$I$4,0,10*ROW('Water Data'!I62))),'Data Summary'!CH68="Yes"),100-OFFSET('Water Data'!$I$4,0,10*ROW('Water Data'!I62)),NA())</f>
        <v>#N/A</v>
      </c>
      <c r="T68" s="94" t="e">
        <f ca="true">+IF(AND(ISNUMBER(OFFSET('Water Data'!$I$6,0,10*ROW('Water Data'!I62))),'Data Summary'!CI68="Yes"),OFFSET('Water Data'!$I$6,0,10*ROW('Water Data'!I62)),NA())</f>
        <v>#N/A</v>
      </c>
      <c r="U68" s="94" t="e">
        <f ca="true">+IF(AND(ISNUMBER(OFFSET('Water Data'!$I$9,0,10*ROW('Water Data'!I62))),'Data Summary'!CJ68="Yes"),OFFSET('Water Data'!$I$9,0,10*ROW('Water Data'!I62)),NA())</f>
        <v>#N/A</v>
      </c>
      <c r="V68" s="95" t="e">
        <f ca="true">+IF(AND(ISNUMBER(OFFSET('Sanitation Data'!$D$4,0,10*ROW('Sanitation Data'!D62))),'Data Summary'!CK68="Yes"),100-OFFSET('Sanitation Data'!$D$4,0,10*ROW('Sanitation Data'!D62)),NA())</f>
        <v>#N/A</v>
      </c>
      <c r="W68" s="95" t="e">
        <f ca="true">+IF(AND(ISNUMBER(OFFSET('Sanitation Data'!$D$6,0,10*ROW('Sanitation Data'!D62))),'Data Summary'!CL68="Yes"),OFFSET('Sanitation Data'!$D$6,0,10*ROW('Sanitation Data'!D62)),NA())</f>
        <v>#N/A</v>
      </c>
      <c r="X68" s="95" t="e">
        <f ca="true">+IF(AND(ISNUMBER(OFFSET('Sanitation Data'!$D$10,0,10*ROW('Sanitation Data'!D62))),'Data Summary'!CM68="Yes"),OFFSET('Sanitation Data'!$D$10,0,10*ROW('Sanitation Data'!D62)),NA())</f>
        <v>#N/A</v>
      </c>
      <c r="Y68" s="95" t="e">
        <f ca="true">+IF(AND(ISNUMBER(OFFSET('Sanitation Data'!$D$11,0,10*ROW('Sanitation Data'!D62))),'Data Summary'!CN68="Yes"),OFFSET('Sanitation Data'!$D$11,0,10*ROW('Sanitation Data'!D62)),NA())</f>
        <v>#N/A</v>
      </c>
      <c r="Z68" s="95" t="e">
        <f ca="true">+IF(AND(ISNUMBER(OFFSET('Sanitation Data'!$D$12,0,10*ROW('Sanitation Data'!D62))),'Data Summary'!CO68="Yes"),OFFSET('Sanitation Data'!$D$12,0,10*ROW('Sanitation Data'!D62)),NA())</f>
        <v>#N/A</v>
      </c>
      <c r="AA68" s="95" t="e">
        <f ca="true">+IF(AND(ISNUMBER(OFFSET('Sanitation Data'!$E$4,0,10*ROW('Sanitation Data'!E62))),'Data Summary'!CP68="Yes"),100-OFFSET('Sanitation Data'!$E$4,0,10*ROW('Sanitation Data'!E62)),NA())</f>
        <v>#N/A</v>
      </c>
      <c r="AB68" s="95" t="e">
        <f ca="true">+IF(AND(ISNUMBER(OFFSET('Sanitation Data'!$E$6,0,10*ROW('Sanitation Data'!E62))),'Data Summary'!CQ68="Yes"),OFFSET('Sanitation Data'!$E$6,0,10*ROW('Sanitation Data'!E62)),NA())</f>
        <v>#N/A</v>
      </c>
      <c r="AC68" s="95" t="e">
        <f ca="true">+IF(AND(ISNUMBER(OFFSET('Sanitation Data'!$E$10,0,10*ROW('Sanitation Data'!E62))),'Data Summary'!CR68="Yes"),OFFSET('Sanitation Data'!$E$10,0,10*ROW('Sanitation Data'!E62)),NA())</f>
        <v>#N/A</v>
      </c>
      <c r="AD68" s="95" t="e">
        <f ca="true">+IF(AND(ISNUMBER(OFFSET('Sanitation Data'!$E$11,0,10*ROW('Sanitation Data'!E62))),'Data Summary'!CS68="Yes"),OFFSET('Sanitation Data'!$E$11,0,10*ROW('Sanitation Data'!E62)),NA())</f>
        <v>#N/A</v>
      </c>
      <c r="AE68" s="95" t="e">
        <f ca="true">+IF(AND(ISNUMBER(OFFSET('Sanitation Data'!$E$12,0,10*ROW('Sanitation Data'!E62))),'Data Summary'!CT68="Yes"),OFFSET('Sanitation Data'!$E$12,0,10*ROW('Sanitation Data'!E62)),NA())</f>
        <v>#N/A</v>
      </c>
      <c r="AF68" s="95" t="e">
        <f ca="true">+IF(AND(ISNUMBER(OFFSET('Sanitation Data'!$F$4,0,10*ROW('Sanitation Data'!F62))),'Data Summary'!CU68="Yes"),100-OFFSET('Sanitation Data'!$F$4,0,10*ROW('Sanitation Data'!F62)),NA())</f>
        <v>#N/A</v>
      </c>
      <c r="AG68" s="95" t="e">
        <f ca="true">+IF(AND(ISNUMBER(OFFSET('Sanitation Data'!$F$6,0,10*ROW('Sanitation Data'!F62))),'Data Summary'!CV68="Yes"),OFFSET('Sanitation Data'!$F$6,0,10*ROW('Sanitation Data'!F62)),NA())</f>
        <v>#N/A</v>
      </c>
      <c r="AH68" s="95" t="e">
        <f ca="true">+IF(AND(ISNUMBER(OFFSET('Sanitation Data'!$F$10,0,10*ROW('Sanitation Data'!F62))),'Data Summary'!CW68="Yes"),OFFSET('Sanitation Data'!$F$10,0,10*ROW('Sanitation Data'!F62)),NA())</f>
        <v>#N/A</v>
      </c>
      <c r="AI68" s="95" t="e">
        <f ca="true">+IF(AND(ISNUMBER(OFFSET('Sanitation Data'!$F$11,0,10*ROW('Sanitation Data'!F62))),'Data Summary'!CX68="Yes"),OFFSET('Sanitation Data'!$F$11,0,10*ROW('Sanitation Data'!F62)),NA())</f>
        <v>#N/A</v>
      </c>
      <c r="AJ68" s="95" t="e">
        <f ca="true">+IF(AND(ISNUMBER(OFFSET('Sanitation Data'!$F$12,0,10*ROW('Sanitation Data'!F62))),'Data Summary'!CY68="Yes"),OFFSET('Sanitation Data'!$F$12,0,10*ROW('Sanitation Data'!F62)),NA())</f>
        <v>#N/A</v>
      </c>
      <c r="AK68" s="95" t="e">
        <f ca="true">+IF(AND(ISNUMBER(OFFSET('Sanitation Data'!$G$4,0,10*ROW('Sanitation Data'!G62))),'Data Summary'!CZ68="Yes"),100-OFFSET('Sanitation Data'!$G$4,0,10*ROW('Sanitation Data'!G62)),NA())</f>
        <v>#N/A</v>
      </c>
      <c r="AL68" s="95" t="e">
        <f ca="true">+IF(AND(ISNUMBER(OFFSET('Sanitation Data'!$G$6,0,10*ROW('Sanitation Data'!G62))),'Data Summary'!DA68="Yes"),OFFSET('Sanitation Data'!$G$6,0,10*ROW('Sanitation Data'!G62)),NA())</f>
        <v>#N/A</v>
      </c>
      <c r="AM68" s="95" t="e">
        <f ca="true">+IF(AND(ISNUMBER(OFFSET('Sanitation Data'!$G$10,0,10*ROW('Sanitation Data'!G62))),'Data Summary'!DB68="Yes"),OFFSET('Sanitation Data'!$G$10,0,10*ROW('Sanitation Data'!G62)),NA())</f>
        <v>#N/A</v>
      </c>
      <c r="AN68" s="95" t="e">
        <f ca="true">+IF(AND(ISNUMBER(OFFSET('Sanitation Data'!$G$11,0,10*ROW('Sanitation Data'!G62))),'Data Summary'!DC68="Yes"),OFFSET('Sanitation Data'!$G$11,0,10*ROW('Sanitation Data'!G62)),NA())</f>
        <v>#N/A</v>
      </c>
      <c r="AO68" s="95" t="e">
        <f ca="true">+IF(AND(ISNUMBER(OFFSET('Sanitation Data'!$G$12,0,10*ROW('Sanitation Data'!G62))),'Data Summary'!DD68="Yes"),OFFSET('Sanitation Data'!$G$12,0,10*ROW('Sanitation Data'!G62)),NA())</f>
        <v>#N/A</v>
      </c>
      <c r="AP68" s="95" t="e">
        <f ca="true">+IF(AND(ISNUMBER(OFFSET('Sanitation Data'!$H$4,0,10*ROW('Sanitation Data'!H62))),'Data Summary'!DE68="Yes"),100-OFFSET('Sanitation Data'!$H$4,0,10*ROW('Sanitation Data'!H62)),NA())</f>
        <v>#N/A</v>
      </c>
      <c r="AQ68" s="95" t="e">
        <f ca="true">+IF(AND(ISNUMBER(OFFSET('Sanitation Data'!$H$6,0,10*ROW('Sanitation Data'!H62))),'Data Summary'!DF68="Yes"),OFFSET('Sanitation Data'!$H$6,0,10*ROW('Sanitation Data'!H62)),NA())</f>
        <v>#N/A</v>
      </c>
      <c r="AR68" s="95" t="e">
        <f ca="true">+IF(AND(ISNUMBER(OFFSET('Sanitation Data'!$H$10,0,10*ROW('Sanitation Data'!H62))),'Data Summary'!DG68="Yes"),OFFSET('Sanitation Data'!$H$10,0,10*ROW('Sanitation Data'!H62)),NA())</f>
        <v>#N/A</v>
      </c>
      <c r="AS68" s="95" t="e">
        <f ca="true">+IF(AND(ISNUMBER(OFFSET('Sanitation Data'!$H$11,0,10*ROW('Sanitation Data'!H62))),'Data Summary'!DH68="Yes"),OFFSET('Sanitation Data'!$H$11,0,10*ROW('Sanitation Data'!H62)),NA())</f>
        <v>#N/A</v>
      </c>
      <c r="AT68" s="95" t="e">
        <f ca="true">+IF(AND(ISNUMBER(OFFSET('Sanitation Data'!$H$12,0,10*ROW('Sanitation Data'!H62))),'Data Summary'!DI68="Yes"),OFFSET('Sanitation Data'!$H$12,0,10*ROW('Sanitation Data'!H62)),NA())</f>
        <v>#N/A</v>
      </c>
      <c r="AU68" s="95" t="e">
        <f ca="true">+IF(AND(ISNUMBER(OFFSET('Sanitation Data'!$I$4,0,10*ROW('Sanitation Data'!I62))),'Data Summary'!DJ68="Yes"),100-OFFSET('Sanitation Data'!$I$4,0,10*ROW('Sanitation Data'!I62)),NA())</f>
        <v>#N/A</v>
      </c>
      <c r="AV68" s="95" t="e">
        <f ca="true">+IF(AND(ISNUMBER(OFFSET('Sanitation Data'!$I$6,0,10*ROW('Sanitation Data'!I62))),'Data Summary'!DK68="Yes"),OFFSET('Sanitation Data'!$I$6,0,10*ROW('Sanitation Data'!I62)),NA())</f>
        <v>#N/A</v>
      </c>
      <c r="AW68" s="95" t="e">
        <f ca="true">+IF(AND(ISNUMBER(OFFSET('Sanitation Data'!$I$10,0,10*ROW('Sanitation Data'!I62))),'Data Summary'!DL68="Yes"),OFFSET('Sanitation Data'!$I$10,0,10*ROW('Sanitation Data'!I62)),NA())</f>
        <v>#N/A</v>
      </c>
      <c r="AX68" s="95" t="e">
        <f ca="true">+IF(AND(ISNUMBER(OFFSET('Sanitation Data'!$I$11,0,10*ROW('Sanitation Data'!I62))),'Data Summary'!DM68="Yes"),OFFSET('Sanitation Data'!$I$11,0,10*ROW('Sanitation Data'!I62)),NA())</f>
        <v>#N/A</v>
      </c>
      <c r="AY68" s="95" t="e">
        <f ca="true">+IF(AND(ISNUMBER(OFFSET('Sanitation Data'!$I$12,0,10*ROW('Sanitation Data'!I62))),'Data Summary'!DN68="Yes"),OFFSET('Sanitation Data'!$I$12,0,10*ROW('Sanitation Data'!I62)),NA())</f>
        <v>#N/A</v>
      </c>
      <c r="AZ68" s="96" t="e">
        <f ca="true">+IF(AND(ISNUMBER(OFFSET('Hygiene Data'!$D$5,0,10*ROW('Hygiene Data'!D62))),'Data Summary'!DO68="Yes"),OFFSET('Hygiene Data'!$D$5,0,10*ROW('Hygiene Data'!D62)),NA())</f>
        <v>#N/A</v>
      </c>
      <c r="BA68" s="96" t="e">
        <f ca="true">+IF(AND(ISNUMBER(OFFSET('Hygiene Data'!$D$7,0,10*ROW('Hygiene Data'!D62))),'Data Summary'!DP68="Yes"),OFFSET('Hygiene Data'!$D$7,0,10*ROW('Hygiene Data'!D62)),NA())</f>
        <v>#N/A</v>
      </c>
      <c r="BB68" s="96" t="e">
        <f ca="true">+IF(AND(ISNUMBER(OFFSET('Hygiene Data'!$D$9,0,10*ROW('Hygiene Data'!D62))),'Data Summary'!DQ68="Yes"),OFFSET('Hygiene Data'!$D$9,0,10*ROW('Hygiene Data'!D62)),NA())</f>
        <v>#N/A</v>
      </c>
      <c r="BC68" s="96" t="e">
        <f ca="true">+IF(AND(ISNUMBER(OFFSET('Hygiene Data'!$E$5,0,10*ROW('Hygiene Data'!E62))),'Data Summary'!DR68="Yes"),OFFSET('Hygiene Data'!$E$5,0,10*ROW('Hygiene Data'!E62)),NA())</f>
        <v>#N/A</v>
      </c>
      <c r="BD68" s="96" t="e">
        <f ca="true">+IF(AND(ISNUMBER(OFFSET('Hygiene Data'!$E$7,0,10*ROW('Hygiene Data'!E62))),'Data Summary'!DS68="Yes"),OFFSET('Hygiene Data'!$E$7,0,10*ROW('Hygiene Data'!E62)),NA())</f>
        <v>#N/A</v>
      </c>
      <c r="BE68" s="96" t="e">
        <f ca="true">+IF(AND(ISNUMBER(OFFSET('Hygiene Data'!$E$9,0,10*ROW('Hygiene Data'!E62))),'Data Summary'!DT68="Yes"),OFFSET('Hygiene Data'!$E$9,0,10*ROW('Hygiene Data'!E62)),NA())</f>
        <v>#N/A</v>
      </c>
      <c r="BF68" s="96" t="e">
        <f ca="true">+IF(AND(ISNUMBER(OFFSET('Hygiene Data'!$F$5,0,10*ROW('Hygiene Data'!F62))),'Data Summary'!DU68="Yes"),OFFSET('Hygiene Data'!$F$5,0,10*ROW('Hygiene Data'!F62)),NA())</f>
        <v>#N/A</v>
      </c>
      <c r="BG68" s="96" t="e">
        <f ca="true">+IF(AND(ISNUMBER(OFFSET('Hygiene Data'!$F$7,0,10*ROW('Hygiene Data'!F62))),'Data Summary'!DV68="Yes"),OFFSET('Hygiene Data'!$F$7,0,10*ROW('Hygiene Data'!F62)),NA())</f>
        <v>#N/A</v>
      </c>
      <c r="BH68" s="96" t="e">
        <f ca="true">+IF(AND(ISNUMBER(OFFSET('Hygiene Data'!$F$9,0,10*ROW('Hygiene Data'!F62))),'Data Summary'!DW68="Yes"),OFFSET('Hygiene Data'!$F$9,0,10*ROW('Hygiene Data'!F62)),NA())</f>
        <v>#N/A</v>
      </c>
      <c r="BI68" s="96" t="e">
        <f ca="true">+IF(AND(ISNUMBER(OFFSET('Hygiene Data'!$G$5,0,10*ROW('Hygiene Data'!G62))),'Data Summary'!DX68="Yes"),OFFSET('Hygiene Data'!$G$5,0,10*ROW('Hygiene Data'!G62)),NA())</f>
        <v>#N/A</v>
      </c>
      <c r="BJ68" s="96" t="e">
        <f ca="true">+IF(AND(ISNUMBER(OFFSET('Hygiene Data'!$G$7,0,10*ROW('Hygiene Data'!G62))),'Data Summary'!DY68="Yes"),OFFSET('Hygiene Data'!$G$7,0,10*ROW('Hygiene Data'!G62)),NA())</f>
        <v>#N/A</v>
      </c>
      <c r="BK68" s="96" t="e">
        <f ca="true">+IF(AND(ISNUMBER(OFFSET('Hygiene Data'!$G$9,0,10*ROW('Hygiene Data'!G62))),'Data Summary'!DZ68="Yes"),OFFSET('Hygiene Data'!$G$9,0,10*ROW('Hygiene Data'!G62)),NA())</f>
        <v>#N/A</v>
      </c>
      <c r="BL68" s="96" t="e">
        <f ca="true">+IF(AND(ISNUMBER(OFFSET('Hygiene Data'!$H$5,0,10*ROW('Hygiene Data'!H62))),'Data Summary'!EA68="Yes"),OFFSET('Hygiene Data'!$H$5,0,10*ROW('Hygiene Data'!H62)),NA())</f>
        <v>#N/A</v>
      </c>
      <c r="BM68" s="96" t="e">
        <f ca="true">+IF(AND(ISNUMBER(OFFSET('Hygiene Data'!$H$7,0,10*ROW('Hygiene Data'!H62))),'Data Summary'!EB68="Yes"),OFFSET('Hygiene Data'!$H$7,0,10*ROW('Hygiene Data'!H62)),NA())</f>
        <v>#N/A</v>
      </c>
      <c r="BN68" s="96" t="e">
        <f ca="true">+IF(AND(ISNUMBER(OFFSET('Hygiene Data'!$H$9,0,10*ROW('Hygiene Data'!H62))),'Data Summary'!EC68="Yes"),OFFSET('Hygiene Data'!$H$9,0,10*ROW('Hygiene Data'!H62)),NA())</f>
        <v>#N/A</v>
      </c>
      <c r="BO68" s="96" t="e">
        <f ca="true">+IF(AND(ISNUMBER(OFFSET('Hygiene Data'!$I$5,0,10*ROW('Hygiene Data'!I62))),'Data Summary'!ED68="Yes"),OFFSET('Hygiene Data'!$I$5,0,10*ROW('Hygiene Data'!I62)),NA())</f>
        <v>#N/A</v>
      </c>
      <c r="BP68" s="96" t="e">
        <f ca="true">+IF(AND(ISNUMBER(OFFSET('Hygiene Data'!$I$7,0,10*ROW('Hygiene Data'!I62))),'Data Summary'!EE68="Yes"),OFFSET('Hygiene Data'!$I$7,0,10*ROW('Hygiene Data'!I62)),NA())</f>
        <v>#N/A</v>
      </c>
      <c r="BQ68" s="96" t="e">
        <f ca="true">+IF(AND(ISNUMBER(OFFSET('Hygiene Data'!$I$9,0,10*ROW('Hygiene Data'!I62))),'Data Summary'!EF68="Yes"),OFFSET('Hygiene Data'!$I$9,0,10*ROW('Hygiene Data'!I62)),NA())</f>
        <v>#N/A</v>
      </c>
    </row>
    <row xmlns:x14ac="http://schemas.microsoft.com/office/spreadsheetml/2009/9/ac" r="69" x14ac:dyDescent="0.2">
      <c r="A69" s="321" t="e">
        <f ca="true">+RIGHT('Data Summary'!A69,LEN('Data Summary'!A69)-9)</f>
        <v>#VALUE!</v>
      </c>
      <c r="B69" s="37" t="str">
        <f ca="true">+IF(ISTEXT('Data Summary'!B69),'Data Summary'!B69,"")</f>
        <v/>
      </c>
      <c r="C69" s="320" t="e">
        <f ca="true">+VALUE('Data Summary'!C69)</f>
        <v>#VALUE!</v>
      </c>
      <c r="D69" s="94" t="e">
        <f ca="true">+IF(AND(ISNUMBER(OFFSET('Water Data'!$D$4,0,10*ROW('Water Data'!D63))),'Data Summary'!BS69="Yes"),100-OFFSET('Water Data'!$D$4,0,10*ROW('Water Data'!D63)),NA())</f>
        <v>#N/A</v>
      </c>
      <c r="E69" s="94" t="e">
        <f ca="true">+IF(AND(ISNUMBER(OFFSET('Water Data'!$D$6,0,10*ROW('Water Data'!D63))),'Data Summary'!BT69="Yes"),OFFSET('Water Data'!$D$6,0,10*ROW('Water Data'!D63)),NA())</f>
        <v>#N/A</v>
      </c>
      <c r="F69" s="94" t="e">
        <f ca="true">+IF(AND(ISNUMBER(OFFSET('Water Data'!$D$9,0,10*ROW('Water Data'!D63))),'Data Summary'!BU69="Yes"),OFFSET('Water Data'!$D$9,0,10*ROW('Water Data'!D63)),NA())</f>
        <v>#N/A</v>
      </c>
      <c r="G69" s="94" t="e">
        <f ca="true">+IF(AND(ISNUMBER(OFFSET('Water Data'!$E$4,0,10*ROW('Water Data'!E63))),'Data Summary'!BV69="Yes"),100-OFFSET('Water Data'!$E$4,0,10*ROW('Water Data'!E63)),NA())</f>
        <v>#N/A</v>
      </c>
      <c r="H69" s="94" t="e">
        <f ca="true">+IF(AND(ISNUMBER(OFFSET('Water Data'!$E$6,0,10*ROW('Water Data'!E63))),'Data Summary'!BW69="Yes"),OFFSET('Water Data'!$E$6,0,10*ROW('Water Data'!E63)),NA())</f>
        <v>#N/A</v>
      </c>
      <c r="I69" s="94" t="e">
        <f ca="true">+IF(AND(ISNUMBER(OFFSET('Water Data'!$E$9,0,10*ROW('Water Data'!E63))),'Data Summary'!BX69="Yes"),OFFSET('Water Data'!$E$9,0,10*ROW('Water Data'!E63)),NA())</f>
        <v>#N/A</v>
      </c>
      <c r="J69" s="94" t="e">
        <f ca="true">+IF(AND(ISNUMBER(OFFSET('Water Data'!$F$4,0,10*ROW('Water Data'!F63))),'Data Summary'!BY69="Yes"),100-OFFSET('Water Data'!$F$4,0,10*ROW('Water Data'!F63)),NA())</f>
        <v>#N/A</v>
      </c>
      <c r="K69" s="94" t="e">
        <f ca="true">+IF(AND(ISNUMBER(OFFSET('Water Data'!$F$6,0,10*ROW('Water Data'!F63))),'Data Summary'!BZ69="Yes"),OFFSET('Water Data'!$F$6,0,10*ROW('Water Data'!F63)),NA())</f>
        <v>#N/A</v>
      </c>
      <c r="L69" s="94" t="e">
        <f ca="true">+IF(AND(ISNUMBER(OFFSET('Water Data'!$F$9,0,10*ROW('Water Data'!F63))),'Data Summary'!CA69="Yes"),OFFSET('Water Data'!$F$9,0,10*ROW('Water Data'!F63)),NA())</f>
        <v>#N/A</v>
      </c>
      <c r="M69" s="94" t="e">
        <f ca="true">+IF(AND(ISNUMBER(OFFSET('Water Data'!$G$4,0,10*ROW('Water Data'!G63))),'Data Summary'!CB69="Yes"),100-OFFSET('Water Data'!$G$4,0,10*ROW('Water Data'!G63)),NA())</f>
        <v>#N/A</v>
      </c>
      <c r="N69" s="94" t="e">
        <f ca="true">+IF(AND(ISNUMBER(OFFSET('Water Data'!$G$6,0,10*ROW('Water Data'!G63))),'Data Summary'!CC69="Yes"),OFFSET('Water Data'!$G$6,0,10*ROW('Water Data'!G63)),NA())</f>
        <v>#N/A</v>
      </c>
      <c r="O69" s="94" t="e">
        <f ca="true">+IF(AND(ISNUMBER(OFFSET('Water Data'!$G$9,0,10*ROW('Water Data'!G63))),'Data Summary'!CD69="Yes"),OFFSET('Water Data'!$G$9,0,10*ROW('Water Data'!G63)),NA())</f>
        <v>#N/A</v>
      </c>
      <c r="P69" s="94" t="e">
        <f ca="true">+IF(AND(ISNUMBER(OFFSET('Water Data'!$H$4,0,10*ROW('Water Data'!H63))),'Data Summary'!CE69="Yes"),100-OFFSET('Water Data'!$H$4,0,10*ROW('Water Data'!H63)),NA())</f>
        <v>#N/A</v>
      </c>
      <c r="Q69" s="94" t="e">
        <f ca="true">+IF(AND(ISNUMBER(OFFSET('Water Data'!$H$6,0,10*ROW('Water Data'!H63))),'Data Summary'!CF69="Yes"),OFFSET('Water Data'!$H$6,0,10*ROW('Water Data'!H63)),NA())</f>
        <v>#N/A</v>
      </c>
      <c r="R69" s="94" t="e">
        <f ca="true">+IF(AND(ISNUMBER(OFFSET('Water Data'!$H$9,0,10*ROW('Water Data'!H63))),'Data Summary'!CG69="Yes"),OFFSET('Water Data'!$H$9,0,10*ROW('Water Data'!H63)),NA())</f>
        <v>#N/A</v>
      </c>
      <c r="S69" s="94" t="e">
        <f ca="true">+IF(AND(ISNUMBER(OFFSET('Water Data'!$I$4,0,10*ROW('Water Data'!I63))),'Data Summary'!CH69="Yes"),100-OFFSET('Water Data'!$I$4,0,10*ROW('Water Data'!I63)),NA())</f>
        <v>#N/A</v>
      </c>
      <c r="T69" s="94" t="e">
        <f ca="true">+IF(AND(ISNUMBER(OFFSET('Water Data'!$I$6,0,10*ROW('Water Data'!I63))),'Data Summary'!CI69="Yes"),OFFSET('Water Data'!$I$6,0,10*ROW('Water Data'!I63)),NA())</f>
        <v>#N/A</v>
      </c>
      <c r="U69" s="94" t="e">
        <f ca="true">+IF(AND(ISNUMBER(OFFSET('Water Data'!$I$9,0,10*ROW('Water Data'!I63))),'Data Summary'!CJ69="Yes"),OFFSET('Water Data'!$I$9,0,10*ROW('Water Data'!I63)),NA())</f>
        <v>#N/A</v>
      </c>
      <c r="V69" s="95" t="e">
        <f ca="true">+IF(AND(ISNUMBER(OFFSET('Sanitation Data'!$D$4,0,10*ROW('Sanitation Data'!D63))),'Data Summary'!CK69="Yes"),100-OFFSET('Sanitation Data'!$D$4,0,10*ROW('Sanitation Data'!D63)),NA())</f>
        <v>#N/A</v>
      </c>
      <c r="W69" s="95" t="e">
        <f ca="true">+IF(AND(ISNUMBER(OFFSET('Sanitation Data'!$D$6,0,10*ROW('Sanitation Data'!D63))),'Data Summary'!CL69="Yes"),OFFSET('Sanitation Data'!$D$6,0,10*ROW('Sanitation Data'!D63)),NA())</f>
        <v>#N/A</v>
      </c>
      <c r="X69" s="95" t="e">
        <f ca="true">+IF(AND(ISNUMBER(OFFSET('Sanitation Data'!$D$10,0,10*ROW('Sanitation Data'!D63))),'Data Summary'!CM69="Yes"),OFFSET('Sanitation Data'!$D$10,0,10*ROW('Sanitation Data'!D63)),NA())</f>
        <v>#N/A</v>
      </c>
      <c r="Y69" s="95" t="e">
        <f ca="true">+IF(AND(ISNUMBER(OFFSET('Sanitation Data'!$D$11,0,10*ROW('Sanitation Data'!D63))),'Data Summary'!CN69="Yes"),OFFSET('Sanitation Data'!$D$11,0,10*ROW('Sanitation Data'!D63)),NA())</f>
        <v>#N/A</v>
      </c>
      <c r="Z69" s="95" t="e">
        <f ca="true">+IF(AND(ISNUMBER(OFFSET('Sanitation Data'!$D$12,0,10*ROW('Sanitation Data'!D63))),'Data Summary'!CO69="Yes"),OFFSET('Sanitation Data'!$D$12,0,10*ROW('Sanitation Data'!D63)),NA())</f>
        <v>#N/A</v>
      </c>
      <c r="AA69" s="95" t="e">
        <f ca="true">+IF(AND(ISNUMBER(OFFSET('Sanitation Data'!$E$4,0,10*ROW('Sanitation Data'!E63))),'Data Summary'!CP69="Yes"),100-OFFSET('Sanitation Data'!$E$4,0,10*ROW('Sanitation Data'!E63)),NA())</f>
        <v>#N/A</v>
      </c>
      <c r="AB69" s="95" t="e">
        <f ca="true">+IF(AND(ISNUMBER(OFFSET('Sanitation Data'!$E$6,0,10*ROW('Sanitation Data'!E63))),'Data Summary'!CQ69="Yes"),OFFSET('Sanitation Data'!$E$6,0,10*ROW('Sanitation Data'!E63)),NA())</f>
        <v>#N/A</v>
      </c>
      <c r="AC69" s="95" t="e">
        <f ca="true">+IF(AND(ISNUMBER(OFFSET('Sanitation Data'!$E$10,0,10*ROW('Sanitation Data'!E63))),'Data Summary'!CR69="Yes"),OFFSET('Sanitation Data'!$E$10,0,10*ROW('Sanitation Data'!E63)),NA())</f>
        <v>#N/A</v>
      </c>
      <c r="AD69" s="95" t="e">
        <f ca="true">+IF(AND(ISNUMBER(OFFSET('Sanitation Data'!$E$11,0,10*ROW('Sanitation Data'!E63))),'Data Summary'!CS69="Yes"),OFFSET('Sanitation Data'!$E$11,0,10*ROW('Sanitation Data'!E63)),NA())</f>
        <v>#N/A</v>
      </c>
      <c r="AE69" s="95" t="e">
        <f ca="true">+IF(AND(ISNUMBER(OFFSET('Sanitation Data'!$E$12,0,10*ROW('Sanitation Data'!E63))),'Data Summary'!CT69="Yes"),OFFSET('Sanitation Data'!$E$12,0,10*ROW('Sanitation Data'!E63)),NA())</f>
        <v>#N/A</v>
      </c>
      <c r="AF69" s="95" t="e">
        <f ca="true">+IF(AND(ISNUMBER(OFFSET('Sanitation Data'!$F$4,0,10*ROW('Sanitation Data'!F63))),'Data Summary'!CU69="Yes"),100-OFFSET('Sanitation Data'!$F$4,0,10*ROW('Sanitation Data'!F63)),NA())</f>
        <v>#N/A</v>
      </c>
      <c r="AG69" s="95" t="e">
        <f ca="true">+IF(AND(ISNUMBER(OFFSET('Sanitation Data'!$F$6,0,10*ROW('Sanitation Data'!F63))),'Data Summary'!CV69="Yes"),OFFSET('Sanitation Data'!$F$6,0,10*ROW('Sanitation Data'!F63)),NA())</f>
        <v>#N/A</v>
      </c>
      <c r="AH69" s="95" t="e">
        <f ca="true">+IF(AND(ISNUMBER(OFFSET('Sanitation Data'!$F$10,0,10*ROW('Sanitation Data'!F63))),'Data Summary'!CW69="Yes"),OFFSET('Sanitation Data'!$F$10,0,10*ROW('Sanitation Data'!F63)),NA())</f>
        <v>#N/A</v>
      </c>
      <c r="AI69" s="95" t="e">
        <f ca="true">+IF(AND(ISNUMBER(OFFSET('Sanitation Data'!$F$11,0,10*ROW('Sanitation Data'!F63))),'Data Summary'!CX69="Yes"),OFFSET('Sanitation Data'!$F$11,0,10*ROW('Sanitation Data'!F63)),NA())</f>
        <v>#N/A</v>
      </c>
      <c r="AJ69" s="95" t="e">
        <f ca="true">+IF(AND(ISNUMBER(OFFSET('Sanitation Data'!$F$12,0,10*ROW('Sanitation Data'!F63))),'Data Summary'!CY69="Yes"),OFFSET('Sanitation Data'!$F$12,0,10*ROW('Sanitation Data'!F63)),NA())</f>
        <v>#N/A</v>
      </c>
      <c r="AK69" s="95" t="e">
        <f ca="true">+IF(AND(ISNUMBER(OFFSET('Sanitation Data'!$G$4,0,10*ROW('Sanitation Data'!G63))),'Data Summary'!CZ69="Yes"),100-OFFSET('Sanitation Data'!$G$4,0,10*ROW('Sanitation Data'!G63)),NA())</f>
        <v>#N/A</v>
      </c>
      <c r="AL69" s="95" t="e">
        <f ca="true">+IF(AND(ISNUMBER(OFFSET('Sanitation Data'!$G$6,0,10*ROW('Sanitation Data'!G63))),'Data Summary'!DA69="Yes"),OFFSET('Sanitation Data'!$G$6,0,10*ROW('Sanitation Data'!G63)),NA())</f>
        <v>#N/A</v>
      </c>
      <c r="AM69" s="95" t="e">
        <f ca="true">+IF(AND(ISNUMBER(OFFSET('Sanitation Data'!$G$10,0,10*ROW('Sanitation Data'!G63))),'Data Summary'!DB69="Yes"),OFFSET('Sanitation Data'!$G$10,0,10*ROW('Sanitation Data'!G63)),NA())</f>
        <v>#N/A</v>
      </c>
      <c r="AN69" s="95" t="e">
        <f ca="true">+IF(AND(ISNUMBER(OFFSET('Sanitation Data'!$G$11,0,10*ROW('Sanitation Data'!G63))),'Data Summary'!DC69="Yes"),OFFSET('Sanitation Data'!$G$11,0,10*ROW('Sanitation Data'!G63)),NA())</f>
        <v>#N/A</v>
      </c>
      <c r="AO69" s="95" t="e">
        <f ca="true">+IF(AND(ISNUMBER(OFFSET('Sanitation Data'!$G$12,0,10*ROW('Sanitation Data'!G63))),'Data Summary'!DD69="Yes"),OFFSET('Sanitation Data'!$G$12,0,10*ROW('Sanitation Data'!G63)),NA())</f>
        <v>#N/A</v>
      </c>
      <c r="AP69" s="95" t="e">
        <f ca="true">+IF(AND(ISNUMBER(OFFSET('Sanitation Data'!$H$4,0,10*ROW('Sanitation Data'!H63))),'Data Summary'!DE69="Yes"),100-OFFSET('Sanitation Data'!$H$4,0,10*ROW('Sanitation Data'!H63)),NA())</f>
        <v>#N/A</v>
      </c>
      <c r="AQ69" s="95" t="e">
        <f ca="true">+IF(AND(ISNUMBER(OFFSET('Sanitation Data'!$H$6,0,10*ROW('Sanitation Data'!H63))),'Data Summary'!DF69="Yes"),OFFSET('Sanitation Data'!$H$6,0,10*ROW('Sanitation Data'!H63)),NA())</f>
        <v>#N/A</v>
      </c>
      <c r="AR69" s="95" t="e">
        <f ca="true">+IF(AND(ISNUMBER(OFFSET('Sanitation Data'!$H$10,0,10*ROW('Sanitation Data'!H63))),'Data Summary'!DG69="Yes"),OFFSET('Sanitation Data'!$H$10,0,10*ROW('Sanitation Data'!H63)),NA())</f>
        <v>#N/A</v>
      </c>
      <c r="AS69" s="95" t="e">
        <f ca="true">+IF(AND(ISNUMBER(OFFSET('Sanitation Data'!$H$11,0,10*ROW('Sanitation Data'!H63))),'Data Summary'!DH69="Yes"),OFFSET('Sanitation Data'!$H$11,0,10*ROW('Sanitation Data'!H63)),NA())</f>
        <v>#N/A</v>
      </c>
      <c r="AT69" s="95" t="e">
        <f ca="true">+IF(AND(ISNUMBER(OFFSET('Sanitation Data'!$H$12,0,10*ROW('Sanitation Data'!H63))),'Data Summary'!DI69="Yes"),OFFSET('Sanitation Data'!$H$12,0,10*ROW('Sanitation Data'!H63)),NA())</f>
        <v>#N/A</v>
      </c>
      <c r="AU69" s="95" t="e">
        <f ca="true">+IF(AND(ISNUMBER(OFFSET('Sanitation Data'!$I$4,0,10*ROW('Sanitation Data'!I63))),'Data Summary'!DJ69="Yes"),100-OFFSET('Sanitation Data'!$I$4,0,10*ROW('Sanitation Data'!I63)),NA())</f>
        <v>#N/A</v>
      </c>
      <c r="AV69" s="95" t="e">
        <f ca="true">+IF(AND(ISNUMBER(OFFSET('Sanitation Data'!$I$6,0,10*ROW('Sanitation Data'!I63))),'Data Summary'!DK69="Yes"),OFFSET('Sanitation Data'!$I$6,0,10*ROW('Sanitation Data'!I63)),NA())</f>
        <v>#N/A</v>
      </c>
      <c r="AW69" s="95" t="e">
        <f ca="true">+IF(AND(ISNUMBER(OFFSET('Sanitation Data'!$I$10,0,10*ROW('Sanitation Data'!I63))),'Data Summary'!DL69="Yes"),OFFSET('Sanitation Data'!$I$10,0,10*ROW('Sanitation Data'!I63)),NA())</f>
        <v>#N/A</v>
      </c>
      <c r="AX69" s="95" t="e">
        <f ca="true">+IF(AND(ISNUMBER(OFFSET('Sanitation Data'!$I$11,0,10*ROW('Sanitation Data'!I63))),'Data Summary'!DM69="Yes"),OFFSET('Sanitation Data'!$I$11,0,10*ROW('Sanitation Data'!I63)),NA())</f>
        <v>#N/A</v>
      </c>
      <c r="AY69" s="95" t="e">
        <f ca="true">+IF(AND(ISNUMBER(OFFSET('Sanitation Data'!$I$12,0,10*ROW('Sanitation Data'!I63))),'Data Summary'!DN69="Yes"),OFFSET('Sanitation Data'!$I$12,0,10*ROW('Sanitation Data'!I63)),NA())</f>
        <v>#N/A</v>
      </c>
      <c r="AZ69" s="96" t="e">
        <f ca="true">+IF(AND(ISNUMBER(OFFSET('Hygiene Data'!$D$5,0,10*ROW('Hygiene Data'!D63))),'Data Summary'!DO69="Yes"),OFFSET('Hygiene Data'!$D$5,0,10*ROW('Hygiene Data'!D63)),NA())</f>
        <v>#N/A</v>
      </c>
      <c r="BA69" s="96" t="e">
        <f ca="true">+IF(AND(ISNUMBER(OFFSET('Hygiene Data'!$D$7,0,10*ROW('Hygiene Data'!D63))),'Data Summary'!DP69="Yes"),OFFSET('Hygiene Data'!$D$7,0,10*ROW('Hygiene Data'!D63)),NA())</f>
        <v>#N/A</v>
      </c>
      <c r="BB69" s="96" t="e">
        <f ca="true">+IF(AND(ISNUMBER(OFFSET('Hygiene Data'!$D$9,0,10*ROW('Hygiene Data'!D63))),'Data Summary'!DQ69="Yes"),OFFSET('Hygiene Data'!$D$9,0,10*ROW('Hygiene Data'!D63)),NA())</f>
        <v>#N/A</v>
      </c>
      <c r="BC69" s="96" t="e">
        <f ca="true">+IF(AND(ISNUMBER(OFFSET('Hygiene Data'!$E$5,0,10*ROW('Hygiene Data'!E63))),'Data Summary'!DR69="Yes"),OFFSET('Hygiene Data'!$E$5,0,10*ROW('Hygiene Data'!E63)),NA())</f>
        <v>#N/A</v>
      </c>
      <c r="BD69" s="96" t="e">
        <f ca="true">+IF(AND(ISNUMBER(OFFSET('Hygiene Data'!$E$7,0,10*ROW('Hygiene Data'!E63))),'Data Summary'!DS69="Yes"),OFFSET('Hygiene Data'!$E$7,0,10*ROW('Hygiene Data'!E63)),NA())</f>
        <v>#N/A</v>
      </c>
      <c r="BE69" s="96" t="e">
        <f ca="true">+IF(AND(ISNUMBER(OFFSET('Hygiene Data'!$E$9,0,10*ROW('Hygiene Data'!E63))),'Data Summary'!DT69="Yes"),OFFSET('Hygiene Data'!$E$9,0,10*ROW('Hygiene Data'!E63)),NA())</f>
        <v>#N/A</v>
      </c>
      <c r="BF69" s="96" t="e">
        <f ca="true">+IF(AND(ISNUMBER(OFFSET('Hygiene Data'!$F$5,0,10*ROW('Hygiene Data'!F63))),'Data Summary'!DU69="Yes"),OFFSET('Hygiene Data'!$F$5,0,10*ROW('Hygiene Data'!F63)),NA())</f>
        <v>#N/A</v>
      </c>
      <c r="BG69" s="96" t="e">
        <f ca="true">+IF(AND(ISNUMBER(OFFSET('Hygiene Data'!$F$7,0,10*ROW('Hygiene Data'!F63))),'Data Summary'!DV69="Yes"),OFFSET('Hygiene Data'!$F$7,0,10*ROW('Hygiene Data'!F63)),NA())</f>
        <v>#N/A</v>
      </c>
      <c r="BH69" s="96" t="e">
        <f ca="true">+IF(AND(ISNUMBER(OFFSET('Hygiene Data'!$F$9,0,10*ROW('Hygiene Data'!F63))),'Data Summary'!DW69="Yes"),OFFSET('Hygiene Data'!$F$9,0,10*ROW('Hygiene Data'!F63)),NA())</f>
        <v>#N/A</v>
      </c>
      <c r="BI69" s="96" t="e">
        <f ca="true">+IF(AND(ISNUMBER(OFFSET('Hygiene Data'!$G$5,0,10*ROW('Hygiene Data'!G63))),'Data Summary'!DX69="Yes"),OFFSET('Hygiene Data'!$G$5,0,10*ROW('Hygiene Data'!G63)),NA())</f>
        <v>#N/A</v>
      </c>
      <c r="BJ69" s="96" t="e">
        <f ca="true">+IF(AND(ISNUMBER(OFFSET('Hygiene Data'!$G$7,0,10*ROW('Hygiene Data'!G63))),'Data Summary'!DY69="Yes"),OFFSET('Hygiene Data'!$G$7,0,10*ROW('Hygiene Data'!G63)),NA())</f>
        <v>#N/A</v>
      </c>
      <c r="BK69" s="96" t="e">
        <f ca="true">+IF(AND(ISNUMBER(OFFSET('Hygiene Data'!$G$9,0,10*ROW('Hygiene Data'!G63))),'Data Summary'!DZ69="Yes"),OFFSET('Hygiene Data'!$G$9,0,10*ROW('Hygiene Data'!G63)),NA())</f>
        <v>#N/A</v>
      </c>
      <c r="BL69" s="96" t="e">
        <f ca="true">+IF(AND(ISNUMBER(OFFSET('Hygiene Data'!$H$5,0,10*ROW('Hygiene Data'!H63))),'Data Summary'!EA69="Yes"),OFFSET('Hygiene Data'!$H$5,0,10*ROW('Hygiene Data'!H63)),NA())</f>
        <v>#N/A</v>
      </c>
      <c r="BM69" s="96" t="e">
        <f ca="true">+IF(AND(ISNUMBER(OFFSET('Hygiene Data'!$H$7,0,10*ROW('Hygiene Data'!H63))),'Data Summary'!EB69="Yes"),OFFSET('Hygiene Data'!$H$7,0,10*ROW('Hygiene Data'!H63)),NA())</f>
        <v>#N/A</v>
      </c>
      <c r="BN69" s="96" t="e">
        <f ca="true">+IF(AND(ISNUMBER(OFFSET('Hygiene Data'!$H$9,0,10*ROW('Hygiene Data'!H63))),'Data Summary'!EC69="Yes"),OFFSET('Hygiene Data'!$H$9,0,10*ROW('Hygiene Data'!H63)),NA())</f>
        <v>#N/A</v>
      </c>
      <c r="BO69" s="96" t="e">
        <f ca="true">+IF(AND(ISNUMBER(OFFSET('Hygiene Data'!$I$5,0,10*ROW('Hygiene Data'!I63))),'Data Summary'!ED69="Yes"),OFFSET('Hygiene Data'!$I$5,0,10*ROW('Hygiene Data'!I63)),NA())</f>
        <v>#N/A</v>
      </c>
      <c r="BP69" s="96" t="e">
        <f ca="true">+IF(AND(ISNUMBER(OFFSET('Hygiene Data'!$I$7,0,10*ROW('Hygiene Data'!I63))),'Data Summary'!EE69="Yes"),OFFSET('Hygiene Data'!$I$7,0,10*ROW('Hygiene Data'!I63)),NA())</f>
        <v>#N/A</v>
      </c>
      <c r="BQ69" s="96" t="e">
        <f ca="true">+IF(AND(ISNUMBER(OFFSET('Hygiene Data'!$I$9,0,10*ROW('Hygiene Data'!I63))),'Data Summary'!EF69="Yes"),OFFSET('Hygiene Data'!$I$9,0,10*ROW('Hygiene Data'!I63)),NA())</f>
        <v>#N/A</v>
      </c>
    </row>
    <row xmlns:x14ac="http://schemas.microsoft.com/office/spreadsheetml/2009/9/ac" r="70" x14ac:dyDescent="0.2">
      <c r="A70" s="321" t="e">
        <f ca="true">+RIGHT('Data Summary'!A70,LEN('Data Summary'!A70)-9)</f>
        <v>#VALUE!</v>
      </c>
      <c r="B70" s="37" t="str">
        <f ca="true">+IF(ISTEXT('Data Summary'!B70),'Data Summary'!B70,"")</f>
        <v/>
      </c>
      <c r="C70" s="320" t="e">
        <f ca="true">+VALUE('Data Summary'!C70)</f>
        <v>#VALUE!</v>
      </c>
      <c r="D70" s="94" t="e">
        <f ca="true">+IF(AND(ISNUMBER(OFFSET('Water Data'!$D$4,0,10*ROW('Water Data'!D64))),'Data Summary'!BS70="Yes"),100-OFFSET('Water Data'!$D$4,0,10*ROW('Water Data'!D64)),NA())</f>
        <v>#N/A</v>
      </c>
      <c r="E70" s="94" t="e">
        <f ca="true">+IF(AND(ISNUMBER(OFFSET('Water Data'!$D$6,0,10*ROW('Water Data'!D64))),'Data Summary'!BT70="Yes"),OFFSET('Water Data'!$D$6,0,10*ROW('Water Data'!D64)),NA())</f>
        <v>#N/A</v>
      </c>
      <c r="F70" s="94" t="e">
        <f ca="true">+IF(AND(ISNUMBER(OFFSET('Water Data'!$D$9,0,10*ROW('Water Data'!D64))),'Data Summary'!BU70="Yes"),OFFSET('Water Data'!$D$9,0,10*ROW('Water Data'!D64)),NA())</f>
        <v>#N/A</v>
      </c>
      <c r="G70" s="94" t="e">
        <f ca="true">+IF(AND(ISNUMBER(OFFSET('Water Data'!$E$4,0,10*ROW('Water Data'!E64))),'Data Summary'!BV70="Yes"),100-OFFSET('Water Data'!$E$4,0,10*ROW('Water Data'!E64)),NA())</f>
        <v>#N/A</v>
      </c>
      <c r="H70" s="94" t="e">
        <f ca="true">+IF(AND(ISNUMBER(OFFSET('Water Data'!$E$6,0,10*ROW('Water Data'!E64))),'Data Summary'!BW70="Yes"),OFFSET('Water Data'!$E$6,0,10*ROW('Water Data'!E64)),NA())</f>
        <v>#N/A</v>
      </c>
      <c r="I70" s="94" t="e">
        <f ca="true">+IF(AND(ISNUMBER(OFFSET('Water Data'!$E$9,0,10*ROW('Water Data'!E64))),'Data Summary'!BX70="Yes"),OFFSET('Water Data'!$E$9,0,10*ROW('Water Data'!E64)),NA())</f>
        <v>#N/A</v>
      </c>
      <c r="J70" s="94" t="e">
        <f ca="true">+IF(AND(ISNUMBER(OFFSET('Water Data'!$F$4,0,10*ROW('Water Data'!F64))),'Data Summary'!BY70="Yes"),100-OFFSET('Water Data'!$F$4,0,10*ROW('Water Data'!F64)),NA())</f>
        <v>#N/A</v>
      </c>
      <c r="K70" s="94" t="e">
        <f ca="true">+IF(AND(ISNUMBER(OFFSET('Water Data'!$F$6,0,10*ROW('Water Data'!F64))),'Data Summary'!BZ70="Yes"),OFFSET('Water Data'!$F$6,0,10*ROW('Water Data'!F64)),NA())</f>
        <v>#N/A</v>
      </c>
      <c r="L70" s="94" t="e">
        <f ca="true">+IF(AND(ISNUMBER(OFFSET('Water Data'!$F$9,0,10*ROW('Water Data'!F64))),'Data Summary'!CA70="Yes"),OFFSET('Water Data'!$F$9,0,10*ROW('Water Data'!F64)),NA())</f>
        <v>#N/A</v>
      </c>
      <c r="M70" s="94" t="e">
        <f ca="true">+IF(AND(ISNUMBER(OFFSET('Water Data'!$G$4,0,10*ROW('Water Data'!G64))),'Data Summary'!CB70="Yes"),100-OFFSET('Water Data'!$G$4,0,10*ROW('Water Data'!G64)),NA())</f>
        <v>#N/A</v>
      </c>
      <c r="N70" s="94" t="e">
        <f ca="true">+IF(AND(ISNUMBER(OFFSET('Water Data'!$G$6,0,10*ROW('Water Data'!G64))),'Data Summary'!CC70="Yes"),OFFSET('Water Data'!$G$6,0,10*ROW('Water Data'!G64)),NA())</f>
        <v>#N/A</v>
      </c>
      <c r="O70" s="94" t="e">
        <f ca="true">+IF(AND(ISNUMBER(OFFSET('Water Data'!$G$9,0,10*ROW('Water Data'!G64))),'Data Summary'!CD70="Yes"),OFFSET('Water Data'!$G$9,0,10*ROW('Water Data'!G64)),NA())</f>
        <v>#N/A</v>
      </c>
      <c r="P70" s="94" t="e">
        <f ca="true">+IF(AND(ISNUMBER(OFFSET('Water Data'!$H$4,0,10*ROW('Water Data'!H64))),'Data Summary'!CE70="Yes"),100-OFFSET('Water Data'!$H$4,0,10*ROW('Water Data'!H64)),NA())</f>
        <v>#N/A</v>
      </c>
      <c r="Q70" s="94" t="e">
        <f ca="true">+IF(AND(ISNUMBER(OFFSET('Water Data'!$H$6,0,10*ROW('Water Data'!H64))),'Data Summary'!CF70="Yes"),OFFSET('Water Data'!$H$6,0,10*ROW('Water Data'!H64)),NA())</f>
        <v>#N/A</v>
      </c>
      <c r="R70" s="94" t="e">
        <f ca="true">+IF(AND(ISNUMBER(OFFSET('Water Data'!$H$9,0,10*ROW('Water Data'!H64))),'Data Summary'!CG70="Yes"),OFFSET('Water Data'!$H$9,0,10*ROW('Water Data'!H64)),NA())</f>
        <v>#N/A</v>
      </c>
      <c r="S70" s="94" t="e">
        <f ca="true">+IF(AND(ISNUMBER(OFFSET('Water Data'!$I$4,0,10*ROW('Water Data'!I64))),'Data Summary'!CH70="Yes"),100-OFFSET('Water Data'!$I$4,0,10*ROW('Water Data'!I64)),NA())</f>
        <v>#N/A</v>
      </c>
      <c r="T70" s="94" t="e">
        <f ca="true">+IF(AND(ISNUMBER(OFFSET('Water Data'!$I$6,0,10*ROW('Water Data'!I64))),'Data Summary'!CI70="Yes"),OFFSET('Water Data'!$I$6,0,10*ROW('Water Data'!I64)),NA())</f>
        <v>#N/A</v>
      </c>
      <c r="U70" s="94" t="e">
        <f ca="true">+IF(AND(ISNUMBER(OFFSET('Water Data'!$I$9,0,10*ROW('Water Data'!I64))),'Data Summary'!CJ70="Yes"),OFFSET('Water Data'!$I$9,0,10*ROW('Water Data'!I64)),NA())</f>
        <v>#N/A</v>
      </c>
      <c r="V70" s="95" t="e">
        <f ca="true">+IF(AND(ISNUMBER(OFFSET('Sanitation Data'!$D$4,0,10*ROW('Sanitation Data'!D64))),'Data Summary'!CK70="Yes"),100-OFFSET('Sanitation Data'!$D$4,0,10*ROW('Sanitation Data'!D64)),NA())</f>
        <v>#N/A</v>
      </c>
      <c r="W70" s="95" t="e">
        <f ca="true">+IF(AND(ISNUMBER(OFFSET('Sanitation Data'!$D$6,0,10*ROW('Sanitation Data'!D64))),'Data Summary'!CL70="Yes"),OFFSET('Sanitation Data'!$D$6,0,10*ROW('Sanitation Data'!D64)),NA())</f>
        <v>#N/A</v>
      </c>
      <c r="X70" s="95" t="e">
        <f ca="true">+IF(AND(ISNUMBER(OFFSET('Sanitation Data'!$D$10,0,10*ROW('Sanitation Data'!D64))),'Data Summary'!CM70="Yes"),OFFSET('Sanitation Data'!$D$10,0,10*ROW('Sanitation Data'!D64)),NA())</f>
        <v>#N/A</v>
      </c>
      <c r="Y70" s="95" t="e">
        <f ca="true">+IF(AND(ISNUMBER(OFFSET('Sanitation Data'!$D$11,0,10*ROW('Sanitation Data'!D64))),'Data Summary'!CN70="Yes"),OFFSET('Sanitation Data'!$D$11,0,10*ROW('Sanitation Data'!D64)),NA())</f>
        <v>#N/A</v>
      </c>
      <c r="Z70" s="95" t="e">
        <f ca="true">+IF(AND(ISNUMBER(OFFSET('Sanitation Data'!$D$12,0,10*ROW('Sanitation Data'!D64))),'Data Summary'!CO70="Yes"),OFFSET('Sanitation Data'!$D$12,0,10*ROW('Sanitation Data'!D64)),NA())</f>
        <v>#N/A</v>
      </c>
      <c r="AA70" s="95" t="e">
        <f ca="true">+IF(AND(ISNUMBER(OFFSET('Sanitation Data'!$E$4,0,10*ROW('Sanitation Data'!E64))),'Data Summary'!CP70="Yes"),100-OFFSET('Sanitation Data'!$E$4,0,10*ROW('Sanitation Data'!E64)),NA())</f>
        <v>#N/A</v>
      </c>
      <c r="AB70" s="95" t="e">
        <f ca="true">+IF(AND(ISNUMBER(OFFSET('Sanitation Data'!$E$6,0,10*ROW('Sanitation Data'!E64))),'Data Summary'!CQ70="Yes"),OFFSET('Sanitation Data'!$E$6,0,10*ROW('Sanitation Data'!E64)),NA())</f>
        <v>#N/A</v>
      </c>
      <c r="AC70" s="95" t="e">
        <f ca="true">+IF(AND(ISNUMBER(OFFSET('Sanitation Data'!$E$10,0,10*ROW('Sanitation Data'!E64))),'Data Summary'!CR70="Yes"),OFFSET('Sanitation Data'!$E$10,0,10*ROW('Sanitation Data'!E64)),NA())</f>
        <v>#N/A</v>
      </c>
      <c r="AD70" s="95" t="e">
        <f ca="true">+IF(AND(ISNUMBER(OFFSET('Sanitation Data'!$E$11,0,10*ROW('Sanitation Data'!E64))),'Data Summary'!CS70="Yes"),OFFSET('Sanitation Data'!$E$11,0,10*ROW('Sanitation Data'!E64)),NA())</f>
        <v>#N/A</v>
      </c>
      <c r="AE70" s="95" t="e">
        <f ca="true">+IF(AND(ISNUMBER(OFFSET('Sanitation Data'!$E$12,0,10*ROW('Sanitation Data'!E64))),'Data Summary'!CT70="Yes"),OFFSET('Sanitation Data'!$E$12,0,10*ROW('Sanitation Data'!E64)),NA())</f>
        <v>#N/A</v>
      </c>
      <c r="AF70" s="95" t="e">
        <f ca="true">+IF(AND(ISNUMBER(OFFSET('Sanitation Data'!$F$4,0,10*ROW('Sanitation Data'!F64))),'Data Summary'!CU70="Yes"),100-OFFSET('Sanitation Data'!$F$4,0,10*ROW('Sanitation Data'!F64)),NA())</f>
        <v>#N/A</v>
      </c>
      <c r="AG70" s="95" t="e">
        <f ca="true">+IF(AND(ISNUMBER(OFFSET('Sanitation Data'!$F$6,0,10*ROW('Sanitation Data'!F64))),'Data Summary'!CV70="Yes"),OFFSET('Sanitation Data'!$F$6,0,10*ROW('Sanitation Data'!F64)),NA())</f>
        <v>#N/A</v>
      </c>
      <c r="AH70" s="95" t="e">
        <f ca="true">+IF(AND(ISNUMBER(OFFSET('Sanitation Data'!$F$10,0,10*ROW('Sanitation Data'!F64))),'Data Summary'!CW70="Yes"),OFFSET('Sanitation Data'!$F$10,0,10*ROW('Sanitation Data'!F64)),NA())</f>
        <v>#N/A</v>
      </c>
      <c r="AI70" s="95" t="e">
        <f ca="true">+IF(AND(ISNUMBER(OFFSET('Sanitation Data'!$F$11,0,10*ROW('Sanitation Data'!F64))),'Data Summary'!CX70="Yes"),OFFSET('Sanitation Data'!$F$11,0,10*ROW('Sanitation Data'!F64)),NA())</f>
        <v>#N/A</v>
      </c>
      <c r="AJ70" s="95" t="e">
        <f ca="true">+IF(AND(ISNUMBER(OFFSET('Sanitation Data'!$F$12,0,10*ROW('Sanitation Data'!F64))),'Data Summary'!CY70="Yes"),OFFSET('Sanitation Data'!$F$12,0,10*ROW('Sanitation Data'!F64)),NA())</f>
        <v>#N/A</v>
      </c>
      <c r="AK70" s="95" t="e">
        <f ca="true">+IF(AND(ISNUMBER(OFFSET('Sanitation Data'!$G$4,0,10*ROW('Sanitation Data'!G64))),'Data Summary'!CZ70="Yes"),100-OFFSET('Sanitation Data'!$G$4,0,10*ROW('Sanitation Data'!G64)),NA())</f>
        <v>#N/A</v>
      </c>
      <c r="AL70" s="95" t="e">
        <f ca="true">+IF(AND(ISNUMBER(OFFSET('Sanitation Data'!$G$6,0,10*ROW('Sanitation Data'!G64))),'Data Summary'!DA70="Yes"),OFFSET('Sanitation Data'!$G$6,0,10*ROW('Sanitation Data'!G64)),NA())</f>
        <v>#N/A</v>
      </c>
      <c r="AM70" s="95" t="e">
        <f ca="true">+IF(AND(ISNUMBER(OFFSET('Sanitation Data'!$G$10,0,10*ROW('Sanitation Data'!G64))),'Data Summary'!DB70="Yes"),OFFSET('Sanitation Data'!$G$10,0,10*ROW('Sanitation Data'!G64)),NA())</f>
        <v>#N/A</v>
      </c>
      <c r="AN70" s="95" t="e">
        <f ca="true">+IF(AND(ISNUMBER(OFFSET('Sanitation Data'!$G$11,0,10*ROW('Sanitation Data'!G64))),'Data Summary'!DC70="Yes"),OFFSET('Sanitation Data'!$G$11,0,10*ROW('Sanitation Data'!G64)),NA())</f>
        <v>#N/A</v>
      </c>
      <c r="AO70" s="95" t="e">
        <f ca="true">+IF(AND(ISNUMBER(OFFSET('Sanitation Data'!$G$12,0,10*ROW('Sanitation Data'!G64))),'Data Summary'!DD70="Yes"),OFFSET('Sanitation Data'!$G$12,0,10*ROW('Sanitation Data'!G64)),NA())</f>
        <v>#N/A</v>
      </c>
      <c r="AP70" s="95" t="e">
        <f ca="true">+IF(AND(ISNUMBER(OFFSET('Sanitation Data'!$H$4,0,10*ROW('Sanitation Data'!H64))),'Data Summary'!DE70="Yes"),100-OFFSET('Sanitation Data'!$H$4,0,10*ROW('Sanitation Data'!H64)),NA())</f>
        <v>#N/A</v>
      </c>
      <c r="AQ70" s="95" t="e">
        <f ca="true">+IF(AND(ISNUMBER(OFFSET('Sanitation Data'!$H$6,0,10*ROW('Sanitation Data'!H64))),'Data Summary'!DF70="Yes"),OFFSET('Sanitation Data'!$H$6,0,10*ROW('Sanitation Data'!H64)),NA())</f>
        <v>#N/A</v>
      </c>
      <c r="AR70" s="95" t="e">
        <f ca="true">+IF(AND(ISNUMBER(OFFSET('Sanitation Data'!$H$10,0,10*ROW('Sanitation Data'!H64))),'Data Summary'!DG70="Yes"),OFFSET('Sanitation Data'!$H$10,0,10*ROW('Sanitation Data'!H64)),NA())</f>
        <v>#N/A</v>
      </c>
      <c r="AS70" s="95" t="e">
        <f ca="true">+IF(AND(ISNUMBER(OFFSET('Sanitation Data'!$H$11,0,10*ROW('Sanitation Data'!H64))),'Data Summary'!DH70="Yes"),OFFSET('Sanitation Data'!$H$11,0,10*ROW('Sanitation Data'!H64)),NA())</f>
        <v>#N/A</v>
      </c>
      <c r="AT70" s="95" t="e">
        <f ca="true">+IF(AND(ISNUMBER(OFFSET('Sanitation Data'!$H$12,0,10*ROW('Sanitation Data'!H64))),'Data Summary'!DI70="Yes"),OFFSET('Sanitation Data'!$H$12,0,10*ROW('Sanitation Data'!H64)),NA())</f>
        <v>#N/A</v>
      </c>
      <c r="AU70" s="95" t="e">
        <f ca="true">+IF(AND(ISNUMBER(OFFSET('Sanitation Data'!$I$4,0,10*ROW('Sanitation Data'!I64))),'Data Summary'!DJ70="Yes"),100-OFFSET('Sanitation Data'!$I$4,0,10*ROW('Sanitation Data'!I64)),NA())</f>
        <v>#N/A</v>
      </c>
      <c r="AV70" s="95" t="e">
        <f ca="true">+IF(AND(ISNUMBER(OFFSET('Sanitation Data'!$I$6,0,10*ROW('Sanitation Data'!I64))),'Data Summary'!DK70="Yes"),OFFSET('Sanitation Data'!$I$6,0,10*ROW('Sanitation Data'!I64)),NA())</f>
        <v>#N/A</v>
      </c>
      <c r="AW70" s="95" t="e">
        <f ca="true">+IF(AND(ISNUMBER(OFFSET('Sanitation Data'!$I$10,0,10*ROW('Sanitation Data'!I64))),'Data Summary'!DL70="Yes"),OFFSET('Sanitation Data'!$I$10,0,10*ROW('Sanitation Data'!I64)),NA())</f>
        <v>#N/A</v>
      </c>
      <c r="AX70" s="95" t="e">
        <f ca="true">+IF(AND(ISNUMBER(OFFSET('Sanitation Data'!$I$11,0,10*ROW('Sanitation Data'!I64))),'Data Summary'!DM70="Yes"),OFFSET('Sanitation Data'!$I$11,0,10*ROW('Sanitation Data'!I64)),NA())</f>
        <v>#N/A</v>
      </c>
      <c r="AY70" s="95" t="e">
        <f ca="true">+IF(AND(ISNUMBER(OFFSET('Sanitation Data'!$I$12,0,10*ROW('Sanitation Data'!I64))),'Data Summary'!DN70="Yes"),OFFSET('Sanitation Data'!$I$12,0,10*ROW('Sanitation Data'!I64)),NA())</f>
        <v>#N/A</v>
      </c>
      <c r="AZ70" s="96" t="e">
        <f ca="true">+IF(AND(ISNUMBER(OFFSET('Hygiene Data'!$D$5,0,10*ROW('Hygiene Data'!D64))),'Data Summary'!DO70="Yes"),OFFSET('Hygiene Data'!$D$5,0,10*ROW('Hygiene Data'!D64)),NA())</f>
        <v>#N/A</v>
      </c>
      <c r="BA70" s="96" t="e">
        <f ca="true">+IF(AND(ISNUMBER(OFFSET('Hygiene Data'!$D$7,0,10*ROW('Hygiene Data'!D64))),'Data Summary'!DP70="Yes"),OFFSET('Hygiene Data'!$D$7,0,10*ROW('Hygiene Data'!D64)),NA())</f>
        <v>#N/A</v>
      </c>
      <c r="BB70" s="96" t="e">
        <f ca="true">+IF(AND(ISNUMBER(OFFSET('Hygiene Data'!$D$9,0,10*ROW('Hygiene Data'!D64))),'Data Summary'!DQ70="Yes"),OFFSET('Hygiene Data'!$D$9,0,10*ROW('Hygiene Data'!D64)),NA())</f>
        <v>#N/A</v>
      </c>
      <c r="BC70" s="96" t="e">
        <f ca="true">+IF(AND(ISNUMBER(OFFSET('Hygiene Data'!$E$5,0,10*ROW('Hygiene Data'!E64))),'Data Summary'!DR70="Yes"),OFFSET('Hygiene Data'!$E$5,0,10*ROW('Hygiene Data'!E64)),NA())</f>
        <v>#N/A</v>
      </c>
      <c r="BD70" s="96" t="e">
        <f ca="true">+IF(AND(ISNUMBER(OFFSET('Hygiene Data'!$E$7,0,10*ROW('Hygiene Data'!E64))),'Data Summary'!DS70="Yes"),OFFSET('Hygiene Data'!$E$7,0,10*ROW('Hygiene Data'!E64)),NA())</f>
        <v>#N/A</v>
      </c>
      <c r="BE70" s="96" t="e">
        <f ca="true">+IF(AND(ISNUMBER(OFFSET('Hygiene Data'!$E$9,0,10*ROW('Hygiene Data'!E64))),'Data Summary'!DT70="Yes"),OFFSET('Hygiene Data'!$E$9,0,10*ROW('Hygiene Data'!E64)),NA())</f>
        <v>#N/A</v>
      </c>
      <c r="BF70" s="96" t="e">
        <f ca="true">+IF(AND(ISNUMBER(OFFSET('Hygiene Data'!$F$5,0,10*ROW('Hygiene Data'!F64))),'Data Summary'!DU70="Yes"),OFFSET('Hygiene Data'!$F$5,0,10*ROW('Hygiene Data'!F64)),NA())</f>
        <v>#N/A</v>
      </c>
      <c r="BG70" s="96" t="e">
        <f ca="true">+IF(AND(ISNUMBER(OFFSET('Hygiene Data'!$F$7,0,10*ROW('Hygiene Data'!F64))),'Data Summary'!DV70="Yes"),OFFSET('Hygiene Data'!$F$7,0,10*ROW('Hygiene Data'!F64)),NA())</f>
        <v>#N/A</v>
      </c>
      <c r="BH70" s="96" t="e">
        <f ca="true">+IF(AND(ISNUMBER(OFFSET('Hygiene Data'!$F$9,0,10*ROW('Hygiene Data'!F64))),'Data Summary'!DW70="Yes"),OFFSET('Hygiene Data'!$F$9,0,10*ROW('Hygiene Data'!F64)),NA())</f>
        <v>#N/A</v>
      </c>
      <c r="BI70" s="96" t="e">
        <f ca="true">+IF(AND(ISNUMBER(OFFSET('Hygiene Data'!$G$5,0,10*ROW('Hygiene Data'!G64))),'Data Summary'!DX70="Yes"),OFFSET('Hygiene Data'!$G$5,0,10*ROW('Hygiene Data'!G64)),NA())</f>
        <v>#N/A</v>
      </c>
      <c r="BJ70" s="96" t="e">
        <f ca="true">+IF(AND(ISNUMBER(OFFSET('Hygiene Data'!$G$7,0,10*ROW('Hygiene Data'!G64))),'Data Summary'!DY70="Yes"),OFFSET('Hygiene Data'!$G$7,0,10*ROW('Hygiene Data'!G64)),NA())</f>
        <v>#N/A</v>
      </c>
      <c r="BK70" s="96" t="e">
        <f ca="true">+IF(AND(ISNUMBER(OFFSET('Hygiene Data'!$G$9,0,10*ROW('Hygiene Data'!G64))),'Data Summary'!DZ70="Yes"),OFFSET('Hygiene Data'!$G$9,0,10*ROW('Hygiene Data'!G64)),NA())</f>
        <v>#N/A</v>
      </c>
      <c r="BL70" s="96" t="e">
        <f ca="true">+IF(AND(ISNUMBER(OFFSET('Hygiene Data'!$H$5,0,10*ROW('Hygiene Data'!H64))),'Data Summary'!EA70="Yes"),OFFSET('Hygiene Data'!$H$5,0,10*ROW('Hygiene Data'!H64)),NA())</f>
        <v>#N/A</v>
      </c>
      <c r="BM70" s="96" t="e">
        <f ca="true">+IF(AND(ISNUMBER(OFFSET('Hygiene Data'!$H$7,0,10*ROW('Hygiene Data'!H64))),'Data Summary'!EB70="Yes"),OFFSET('Hygiene Data'!$H$7,0,10*ROW('Hygiene Data'!H64)),NA())</f>
        <v>#N/A</v>
      </c>
      <c r="BN70" s="96" t="e">
        <f ca="true">+IF(AND(ISNUMBER(OFFSET('Hygiene Data'!$H$9,0,10*ROW('Hygiene Data'!H64))),'Data Summary'!EC70="Yes"),OFFSET('Hygiene Data'!$H$9,0,10*ROW('Hygiene Data'!H64)),NA())</f>
        <v>#N/A</v>
      </c>
      <c r="BO70" s="96" t="e">
        <f ca="true">+IF(AND(ISNUMBER(OFFSET('Hygiene Data'!$I$5,0,10*ROW('Hygiene Data'!I64))),'Data Summary'!ED70="Yes"),OFFSET('Hygiene Data'!$I$5,0,10*ROW('Hygiene Data'!I64)),NA())</f>
        <v>#N/A</v>
      </c>
      <c r="BP70" s="96" t="e">
        <f ca="true">+IF(AND(ISNUMBER(OFFSET('Hygiene Data'!$I$7,0,10*ROW('Hygiene Data'!I64))),'Data Summary'!EE70="Yes"),OFFSET('Hygiene Data'!$I$7,0,10*ROW('Hygiene Data'!I64)),NA())</f>
        <v>#N/A</v>
      </c>
      <c r="BQ70" s="96" t="e">
        <f ca="true">+IF(AND(ISNUMBER(OFFSET('Hygiene Data'!$I$9,0,10*ROW('Hygiene Data'!I64))),'Data Summary'!EF70="Yes"),OFFSET('Hygiene Data'!$I$9,0,10*ROW('Hygiene Data'!I64)),NA())</f>
        <v>#N/A</v>
      </c>
    </row>
    <row xmlns:x14ac="http://schemas.microsoft.com/office/spreadsheetml/2009/9/ac" r="71" x14ac:dyDescent="0.2">
      <c r="A71" s="321" t="e">
        <f ca="true">+RIGHT('Data Summary'!A71,LEN('Data Summary'!A71)-9)</f>
        <v>#VALUE!</v>
      </c>
      <c r="B71" s="37" t="str">
        <f ca="true">+IF(ISTEXT('Data Summary'!B71),'Data Summary'!B71,"")</f>
        <v/>
      </c>
      <c r="C71" s="320" t="e">
        <f ca="true">+VALUE('Data Summary'!C71)</f>
        <v>#VALUE!</v>
      </c>
      <c r="D71" s="94" t="e">
        <f ca="true">+IF(AND(ISNUMBER(OFFSET('Water Data'!$D$4,0,10*ROW('Water Data'!D65))),'Data Summary'!BS71="Yes"),100-OFFSET('Water Data'!$D$4,0,10*ROW('Water Data'!D65)),NA())</f>
        <v>#N/A</v>
      </c>
      <c r="E71" s="94" t="e">
        <f ca="true">+IF(AND(ISNUMBER(OFFSET('Water Data'!$D$6,0,10*ROW('Water Data'!D65))),'Data Summary'!BT71="Yes"),OFFSET('Water Data'!$D$6,0,10*ROW('Water Data'!D65)),NA())</f>
        <v>#N/A</v>
      </c>
      <c r="F71" s="94" t="e">
        <f ca="true">+IF(AND(ISNUMBER(OFFSET('Water Data'!$D$9,0,10*ROW('Water Data'!D65))),'Data Summary'!BU71="Yes"),OFFSET('Water Data'!$D$9,0,10*ROW('Water Data'!D65)),NA())</f>
        <v>#N/A</v>
      </c>
      <c r="G71" s="94" t="e">
        <f ca="true">+IF(AND(ISNUMBER(OFFSET('Water Data'!$E$4,0,10*ROW('Water Data'!E65))),'Data Summary'!BV71="Yes"),100-OFFSET('Water Data'!$E$4,0,10*ROW('Water Data'!E65)),NA())</f>
        <v>#N/A</v>
      </c>
      <c r="H71" s="94" t="e">
        <f ca="true">+IF(AND(ISNUMBER(OFFSET('Water Data'!$E$6,0,10*ROW('Water Data'!E65))),'Data Summary'!BW71="Yes"),OFFSET('Water Data'!$E$6,0,10*ROW('Water Data'!E65)),NA())</f>
        <v>#N/A</v>
      </c>
      <c r="I71" s="94" t="e">
        <f ca="true">+IF(AND(ISNUMBER(OFFSET('Water Data'!$E$9,0,10*ROW('Water Data'!E65))),'Data Summary'!BX71="Yes"),OFFSET('Water Data'!$E$9,0,10*ROW('Water Data'!E65)),NA())</f>
        <v>#N/A</v>
      </c>
      <c r="J71" s="94" t="e">
        <f ca="true">+IF(AND(ISNUMBER(OFFSET('Water Data'!$F$4,0,10*ROW('Water Data'!F65))),'Data Summary'!BY71="Yes"),100-OFFSET('Water Data'!$F$4,0,10*ROW('Water Data'!F65)),NA())</f>
        <v>#N/A</v>
      </c>
      <c r="K71" s="94" t="e">
        <f ca="true">+IF(AND(ISNUMBER(OFFSET('Water Data'!$F$6,0,10*ROW('Water Data'!F65))),'Data Summary'!BZ71="Yes"),OFFSET('Water Data'!$F$6,0,10*ROW('Water Data'!F65)),NA())</f>
        <v>#N/A</v>
      </c>
      <c r="L71" s="94" t="e">
        <f ca="true">+IF(AND(ISNUMBER(OFFSET('Water Data'!$F$9,0,10*ROW('Water Data'!F65))),'Data Summary'!CA71="Yes"),OFFSET('Water Data'!$F$9,0,10*ROW('Water Data'!F65)),NA())</f>
        <v>#N/A</v>
      </c>
      <c r="M71" s="94" t="e">
        <f ca="true">+IF(AND(ISNUMBER(OFFSET('Water Data'!$G$4,0,10*ROW('Water Data'!G65))),'Data Summary'!CB71="Yes"),100-OFFSET('Water Data'!$G$4,0,10*ROW('Water Data'!G65)),NA())</f>
        <v>#N/A</v>
      </c>
      <c r="N71" s="94" t="e">
        <f ca="true">+IF(AND(ISNUMBER(OFFSET('Water Data'!$G$6,0,10*ROW('Water Data'!G65))),'Data Summary'!CC71="Yes"),OFFSET('Water Data'!$G$6,0,10*ROW('Water Data'!G65)),NA())</f>
        <v>#N/A</v>
      </c>
      <c r="O71" s="94" t="e">
        <f ca="true">+IF(AND(ISNUMBER(OFFSET('Water Data'!$G$9,0,10*ROW('Water Data'!G65))),'Data Summary'!CD71="Yes"),OFFSET('Water Data'!$G$9,0,10*ROW('Water Data'!G65)),NA())</f>
        <v>#N/A</v>
      </c>
      <c r="P71" s="94" t="e">
        <f ca="true">+IF(AND(ISNUMBER(OFFSET('Water Data'!$H$4,0,10*ROW('Water Data'!H65))),'Data Summary'!CE71="Yes"),100-OFFSET('Water Data'!$H$4,0,10*ROW('Water Data'!H65)),NA())</f>
        <v>#N/A</v>
      </c>
      <c r="Q71" s="94" t="e">
        <f ca="true">+IF(AND(ISNUMBER(OFFSET('Water Data'!$H$6,0,10*ROW('Water Data'!H65))),'Data Summary'!CF71="Yes"),OFFSET('Water Data'!$H$6,0,10*ROW('Water Data'!H65)),NA())</f>
        <v>#N/A</v>
      </c>
      <c r="R71" s="94" t="e">
        <f ca="true">+IF(AND(ISNUMBER(OFFSET('Water Data'!$H$9,0,10*ROW('Water Data'!H65))),'Data Summary'!CG71="Yes"),OFFSET('Water Data'!$H$9,0,10*ROW('Water Data'!H65)),NA())</f>
        <v>#N/A</v>
      </c>
      <c r="S71" s="94" t="e">
        <f ca="true">+IF(AND(ISNUMBER(OFFSET('Water Data'!$I$4,0,10*ROW('Water Data'!I65))),'Data Summary'!CH71="Yes"),100-OFFSET('Water Data'!$I$4,0,10*ROW('Water Data'!I65)),NA())</f>
        <v>#N/A</v>
      </c>
      <c r="T71" s="94" t="e">
        <f ca="true">+IF(AND(ISNUMBER(OFFSET('Water Data'!$I$6,0,10*ROW('Water Data'!I65))),'Data Summary'!CI71="Yes"),OFFSET('Water Data'!$I$6,0,10*ROW('Water Data'!I65)),NA())</f>
        <v>#N/A</v>
      </c>
      <c r="U71" s="94" t="e">
        <f ca="true">+IF(AND(ISNUMBER(OFFSET('Water Data'!$I$9,0,10*ROW('Water Data'!I65))),'Data Summary'!CJ71="Yes"),OFFSET('Water Data'!$I$9,0,10*ROW('Water Data'!I65)),NA())</f>
        <v>#N/A</v>
      </c>
      <c r="V71" s="95" t="e">
        <f ca="true">+IF(AND(ISNUMBER(OFFSET('Sanitation Data'!$D$4,0,10*ROW('Sanitation Data'!D65))),'Data Summary'!CK71="Yes"),100-OFFSET('Sanitation Data'!$D$4,0,10*ROW('Sanitation Data'!D65)),NA())</f>
        <v>#N/A</v>
      </c>
      <c r="W71" s="95" t="e">
        <f ca="true">+IF(AND(ISNUMBER(OFFSET('Sanitation Data'!$D$6,0,10*ROW('Sanitation Data'!D65))),'Data Summary'!CL71="Yes"),OFFSET('Sanitation Data'!$D$6,0,10*ROW('Sanitation Data'!D65)),NA())</f>
        <v>#N/A</v>
      </c>
      <c r="X71" s="95" t="e">
        <f ca="true">+IF(AND(ISNUMBER(OFFSET('Sanitation Data'!$D$10,0,10*ROW('Sanitation Data'!D65))),'Data Summary'!CM71="Yes"),OFFSET('Sanitation Data'!$D$10,0,10*ROW('Sanitation Data'!D65)),NA())</f>
        <v>#N/A</v>
      </c>
      <c r="Y71" s="95" t="e">
        <f ca="true">+IF(AND(ISNUMBER(OFFSET('Sanitation Data'!$D$11,0,10*ROW('Sanitation Data'!D65))),'Data Summary'!CN71="Yes"),OFFSET('Sanitation Data'!$D$11,0,10*ROW('Sanitation Data'!D65)),NA())</f>
        <v>#N/A</v>
      </c>
      <c r="Z71" s="95" t="e">
        <f ca="true">+IF(AND(ISNUMBER(OFFSET('Sanitation Data'!$D$12,0,10*ROW('Sanitation Data'!D65))),'Data Summary'!CO71="Yes"),OFFSET('Sanitation Data'!$D$12,0,10*ROW('Sanitation Data'!D65)),NA())</f>
        <v>#N/A</v>
      </c>
      <c r="AA71" s="95" t="e">
        <f ca="true">+IF(AND(ISNUMBER(OFFSET('Sanitation Data'!$E$4,0,10*ROW('Sanitation Data'!E65))),'Data Summary'!CP71="Yes"),100-OFFSET('Sanitation Data'!$E$4,0,10*ROW('Sanitation Data'!E65)),NA())</f>
        <v>#N/A</v>
      </c>
      <c r="AB71" s="95" t="e">
        <f ca="true">+IF(AND(ISNUMBER(OFFSET('Sanitation Data'!$E$6,0,10*ROW('Sanitation Data'!E65))),'Data Summary'!CQ71="Yes"),OFFSET('Sanitation Data'!$E$6,0,10*ROW('Sanitation Data'!E65)),NA())</f>
        <v>#N/A</v>
      </c>
      <c r="AC71" s="95" t="e">
        <f ca="true">+IF(AND(ISNUMBER(OFFSET('Sanitation Data'!$E$10,0,10*ROW('Sanitation Data'!E65))),'Data Summary'!CR71="Yes"),OFFSET('Sanitation Data'!$E$10,0,10*ROW('Sanitation Data'!E65)),NA())</f>
        <v>#N/A</v>
      </c>
      <c r="AD71" s="95" t="e">
        <f ca="true">+IF(AND(ISNUMBER(OFFSET('Sanitation Data'!$E$11,0,10*ROW('Sanitation Data'!E65))),'Data Summary'!CS71="Yes"),OFFSET('Sanitation Data'!$E$11,0,10*ROW('Sanitation Data'!E65)),NA())</f>
        <v>#N/A</v>
      </c>
      <c r="AE71" s="95" t="e">
        <f ca="true">+IF(AND(ISNUMBER(OFFSET('Sanitation Data'!$E$12,0,10*ROW('Sanitation Data'!E65))),'Data Summary'!CT71="Yes"),OFFSET('Sanitation Data'!$E$12,0,10*ROW('Sanitation Data'!E65)),NA())</f>
        <v>#N/A</v>
      </c>
      <c r="AF71" s="95" t="e">
        <f ca="true">+IF(AND(ISNUMBER(OFFSET('Sanitation Data'!$F$4,0,10*ROW('Sanitation Data'!F65))),'Data Summary'!CU71="Yes"),100-OFFSET('Sanitation Data'!$F$4,0,10*ROW('Sanitation Data'!F65)),NA())</f>
        <v>#N/A</v>
      </c>
      <c r="AG71" s="95" t="e">
        <f ca="true">+IF(AND(ISNUMBER(OFFSET('Sanitation Data'!$F$6,0,10*ROW('Sanitation Data'!F65))),'Data Summary'!CV71="Yes"),OFFSET('Sanitation Data'!$F$6,0,10*ROW('Sanitation Data'!F65)),NA())</f>
        <v>#N/A</v>
      </c>
      <c r="AH71" s="95" t="e">
        <f ca="true">+IF(AND(ISNUMBER(OFFSET('Sanitation Data'!$F$10,0,10*ROW('Sanitation Data'!F65))),'Data Summary'!CW71="Yes"),OFFSET('Sanitation Data'!$F$10,0,10*ROW('Sanitation Data'!F65)),NA())</f>
        <v>#N/A</v>
      </c>
      <c r="AI71" s="95" t="e">
        <f ca="true">+IF(AND(ISNUMBER(OFFSET('Sanitation Data'!$F$11,0,10*ROW('Sanitation Data'!F65))),'Data Summary'!CX71="Yes"),OFFSET('Sanitation Data'!$F$11,0,10*ROW('Sanitation Data'!F65)),NA())</f>
        <v>#N/A</v>
      </c>
      <c r="AJ71" s="95" t="e">
        <f ca="true">+IF(AND(ISNUMBER(OFFSET('Sanitation Data'!$F$12,0,10*ROW('Sanitation Data'!F65))),'Data Summary'!CY71="Yes"),OFFSET('Sanitation Data'!$F$12,0,10*ROW('Sanitation Data'!F65)),NA())</f>
        <v>#N/A</v>
      </c>
      <c r="AK71" s="95" t="e">
        <f ca="true">+IF(AND(ISNUMBER(OFFSET('Sanitation Data'!$G$4,0,10*ROW('Sanitation Data'!G65))),'Data Summary'!CZ71="Yes"),100-OFFSET('Sanitation Data'!$G$4,0,10*ROW('Sanitation Data'!G65)),NA())</f>
        <v>#N/A</v>
      </c>
      <c r="AL71" s="95" t="e">
        <f ca="true">+IF(AND(ISNUMBER(OFFSET('Sanitation Data'!$G$6,0,10*ROW('Sanitation Data'!G65))),'Data Summary'!DA71="Yes"),OFFSET('Sanitation Data'!$G$6,0,10*ROW('Sanitation Data'!G65)),NA())</f>
        <v>#N/A</v>
      </c>
      <c r="AM71" s="95" t="e">
        <f ca="true">+IF(AND(ISNUMBER(OFFSET('Sanitation Data'!$G$10,0,10*ROW('Sanitation Data'!G65))),'Data Summary'!DB71="Yes"),OFFSET('Sanitation Data'!$G$10,0,10*ROW('Sanitation Data'!G65)),NA())</f>
        <v>#N/A</v>
      </c>
      <c r="AN71" s="95" t="e">
        <f ca="true">+IF(AND(ISNUMBER(OFFSET('Sanitation Data'!$G$11,0,10*ROW('Sanitation Data'!G65))),'Data Summary'!DC71="Yes"),OFFSET('Sanitation Data'!$G$11,0,10*ROW('Sanitation Data'!G65)),NA())</f>
        <v>#N/A</v>
      </c>
      <c r="AO71" s="95" t="e">
        <f ca="true">+IF(AND(ISNUMBER(OFFSET('Sanitation Data'!$G$12,0,10*ROW('Sanitation Data'!G65))),'Data Summary'!DD71="Yes"),OFFSET('Sanitation Data'!$G$12,0,10*ROW('Sanitation Data'!G65)),NA())</f>
        <v>#N/A</v>
      </c>
      <c r="AP71" s="95" t="e">
        <f ca="true">+IF(AND(ISNUMBER(OFFSET('Sanitation Data'!$H$4,0,10*ROW('Sanitation Data'!H65))),'Data Summary'!DE71="Yes"),100-OFFSET('Sanitation Data'!$H$4,0,10*ROW('Sanitation Data'!H65)),NA())</f>
        <v>#N/A</v>
      </c>
      <c r="AQ71" s="95" t="e">
        <f ca="true">+IF(AND(ISNUMBER(OFFSET('Sanitation Data'!$H$6,0,10*ROW('Sanitation Data'!H65))),'Data Summary'!DF71="Yes"),OFFSET('Sanitation Data'!$H$6,0,10*ROW('Sanitation Data'!H65)),NA())</f>
        <v>#N/A</v>
      </c>
      <c r="AR71" s="95" t="e">
        <f ca="true">+IF(AND(ISNUMBER(OFFSET('Sanitation Data'!$H$10,0,10*ROW('Sanitation Data'!H65))),'Data Summary'!DG71="Yes"),OFFSET('Sanitation Data'!$H$10,0,10*ROW('Sanitation Data'!H65)),NA())</f>
        <v>#N/A</v>
      </c>
      <c r="AS71" s="95" t="e">
        <f ca="true">+IF(AND(ISNUMBER(OFFSET('Sanitation Data'!$H$11,0,10*ROW('Sanitation Data'!H65))),'Data Summary'!DH71="Yes"),OFFSET('Sanitation Data'!$H$11,0,10*ROW('Sanitation Data'!H65)),NA())</f>
        <v>#N/A</v>
      </c>
      <c r="AT71" s="95" t="e">
        <f ca="true">+IF(AND(ISNUMBER(OFFSET('Sanitation Data'!$H$12,0,10*ROW('Sanitation Data'!H65))),'Data Summary'!DI71="Yes"),OFFSET('Sanitation Data'!$H$12,0,10*ROW('Sanitation Data'!H65)),NA())</f>
        <v>#N/A</v>
      </c>
      <c r="AU71" s="95" t="e">
        <f ca="true">+IF(AND(ISNUMBER(OFFSET('Sanitation Data'!$I$4,0,10*ROW('Sanitation Data'!I65))),'Data Summary'!DJ71="Yes"),100-OFFSET('Sanitation Data'!$I$4,0,10*ROW('Sanitation Data'!I65)),NA())</f>
        <v>#N/A</v>
      </c>
      <c r="AV71" s="95" t="e">
        <f ca="true">+IF(AND(ISNUMBER(OFFSET('Sanitation Data'!$I$6,0,10*ROW('Sanitation Data'!I65))),'Data Summary'!DK71="Yes"),OFFSET('Sanitation Data'!$I$6,0,10*ROW('Sanitation Data'!I65)),NA())</f>
        <v>#N/A</v>
      </c>
      <c r="AW71" s="95" t="e">
        <f ca="true">+IF(AND(ISNUMBER(OFFSET('Sanitation Data'!$I$10,0,10*ROW('Sanitation Data'!I65))),'Data Summary'!DL71="Yes"),OFFSET('Sanitation Data'!$I$10,0,10*ROW('Sanitation Data'!I65)),NA())</f>
        <v>#N/A</v>
      </c>
      <c r="AX71" s="95" t="e">
        <f ca="true">+IF(AND(ISNUMBER(OFFSET('Sanitation Data'!$I$11,0,10*ROW('Sanitation Data'!I65))),'Data Summary'!DM71="Yes"),OFFSET('Sanitation Data'!$I$11,0,10*ROW('Sanitation Data'!I65)),NA())</f>
        <v>#N/A</v>
      </c>
      <c r="AY71" s="95" t="e">
        <f ca="true">+IF(AND(ISNUMBER(OFFSET('Sanitation Data'!$I$12,0,10*ROW('Sanitation Data'!I65))),'Data Summary'!DN71="Yes"),OFFSET('Sanitation Data'!$I$12,0,10*ROW('Sanitation Data'!I65)),NA())</f>
        <v>#N/A</v>
      </c>
      <c r="AZ71" s="96" t="e">
        <f ca="true">+IF(AND(ISNUMBER(OFFSET('Hygiene Data'!$D$5,0,10*ROW('Hygiene Data'!D65))),'Data Summary'!DO71="Yes"),OFFSET('Hygiene Data'!$D$5,0,10*ROW('Hygiene Data'!D65)),NA())</f>
        <v>#N/A</v>
      </c>
      <c r="BA71" s="96" t="e">
        <f ca="true">+IF(AND(ISNUMBER(OFFSET('Hygiene Data'!$D$7,0,10*ROW('Hygiene Data'!D65))),'Data Summary'!DP71="Yes"),OFFSET('Hygiene Data'!$D$7,0,10*ROW('Hygiene Data'!D65)),NA())</f>
        <v>#N/A</v>
      </c>
      <c r="BB71" s="96" t="e">
        <f ca="true">+IF(AND(ISNUMBER(OFFSET('Hygiene Data'!$D$9,0,10*ROW('Hygiene Data'!D65))),'Data Summary'!DQ71="Yes"),OFFSET('Hygiene Data'!$D$9,0,10*ROW('Hygiene Data'!D65)),NA())</f>
        <v>#N/A</v>
      </c>
      <c r="BC71" s="96" t="e">
        <f ca="true">+IF(AND(ISNUMBER(OFFSET('Hygiene Data'!$E$5,0,10*ROW('Hygiene Data'!E65))),'Data Summary'!DR71="Yes"),OFFSET('Hygiene Data'!$E$5,0,10*ROW('Hygiene Data'!E65)),NA())</f>
        <v>#N/A</v>
      </c>
      <c r="BD71" s="96" t="e">
        <f ca="true">+IF(AND(ISNUMBER(OFFSET('Hygiene Data'!$E$7,0,10*ROW('Hygiene Data'!E65))),'Data Summary'!DS71="Yes"),OFFSET('Hygiene Data'!$E$7,0,10*ROW('Hygiene Data'!E65)),NA())</f>
        <v>#N/A</v>
      </c>
      <c r="BE71" s="96" t="e">
        <f ca="true">+IF(AND(ISNUMBER(OFFSET('Hygiene Data'!$E$9,0,10*ROW('Hygiene Data'!E65))),'Data Summary'!DT71="Yes"),OFFSET('Hygiene Data'!$E$9,0,10*ROW('Hygiene Data'!E65)),NA())</f>
        <v>#N/A</v>
      </c>
      <c r="BF71" s="96" t="e">
        <f ca="true">+IF(AND(ISNUMBER(OFFSET('Hygiene Data'!$F$5,0,10*ROW('Hygiene Data'!F65))),'Data Summary'!DU71="Yes"),OFFSET('Hygiene Data'!$F$5,0,10*ROW('Hygiene Data'!F65)),NA())</f>
        <v>#N/A</v>
      </c>
      <c r="BG71" s="96" t="e">
        <f ca="true">+IF(AND(ISNUMBER(OFFSET('Hygiene Data'!$F$7,0,10*ROW('Hygiene Data'!F65))),'Data Summary'!DV71="Yes"),OFFSET('Hygiene Data'!$F$7,0,10*ROW('Hygiene Data'!F65)),NA())</f>
        <v>#N/A</v>
      </c>
      <c r="BH71" s="96" t="e">
        <f ca="true">+IF(AND(ISNUMBER(OFFSET('Hygiene Data'!$F$9,0,10*ROW('Hygiene Data'!F65))),'Data Summary'!DW71="Yes"),OFFSET('Hygiene Data'!$F$9,0,10*ROW('Hygiene Data'!F65)),NA())</f>
        <v>#N/A</v>
      </c>
      <c r="BI71" s="96" t="e">
        <f ca="true">+IF(AND(ISNUMBER(OFFSET('Hygiene Data'!$G$5,0,10*ROW('Hygiene Data'!G65))),'Data Summary'!DX71="Yes"),OFFSET('Hygiene Data'!$G$5,0,10*ROW('Hygiene Data'!G65)),NA())</f>
        <v>#N/A</v>
      </c>
      <c r="BJ71" s="96" t="e">
        <f ca="true">+IF(AND(ISNUMBER(OFFSET('Hygiene Data'!$G$7,0,10*ROW('Hygiene Data'!G65))),'Data Summary'!DY71="Yes"),OFFSET('Hygiene Data'!$G$7,0,10*ROW('Hygiene Data'!G65)),NA())</f>
        <v>#N/A</v>
      </c>
      <c r="BK71" s="96" t="e">
        <f ca="true">+IF(AND(ISNUMBER(OFFSET('Hygiene Data'!$G$9,0,10*ROW('Hygiene Data'!G65))),'Data Summary'!DZ71="Yes"),OFFSET('Hygiene Data'!$G$9,0,10*ROW('Hygiene Data'!G65)),NA())</f>
        <v>#N/A</v>
      </c>
      <c r="BL71" s="96" t="e">
        <f ca="true">+IF(AND(ISNUMBER(OFFSET('Hygiene Data'!$H$5,0,10*ROW('Hygiene Data'!H65))),'Data Summary'!EA71="Yes"),OFFSET('Hygiene Data'!$H$5,0,10*ROW('Hygiene Data'!H65)),NA())</f>
        <v>#N/A</v>
      </c>
      <c r="BM71" s="96" t="e">
        <f ca="true">+IF(AND(ISNUMBER(OFFSET('Hygiene Data'!$H$7,0,10*ROW('Hygiene Data'!H65))),'Data Summary'!EB71="Yes"),OFFSET('Hygiene Data'!$H$7,0,10*ROW('Hygiene Data'!H65)),NA())</f>
        <v>#N/A</v>
      </c>
      <c r="BN71" s="96" t="e">
        <f ca="true">+IF(AND(ISNUMBER(OFFSET('Hygiene Data'!$H$9,0,10*ROW('Hygiene Data'!H65))),'Data Summary'!EC71="Yes"),OFFSET('Hygiene Data'!$H$9,0,10*ROW('Hygiene Data'!H65)),NA())</f>
        <v>#N/A</v>
      </c>
      <c r="BO71" s="96" t="e">
        <f ca="true">+IF(AND(ISNUMBER(OFFSET('Hygiene Data'!$I$5,0,10*ROW('Hygiene Data'!I65))),'Data Summary'!ED71="Yes"),OFFSET('Hygiene Data'!$I$5,0,10*ROW('Hygiene Data'!I65)),NA())</f>
        <v>#N/A</v>
      </c>
      <c r="BP71" s="96" t="e">
        <f ca="true">+IF(AND(ISNUMBER(OFFSET('Hygiene Data'!$I$7,0,10*ROW('Hygiene Data'!I65))),'Data Summary'!EE71="Yes"),OFFSET('Hygiene Data'!$I$7,0,10*ROW('Hygiene Data'!I65)),NA())</f>
        <v>#N/A</v>
      </c>
      <c r="BQ71" s="96" t="e">
        <f ca="true">+IF(AND(ISNUMBER(OFFSET('Hygiene Data'!$I$9,0,10*ROW('Hygiene Data'!I65))),'Data Summary'!EF71="Yes"),OFFSET('Hygiene Data'!$I$9,0,10*ROW('Hygiene Data'!I65)),NA())</f>
        <v>#N/A</v>
      </c>
    </row>
    <row xmlns:x14ac="http://schemas.microsoft.com/office/spreadsheetml/2009/9/ac" r="72" x14ac:dyDescent="0.2">
      <c r="A72" s="321" t="e">
        <f ca="true">+RIGHT('Data Summary'!A72,LEN('Data Summary'!A72)-9)</f>
        <v>#VALUE!</v>
      </c>
      <c r="B72" s="37" t="str">
        <f ca="true">+IF(ISTEXT('Data Summary'!B72),'Data Summary'!B72,"")</f>
        <v/>
      </c>
      <c r="C72" s="320" t="e">
        <f ca="true">+VALUE('Data Summary'!C72)</f>
        <v>#VALUE!</v>
      </c>
      <c r="D72" s="94" t="e">
        <f ca="true">+IF(AND(ISNUMBER(OFFSET('Water Data'!$D$4,0,10*ROW('Water Data'!D66))),'Data Summary'!BS72="Yes"),100-OFFSET('Water Data'!$D$4,0,10*ROW('Water Data'!D66)),NA())</f>
        <v>#N/A</v>
      </c>
      <c r="E72" s="94" t="e">
        <f ca="true">+IF(AND(ISNUMBER(OFFSET('Water Data'!$D$6,0,10*ROW('Water Data'!D66))),'Data Summary'!BT72="Yes"),OFFSET('Water Data'!$D$6,0,10*ROW('Water Data'!D66)),NA())</f>
        <v>#N/A</v>
      </c>
      <c r="F72" s="94" t="e">
        <f ca="true">+IF(AND(ISNUMBER(OFFSET('Water Data'!$D$9,0,10*ROW('Water Data'!D66))),'Data Summary'!BU72="Yes"),OFFSET('Water Data'!$D$9,0,10*ROW('Water Data'!D66)),NA())</f>
        <v>#N/A</v>
      </c>
      <c r="G72" s="94" t="e">
        <f ca="true">+IF(AND(ISNUMBER(OFFSET('Water Data'!$E$4,0,10*ROW('Water Data'!E66))),'Data Summary'!BV72="Yes"),100-OFFSET('Water Data'!$E$4,0,10*ROW('Water Data'!E66)),NA())</f>
        <v>#N/A</v>
      </c>
      <c r="H72" s="94" t="e">
        <f ca="true">+IF(AND(ISNUMBER(OFFSET('Water Data'!$E$6,0,10*ROW('Water Data'!E66))),'Data Summary'!BW72="Yes"),OFFSET('Water Data'!$E$6,0,10*ROW('Water Data'!E66)),NA())</f>
        <v>#N/A</v>
      </c>
      <c r="I72" s="94" t="e">
        <f ca="true">+IF(AND(ISNUMBER(OFFSET('Water Data'!$E$9,0,10*ROW('Water Data'!E66))),'Data Summary'!BX72="Yes"),OFFSET('Water Data'!$E$9,0,10*ROW('Water Data'!E66)),NA())</f>
        <v>#N/A</v>
      </c>
      <c r="J72" s="94" t="e">
        <f ca="true">+IF(AND(ISNUMBER(OFFSET('Water Data'!$F$4,0,10*ROW('Water Data'!F66))),'Data Summary'!BY72="Yes"),100-OFFSET('Water Data'!$F$4,0,10*ROW('Water Data'!F66)),NA())</f>
        <v>#N/A</v>
      </c>
      <c r="K72" s="94" t="e">
        <f ca="true">+IF(AND(ISNUMBER(OFFSET('Water Data'!$F$6,0,10*ROW('Water Data'!F66))),'Data Summary'!BZ72="Yes"),OFFSET('Water Data'!$F$6,0,10*ROW('Water Data'!F66)),NA())</f>
        <v>#N/A</v>
      </c>
      <c r="L72" s="94" t="e">
        <f ca="true">+IF(AND(ISNUMBER(OFFSET('Water Data'!$F$9,0,10*ROW('Water Data'!F66))),'Data Summary'!CA72="Yes"),OFFSET('Water Data'!$F$9,0,10*ROW('Water Data'!F66)),NA())</f>
        <v>#N/A</v>
      </c>
      <c r="M72" s="94" t="e">
        <f ca="true">+IF(AND(ISNUMBER(OFFSET('Water Data'!$G$4,0,10*ROW('Water Data'!G66))),'Data Summary'!CB72="Yes"),100-OFFSET('Water Data'!$G$4,0,10*ROW('Water Data'!G66)),NA())</f>
        <v>#N/A</v>
      </c>
      <c r="N72" s="94" t="e">
        <f ca="true">+IF(AND(ISNUMBER(OFFSET('Water Data'!$G$6,0,10*ROW('Water Data'!G66))),'Data Summary'!CC72="Yes"),OFFSET('Water Data'!$G$6,0,10*ROW('Water Data'!G66)),NA())</f>
        <v>#N/A</v>
      </c>
      <c r="O72" s="94" t="e">
        <f ca="true">+IF(AND(ISNUMBER(OFFSET('Water Data'!$G$9,0,10*ROW('Water Data'!G66))),'Data Summary'!CD72="Yes"),OFFSET('Water Data'!$G$9,0,10*ROW('Water Data'!G66)),NA())</f>
        <v>#N/A</v>
      </c>
      <c r="P72" s="94" t="e">
        <f ca="true">+IF(AND(ISNUMBER(OFFSET('Water Data'!$H$4,0,10*ROW('Water Data'!H66))),'Data Summary'!CE72="Yes"),100-OFFSET('Water Data'!$H$4,0,10*ROW('Water Data'!H66)),NA())</f>
        <v>#N/A</v>
      </c>
      <c r="Q72" s="94" t="e">
        <f ca="true">+IF(AND(ISNUMBER(OFFSET('Water Data'!$H$6,0,10*ROW('Water Data'!H66))),'Data Summary'!CF72="Yes"),OFFSET('Water Data'!$H$6,0,10*ROW('Water Data'!H66)),NA())</f>
        <v>#N/A</v>
      </c>
      <c r="R72" s="94" t="e">
        <f ca="true">+IF(AND(ISNUMBER(OFFSET('Water Data'!$H$9,0,10*ROW('Water Data'!H66))),'Data Summary'!CG72="Yes"),OFFSET('Water Data'!$H$9,0,10*ROW('Water Data'!H66)),NA())</f>
        <v>#N/A</v>
      </c>
      <c r="S72" s="94" t="e">
        <f ca="true">+IF(AND(ISNUMBER(OFFSET('Water Data'!$I$4,0,10*ROW('Water Data'!I66))),'Data Summary'!CH72="Yes"),100-OFFSET('Water Data'!$I$4,0,10*ROW('Water Data'!I66)),NA())</f>
        <v>#N/A</v>
      </c>
      <c r="T72" s="94" t="e">
        <f ca="true">+IF(AND(ISNUMBER(OFFSET('Water Data'!$I$6,0,10*ROW('Water Data'!I66))),'Data Summary'!CI72="Yes"),OFFSET('Water Data'!$I$6,0,10*ROW('Water Data'!I66)),NA())</f>
        <v>#N/A</v>
      </c>
      <c r="U72" s="94" t="e">
        <f ca="true">+IF(AND(ISNUMBER(OFFSET('Water Data'!$I$9,0,10*ROW('Water Data'!I66))),'Data Summary'!CJ72="Yes"),OFFSET('Water Data'!$I$9,0,10*ROW('Water Data'!I66)),NA())</f>
        <v>#N/A</v>
      </c>
      <c r="V72" s="95" t="e">
        <f ca="true">+IF(AND(ISNUMBER(OFFSET('Sanitation Data'!$D$4,0,10*ROW('Sanitation Data'!D66))),'Data Summary'!CK72="Yes"),100-OFFSET('Sanitation Data'!$D$4,0,10*ROW('Sanitation Data'!D66)),NA())</f>
        <v>#N/A</v>
      </c>
      <c r="W72" s="95" t="e">
        <f ca="true">+IF(AND(ISNUMBER(OFFSET('Sanitation Data'!$D$6,0,10*ROW('Sanitation Data'!D66))),'Data Summary'!CL72="Yes"),OFFSET('Sanitation Data'!$D$6,0,10*ROW('Sanitation Data'!D66)),NA())</f>
        <v>#N/A</v>
      </c>
      <c r="X72" s="95" t="e">
        <f ca="true">+IF(AND(ISNUMBER(OFFSET('Sanitation Data'!$D$10,0,10*ROW('Sanitation Data'!D66))),'Data Summary'!CM72="Yes"),OFFSET('Sanitation Data'!$D$10,0,10*ROW('Sanitation Data'!D66)),NA())</f>
        <v>#N/A</v>
      </c>
      <c r="Y72" s="95" t="e">
        <f ca="true">+IF(AND(ISNUMBER(OFFSET('Sanitation Data'!$D$11,0,10*ROW('Sanitation Data'!D66))),'Data Summary'!CN72="Yes"),OFFSET('Sanitation Data'!$D$11,0,10*ROW('Sanitation Data'!D66)),NA())</f>
        <v>#N/A</v>
      </c>
      <c r="Z72" s="95" t="e">
        <f ca="true">+IF(AND(ISNUMBER(OFFSET('Sanitation Data'!$D$12,0,10*ROW('Sanitation Data'!D66))),'Data Summary'!CO72="Yes"),OFFSET('Sanitation Data'!$D$12,0,10*ROW('Sanitation Data'!D66)),NA())</f>
        <v>#N/A</v>
      </c>
      <c r="AA72" s="95" t="e">
        <f ca="true">+IF(AND(ISNUMBER(OFFSET('Sanitation Data'!$E$4,0,10*ROW('Sanitation Data'!E66))),'Data Summary'!CP72="Yes"),100-OFFSET('Sanitation Data'!$E$4,0,10*ROW('Sanitation Data'!E66)),NA())</f>
        <v>#N/A</v>
      </c>
      <c r="AB72" s="95" t="e">
        <f ca="true">+IF(AND(ISNUMBER(OFFSET('Sanitation Data'!$E$6,0,10*ROW('Sanitation Data'!E66))),'Data Summary'!CQ72="Yes"),OFFSET('Sanitation Data'!$E$6,0,10*ROW('Sanitation Data'!E66)),NA())</f>
        <v>#N/A</v>
      </c>
      <c r="AC72" s="95" t="e">
        <f ca="true">+IF(AND(ISNUMBER(OFFSET('Sanitation Data'!$E$10,0,10*ROW('Sanitation Data'!E66))),'Data Summary'!CR72="Yes"),OFFSET('Sanitation Data'!$E$10,0,10*ROW('Sanitation Data'!E66)),NA())</f>
        <v>#N/A</v>
      </c>
      <c r="AD72" s="95" t="e">
        <f ca="true">+IF(AND(ISNUMBER(OFFSET('Sanitation Data'!$E$11,0,10*ROW('Sanitation Data'!E66))),'Data Summary'!CS72="Yes"),OFFSET('Sanitation Data'!$E$11,0,10*ROW('Sanitation Data'!E66)),NA())</f>
        <v>#N/A</v>
      </c>
      <c r="AE72" s="95" t="e">
        <f ca="true">+IF(AND(ISNUMBER(OFFSET('Sanitation Data'!$E$12,0,10*ROW('Sanitation Data'!E66))),'Data Summary'!CT72="Yes"),OFFSET('Sanitation Data'!$E$12,0,10*ROW('Sanitation Data'!E66)),NA())</f>
        <v>#N/A</v>
      </c>
      <c r="AF72" s="95" t="e">
        <f ca="true">+IF(AND(ISNUMBER(OFFSET('Sanitation Data'!$F$4,0,10*ROW('Sanitation Data'!F66))),'Data Summary'!CU72="Yes"),100-OFFSET('Sanitation Data'!$F$4,0,10*ROW('Sanitation Data'!F66)),NA())</f>
        <v>#N/A</v>
      </c>
      <c r="AG72" s="95" t="e">
        <f ca="true">+IF(AND(ISNUMBER(OFFSET('Sanitation Data'!$F$6,0,10*ROW('Sanitation Data'!F66))),'Data Summary'!CV72="Yes"),OFFSET('Sanitation Data'!$F$6,0,10*ROW('Sanitation Data'!F66)),NA())</f>
        <v>#N/A</v>
      </c>
      <c r="AH72" s="95" t="e">
        <f ca="true">+IF(AND(ISNUMBER(OFFSET('Sanitation Data'!$F$10,0,10*ROW('Sanitation Data'!F66))),'Data Summary'!CW72="Yes"),OFFSET('Sanitation Data'!$F$10,0,10*ROW('Sanitation Data'!F66)),NA())</f>
        <v>#N/A</v>
      </c>
      <c r="AI72" s="95" t="e">
        <f ca="true">+IF(AND(ISNUMBER(OFFSET('Sanitation Data'!$F$11,0,10*ROW('Sanitation Data'!F66))),'Data Summary'!CX72="Yes"),OFFSET('Sanitation Data'!$F$11,0,10*ROW('Sanitation Data'!F66)),NA())</f>
        <v>#N/A</v>
      </c>
      <c r="AJ72" s="95" t="e">
        <f ca="true">+IF(AND(ISNUMBER(OFFSET('Sanitation Data'!$F$12,0,10*ROW('Sanitation Data'!F66))),'Data Summary'!CY72="Yes"),OFFSET('Sanitation Data'!$F$12,0,10*ROW('Sanitation Data'!F66)),NA())</f>
        <v>#N/A</v>
      </c>
      <c r="AK72" s="95" t="e">
        <f ca="true">+IF(AND(ISNUMBER(OFFSET('Sanitation Data'!$G$4,0,10*ROW('Sanitation Data'!G66))),'Data Summary'!CZ72="Yes"),100-OFFSET('Sanitation Data'!$G$4,0,10*ROW('Sanitation Data'!G66)),NA())</f>
        <v>#N/A</v>
      </c>
      <c r="AL72" s="95" t="e">
        <f ca="true">+IF(AND(ISNUMBER(OFFSET('Sanitation Data'!$G$6,0,10*ROW('Sanitation Data'!G66))),'Data Summary'!DA72="Yes"),OFFSET('Sanitation Data'!$G$6,0,10*ROW('Sanitation Data'!G66)),NA())</f>
        <v>#N/A</v>
      </c>
      <c r="AM72" s="95" t="e">
        <f ca="true">+IF(AND(ISNUMBER(OFFSET('Sanitation Data'!$G$10,0,10*ROW('Sanitation Data'!G66))),'Data Summary'!DB72="Yes"),OFFSET('Sanitation Data'!$G$10,0,10*ROW('Sanitation Data'!G66)),NA())</f>
        <v>#N/A</v>
      </c>
      <c r="AN72" s="95" t="e">
        <f ca="true">+IF(AND(ISNUMBER(OFFSET('Sanitation Data'!$G$11,0,10*ROW('Sanitation Data'!G66))),'Data Summary'!DC72="Yes"),OFFSET('Sanitation Data'!$G$11,0,10*ROW('Sanitation Data'!G66)),NA())</f>
        <v>#N/A</v>
      </c>
      <c r="AO72" s="95" t="e">
        <f ca="true">+IF(AND(ISNUMBER(OFFSET('Sanitation Data'!$G$12,0,10*ROW('Sanitation Data'!G66))),'Data Summary'!DD72="Yes"),OFFSET('Sanitation Data'!$G$12,0,10*ROW('Sanitation Data'!G66)),NA())</f>
        <v>#N/A</v>
      </c>
      <c r="AP72" s="95" t="e">
        <f ca="true">+IF(AND(ISNUMBER(OFFSET('Sanitation Data'!$H$4,0,10*ROW('Sanitation Data'!H66))),'Data Summary'!DE72="Yes"),100-OFFSET('Sanitation Data'!$H$4,0,10*ROW('Sanitation Data'!H66)),NA())</f>
        <v>#N/A</v>
      </c>
      <c r="AQ72" s="95" t="e">
        <f ca="true">+IF(AND(ISNUMBER(OFFSET('Sanitation Data'!$H$6,0,10*ROW('Sanitation Data'!H66))),'Data Summary'!DF72="Yes"),OFFSET('Sanitation Data'!$H$6,0,10*ROW('Sanitation Data'!H66)),NA())</f>
        <v>#N/A</v>
      </c>
      <c r="AR72" s="95" t="e">
        <f ca="true">+IF(AND(ISNUMBER(OFFSET('Sanitation Data'!$H$10,0,10*ROW('Sanitation Data'!H66))),'Data Summary'!DG72="Yes"),OFFSET('Sanitation Data'!$H$10,0,10*ROW('Sanitation Data'!H66)),NA())</f>
        <v>#N/A</v>
      </c>
      <c r="AS72" s="95" t="e">
        <f ca="true">+IF(AND(ISNUMBER(OFFSET('Sanitation Data'!$H$11,0,10*ROW('Sanitation Data'!H66))),'Data Summary'!DH72="Yes"),OFFSET('Sanitation Data'!$H$11,0,10*ROW('Sanitation Data'!H66)),NA())</f>
        <v>#N/A</v>
      </c>
      <c r="AT72" s="95" t="e">
        <f ca="true">+IF(AND(ISNUMBER(OFFSET('Sanitation Data'!$H$12,0,10*ROW('Sanitation Data'!H66))),'Data Summary'!DI72="Yes"),OFFSET('Sanitation Data'!$H$12,0,10*ROW('Sanitation Data'!H66)),NA())</f>
        <v>#N/A</v>
      </c>
      <c r="AU72" s="95" t="e">
        <f ca="true">+IF(AND(ISNUMBER(OFFSET('Sanitation Data'!$I$4,0,10*ROW('Sanitation Data'!I66))),'Data Summary'!DJ72="Yes"),100-OFFSET('Sanitation Data'!$I$4,0,10*ROW('Sanitation Data'!I66)),NA())</f>
        <v>#N/A</v>
      </c>
      <c r="AV72" s="95" t="e">
        <f ca="true">+IF(AND(ISNUMBER(OFFSET('Sanitation Data'!$I$6,0,10*ROW('Sanitation Data'!I66))),'Data Summary'!DK72="Yes"),OFFSET('Sanitation Data'!$I$6,0,10*ROW('Sanitation Data'!I66)),NA())</f>
        <v>#N/A</v>
      </c>
      <c r="AW72" s="95" t="e">
        <f ca="true">+IF(AND(ISNUMBER(OFFSET('Sanitation Data'!$I$10,0,10*ROW('Sanitation Data'!I66))),'Data Summary'!DL72="Yes"),OFFSET('Sanitation Data'!$I$10,0,10*ROW('Sanitation Data'!I66)),NA())</f>
        <v>#N/A</v>
      </c>
      <c r="AX72" s="95" t="e">
        <f ca="true">+IF(AND(ISNUMBER(OFFSET('Sanitation Data'!$I$11,0,10*ROW('Sanitation Data'!I66))),'Data Summary'!DM72="Yes"),OFFSET('Sanitation Data'!$I$11,0,10*ROW('Sanitation Data'!I66)),NA())</f>
        <v>#N/A</v>
      </c>
      <c r="AY72" s="95" t="e">
        <f ca="true">+IF(AND(ISNUMBER(OFFSET('Sanitation Data'!$I$12,0,10*ROW('Sanitation Data'!I66))),'Data Summary'!DN72="Yes"),OFFSET('Sanitation Data'!$I$12,0,10*ROW('Sanitation Data'!I66)),NA())</f>
        <v>#N/A</v>
      </c>
      <c r="AZ72" s="96" t="e">
        <f ca="true">+IF(AND(ISNUMBER(OFFSET('Hygiene Data'!$D$5,0,10*ROW('Hygiene Data'!D66))),'Data Summary'!DO72="Yes"),OFFSET('Hygiene Data'!$D$5,0,10*ROW('Hygiene Data'!D66)),NA())</f>
        <v>#N/A</v>
      </c>
      <c r="BA72" s="96" t="e">
        <f ca="true">+IF(AND(ISNUMBER(OFFSET('Hygiene Data'!$D$7,0,10*ROW('Hygiene Data'!D66))),'Data Summary'!DP72="Yes"),OFFSET('Hygiene Data'!$D$7,0,10*ROW('Hygiene Data'!D66)),NA())</f>
        <v>#N/A</v>
      </c>
      <c r="BB72" s="96" t="e">
        <f ca="true">+IF(AND(ISNUMBER(OFFSET('Hygiene Data'!$D$9,0,10*ROW('Hygiene Data'!D66))),'Data Summary'!DQ72="Yes"),OFFSET('Hygiene Data'!$D$9,0,10*ROW('Hygiene Data'!D66)),NA())</f>
        <v>#N/A</v>
      </c>
      <c r="BC72" s="96" t="e">
        <f ca="true">+IF(AND(ISNUMBER(OFFSET('Hygiene Data'!$E$5,0,10*ROW('Hygiene Data'!E66))),'Data Summary'!DR72="Yes"),OFFSET('Hygiene Data'!$E$5,0,10*ROW('Hygiene Data'!E66)),NA())</f>
        <v>#N/A</v>
      </c>
      <c r="BD72" s="96" t="e">
        <f ca="true">+IF(AND(ISNUMBER(OFFSET('Hygiene Data'!$E$7,0,10*ROW('Hygiene Data'!E66))),'Data Summary'!DS72="Yes"),OFFSET('Hygiene Data'!$E$7,0,10*ROW('Hygiene Data'!E66)),NA())</f>
        <v>#N/A</v>
      </c>
      <c r="BE72" s="96" t="e">
        <f ca="true">+IF(AND(ISNUMBER(OFFSET('Hygiene Data'!$E$9,0,10*ROW('Hygiene Data'!E66))),'Data Summary'!DT72="Yes"),OFFSET('Hygiene Data'!$E$9,0,10*ROW('Hygiene Data'!E66)),NA())</f>
        <v>#N/A</v>
      </c>
      <c r="BF72" s="96" t="e">
        <f ca="true">+IF(AND(ISNUMBER(OFFSET('Hygiene Data'!$F$5,0,10*ROW('Hygiene Data'!F66))),'Data Summary'!DU72="Yes"),OFFSET('Hygiene Data'!$F$5,0,10*ROW('Hygiene Data'!F66)),NA())</f>
        <v>#N/A</v>
      </c>
      <c r="BG72" s="96" t="e">
        <f ca="true">+IF(AND(ISNUMBER(OFFSET('Hygiene Data'!$F$7,0,10*ROW('Hygiene Data'!F66))),'Data Summary'!DV72="Yes"),OFFSET('Hygiene Data'!$F$7,0,10*ROW('Hygiene Data'!F66)),NA())</f>
        <v>#N/A</v>
      </c>
      <c r="BH72" s="96" t="e">
        <f ca="true">+IF(AND(ISNUMBER(OFFSET('Hygiene Data'!$F$9,0,10*ROW('Hygiene Data'!F66))),'Data Summary'!DW72="Yes"),OFFSET('Hygiene Data'!$F$9,0,10*ROW('Hygiene Data'!F66)),NA())</f>
        <v>#N/A</v>
      </c>
      <c r="BI72" s="96" t="e">
        <f ca="true">+IF(AND(ISNUMBER(OFFSET('Hygiene Data'!$G$5,0,10*ROW('Hygiene Data'!G66))),'Data Summary'!DX72="Yes"),OFFSET('Hygiene Data'!$G$5,0,10*ROW('Hygiene Data'!G66)),NA())</f>
        <v>#N/A</v>
      </c>
      <c r="BJ72" s="96" t="e">
        <f ca="true">+IF(AND(ISNUMBER(OFFSET('Hygiene Data'!$G$7,0,10*ROW('Hygiene Data'!G66))),'Data Summary'!DY72="Yes"),OFFSET('Hygiene Data'!$G$7,0,10*ROW('Hygiene Data'!G66)),NA())</f>
        <v>#N/A</v>
      </c>
      <c r="BK72" s="96" t="e">
        <f ca="true">+IF(AND(ISNUMBER(OFFSET('Hygiene Data'!$G$9,0,10*ROW('Hygiene Data'!G66))),'Data Summary'!DZ72="Yes"),OFFSET('Hygiene Data'!$G$9,0,10*ROW('Hygiene Data'!G66)),NA())</f>
        <v>#N/A</v>
      </c>
      <c r="BL72" s="96" t="e">
        <f ca="true">+IF(AND(ISNUMBER(OFFSET('Hygiene Data'!$H$5,0,10*ROW('Hygiene Data'!H66))),'Data Summary'!EA72="Yes"),OFFSET('Hygiene Data'!$H$5,0,10*ROW('Hygiene Data'!H66)),NA())</f>
        <v>#N/A</v>
      </c>
      <c r="BM72" s="96" t="e">
        <f ca="true">+IF(AND(ISNUMBER(OFFSET('Hygiene Data'!$H$7,0,10*ROW('Hygiene Data'!H66))),'Data Summary'!EB72="Yes"),OFFSET('Hygiene Data'!$H$7,0,10*ROW('Hygiene Data'!H66)),NA())</f>
        <v>#N/A</v>
      </c>
      <c r="BN72" s="96" t="e">
        <f ca="true">+IF(AND(ISNUMBER(OFFSET('Hygiene Data'!$H$9,0,10*ROW('Hygiene Data'!H66))),'Data Summary'!EC72="Yes"),OFFSET('Hygiene Data'!$H$9,0,10*ROW('Hygiene Data'!H66)),NA())</f>
        <v>#N/A</v>
      </c>
      <c r="BO72" s="96" t="e">
        <f ca="true">+IF(AND(ISNUMBER(OFFSET('Hygiene Data'!$I$5,0,10*ROW('Hygiene Data'!I66))),'Data Summary'!ED72="Yes"),OFFSET('Hygiene Data'!$I$5,0,10*ROW('Hygiene Data'!I66)),NA())</f>
        <v>#N/A</v>
      </c>
      <c r="BP72" s="96" t="e">
        <f ca="true">+IF(AND(ISNUMBER(OFFSET('Hygiene Data'!$I$7,0,10*ROW('Hygiene Data'!I66))),'Data Summary'!EE72="Yes"),OFFSET('Hygiene Data'!$I$7,0,10*ROW('Hygiene Data'!I66)),NA())</f>
        <v>#N/A</v>
      </c>
      <c r="BQ72" s="96" t="e">
        <f ca="true">+IF(AND(ISNUMBER(OFFSET('Hygiene Data'!$I$9,0,10*ROW('Hygiene Data'!I66))),'Data Summary'!EF72="Yes"),OFFSET('Hygiene Data'!$I$9,0,10*ROW('Hygiene Data'!I66)),NA())</f>
        <v>#N/A</v>
      </c>
    </row>
    <row xmlns:x14ac="http://schemas.microsoft.com/office/spreadsheetml/2009/9/ac" r="73" x14ac:dyDescent="0.2">
      <c r="A73" s="321" t="e">
        <f ca="true">+RIGHT('Data Summary'!A73,LEN('Data Summary'!A73)-9)</f>
        <v>#VALUE!</v>
      </c>
      <c r="B73" s="37" t="str">
        <f ca="true">+IF(ISTEXT('Data Summary'!B73),'Data Summary'!B73,"")</f>
        <v/>
      </c>
      <c r="C73" s="320" t="e">
        <f ca="true">+VALUE('Data Summary'!C73)</f>
        <v>#VALUE!</v>
      </c>
      <c r="D73" s="94" t="e">
        <f ca="true">+IF(AND(ISNUMBER(OFFSET('Water Data'!$D$4,0,10*ROW('Water Data'!D67))),'Data Summary'!BS73="Yes"),100-OFFSET('Water Data'!$D$4,0,10*ROW('Water Data'!D67)),NA())</f>
        <v>#N/A</v>
      </c>
      <c r="E73" s="94" t="e">
        <f ca="true">+IF(AND(ISNUMBER(OFFSET('Water Data'!$D$6,0,10*ROW('Water Data'!D67))),'Data Summary'!BT73="Yes"),OFFSET('Water Data'!$D$6,0,10*ROW('Water Data'!D67)),NA())</f>
        <v>#N/A</v>
      </c>
      <c r="F73" s="94" t="e">
        <f ca="true">+IF(AND(ISNUMBER(OFFSET('Water Data'!$D$9,0,10*ROW('Water Data'!D67))),'Data Summary'!BU73="Yes"),OFFSET('Water Data'!$D$9,0,10*ROW('Water Data'!D67)),NA())</f>
        <v>#N/A</v>
      </c>
      <c r="G73" s="94" t="e">
        <f ca="true">+IF(AND(ISNUMBER(OFFSET('Water Data'!$E$4,0,10*ROW('Water Data'!E67))),'Data Summary'!BV73="Yes"),100-OFFSET('Water Data'!$E$4,0,10*ROW('Water Data'!E67)),NA())</f>
        <v>#N/A</v>
      </c>
      <c r="H73" s="94" t="e">
        <f ca="true">+IF(AND(ISNUMBER(OFFSET('Water Data'!$E$6,0,10*ROW('Water Data'!E67))),'Data Summary'!BW73="Yes"),OFFSET('Water Data'!$E$6,0,10*ROW('Water Data'!E67)),NA())</f>
        <v>#N/A</v>
      </c>
      <c r="I73" s="94" t="e">
        <f ca="true">+IF(AND(ISNUMBER(OFFSET('Water Data'!$E$9,0,10*ROW('Water Data'!E67))),'Data Summary'!BX73="Yes"),OFFSET('Water Data'!$E$9,0,10*ROW('Water Data'!E67)),NA())</f>
        <v>#N/A</v>
      </c>
      <c r="J73" s="94" t="e">
        <f ca="true">+IF(AND(ISNUMBER(OFFSET('Water Data'!$F$4,0,10*ROW('Water Data'!F67))),'Data Summary'!BY73="Yes"),100-OFFSET('Water Data'!$F$4,0,10*ROW('Water Data'!F67)),NA())</f>
        <v>#N/A</v>
      </c>
      <c r="K73" s="94" t="e">
        <f ca="true">+IF(AND(ISNUMBER(OFFSET('Water Data'!$F$6,0,10*ROW('Water Data'!F67))),'Data Summary'!BZ73="Yes"),OFFSET('Water Data'!$F$6,0,10*ROW('Water Data'!F67)),NA())</f>
        <v>#N/A</v>
      </c>
      <c r="L73" s="94" t="e">
        <f ca="true">+IF(AND(ISNUMBER(OFFSET('Water Data'!$F$9,0,10*ROW('Water Data'!F67))),'Data Summary'!CA73="Yes"),OFFSET('Water Data'!$F$9,0,10*ROW('Water Data'!F67)),NA())</f>
        <v>#N/A</v>
      </c>
      <c r="M73" s="94" t="e">
        <f ca="true">+IF(AND(ISNUMBER(OFFSET('Water Data'!$G$4,0,10*ROW('Water Data'!G67))),'Data Summary'!CB73="Yes"),100-OFFSET('Water Data'!$G$4,0,10*ROW('Water Data'!G67)),NA())</f>
        <v>#N/A</v>
      </c>
      <c r="N73" s="94" t="e">
        <f ca="true">+IF(AND(ISNUMBER(OFFSET('Water Data'!$G$6,0,10*ROW('Water Data'!G67))),'Data Summary'!CC73="Yes"),OFFSET('Water Data'!$G$6,0,10*ROW('Water Data'!G67)),NA())</f>
        <v>#N/A</v>
      </c>
      <c r="O73" s="94" t="e">
        <f ca="true">+IF(AND(ISNUMBER(OFFSET('Water Data'!$G$9,0,10*ROW('Water Data'!G67))),'Data Summary'!CD73="Yes"),OFFSET('Water Data'!$G$9,0,10*ROW('Water Data'!G67)),NA())</f>
        <v>#N/A</v>
      </c>
      <c r="P73" s="94" t="e">
        <f ca="true">+IF(AND(ISNUMBER(OFFSET('Water Data'!$H$4,0,10*ROW('Water Data'!H67))),'Data Summary'!CE73="Yes"),100-OFFSET('Water Data'!$H$4,0,10*ROW('Water Data'!H67)),NA())</f>
        <v>#N/A</v>
      </c>
      <c r="Q73" s="94" t="e">
        <f ca="true">+IF(AND(ISNUMBER(OFFSET('Water Data'!$H$6,0,10*ROW('Water Data'!H67))),'Data Summary'!CF73="Yes"),OFFSET('Water Data'!$H$6,0,10*ROW('Water Data'!H67)),NA())</f>
        <v>#N/A</v>
      </c>
      <c r="R73" s="94" t="e">
        <f ca="true">+IF(AND(ISNUMBER(OFFSET('Water Data'!$H$9,0,10*ROW('Water Data'!H67))),'Data Summary'!CG73="Yes"),OFFSET('Water Data'!$H$9,0,10*ROW('Water Data'!H67)),NA())</f>
        <v>#N/A</v>
      </c>
      <c r="S73" s="94" t="e">
        <f ca="true">+IF(AND(ISNUMBER(OFFSET('Water Data'!$I$4,0,10*ROW('Water Data'!I67))),'Data Summary'!CH73="Yes"),100-OFFSET('Water Data'!$I$4,0,10*ROW('Water Data'!I67)),NA())</f>
        <v>#N/A</v>
      </c>
      <c r="T73" s="94" t="e">
        <f ca="true">+IF(AND(ISNUMBER(OFFSET('Water Data'!$I$6,0,10*ROW('Water Data'!I67))),'Data Summary'!CI73="Yes"),OFFSET('Water Data'!$I$6,0,10*ROW('Water Data'!I67)),NA())</f>
        <v>#N/A</v>
      </c>
      <c r="U73" s="94" t="e">
        <f ca="true">+IF(AND(ISNUMBER(OFFSET('Water Data'!$I$9,0,10*ROW('Water Data'!I67))),'Data Summary'!CJ73="Yes"),OFFSET('Water Data'!$I$9,0,10*ROW('Water Data'!I67)),NA())</f>
        <v>#N/A</v>
      </c>
      <c r="V73" s="95" t="e">
        <f ca="true">+IF(AND(ISNUMBER(OFFSET('Sanitation Data'!$D$4,0,10*ROW('Sanitation Data'!D67))),'Data Summary'!CK73="Yes"),100-OFFSET('Sanitation Data'!$D$4,0,10*ROW('Sanitation Data'!D67)),NA())</f>
        <v>#N/A</v>
      </c>
      <c r="W73" s="95" t="e">
        <f ca="true">+IF(AND(ISNUMBER(OFFSET('Sanitation Data'!$D$6,0,10*ROW('Sanitation Data'!D67))),'Data Summary'!CL73="Yes"),OFFSET('Sanitation Data'!$D$6,0,10*ROW('Sanitation Data'!D67)),NA())</f>
        <v>#N/A</v>
      </c>
      <c r="X73" s="95" t="e">
        <f ca="true">+IF(AND(ISNUMBER(OFFSET('Sanitation Data'!$D$10,0,10*ROW('Sanitation Data'!D67))),'Data Summary'!CM73="Yes"),OFFSET('Sanitation Data'!$D$10,0,10*ROW('Sanitation Data'!D67)),NA())</f>
        <v>#N/A</v>
      </c>
      <c r="Y73" s="95" t="e">
        <f ca="true">+IF(AND(ISNUMBER(OFFSET('Sanitation Data'!$D$11,0,10*ROW('Sanitation Data'!D67))),'Data Summary'!CN73="Yes"),OFFSET('Sanitation Data'!$D$11,0,10*ROW('Sanitation Data'!D67)),NA())</f>
        <v>#N/A</v>
      </c>
      <c r="Z73" s="95" t="e">
        <f ca="true">+IF(AND(ISNUMBER(OFFSET('Sanitation Data'!$D$12,0,10*ROW('Sanitation Data'!D67))),'Data Summary'!CO73="Yes"),OFFSET('Sanitation Data'!$D$12,0,10*ROW('Sanitation Data'!D67)),NA())</f>
        <v>#N/A</v>
      </c>
      <c r="AA73" s="95" t="e">
        <f ca="true">+IF(AND(ISNUMBER(OFFSET('Sanitation Data'!$E$4,0,10*ROW('Sanitation Data'!E67))),'Data Summary'!CP73="Yes"),100-OFFSET('Sanitation Data'!$E$4,0,10*ROW('Sanitation Data'!E67)),NA())</f>
        <v>#N/A</v>
      </c>
      <c r="AB73" s="95" t="e">
        <f ca="true">+IF(AND(ISNUMBER(OFFSET('Sanitation Data'!$E$6,0,10*ROW('Sanitation Data'!E67))),'Data Summary'!CQ73="Yes"),OFFSET('Sanitation Data'!$E$6,0,10*ROW('Sanitation Data'!E67)),NA())</f>
        <v>#N/A</v>
      </c>
      <c r="AC73" s="95" t="e">
        <f ca="true">+IF(AND(ISNUMBER(OFFSET('Sanitation Data'!$E$10,0,10*ROW('Sanitation Data'!E67))),'Data Summary'!CR73="Yes"),OFFSET('Sanitation Data'!$E$10,0,10*ROW('Sanitation Data'!E67)),NA())</f>
        <v>#N/A</v>
      </c>
      <c r="AD73" s="95" t="e">
        <f ca="true">+IF(AND(ISNUMBER(OFFSET('Sanitation Data'!$E$11,0,10*ROW('Sanitation Data'!E67))),'Data Summary'!CS73="Yes"),OFFSET('Sanitation Data'!$E$11,0,10*ROW('Sanitation Data'!E67)),NA())</f>
        <v>#N/A</v>
      </c>
      <c r="AE73" s="95" t="e">
        <f ca="true">+IF(AND(ISNUMBER(OFFSET('Sanitation Data'!$E$12,0,10*ROW('Sanitation Data'!E67))),'Data Summary'!CT73="Yes"),OFFSET('Sanitation Data'!$E$12,0,10*ROW('Sanitation Data'!E67)),NA())</f>
        <v>#N/A</v>
      </c>
      <c r="AF73" s="95" t="e">
        <f ca="true">+IF(AND(ISNUMBER(OFFSET('Sanitation Data'!$F$4,0,10*ROW('Sanitation Data'!F67))),'Data Summary'!CU73="Yes"),100-OFFSET('Sanitation Data'!$F$4,0,10*ROW('Sanitation Data'!F67)),NA())</f>
        <v>#N/A</v>
      </c>
      <c r="AG73" s="95" t="e">
        <f ca="true">+IF(AND(ISNUMBER(OFFSET('Sanitation Data'!$F$6,0,10*ROW('Sanitation Data'!F67))),'Data Summary'!CV73="Yes"),OFFSET('Sanitation Data'!$F$6,0,10*ROW('Sanitation Data'!F67)),NA())</f>
        <v>#N/A</v>
      </c>
      <c r="AH73" s="95" t="e">
        <f ca="true">+IF(AND(ISNUMBER(OFFSET('Sanitation Data'!$F$10,0,10*ROW('Sanitation Data'!F67))),'Data Summary'!CW73="Yes"),OFFSET('Sanitation Data'!$F$10,0,10*ROW('Sanitation Data'!F67)),NA())</f>
        <v>#N/A</v>
      </c>
      <c r="AI73" s="95" t="e">
        <f ca="true">+IF(AND(ISNUMBER(OFFSET('Sanitation Data'!$F$11,0,10*ROW('Sanitation Data'!F67))),'Data Summary'!CX73="Yes"),OFFSET('Sanitation Data'!$F$11,0,10*ROW('Sanitation Data'!F67)),NA())</f>
        <v>#N/A</v>
      </c>
      <c r="AJ73" s="95" t="e">
        <f ca="true">+IF(AND(ISNUMBER(OFFSET('Sanitation Data'!$F$12,0,10*ROW('Sanitation Data'!F67))),'Data Summary'!CY73="Yes"),OFFSET('Sanitation Data'!$F$12,0,10*ROW('Sanitation Data'!F67)),NA())</f>
        <v>#N/A</v>
      </c>
      <c r="AK73" s="95" t="e">
        <f ca="true">+IF(AND(ISNUMBER(OFFSET('Sanitation Data'!$G$4,0,10*ROW('Sanitation Data'!G67))),'Data Summary'!CZ73="Yes"),100-OFFSET('Sanitation Data'!$G$4,0,10*ROW('Sanitation Data'!G67)),NA())</f>
        <v>#N/A</v>
      </c>
      <c r="AL73" s="95" t="e">
        <f ca="true">+IF(AND(ISNUMBER(OFFSET('Sanitation Data'!$G$6,0,10*ROW('Sanitation Data'!G67))),'Data Summary'!DA73="Yes"),OFFSET('Sanitation Data'!$G$6,0,10*ROW('Sanitation Data'!G67)),NA())</f>
        <v>#N/A</v>
      </c>
      <c r="AM73" s="95" t="e">
        <f ca="true">+IF(AND(ISNUMBER(OFFSET('Sanitation Data'!$G$10,0,10*ROW('Sanitation Data'!G67))),'Data Summary'!DB73="Yes"),OFFSET('Sanitation Data'!$G$10,0,10*ROW('Sanitation Data'!G67)),NA())</f>
        <v>#N/A</v>
      </c>
      <c r="AN73" s="95" t="e">
        <f ca="true">+IF(AND(ISNUMBER(OFFSET('Sanitation Data'!$G$11,0,10*ROW('Sanitation Data'!G67))),'Data Summary'!DC73="Yes"),OFFSET('Sanitation Data'!$G$11,0,10*ROW('Sanitation Data'!G67)),NA())</f>
        <v>#N/A</v>
      </c>
      <c r="AO73" s="95" t="e">
        <f ca="true">+IF(AND(ISNUMBER(OFFSET('Sanitation Data'!$G$12,0,10*ROW('Sanitation Data'!G67))),'Data Summary'!DD73="Yes"),OFFSET('Sanitation Data'!$G$12,0,10*ROW('Sanitation Data'!G67)),NA())</f>
        <v>#N/A</v>
      </c>
      <c r="AP73" s="95" t="e">
        <f ca="true">+IF(AND(ISNUMBER(OFFSET('Sanitation Data'!$H$4,0,10*ROW('Sanitation Data'!H67))),'Data Summary'!DE73="Yes"),100-OFFSET('Sanitation Data'!$H$4,0,10*ROW('Sanitation Data'!H67)),NA())</f>
        <v>#N/A</v>
      </c>
      <c r="AQ73" s="95" t="e">
        <f ca="true">+IF(AND(ISNUMBER(OFFSET('Sanitation Data'!$H$6,0,10*ROW('Sanitation Data'!H67))),'Data Summary'!DF73="Yes"),OFFSET('Sanitation Data'!$H$6,0,10*ROW('Sanitation Data'!H67)),NA())</f>
        <v>#N/A</v>
      </c>
      <c r="AR73" s="95" t="e">
        <f ca="true">+IF(AND(ISNUMBER(OFFSET('Sanitation Data'!$H$10,0,10*ROW('Sanitation Data'!H67))),'Data Summary'!DG73="Yes"),OFFSET('Sanitation Data'!$H$10,0,10*ROW('Sanitation Data'!H67)),NA())</f>
        <v>#N/A</v>
      </c>
      <c r="AS73" s="95" t="e">
        <f ca="true">+IF(AND(ISNUMBER(OFFSET('Sanitation Data'!$H$11,0,10*ROW('Sanitation Data'!H67))),'Data Summary'!DH73="Yes"),OFFSET('Sanitation Data'!$H$11,0,10*ROW('Sanitation Data'!H67)),NA())</f>
        <v>#N/A</v>
      </c>
      <c r="AT73" s="95" t="e">
        <f ca="true">+IF(AND(ISNUMBER(OFFSET('Sanitation Data'!$H$12,0,10*ROW('Sanitation Data'!H67))),'Data Summary'!DI73="Yes"),OFFSET('Sanitation Data'!$H$12,0,10*ROW('Sanitation Data'!H67)),NA())</f>
        <v>#N/A</v>
      </c>
      <c r="AU73" s="95" t="e">
        <f ca="true">+IF(AND(ISNUMBER(OFFSET('Sanitation Data'!$I$4,0,10*ROW('Sanitation Data'!I67))),'Data Summary'!DJ73="Yes"),100-OFFSET('Sanitation Data'!$I$4,0,10*ROW('Sanitation Data'!I67)),NA())</f>
        <v>#N/A</v>
      </c>
      <c r="AV73" s="95" t="e">
        <f ca="true">+IF(AND(ISNUMBER(OFFSET('Sanitation Data'!$I$6,0,10*ROW('Sanitation Data'!I67))),'Data Summary'!DK73="Yes"),OFFSET('Sanitation Data'!$I$6,0,10*ROW('Sanitation Data'!I67)),NA())</f>
        <v>#N/A</v>
      </c>
      <c r="AW73" s="95" t="e">
        <f ca="true">+IF(AND(ISNUMBER(OFFSET('Sanitation Data'!$I$10,0,10*ROW('Sanitation Data'!I67))),'Data Summary'!DL73="Yes"),OFFSET('Sanitation Data'!$I$10,0,10*ROW('Sanitation Data'!I67)),NA())</f>
        <v>#N/A</v>
      </c>
      <c r="AX73" s="95" t="e">
        <f ca="true">+IF(AND(ISNUMBER(OFFSET('Sanitation Data'!$I$11,0,10*ROW('Sanitation Data'!I67))),'Data Summary'!DM73="Yes"),OFFSET('Sanitation Data'!$I$11,0,10*ROW('Sanitation Data'!I67)),NA())</f>
        <v>#N/A</v>
      </c>
      <c r="AY73" s="95" t="e">
        <f ca="true">+IF(AND(ISNUMBER(OFFSET('Sanitation Data'!$I$12,0,10*ROW('Sanitation Data'!I67))),'Data Summary'!DN73="Yes"),OFFSET('Sanitation Data'!$I$12,0,10*ROW('Sanitation Data'!I67)),NA())</f>
        <v>#N/A</v>
      </c>
      <c r="AZ73" s="96" t="e">
        <f ca="true">+IF(AND(ISNUMBER(OFFSET('Hygiene Data'!$D$5,0,10*ROW('Hygiene Data'!D67))),'Data Summary'!DO73="Yes"),OFFSET('Hygiene Data'!$D$5,0,10*ROW('Hygiene Data'!D67)),NA())</f>
        <v>#N/A</v>
      </c>
      <c r="BA73" s="96" t="e">
        <f ca="true">+IF(AND(ISNUMBER(OFFSET('Hygiene Data'!$D$7,0,10*ROW('Hygiene Data'!D67))),'Data Summary'!DP73="Yes"),OFFSET('Hygiene Data'!$D$7,0,10*ROW('Hygiene Data'!D67)),NA())</f>
        <v>#N/A</v>
      </c>
      <c r="BB73" s="96" t="e">
        <f ca="true">+IF(AND(ISNUMBER(OFFSET('Hygiene Data'!$D$9,0,10*ROW('Hygiene Data'!D67))),'Data Summary'!DQ73="Yes"),OFFSET('Hygiene Data'!$D$9,0,10*ROW('Hygiene Data'!D67)),NA())</f>
        <v>#N/A</v>
      </c>
      <c r="BC73" s="96" t="e">
        <f ca="true">+IF(AND(ISNUMBER(OFFSET('Hygiene Data'!$E$5,0,10*ROW('Hygiene Data'!E67))),'Data Summary'!DR73="Yes"),OFFSET('Hygiene Data'!$E$5,0,10*ROW('Hygiene Data'!E67)),NA())</f>
        <v>#N/A</v>
      </c>
      <c r="BD73" s="96" t="e">
        <f ca="true">+IF(AND(ISNUMBER(OFFSET('Hygiene Data'!$E$7,0,10*ROW('Hygiene Data'!E67))),'Data Summary'!DS73="Yes"),OFFSET('Hygiene Data'!$E$7,0,10*ROW('Hygiene Data'!E67)),NA())</f>
        <v>#N/A</v>
      </c>
      <c r="BE73" s="96" t="e">
        <f ca="true">+IF(AND(ISNUMBER(OFFSET('Hygiene Data'!$E$9,0,10*ROW('Hygiene Data'!E67))),'Data Summary'!DT73="Yes"),OFFSET('Hygiene Data'!$E$9,0,10*ROW('Hygiene Data'!E67)),NA())</f>
        <v>#N/A</v>
      </c>
      <c r="BF73" s="96" t="e">
        <f ca="true">+IF(AND(ISNUMBER(OFFSET('Hygiene Data'!$F$5,0,10*ROW('Hygiene Data'!F67))),'Data Summary'!DU73="Yes"),OFFSET('Hygiene Data'!$F$5,0,10*ROW('Hygiene Data'!F67)),NA())</f>
        <v>#N/A</v>
      </c>
      <c r="BG73" s="96" t="e">
        <f ca="true">+IF(AND(ISNUMBER(OFFSET('Hygiene Data'!$F$7,0,10*ROW('Hygiene Data'!F67))),'Data Summary'!DV73="Yes"),OFFSET('Hygiene Data'!$F$7,0,10*ROW('Hygiene Data'!F67)),NA())</f>
        <v>#N/A</v>
      </c>
      <c r="BH73" s="96" t="e">
        <f ca="true">+IF(AND(ISNUMBER(OFFSET('Hygiene Data'!$F$9,0,10*ROW('Hygiene Data'!F67))),'Data Summary'!DW73="Yes"),OFFSET('Hygiene Data'!$F$9,0,10*ROW('Hygiene Data'!F67)),NA())</f>
        <v>#N/A</v>
      </c>
      <c r="BI73" s="96" t="e">
        <f ca="true">+IF(AND(ISNUMBER(OFFSET('Hygiene Data'!$G$5,0,10*ROW('Hygiene Data'!G67))),'Data Summary'!DX73="Yes"),OFFSET('Hygiene Data'!$G$5,0,10*ROW('Hygiene Data'!G67)),NA())</f>
        <v>#N/A</v>
      </c>
      <c r="BJ73" s="96" t="e">
        <f ca="true">+IF(AND(ISNUMBER(OFFSET('Hygiene Data'!$G$7,0,10*ROW('Hygiene Data'!G67))),'Data Summary'!DY73="Yes"),OFFSET('Hygiene Data'!$G$7,0,10*ROW('Hygiene Data'!G67)),NA())</f>
        <v>#N/A</v>
      </c>
      <c r="BK73" s="96" t="e">
        <f ca="true">+IF(AND(ISNUMBER(OFFSET('Hygiene Data'!$G$9,0,10*ROW('Hygiene Data'!G67))),'Data Summary'!DZ73="Yes"),OFFSET('Hygiene Data'!$G$9,0,10*ROW('Hygiene Data'!G67)),NA())</f>
        <v>#N/A</v>
      </c>
      <c r="BL73" s="96" t="e">
        <f ca="true">+IF(AND(ISNUMBER(OFFSET('Hygiene Data'!$H$5,0,10*ROW('Hygiene Data'!H67))),'Data Summary'!EA73="Yes"),OFFSET('Hygiene Data'!$H$5,0,10*ROW('Hygiene Data'!H67)),NA())</f>
        <v>#N/A</v>
      </c>
      <c r="BM73" s="96" t="e">
        <f ca="true">+IF(AND(ISNUMBER(OFFSET('Hygiene Data'!$H$7,0,10*ROW('Hygiene Data'!H67))),'Data Summary'!EB73="Yes"),OFFSET('Hygiene Data'!$H$7,0,10*ROW('Hygiene Data'!H67)),NA())</f>
        <v>#N/A</v>
      </c>
      <c r="BN73" s="96" t="e">
        <f ca="true">+IF(AND(ISNUMBER(OFFSET('Hygiene Data'!$H$9,0,10*ROW('Hygiene Data'!H67))),'Data Summary'!EC73="Yes"),OFFSET('Hygiene Data'!$H$9,0,10*ROW('Hygiene Data'!H67)),NA())</f>
        <v>#N/A</v>
      </c>
      <c r="BO73" s="96" t="e">
        <f ca="true">+IF(AND(ISNUMBER(OFFSET('Hygiene Data'!$I$5,0,10*ROW('Hygiene Data'!I67))),'Data Summary'!ED73="Yes"),OFFSET('Hygiene Data'!$I$5,0,10*ROW('Hygiene Data'!I67)),NA())</f>
        <v>#N/A</v>
      </c>
      <c r="BP73" s="96" t="e">
        <f ca="true">+IF(AND(ISNUMBER(OFFSET('Hygiene Data'!$I$7,0,10*ROW('Hygiene Data'!I67))),'Data Summary'!EE73="Yes"),OFFSET('Hygiene Data'!$I$7,0,10*ROW('Hygiene Data'!I67)),NA())</f>
        <v>#N/A</v>
      </c>
      <c r="BQ73" s="96" t="e">
        <f ca="true">+IF(AND(ISNUMBER(OFFSET('Hygiene Data'!$I$9,0,10*ROW('Hygiene Data'!I67))),'Data Summary'!EF73="Yes"),OFFSET('Hygiene Data'!$I$9,0,10*ROW('Hygiene Data'!I67)),NA())</f>
        <v>#N/A</v>
      </c>
    </row>
    <row xmlns:x14ac="http://schemas.microsoft.com/office/spreadsheetml/2009/9/ac" r="74" x14ac:dyDescent="0.2">
      <c r="A74" s="321" t="e">
        <f ca="true">+RIGHT('Data Summary'!A74,LEN('Data Summary'!A74)-9)</f>
        <v>#VALUE!</v>
      </c>
      <c r="B74" s="37" t="str">
        <f ca="true">+IF(ISTEXT('Data Summary'!B74),'Data Summary'!B74,"")</f>
        <v/>
      </c>
      <c r="C74" s="320" t="e">
        <f ca="true">+VALUE('Data Summary'!C74)</f>
        <v>#VALUE!</v>
      </c>
      <c r="D74" s="94" t="e">
        <f ca="true">+IF(AND(ISNUMBER(OFFSET('Water Data'!$D$4,0,10*ROW('Water Data'!D68))),'Data Summary'!BS74="Yes"),100-OFFSET('Water Data'!$D$4,0,10*ROW('Water Data'!D68)),NA())</f>
        <v>#N/A</v>
      </c>
      <c r="E74" s="94" t="e">
        <f ca="true">+IF(AND(ISNUMBER(OFFSET('Water Data'!$D$6,0,10*ROW('Water Data'!D68))),'Data Summary'!BT74="Yes"),OFFSET('Water Data'!$D$6,0,10*ROW('Water Data'!D68)),NA())</f>
        <v>#N/A</v>
      </c>
      <c r="F74" s="94" t="e">
        <f ca="true">+IF(AND(ISNUMBER(OFFSET('Water Data'!$D$9,0,10*ROW('Water Data'!D68))),'Data Summary'!BU74="Yes"),OFFSET('Water Data'!$D$9,0,10*ROW('Water Data'!D68)),NA())</f>
        <v>#N/A</v>
      </c>
      <c r="G74" s="94" t="e">
        <f ca="true">+IF(AND(ISNUMBER(OFFSET('Water Data'!$E$4,0,10*ROW('Water Data'!E68))),'Data Summary'!BV74="Yes"),100-OFFSET('Water Data'!$E$4,0,10*ROW('Water Data'!E68)),NA())</f>
        <v>#N/A</v>
      </c>
      <c r="H74" s="94" t="e">
        <f ca="true">+IF(AND(ISNUMBER(OFFSET('Water Data'!$E$6,0,10*ROW('Water Data'!E68))),'Data Summary'!BW74="Yes"),OFFSET('Water Data'!$E$6,0,10*ROW('Water Data'!E68)),NA())</f>
        <v>#N/A</v>
      </c>
      <c r="I74" s="94" t="e">
        <f ca="true">+IF(AND(ISNUMBER(OFFSET('Water Data'!$E$9,0,10*ROW('Water Data'!E68))),'Data Summary'!BX74="Yes"),OFFSET('Water Data'!$E$9,0,10*ROW('Water Data'!E68)),NA())</f>
        <v>#N/A</v>
      </c>
      <c r="J74" s="94" t="e">
        <f ca="true">+IF(AND(ISNUMBER(OFFSET('Water Data'!$F$4,0,10*ROW('Water Data'!F68))),'Data Summary'!BY74="Yes"),100-OFFSET('Water Data'!$F$4,0,10*ROW('Water Data'!F68)),NA())</f>
        <v>#N/A</v>
      </c>
      <c r="K74" s="94" t="e">
        <f ca="true">+IF(AND(ISNUMBER(OFFSET('Water Data'!$F$6,0,10*ROW('Water Data'!F68))),'Data Summary'!BZ74="Yes"),OFFSET('Water Data'!$F$6,0,10*ROW('Water Data'!F68)),NA())</f>
        <v>#N/A</v>
      </c>
      <c r="L74" s="94" t="e">
        <f ca="true">+IF(AND(ISNUMBER(OFFSET('Water Data'!$F$9,0,10*ROW('Water Data'!F68))),'Data Summary'!CA74="Yes"),OFFSET('Water Data'!$F$9,0,10*ROW('Water Data'!F68)),NA())</f>
        <v>#N/A</v>
      </c>
      <c r="M74" s="94" t="e">
        <f ca="true">+IF(AND(ISNUMBER(OFFSET('Water Data'!$G$4,0,10*ROW('Water Data'!G68))),'Data Summary'!CB74="Yes"),100-OFFSET('Water Data'!$G$4,0,10*ROW('Water Data'!G68)),NA())</f>
        <v>#N/A</v>
      </c>
      <c r="N74" s="94" t="e">
        <f ca="true">+IF(AND(ISNUMBER(OFFSET('Water Data'!$G$6,0,10*ROW('Water Data'!G68))),'Data Summary'!CC74="Yes"),OFFSET('Water Data'!$G$6,0,10*ROW('Water Data'!G68)),NA())</f>
        <v>#N/A</v>
      </c>
      <c r="O74" s="94" t="e">
        <f ca="true">+IF(AND(ISNUMBER(OFFSET('Water Data'!$G$9,0,10*ROW('Water Data'!G68))),'Data Summary'!CD74="Yes"),OFFSET('Water Data'!$G$9,0,10*ROW('Water Data'!G68)),NA())</f>
        <v>#N/A</v>
      </c>
      <c r="P74" s="94" t="e">
        <f ca="true">+IF(AND(ISNUMBER(OFFSET('Water Data'!$H$4,0,10*ROW('Water Data'!H68))),'Data Summary'!CE74="Yes"),100-OFFSET('Water Data'!$H$4,0,10*ROW('Water Data'!H68)),NA())</f>
        <v>#N/A</v>
      </c>
      <c r="Q74" s="94" t="e">
        <f ca="true">+IF(AND(ISNUMBER(OFFSET('Water Data'!$H$6,0,10*ROW('Water Data'!H68))),'Data Summary'!CF74="Yes"),OFFSET('Water Data'!$H$6,0,10*ROW('Water Data'!H68)),NA())</f>
        <v>#N/A</v>
      </c>
      <c r="R74" s="94" t="e">
        <f ca="true">+IF(AND(ISNUMBER(OFFSET('Water Data'!$H$9,0,10*ROW('Water Data'!H68))),'Data Summary'!CG74="Yes"),OFFSET('Water Data'!$H$9,0,10*ROW('Water Data'!H68)),NA())</f>
        <v>#N/A</v>
      </c>
      <c r="S74" s="94" t="e">
        <f ca="true">+IF(AND(ISNUMBER(OFFSET('Water Data'!$I$4,0,10*ROW('Water Data'!I68))),'Data Summary'!CH74="Yes"),100-OFFSET('Water Data'!$I$4,0,10*ROW('Water Data'!I68)),NA())</f>
        <v>#N/A</v>
      </c>
      <c r="T74" s="94" t="e">
        <f ca="true">+IF(AND(ISNUMBER(OFFSET('Water Data'!$I$6,0,10*ROW('Water Data'!I68))),'Data Summary'!CI74="Yes"),OFFSET('Water Data'!$I$6,0,10*ROW('Water Data'!I68)),NA())</f>
        <v>#N/A</v>
      </c>
      <c r="U74" s="94" t="e">
        <f ca="true">+IF(AND(ISNUMBER(OFFSET('Water Data'!$I$9,0,10*ROW('Water Data'!I68))),'Data Summary'!CJ74="Yes"),OFFSET('Water Data'!$I$9,0,10*ROW('Water Data'!I68)),NA())</f>
        <v>#N/A</v>
      </c>
      <c r="V74" s="95" t="e">
        <f ca="true">+IF(AND(ISNUMBER(OFFSET('Sanitation Data'!$D$4,0,10*ROW('Sanitation Data'!D68))),'Data Summary'!CK74="Yes"),100-OFFSET('Sanitation Data'!$D$4,0,10*ROW('Sanitation Data'!D68)),NA())</f>
        <v>#N/A</v>
      </c>
      <c r="W74" s="95" t="e">
        <f ca="true">+IF(AND(ISNUMBER(OFFSET('Sanitation Data'!$D$6,0,10*ROW('Sanitation Data'!D68))),'Data Summary'!CL74="Yes"),OFFSET('Sanitation Data'!$D$6,0,10*ROW('Sanitation Data'!D68)),NA())</f>
        <v>#N/A</v>
      </c>
      <c r="X74" s="95" t="e">
        <f ca="true">+IF(AND(ISNUMBER(OFFSET('Sanitation Data'!$D$10,0,10*ROW('Sanitation Data'!D68))),'Data Summary'!CM74="Yes"),OFFSET('Sanitation Data'!$D$10,0,10*ROW('Sanitation Data'!D68)),NA())</f>
        <v>#N/A</v>
      </c>
      <c r="Y74" s="95" t="e">
        <f ca="true">+IF(AND(ISNUMBER(OFFSET('Sanitation Data'!$D$11,0,10*ROW('Sanitation Data'!D68))),'Data Summary'!CN74="Yes"),OFFSET('Sanitation Data'!$D$11,0,10*ROW('Sanitation Data'!D68)),NA())</f>
        <v>#N/A</v>
      </c>
      <c r="Z74" s="95" t="e">
        <f ca="true">+IF(AND(ISNUMBER(OFFSET('Sanitation Data'!$D$12,0,10*ROW('Sanitation Data'!D68))),'Data Summary'!CO74="Yes"),OFFSET('Sanitation Data'!$D$12,0,10*ROW('Sanitation Data'!D68)),NA())</f>
        <v>#N/A</v>
      </c>
      <c r="AA74" s="95" t="e">
        <f ca="true">+IF(AND(ISNUMBER(OFFSET('Sanitation Data'!$E$4,0,10*ROW('Sanitation Data'!E68))),'Data Summary'!CP74="Yes"),100-OFFSET('Sanitation Data'!$E$4,0,10*ROW('Sanitation Data'!E68)),NA())</f>
        <v>#N/A</v>
      </c>
      <c r="AB74" s="95" t="e">
        <f ca="true">+IF(AND(ISNUMBER(OFFSET('Sanitation Data'!$E$6,0,10*ROW('Sanitation Data'!E68))),'Data Summary'!CQ74="Yes"),OFFSET('Sanitation Data'!$E$6,0,10*ROW('Sanitation Data'!E68)),NA())</f>
        <v>#N/A</v>
      </c>
      <c r="AC74" s="95" t="e">
        <f ca="true">+IF(AND(ISNUMBER(OFFSET('Sanitation Data'!$E$10,0,10*ROW('Sanitation Data'!E68))),'Data Summary'!CR74="Yes"),OFFSET('Sanitation Data'!$E$10,0,10*ROW('Sanitation Data'!E68)),NA())</f>
        <v>#N/A</v>
      </c>
      <c r="AD74" s="95" t="e">
        <f ca="true">+IF(AND(ISNUMBER(OFFSET('Sanitation Data'!$E$11,0,10*ROW('Sanitation Data'!E68))),'Data Summary'!CS74="Yes"),OFFSET('Sanitation Data'!$E$11,0,10*ROW('Sanitation Data'!E68)),NA())</f>
        <v>#N/A</v>
      </c>
      <c r="AE74" s="95" t="e">
        <f ca="true">+IF(AND(ISNUMBER(OFFSET('Sanitation Data'!$E$12,0,10*ROW('Sanitation Data'!E68))),'Data Summary'!CT74="Yes"),OFFSET('Sanitation Data'!$E$12,0,10*ROW('Sanitation Data'!E68)),NA())</f>
        <v>#N/A</v>
      </c>
      <c r="AF74" s="95" t="e">
        <f ca="true">+IF(AND(ISNUMBER(OFFSET('Sanitation Data'!$F$4,0,10*ROW('Sanitation Data'!F68))),'Data Summary'!CU74="Yes"),100-OFFSET('Sanitation Data'!$F$4,0,10*ROW('Sanitation Data'!F68)),NA())</f>
        <v>#N/A</v>
      </c>
      <c r="AG74" s="95" t="e">
        <f ca="true">+IF(AND(ISNUMBER(OFFSET('Sanitation Data'!$F$6,0,10*ROW('Sanitation Data'!F68))),'Data Summary'!CV74="Yes"),OFFSET('Sanitation Data'!$F$6,0,10*ROW('Sanitation Data'!F68)),NA())</f>
        <v>#N/A</v>
      </c>
      <c r="AH74" s="95" t="e">
        <f ca="true">+IF(AND(ISNUMBER(OFFSET('Sanitation Data'!$F$10,0,10*ROW('Sanitation Data'!F68))),'Data Summary'!CW74="Yes"),OFFSET('Sanitation Data'!$F$10,0,10*ROW('Sanitation Data'!F68)),NA())</f>
        <v>#N/A</v>
      </c>
      <c r="AI74" s="95" t="e">
        <f ca="true">+IF(AND(ISNUMBER(OFFSET('Sanitation Data'!$F$11,0,10*ROW('Sanitation Data'!F68))),'Data Summary'!CX74="Yes"),OFFSET('Sanitation Data'!$F$11,0,10*ROW('Sanitation Data'!F68)),NA())</f>
        <v>#N/A</v>
      </c>
      <c r="AJ74" s="95" t="e">
        <f ca="true">+IF(AND(ISNUMBER(OFFSET('Sanitation Data'!$F$12,0,10*ROW('Sanitation Data'!F68))),'Data Summary'!CY74="Yes"),OFFSET('Sanitation Data'!$F$12,0,10*ROW('Sanitation Data'!F68)),NA())</f>
        <v>#N/A</v>
      </c>
      <c r="AK74" s="95" t="e">
        <f ca="true">+IF(AND(ISNUMBER(OFFSET('Sanitation Data'!$G$4,0,10*ROW('Sanitation Data'!G68))),'Data Summary'!CZ74="Yes"),100-OFFSET('Sanitation Data'!$G$4,0,10*ROW('Sanitation Data'!G68)),NA())</f>
        <v>#N/A</v>
      </c>
      <c r="AL74" s="95" t="e">
        <f ca="true">+IF(AND(ISNUMBER(OFFSET('Sanitation Data'!$G$6,0,10*ROW('Sanitation Data'!G68))),'Data Summary'!DA74="Yes"),OFFSET('Sanitation Data'!$G$6,0,10*ROW('Sanitation Data'!G68)),NA())</f>
        <v>#N/A</v>
      </c>
      <c r="AM74" s="95" t="e">
        <f ca="true">+IF(AND(ISNUMBER(OFFSET('Sanitation Data'!$G$10,0,10*ROW('Sanitation Data'!G68))),'Data Summary'!DB74="Yes"),OFFSET('Sanitation Data'!$G$10,0,10*ROW('Sanitation Data'!G68)),NA())</f>
        <v>#N/A</v>
      </c>
      <c r="AN74" s="95" t="e">
        <f ca="true">+IF(AND(ISNUMBER(OFFSET('Sanitation Data'!$G$11,0,10*ROW('Sanitation Data'!G68))),'Data Summary'!DC74="Yes"),OFFSET('Sanitation Data'!$G$11,0,10*ROW('Sanitation Data'!G68)),NA())</f>
        <v>#N/A</v>
      </c>
      <c r="AO74" s="95" t="e">
        <f ca="true">+IF(AND(ISNUMBER(OFFSET('Sanitation Data'!$G$12,0,10*ROW('Sanitation Data'!G68))),'Data Summary'!DD74="Yes"),OFFSET('Sanitation Data'!$G$12,0,10*ROW('Sanitation Data'!G68)),NA())</f>
        <v>#N/A</v>
      </c>
      <c r="AP74" s="95" t="e">
        <f ca="true">+IF(AND(ISNUMBER(OFFSET('Sanitation Data'!$H$4,0,10*ROW('Sanitation Data'!H68))),'Data Summary'!DE74="Yes"),100-OFFSET('Sanitation Data'!$H$4,0,10*ROW('Sanitation Data'!H68)),NA())</f>
        <v>#N/A</v>
      </c>
      <c r="AQ74" s="95" t="e">
        <f ca="true">+IF(AND(ISNUMBER(OFFSET('Sanitation Data'!$H$6,0,10*ROW('Sanitation Data'!H68))),'Data Summary'!DF74="Yes"),OFFSET('Sanitation Data'!$H$6,0,10*ROW('Sanitation Data'!H68)),NA())</f>
        <v>#N/A</v>
      </c>
      <c r="AR74" s="95" t="e">
        <f ca="true">+IF(AND(ISNUMBER(OFFSET('Sanitation Data'!$H$10,0,10*ROW('Sanitation Data'!H68))),'Data Summary'!DG74="Yes"),OFFSET('Sanitation Data'!$H$10,0,10*ROW('Sanitation Data'!H68)),NA())</f>
        <v>#N/A</v>
      </c>
      <c r="AS74" s="95" t="e">
        <f ca="true">+IF(AND(ISNUMBER(OFFSET('Sanitation Data'!$H$11,0,10*ROW('Sanitation Data'!H68))),'Data Summary'!DH74="Yes"),OFFSET('Sanitation Data'!$H$11,0,10*ROW('Sanitation Data'!H68)),NA())</f>
        <v>#N/A</v>
      </c>
      <c r="AT74" s="95" t="e">
        <f ca="true">+IF(AND(ISNUMBER(OFFSET('Sanitation Data'!$H$12,0,10*ROW('Sanitation Data'!H68))),'Data Summary'!DI74="Yes"),OFFSET('Sanitation Data'!$H$12,0,10*ROW('Sanitation Data'!H68)),NA())</f>
        <v>#N/A</v>
      </c>
      <c r="AU74" s="95" t="e">
        <f ca="true">+IF(AND(ISNUMBER(OFFSET('Sanitation Data'!$I$4,0,10*ROW('Sanitation Data'!I68))),'Data Summary'!DJ74="Yes"),100-OFFSET('Sanitation Data'!$I$4,0,10*ROW('Sanitation Data'!I68)),NA())</f>
        <v>#N/A</v>
      </c>
      <c r="AV74" s="95" t="e">
        <f ca="true">+IF(AND(ISNUMBER(OFFSET('Sanitation Data'!$I$6,0,10*ROW('Sanitation Data'!I68))),'Data Summary'!DK74="Yes"),OFFSET('Sanitation Data'!$I$6,0,10*ROW('Sanitation Data'!I68)),NA())</f>
        <v>#N/A</v>
      </c>
      <c r="AW74" s="95" t="e">
        <f ca="true">+IF(AND(ISNUMBER(OFFSET('Sanitation Data'!$I$10,0,10*ROW('Sanitation Data'!I68))),'Data Summary'!DL74="Yes"),OFFSET('Sanitation Data'!$I$10,0,10*ROW('Sanitation Data'!I68)),NA())</f>
        <v>#N/A</v>
      </c>
      <c r="AX74" s="95" t="e">
        <f ca="true">+IF(AND(ISNUMBER(OFFSET('Sanitation Data'!$I$11,0,10*ROW('Sanitation Data'!I68))),'Data Summary'!DM74="Yes"),OFFSET('Sanitation Data'!$I$11,0,10*ROW('Sanitation Data'!I68)),NA())</f>
        <v>#N/A</v>
      </c>
      <c r="AY74" s="95" t="e">
        <f ca="true">+IF(AND(ISNUMBER(OFFSET('Sanitation Data'!$I$12,0,10*ROW('Sanitation Data'!I68))),'Data Summary'!DN74="Yes"),OFFSET('Sanitation Data'!$I$12,0,10*ROW('Sanitation Data'!I68)),NA())</f>
        <v>#N/A</v>
      </c>
      <c r="AZ74" s="96" t="e">
        <f ca="true">+IF(AND(ISNUMBER(OFFSET('Hygiene Data'!$D$5,0,10*ROW('Hygiene Data'!D68))),'Data Summary'!DO74="Yes"),OFFSET('Hygiene Data'!$D$5,0,10*ROW('Hygiene Data'!D68)),NA())</f>
        <v>#N/A</v>
      </c>
      <c r="BA74" s="96" t="e">
        <f ca="true">+IF(AND(ISNUMBER(OFFSET('Hygiene Data'!$D$7,0,10*ROW('Hygiene Data'!D68))),'Data Summary'!DP74="Yes"),OFFSET('Hygiene Data'!$D$7,0,10*ROW('Hygiene Data'!D68)),NA())</f>
        <v>#N/A</v>
      </c>
      <c r="BB74" s="96" t="e">
        <f ca="true">+IF(AND(ISNUMBER(OFFSET('Hygiene Data'!$D$9,0,10*ROW('Hygiene Data'!D68))),'Data Summary'!DQ74="Yes"),OFFSET('Hygiene Data'!$D$9,0,10*ROW('Hygiene Data'!D68)),NA())</f>
        <v>#N/A</v>
      </c>
      <c r="BC74" s="96" t="e">
        <f ca="true">+IF(AND(ISNUMBER(OFFSET('Hygiene Data'!$E$5,0,10*ROW('Hygiene Data'!E68))),'Data Summary'!DR74="Yes"),OFFSET('Hygiene Data'!$E$5,0,10*ROW('Hygiene Data'!E68)),NA())</f>
        <v>#N/A</v>
      </c>
      <c r="BD74" s="96" t="e">
        <f ca="true">+IF(AND(ISNUMBER(OFFSET('Hygiene Data'!$E$7,0,10*ROW('Hygiene Data'!E68))),'Data Summary'!DS74="Yes"),OFFSET('Hygiene Data'!$E$7,0,10*ROW('Hygiene Data'!E68)),NA())</f>
        <v>#N/A</v>
      </c>
      <c r="BE74" s="96" t="e">
        <f ca="true">+IF(AND(ISNUMBER(OFFSET('Hygiene Data'!$E$9,0,10*ROW('Hygiene Data'!E68))),'Data Summary'!DT74="Yes"),OFFSET('Hygiene Data'!$E$9,0,10*ROW('Hygiene Data'!E68)),NA())</f>
        <v>#N/A</v>
      </c>
      <c r="BF74" s="96" t="e">
        <f ca="true">+IF(AND(ISNUMBER(OFFSET('Hygiene Data'!$F$5,0,10*ROW('Hygiene Data'!F68))),'Data Summary'!DU74="Yes"),OFFSET('Hygiene Data'!$F$5,0,10*ROW('Hygiene Data'!F68)),NA())</f>
        <v>#N/A</v>
      </c>
      <c r="BG74" s="96" t="e">
        <f ca="true">+IF(AND(ISNUMBER(OFFSET('Hygiene Data'!$F$7,0,10*ROW('Hygiene Data'!F68))),'Data Summary'!DV74="Yes"),OFFSET('Hygiene Data'!$F$7,0,10*ROW('Hygiene Data'!F68)),NA())</f>
        <v>#N/A</v>
      </c>
      <c r="BH74" s="96" t="e">
        <f ca="true">+IF(AND(ISNUMBER(OFFSET('Hygiene Data'!$F$9,0,10*ROW('Hygiene Data'!F68))),'Data Summary'!DW74="Yes"),OFFSET('Hygiene Data'!$F$9,0,10*ROW('Hygiene Data'!F68)),NA())</f>
        <v>#N/A</v>
      </c>
      <c r="BI74" s="96" t="e">
        <f ca="true">+IF(AND(ISNUMBER(OFFSET('Hygiene Data'!$G$5,0,10*ROW('Hygiene Data'!G68))),'Data Summary'!DX74="Yes"),OFFSET('Hygiene Data'!$G$5,0,10*ROW('Hygiene Data'!G68)),NA())</f>
        <v>#N/A</v>
      </c>
      <c r="BJ74" s="96" t="e">
        <f ca="true">+IF(AND(ISNUMBER(OFFSET('Hygiene Data'!$G$7,0,10*ROW('Hygiene Data'!G68))),'Data Summary'!DY74="Yes"),OFFSET('Hygiene Data'!$G$7,0,10*ROW('Hygiene Data'!G68)),NA())</f>
        <v>#N/A</v>
      </c>
      <c r="BK74" s="96" t="e">
        <f ca="true">+IF(AND(ISNUMBER(OFFSET('Hygiene Data'!$G$9,0,10*ROW('Hygiene Data'!G68))),'Data Summary'!DZ74="Yes"),OFFSET('Hygiene Data'!$G$9,0,10*ROW('Hygiene Data'!G68)),NA())</f>
        <v>#N/A</v>
      </c>
      <c r="BL74" s="96" t="e">
        <f ca="true">+IF(AND(ISNUMBER(OFFSET('Hygiene Data'!$H$5,0,10*ROW('Hygiene Data'!H68))),'Data Summary'!EA74="Yes"),OFFSET('Hygiene Data'!$H$5,0,10*ROW('Hygiene Data'!H68)),NA())</f>
        <v>#N/A</v>
      </c>
      <c r="BM74" s="96" t="e">
        <f ca="true">+IF(AND(ISNUMBER(OFFSET('Hygiene Data'!$H$7,0,10*ROW('Hygiene Data'!H68))),'Data Summary'!EB74="Yes"),OFFSET('Hygiene Data'!$H$7,0,10*ROW('Hygiene Data'!H68)),NA())</f>
        <v>#N/A</v>
      </c>
      <c r="BN74" s="96" t="e">
        <f ca="true">+IF(AND(ISNUMBER(OFFSET('Hygiene Data'!$H$9,0,10*ROW('Hygiene Data'!H68))),'Data Summary'!EC74="Yes"),OFFSET('Hygiene Data'!$H$9,0,10*ROW('Hygiene Data'!H68)),NA())</f>
        <v>#N/A</v>
      </c>
      <c r="BO74" s="96" t="e">
        <f ca="true">+IF(AND(ISNUMBER(OFFSET('Hygiene Data'!$I$5,0,10*ROW('Hygiene Data'!I68))),'Data Summary'!ED74="Yes"),OFFSET('Hygiene Data'!$I$5,0,10*ROW('Hygiene Data'!I68)),NA())</f>
        <v>#N/A</v>
      </c>
      <c r="BP74" s="96" t="e">
        <f ca="true">+IF(AND(ISNUMBER(OFFSET('Hygiene Data'!$I$7,0,10*ROW('Hygiene Data'!I68))),'Data Summary'!EE74="Yes"),OFFSET('Hygiene Data'!$I$7,0,10*ROW('Hygiene Data'!I68)),NA())</f>
        <v>#N/A</v>
      </c>
      <c r="BQ74" s="96" t="e">
        <f ca="true">+IF(AND(ISNUMBER(OFFSET('Hygiene Data'!$I$9,0,10*ROW('Hygiene Data'!I68))),'Data Summary'!EF74="Yes"),OFFSET('Hygiene Data'!$I$9,0,10*ROW('Hygiene Data'!I68)),NA())</f>
        <v>#N/A</v>
      </c>
    </row>
    <row xmlns:x14ac="http://schemas.microsoft.com/office/spreadsheetml/2009/9/ac" r="75" x14ac:dyDescent="0.2">
      <c r="A75" s="321" t="e">
        <f ca="true">+RIGHT('Data Summary'!A75,LEN('Data Summary'!A75)-9)</f>
        <v>#VALUE!</v>
      </c>
      <c r="B75" s="37" t="str">
        <f ca="true">+IF(ISTEXT('Data Summary'!B75),'Data Summary'!B75,"")</f>
        <v/>
      </c>
      <c r="C75" s="320" t="e">
        <f ca="true">+VALUE('Data Summary'!C75)</f>
        <v>#VALUE!</v>
      </c>
      <c r="D75" s="94" t="e">
        <f ca="true">+IF(AND(ISNUMBER(OFFSET('Water Data'!$D$4,0,10*ROW('Water Data'!D69))),'Data Summary'!BS75="Yes"),100-OFFSET('Water Data'!$D$4,0,10*ROW('Water Data'!D69)),NA())</f>
        <v>#N/A</v>
      </c>
      <c r="E75" s="94" t="e">
        <f ca="true">+IF(AND(ISNUMBER(OFFSET('Water Data'!$D$6,0,10*ROW('Water Data'!D69))),'Data Summary'!BT75="Yes"),OFFSET('Water Data'!$D$6,0,10*ROW('Water Data'!D69)),NA())</f>
        <v>#N/A</v>
      </c>
      <c r="F75" s="94" t="e">
        <f ca="true">+IF(AND(ISNUMBER(OFFSET('Water Data'!$D$9,0,10*ROW('Water Data'!D69))),'Data Summary'!BU75="Yes"),OFFSET('Water Data'!$D$9,0,10*ROW('Water Data'!D69)),NA())</f>
        <v>#N/A</v>
      </c>
      <c r="G75" s="94" t="e">
        <f ca="true">+IF(AND(ISNUMBER(OFFSET('Water Data'!$E$4,0,10*ROW('Water Data'!E69))),'Data Summary'!BV75="Yes"),100-OFFSET('Water Data'!$E$4,0,10*ROW('Water Data'!E69)),NA())</f>
        <v>#N/A</v>
      </c>
      <c r="H75" s="94" t="e">
        <f ca="true">+IF(AND(ISNUMBER(OFFSET('Water Data'!$E$6,0,10*ROW('Water Data'!E69))),'Data Summary'!BW75="Yes"),OFFSET('Water Data'!$E$6,0,10*ROW('Water Data'!E69)),NA())</f>
        <v>#N/A</v>
      </c>
      <c r="I75" s="94" t="e">
        <f ca="true">+IF(AND(ISNUMBER(OFFSET('Water Data'!$E$9,0,10*ROW('Water Data'!E69))),'Data Summary'!BX75="Yes"),OFFSET('Water Data'!$E$9,0,10*ROW('Water Data'!E69)),NA())</f>
        <v>#N/A</v>
      </c>
      <c r="J75" s="94" t="e">
        <f ca="true">+IF(AND(ISNUMBER(OFFSET('Water Data'!$F$4,0,10*ROW('Water Data'!F69))),'Data Summary'!BY75="Yes"),100-OFFSET('Water Data'!$F$4,0,10*ROW('Water Data'!F69)),NA())</f>
        <v>#N/A</v>
      </c>
      <c r="K75" s="94" t="e">
        <f ca="true">+IF(AND(ISNUMBER(OFFSET('Water Data'!$F$6,0,10*ROW('Water Data'!F69))),'Data Summary'!BZ75="Yes"),OFFSET('Water Data'!$F$6,0,10*ROW('Water Data'!F69)),NA())</f>
        <v>#N/A</v>
      </c>
      <c r="L75" s="94" t="e">
        <f ca="true">+IF(AND(ISNUMBER(OFFSET('Water Data'!$F$9,0,10*ROW('Water Data'!F69))),'Data Summary'!CA75="Yes"),OFFSET('Water Data'!$F$9,0,10*ROW('Water Data'!F69)),NA())</f>
        <v>#N/A</v>
      </c>
      <c r="M75" s="94" t="e">
        <f ca="true">+IF(AND(ISNUMBER(OFFSET('Water Data'!$G$4,0,10*ROW('Water Data'!G69))),'Data Summary'!CB75="Yes"),100-OFFSET('Water Data'!$G$4,0,10*ROW('Water Data'!G69)),NA())</f>
        <v>#N/A</v>
      </c>
      <c r="N75" s="94" t="e">
        <f ca="true">+IF(AND(ISNUMBER(OFFSET('Water Data'!$G$6,0,10*ROW('Water Data'!G69))),'Data Summary'!CC75="Yes"),OFFSET('Water Data'!$G$6,0,10*ROW('Water Data'!G69)),NA())</f>
        <v>#N/A</v>
      </c>
      <c r="O75" s="94" t="e">
        <f ca="true">+IF(AND(ISNUMBER(OFFSET('Water Data'!$G$9,0,10*ROW('Water Data'!G69))),'Data Summary'!CD75="Yes"),OFFSET('Water Data'!$G$9,0,10*ROW('Water Data'!G69)),NA())</f>
        <v>#N/A</v>
      </c>
      <c r="P75" s="94" t="e">
        <f ca="true">+IF(AND(ISNUMBER(OFFSET('Water Data'!$H$4,0,10*ROW('Water Data'!H69))),'Data Summary'!CE75="Yes"),100-OFFSET('Water Data'!$H$4,0,10*ROW('Water Data'!H69)),NA())</f>
        <v>#N/A</v>
      </c>
      <c r="Q75" s="94" t="e">
        <f ca="true">+IF(AND(ISNUMBER(OFFSET('Water Data'!$H$6,0,10*ROW('Water Data'!H69))),'Data Summary'!CF75="Yes"),OFFSET('Water Data'!$H$6,0,10*ROW('Water Data'!H69)),NA())</f>
        <v>#N/A</v>
      </c>
      <c r="R75" s="94" t="e">
        <f ca="true">+IF(AND(ISNUMBER(OFFSET('Water Data'!$H$9,0,10*ROW('Water Data'!H69))),'Data Summary'!CG75="Yes"),OFFSET('Water Data'!$H$9,0,10*ROW('Water Data'!H69)),NA())</f>
        <v>#N/A</v>
      </c>
      <c r="S75" s="94" t="e">
        <f ca="true">+IF(AND(ISNUMBER(OFFSET('Water Data'!$I$4,0,10*ROW('Water Data'!I69))),'Data Summary'!CH75="Yes"),100-OFFSET('Water Data'!$I$4,0,10*ROW('Water Data'!I69)),NA())</f>
        <v>#N/A</v>
      </c>
      <c r="T75" s="94" t="e">
        <f ca="true">+IF(AND(ISNUMBER(OFFSET('Water Data'!$I$6,0,10*ROW('Water Data'!I69))),'Data Summary'!CI75="Yes"),OFFSET('Water Data'!$I$6,0,10*ROW('Water Data'!I69)),NA())</f>
        <v>#N/A</v>
      </c>
      <c r="U75" s="94" t="e">
        <f ca="true">+IF(AND(ISNUMBER(OFFSET('Water Data'!$I$9,0,10*ROW('Water Data'!I69))),'Data Summary'!CJ75="Yes"),OFFSET('Water Data'!$I$9,0,10*ROW('Water Data'!I69)),NA())</f>
        <v>#N/A</v>
      </c>
      <c r="V75" s="95" t="e">
        <f ca="true">+IF(AND(ISNUMBER(OFFSET('Sanitation Data'!$D$4,0,10*ROW('Sanitation Data'!D69))),'Data Summary'!CK75="Yes"),100-OFFSET('Sanitation Data'!$D$4,0,10*ROW('Sanitation Data'!D69)),NA())</f>
        <v>#N/A</v>
      </c>
      <c r="W75" s="95" t="e">
        <f ca="true">+IF(AND(ISNUMBER(OFFSET('Sanitation Data'!$D$6,0,10*ROW('Sanitation Data'!D69))),'Data Summary'!CL75="Yes"),OFFSET('Sanitation Data'!$D$6,0,10*ROW('Sanitation Data'!D69)),NA())</f>
        <v>#N/A</v>
      </c>
      <c r="X75" s="95" t="e">
        <f ca="true">+IF(AND(ISNUMBER(OFFSET('Sanitation Data'!$D$10,0,10*ROW('Sanitation Data'!D69))),'Data Summary'!CM75="Yes"),OFFSET('Sanitation Data'!$D$10,0,10*ROW('Sanitation Data'!D69)),NA())</f>
        <v>#N/A</v>
      </c>
      <c r="Y75" s="95" t="e">
        <f ca="true">+IF(AND(ISNUMBER(OFFSET('Sanitation Data'!$D$11,0,10*ROW('Sanitation Data'!D69))),'Data Summary'!CN75="Yes"),OFFSET('Sanitation Data'!$D$11,0,10*ROW('Sanitation Data'!D69)),NA())</f>
        <v>#N/A</v>
      </c>
      <c r="Z75" s="95" t="e">
        <f ca="true">+IF(AND(ISNUMBER(OFFSET('Sanitation Data'!$D$12,0,10*ROW('Sanitation Data'!D69))),'Data Summary'!CO75="Yes"),OFFSET('Sanitation Data'!$D$12,0,10*ROW('Sanitation Data'!D69)),NA())</f>
        <v>#N/A</v>
      </c>
      <c r="AA75" s="95" t="e">
        <f ca="true">+IF(AND(ISNUMBER(OFFSET('Sanitation Data'!$E$4,0,10*ROW('Sanitation Data'!E69))),'Data Summary'!CP75="Yes"),100-OFFSET('Sanitation Data'!$E$4,0,10*ROW('Sanitation Data'!E69)),NA())</f>
        <v>#N/A</v>
      </c>
      <c r="AB75" s="95" t="e">
        <f ca="true">+IF(AND(ISNUMBER(OFFSET('Sanitation Data'!$E$6,0,10*ROW('Sanitation Data'!E69))),'Data Summary'!CQ75="Yes"),OFFSET('Sanitation Data'!$E$6,0,10*ROW('Sanitation Data'!E69)),NA())</f>
        <v>#N/A</v>
      </c>
      <c r="AC75" s="95" t="e">
        <f ca="true">+IF(AND(ISNUMBER(OFFSET('Sanitation Data'!$E$10,0,10*ROW('Sanitation Data'!E69))),'Data Summary'!CR75="Yes"),OFFSET('Sanitation Data'!$E$10,0,10*ROW('Sanitation Data'!E69)),NA())</f>
        <v>#N/A</v>
      </c>
      <c r="AD75" s="95" t="e">
        <f ca="true">+IF(AND(ISNUMBER(OFFSET('Sanitation Data'!$E$11,0,10*ROW('Sanitation Data'!E69))),'Data Summary'!CS75="Yes"),OFFSET('Sanitation Data'!$E$11,0,10*ROW('Sanitation Data'!E69)),NA())</f>
        <v>#N/A</v>
      </c>
      <c r="AE75" s="95" t="e">
        <f ca="true">+IF(AND(ISNUMBER(OFFSET('Sanitation Data'!$E$12,0,10*ROW('Sanitation Data'!E69))),'Data Summary'!CT75="Yes"),OFFSET('Sanitation Data'!$E$12,0,10*ROW('Sanitation Data'!E69)),NA())</f>
        <v>#N/A</v>
      </c>
      <c r="AF75" s="95" t="e">
        <f ca="true">+IF(AND(ISNUMBER(OFFSET('Sanitation Data'!$F$4,0,10*ROW('Sanitation Data'!F69))),'Data Summary'!CU75="Yes"),100-OFFSET('Sanitation Data'!$F$4,0,10*ROW('Sanitation Data'!F69)),NA())</f>
        <v>#N/A</v>
      </c>
      <c r="AG75" s="95" t="e">
        <f ca="true">+IF(AND(ISNUMBER(OFFSET('Sanitation Data'!$F$6,0,10*ROW('Sanitation Data'!F69))),'Data Summary'!CV75="Yes"),OFFSET('Sanitation Data'!$F$6,0,10*ROW('Sanitation Data'!F69)),NA())</f>
        <v>#N/A</v>
      </c>
      <c r="AH75" s="95" t="e">
        <f ca="true">+IF(AND(ISNUMBER(OFFSET('Sanitation Data'!$F$10,0,10*ROW('Sanitation Data'!F69))),'Data Summary'!CW75="Yes"),OFFSET('Sanitation Data'!$F$10,0,10*ROW('Sanitation Data'!F69)),NA())</f>
        <v>#N/A</v>
      </c>
      <c r="AI75" s="95" t="e">
        <f ca="true">+IF(AND(ISNUMBER(OFFSET('Sanitation Data'!$F$11,0,10*ROW('Sanitation Data'!F69))),'Data Summary'!CX75="Yes"),OFFSET('Sanitation Data'!$F$11,0,10*ROW('Sanitation Data'!F69)),NA())</f>
        <v>#N/A</v>
      </c>
      <c r="AJ75" s="95" t="e">
        <f ca="true">+IF(AND(ISNUMBER(OFFSET('Sanitation Data'!$F$12,0,10*ROW('Sanitation Data'!F69))),'Data Summary'!CY75="Yes"),OFFSET('Sanitation Data'!$F$12,0,10*ROW('Sanitation Data'!F69)),NA())</f>
        <v>#N/A</v>
      </c>
      <c r="AK75" s="95" t="e">
        <f ca="true">+IF(AND(ISNUMBER(OFFSET('Sanitation Data'!$G$4,0,10*ROW('Sanitation Data'!G69))),'Data Summary'!CZ75="Yes"),100-OFFSET('Sanitation Data'!$G$4,0,10*ROW('Sanitation Data'!G69)),NA())</f>
        <v>#N/A</v>
      </c>
      <c r="AL75" s="95" t="e">
        <f ca="true">+IF(AND(ISNUMBER(OFFSET('Sanitation Data'!$G$6,0,10*ROW('Sanitation Data'!G69))),'Data Summary'!DA75="Yes"),OFFSET('Sanitation Data'!$G$6,0,10*ROW('Sanitation Data'!G69)),NA())</f>
        <v>#N/A</v>
      </c>
      <c r="AM75" s="95" t="e">
        <f ca="true">+IF(AND(ISNUMBER(OFFSET('Sanitation Data'!$G$10,0,10*ROW('Sanitation Data'!G69))),'Data Summary'!DB75="Yes"),OFFSET('Sanitation Data'!$G$10,0,10*ROW('Sanitation Data'!G69)),NA())</f>
        <v>#N/A</v>
      </c>
      <c r="AN75" s="95" t="e">
        <f ca="true">+IF(AND(ISNUMBER(OFFSET('Sanitation Data'!$G$11,0,10*ROW('Sanitation Data'!G69))),'Data Summary'!DC75="Yes"),OFFSET('Sanitation Data'!$G$11,0,10*ROW('Sanitation Data'!G69)),NA())</f>
        <v>#N/A</v>
      </c>
      <c r="AO75" s="95" t="e">
        <f ca="true">+IF(AND(ISNUMBER(OFFSET('Sanitation Data'!$G$12,0,10*ROW('Sanitation Data'!G69))),'Data Summary'!DD75="Yes"),OFFSET('Sanitation Data'!$G$12,0,10*ROW('Sanitation Data'!G69)),NA())</f>
        <v>#N/A</v>
      </c>
      <c r="AP75" s="95" t="e">
        <f ca="true">+IF(AND(ISNUMBER(OFFSET('Sanitation Data'!$H$4,0,10*ROW('Sanitation Data'!H69))),'Data Summary'!DE75="Yes"),100-OFFSET('Sanitation Data'!$H$4,0,10*ROW('Sanitation Data'!H69)),NA())</f>
        <v>#N/A</v>
      </c>
      <c r="AQ75" s="95" t="e">
        <f ca="true">+IF(AND(ISNUMBER(OFFSET('Sanitation Data'!$H$6,0,10*ROW('Sanitation Data'!H69))),'Data Summary'!DF75="Yes"),OFFSET('Sanitation Data'!$H$6,0,10*ROW('Sanitation Data'!H69)),NA())</f>
        <v>#N/A</v>
      </c>
      <c r="AR75" s="95" t="e">
        <f ca="true">+IF(AND(ISNUMBER(OFFSET('Sanitation Data'!$H$10,0,10*ROW('Sanitation Data'!H69))),'Data Summary'!DG75="Yes"),OFFSET('Sanitation Data'!$H$10,0,10*ROW('Sanitation Data'!H69)),NA())</f>
        <v>#N/A</v>
      </c>
      <c r="AS75" s="95" t="e">
        <f ca="true">+IF(AND(ISNUMBER(OFFSET('Sanitation Data'!$H$11,0,10*ROW('Sanitation Data'!H69))),'Data Summary'!DH75="Yes"),OFFSET('Sanitation Data'!$H$11,0,10*ROW('Sanitation Data'!H69)),NA())</f>
        <v>#N/A</v>
      </c>
      <c r="AT75" s="95" t="e">
        <f ca="true">+IF(AND(ISNUMBER(OFFSET('Sanitation Data'!$H$12,0,10*ROW('Sanitation Data'!H69))),'Data Summary'!DI75="Yes"),OFFSET('Sanitation Data'!$H$12,0,10*ROW('Sanitation Data'!H69)),NA())</f>
        <v>#N/A</v>
      </c>
      <c r="AU75" s="95" t="e">
        <f ca="true">+IF(AND(ISNUMBER(OFFSET('Sanitation Data'!$I$4,0,10*ROW('Sanitation Data'!I69))),'Data Summary'!DJ75="Yes"),100-OFFSET('Sanitation Data'!$I$4,0,10*ROW('Sanitation Data'!I69)),NA())</f>
        <v>#N/A</v>
      </c>
      <c r="AV75" s="95" t="e">
        <f ca="true">+IF(AND(ISNUMBER(OFFSET('Sanitation Data'!$I$6,0,10*ROW('Sanitation Data'!I69))),'Data Summary'!DK75="Yes"),OFFSET('Sanitation Data'!$I$6,0,10*ROW('Sanitation Data'!I69)),NA())</f>
        <v>#N/A</v>
      </c>
      <c r="AW75" s="95" t="e">
        <f ca="true">+IF(AND(ISNUMBER(OFFSET('Sanitation Data'!$I$10,0,10*ROW('Sanitation Data'!I69))),'Data Summary'!DL75="Yes"),OFFSET('Sanitation Data'!$I$10,0,10*ROW('Sanitation Data'!I69)),NA())</f>
        <v>#N/A</v>
      </c>
      <c r="AX75" s="95" t="e">
        <f ca="true">+IF(AND(ISNUMBER(OFFSET('Sanitation Data'!$I$11,0,10*ROW('Sanitation Data'!I69))),'Data Summary'!DM75="Yes"),OFFSET('Sanitation Data'!$I$11,0,10*ROW('Sanitation Data'!I69)),NA())</f>
        <v>#N/A</v>
      </c>
      <c r="AY75" s="95" t="e">
        <f ca="true">+IF(AND(ISNUMBER(OFFSET('Sanitation Data'!$I$12,0,10*ROW('Sanitation Data'!I69))),'Data Summary'!DN75="Yes"),OFFSET('Sanitation Data'!$I$12,0,10*ROW('Sanitation Data'!I69)),NA())</f>
        <v>#N/A</v>
      </c>
      <c r="AZ75" s="96" t="e">
        <f ca="true">+IF(AND(ISNUMBER(OFFSET('Hygiene Data'!$D$5,0,10*ROW('Hygiene Data'!D69))),'Data Summary'!DO75="Yes"),OFFSET('Hygiene Data'!$D$5,0,10*ROW('Hygiene Data'!D69)),NA())</f>
        <v>#N/A</v>
      </c>
      <c r="BA75" s="96" t="e">
        <f ca="true">+IF(AND(ISNUMBER(OFFSET('Hygiene Data'!$D$7,0,10*ROW('Hygiene Data'!D69))),'Data Summary'!DP75="Yes"),OFFSET('Hygiene Data'!$D$7,0,10*ROW('Hygiene Data'!D69)),NA())</f>
        <v>#N/A</v>
      </c>
      <c r="BB75" s="96" t="e">
        <f ca="true">+IF(AND(ISNUMBER(OFFSET('Hygiene Data'!$D$9,0,10*ROW('Hygiene Data'!D69))),'Data Summary'!DQ75="Yes"),OFFSET('Hygiene Data'!$D$9,0,10*ROW('Hygiene Data'!D69)),NA())</f>
        <v>#N/A</v>
      </c>
      <c r="BC75" s="96" t="e">
        <f ca="true">+IF(AND(ISNUMBER(OFFSET('Hygiene Data'!$E$5,0,10*ROW('Hygiene Data'!E69))),'Data Summary'!DR75="Yes"),OFFSET('Hygiene Data'!$E$5,0,10*ROW('Hygiene Data'!E69)),NA())</f>
        <v>#N/A</v>
      </c>
      <c r="BD75" s="96" t="e">
        <f ca="true">+IF(AND(ISNUMBER(OFFSET('Hygiene Data'!$E$7,0,10*ROW('Hygiene Data'!E69))),'Data Summary'!DS75="Yes"),OFFSET('Hygiene Data'!$E$7,0,10*ROW('Hygiene Data'!E69)),NA())</f>
        <v>#N/A</v>
      </c>
      <c r="BE75" s="96" t="e">
        <f ca="true">+IF(AND(ISNUMBER(OFFSET('Hygiene Data'!$E$9,0,10*ROW('Hygiene Data'!E69))),'Data Summary'!DT75="Yes"),OFFSET('Hygiene Data'!$E$9,0,10*ROW('Hygiene Data'!E69)),NA())</f>
        <v>#N/A</v>
      </c>
      <c r="BF75" s="96" t="e">
        <f ca="true">+IF(AND(ISNUMBER(OFFSET('Hygiene Data'!$F$5,0,10*ROW('Hygiene Data'!F69))),'Data Summary'!DU75="Yes"),OFFSET('Hygiene Data'!$F$5,0,10*ROW('Hygiene Data'!F69)),NA())</f>
        <v>#N/A</v>
      </c>
      <c r="BG75" s="96" t="e">
        <f ca="true">+IF(AND(ISNUMBER(OFFSET('Hygiene Data'!$F$7,0,10*ROW('Hygiene Data'!F69))),'Data Summary'!DV75="Yes"),OFFSET('Hygiene Data'!$F$7,0,10*ROW('Hygiene Data'!F69)),NA())</f>
        <v>#N/A</v>
      </c>
      <c r="BH75" s="96" t="e">
        <f ca="true">+IF(AND(ISNUMBER(OFFSET('Hygiene Data'!$F$9,0,10*ROW('Hygiene Data'!F69))),'Data Summary'!DW75="Yes"),OFFSET('Hygiene Data'!$F$9,0,10*ROW('Hygiene Data'!F69)),NA())</f>
        <v>#N/A</v>
      </c>
      <c r="BI75" s="96" t="e">
        <f ca="true">+IF(AND(ISNUMBER(OFFSET('Hygiene Data'!$G$5,0,10*ROW('Hygiene Data'!G69))),'Data Summary'!DX75="Yes"),OFFSET('Hygiene Data'!$G$5,0,10*ROW('Hygiene Data'!G69)),NA())</f>
        <v>#N/A</v>
      </c>
      <c r="BJ75" s="96" t="e">
        <f ca="true">+IF(AND(ISNUMBER(OFFSET('Hygiene Data'!$G$7,0,10*ROW('Hygiene Data'!G69))),'Data Summary'!DY75="Yes"),OFFSET('Hygiene Data'!$G$7,0,10*ROW('Hygiene Data'!G69)),NA())</f>
        <v>#N/A</v>
      </c>
      <c r="BK75" s="96" t="e">
        <f ca="true">+IF(AND(ISNUMBER(OFFSET('Hygiene Data'!$G$9,0,10*ROW('Hygiene Data'!G69))),'Data Summary'!DZ75="Yes"),OFFSET('Hygiene Data'!$G$9,0,10*ROW('Hygiene Data'!G69)),NA())</f>
        <v>#N/A</v>
      </c>
      <c r="BL75" s="96" t="e">
        <f ca="true">+IF(AND(ISNUMBER(OFFSET('Hygiene Data'!$H$5,0,10*ROW('Hygiene Data'!H69))),'Data Summary'!EA75="Yes"),OFFSET('Hygiene Data'!$H$5,0,10*ROW('Hygiene Data'!H69)),NA())</f>
        <v>#N/A</v>
      </c>
      <c r="BM75" s="96" t="e">
        <f ca="true">+IF(AND(ISNUMBER(OFFSET('Hygiene Data'!$H$7,0,10*ROW('Hygiene Data'!H69))),'Data Summary'!EB75="Yes"),OFFSET('Hygiene Data'!$H$7,0,10*ROW('Hygiene Data'!H69)),NA())</f>
        <v>#N/A</v>
      </c>
      <c r="BN75" s="96" t="e">
        <f ca="true">+IF(AND(ISNUMBER(OFFSET('Hygiene Data'!$H$9,0,10*ROW('Hygiene Data'!H69))),'Data Summary'!EC75="Yes"),OFFSET('Hygiene Data'!$H$9,0,10*ROW('Hygiene Data'!H69)),NA())</f>
        <v>#N/A</v>
      </c>
      <c r="BO75" s="96" t="e">
        <f ca="true">+IF(AND(ISNUMBER(OFFSET('Hygiene Data'!$I$5,0,10*ROW('Hygiene Data'!I69))),'Data Summary'!ED75="Yes"),OFFSET('Hygiene Data'!$I$5,0,10*ROW('Hygiene Data'!I69)),NA())</f>
        <v>#N/A</v>
      </c>
      <c r="BP75" s="96" t="e">
        <f ca="true">+IF(AND(ISNUMBER(OFFSET('Hygiene Data'!$I$7,0,10*ROW('Hygiene Data'!I69))),'Data Summary'!EE75="Yes"),OFFSET('Hygiene Data'!$I$7,0,10*ROW('Hygiene Data'!I69)),NA())</f>
        <v>#N/A</v>
      </c>
      <c r="BQ75" s="96" t="e">
        <f ca="true">+IF(AND(ISNUMBER(OFFSET('Hygiene Data'!$I$9,0,10*ROW('Hygiene Data'!I69))),'Data Summary'!EF75="Yes"),OFFSET('Hygiene Data'!$I$9,0,10*ROW('Hygiene Data'!I69)),NA())</f>
        <v>#N/A</v>
      </c>
    </row>
    <row xmlns:x14ac="http://schemas.microsoft.com/office/spreadsheetml/2009/9/ac" r="76" x14ac:dyDescent="0.2">
      <c r="A76" s="321" t="e">
        <f ca="true">+RIGHT('Data Summary'!A76,LEN('Data Summary'!A76)-9)</f>
        <v>#VALUE!</v>
      </c>
      <c r="B76" s="37" t="str">
        <f ca="true">+IF(ISTEXT('Data Summary'!B76),'Data Summary'!B76,"")</f>
        <v/>
      </c>
      <c r="C76" s="320" t="e">
        <f ca="true">+VALUE('Data Summary'!C76)</f>
        <v>#VALUE!</v>
      </c>
      <c r="D76" s="94" t="e">
        <f ca="true">+IF(AND(ISNUMBER(OFFSET('Water Data'!$D$4,0,10*ROW('Water Data'!D70))),'Data Summary'!BS76="Yes"),100-OFFSET('Water Data'!$D$4,0,10*ROW('Water Data'!D70)),NA())</f>
        <v>#N/A</v>
      </c>
      <c r="E76" s="94" t="e">
        <f ca="true">+IF(AND(ISNUMBER(OFFSET('Water Data'!$D$6,0,10*ROW('Water Data'!D70))),'Data Summary'!BT76="Yes"),OFFSET('Water Data'!$D$6,0,10*ROW('Water Data'!D70)),NA())</f>
        <v>#N/A</v>
      </c>
      <c r="F76" s="94" t="e">
        <f ca="true">+IF(AND(ISNUMBER(OFFSET('Water Data'!$D$9,0,10*ROW('Water Data'!D70))),'Data Summary'!BU76="Yes"),OFFSET('Water Data'!$D$9,0,10*ROW('Water Data'!D70)),NA())</f>
        <v>#N/A</v>
      </c>
      <c r="G76" s="94" t="e">
        <f ca="true">+IF(AND(ISNUMBER(OFFSET('Water Data'!$E$4,0,10*ROW('Water Data'!E70))),'Data Summary'!BV76="Yes"),100-OFFSET('Water Data'!$E$4,0,10*ROW('Water Data'!E70)),NA())</f>
        <v>#N/A</v>
      </c>
      <c r="H76" s="94" t="e">
        <f ca="true">+IF(AND(ISNUMBER(OFFSET('Water Data'!$E$6,0,10*ROW('Water Data'!E70))),'Data Summary'!BW76="Yes"),OFFSET('Water Data'!$E$6,0,10*ROW('Water Data'!E70)),NA())</f>
        <v>#N/A</v>
      </c>
      <c r="I76" s="94" t="e">
        <f ca="true">+IF(AND(ISNUMBER(OFFSET('Water Data'!$E$9,0,10*ROW('Water Data'!E70))),'Data Summary'!BX76="Yes"),OFFSET('Water Data'!$E$9,0,10*ROW('Water Data'!E70)),NA())</f>
        <v>#N/A</v>
      </c>
      <c r="J76" s="94" t="e">
        <f ca="true">+IF(AND(ISNUMBER(OFFSET('Water Data'!$F$4,0,10*ROW('Water Data'!F70))),'Data Summary'!BY76="Yes"),100-OFFSET('Water Data'!$F$4,0,10*ROW('Water Data'!F70)),NA())</f>
        <v>#N/A</v>
      </c>
      <c r="K76" s="94" t="e">
        <f ca="true">+IF(AND(ISNUMBER(OFFSET('Water Data'!$F$6,0,10*ROW('Water Data'!F70))),'Data Summary'!BZ76="Yes"),OFFSET('Water Data'!$F$6,0,10*ROW('Water Data'!F70)),NA())</f>
        <v>#N/A</v>
      </c>
      <c r="L76" s="94" t="e">
        <f ca="true">+IF(AND(ISNUMBER(OFFSET('Water Data'!$F$9,0,10*ROW('Water Data'!F70))),'Data Summary'!CA76="Yes"),OFFSET('Water Data'!$F$9,0,10*ROW('Water Data'!F70)),NA())</f>
        <v>#N/A</v>
      </c>
      <c r="M76" s="94" t="e">
        <f ca="true">+IF(AND(ISNUMBER(OFFSET('Water Data'!$G$4,0,10*ROW('Water Data'!G70))),'Data Summary'!CB76="Yes"),100-OFFSET('Water Data'!$G$4,0,10*ROW('Water Data'!G70)),NA())</f>
        <v>#N/A</v>
      </c>
      <c r="N76" s="94" t="e">
        <f ca="true">+IF(AND(ISNUMBER(OFFSET('Water Data'!$G$6,0,10*ROW('Water Data'!G70))),'Data Summary'!CC76="Yes"),OFFSET('Water Data'!$G$6,0,10*ROW('Water Data'!G70)),NA())</f>
        <v>#N/A</v>
      </c>
      <c r="O76" s="94" t="e">
        <f ca="true">+IF(AND(ISNUMBER(OFFSET('Water Data'!$G$9,0,10*ROW('Water Data'!G70))),'Data Summary'!CD76="Yes"),OFFSET('Water Data'!$G$9,0,10*ROW('Water Data'!G70)),NA())</f>
        <v>#N/A</v>
      </c>
      <c r="P76" s="94" t="e">
        <f ca="true">+IF(AND(ISNUMBER(OFFSET('Water Data'!$H$4,0,10*ROW('Water Data'!H70))),'Data Summary'!CE76="Yes"),100-OFFSET('Water Data'!$H$4,0,10*ROW('Water Data'!H70)),NA())</f>
        <v>#N/A</v>
      </c>
      <c r="Q76" s="94" t="e">
        <f ca="true">+IF(AND(ISNUMBER(OFFSET('Water Data'!$H$6,0,10*ROW('Water Data'!H70))),'Data Summary'!CF76="Yes"),OFFSET('Water Data'!$H$6,0,10*ROW('Water Data'!H70)),NA())</f>
        <v>#N/A</v>
      </c>
      <c r="R76" s="94" t="e">
        <f ca="true">+IF(AND(ISNUMBER(OFFSET('Water Data'!$H$9,0,10*ROW('Water Data'!H70))),'Data Summary'!CG76="Yes"),OFFSET('Water Data'!$H$9,0,10*ROW('Water Data'!H70)),NA())</f>
        <v>#N/A</v>
      </c>
      <c r="S76" s="94" t="e">
        <f ca="true">+IF(AND(ISNUMBER(OFFSET('Water Data'!$I$4,0,10*ROW('Water Data'!I70))),'Data Summary'!CH76="Yes"),100-OFFSET('Water Data'!$I$4,0,10*ROW('Water Data'!I70)),NA())</f>
        <v>#N/A</v>
      </c>
      <c r="T76" s="94" t="e">
        <f ca="true">+IF(AND(ISNUMBER(OFFSET('Water Data'!$I$6,0,10*ROW('Water Data'!I70))),'Data Summary'!CI76="Yes"),OFFSET('Water Data'!$I$6,0,10*ROW('Water Data'!I70)),NA())</f>
        <v>#N/A</v>
      </c>
      <c r="U76" s="94" t="e">
        <f ca="true">+IF(AND(ISNUMBER(OFFSET('Water Data'!$I$9,0,10*ROW('Water Data'!I70))),'Data Summary'!CJ76="Yes"),OFFSET('Water Data'!$I$9,0,10*ROW('Water Data'!I70)),NA())</f>
        <v>#N/A</v>
      </c>
      <c r="V76" s="95" t="e">
        <f ca="true">+IF(AND(ISNUMBER(OFFSET('Sanitation Data'!$D$4,0,10*ROW('Sanitation Data'!D70))),'Data Summary'!CK76="Yes"),100-OFFSET('Sanitation Data'!$D$4,0,10*ROW('Sanitation Data'!D70)),NA())</f>
        <v>#N/A</v>
      </c>
      <c r="W76" s="95" t="e">
        <f ca="true">+IF(AND(ISNUMBER(OFFSET('Sanitation Data'!$D$6,0,10*ROW('Sanitation Data'!D70))),'Data Summary'!CL76="Yes"),OFFSET('Sanitation Data'!$D$6,0,10*ROW('Sanitation Data'!D70)),NA())</f>
        <v>#N/A</v>
      </c>
      <c r="X76" s="95" t="e">
        <f ca="true">+IF(AND(ISNUMBER(OFFSET('Sanitation Data'!$D$10,0,10*ROW('Sanitation Data'!D70))),'Data Summary'!CM76="Yes"),OFFSET('Sanitation Data'!$D$10,0,10*ROW('Sanitation Data'!D70)),NA())</f>
        <v>#N/A</v>
      </c>
      <c r="Y76" s="95" t="e">
        <f ca="true">+IF(AND(ISNUMBER(OFFSET('Sanitation Data'!$D$11,0,10*ROW('Sanitation Data'!D70))),'Data Summary'!CN76="Yes"),OFFSET('Sanitation Data'!$D$11,0,10*ROW('Sanitation Data'!D70)),NA())</f>
        <v>#N/A</v>
      </c>
      <c r="Z76" s="95" t="e">
        <f ca="true">+IF(AND(ISNUMBER(OFFSET('Sanitation Data'!$D$12,0,10*ROW('Sanitation Data'!D70))),'Data Summary'!CO76="Yes"),OFFSET('Sanitation Data'!$D$12,0,10*ROW('Sanitation Data'!D70)),NA())</f>
        <v>#N/A</v>
      </c>
      <c r="AA76" s="95" t="e">
        <f ca="true">+IF(AND(ISNUMBER(OFFSET('Sanitation Data'!$E$4,0,10*ROW('Sanitation Data'!E70))),'Data Summary'!CP76="Yes"),100-OFFSET('Sanitation Data'!$E$4,0,10*ROW('Sanitation Data'!E70)),NA())</f>
        <v>#N/A</v>
      </c>
      <c r="AB76" s="95" t="e">
        <f ca="true">+IF(AND(ISNUMBER(OFFSET('Sanitation Data'!$E$6,0,10*ROW('Sanitation Data'!E70))),'Data Summary'!CQ76="Yes"),OFFSET('Sanitation Data'!$E$6,0,10*ROW('Sanitation Data'!E70)),NA())</f>
        <v>#N/A</v>
      </c>
      <c r="AC76" s="95" t="e">
        <f ca="true">+IF(AND(ISNUMBER(OFFSET('Sanitation Data'!$E$10,0,10*ROW('Sanitation Data'!E70))),'Data Summary'!CR76="Yes"),OFFSET('Sanitation Data'!$E$10,0,10*ROW('Sanitation Data'!E70)),NA())</f>
        <v>#N/A</v>
      </c>
      <c r="AD76" s="95" t="e">
        <f ca="true">+IF(AND(ISNUMBER(OFFSET('Sanitation Data'!$E$11,0,10*ROW('Sanitation Data'!E70))),'Data Summary'!CS76="Yes"),OFFSET('Sanitation Data'!$E$11,0,10*ROW('Sanitation Data'!E70)),NA())</f>
        <v>#N/A</v>
      </c>
      <c r="AE76" s="95" t="e">
        <f ca="true">+IF(AND(ISNUMBER(OFFSET('Sanitation Data'!$E$12,0,10*ROW('Sanitation Data'!E70))),'Data Summary'!CT76="Yes"),OFFSET('Sanitation Data'!$E$12,0,10*ROW('Sanitation Data'!E70)),NA())</f>
        <v>#N/A</v>
      </c>
      <c r="AF76" s="95" t="e">
        <f ca="true">+IF(AND(ISNUMBER(OFFSET('Sanitation Data'!$F$4,0,10*ROW('Sanitation Data'!F70))),'Data Summary'!CU76="Yes"),100-OFFSET('Sanitation Data'!$F$4,0,10*ROW('Sanitation Data'!F70)),NA())</f>
        <v>#N/A</v>
      </c>
      <c r="AG76" s="95" t="e">
        <f ca="true">+IF(AND(ISNUMBER(OFFSET('Sanitation Data'!$F$6,0,10*ROW('Sanitation Data'!F70))),'Data Summary'!CV76="Yes"),OFFSET('Sanitation Data'!$F$6,0,10*ROW('Sanitation Data'!F70)),NA())</f>
        <v>#N/A</v>
      </c>
      <c r="AH76" s="95" t="e">
        <f ca="true">+IF(AND(ISNUMBER(OFFSET('Sanitation Data'!$F$10,0,10*ROW('Sanitation Data'!F70))),'Data Summary'!CW76="Yes"),OFFSET('Sanitation Data'!$F$10,0,10*ROW('Sanitation Data'!F70)),NA())</f>
        <v>#N/A</v>
      </c>
      <c r="AI76" s="95" t="e">
        <f ca="true">+IF(AND(ISNUMBER(OFFSET('Sanitation Data'!$F$11,0,10*ROW('Sanitation Data'!F70))),'Data Summary'!CX76="Yes"),OFFSET('Sanitation Data'!$F$11,0,10*ROW('Sanitation Data'!F70)),NA())</f>
        <v>#N/A</v>
      </c>
      <c r="AJ76" s="95" t="e">
        <f ca="true">+IF(AND(ISNUMBER(OFFSET('Sanitation Data'!$F$12,0,10*ROW('Sanitation Data'!F70))),'Data Summary'!CY76="Yes"),OFFSET('Sanitation Data'!$F$12,0,10*ROW('Sanitation Data'!F70)),NA())</f>
        <v>#N/A</v>
      </c>
      <c r="AK76" s="95" t="e">
        <f ca="true">+IF(AND(ISNUMBER(OFFSET('Sanitation Data'!$G$4,0,10*ROW('Sanitation Data'!G70))),'Data Summary'!CZ76="Yes"),100-OFFSET('Sanitation Data'!$G$4,0,10*ROW('Sanitation Data'!G70)),NA())</f>
        <v>#N/A</v>
      </c>
      <c r="AL76" s="95" t="e">
        <f ca="true">+IF(AND(ISNUMBER(OFFSET('Sanitation Data'!$G$6,0,10*ROW('Sanitation Data'!G70))),'Data Summary'!DA76="Yes"),OFFSET('Sanitation Data'!$G$6,0,10*ROW('Sanitation Data'!G70)),NA())</f>
        <v>#N/A</v>
      </c>
      <c r="AM76" s="95" t="e">
        <f ca="true">+IF(AND(ISNUMBER(OFFSET('Sanitation Data'!$G$10,0,10*ROW('Sanitation Data'!G70))),'Data Summary'!DB76="Yes"),OFFSET('Sanitation Data'!$G$10,0,10*ROW('Sanitation Data'!G70)),NA())</f>
        <v>#N/A</v>
      </c>
      <c r="AN76" s="95" t="e">
        <f ca="true">+IF(AND(ISNUMBER(OFFSET('Sanitation Data'!$G$11,0,10*ROW('Sanitation Data'!G70))),'Data Summary'!DC76="Yes"),OFFSET('Sanitation Data'!$G$11,0,10*ROW('Sanitation Data'!G70)),NA())</f>
        <v>#N/A</v>
      </c>
      <c r="AO76" s="95" t="e">
        <f ca="true">+IF(AND(ISNUMBER(OFFSET('Sanitation Data'!$G$12,0,10*ROW('Sanitation Data'!G70))),'Data Summary'!DD76="Yes"),OFFSET('Sanitation Data'!$G$12,0,10*ROW('Sanitation Data'!G70)),NA())</f>
        <v>#N/A</v>
      </c>
      <c r="AP76" s="95" t="e">
        <f ca="true">+IF(AND(ISNUMBER(OFFSET('Sanitation Data'!$H$4,0,10*ROW('Sanitation Data'!H70))),'Data Summary'!DE76="Yes"),100-OFFSET('Sanitation Data'!$H$4,0,10*ROW('Sanitation Data'!H70)),NA())</f>
        <v>#N/A</v>
      </c>
      <c r="AQ76" s="95" t="e">
        <f ca="true">+IF(AND(ISNUMBER(OFFSET('Sanitation Data'!$H$6,0,10*ROW('Sanitation Data'!H70))),'Data Summary'!DF76="Yes"),OFFSET('Sanitation Data'!$H$6,0,10*ROW('Sanitation Data'!H70)),NA())</f>
        <v>#N/A</v>
      </c>
      <c r="AR76" s="95" t="e">
        <f ca="true">+IF(AND(ISNUMBER(OFFSET('Sanitation Data'!$H$10,0,10*ROW('Sanitation Data'!H70))),'Data Summary'!DG76="Yes"),OFFSET('Sanitation Data'!$H$10,0,10*ROW('Sanitation Data'!H70)),NA())</f>
        <v>#N/A</v>
      </c>
      <c r="AS76" s="95" t="e">
        <f ca="true">+IF(AND(ISNUMBER(OFFSET('Sanitation Data'!$H$11,0,10*ROW('Sanitation Data'!H70))),'Data Summary'!DH76="Yes"),OFFSET('Sanitation Data'!$H$11,0,10*ROW('Sanitation Data'!H70)),NA())</f>
        <v>#N/A</v>
      </c>
      <c r="AT76" s="95" t="e">
        <f ca="true">+IF(AND(ISNUMBER(OFFSET('Sanitation Data'!$H$12,0,10*ROW('Sanitation Data'!H70))),'Data Summary'!DI76="Yes"),OFFSET('Sanitation Data'!$H$12,0,10*ROW('Sanitation Data'!H70)),NA())</f>
        <v>#N/A</v>
      </c>
      <c r="AU76" s="95" t="e">
        <f ca="true">+IF(AND(ISNUMBER(OFFSET('Sanitation Data'!$I$4,0,10*ROW('Sanitation Data'!I70))),'Data Summary'!DJ76="Yes"),100-OFFSET('Sanitation Data'!$I$4,0,10*ROW('Sanitation Data'!I70)),NA())</f>
        <v>#N/A</v>
      </c>
      <c r="AV76" s="95" t="e">
        <f ca="true">+IF(AND(ISNUMBER(OFFSET('Sanitation Data'!$I$6,0,10*ROW('Sanitation Data'!I70))),'Data Summary'!DK76="Yes"),OFFSET('Sanitation Data'!$I$6,0,10*ROW('Sanitation Data'!I70)),NA())</f>
        <v>#N/A</v>
      </c>
      <c r="AW76" s="95" t="e">
        <f ca="true">+IF(AND(ISNUMBER(OFFSET('Sanitation Data'!$I$10,0,10*ROW('Sanitation Data'!I70))),'Data Summary'!DL76="Yes"),OFFSET('Sanitation Data'!$I$10,0,10*ROW('Sanitation Data'!I70)),NA())</f>
        <v>#N/A</v>
      </c>
      <c r="AX76" s="95" t="e">
        <f ca="true">+IF(AND(ISNUMBER(OFFSET('Sanitation Data'!$I$11,0,10*ROW('Sanitation Data'!I70))),'Data Summary'!DM76="Yes"),OFFSET('Sanitation Data'!$I$11,0,10*ROW('Sanitation Data'!I70)),NA())</f>
        <v>#N/A</v>
      </c>
      <c r="AY76" s="95" t="e">
        <f ca="true">+IF(AND(ISNUMBER(OFFSET('Sanitation Data'!$I$12,0,10*ROW('Sanitation Data'!I70))),'Data Summary'!DN76="Yes"),OFFSET('Sanitation Data'!$I$12,0,10*ROW('Sanitation Data'!I70)),NA())</f>
        <v>#N/A</v>
      </c>
      <c r="AZ76" s="96" t="e">
        <f ca="true">+IF(AND(ISNUMBER(OFFSET('Hygiene Data'!$D$5,0,10*ROW('Hygiene Data'!D70))),'Data Summary'!DO76="Yes"),OFFSET('Hygiene Data'!$D$5,0,10*ROW('Hygiene Data'!D70)),NA())</f>
        <v>#N/A</v>
      </c>
      <c r="BA76" s="96" t="e">
        <f ca="true">+IF(AND(ISNUMBER(OFFSET('Hygiene Data'!$D$7,0,10*ROW('Hygiene Data'!D70))),'Data Summary'!DP76="Yes"),OFFSET('Hygiene Data'!$D$7,0,10*ROW('Hygiene Data'!D70)),NA())</f>
        <v>#N/A</v>
      </c>
      <c r="BB76" s="96" t="e">
        <f ca="true">+IF(AND(ISNUMBER(OFFSET('Hygiene Data'!$D$9,0,10*ROW('Hygiene Data'!D70))),'Data Summary'!DQ76="Yes"),OFFSET('Hygiene Data'!$D$9,0,10*ROW('Hygiene Data'!D70)),NA())</f>
        <v>#N/A</v>
      </c>
      <c r="BC76" s="96" t="e">
        <f ca="true">+IF(AND(ISNUMBER(OFFSET('Hygiene Data'!$E$5,0,10*ROW('Hygiene Data'!E70))),'Data Summary'!DR76="Yes"),OFFSET('Hygiene Data'!$E$5,0,10*ROW('Hygiene Data'!E70)),NA())</f>
        <v>#N/A</v>
      </c>
      <c r="BD76" s="96" t="e">
        <f ca="true">+IF(AND(ISNUMBER(OFFSET('Hygiene Data'!$E$7,0,10*ROW('Hygiene Data'!E70))),'Data Summary'!DS76="Yes"),OFFSET('Hygiene Data'!$E$7,0,10*ROW('Hygiene Data'!E70)),NA())</f>
        <v>#N/A</v>
      </c>
      <c r="BE76" s="96" t="e">
        <f ca="true">+IF(AND(ISNUMBER(OFFSET('Hygiene Data'!$E$9,0,10*ROW('Hygiene Data'!E70))),'Data Summary'!DT76="Yes"),OFFSET('Hygiene Data'!$E$9,0,10*ROW('Hygiene Data'!E70)),NA())</f>
        <v>#N/A</v>
      </c>
      <c r="BF76" s="96" t="e">
        <f ca="true">+IF(AND(ISNUMBER(OFFSET('Hygiene Data'!$F$5,0,10*ROW('Hygiene Data'!F70))),'Data Summary'!DU76="Yes"),OFFSET('Hygiene Data'!$F$5,0,10*ROW('Hygiene Data'!F70)),NA())</f>
        <v>#N/A</v>
      </c>
      <c r="BG76" s="96" t="e">
        <f ca="true">+IF(AND(ISNUMBER(OFFSET('Hygiene Data'!$F$7,0,10*ROW('Hygiene Data'!F70))),'Data Summary'!DV76="Yes"),OFFSET('Hygiene Data'!$F$7,0,10*ROW('Hygiene Data'!F70)),NA())</f>
        <v>#N/A</v>
      </c>
      <c r="BH76" s="96" t="e">
        <f ca="true">+IF(AND(ISNUMBER(OFFSET('Hygiene Data'!$F$9,0,10*ROW('Hygiene Data'!F70))),'Data Summary'!DW76="Yes"),OFFSET('Hygiene Data'!$F$9,0,10*ROW('Hygiene Data'!F70)),NA())</f>
        <v>#N/A</v>
      </c>
      <c r="BI76" s="96" t="e">
        <f ca="true">+IF(AND(ISNUMBER(OFFSET('Hygiene Data'!$G$5,0,10*ROW('Hygiene Data'!G70))),'Data Summary'!DX76="Yes"),OFFSET('Hygiene Data'!$G$5,0,10*ROW('Hygiene Data'!G70)),NA())</f>
        <v>#N/A</v>
      </c>
      <c r="BJ76" s="96" t="e">
        <f ca="true">+IF(AND(ISNUMBER(OFFSET('Hygiene Data'!$G$7,0,10*ROW('Hygiene Data'!G70))),'Data Summary'!DY76="Yes"),OFFSET('Hygiene Data'!$G$7,0,10*ROW('Hygiene Data'!G70)),NA())</f>
        <v>#N/A</v>
      </c>
      <c r="BK76" s="96" t="e">
        <f ca="true">+IF(AND(ISNUMBER(OFFSET('Hygiene Data'!$G$9,0,10*ROW('Hygiene Data'!G70))),'Data Summary'!DZ76="Yes"),OFFSET('Hygiene Data'!$G$9,0,10*ROW('Hygiene Data'!G70)),NA())</f>
        <v>#N/A</v>
      </c>
      <c r="BL76" s="96" t="e">
        <f ca="true">+IF(AND(ISNUMBER(OFFSET('Hygiene Data'!$H$5,0,10*ROW('Hygiene Data'!H70))),'Data Summary'!EA76="Yes"),OFFSET('Hygiene Data'!$H$5,0,10*ROW('Hygiene Data'!H70)),NA())</f>
        <v>#N/A</v>
      </c>
      <c r="BM76" s="96" t="e">
        <f ca="true">+IF(AND(ISNUMBER(OFFSET('Hygiene Data'!$H$7,0,10*ROW('Hygiene Data'!H70))),'Data Summary'!EB76="Yes"),OFFSET('Hygiene Data'!$H$7,0,10*ROW('Hygiene Data'!H70)),NA())</f>
        <v>#N/A</v>
      </c>
      <c r="BN76" s="96" t="e">
        <f ca="true">+IF(AND(ISNUMBER(OFFSET('Hygiene Data'!$H$9,0,10*ROW('Hygiene Data'!H70))),'Data Summary'!EC76="Yes"),OFFSET('Hygiene Data'!$H$9,0,10*ROW('Hygiene Data'!H70)),NA())</f>
        <v>#N/A</v>
      </c>
      <c r="BO76" s="96" t="e">
        <f ca="true">+IF(AND(ISNUMBER(OFFSET('Hygiene Data'!$I$5,0,10*ROW('Hygiene Data'!I70))),'Data Summary'!ED76="Yes"),OFFSET('Hygiene Data'!$I$5,0,10*ROW('Hygiene Data'!I70)),NA())</f>
        <v>#N/A</v>
      </c>
      <c r="BP76" s="96" t="e">
        <f ca="true">+IF(AND(ISNUMBER(OFFSET('Hygiene Data'!$I$7,0,10*ROW('Hygiene Data'!I70))),'Data Summary'!EE76="Yes"),OFFSET('Hygiene Data'!$I$7,0,10*ROW('Hygiene Data'!I70)),NA())</f>
        <v>#N/A</v>
      </c>
      <c r="BQ76" s="96" t="e">
        <f ca="true">+IF(AND(ISNUMBER(OFFSET('Hygiene Data'!$I$9,0,10*ROW('Hygiene Data'!I70))),'Data Summary'!EF76="Yes"),OFFSET('Hygiene Data'!$I$9,0,10*ROW('Hygiene Data'!I70)),NA())</f>
        <v>#N/A</v>
      </c>
    </row>
    <row xmlns:x14ac="http://schemas.microsoft.com/office/spreadsheetml/2009/9/ac" r="77" x14ac:dyDescent="0.2">
      <c r="A77" s="321" t="e">
        <f ca="true">+RIGHT('Data Summary'!A77,LEN('Data Summary'!A77)-9)</f>
        <v>#VALUE!</v>
      </c>
      <c r="B77" s="37" t="str">
        <f ca="true">+IF(ISTEXT('Data Summary'!B77),'Data Summary'!B77,"")</f>
        <v/>
      </c>
      <c r="C77" s="320" t="e">
        <f ca="true">+VALUE('Data Summary'!C77)</f>
        <v>#VALUE!</v>
      </c>
      <c r="D77" s="94" t="e">
        <f ca="true">+IF(AND(ISNUMBER(OFFSET('Water Data'!$D$4,0,10*ROW('Water Data'!D71))),'Data Summary'!BS77="Yes"),100-OFFSET('Water Data'!$D$4,0,10*ROW('Water Data'!D71)),NA())</f>
        <v>#N/A</v>
      </c>
      <c r="E77" s="94" t="e">
        <f ca="true">+IF(AND(ISNUMBER(OFFSET('Water Data'!$D$6,0,10*ROW('Water Data'!D71))),'Data Summary'!BT77="Yes"),OFFSET('Water Data'!$D$6,0,10*ROW('Water Data'!D71)),NA())</f>
        <v>#N/A</v>
      </c>
      <c r="F77" s="94" t="e">
        <f ca="true">+IF(AND(ISNUMBER(OFFSET('Water Data'!$D$9,0,10*ROW('Water Data'!D71))),'Data Summary'!BU77="Yes"),OFFSET('Water Data'!$D$9,0,10*ROW('Water Data'!D71)),NA())</f>
        <v>#N/A</v>
      </c>
      <c r="G77" s="94" t="e">
        <f ca="true">+IF(AND(ISNUMBER(OFFSET('Water Data'!$E$4,0,10*ROW('Water Data'!E71))),'Data Summary'!BV77="Yes"),100-OFFSET('Water Data'!$E$4,0,10*ROW('Water Data'!E71)),NA())</f>
        <v>#N/A</v>
      </c>
      <c r="H77" s="94" t="e">
        <f ca="true">+IF(AND(ISNUMBER(OFFSET('Water Data'!$E$6,0,10*ROW('Water Data'!E71))),'Data Summary'!BW77="Yes"),OFFSET('Water Data'!$E$6,0,10*ROW('Water Data'!E71)),NA())</f>
        <v>#N/A</v>
      </c>
      <c r="I77" s="94" t="e">
        <f ca="true">+IF(AND(ISNUMBER(OFFSET('Water Data'!$E$9,0,10*ROW('Water Data'!E71))),'Data Summary'!BX77="Yes"),OFFSET('Water Data'!$E$9,0,10*ROW('Water Data'!E71)),NA())</f>
        <v>#N/A</v>
      </c>
      <c r="J77" s="94" t="e">
        <f ca="true">+IF(AND(ISNUMBER(OFFSET('Water Data'!$F$4,0,10*ROW('Water Data'!F71))),'Data Summary'!BY77="Yes"),100-OFFSET('Water Data'!$F$4,0,10*ROW('Water Data'!F71)),NA())</f>
        <v>#N/A</v>
      </c>
      <c r="K77" s="94" t="e">
        <f ca="true">+IF(AND(ISNUMBER(OFFSET('Water Data'!$F$6,0,10*ROW('Water Data'!F71))),'Data Summary'!BZ77="Yes"),OFFSET('Water Data'!$F$6,0,10*ROW('Water Data'!F71)),NA())</f>
        <v>#N/A</v>
      </c>
      <c r="L77" s="94" t="e">
        <f ca="true">+IF(AND(ISNUMBER(OFFSET('Water Data'!$F$9,0,10*ROW('Water Data'!F71))),'Data Summary'!CA77="Yes"),OFFSET('Water Data'!$F$9,0,10*ROW('Water Data'!F71)),NA())</f>
        <v>#N/A</v>
      </c>
      <c r="M77" s="94" t="e">
        <f ca="true">+IF(AND(ISNUMBER(OFFSET('Water Data'!$G$4,0,10*ROW('Water Data'!G71))),'Data Summary'!CB77="Yes"),100-OFFSET('Water Data'!$G$4,0,10*ROW('Water Data'!G71)),NA())</f>
        <v>#N/A</v>
      </c>
      <c r="N77" s="94" t="e">
        <f ca="true">+IF(AND(ISNUMBER(OFFSET('Water Data'!$G$6,0,10*ROW('Water Data'!G71))),'Data Summary'!CC77="Yes"),OFFSET('Water Data'!$G$6,0,10*ROW('Water Data'!G71)),NA())</f>
        <v>#N/A</v>
      </c>
      <c r="O77" s="94" t="e">
        <f ca="true">+IF(AND(ISNUMBER(OFFSET('Water Data'!$G$9,0,10*ROW('Water Data'!G71))),'Data Summary'!CD77="Yes"),OFFSET('Water Data'!$G$9,0,10*ROW('Water Data'!G71)),NA())</f>
        <v>#N/A</v>
      </c>
      <c r="P77" s="94" t="e">
        <f ca="true">+IF(AND(ISNUMBER(OFFSET('Water Data'!$H$4,0,10*ROW('Water Data'!H71))),'Data Summary'!CE77="Yes"),100-OFFSET('Water Data'!$H$4,0,10*ROW('Water Data'!H71)),NA())</f>
        <v>#N/A</v>
      </c>
      <c r="Q77" s="94" t="e">
        <f ca="true">+IF(AND(ISNUMBER(OFFSET('Water Data'!$H$6,0,10*ROW('Water Data'!H71))),'Data Summary'!CF77="Yes"),OFFSET('Water Data'!$H$6,0,10*ROW('Water Data'!H71)),NA())</f>
        <v>#N/A</v>
      </c>
      <c r="R77" s="94" t="e">
        <f ca="true">+IF(AND(ISNUMBER(OFFSET('Water Data'!$H$9,0,10*ROW('Water Data'!H71))),'Data Summary'!CG77="Yes"),OFFSET('Water Data'!$H$9,0,10*ROW('Water Data'!H71)),NA())</f>
        <v>#N/A</v>
      </c>
      <c r="S77" s="94" t="e">
        <f ca="true">+IF(AND(ISNUMBER(OFFSET('Water Data'!$I$4,0,10*ROW('Water Data'!I71))),'Data Summary'!CH77="Yes"),100-OFFSET('Water Data'!$I$4,0,10*ROW('Water Data'!I71)),NA())</f>
        <v>#N/A</v>
      </c>
      <c r="T77" s="94" t="e">
        <f ca="true">+IF(AND(ISNUMBER(OFFSET('Water Data'!$I$6,0,10*ROW('Water Data'!I71))),'Data Summary'!CI77="Yes"),OFFSET('Water Data'!$I$6,0,10*ROW('Water Data'!I71)),NA())</f>
        <v>#N/A</v>
      </c>
      <c r="U77" s="94" t="e">
        <f ca="true">+IF(AND(ISNUMBER(OFFSET('Water Data'!$I$9,0,10*ROW('Water Data'!I71))),'Data Summary'!CJ77="Yes"),OFFSET('Water Data'!$I$9,0,10*ROW('Water Data'!I71)),NA())</f>
        <v>#N/A</v>
      </c>
      <c r="V77" s="95" t="e">
        <f ca="true">+IF(AND(ISNUMBER(OFFSET('Sanitation Data'!$D$4,0,10*ROW('Sanitation Data'!D71))),'Data Summary'!CK77="Yes"),100-OFFSET('Sanitation Data'!$D$4,0,10*ROW('Sanitation Data'!D71)),NA())</f>
        <v>#N/A</v>
      </c>
      <c r="W77" s="95" t="e">
        <f ca="true">+IF(AND(ISNUMBER(OFFSET('Sanitation Data'!$D$6,0,10*ROW('Sanitation Data'!D71))),'Data Summary'!CL77="Yes"),OFFSET('Sanitation Data'!$D$6,0,10*ROW('Sanitation Data'!D71)),NA())</f>
        <v>#N/A</v>
      </c>
      <c r="X77" s="95" t="e">
        <f ca="true">+IF(AND(ISNUMBER(OFFSET('Sanitation Data'!$D$10,0,10*ROW('Sanitation Data'!D71))),'Data Summary'!CM77="Yes"),OFFSET('Sanitation Data'!$D$10,0,10*ROW('Sanitation Data'!D71)),NA())</f>
        <v>#N/A</v>
      </c>
      <c r="Y77" s="95" t="e">
        <f ca="true">+IF(AND(ISNUMBER(OFFSET('Sanitation Data'!$D$11,0,10*ROW('Sanitation Data'!D71))),'Data Summary'!CN77="Yes"),OFFSET('Sanitation Data'!$D$11,0,10*ROW('Sanitation Data'!D71)),NA())</f>
        <v>#N/A</v>
      </c>
      <c r="Z77" s="95" t="e">
        <f ca="true">+IF(AND(ISNUMBER(OFFSET('Sanitation Data'!$D$12,0,10*ROW('Sanitation Data'!D71))),'Data Summary'!CO77="Yes"),OFFSET('Sanitation Data'!$D$12,0,10*ROW('Sanitation Data'!D71)),NA())</f>
        <v>#N/A</v>
      </c>
      <c r="AA77" s="95" t="e">
        <f ca="true">+IF(AND(ISNUMBER(OFFSET('Sanitation Data'!$E$4,0,10*ROW('Sanitation Data'!E71))),'Data Summary'!CP77="Yes"),100-OFFSET('Sanitation Data'!$E$4,0,10*ROW('Sanitation Data'!E71)),NA())</f>
        <v>#N/A</v>
      </c>
      <c r="AB77" s="95" t="e">
        <f ca="true">+IF(AND(ISNUMBER(OFFSET('Sanitation Data'!$E$6,0,10*ROW('Sanitation Data'!E71))),'Data Summary'!CQ77="Yes"),OFFSET('Sanitation Data'!$E$6,0,10*ROW('Sanitation Data'!E71)),NA())</f>
        <v>#N/A</v>
      </c>
      <c r="AC77" s="95" t="e">
        <f ca="true">+IF(AND(ISNUMBER(OFFSET('Sanitation Data'!$E$10,0,10*ROW('Sanitation Data'!E71))),'Data Summary'!CR77="Yes"),OFFSET('Sanitation Data'!$E$10,0,10*ROW('Sanitation Data'!E71)),NA())</f>
        <v>#N/A</v>
      </c>
      <c r="AD77" s="95" t="e">
        <f ca="true">+IF(AND(ISNUMBER(OFFSET('Sanitation Data'!$E$11,0,10*ROW('Sanitation Data'!E71))),'Data Summary'!CS77="Yes"),OFFSET('Sanitation Data'!$E$11,0,10*ROW('Sanitation Data'!E71)),NA())</f>
        <v>#N/A</v>
      </c>
      <c r="AE77" s="95" t="e">
        <f ca="true">+IF(AND(ISNUMBER(OFFSET('Sanitation Data'!$E$12,0,10*ROW('Sanitation Data'!E71))),'Data Summary'!CT77="Yes"),OFFSET('Sanitation Data'!$E$12,0,10*ROW('Sanitation Data'!E71)),NA())</f>
        <v>#N/A</v>
      </c>
      <c r="AF77" s="95" t="e">
        <f ca="true">+IF(AND(ISNUMBER(OFFSET('Sanitation Data'!$F$4,0,10*ROW('Sanitation Data'!F71))),'Data Summary'!CU77="Yes"),100-OFFSET('Sanitation Data'!$F$4,0,10*ROW('Sanitation Data'!F71)),NA())</f>
        <v>#N/A</v>
      </c>
      <c r="AG77" s="95" t="e">
        <f ca="true">+IF(AND(ISNUMBER(OFFSET('Sanitation Data'!$F$6,0,10*ROW('Sanitation Data'!F71))),'Data Summary'!CV77="Yes"),OFFSET('Sanitation Data'!$F$6,0,10*ROW('Sanitation Data'!F71)),NA())</f>
        <v>#N/A</v>
      </c>
      <c r="AH77" s="95" t="e">
        <f ca="true">+IF(AND(ISNUMBER(OFFSET('Sanitation Data'!$F$10,0,10*ROW('Sanitation Data'!F71))),'Data Summary'!CW77="Yes"),OFFSET('Sanitation Data'!$F$10,0,10*ROW('Sanitation Data'!F71)),NA())</f>
        <v>#N/A</v>
      </c>
      <c r="AI77" s="95" t="e">
        <f ca="true">+IF(AND(ISNUMBER(OFFSET('Sanitation Data'!$F$11,0,10*ROW('Sanitation Data'!F71))),'Data Summary'!CX77="Yes"),OFFSET('Sanitation Data'!$F$11,0,10*ROW('Sanitation Data'!F71)),NA())</f>
        <v>#N/A</v>
      </c>
      <c r="AJ77" s="95" t="e">
        <f ca="true">+IF(AND(ISNUMBER(OFFSET('Sanitation Data'!$F$12,0,10*ROW('Sanitation Data'!F71))),'Data Summary'!CY77="Yes"),OFFSET('Sanitation Data'!$F$12,0,10*ROW('Sanitation Data'!F71)),NA())</f>
        <v>#N/A</v>
      </c>
      <c r="AK77" s="95" t="e">
        <f ca="true">+IF(AND(ISNUMBER(OFFSET('Sanitation Data'!$G$4,0,10*ROW('Sanitation Data'!G71))),'Data Summary'!CZ77="Yes"),100-OFFSET('Sanitation Data'!$G$4,0,10*ROW('Sanitation Data'!G71)),NA())</f>
        <v>#N/A</v>
      </c>
      <c r="AL77" s="95" t="e">
        <f ca="true">+IF(AND(ISNUMBER(OFFSET('Sanitation Data'!$G$6,0,10*ROW('Sanitation Data'!G71))),'Data Summary'!DA77="Yes"),OFFSET('Sanitation Data'!$G$6,0,10*ROW('Sanitation Data'!G71)),NA())</f>
        <v>#N/A</v>
      </c>
      <c r="AM77" s="95" t="e">
        <f ca="true">+IF(AND(ISNUMBER(OFFSET('Sanitation Data'!$G$10,0,10*ROW('Sanitation Data'!G71))),'Data Summary'!DB77="Yes"),OFFSET('Sanitation Data'!$G$10,0,10*ROW('Sanitation Data'!G71)),NA())</f>
        <v>#N/A</v>
      </c>
      <c r="AN77" s="95" t="e">
        <f ca="true">+IF(AND(ISNUMBER(OFFSET('Sanitation Data'!$G$11,0,10*ROW('Sanitation Data'!G71))),'Data Summary'!DC77="Yes"),OFFSET('Sanitation Data'!$G$11,0,10*ROW('Sanitation Data'!G71)),NA())</f>
        <v>#N/A</v>
      </c>
      <c r="AO77" s="95" t="e">
        <f ca="true">+IF(AND(ISNUMBER(OFFSET('Sanitation Data'!$G$12,0,10*ROW('Sanitation Data'!G71))),'Data Summary'!DD77="Yes"),OFFSET('Sanitation Data'!$G$12,0,10*ROW('Sanitation Data'!G71)),NA())</f>
        <v>#N/A</v>
      </c>
      <c r="AP77" s="95" t="e">
        <f ca="true">+IF(AND(ISNUMBER(OFFSET('Sanitation Data'!$H$4,0,10*ROW('Sanitation Data'!H71))),'Data Summary'!DE77="Yes"),100-OFFSET('Sanitation Data'!$H$4,0,10*ROW('Sanitation Data'!H71)),NA())</f>
        <v>#N/A</v>
      </c>
      <c r="AQ77" s="95" t="e">
        <f ca="true">+IF(AND(ISNUMBER(OFFSET('Sanitation Data'!$H$6,0,10*ROW('Sanitation Data'!H71))),'Data Summary'!DF77="Yes"),OFFSET('Sanitation Data'!$H$6,0,10*ROW('Sanitation Data'!H71)),NA())</f>
        <v>#N/A</v>
      </c>
      <c r="AR77" s="95" t="e">
        <f ca="true">+IF(AND(ISNUMBER(OFFSET('Sanitation Data'!$H$10,0,10*ROW('Sanitation Data'!H71))),'Data Summary'!DG77="Yes"),OFFSET('Sanitation Data'!$H$10,0,10*ROW('Sanitation Data'!H71)),NA())</f>
        <v>#N/A</v>
      </c>
      <c r="AS77" s="95" t="e">
        <f ca="true">+IF(AND(ISNUMBER(OFFSET('Sanitation Data'!$H$11,0,10*ROW('Sanitation Data'!H71))),'Data Summary'!DH77="Yes"),OFFSET('Sanitation Data'!$H$11,0,10*ROW('Sanitation Data'!H71)),NA())</f>
        <v>#N/A</v>
      </c>
      <c r="AT77" s="95" t="e">
        <f ca="true">+IF(AND(ISNUMBER(OFFSET('Sanitation Data'!$H$12,0,10*ROW('Sanitation Data'!H71))),'Data Summary'!DI77="Yes"),OFFSET('Sanitation Data'!$H$12,0,10*ROW('Sanitation Data'!H71)),NA())</f>
        <v>#N/A</v>
      </c>
      <c r="AU77" s="95" t="e">
        <f ca="true">+IF(AND(ISNUMBER(OFFSET('Sanitation Data'!$I$4,0,10*ROW('Sanitation Data'!I71))),'Data Summary'!DJ77="Yes"),100-OFFSET('Sanitation Data'!$I$4,0,10*ROW('Sanitation Data'!I71)),NA())</f>
        <v>#N/A</v>
      </c>
      <c r="AV77" s="95" t="e">
        <f ca="true">+IF(AND(ISNUMBER(OFFSET('Sanitation Data'!$I$6,0,10*ROW('Sanitation Data'!I71))),'Data Summary'!DK77="Yes"),OFFSET('Sanitation Data'!$I$6,0,10*ROW('Sanitation Data'!I71)),NA())</f>
        <v>#N/A</v>
      </c>
      <c r="AW77" s="95" t="e">
        <f ca="true">+IF(AND(ISNUMBER(OFFSET('Sanitation Data'!$I$10,0,10*ROW('Sanitation Data'!I71))),'Data Summary'!DL77="Yes"),OFFSET('Sanitation Data'!$I$10,0,10*ROW('Sanitation Data'!I71)),NA())</f>
        <v>#N/A</v>
      </c>
      <c r="AX77" s="95" t="e">
        <f ca="true">+IF(AND(ISNUMBER(OFFSET('Sanitation Data'!$I$11,0,10*ROW('Sanitation Data'!I71))),'Data Summary'!DM77="Yes"),OFFSET('Sanitation Data'!$I$11,0,10*ROW('Sanitation Data'!I71)),NA())</f>
        <v>#N/A</v>
      </c>
      <c r="AY77" s="95" t="e">
        <f ca="true">+IF(AND(ISNUMBER(OFFSET('Sanitation Data'!$I$12,0,10*ROW('Sanitation Data'!I71))),'Data Summary'!DN77="Yes"),OFFSET('Sanitation Data'!$I$12,0,10*ROW('Sanitation Data'!I71)),NA())</f>
        <v>#N/A</v>
      </c>
      <c r="AZ77" s="96" t="e">
        <f ca="true">+IF(AND(ISNUMBER(OFFSET('Hygiene Data'!$D$5,0,10*ROW('Hygiene Data'!D71))),'Data Summary'!DO77="Yes"),OFFSET('Hygiene Data'!$D$5,0,10*ROW('Hygiene Data'!D71)),NA())</f>
        <v>#N/A</v>
      </c>
      <c r="BA77" s="96" t="e">
        <f ca="true">+IF(AND(ISNUMBER(OFFSET('Hygiene Data'!$D$7,0,10*ROW('Hygiene Data'!D71))),'Data Summary'!DP77="Yes"),OFFSET('Hygiene Data'!$D$7,0,10*ROW('Hygiene Data'!D71)),NA())</f>
        <v>#N/A</v>
      </c>
      <c r="BB77" s="96" t="e">
        <f ca="true">+IF(AND(ISNUMBER(OFFSET('Hygiene Data'!$D$9,0,10*ROW('Hygiene Data'!D71))),'Data Summary'!DQ77="Yes"),OFFSET('Hygiene Data'!$D$9,0,10*ROW('Hygiene Data'!D71)),NA())</f>
        <v>#N/A</v>
      </c>
      <c r="BC77" s="96" t="e">
        <f ca="true">+IF(AND(ISNUMBER(OFFSET('Hygiene Data'!$E$5,0,10*ROW('Hygiene Data'!E71))),'Data Summary'!DR77="Yes"),OFFSET('Hygiene Data'!$E$5,0,10*ROW('Hygiene Data'!E71)),NA())</f>
        <v>#N/A</v>
      </c>
      <c r="BD77" s="96" t="e">
        <f ca="true">+IF(AND(ISNUMBER(OFFSET('Hygiene Data'!$E$7,0,10*ROW('Hygiene Data'!E71))),'Data Summary'!DS77="Yes"),OFFSET('Hygiene Data'!$E$7,0,10*ROW('Hygiene Data'!E71)),NA())</f>
        <v>#N/A</v>
      </c>
      <c r="BE77" s="96" t="e">
        <f ca="true">+IF(AND(ISNUMBER(OFFSET('Hygiene Data'!$E$9,0,10*ROW('Hygiene Data'!E71))),'Data Summary'!DT77="Yes"),OFFSET('Hygiene Data'!$E$9,0,10*ROW('Hygiene Data'!E71)),NA())</f>
        <v>#N/A</v>
      </c>
      <c r="BF77" s="96" t="e">
        <f ca="true">+IF(AND(ISNUMBER(OFFSET('Hygiene Data'!$F$5,0,10*ROW('Hygiene Data'!F71))),'Data Summary'!DU77="Yes"),OFFSET('Hygiene Data'!$F$5,0,10*ROW('Hygiene Data'!F71)),NA())</f>
        <v>#N/A</v>
      </c>
      <c r="BG77" s="96" t="e">
        <f ca="true">+IF(AND(ISNUMBER(OFFSET('Hygiene Data'!$F$7,0,10*ROW('Hygiene Data'!F71))),'Data Summary'!DV77="Yes"),OFFSET('Hygiene Data'!$F$7,0,10*ROW('Hygiene Data'!F71)),NA())</f>
        <v>#N/A</v>
      </c>
      <c r="BH77" s="96" t="e">
        <f ca="true">+IF(AND(ISNUMBER(OFFSET('Hygiene Data'!$F$9,0,10*ROW('Hygiene Data'!F71))),'Data Summary'!DW77="Yes"),OFFSET('Hygiene Data'!$F$9,0,10*ROW('Hygiene Data'!F71)),NA())</f>
        <v>#N/A</v>
      </c>
      <c r="BI77" s="96" t="e">
        <f ca="true">+IF(AND(ISNUMBER(OFFSET('Hygiene Data'!$G$5,0,10*ROW('Hygiene Data'!G71))),'Data Summary'!DX77="Yes"),OFFSET('Hygiene Data'!$G$5,0,10*ROW('Hygiene Data'!G71)),NA())</f>
        <v>#N/A</v>
      </c>
      <c r="BJ77" s="96" t="e">
        <f ca="true">+IF(AND(ISNUMBER(OFFSET('Hygiene Data'!$G$7,0,10*ROW('Hygiene Data'!G71))),'Data Summary'!DY77="Yes"),OFFSET('Hygiene Data'!$G$7,0,10*ROW('Hygiene Data'!G71)),NA())</f>
        <v>#N/A</v>
      </c>
      <c r="BK77" s="96" t="e">
        <f ca="true">+IF(AND(ISNUMBER(OFFSET('Hygiene Data'!$G$9,0,10*ROW('Hygiene Data'!G71))),'Data Summary'!DZ77="Yes"),OFFSET('Hygiene Data'!$G$9,0,10*ROW('Hygiene Data'!G71)),NA())</f>
        <v>#N/A</v>
      </c>
      <c r="BL77" s="96" t="e">
        <f ca="true">+IF(AND(ISNUMBER(OFFSET('Hygiene Data'!$H$5,0,10*ROW('Hygiene Data'!H71))),'Data Summary'!EA77="Yes"),OFFSET('Hygiene Data'!$H$5,0,10*ROW('Hygiene Data'!H71)),NA())</f>
        <v>#N/A</v>
      </c>
      <c r="BM77" s="96" t="e">
        <f ca="true">+IF(AND(ISNUMBER(OFFSET('Hygiene Data'!$H$7,0,10*ROW('Hygiene Data'!H71))),'Data Summary'!EB77="Yes"),OFFSET('Hygiene Data'!$H$7,0,10*ROW('Hygiene Data'!H71)),NA())</f>
        <v>#N/A</v>
      </c>
      <c r="BN77" s="96" t="e">
        <f ca="true">+IF(AND(ISNUMBER(OFFSET('Hygiene Data'!$H$9,0,10*ROW('Hygiene Data'!H71))),'Data Summary'!EC77="Yes"),OFFSET('Hygiene Data'!$H$9,0,10*ROW('Hygiene Data'!H71)),NA())</f>
        <v>#N/A</v>
      </c>
      <c r="BO77" s="96" t="e">
        <f ca="true">+IF(AND(ISNUMBER(OFFSET('Hygiene Data'!$I$5,0,10*ROW('Hygiene Data'!I71))),'Data Summary'!ED77="Yes"),OFFSET('Hygiene Data'!$I$5,0,10*ROW('Hygiene Data'!I71)),NA())</f>
        <v>#N/A</v>
      </c>
      <c r="BP77" s="96" t="e">
        <f ca="true">+IF(AND(ISNUMBER(OFFSET('Hygiene Data'!$I$7,0,10*ROW('Hygiene Data'!I71))),'Data Summary'!EE77="Yes"),OFFSET('Hygiene Data'!$I$7,0,10*ROW('Hygiene Data'!I71)),NA())</f>
        <v>#N/A</v>
      </c>
      <c r="BQ77" s="96" t="e">
        <f ca="true">+IF(AND(ISNUMBER(OFFSET('Hygiene Data'!$I$9,0,10*ROW('Hygiene Data'!I71))),'Data Summary'!EF77="Yes"),OFFSET('Hygiene Data'!$I$9,0,10*ROW('Hygiene Data'!I71)),NA())</f>
        <v>#N/A</v>
      </c>
    </row>
    <row xmlns:x14ac="http://schemas.microsoft.com/office/spreadsheetml/2009/9/ac" r="78" x14ac:dyDescent="0.2">
      <c r="A78" s="321" t="e">
        <f ca="true">+RIGHT('Data Summary'!A78,LEN('Data Summary'!A78)-9)</f>
        <v>#VALUE!</v>
      </c>
      <c r="B78" s="37" t="str">
        <f ca="true">+IF(ISTEXT('Data Summary'!B78),'Data Summary'!B78,"")</f>
        <v/>
      </c>
      <c r="C78" s="320" t="e">
        <f ca="true">+VALUE('Data Summary'!C78)</f>
        <v>#VALUE!</v>
      </c>
      <c r="D78" s="94" t="e">
        <f ca="true">+IF(AND(ISNUMBER(OFFSET('Water Data'!$D$4,0,10*ROW('Water Data'!D72))),'Data Summary'!BS78="Yes"),100-OFFSET('Water Data'!$D$4,0,10*ROW('Water Data'!D72)),NA())</f>
        <v>#N/A</v>
      </c>
      <c r="E78" s="94" t="e">
        <f ca="true">+IF(AND(ISNUMBER(OFFSET('Water Data'!$D$6,0,10*ROW('Water Data'!D72))),'Data Summary'!BT78="Yes"),OFFSET('Water Data'!$D$6,0,10*ROW('Water Data'!D72)),NA())</f>
        <v>#N/A</v>
      </c>
      <c r="F78" s="94" t="e">
        <f ca="true">+IF(AND(ISNUMBER(OFFSET('Water Data'!$D$9,0,10*ROW('Water Data'!D72))),'Data Summary'!BU78="Yes"),OFFSET('Water Data'!$D$9,0,10*ROW('Water Data'!D72)),NA())</f>
        <v>#N/A</v>
      </c>
      <c r="G78" s="94" t="e">
        <f ca="true">+IF(AND(ISNUMBER(OFFSET('Water Data'!$E$4,0,10*ROW('Water Data'!E72))),'Data Summary'!BV78="Yes"),100-OFFSET('Water Data'!$E$4,0,10*ROW('Water Data'!E72)),NA())</f>
        <v>#N/A</v>
      </c>
      <c r="H78" s="94" t="e">
        <f ca="true">+IF(AND(ISNUMBER(OFFSET('Water Data'!$E$6,0,10*ROW('Water Data'!E72))),'Data Summary'!BW78="Yes"),OFFSET('Water Data'!$E$6,0,10*ROW('Water Data'!E72)),NA())</f>
        <v>#N/A</v>
      </c>
      <c r="I78" s="94" t="e">
        <f ca="true">+IF(AND(ISNUMBER(OFFSET('Water Data'!$E$9,0,10*ROW('Water Data'!E72))),'Data Summary'!BX78="Yes"),OFFSET('Water Data'!$E$9,0,10*ROW('Water Data'!E72)),NA())</f>
        <v>#N/A</v>
      </c>
      <c r="J78" s="94" t="e">
        <f ca="true">+IF(AND(ISNUMBER(OFFSET('Water Data'!$F$4,0,10*ROW('Water Data'!F72))),'Data Summary'!BY78="Yes"),100-OFFSET('Water Data'!$F$4,0,10*ROW('Water Data'!F72)),NA())</f>
        <v>#N/A</v>
      </c>
      <c r="K78" s="94" t="e">
        <f ca="true">+IF(AND(ISNUMBER(OFFSET('Water Data'!$F$6,0,10*ROW('Water Data'!F72))),'Data Summary'!BZ78="Yes"),OFFSET('Water Data'!$F$6,0,10*ROW('Water Data'!F72)),NA())</f>
        <v>#N/A</v>
      </c>
      <c r="L78" s="94" t="e">
        <f ca="true">+IF(AND(ISNUMBER(OFFSET('Water Data'!$F$9,0,10*ROW('Water Data'!F72))),'Data Summary'!CA78="Yes"),OFFSET('Water Data'!$F$9,0,10*ROW('Water Data'!F72)),NA())</f>
        <v>#N/A</v>
      </c>
      <c r="M78" s="94" t="e">
        <f ca="true">+IF(AND(ISNUMBER(OFFSET('Water Data'!$G$4,0,10*ROW('Water Data'!G72))),'Data Summary'!CB78="Yes"),100-OFFSET('Water Data'!$G$4,0,10*ROW('Water Data'!G72)),NA())</f>
        <v>#N/A</v>
      </c>
      <c r="N78" s="94" t="e">
        <f ca="true">+IF(AND(ISNUMBER(OFFSET('Water Data'!$G$6,0,10*ROW('Water Data'!G72))),'Data Summary'!CC78="Yes"),OFFSET('Water Data'!$G$6,0,10*ROW('Water Data'!G72)),NA())</f>
        <v>#N/A</v>
      </c>
      <c r="O78" s="94" t="e">
        <f ca="true">+IF(AND(ISNUMBER(OFFSET('Water Data'!$G$9,0,10*ROW('Water Data'!G72))),'Data Summary'!CD78="Yes"),OFFSET('Water Data'!$G$9,0,10*ROW('Water Data'!G72)),NA())</f>
        <v>#N/A</v>
      </c>
      <c r="P78" s="94" t="e">
        <f ca="true">+IF(AND(ISNUMBER(OFFSET('Water Data'!$H$4,0,10*ROW('Water Data'!H72))),'Data Summary'!CE78="Yes"),100-OFFSET('Water Data'!$H$4,0,10*ROW('Water Data'!H72)),NA())</f>
        <v>#N/A</v>
      </c>
      <c r="Q78" s="94" t="e">
        <f ca="true">+IF(AND(ISNUMBER(OFFSET('Water Data'!$H$6,0,10*ROW('Water Data'!H72))),'Data Summary'!CF78="Yes"),OFFSET('Water Data'!$H$6,0,10*ROW('Water Data'!H72)),NA())</f>
        <v>#N/A</v>
      </c>
      <c r="R78" s="94" t="e">
        <f ca="true">+IF(AND(ISNUMBER(OFFSET('Water Data'!$H$9,0,10*ROW('Water Data'!H72))),'Data Summary'!CG78="Yes"),OFFSET('Water Data'!$H$9,0,10*ROW('Water Data'!H72)),NA())</f>
        <v>#N/A</v>
      </c>
      <c r="S78" s="94" t="e">
        <f ca="true">+IF(AND(ISNUMBER(OFFSET('Water Data'!$I$4,0,10*ROW('Water Data'!I72))),'Data Summary'!CH78="Yes"),100-OFFSET('Water Data'!$I$4,0,10*ROW('Water Data'!I72)),NA())</f>
        <v>#N/A</v>
      </c>
      <c r="T78" s="94" t="e">
        <f ca="true">+IF(AND(ISNUMBER(OFFSET('Water Data'!$I$6,0,10*ROW('Water Data'!I72))),'Data Summary'!CI78="Yes"),OFFSET('Water Data'!$I$6,0,10*ROW('Water Data'!I72)),NA())</f>
        <v>#N/A</v>
      </c>
      <c r="U78" s="94" t="e">
        <f ca="true">+IF(AND(ISNUMBER(OFFSET('Water Data'!$I$9,0,10*ROW('Water Data'!I72))),'Data Summary'!CJ78="Yes"),OFFSET('Water Data'!$I$9,0,10*ROW('Water Data'!I72)),NA())</f>
        <v>#N/A</v>
      </c>
      <c r="V78" s="95" t="e">
        <f ca="true">+IF(AND(ISNUMBER(OFFSET('Sanitation Data'!$D$4,0,10*ROW('Sanitation Data'!D72))),'Data Summary'!CK78="Yes"),100-OFFSET('Sanitation Data'!$D$4,0,10*ROW('Sanitation Data'!D72)),NA())</f>
        <v>#N/A</v>
      </c>
      <c r="W78" s="95" t="e">
        <f ca="true">+IF(AND(ISNUMBER(OFFSET('Sanitation Data'!$D$6,0,10*ROW('Sanitation Data'!D72))),'Data Summary'!CL78="Yes"),OFFSET('Sanitation Data'!$D$6,0,10*ROW('Sanitation Data'!D72)),NA())</f>
        <v>#N/A</v>
      </c>
      <c r="X78" s="95" t="e">
        <f ca="true">+IF(AND(ISNUMBER(OFFSET('Sanitation Data'!$D$10,0,10*ROW('Sanitation Data'!D72))),'Data Summary'!CM78="Yes"),OFFSET('Sanitation Data'!$D$10,0,10*ROW('Sanitation Data'!D72)),NA())</f>
        <v>#N/A</v>
      </c>
      <c r="Y78" s="95" t="e">
        <f ca="true">+IF(AND(ISNUMBER(OFFSET('Sanitation Data'!$D$11,0,10*ROW('Sanitation Data'!D72))),'Data Summary'!CN78="Yes"),OFFSET('Sanitation Data'!$D$11,0,10*ROW('Sanitation Data'!D72)),NA())</f>
        <v>#N/A</v>
      </c>
      <c r="Z78" s="95" t="e">
        <f ca="true">+IF(AND(ISNUMBER(OFFSET('Sanitation Data'!$D$12,0,10*ROW('Sanitation Data'!D72))),'Data Summary'!CO78="Yes"),OFFSET('Sanitation Data'!$D$12,0,10*ROW('Sanitation Data'!D72)),NA())</f>
        <v>#N/A</v>
      </c>
      <c r="AA78" s="95" t="e">
        <f ca="true">+IF(AND(ISNUMBER(OFFSET('Sanitation Data'!$E$4,0,10*ROW('Sanitation Data'!E72))),'Data Summary'!CP78="Yes"),100-OFFSET('Sanitation Data'!$E$4,0,10*ROW('Sanitation Data'!E72)),NA())</f>
        <v>#N/A</v>
      </c>
      <c r="AB78" s="95" t="e">
        <f ca="true">+IF(AND(ISNUMBER(OFFSET('Sanitation Data'!$E$6,0,10*ROW('Sanitation Data'!E72))),'Data Summary'!CQ78="Yes"),OFFSET('Sanitation Data'!$E$6,0,10*ROW('Sanitation Data'!E72)),NA())</f>
        <v>#N/A</v>
      </c>
      <c r="AC78" s="95" t="e">
        <f ca="true">+IF(AND(ISNUMBER(OFFSET('Sanitation Data'!$E$10,0,10*ROW('Sanitation Data'!E72))),'Data Summary'!CR78="Yes"),OFFSET('Sanitation Data'!$E$10,0,10*ROW('Sanitation Data'!E72)),NA())</f>
        <v>#N/A</v>
      </c>
      <c r="AD78" s="95" t="e">
        <f ca="true">+IF(AND(ISNUMBER(OFFSET('Sanitation Data'!$E$11,0,10*ROW('Sanitation Data'!E72))),'Data Summary'!CS78="Yes"),OFFSET('Sanitation Data'!$E$11,0,10*ROW('Sanitation Data'!E72)),NA())</f>
        <v>#N/A</v>
      </c>
      <c r="AE78" s="95" t="e">
        <f ca="true">+IF(AND(ISNUMBER(OFFSET('Sanitation Data'!$E$12,0,10*ROW('Sanitation Data'!E72))),'Data Summary'!CT78="Yes"),OFFSET('Sanitation Data'!$E$12,0,10*ROW('Sanitation Data'!E72)),NA())</f>
        <v>#N/A</v>
      </c>
      <c r="AF78" s="95" t="e">
        <f ca="true">+IF(AND(ISNUMBER(OFFSET('Sanitation Data'!$F$4,0,10*ROW('Sanitation Data'!F72))),'Data Summary'!CU78="Yes"),100-OFFSET('Sanitation Data'!$F$4,0,10*ROW('Sanitation Data'!F72)),NA())</f>
        <v>#N/A</v>
      </c>
      <c r="AG78" s="95" t="e">
        <f ca="true">+IF(AND(ISNUMBER(OFFSET('Sanitation Data'!$F$6,0,10*ROW('Sanitation Data'!F72))),'Data Summary'!CV78="Yes"),OFFSET('Sanitation Data'!$F$6,0,10*ROW('Sanitation Data'!F72)),NA())</f>
        <v>#N/A</v>
      </c>
      <c r="AH78" s="95" t="e">
        <f ca="true">+IF(AND(ISNUMBER(OFFSET('Sanitation Data'!$F$10,0,10*ROW('Sanitation Data'!F72))),'Data Summary'!CW78="Yes"),OFFSET('Sanitation Data'!$F$10,0,10*ROW('Sanitation Data'!F72)),NA())</f>
        <v>#N/A</v>
      </c>
      <c r="AI78" s="95" t="e">
        <f ca="true">+IF(AND(ISNUMBER(OFFSET('Sanitation Data'!$F$11,0,10*ROW('Sanitation Data'!F72))),'Data Summary'!CX78="Yes"),OFFSET('Sanitation Data'!$F$11,0,10*ROW('Sanitation Data'!F72)),NA())</f>
        <v>#N/A</v>
      </c>
      <c r="AJ78" s="95" t="e">
        <f ca="true">+IF(AND(ISNUMBER(OFFSET('Sanitation Data'!$F$12,0,10*ROW('Sanitation Data'!F72))),'Data Summary'!CY78="Yes"),OFFSET('Sanitation Data'!$F$12,0,10*ROW('Sanitation Data'!F72)),NA())</f>
        <v>#N/A</v>
      </c>
      <c r="AK78" s="95" t="e">
        <f ca="true">+IF(AND(ISNUMBER(OFFSET('Sanitation Data'!$G$4,0,10*ROW('Sanitation Data'!G72))),'Data Summary'!CZ78="Yes"),100-OFFSET('Sanitation Data'!$G$4,0,10*ROW('Sanitation Data'!G72)),NA())</f>
        <v>#N/A</v>
      </c>
      <c r="AL78" s="95" t="e">
        <f ca="true">+IF(AND(ISNUMBER(OFFSET('Sanitation Data'!$G$6,0,10*ROW('Sanitation Data'!G72))),'Data Summary'!DA78="Yes"),OFFSET('Sanitation Data'!$G$6,0,10*ROW('Sanitation Data'!G72)),NA())</f>
        <v>#N/A</v>
      </c>
      <c r="AM78" s="95" t="e">
        <f ca="true">+IF(AND(ISNUMBER(OFFSET('Sanitation Data'!$G$10,0,10*ROW('Sanitation Data'!G72))),'Data Summary'!DB78="Yes"),OFFSET('Sanitation Data'!$G$10,0,10*ROW('Sanitation Data'!G72)),NA())</f>
        <v>#N/A</v>
      </c>
      <c r="AN78" s="95" t="e">
        <f ca="true">+IF(AND(ISNUMBER(OFFSET('Sanitation Data'!$G$11,0,10*ROW('Sanitation Data'!G72))),'Data Summary'!DC78="Yes"),OFFSET('Sanitation Data'!$G$11,0,10*ROW('Sanitation Data'!G72)),NA())</f>
        <v>#N/A</v>
      </c>
      <c r="AO78" s="95" t="e">
        <f ca="true">+IF(AND(ISNUMBER(OFFSET('Sanitation Data'!$G$12,0,10*ROW('Sanitation Data'!G72))),'Data Summary'!DD78="Yes"),OFFSET('Sanitation Data'!$G$12,0,10*ROW('Sanitation Data'!G72)),NA())</f>
        <v>#N/A</v>
      </c>
      <c r="AP78" s="95" t="e">
        <f ca="true">+IF(AND(ISNUMBER(OFFSET('Sanitation Data'!$H$4,0,10*ROW('Sanitation Data'!H72))),'Data Summary'!DE78="Yes"),100-OFFSET('Sanitation Data'!$H$4,0,10*ROW('Sanitation Data'!H72)),NA())</f>
        <v>#N/A</v>
      </c>
      <c r="AQ78" s="95" t="e">
        <f ca="true">+IF(AND(ISNUMBER(OFFSET('Sanitation Data'!$H$6,0,10*ROW('Sanitation Data'!H72))),'Data Summary'!DF78="Yes"),OFFSET('Sanitation Data'!$H$6,0,10*ROW('Sanitation Data'!H72)),NA())</f>
        <v>#N/A</v>
      </c>
      <c r="AR78" s="95" t="e">
        <f ca="true">+IF(AND(ISNUMBER(OFFSET('Sanitation Data'!$H$10,0,10*ROW('Sanitation Data'!H72))),'Data Summary'!DG78="Yes"),OFFSET('Sanitation Data'!$H$10,0,10*ROW('Sanitation Data'!H72)),NA())</f>
        <v>#N/A</v>
      </c>
      <c r="AS78" s="95" t="e">
        <f ca="true">+IF(AND(ISNUMBER(OFFSET('Sanitation Data'!$H$11,0,10*ROW('Sanitation Data'!H72))),'Data Summary'!DH78="Yes"),OFFSET('Sanitation Data'!$H$11,0,10*ROW('Sanitation Data'!H72)),NA())</f>
        <v>#N/A</v>
      </c>
      <c r="AT78" s="95" t="e">
        <f ca="true">+IF(AND(ISNUMBER(OFFSET('Sanitation Data'!$H$12,0,10*ROW('Sanitation Data'!H72))),'Data Summary'!DI78="Yes"),OFFSET('Sanitation Data'!$H$12,0,10*ROW('Sanitation Data'!H72)),NA())</f>
        <v>#N/A</v>
      </c>
      <c r="AU78" s="95" t="e">
        <f ca="true">+IF(AND(ISNUMBER(OFFSET('Sanitation Data'!$I$4,0,10*ROW('Sanitation Data'!I72))),'Data Summary'!DJ78="Yes"),100-OFFSET('Sanitation Data'!$I$4,0,10*ROW('Sanitation Data'!I72)),NA())</f>
        <v>#N/A</v>
      </c>
      <c r="AV78" s="95" t="e">
        <f ca="true">+IF(AND(ISNUMBER(OFFSET('Sanitation Data'!$I$6,0,10*ROW('Sanitation Data'!I72))),'Data Summary'!DK78="Yes"),OFFSET('Sanitation Data'!$I$6,0,10*ROW('Sanitation Data'!I72)),NA())</f>
        <v>#N/A</v>
      </c>
      <c r="AW78" s="95" t="e">
        <f ca="true">+IF(AND(ISNUMBER(OFFSET('Sanitation Data'!$I$10,0,10*ROW('Sanitation Data'!I72))),'Data Summary'!DL78="Yes"),OFFSET('Sanitation Data'!$I$10,0,10*ROW('Sanitation Data'!I72)),NA())</f>
        <v>#N/A</v>
      </c>
      <c r="AX78" s="95" t="e">
        <f ca="true">+IF(AND(ISNUMBER(OFFSET('Sanitation Data'!$I$11,0,10*ROW('Sanitation Data'!I72))),'Data Summary'!DM78="Yes"),OFFSET('Sanitation Data'!$I$11,0,10*ROW('Sanitation Data'!I72)),NA())</f>
        <v>#N/A</v>
      </c>
      <c r="AY78" s="95" t="e">
        <f ca="true">+IF(AND(ISNUMBER(OFFSET('Sanitation Data'!$I$12,0,10*ROW('Sanitation Data'!I72))),'Data Summary'!DN78="Yes"),OFFSET('Sanitation Data'!$I$12,0,10*ROW('Sanitation Data'!I72)),NA())</f>
        <v>#N/A</v>
      </c>
      <c r="AZ78" s="96" t="e">
        <f ca="true">+IF(AND(ISNUMBER(OFFSET('Hygiene Data'!$D$5,0,10*ROW('Hygiene Data'!D72))),'Data Summary'!DO78="Yes"),OFFSET('Hygiene Data'!$D$5,0,10*ROW('Hygiene Data'!D72)),NA())</f>
        <v>#N/A</v>
      </c>
      <c r="BA78" s="96" t="e">
        <f ca="true">+IF(AND(ISNUMBER(OFFSET('Hygiene Data'!$D$7,0,10*ROW('Hygiene Data'!D72))),'Data Summary'!DP78="Yes"),OFFSET('Hygiene Data'!$D$7,0,10*ROW('Hygiene Data'!D72)),NA())</f>
        <v>#N/A</v>
      </c>
      <c r="BB78" s="96" t="e">
        <f ca="true">+IF(AND(ISNUMBER(OFFSET('Hygiene Data'!$D$9,0,10*ROW('Hygiene Data'!D72))),'Data Summary'!DQ78="Yes"),OFFSET('Hygiene Data'!$D$9,0,10*ROW('Hygiene Data'!D72)),NA())</f>
        <v>#N/A</v>
      </c>
      <c r="BC78" s="96" t="e">
        <f ca="true">+IF(AND(ISNUMBER(OFFSET('Hygiene Data'!$E$5,0,10*ROW('Hygiene Data'!E72))),'Data Summary'!DR78="Yes"),OFFSET('Hygiene Data'!$E$5,0,10*ROW('Hygiene Data'!E72)),NA())</f>
        <v>#N/A</v>
      </c>
      <c r="BD78" s="96" t="e">
        <f ca="true">+IF(AND(ISNUMBER(OFFSET('Hygiene Data'!$E$7,0,10*ROW('Hygiene Data'!E72))),'Data Summary'!DS78="Yes"),OFFSET('Hygiene Data'!$E$7,0,10*ROW('Hygiene Data'!E72)),NA())</f>
        <v>#N/A</v>
      </c>
      <c r="BE78" s="96" t="e">
        <f ca="true">+IF(AND(ISNUMBER(OFFSET('Hygiene Data'!$E$9,0,10*ROW('Hygiene Data'!E72))),'Data Summary'!DT78="Yes"),OFFSET('Hygiene Data'!$E$9,0,10*ROW('Hygiene Data'!E72)),NA())</f>
        <v>#N/A</v>
      </c>
      <c r="BF78" s="96" t="e">
        <f ca="true">+IF(AND(ISNUMBER(OFFSET('Hygiene Data'!$F$5,0,10*ROW('Hygiene Data'!F72))),'Data Summary'!DU78="Yes"),OFFSET('Hygiene Data'!$F$5,0,10*ROW('Hygiene Data'!F72)),NA())</f>
        <v>#N/A</v>
      </c>
      <c r="BG78" s="96" t="e">
        <f ca="true">+IF(AND(ISNUMBER(OFFSET('Hygiene Data'!$F$7,0,10*ROW('Hygiene Data'!F72))),'Data Summary'!DV78="Yes"),OFFSET('Hygiene Data'!$F$7,0,10*ROW('Hygiene Data'!F72)),NA())</f>
        <v>#N/A</v>
      </c>
      <c r="BH78" s="96" t="e">
        <f ca="true">+IF(AND(ISNUMBER(OFFSET('Hygiene Data'!$F$9,0,10*ROW('Hygiene Data'!F72))),'Data Summary'!DW78="Yes"),OFFSET('Hygiene Data'!$F$9,0,10*ROW('Hygiene Data'!F72)),NA())</f>
        <v>#N/A</v>
      </c>
      <c r="BI78" s="96" t="e">
        <f ca="true">+IF(AND(ISNUMBER(OFFSET('Hygiene Data'!$G$5,0,10*ROW('Hygiene Data'!G72))),'Data Summary'!DX78="Yes"),OFFSET('Hygiene Data'!$G$5,0,10*ROW('Hygiene Data'!G72)),NA())</f>
        <v>#N/A</v>
      </c>
      <c r="BJ78" s="96" t="e">
        <f ca="true">+IF(AND(ISNUMBER(OFFSET('Hygiene Data'!$G$7,0,10*ROW('Hygiene Data'!G72))),'Data Summary'!DY78="Yes"),OFFSET('Hygiene Data'!$G$7,0,10*ROW('Hygiene Data'!G72)),NA())</f>
        <v>#N/A</v>
      </c>
      <c r="BK78" s="96" t="e">
        <f ca="true">+IF(AND(ISNUMBER(OFFSET('Hygiene Data'!$G$9,0,10*ROW('Hygiene Data'!G72))),'Data Summary'!DZ78="Yes"),OFFSET('Hygiene Data'!$G$9,0,10*ROW('Hygiene Data'!G72)),NA())</f>
        <v>#N/A</v>
      </c>
      <c r="BL78" s="96" t="e">
        <f ca="true">+IF(AND(ISNUMBER(OFFSET('Hygiene Data'!$H$5,0,10*ROW('Hygiene Data'!H72))),'Data Summary'!EA78="Yes"),OFFSET('Hygiene Data'!$H$5,0,10*ROW('Hygiene Data'!H72)),NA())</f>
        <v>#N/A</v>
      </c>
      <c r="BM78" s="96" t="e">
        <f ca="true">+IF(AND(ISNUMBER(OFFSET('Hygiene Data'!$H$7,0,10*ROW('Hygiene Data'!H72))),'Data Summary'!EB78="Yes"),OFFSET('Hygiene Data'!$H$7,0,10*ROW('Hygiene Data'!H72)),NA())</f>
        <v>#N/A</v>
      </c>
      <c r="BN78" s="96" t="e">
        <f ca="true">+IF(AND(ISNUMBER(OFFSET('Hygiene Data'!$H$9,0,10*ROW('Hygiene Data'!H72))),'Data Summary'!EC78="Yes"),OFFSET('Hygiene Data'!$H$9,0,10*ROW('Hygiene Data'!H72)),NA())</f>
        <v>#N/A</v>
      </c>
      <c r="BO78" s="96" t="e">
        <f ca="true">+IF(AND(ISNUMBER(OFFSET('Hygiene Data'!$I$5,0,10*ROW('Hygiene Data'!I72))),'Data Summary'!ED78="Yes"),OFFSET('Hygiene Data'!$I$5,0,10*ROW('Hygiene Data'!I72)),NA())</f>
        <v>#N/A</v>
      </c>
      <c r="BP78" s="96" t="e">
        <f ca="true">+IF(AND(ISNUMBER(OFFSET('Hygiene Data'!$I$7,0,10*ROW('Hygiene Data'!I72))),'Data Summary'!EE78="Yes"),OFFSET('Hygiene Data'!$I$7,0,10*ROW('Hygiene Data'!I72)),NA())</f>
        <v>#N/A</v>
      </c>
      <c r="BQ78" s="96" t="e">
        <f ca="true">+IF(AND(ISNUMBER(OFFSET('Hygiene Data'!$I$9,0,10*ROW('Hygiene Data'!I72))),'Data Summary'!EF78="Yes"),OFFSET('Hygiene Data'!$I$9,0,10*ROW('Hygiene Data'!I72)),NA())</f>
        <v>#N/A</v>
      </c>
    </row>
    <row xmlns:x14ac="http://schemas.microsoft.com/office/spreadsheetml/2009/9/ac" r="79" x14ac:dyDescent="0.2">
      <c r="A79" s="321" t="e">
        <f ca="true">+RIGHT('Data Summary'!A79,LEN('Data Summary'!A79)-9)</f>
        <v>#VALUE!</v>
      </c>
      <c r="B79" s="37" t="str">
        <f ca="true">+IF(ISTEXT('Data Summary'!B79),'Data Summary'!B79,"")</f>
        <v/>
      </c>
      <c r="C79" s="320" t="e">
        <f ca="true">+VALUE('Data Summary'!C79)</f>
        <v>#VALUE!</v>
      </c>
      <c r="D79" s="94" t="e">
        <f ca="true">+IF(AND(ISNUMBER(OFFSET('Water Data'!$D$4,0,10*ROW('Water Data'!D73))),'Data Summary'!BS79="Yes"),100-OFFSET('Water Data'!$D$4,0,10*ROW('Water Data'!D73)),NA())</f>
        <v>#N/A</v>
      </c>
      <c r="E79" s="94" t="e">
        <f ca="true">+IF(AND(ISNUMBER(OFFSET('Water Data'!$D$6,0,10*ROW('Water Data'!D73))),'Data Summary'!BT79="Yes"),OFFSET('Water Data'!$D$6,0,10*ROW('Water Data'!D73)),NA())</f>
        <v>#N/A</v>
      </c>
      <c r="F79" s="94" t="e">
        <f ca="true">+IF(AND(ISNUMBER(OFFSET('Water Data'!$D$9,0,10*ROW('Water Data'!D73))),'Data Summary'!BU79="Yes"),OFFSET('Water Data'!$D$9,0,10*ROW('Water Data'!D73)),NA())</f>
        <v>#N/A</v>
      </c>
      <c r="G79" s="94" t="e">
        <f ca="true">+IF(AND(ISNUMBER(OFFSET('Water Data'!$E$4,0,10*ROW('Water Data'!E73))),'Data Summary'!BV79="Yes"),100-OFFSET('Water Data'!$E$4,0,10*ROW('Water Data'!E73)),NA())</f>
        <v>#N/A</v>
      </c>
      <c r="H79" s="94" t="e">
        <f ca="true">+IF(AND(ISNUMBER(OFFSET('Water Data'!$E$6,0,10*ROW('Water Data'!E73))),'Data Summary'!BW79="Yes"),OFFSET('Water Data'!$E$6,0,10*ROW('Water Data'!E73)),NA())</f>
        <v>#N/A</v>
      </c>
      <c r="I79" s="94" t="e">
        <f ca="true">+IF(AND(ISNUMBER(OFFSET('Water Data'!$E$9,0,10*ROW('Water Data'!E73))),'Data Summary'!BX79="Yes"),OFFSET('Water Data'!$E$9,0,10*ROW('Water Data'!E73)),NA())</f>
        <v>#N/A</v>
      </c>
      <c r="J79" s="94" t="e">
        <f ca="true">+IF(AND(ISNUMBER(OFFSET('Water Data'!$F$4,0,10*ROW('Water Data'!F73))),'Data Summary'!BY79="Yes"),100-OFFSET('Water Data'!$F$4,0,10*ROW('Water Data'!F73)),NA())</f>
        <v>#N/A</v>
      </c>
      <c r="K79" s="94" t="e">
        <f ca="true">+IF(AND(ISNUMBER(OFFSET('Water Data'!$F$6,0,10*ROW('Water Data'!F73))),'Data Summary'!BZ79="Yes"),OFFSET('Water Data'!$F$6,0,10*ROW('Water Data'!F73)),NA())</f>
        <v>#N/A</v>
      </c>
      <c r="L79" s="94" t="e">
        <f ca="true">+IF(AND(ISNUMBER(OFFSET('Water Data'!$F$9,0,10*ROW('Water Data'!F73))),'Data Summary'!CA79="Yes"),OFFSET('Water Data'!$F$9,0,10*ROW('Water Data'!F73)),NA())</f>
        <v>#N/A</v>
      </c>
      <c r="M79" s="94" t="e">
        <f ca="true">+IF(AND(ISNUMBER(OFFSET('Water Data'!$G$4,0,10*ROW('Water Data'!G73))),'Data Summary'!CB79="Yes"),100-OFFSET('Water Data'!$G$4,0,10*ROW('Water Data'!G73)),NA())</f>
        <v>#N/A</v>
      </c>
      <c r="N79" s="94" t="e">
        <f ca="true">+IF(AND(ISNUMBER(OFFSET('Water Data'!$G$6,0,10*ROW('Water Data'!G73))),'Data Summary'!CC79="Yes"),OFFSET('Water Data'!$G$6,0,10*ROW('Water Data'!G73)),NA())</f>
        <v>#N/A</v>
      </c>
      <c r="O79" s="94" t="e">
        <f ca="true">+IF(AND(ISNUMBER(OFFSET('Water Data'!$G$9,0,10*ROW('Water Data'!G73))),'Data Summary'!CD79="Yes"),OFFSET('Water Data'!$G$9,0,10*ROW('Water Data'!G73)),NA())</f>
        <v>#N/A</v>
      </c>
      <c r="P79" s="94" t="e">
        <f ca="true">+IF(AND(ISNUMBER(OFFSET('Water Data'!$H$4,0,10*ROW('Water Data'!H73))),'Data Summary'!CE79="Yes"),100-OFFSET('Water Data'!$H$4,0,10*ROW('Water Data'!H73)),NA())</f>
        <v>#N/A</v>
      </c>
      <c r="Q79" s="94" t="e">
        <f ca="true">+IF(AND(ISNUMBER(OFFSET('Water Data'!$H$6,0,10*ROW('Water Data'!H73))),'Data Summary'!CF79="Yes"),OFFSET('Water Data'!$H$6,0,10*ROW('Water Data'!H73)),NA())</f>
        <v>#N/A</v>
      </c>
      <c r="R79" s="94" t="e">
        <f ca="true">+IF(AND(ISNUMBER(OFFSET('Water Data'!$H$9,0,10*ROW('Water Data'!H73))),'Data Summary'!CG79="Yes"),OFFSET('Water Data'!$H$9,0,10*ROW('Water Data'!H73)),NA())</f>
        <v>#N/A</v>
      </c>
      <c r="S79" s="94" t="e">
        <f ca="true">+IF(AND(ISNUMBER(OFFSET('Water Data'!$I$4,0,10*ROW('Water Data'!I73))),'Data Summary'!CH79="Yes"),100-OFFSET('Water Data'!$I$4,0,10*ROW('Water Data'!I73)),NA())</f>
        <v>#N/A</v>
      </c>
      <c r="T79" s="94" t="e">
        <f ca="true">+IF(AND(ISNUMBER(OFFSET('Water Data'!$I$6,0,10*ROW('Water Data'!I73))),'Data Summary'!CI79="Yes"),OFFSET('Water Data'!$I$6,0,10*ROW('Water Data'!I73)),NA())</f>
        <v>#N/A</v>
      </c>
      <c r="U79" s="94" t="e">
        <f ca="true">+IF(AND(ISNUMBER(OFFSET('Water Data'!$I$9,0,10*ROW('Water Data'!I73))),'Data Summary'!CJ79="Yes"),OFFSET('Water Data'!$I$9,0,10*ROW('Water Data'!I73)),NA())</f>
        <v>#N/A</v>
      </c>
      <c r="V79" s="95" t="e">
        <f ca="true">+IF(AND(ISNUMBER(OFFSET('Sanitation Data'!$D$4,0,10*ROW('Sanitation Data'!D73))),'Data Summary'!CK79="Yes"),100-OFFSET('Sanitation Data'!$D$4,0,10*ROW('Sanitation Data'!D73)),NA())</f>
        <v>#N/A</v>
      </c>
      <c r="W79" s="95" t="e">
        <f ca="true">+IF(AND(ISNUMBER(OFFSET('Sanitation Data'!$D$6,0,10*ROW('Sanitation Data'!D73))),'Data Summary'!CL79="Yes"),OFFSET('Sanitation Data'!$D$6,0,10*ROW('Sanitation Data'!D73)),NA())</f>
        <v>#N/A</v>
      </c>
      <c r="X79" s="95" t="e">
        <f ca="true">+IF(AND(ISNUMBER(OFFSET('Sanitation Data'!$D$10,0,10*ROW('Sanitation Data'!D73))),'Data Summary'!CM79="Yes"),OFFSET('Sanitation Data'!$D$10,0,10*ROW('Sanitation Data'!D73)),NA())</f>
        <v>#N/A</v>
      </c>
      <c r="Y79" s="95" t="e">
        <f ca="true">+IF(AND(ISNUMBER(OFFSET('Sanitation Data'!$D$11,0,10*ROW('Sanitation Data'!D73))),'Data Summary'!CN79="Yes"),OFFSET('Sanitation Data'!$D$11,0,10*ROW('Sanitation Data'!D73)),NA())</f>
        <v>#N/A</v>
      </c>
      <c r="Z79" s="95" t="e">
        <f ca="true">+IF(AND(ISNUMBER(OFFSET('Sanitation Data'!$D$12,0,10*ROW('Sanitation Data'!D73))),'Data Summary'!CO79="Yes"),OFFSET('Sanitation Data'!$D$12,0,10*ROW('Sanitation Data'!D73)),NA())</f>
        <v>#N/A</v>
      </c>
      <c r="AA79" s="95" t="e">
        <f ca="true">+IF(AND(ISNUMBER(OFFSET('Sanitation Data'!$E$4,0,10*ROW('Sanitation Data'!E73))),'Data Summary'!CP79="Yes"),100-OFFSET('Sanitation Data'!$E$4,0,10*ROW('Sanitation Data'!E73)),NA())</f>
        <v>#N/A</v>
      </c>
      <c r="AB79" s="95" t="e">
        <f ca="true">+IF(AND(ISNUMBER(OFFSET('Sanitation Data'!$E$6,0,10*ROW('Sanitation Data'!E73))),'Data Summary'!CQ79="Yes"),OFFSET('Sanitation Data'!$E$6,0,10*ROW('Sanitation Data'!E73)),NA())</f>
        <v>#N/A</v>
      </c>
      <c r="AC79" s="95" t="e">
        <f ca="true">+IF(AND(ISNUMBER(OFFSET('Sanitation Data'!$E$10,0,10*ROW('Sanitation Data'!E73))),'Data Summary'!CR79="Yes"),OFFSET('Sanitation Data'!$E$10,0,10*ROW('Sanitation Data'!E73)),NA())</f>
        <v>#N/A</v>
      </c>
      <c r="AD79" s="95" t="e">
        <f ca="true">+IF(AND(ISNUMBER(OFFSET('Sanitation Data'!$E$11,0,10*ROW('Sanitation Data'!E73))),'Data Summary'!CS79="Yes"),OFFSET('Sanitation Data'!$E$11,0,10*ROW('Sanitation Data'!E73)),NA())</f>
        <v>#N/A</v>
      </c>
      <c r="AE79" s="95" t="e">
        <f ca="true">+IF(AND(ISNUMBER(OFFSET('Sanitation Data'!$E$12,0,10*ROW('Sanitation Data'!E73))),'Data Summary'!CT79="Yes"),OFFSET('Sanitation Data'!$E$12,0,10*ROW('Sanitation Data'!E73)),NA())</f>
        <v>#N/A</v>
      </c>
      <c r="AF79" s="95" t="e">
        <f ca="true">+IF(AND(ISNUMBER(OFFSET('Sanitation Data'!$F$4,0,10*ROW('Sanitation Data'!F73))),'Data Summary'!CU79="Yes"),100-OFFSET('Sanitation Data'!$F$4,0,10*ROW('Sanitation Data'!F73)),NA())</f>
        <v>#N/A</v>
      </c>
      <c r="AG79" s="95" t="e">
        <f ca="true">+IF(AND(ISNUMBER(OFFSET('Sanitation Data'!$F$6,0,10*ROW('Sanitation Data'!F73))),'Data Summary'!CV79="Yes"),OFFSET('Sanitation Data'!$F$6,0,10*ROW('Sanitation Data'!F73)),NA())</f>
        <v>#N/A</v>
      </c>
      <c r="AH79" s="95" t="e">
        <f ca="true">+IF(AND(ISNUMBER(OFFSET('Sanitation Data'!$F$10,0,10*ROW('Sanitation Data'!F73))),'Data Summary'!CW79="Yes"),OFFSET('Sanitation Data'!$F$10,0,10*ROW('Sanitation Data'!F73)),NA())</f>
        <v>#N/A</v>
      </c>
      <c r="AI79" s="95" t="e">
        <f ca="true">+IF(AND(ISNUMBER(OFFSET('Sanitation Data'!$F$11,0,10*ROW('Sanitation Data'!F73))),'Data Summary'!CX79="Yes"),OFFSET('Sanitation Data'!$F$11,0,10*ROW('Sanitation Data'!F73)),NA())</f>
        <v>#N/A</v>
      </c>
      <c r="AJ79" s="95" t="e">
        <f ca="true">+IF(AND(ISNUMBER(OFFSET('Sanitation Data'!$F$12,0,10*ROW('Sanitation Data'!F73))),'Data Summary'!CY79="Yes"),OFFSET('Sanitation Data'!$F$12,0,10*ROW('Sanitation Data'!F73)),NA())</f>
        <v>#N/A</v>
      </c>
      <c r="AK79" s="95" t="e">
        <f ca="true">+IF(AND(ISNUMBER(OFFSET('Sanitation Data'!$G$4,0,10*ROW('Sanitation Data'!G73))),'Data Summary'!CZ79="Yes"),100-OFFSET('Sanitation Data'!$G$4,0,10*ROW('Sanitation Data'!G73)),NA())</f>
        <v>#N/A</v>
      </c>
      <c r="AL79" s="95" t="e">
        <f ca="true">+IF(AND(ISNUMBER(OFFSET('Sanitation Data'!$G$6,0,10*ROW('Sanitation Data'!G73))),'Data Summary'!DA79="Yes"),OFFSET('Sanitation Data'!$G$6,0,10*ROW('Sanitation Data'!G73)),NA())</f>
        <v>#N/A</v>
      </c>
      <c r="AM79" s="95" t="e">
        <f ca="true">+IF(AND(ISNUMBER(OFFSET('Sanitation Data'!$G$10,0,10*ROW('Sanitation Data'!G73))),'Data Summary'!DB79="Yes"),OFFSET('Sanitation Data'!$G$10,0,10*ROW('Sanitation Data'!G73)),NA())</f>
        <v>#N/A</v>
      </c>
      <c r="AN79" s="95" t="e">
        <f ca="true">+IF(AND(ISNUMBER(OFFSET('Sanitation Data'!$G$11,0,10*ROW('Sanitation Data'!G73))),'Data Summary'!DC79="Yes"),OFFSET('Sanitation Data'!$G$11,0,10*ROW('Sanitation Data'!G73)),NA())</f>
        <v>#N/A</v>
      </c>
      <c r="AO79" s="95" t="e">
        <f ca="true">+IF(AND(ISNUMBER(OFFSET('Sanitation Data'!$G$12,0,10*ROW('Sanitation Data'!G73))),'Data Summary'!DD79="Yes"),OFFSET('Sanitation Data'!$G$12,0,10*ROW('Sanitation Data'!G73)),NA())</f>
        <v>#N/A</v>
      </c>
      <c r="AP79" s="95" t="e">
        <f ca="true">+IF(AND(ISNUMBER(OFFSET('Sanitation Data'!$H$4,0,10*ROW('Sanitation Data'!H73))),'Data Summary'!DE79="Yes"),100-OFFSET('Sanitation Data'!$H$4,0,10*ROW('Sanitation Data'!H73)),NA())</f>
        <v>#N/A</v>
      </c>
      <c r="AQ79" s="95" t="e">
        <f ca="true">+IF(AND(ISNUMBER(OFFSET('Sanitation Data'!$H$6,0,10*ROW('Sanitation Data'!H73))),'Data Summary'!DF79="Yes"),OFFSET('Sanitation Data'!$H$6,0,10*ROW('Sanitation Data'!H73)),NA())</f>
        <v>#N/A</v>
      </c>
      <c r="AR79" s="95" t="e">
        <f ca="true">+IF(AND(ISNUMBER(OFFSET('Sanitation Data'!$H$10,0,10*ROW('Sanitation Data'!H73))),'Data Summary'!DG79="Yes"),OFFSET('Sanitation Data'!$H$10,0,10*ROW('Sanitation Data'!H73)),NA())</f>
        <v>#N/A</v>
      </c>
      <c r="AS79" s="95" t="e">
        <f ca="true">+IF(AND(ISNUMBER(OFFSET('Sanitation Data'!$H$11,0,10*ROW('Sanitation Data'!H73))),'Data Summary'!DH79="Yes"),OFFSET('Sanitation Data'!$H$11,0,10*ROW('Sanitation Data'!H73)),NA())</f>
        <v>#N/A</v>
      </c>
      <c r="AT79" s="95" t="e">
        <f ca="true">+IF(AND(ISNUMBER(OFFSET('Sanitation Data'!$H$12,0,10*ROW('Sanitation Data'!H73))),'Data Summary'!DI79="Yes"),OFFSET('Sanitation Data'!$H$12,0,10*ROW('Sanitation Data'!H73)),NA())</f>
        <v>#N/A</v>
      </c>
      <c r="AU79" s="95" t="e">
        <f ca="true">+IF(AND(ISNUMBER(OFFSET('Sanitation Data'!$I$4,0,10*ROW('Sanitation Data'!I73))),'Data Summary'!DJ79="Yes"),100-OFFSET('Sanitation Data'!$I$4,0,10*ROW('Sanitation Data'!I73)),NA())</f>
        <v>#N/A</v>
      </c>
      <c r="AV79" s="95" t="e">
        <f ca="true">+IF(AND(ISNUMBER(OFFSET('Sanitation Data'!$I$6,0,10*ROW('Sanitation Data'!I73))),'Data Summary'!DK79="Yes"),OFFSET('Sanitation Data'!$I$6,0,10*ROW('Sanitation Data'!I73)),NA())</f>
        <v>#N/A</v>
      </c>
      <c r="AW79" s="95" t="e">
        <f ca="true">+IF(AND(ISNUMBER(OFFSET('Sanitation Data'!$I$10,0,10*ROW('Sanitation Data'!I73))),'Data Summary'!DL79="Yes"),OFFSET('Sanitation Data'!$I$10,0,10*ROW('Sanitation Data'!I73)),NA())</f>
        <v>#N/A</v>
      </c>
      <c r="AX79" s="95" t="e">
        <f ca="true">+IF(AND(ISNUMBER(OFFSET('Sanitation Data'!$I$11,0,10*ROW('Sanitation Data'!I73))),'Data Summary'!DM79="Yes"),OFFSET('Sanitation Data'!$I$11,0,10*ROW('Sanitation Data'!I73)),NA())</f>
        <v>#N/A</v>
      </c>
      <c r="AY79" s="95" t="e">
        <f ca="true">+IF(AND(ISNUMBER(OFFSET('Sanitation Data'!$I$12,0,10*ROW('Sanitation Data'!I73))),'Data Summary'!DN79="Yes"),OFFSET('Sanitation Data'!$I$12,0,10*ROW('Sanitation Data'!I73)),NA())</f>
        <v>#N/A</v>
      </c>
      <c r="AZ79" s="96" t="e">
        <f ca="true">+IF(AND(ISNUMBER(OFFSET('Hygiene Data'!$D$5,0,10*ROW('Hygiene Data'!D73))),'Data Summary'!DO79="Yes"),OFFSET('Hygiene Data'!$D$5,0,10*ROW('Hygiene Data'!D73)),NA())</f>
        <v>#N/A</v>
      </c>
      <c r="BA79" s="96" t="e">
        <f ca="true">+IF(AND(ISNUMBER(OFFSET('Hygiene Data'!$D$7,0,10*ROW('Hygiene Data'!D73))),'Data Summary'!DP79="Yes"),OFFSET('Hygiene Data'!$D$7,0,10*ROW('Hygiene Data'!D73)),NA())</f>
        <v>#N/A</v>
      </c>
      <c r="BB79" s="96" t="e">
        <f ca="true">+IF(AND(ISNUMBER(OFFSET('Hygiene Data'!$D$9,0,10*ROW('Hygiene Data'!D73))),'Data Summary'!DQ79="Yes"),OFFSET('Hygiene Data'!$D$9,0,10*ROW('Hygiene Data'!D73)),NA())</f>
        <v>#N/A</v>
      </c>
      <c r="BC79" s="96" t="e">
        <f ca="true">+IF(AND(ISNUMBER(OFFSET('Hygiene Data'!$E$5,0,10*ROW('Hygiene Data'!E73))),'Data Summary'!DR79="Yes"),OFFSET('Hygiene Data'!$E$5,0,10*ROW('Hygiene Data'!E73)),NA())</f>
        <v>#N/A</v>
      </c>
      <c r="BD79" s="96" t="e">
        <f ca="true">+IF(AND(ISNUMBER(OFFSET('Hygiene Data'!$E$7,0,10*ROW('Hygiene Data'!E73))),'Data Summary'!DS79="Yes"),OFFSET('Hygiene Data'!$E$7,0,10*ROW('Hygiene Data'!E73)),NA())</f>
        <v>#N/A</v>
      </c>
      <c r="BE79" s="96" t="e">
        <f ca="true">+IF(AND(ISNUMBER(OFFSET('Hygiene Data'!$E$9,0,10*ROW('Hygiene Data'!E73))),'Data Summary'!DT79="Yes"),OFFSET('Hygiene Data'!$E$9,0,10*ROW('Hygiene Data'!E73)),NA())</f>
        <v>#N/A</v>
      </c>
      <c r="BF79" s="96" t="e">
        <f ca="true">+IF(AND(ISNUMBER(OFFSET('Hygiene Data'!$F$5,0,10*ROW('Hygiene Data'!F73))),'Data Summary'!DU79="Yes"),OFFSET('Hygiene Data'!$F$5,0,10*ROW('Hygiene Data'!F73)),NA())</f>
        <v>#N/A</v>
      </c>
      <c r="BG79" s="96" t="e">
        <f ca="true">+IF(AND(ISNUMBER(OFFSET('Hygiene Data'!$F$7,0,10*ROW('Hygiene Data'!F73))),'Data Summary'!DV79="Yes"),OFFSET('Hygiene Data'!$F$7,0,10*ROW('Hygiene Data'!F73)),NA())</f>
        <v>#N/A</v>
      </c>
      <c r="BH79" s="96" t="e">
        <f ca="true">+IF(AND(ISNUMBER(OFFSET('Hygiene Data'!$F$9,0,10*ROW('Hygiene Data'!F73))),'Data Summary'!DW79="Yes"),OFFSET('Hygiene Data'!$F$9,0,10*ROW('Hygiene Data'!F73)),NA())</f>
        <v>#N/A</v>
      </c>
      <c r="BI79" s="96" t="e">
        <f ca="true">+IF(AND(ISNUMBER(OFFSET('Hygiene Data'!$G$5,0,10*ROW('Hygiene Data'!G73))),'Data Summary'!DX79="Yes"),OFFSET('Hygiene Data'!$G$5,0,10*ROW('Hygiene Data'!G73)),NA())</f>
        <v>#N/A</v>
      </c>
      <c r="BJ79" s="96" t="e">
        <f ca="true">+IF(AND(ISNUMBER(OFFSET('Hygiene Data'!$G$7,0,10*ROW('Hygiene Data'!G73))),'Data Summary'!DY79="Yes"),OFFSET('Hygiene Data'!$G$7,0,10*ROW('Hygiene Data'!G73)),NA())</f>
        <v>#N/A</v>
      </c>
      <c r="BK79" s="96" t="e">
        <f ca="true">+IF(AND(ISNUMBER(OFFSET('Hygiene Data'!$G$9,0,10*ROW('Hygiene Data'!G73))),'Data Summary'!DZ79="Yes"),OFFSET('Hygiene Data'!$G$9,0,10*ROW('Hygiene Data'!G73)),NA())</f>
        <v>#N/A</v>
      </c>
      <c r="BL79" s="96" t="e">
        <f ca="true">+IF(AND(ISNUMBER(OFFSET('Hygiene Data'!$H$5,0,10*ROW('Hygiene Data'!H73))),'Data Summary'!EA79="Yes"),OFFSET('Hygiene Data'!$H$5,0,10*ROW('Hygiene Data'!H73)),NA())</f>
        <v>#N/A</v>
      </c>
      <c r="BM79" s="96" t="e">
        <f ca="true">+IF(AND(ISNUMBER(OFFSET('Hygiene Data'!$H$7,0,10*ROW('Hygiene Data'!H73))),'Data Summary'!EB79="Yes"),OFFSET('Hygiene Data'!$H$7,0,10*ROW('Hygiene Data'!H73)),NA())</f>
        <v>#N/A</v>
      </c>
      <c r="BN79" s="96" t="e">
        <f ca="true">+IF(AND(ISNUMBER(OFFSET('Hygiene Data'!$H$9,0,10*ROW('Hygiene Data'!H73))),'Data Summary'!EC79="Yes"),OFFSET('Hygiene Data'!$H$9,0,10*ROW('Hygiene Data'!H73)),NA())</f>
        <v>#N/A</v>
      </c>
      <c r="BO79" s="96" t="e">
        <f ca="true">+IF(AND(ISNUMBER(OFFSET('Hygiene Data'!$I$5,0,10*ROW('Hygiene Data'!I73))),'Data Summary'!ED79="Yes"),OFFSET('Hygiene Data'!$I$5,0,10*ROW('Hygiene Data'!I73)),NA())</f>
        <v>#N/A</v>
      </c>
      <c r="BP79" s="96" t="e">
        <f ca="true">+IF(AND(ISNUMBER(OFFSET('Hygiene Data'!$I$7,0,10*ROW('Hygiene Data'!I73))),'Data Summary'!EE79="Yes"),OFFSET('Hygiene Data'!$I$7,0,10*ROW('Hygiene Data'!I73)),NA())</f>
        <v>#N/A</v>
      </c>
      <c r="BQ79" s="96" t="e">
        <f ca="true">+IF(AND(ISNUMBER(OFFSET('Hygiene Data'!$I$9,0,10*ROW('Hygiene Data'!I73))),'Data Summary'!EF79="Yes"),OFFSET('Hygiene Data'!$I$9,0,10*ROW('Hygiene Data'!I73)),NA())</f>
        <v>#N/A</v>
      </c>
    </row>
    <row xmlns:x14ac="http://schemas.microsoft.com/office/spreadsheetml/2009/9/ac" r="80" x14ac:dyDescent="0.2">
      <c r="A80" s="321" t="e">
        <f ca="true">+RIGHT('Data Summary'!A80,LEN('Data Summary'!A80)-9)</f>
        <v>#VALUE!</v>
      </c>
      <c r="B80" s="37" t="str">
        <f ca="true">+IF(ISTEXT('Data Summary'!B80),'Data Summary'!B80,"")</f>
        <v/>
      </c>
      <c r="C80" s="320" t="e">
        <f ca="true">+VALUE('Data Summary'!C80)</f>
        <v>#VALUE!</v>
      </c>
      <c r="D80" s="94" t="e">
        <f ca="true">+IF(AND(ISNUMBER(OFFSET('Water Data'!$D$4,0,10*ROW('Water Data'!D74))),'Data Summary'!BS80="Yes"),100-OFFSET('Water Data'!$D$4,0,10*ROW('Water Data'!D74)),NA())</f>
        <v>#N/A</v>
      </c>
      <c r="E80" s="94" t="e">
        <f ca="true">+IF(AND(ISNUMBER(OFFSET('Water Data'!$D$6,0,10*ROW('Water Data'!D74))),'Data Summary'!BT80="Yes"),OFFSET('Water Data'!$D$6,0,10*ROW('Water Data'!D74)),NA())</f>
        <v>#N/A</v>
      </c>
      <c r="F80" s="94" t="e">
        <f ca="true">+IF(AND(ISNUMBER(OFFSET('Water Data'!$D$9,0,10*ROW('Water Data'!D74))),'Data Summary'!BU80="Yes"),OFFSET('Water Data'!$D$9,0,10*ROW('Water Data'!D74)),NA())</f>
        <v>#N/A</v>
      </c>
      <c r="G80" s="94" t="e">
        <f ca="true">+IF(AND(ISNUMBER(OFFSET('Water Data'!$E$4,0,10*ROW('Water Data'!E74))),'Data Summary'!BV80="Yes"),100-OFFSET('Water Data'!$E$4,0,10*ROW('Water Data'!E74)),NA())</f>
        <v>#N/A</v>
      </c>
      <c r="H80" s="94" t="e">
        <f ca="true">+IF(AND(ISNUMBER(OFFSET('Water Data'!$E$6,0,10*ROW('Water Data'!E74))),'Data Summary'!BW80="Yes"),OFFSET('Water Data'!$E$6,0,10*ROW('Water Data'!E74)),NA())</f>
        <v>#N/A</v>
      </c>
      <c r="I80" s="94" t="e">
        <f ca="true">+IF(AND(ISNUMBER(OFFSET('Water Data'!$E$9,0,10*ROW('Water Data'!E74))),'Data Summary'!BX80="Yes"),OFFSET('Water Data'!$E$9,0,10*ROW('Water Data'!E74)),NA())</f>
        <v>#N/A</v>
      </c>
      <c r="J80" s="94" t="e">
        <f ca="true">+IF(AND(ISNUMBER(OFFSET('Water Data'!$F$4,0,10*ROW('Water Data'!F74))),'Data Summary'!BY80="Yes"),100-OFFSET('Water Data'!$F$4,0,10*ROW('Water Data'!F74)),NA())</f>
        <v>#N/A</v>
      </c>
      <c r="K80" s="94" t="e">
        <f ca="true">+IF(AND(ISNUMBER(OFFSET('Water Data'!$F$6,0,10*ROW('Water Data'!F74))),'Data Summary'!BZ80="Yes"),OFFSET('Water Data'!$F$6,0,10*ROW('Water Data'!F74)),NA())</f>
        <v>#N/A</v>
      </c>
      <c r="L80" s="94" t="e">
        <f ca="true">+IF(AND(ISNUMBER(OFFSET('Water Data'!$F$9,0,10*ROW('Water Data'!F74))),'Data Summary'!CA80="Yes"),OFFSET('Water Data'!$F$9,0,10*ROW('Water Data'!F74)),NA())</f>
        <v>#N/A</v>
      </c>
      <c r="M80" s="94" t="e">
        <f ca="true">+IF(AND(ISNUMBER(OFFSET('Water Data'!$G$4,0,10*ROW('Water Data'!G74))),'Data Summary'!CB80="Yes"),100-OFFSET('Water Data'!$G$4,0,10*ROW('Water Data'!G74)),NA())</f>
        <v>#N/A</v>
      </c>
      <c r="N80" s="94" t="e">
        <f ca="true">+IF(AND(ISNUMBER(OFFSET('Water Data'!$G$6,0,10*ROW('Water Data'!G74))),'Data Summary'!CC80="Yes"),OFFSET('Water Data'!$G$6,0,10*ROW('Water Data'!G74)),NA())</f>
        <v>#N/A</v>
      </c>
      <c r="O80" s="94" t="e">
        <f ca="true">+IF(AND(ISNUMBER(OFFSET('Water Data'!$G$9,0,10*ROW('Water Data'!G74))),'Data Summary'!CD80="Yes"),OFFSET('Water Data'!$G$9,0,10*ROW('Water Data'!G74)),NA())</f>
        <v>#N/A</v>
      </c>
      <c r="P80" s="94" t="e">
        <f ca="true">+IF(AND(ISNUMBER(OFFSET('Water Data'!$H$4,0,10*ROW('Water Data'!H74))),'Data Summary'!CE80="Yes"),100-OFFSET('Water Data'!$H$4,0,10*ROW('Water Data'!H74)),NA())</f>
        <v>#N/A</v>
      </c>
      <c r="Q80" s="94" t="e">
        <f ca="true">+IF(AND(ISNUMBER(OFFSET('Water Data'!$H$6,0,10*ROW('Water Data'!H74))),'Data Summary'!CF80="Yes"),OFFSET('Water Data'!$H$6,0,10*ROW('Water Data'!H74)),NA())</f>
        <v>#N/A</v>
      </c>
      <c r="R80" s="94" t="e">
        <f ca="true">+IF(AND(ISNUMBER(OFFSET('Water Data'!$H$9,0,10*ROW('Water Data'!H74))),'Data Summary'!CG80="Yes"),OFFSET('Water Data'!$H$9,0,10*ROW('Water Data'!H74)),NA())</f>
        <v>#N/A</v>
      </c>
      <c r="S80" s="94" t="e">
        <f ca="true">+IF(AND(ISNUMBER(OFFSET('Water Data'!$I$4,0,10*ROW('Water Data'!I74))),'Data Summary'!CH80="Yes"),100-OFFSET('Water Data'!$I$4,0,10*ROW('Water Data'!I74)),NA())</f>
        <v>#N/A</v>
      </c>
      <c r="T80" s="94" t="e">
        <f ca="true">+IF(AND(ISNUMBER(OFFSET('Water Data'!$I$6,0,10*ROW('Water Data'!I74))),'Data Summary'!CI80="Yes"),OFFSET('Water Data'!$I$6,0,10*ROW('Water Data'!I74)),NA())</f>
        <v>#N/A</v>
      </c>
      <c r="U80" s="94" t="e">
        <f ca="true">+IF(AND(ISNUMBER(OFFSET('Water Data'!$I$9,0,10*ROW('Water Data'!I74))),'Data Summary'!CJ80="Yes"),OFFSET('Water Data'!$I$9,0,10*ROW('Water Data'!I74)),NA())</f>
        <v>#N/A</v>
      </c>
      <c r="V80" s="95" t="e">
        <f ca="true">+IF(AND(ISNUMBER(OFFSET('Sanitation Data'!$D$4,0,10*ROW('Sanitation Data'!D74))),'Data Summary'!CK80="Yes"),100-OFFSET('Sanitation Data'!$D$4,0,10*ROW('Sanitation Data'!D74)),NA())</f>
        <v>#N/A</v>
      </c>
      <c r="W80" s="95" t="e">
        <f ca="true">+IF(AND(ISNUMBER(OFFSET('Sanitation Data'!$D$6,0,10*ROW('Sanitation Data'!D74))),'Data Summary'!CL80="Yes"),OFFSET('Sanitation Data'!$D$6,0,10*ROW('Sanitation Data'!D74)),NA())</f>
        <v>#N/A</v>
      </c>
      <c r="X80" s="95" t="e">
        <f ca="true">+IF(AND(ISNUMBER(OFFSET('Sanitation Data'!$D$10,0,10*ROW('Sanitation Data'!D74))),'Data Summary'!CM80="Yes"),OFFSET('Sanitation Data'!$D$10,0,10*ROW('Sanitation Data'!D74)),NA())</f>
        <v>#N/A</v>
      </c>
      <c r="Y80" s="95" t="e">
        <f ca="true">+IF(AND(ISNUMBER(OFFSET('Sanitation Data'!$D$11,0,10*ROW('Sanitation Data'!D74))),'Data Summary'!CN80="Yes"),OFFSET('Sanitation Data'!$D$11,0,10*ROW('Sanitation Data'!D74)),NA())</f>
        <v>#N/A</v>
      </c>
      <c r="Z80" s="95" t="e">
        <f ca="true">+IF(AND(ISNUMBER(OFFSET('Sanitation Data'!$D$12,0,10*ROW('Sanitation Data'!D74))),'Data Summary'!CO80="Yes"),OFFSET('Sanitation Data'!$D$12,0,10*ROW('Sanitation Data'!D74)),NA())</f>
        <v>#N/A</v>
      </c>
      <c r="AA80" s="95" t="e">
        <f ca="true">+IF(AND(ISNUMBER(OFFSET('Sanitation Data'!$E$4,0,10*ROW('Sanitation Data'!E74))),'Data Summary'!CP80="Yes"),100-OFFSET('Sanitation Data'!$E$4,0,10*ROW('Sanitation Data'!E74)),NA())</f>
        <v>#N/A</v>
      </c>
      <c r="AB80" s="95" t="e">
        <f ca="true">+IF(AND(ISNUMBER(OFFSET('Sanitation Data'!$E$6,0,10*ROW('Sanitation Data'!E74))),'Data Summary'!CQ80="Yes"),OFFSET('Sanitation Data'!$E$6,0,10*ROW('Sanitation Data'!E74)),NA())</f>
        <v>#N/A</v>
      </c>
      <c r="AC80" s="95" t="e">
        <f ca="true">+IF(AND(ISNUMBER(OFFSET('Sanitation Data'!$E$10,0,10*ROW('Sanitation Data'!E74))),'Data Summary'!CR80="Yes"),OFFSET('Sanitation Data'!$E$10,0,10*ROW('Sanitation Data'!E74)),NA())</f>
        <v>#N/A</v>
      </c>
      <c r="AD80" s="95" t="e">
        <f ca="true">+IF(AND(ISNUMBER(OFFSET('Sanitation Data'!$E$11,0,10*ROW('Sanitation Data'!E74))),'Data Summary'!CS80="Yes"),OFFSET('Sanitation Data'!$E$11,0,10*ROW('Sanitation Data'!E74)),NA())</f>
        <v>#N/A</v>
      </c>
      <c r="AE80" s="95" t="e">
        <f ca="true">+IF(AND(ISNUMBER(OFFSET('Sanitation Data'!$E$12,0,10*ROW('Sanitation Data'!E74))),'Data Summary'!CT80="Yes"),OFFSET('Sanitation Data'!$E$12,0,10*ROW('Sanitation Data'!E74)),NA())</f>
        <v>#N/A</v>
      </c>
      <c r="AF80" s="95" t="e">
        <f ca="true">+IF(AND(ISNUMBER(OFFSET('Sanitation Data'!$F$4,0,10*ROW('Sanitation Data'!F74))),'Data Summary'!CU80="Yes"),100-OFFSET('Sanitation Data'!$F$4,0,10*ROW('Sanitation Data'!F74)),NA())</f>
        <v>#N/A</v>
      </c>
      <c r="AG80" s="95" t="e">
        <f ca="true">+IF(AND(ISNUMBER(OFFSET('Sanitation Data'!$F$6,0,10*ROW('Sanitation Data'!F74))),'Data Summary'!CV80="Yes"),OFFSET('Sanitation Data'!$F$6,0,10*ROW('Sanitation Data'!F74)),NA())</f>
        <v>#N/A</v>
      </c>
      <c r="AH80" s="95" t="e">
        <f ca="true">+IF(AND(ISNUMBER(OFFSET('Sanitation Data'!$F$10,0,10*ROW('Sanitation Data'!F74))),'Data Summary'!CW80="Yes"),OFFSET('Sanitation Data'!$F$10,0,10*ROW('Sanitation Data'!F74)),NA())</f>
        <v>#N/A</v>
      </c>
      <c r="AI80" s="95" t="e">
        <f ca="true">+IF(AND(ISNUMBER(OFFSET('Sanitation Data'!$F$11,0,10*ROW('Sanitation Data'!F74))),'Data Summary'!CX80="Yes"),OFFSET('Sanitation Data'!$F$11,0,10*ROW('Sanitation Data'!F74)),NA())</f>
        <v>#N/A</v>
      </c>
      <c r="AJ80" s="95" t="e">
        <f ca="true">+IF(AND(ISNUMBER(OFFSET('Sanitation Data'!$F$12,0,10*ROW('Sanitation Data'!F74))),'Data Summary'!CY80="Yes"),OFFSET('Sanitation Data'!$F$12,0,10*ROW('Sanitation Data'!F74)),NA())</f>
        <v>#N/A</v>
      </c>
      <c r="AK80" s="95" t="e">
        <f ca="true">+IF(AND(ISNUMBER(OFFSET('Sanitation Data'!$G$4,0,10*ROW('Sanitation Data'!G74))),'Data Summary'!CZ80="Yes"),100-OFFSET('Sanitation Data'!$G$4,0,10*ROW('Sanitation Data'!G74)),NA())</f>
        <v>#N/A</v>
      </c>
      <c r="AL80" s="95" t="e">
        <f ca="true">+IF(AND(ISNUMBER(OFFSET('Sanitation Data'!$G$6,0,10*ROW('Sanitation Data'!G74))),'Data Summary'!DA80="Yes"),OFFSET('Sanitation Data'!$G$6,0,10*ROW('Sanitation Data'!G74)),NA())</f>
        <v>#N/A</v>
      </c>
      <c r="AM80" s="95" t="e">
        <f ca="true">+IF(AND(ISNUMBER(OFFSET('Sanitation Data'!$G$10,0,10*ROW('Sanitation Data'!G74))),'Data Summary'!DB80="Yes"),OFFSET('Sanitation Data'!$G$10,0,10*ROW('Sanitation Data'!G74)),NA())</f>
        <v>#N/A</v>
      </c>
      <c r="AN80" s="95" t="e">
        <f ca="true">+IF(AND(ISNUMBER(OFFSET('Sanitation Data'!$G$11,0,10*ROW('Sanitation Data'!G74))),'Data Summary'!DC80="Yes"),OFFSET('Sanitation Data'!$G$11,0,10*ROW('Sanitation Data'!G74)),NA())</f>
        <v>#N/A</v>
      </c>
      <c r="AO80" s="95" t="e">
        <f ca="true">+IF(AND(ISNUMBER(OFFSET('Sanitation Data'!$G$12,0,10*ROW('Sanitation Data'!G74))),'Data Summary'!DD80="Yes"),OFFSET('Sanitation Data'!$G$12,0,10*ROW('Sanitation Data'!G74)),NA())</f>
        <v>#N/A</v>
      </c>
      <c r="AP80" s="95" t="e">
        <f ca="true">+IF(AND(ISNUMBER(OFFSET('Sanitation Data'!$H$4,0,10*ROW('Sanitation Data'!H74))),'Data Summary'!DE80="Yes"),100-OFFSET('Sanitation Data'!$H$4,0,10*ROW('Sanitation Data'!H74)),NA())</f>
        <v>#N/A</v>
      </c>
      <c r="AQ80" s="95" t="e">
        <f ca="true">+IF(AND(ISNUMBER(OFFSET('Sanitation Data'!$H$6,0,10*ROW('Sanitation Data'!H74))),'Data Summary'!DF80="Yes"),OFFSET('Sanitation Data'!$H$6,0,10*ROW('Sanitation Data'!H74)),NA())</f>
        <v>#N/A</v>
      </c>
      <c r="AR80" s="95" t="e">
        <f ca="true">+IF(AND(ISNUMBER(OFFSET('Sanitation Data'!$H$10,0,10*ROW('Sanitation Data'!H74))),'Data Summary'!DG80="Yes"),OFFSET('Sanitation Data'!$H$10,0,10*ROW('Sanitation Data'!H74)),NA())</f>
        <v>#N/A</v>
      </c>
      <c r="AS80" s="95" t="e">
        <f ca="true">+IF(AND(ISNUMBER(OFFSET('Sanitation Data'!$H$11,0,10*ROW('Sanitation Data'!H74))),'Data Summary'!DH80="Yes"),OFFSET('Sanitation Data'!$H$11,0,10*ROW('Sanitation Data'!H74)),NA())</f>
        <v>#N/A</v>
      </c>
      <c r="AT80" s="95" t="e">
        <f ca="true">+IF(AND(ISNUMBER(OFFSET('Sanitation Data'!$H$12,0,10*ROW('Sanitation Data'!H74))),'Data Summary'!DI80="Yes"),OFFSET('Sanitation Data'!$H$12,0,10*ROW('Sanitation Data'!H74)),NA())</f>
        <v>#N/A</v>
      </c>
      <c r="AU80" s="95" t="e">
        <f ca="true">+IF(AND(ISNUMBER(OFFSET('Sanitation Data'!$I$4,0,10*ROW('Sanitation Data'!I74))),'Data Summary'!DJ80="Yes"),100-OFFSET('Sanitation Data'!$I$4,0,10*ROW('Sanitation Data'!I74)),NA())</f>
        <v>#N/A</v>
      </c>
      <c r="AV80" s="95" t="e">
        <f ca="true">+IF(AND(ISNUMBER(OFFSET('Sanitation Data'!$I$6,0,10*ROW('Sanitation Data'!I74))),'Data Summary'!DK80="Yes"),OFFSET('Sanitation Data'!$I$6,0,10*ROW('Sanitation Data'!I74)),NA())</f>
        <v>#N/A</v>
      </c>
      <c r="AW80" s="95" t="e">
        <f ca="true">+IF(AND(ISNUMBER(OFFSET('Sanitation Data'!$I$10,0,10*ROW('Sanitation Data'!I74))),'Data Summary'!DL80="Yes"),OFFSET('Sanitation Data'!$I$10,0,10*ROW('Sanitation Data'!I74)),NA())</f>
        <v>#N/A</v>
      </c>
      <c r="AX80" s="95" t="e">
        <f ca="true">+IF(AND(ISNUMBER(OFFSET('Sanitation Data'!$I$11,0,10*ROW('Sanitation Data'!I74))),'Data Summary'!DM80="Yes"),OFFSET('Sanitation Data'!$I$11,0,10*ROW('Sanitation Data'!I74)),NA())</f>
        <v>#N/A</v>
      </c>
      <c r="AY80" s="95" t="e">
        <f ca="true">+IF(AND(ISNUMBER(OFFSET('Sanitation Data'!$I$12,0,10*ROW('Sanitation Data'!I74))),'Data Summary'!DN80="Yes"),OFFSET('Sanitation Data'!$I$12,0,10*ROW('Sanitation Data'!I74)),NA())</f>
        <v>#N/A</v>
      </c>
      <c r="AZ80" s="96" t="e">
        <f ca="true">+IF(AND(ISNUMBER(OFFSET('Hygiene Data'!$D$5,0,10*ROW('Hygiene Data'!D74))),'Data Summary'!DO80="Yes"),OFFSET('Hygiene Data'!$D$5,0,10*ROW('Hygiene Data'!D74)),NA())</f>
        <v>#N/A</v>
      </c>
      <c r="BA80" s="96" t="e">
        <f ca="true">+IF(AND(ISNUMBER(OFFSET('Hygiene Data'!$D$7,0,10*ROW('Hygiene Data'!D74))),'Data Summary'!DP80="Yes"),OFFSET('Hygiene Data'!$D$7,0,10*ROW('Hygiene Data'!D74)),NA())</f>
        <v>#N/A</v>
      </c>
      <c r="BB80" s="96" t="e">
        <f ca="true">+IF(AND(ISNUMBER(OFFSET('Hygiene Data'!$D$9,0,10*ROW('Hygiene Data'!D74))),'Data Summary'!DQ80="Yes"),OFFSET('Hygiene Data'!$D$9,0,10*ROW('Hygiene Data'!D74)),NA())</f>
        <v>#N/A</v>
      </c>
      <c r="BC80" s="96" t="e">
        <f ca="true">+IF(AND(ISNUMBER(OFFSET('Hygiene Data'!$E$5,0,10*ROW('Hygiene Data'!E74))),'Data Summary'!DR80="Yes"),OFFSET('Hygiene Data'!$E$5,0,10*ROW('Hygiene Data'!E74)),NA())</f>
        <v>#N/A</v>
      </c>
      <c r="BD80" s="96" t="e">
        <f ca="true">+IF(AND(ISNUMBER(OFFSET('Hygiene Data'!$E$7,0,10*ROW('Hygiene Data'!E74))),'Data Summary'!DS80="Yes"),OFFSET('Hygiene Data'!$E$7,0,10*ROW('Hygiene Data'!E74)),NA())</f>
        <v>#N/A</v>
      </c>
      <c r="BE80" s="96" t="e">
        <f ca="true">+IF(AND(ISNUMBER(OFFSET('Hygiene Data'!$E$9,0,10*ROW('Hygiene Data'!E74))),'Data Summary'!DT80="Yes"),OFFSET('Hygiene Data'!$E$9,0,10*ROW('Hygiene Data'!E74)),NA())</f>
        <v>#N/A</v>
      </c>
      <c r="BF80" s="96" t="e">
        <f ca="true">+IF(AND(ISNUMBER(OFFSET('Hygiene Data'!$F$5,0,10*ROW('Hygiene Data'!F74))),'Data Summary'!DU80="Yes"),OFFSET('Hygiene Data'!$F$5,0,10*ROW('Hygiene Data'!F74)),NA())</f>
        <v>#N/A</v>
      </c>
      <c r="BG80" s="96" t="e">
        <f ca="true">+IF(AND(ISNUMBER(OFFSET('Hygiene Data'!$F$7,0,10*ROW('Hygiene Data'!F74))),'Data Summary'!DV80="Yes"),OFFSET('Hygiene Data'!$F$7,0,10*ROW('Hygiene Data'!F74)),NA())</f>
        <v>#N/A</v>
      </c>
      <c r="BH80" s="96" t="e">
        <f ca="true">+IF(AND(ISNUMBER(OFFSET('Hygiene Data'!$F$9,0,10*ROW('Hygiene Data'!F74))),'Data Summary'!DW80="Yes"),OFFSET('Hygiene Data'!$F$9,0,10*ROW('Hygiene Data'!F74)),NA())</f>
        <v>#N/A</v>
      </c>
      <c r="BI80" s="96" t="e">
        <f ca="true">+IF(AND(ISNUMBER(OFFSET('Hygiene Data'!$G$5,0,10*ROW('Hygiene Data'!G74))),'Data Summary'!DX80="Yes"),OFFSET('Hygiene Data'!$G$5,0,10*ROW('Hygiene Data'!G74)),NA())</f>
        <v>#N/A</v>
      </c>
      <c r="BJ80" s="96" t="e">
        <f ca="true">+IF(AND(ISNUMBER(OFFSET('Hygiene Data'!$G$7,0,10*ROW('Hygiene Data'!G74))),'Data Summary'!DY80="Yes"),OFFSET('Hygiene Data'!$G$7,0,10*ROW('Hygiene Data'!G74)),NA())</f>
        <v>#N/A</v>
      </c>
      <c r="BK80" s="96" t="e">
        <f ca="true">+IF(AND(ISNUMBER(OFFSET('Hygiene Data'!$G$9,0,10*ROW('Hygiene Data'!G74))),'Data Summary'!DZ80="Yes"),OFFSET('Hygiene Data'!$G$9,0,10*ROW('Hygiene Data'!G74)),NA())</f>
        <v>#N/A</v>
      </c>
      <c r="BL80" s="96" t="e">
        <f ca="true">+IF(AND(ISNUMBER(OFFSET('Hygiene Data'!$H$5,0,10*ROW('Hygiene Data'!H74))),'Data Summary'!EA80="Yes"),OFFSET('Hygiene Data'!$H$5,0,10*ROW('Hygiene Data'!H74)),NA())</f>
        <v>#N/A</v>
      </c>
      <c r="BM80" s="96" t="e">
        <f ca="true">+IF(AND(ISNUMBER(OFFSET('Hygiene Data'!$H$7,0,10*ROW('Hygiene Data'!H74))),'Data Summary'!EB80="Yes"),OFFSET('Hygiene Data'!$H$7,0,10*ROW('Hygiene Data'!H74)),NA())</f>
        <v>#N/A</v>
      </c>
      <c r="BN80" s="96" t="e">
        <f ca="true">+IF(AND(ISNUMBER(OFFSET('Hygiene Data'!$H$9,0,10*ROW('Hygiene Data'!H74))),'Data Summary'!EC80="Yes"),OFFSET('Hygiene Data'!$H$9,0,10*ROW('Hygiene Data'!H74)),NA())</f>
        <v>#N/A</v>
      </c>
      <c r="BO80" s="96" t="e">
        <f ca="true">+IF(AND(ISNUMBER(OFFSET('Hygiene Data'!$I$5,0,10*ROW('Hygiene Data'!I74))),'Data Summary'!ED80="Yes"),OFFSET('Hygiene Data'!$I$5,0,10*ROW('Hygiene Data'!I74)),NA())</f>
        <v>#N/A</v>
      </c>
      <c r="BP80" s="96" t="e">
        <f ca="true">+IF(AND(ISNUMBER(OFFSET('Hygiene Data'!$I$7,0,10*ROW('Hygiene Data'!I74))),'Data Summary'!EE80="Yes"),OFFSET('Hygiene Data'!$I$7,0,10*ROW('Hygiene Data'!I74)),NA())</f>
        <v>#N/A</v>
      </c>
      <c r="BQ80" s="96" t="e">
        <f ca="true">+IF(AND(ISNUMBER(OFFSET('Hygiene Data'!$I$9,0,10*ROW('Hygiene Data'!I74))),'Data Summary'!EF80="Yes"),OFFSET('Hygiene Data'!$I$9,0,10*ROW('Hygiene Data'!I74)),NA())</f>
        <v>#N/A</v>
      </c>
    </row>
    <row xmlns:x14ac="http://schemas.microsoft.com/office/spreadsheetml/2009/9/ac" r="81" x14ac:dyDescent="0.2">
      <c r="A81" s="321" t="e">
        <f ca="true">+RIGHT('Data Summary'!A81,LEN('Data Summary'!A81)-9)</f>
        <v>#VALUE!</v>
      </c>
      <c r="B81" s="37" t="str">
        <f ca="true">+IF(ISTEXT('Data Summary'!B81),'Data Summary'!B81,"")</f>
        <v/>
      </c>
      <c r="C81" s="320" t="e">
        <f ca="true">+VALUE('Data Summary'!C81)</f>
        <v>#VALUE!</v>
      </c>
      <c r="D81" s="94" t="e">
        <f ca="true">+IF(AND(ISNUMBER(OFFSET('Water Data'!$D$4,0,10*ROW('Water Data'!D75))),'Data Summary'!BS81="Yes"),100-OFFSET('Water Data'!$D$4,0,10*ROW('Water Data'!D75)),NA())</f>
        <v>#N/A</v>
      </c>
      <c r="E81" s="94" t="e">
        <f ca="true">+IF(AND(ISNUMBER(OFFSET('Water Data'!$D$6,0,10*ROW('Water Data'!D75))),'Data Summary'!BT81="Yes"),OFFSET('Water Data'!$D$6,0,10*ROW('Water Data'!D75)),NA())</f>
        <v>#N/A</v>
      </c>
      <c r="F81" s="94" t="e">
        <f ca="true">+IF(AND(ISNUMBER(OFFSET('Water Data'!$D$9,0,10*ROW('Water Data'!D75))),'Data Summary'!BU81="Yes"),OFFSET('Water Data'!$D$9,0,10*ROW('Water Data'!D75)),NA())</f>
        <v>#N/A</v>
      </c>
      <c r="G81" s="94" t="e">
        <f ca="true">+IF(AND(ISNUMBER(OFFSET('Water Data'!$E$4,0,10*ROW('Water Data'!E75))),'Data Summary'!BV81="Yes"),100-OFFSET('Water Data'!$E$4,0,10*ROW('Water Data'!E75)),NA())</f>
        <v>#N/A</v>
      </c>
      <c r="H81" s="94" t="e">
        <f ca="true">+IF(AND(ISNUMBER(OFFSET('Water Data'!$E$6,0,10*ROW('Water Data'!E75))),'Data Summary'!BW81="Yes"),OFFSET('Water Data'!$E$6,0,10*ROW('Water Data'!E75)),NA())</f>
        <v>#N/A</v>
      </c>
      <c r="I81" s="94" t="e">
        <f ca="true">+IF(AND(ISNUMBER(OFFSET('Water Data'!$E$9,0,10*ROW('Water Data'!E75))),'Data Summary'!BX81="Yes"),OFFSET('Water Data'!$E$9,0,10*ROW('Water Data'!E75)),NA())</f>
        <v>#N/A</v>
      </c>
      <c r="J81" s="94" t="e">
        <f ca="true">+IF(AND(ISNUMBER(OFFSET('Water Data'!$F$4,0,10*ROW('Water Data'!F75))),'Data Summary'!BY81="Yes"),100-OFFSET('Water Data'!$F$4,0,10*ROW('Water Data'!F75)),NA())</f>
        <v>#N/A</v>
      </c>
      <c r="K81" s="94" t="e">
        <f ca="true">+IF(AND(ISNUMBER(OFFSET('Water Data'!$F$6,0,10*ROW('Water Data'!F75))),'Data Summary'!BZ81="Yes"),OFFSET('Water Data'!$F$6,0,10*ROW('Water Data'!F75)),NA())</f>
        <v>#N/A</v>
      </c>
      <c r="L81" s="94" t="e">
        <f ca="true">+IF(AND(ISNUMBER(OFFSET('Water Data'!$F$9,0,10*ROW('Water Data'!F75))),'Data Summary'!CA81="Yes"),OFFSET('Water Data'!$F$9,0,10*ROW('Water Data'!F75)),NA())</f>
        <v>#N/A</v>
      </c>
      <c r="M81" s="94" t="e">
        <f ca="true">+IF(AND(ISNUMBER(OFFSET('Water Data'!$G$4,0,10*ROW('Water Data'!G75))),'Data Summary'!CB81="Yes"),100-OFFSET('Water Data'!$G$4,0,10*ROW('Water Data'!G75)),NA())</f>
        <v>#N/A</v>
      </c>
      <c r="N81" s="94" t="e">
        <f ca="true">+IF(AND(ISNUMBER(OFFSET('Water Data'!$G$6,0,10*ROW('Water Data'!G75))),'Data Summary'!CC81="Yes"),OFFSET('Water Data'!$G$6,0,10*ROW('Water Data'!G75)),NA())</f>
        <v>#N/A</v>
      </c>
      <c r="O81" s="94" t="e">
        <f ca="true">+IF(AND(ISNUMBER(OFFSET('Water Data'!$G$9,0,10*ROW('Water Data'!G75))),'Data Summary'!CD81="Yes"),OFFSET('Water Data'!$G$9,0,10*ROW('Water Data'!G75)),NA())</f>
        <v>#N/A</v>
      </c>
      <c r="P81" s="94" t="e">
        <f ca="true">+IF(AND(ISNUMBER(OFFSET('Water Data'!$H$4,0,10*ROW('Water Data'!H75))),'Data Summary'!CE81="Yes"),100-OFFSET('Water Data'!$H$4,0,10*ROW('Water Data'!H75)),NA())</f>
        <v>#N/A</v>
      </c>
      <c r="Q81" s="94" t="e">
        <f ca="true">+IF(AND(ISNUMBER(OFFSET('Water Data'!$H$6,0,10*ROW('Water Data'!H75))),'Data Summary'!CF81="Yes"),OFFSET('Water Data'!$H$6,0,10*ROW('Water Data'!H75)),NA())</f>
        <v>#N/A</v>
      </c>
      <c r="R81" s="94" t="e">
        <f ca="true">+IF(AND(ISNUMBER(OFFSET('Water Data'!$H$9,0,10*ROW('Water Data'!H75))),'Data Summary'!CG81="Yes"),OFFSET('Water Data'!$H$9,0,10*ROW('Water Data'!H75)),NA())</f>
        <v>#N/A</v>
      </c>
      <c r="S81" s="94" t="e">
        <f ca="true">+IF(AND(ISNUMBER(OFFSET('Water Data'!$I$4,0,10*ROW('Water Data'!I75))),'Data Summary'!CH81="Yes"),100-OFFSET('Water Data'!$I$4,0,10*ROW('Water Data'!I75)),NA())</f>
        <v>#N/A</v>
      </c>
      <c r="T81" s="94" t="e">
        <f ca="true">+IF(AND(ISNUMBER(OFFSET('Water Data'!$I$6,0,10*ROW('Water Data'!I75))),'Data Summary'!CI81="Yes"),OFFSET('Water Data'!$I$6,0,10*ROW('Water Data'!I75)),NA())</f>
        <v>#N/A</v>
      </c>
      <c r="U81" s="94" t="e">
        <f ca="true">+IF(AND(ISNUMBER(OFFSET('Water Data'!$I$9,0,10*ROW('Water Data'!I75))),'Data Summary'!CJ81="Yes"),OFFSET('Water Data'!$I$9,0,10*ROW('Water Data'!I75)),NA())</f>
        <v>#N/A</v>
      </c>
      <c r="V81" s="95" t="e">
        <f ca="true">+IF(AND(ISNUMBER(OFFSET('Sanitation Data'!$D$4,0,10*ROW('Sanitation Data'!D75))),'Data Summary'!CK81="Yes"),100-OFFSET('Sanitation Data'!$D$4,0,10*ROW('Sanitation Data'!D75)),NA())</f>
        <v>#N/A</v>
      </c>
      <c r="W81" s="95" t="e">
        <f ca="true">+IF(AND(ISNUMBER(OFFSET('Sanitation Data'!$D$6,0,10*ROW('Sanitation Data'!D75))),'Data Summary'!CL81="Yes"),OFFSET('Sanitation Data'!$D$6,0,10*ROW('Sanitation Data'!D75)),NA())</f>
        <v>#N/A</v>
      </c>
      <c r="X81" s="95" t="e">
        <f ca="true">+IF(AND(ISNUMBER(OFFSET('Sanitation Data'!$D$10,0,10*ROW('Sanitation Data'!D75))),'Data Summary'!CM81="Yes"),OFFSET('Sanitation Data'!$D$10,0,10*ROW('Sanitation Data'!D75)),NA())</f>
        <v>#N/A</v>
      </c>
      <c r="Y81" s="95" t="e">
        <f ca="true">+IF(AND(ISNUMBER(OFFSET('Sanitation Data'!$D$11,0,10*ROW('Sanitation Data'!D75))),'Data Summary'!CN81="Yes"),OFFSET('Sanitation Data'!$D$11,0,10*ROW('Sanitation Data'!D75)),NA())</f>
        <v>#N/A</v>
      </c>
      <c r="Z81" s="95" t="e">
        <f ca="true">+IF(AND(ISNUMBER(OFFSET('Sanitation Data'!$D$12,0,10*ROW('Sanitation Data'!D75))),'Data Summary'!CO81="Yes"),OFFSET('Sanitation Data'!$D$12,0,10*ROW('Sanitation Data'!D75)),NA())</f>
        <v>#N/A</v>
      </c>
      <c r="AA81" s="95" t="e">
        <f ca="true">+IF(AND(ISNUMBER(OFFSET('Sanitation Data'!$E$4,0,10*ROW('Sanitation Data'!E75))),'Data Summary'!CP81="Yes"),100-OFFSET('Sanitation Data'!$E$4,0,10*ROW('Sanitation Data'!E75)),NA())</f>
        <v>#N/A</v>
      </c>
      <c r="AB81" s="95" t="e">
        <f ca="true">+IF(AND(ISNUMBER(OFFSET('Sanitation Data'!$E$6,0,10*ROW('Sanitation Data'!E75))),'Data Summary'!CQ81="Yes"),OFFSET('Sanitation Data'!$E$6,0,10*ROW('Sanitation Data'!E75)),NA())</f>
        <v>#N/A</v>
      </c>
      <c r="AC81" s="95" t="e">
        <f ca="true">+IF(AND(ISNUMBER(OFFSET('Sanitation Data'!$E$10,0,10*ROW('Sanitation Data'!E75))),'Data Summary'!CR81="Yes"),OFFSET('Sanitation Data'!$E$10,0,10*ROW('Sanitation Data'!E75)),NA())</f>
        <v>#N/A</v>
      </c>
      <c r="AD81" s="95" t="e">
        <f ca="true">+IF(AND(ISNUMBER(OFFSET('Sanitation Data'!$E$11,0,10*ROW('Sanitation Data'!E75))),'Data Summary'!CS81="Yes"),OFFSET('Sanitation Data'!$E$11,0,10*ROW('Sanitation Data'!E75)),NA())</f>
        <v>#N/A</v>
      </c>
      <c r="AE81" s="95" t="e">
        <f ca="true">+IF(AND(ISNUMBER(OFFSET('Sanitation Data'!$E$12,0,10*ROW('Sanitation Data'!E75))),'Data Summary'!CT81="Yes"),OFFSET('Sanitation Data'!$E$12,0,10*ROW('Sanitation Data'!E75)),NA())</f>
        <v>#N/A</v>
      </c>
      <c r="AF81" s="95" t="e">
        <f ca="true">+IF(AND(ISNUMBER(OFFSET('Sanitation Data'!$F$4,0,10*ROW('Sanitation Data'!F75))),'Data Summary'!CU81="Yes"),100-OFFSET('Sanitation Data'!$F$4,0,10*ROW('Sanitation Data'!F75)),NA())</f>
        <v>#N/A</v>
      </c>
      <c r="AG81" s="95" t="e">
        <f ca="true">+IF(AND(ISNUMBER(OFFSET('Sanitation Data'!$F$6,0,10*ROW('Sanitation Data'!F75))),'Data Summary'!CV81="Yes"),OFFSET('Sanitation Data'!$F$6,0,10*ROW('Sanitation Data'!F75)),NA())</f>
        <v>#N/A</v>
      </c>
      <c r="AH81" s="95" t="e">
        <f ca="true">+IF(AND(ISNUMBER(OFFSET('Sanitation Data'!$F$10,0,10*ROW('Sanitation Data'!F75))),'Data Summary'!CW81="Yes"),OFFSET('Sanitation Data'!$F$10,0,10*ROW('Sanitation Data'!F75)),NA())</f>
        <v>#N/A</v>
      </c>
      <c r="AI81" s="95" t="e">
        <f ca="true">+IF(AND(ISNUMBER(OFFSET('Sanitation Data'!$F$11,0,10*ROW('Sanitation Data'!F75))),'Data Summary'!CX81="Yes"),OFFSET('Sanitation Data'!$F$11,0,10*ROW('Sanitation Data'!F75)),NA())</f>
        <v>#N/A</v>
      </c>
      <c r="AJ81" s="95" t="e">
        <f ca="true">+IF(AND(ISNUMBER(OFFSET('Sanitation Data'!$F$12,0,10*ROW('Sanitation Data'!F75))),'Data Summary'!CY81="Yes"),OFFSET('Sanitation Data'!$F$12,0,10*ROW('Sanitation Data'!F75)),NA())</f>
        <v>#N/A</v>
      </c>
      <c r="AK81" s="95" t="e">
        <f ca="true">+IF(AND(ISNUMBER(OFFSET('Sanitation Data'!$G$4,0,10*ROW('Sanitation Data'!G75))),'Data Summary'!CZ81="Yes"),100-OFFSET('Sanitation Data'!$G$4,0,10*ROW('Sanitation Data'!G75)),NA())</f>
        <v>#N/A</v>
      </c>
      <c r="AL81" s="95" t="e">
        <f ca="true">+IF(AND(ISNUMBER(OFFSET('Sanitation Data'!$G$6,0,10*ROW('Sanitation Data'!G75))),'Data Summary'!DA81="Yes"),OFFSET('Sanitation Data'!$G$6,0,10*ROW('Sanitation Data'!G75)),NA())</f>
        <v>#N/A</v>
      </c>
      <c r="AM81" s="95" t="e">
        <f ca="true">+IF(AND(ISNUMBER(OFFSET('Sanitation Data'!$G$10,0,10*ROW('Sanitation Data'!G75))),'Data Summary'!DB81="Yes"),OFFSET('Sanitation Data'!$G$10,0,10*ROW('Sanitation Data'!G75)),NA())</f>
        <v>#N/A</v>
      </c>
      <c r="AN81" s="95" t="e">
        <f ca="true">+IF(AND(ISNUMBER(OFFSET('Sanitation Data'!$G$11,0,10*ROW('Sanitation Data'!G75))),'Data Summary'!DC81="Yes"),OFFSET('Sanitation Data'!$G$11,0,10*ROW('Sanitation Data'!G75)),NA())</f>
        <v>#N/A</v>
      </c>
      <c r="AO81" s="95" t="e">
        <f ca="true">+IF(AND(ISNUMBER(OFFSET('Sanitation Data'!$G$12,0,10*ROW('Sanitation Data'!G75))),'Data Summary'!DD81="Yes"),OFFSET('Sanitation Data'!$G$12,0,10*ROW('Sanitation Data'!G75)),NA())</f>
        <v>#N/A</v>
      </c>
      <c r="AP81" s="95" t="e">
        <f ca="true">+IF(AND(ISNUMBER(OFFSET('Sanitation Data'!$H$4,0,10*ROW('Sanitation Data'!H75))),'Data Summary'!DE81="Yes"),100-OFFSET('Sanitation Data'!$H$4,0,10*ROW('Sanitation Data'!H75)),NA())</f>
        <v>#N/A</v>
      </c>
      <c r="AQ81" s="95" t="e">
        <f ca="true">+IF(AND(ISNUMBER(OFFSET('Sanitation Data'!$H$6,0,10*ROW('Sanitation Data'!H75))),'Data Summary'!DF81="Yes"),OFFSET('Sanitation Data'!$H$6,0,10*ROW('Sanitation Data'!H75)),NA())</f>
        <v>#N/A</v>
      </c>
      <c r="AR81" s="95" t="e">
        <f ca="true">+IF(AND(ISNUMBER(OFFSET('Sanitation Data'!$H$10,0,10*ROW('Sanitation Data'!H75))),'Data Summary'!DG81="Yes"),OFFSET('Sanitation Data'!$H$10,0,10*ROW('Sanitation Data'!H75)),NA())</f>
        <v>#N/A</v>
      </c>
      <c r="AS81" s="95" t="e">
        <f ca="true">+IF(AND(ISNUMBER(OFFSET('Sanitation Data'!$H$11,0,10*ROW('Sanitation Data'!H75))),'Data Summary'!DH81="Yes"),OFFSET('Sanitation Data'!$H$11,0,10*ROW('Sanitation Data'!H75)),NA())</f>
        <v>#N/A</v>
      </c>
      <c r="AT81" s="95" t="e">
        <f ca="true">+IF(AND(ISNUMBER(OFFSET('Sanitation Data'!$H$12,0,10*ROW('Sanitation Data'!H75))),'Data Summary'!DI81="Yes"),OFFSET('Sanitation Data'!$H$12,0,10*ROW('Sanitation Data'!H75)),NA())</f>
        <v>#N/A</v>
      </c>
      <c r="AU81" s="95" t="e">
        <f ca="true">+IF(AND(ISNUMBER(OFFSET('Sanitation Data'!$I$4,0,10*ROW('Sanitation Data'!I75))),'Data Summary'!DJ81="Yes"),100-OFFSET('Sanitation Data'!$I$4,0,10*ROW('Sanitation Data'!I75)),NA())</f>
        <v>#N/A</v>
      </c>
      <c r="AV81" s="95" t="e">
        <f ca="true">+IF(AND(ISNUMBER(OFFSET('Sanitation Data'!$I$6,0,10*ROW('Sanitation Data'!I75))),'Data Summary'!DK81="Yes"),OFFSET('Sanitation Data'!$I$6,0,10*ROW('Sanitation Data'!I75)),NA())</f>
        <v>#N/A</v>
      </c>
      <c r="AW81" s="95" t="e">
        <f ca="true">+IF(AND(ISNUMBER(OFFSET('Sanitation Data'!$I$10,0,10*ROW('Sanitation Data'!I75))),'Data Summary'!DL81="Yes"),OFFSET('Sanitation Data'!$I$10,0,10*ROW('Sanitation Data'!I75)),NA())</f>
        <v>#N/A</v>
      </c>
      <c r="AX81" s="95" t="e">
        <f ca="true">+IF(AND(ISNUMBER(OFFSET('Sanitation Data'!$I$11,0,10*ROW('Sanitation Data'!I75))),'Data Summary'!DM81="Yes"),OFFSET('Sanitation Data'!$I$11,0,10*ROW('Sanitation Data'!I75)),NA())</f>
        <v>#N/A</v>
      </c>
      <c r="AY81" s="95" t="e">
        <f ca="true">+IF(AND(ISNUMBER(OFFSET('Sanitation Data'!$I$12,0,10*ROW('Sanitation Data'!I75))),'Data Summary'!DN81="Yes"),OFFSET('Sanitation Data'!$I$12,0,10*ROW('Sanitation Data'!I75)),NA())</f>
        <v>#N/A</v>
      </c>
      <c r="AZ81" s="96" t="e">
        <f ca="true">+IF(AND(ISNUMBER(OFFSET('Hygiene Data'!$D$5,0,10*ROW('Hygiene Data'!D75))),'Data Summary'!DO81="Yes"),OFFSET('Hygiene Data'!$D$5,0,10*ROW('Hygiene Data'!D75)),NA())</f>
        <v>#N/A</v>
      </c>
      <c r="BA81" s="96" t="e">
        <f ca="true">+IF(AND(ISNUMBER(OFFSET('Hygiene Data'!$D$7,0,10*ROW('Hygiene Data'!D75))),'Data Summary'!DP81="Yes"),OFFSET('Hygiene Data'!$D$7,0,10*ROW('Hygiene Data'!D75)),NA())</f>
        <v>#N/A</v>
      </c>
      <c r="BB81" s="96" t="e">
        <f ca="true">+IF(AND(ISNUMBER(OFFSET('Hygiene Data'!$D$9,0,10*ROW('Hygiene Data'!D75))),'Data Summary'!DQ81="Yes"),OFFSET('Hygiene Data'!$D$9,0,10*ROW('Hygiene Data'!D75)),NA())</f>
        <v>#N/A</v>
      </c>
      <c r="BC81" s="96" t="e">
        <f ca="true">+IF(AND(ISNUMBER(OFFSET('Hygiene Data'!$E$5,0,10*ROW('Hygiene Data'!E75))),'Data Summary'!DR81="Yes"),OFFSET('Hygiene Data'!$E$5,0,10*ROW('Hygiene Data'!E75)),NA())</f>
        <v>#N/A</v>
      </c>
      <c r="BD81" s="96" t="e">
        <f ca="true">+IF(AND(ISNUMBER(OFFSET('Hygiene Data'!$E$7,0,10*ROW('Hygiene Data'!E75))),'Data Summary'!DS81="Yes"),OFFSET('Hygiene Data'!$E$7,0,10*ROW('Hygiene Data'!E75)),NA())</f>
        <v>#N/A</v>
      </c>
      <c r="BE81" s="96" t="e">
        <f ca="true">+IF(AND(ISNUMBER(OFFSET('Hygiene Data'!$E$9,0,10*ROW('Hygiene Data'!E75))),'Data Summary'!DT81="Yes"),OFFSET('Hygiene Data'!$E$9,0,10*ROW('Hygiene Data'!E75)),NA())</f>
        <v>#N/A</v>
      </c>
      <c r="BF81" s="96" t="e">
        <f ca="true">+IF(AND(ISNUMBER(OFFSET('Hygiene Data'!$F$5,0,10*ROW('Hygiene Data'!F75))),'Data Summary'!DU81="Yes"),OFFSET('Hygiene Data'!$F$5,0,10*ROW('Hygiene Data'!F75)),NA())</f>
        <v>#N/A</v>
      </c>
      <c r="BG81" s="96" t="e">
        <f ca="true">+IF(AND(ISNUMBER(OFFSET('Hygiene Data'!$F$7,0,10*ROW('Hygiene Data'!F75))),'Data Summary'!DV81="Yes"),OFFSET('Hygiene Data'!$F$7,0,10*ROW('Hygiene Data'!F75)),NA())</f>
        <v>#N/A</v>
      </c>
      <c r="BH81" s="96" t="e">
        <f ca="true">+IF(AND(ISNUMBER(OFFSET('Hygiene Data'!$F$9,0,10*ROW('Hygiene Data'!F75))),'Data Summary'!DW81="Yes"),OFFSET('Hygiene Data'!$F$9,0,10*ROW('Hygiene Data'!F75)),NA())</f>
        <v>#N/A</v>
      </c>
      <c r="BI81" s="96" t="e">
        <f ca="true">+IF(AND(ISNUMBER(OFFSET('Hygiene Data'!$G$5,0,10*ROW('Hygiene Data'!G75))),'Data Summary'!DX81="Yes"),OFFSET('Hygiene Data'!$G$5,0,10*ROW('Hygiene Data'!G75)),NA())</f>
        <v>#N/A</v>
      </c>
      <c r="BJ81" s="96" t="e">
        <f ca="true">+IF(AND(ISNUMBER(OFFSET('Hygiene Data'!$G$7,0,10*ROW('Hygiene Data'!G75))),'Data Summary'!DY81="Yes"),OFFSET('Hygiene Data'!$G$7,0,10*ROW('Hygiene Data'!G75)),NA())</f>
        <v>#N/A</v>
      </c>
      <c r="BK81" s="96" t="e">
        <f ca="true">+IF(AND(ISNUMBER(OFFSET('Hygiene Data'!$G$9,0,10*ROW('Hygiene Data'!G75))),'Data Summary'!DZ81="Yes"),OFFSET('Hygiene Data'!$G$9,0,10*ROW('Hygiene Data'!G75)),NA())</f>
        <v>#N/A</v>
      </c>
      <c r="BL81" s="96" t="e">
        <f ca="true">+IF(AND(ISNUMBER(OFFSET('Hygiene Data'!$H$5,0,10*ROW('Hygiene Data'!H75))),'Data Summary'!EA81="Yes"),OFFSET('Hygiene Data'!$H$5,0,10*ROW('Hygiene Data'!H75)),NA())</f>
        <v>#N/A</v>
      </c>
      <c r="BM81" s="96" t="e">
        <f ca="true">+IF(AND(ISNUMBER(OFFSET('Hygiene Data'!$H$7,0,10*ROW('Hygiene Data'!H75))),'Data Summary'!EB81="Yes"),OFFSET('Hygiene Data'!$H$7,0,10*ROW('Hygiene Data'!H75)),NA())</f>
        <v>#N/A</v>
      </c>
      <c r="BN81" s="96" t="e">
        <f ca="true">+IF(AND(ISNUMBER(OFFSET('Hygiene Data'!$H$9,0,10*ROW('Hygiene Data'!H75))),'Data Summary'!EC81="Yes"),OFFSET('Hygiene Data'!$H$9,0,10*ROW('Hygiene Data'!H75)),NA())</f>
        <v>#N/A</v>
      </c>
      <c r="BO81" s="96" t="e">
        <f ca="true">+IF(AND(ISNUMBER(OFFSET('Hygiene Data'!$I$5,0,10*ROW('Hygiene Data'!I75))),'Data Summary'!ED81="Yes"),OFFSET('Hygiene Data'!$I$5,0,10*ROW('Hygiene Data'!I75)),NA())</f>
        <v>#N/A</v>
      </c>
      <c r="BP81" s="96" t="e">
        <f ca="true">+IF(AND(ISNUMBER(OFFSET('Hygiene Data'!$I$7,0,10*ROW('Hygiene Data'!I75))),'Data Summary'!EE81="Yes"),OFFSET('Hygiene Data'!$I$7,0,10*ROW('Hygiene Data'!I75)),NA())</f>
        <v>#N/A</v>
      </c>
      <c r="BQ81" s="96" t="e">
        <f ca="true">+IF(AND(ISNUMBER(OFFSET('Hygiene Data'!$I$9,0,10*ROW('Hygiene Data'!I75))),'Data Summary'!EF81="Yes"),OFFSET('Hygiene Data'!$I$9,0,10*ROW('Hygiene Data'!I75)),NA())</f>
        <v>#N/A</v>
      </c>
    </row>
    <row xmlns:x14ac="http://schemas.microsoft.com/office/spreadsheetml/2009/9/ac" r="82" x14ac:dyDescent="0.2">
      <c r="A82" s="321" t="e">
        <f ca="true">+RIGHT('Data Summary'!A82,LEN('Data Summary'!A82)-9)</f>
        <v>#VALUE!</v>
      </c>
      <c r="B82" s="37" t="str">
        <f ca="true">+IF(ISTEXT('Data Summary'!B82),'Data Summary'!B82,"")</f>
        <v/>
      </c>
      <c r="C82" s="320" t="e">
        <f ca="true">+VALUE('Data Summary'!C82)</f>
        <v>#VALUE!</v>
      </c>
      <c r="D82" s="94" t="e">
        <f ca="true">+IF(AND(ISNUMBER(OFFSET('Water Data'!$D$4,0,10*ROW('Water Data'!D76))),'Data Summary'!BS82="Yes"),100-OFFSET('Water Data'!$D$4,0,10*ROW('Water Data'!D76)),NA())</f>
        <v>#N/A</v>
      </c>
      <c r="E82" s="94" t="e">
        <f ca="true">+IF(AND(ISNUMBER(OFFSET('Water Data'!$D$6,0,10*ROW('Water Data'!D76))),'Data Summary'!BT82="Yes"),OFFSET('Water Data'!$D$6,0,10*ROW('Water Data'!D76)),NA())</f>
        <v>#N/A</v>
      </c>
      <c r="F82" s="94" t="e">
        <f ca="true">+IF(AND(ISNUMBER(OFFSET('Water Data'!$D$9,0,10*ROW('Water Data'!D76))),'Data Summary'!BU82="Yes"),OFFSET('Water Data'!$D$9,0,10*ROW('Water Data'!D76)),NA())</f>
        <v>#N/A</v>
      </c>
      <c r="G82" s="94" t="e">
        <f ca="true">+IF(AND(ISNUMBER(OFFSET('Water Data'!$E$4,0,10*ROW('Water Data'!E76))),'Data Summary'!BV82="Yes"),100-OFFSET('Water Data'!$E$4,0,10*ROW('Water Data'!E76)),NA())</f>
        <v>#N/A</v>
      </c>
      <c r="H82" s="94" t="e">
        <f ca="true">+IF(AND(ISNUMBER(OFFSET('Water Data'!$E$6,0,10*ROW('Water Data'!E76))),'Data Summary'!BW82="Yes"),OFFSET('Water Data'!$E$6,0,10*ROW('Water Data'!E76)),NA())</f>
        <v>#N/A</v>
      </c>
      <c r="I82" s="94" t="e">
        <f ca="true">+IF(AND(ISNUMBER(OFFSET('Water Data'!$E$9,0,10*ROW('Water Data'!E76))),'Data Summary'!BX82="Yes"),OFFSET('Water Data'!$E$9,0,10*ROW('Water Data'!E76)),NA())</f>
        <v>#N/A</v>
      </c>
      <c r="J82" s="94" t="e">
        <f ca="true">+IF(AND(ISNUMBER(OFFSET('Water Data'!$F$4,0,10*ROW('Water Data'!F76))),'Data Summary'!BY82="Yes"),100-OFFSET('Water Data'!$F$4,0,10*ROW('Water Data'!F76)),NA())</f>
        <v>#N/A</v>
      </c>
      <c r="K82" s="94" t="e">
        <f ca="true">+IF(AND(ISNUMBER(OFFSET('Water Data'!$F$6,0,10*ROW('Water Data'!F76))),'Data Summary'!BZ82="Yes"),OFFSET('Water Data'!$F$6,0,10*ROW('Water Data'!F76)),NA())</f>
        <v>#N/A</v>
      </c>
      <c r="L82" s="94" t="e">
        <f ca="true">+IF(AND(ISNUMBER(OFFSET('Water Data'!$F$9,0,10*ROW('Water Data'!F76))),'Data Summary'!CA82="Yes"),OFFSET('Water Data'!$F$9,0,10*ROW('Water Data'!F76)),NA())</f>
        <v>#N/A</v>
      </c>
      <c r="M82" s="94" t="e">
        <f ca="true">+IF(AND(ISNUMBER(OFFSET('Water Data'!$G$4,0,10*ROW('Water Data'!G76))),'Data Summary'!CB82="Yes"),100-OFFSET('Water Data'!$G$4,0,10*ROW('Water Data'!G76)),NA())</f>
        <v>#N/A</v>
      </c>
      <c r="N82" s="94" t="e">
        <f ca="true">+IF(AND(ISNUMBER(OFFSET('Water Data'!$G$6,0,10*ROW('Water Data'!G76))),'Data Summary'!CC82="Yes"),OFFSET('Water Data'!$G$6,0,10*ROW('Water Data'!G76)),NA())</f>
        <v>#N/A</v>
      </c>
      <c r="O82" s="94" t="e">
        <f ca="true">+IF(AND(ISNUMBER(OFFSET('Water Data'!$G$9,0,10*ROW('Water Data'!G76))),'Data Summary'!CD82="Yes"),OFFSET('Water Data'!$G$9,0,10*ROW('Water Data'!G76)),NA())</f>
        <v>#N/A</v>
      </c>
      <c r="P82" s="94" t="e">
        <f ca="true">+IF(AND(ISNUMBER(OFFSET('Water Data'!$H$4,0,10*ROW('Water Data'!H76))),'Data Summary'!CE82="Yes"),100-OFFSET('Water Data'!$H$4,0,10*ROW('Water Data'!H76)),NA())</f>
        <v>#N/A</v>
      </c>
      <c r="Q82" s="94" t="e">
        <f ca="true">+IF(AND(ISNUMBER(OFFSET('Water Data'!$H$6,0,10*ROW('Water Data'!H76))),'Data Summary'!CF82="Yes"),OFFSET('Water Data'!$H$6,0,10*ROW('Water Data'!H76)),NA())</f>
        <v>#N/A</v>
      </c>
      <c r="R82" s="94" t="e">
        <f ca="true">+IF(AND(ISNUMBER(OFFSET('Water Data'!$H$9,0,10*ROW('Water Data'!H76))),'Data Summary'!CG82="Yes"),OFFSET('Water Data'!$H$9,0,10*ROW('Water Data'!H76)),NA())</f>
        <v>#N/A</v>
      </c>
      <c r="S82" s="94" t="e">
        <f ca="true">+IF(AND(ISNUMBER(OFFSET('Water Data'!$I$4,0,10*ROW('Water Data'!I76))),'Data Summary'!CH82="Yes"),100-OFFSET('Water Data'!$I$4,0,10*ROW('Water Data'!I76)),NA())</f>
        <v>#N/A</v>
      </c>
      <c r="T82" s="94" t="e">
        <f ca="true">+IF(AND(ISNUMBER(OFFSET('Water Data'!$I$6,0,10*ROW('Water Data'!I76))),'Data Summary'!CI82="Yes"),OFFSET('Water Data'!$I$6,0,10*ROW('Water Data'!I76)),NA())</f>
        <v>#N/A</v>
      </c>
      <c r="U82" s="94" t="e">
        <f ca="true">+IF(AND(ISNUMBER(OFFSET('Water Data'!$I$9,0,10*ROW('Water Data'!I76))),'Data Summary'!CJ82="Yes"),OFFSET('Water Data'!$I$9,0,10*ROW('Water Data'!I76)),NA())</f>
        <v>#N/A</v>
      </c>
      <c r="V82" s="95" t="e">
        <f ca="true">+IF(AND(ISNUMBER(OFFSET('Sanitation Data'!$D$4,0,10*ROW('Sanitation Data'!D76))),'Data Summary'!CK82="Yes"),100-OFFSET('Sanitation Data'!$D$4,0,10*ROW('Sanitation Data'!D76)),NA())</f>
        <v>#N/A</v>
      </c>
      <c r="W82" s="95" t="e">
        <f ca="true">+IF(AND(ISNUMBER(OFFSET('Sanitation Data'!$D$6,0,10*ROW('Sanitation Data'!D76))),'Data Summary'!CL82="Yes"),OFFSET('Sanitation Data'!$D$6,0,10*ROW('Sanitation Data'!D76)),NA())</f>
        <v>#N/A</v>
      </c>
      <c r="X82" s="95" t="e">
        <f ca="true">+IF(AND(ISNUMBER(OFFSET('Sanitation Data'!$D$10,0,10*ROW('Sanitation Data'!D76))),'Data Summary'!CM82="Yes"),OFFSET('Sanitation Data'!$D$10,0,10*ROW('Sanitation Data'!D76)),NA())</f>
        <v>#N/A</v>
      </c>
      <c r="Y82" s="95" t="e">
        <f ca="true">+IF(AND(ISNUMBER(OFFSET('Sanitation Data'!$D$11,0,10*ROW('Sanitation Data'!D76))),'Data Summary'!CN82="Yes"),OFFSET('Sanitation Data'!$D$11,0,10*ROW('Sanitation Data'!D76)),NA())</f>
        <v>#N/A</v>
      </c>
      <c r="Z82" s="95" t="e">
        <f ca="true">+IF(AND(ISNUMBER(OFFSET('Sanitation Data'!$D$12,0,10*ROW('Sanitation Data'!D76))),'Data Summary'!CO82="Yes"),OFFSET('Sanitation Data'!$D$12,0,10*ROW('Sanitation Data'!D76)),NA())</f>
        <v>#N/A</v>
      </c>
      <c r="AA82" s="95" t="e">
        <f ca="true">+IF(AND(ISNUMBER(OFFSET('Sanitation Data'!$E$4,0,10*ROW('Sanitation Data'!E76))),'Data Summary'!CP82="Yes"),100-OFFSET('Sanitation Data'!$E$4,0,10*ROW('Sanitation Data'!E76)),NA())</f>
        <v>#N/A</v>
      </c>
      <c r="AB82" s="95" t="e">
        <f ca="true">+IF(AND(ISNUMBER(OFFSET('Sanitation Data'!$E$6,0,10*ROW('Sanitation Data'!E76))),'Data Summary'!CQ82="Yes"),OFFSET('Sanitation Data'!$E$6,0,10*ROW('Sanitation Data'!E76)),NA())</f>
        <v>#N/A</v>
      </c>
      <c r="AC82" s="95" t="e">
        <f ca="true">+IF(AND(ISNUMBER(OFFSET('Sanitation Data'!$E$10,0,10*ROW('Sanitation Data'!E76))),'Data Summary'!CR82="Yes"),OFFSET('Sanitation Data'!$E$10,0,10*ROW('Sanitation Data'!E76)),NA())</f>
        <v>#N/A</v>
      </c>
      <c r="AD82" s="95" t="e">
        <f ca="true">+IF(AND(ISNUMBER(OFFSET('Sanitation Data'!$E$11,0,10*ROW('Sanitation Data'!E76))),'Data Summary'!CS82="Yes"),OFFSET('Sanitation Data'!$E$11,0,10*ROW('Sanitation Data'!E76)),NA())</f>
        <v>#N/A</v>
      </c>
      <c r="AE82" s="95" t="e">
        <f ca="true">+IF(AND(ISNUMBER(OFFSET('Sanitation Data'!$E$12,0,10*ROW('Sanitation Data'!E76))),'Data Summary'!CT82="Yes"),OFFSET('Sanitation Data'!$E$12,0,10*ROW('Sanitation Data'!E76)),NA())</f>
        <v>#N/A</v>
      </c>
      <c r="AF82" s="95" t="e">
        <f ca="true">+IF(AND(ISNUMBER(OFFSET('Sanitation Data'!$F$4,0,10*ROW('Sanitation Data'!F76))),'Data Summary'!CU82="Yes"),100-OFFSET('Sanitation Data'!$F$4,0,10*ROW('Sanitation Data'!F76)),NA())</f>
        <v>#N/A</v>
      </c>
      <c r="AG82" s="95" t="e">
        <f ca="true">+IF(AND(ISNUMBER(OFFSET('Sanitation Data'!$F$6,0,10*ROW('Sanitation Data'!F76))),'Data Summary'!CV82="Yes"),OFFSET('Sanitation Data'!$F$6,0,10*ROW('Sanitation Data'!F76)),NA())</f>
        <v>#N/A</v>
      </c>
      <c r="AH82" s="95" t="e">
        <f ca="true">+IF(AND(ISNUMBER(OFFSET('Sanitation Data'!$F$10,0,10*ROW('Sanitation Data'!F76))),'Data Summary'!CW82="Yes"),OFFSET('Sanitation Data'!$F$10,0,10*ROW('Sanitation Data'!F76)),NA())</f>
        <v>#N/A</v>
      </c>
      <c r="AI82" s="95" t="e">
        <f ca="true">+IF(AND(ISNUMBER(OFFSET('Sanitation Data'!$F$11,0,10*ROW('Sanitation Data'!F76))),'Data Summary'!CX82="Yes"),OFFSET('Sanitation Data'!$F$11,0,10*ROW('Sanitation Data'!F76)),NA())</f>
        <v>#N/A</v>
      </c>
      <c r="AJ82" s="95" t="e">
        <f ca="true">+IF(AND(ISNUMBER(OFFSET('Sanitation Data'!$F$12,0,10*ROW('Sanitation Data'!F76))),'Data Summary'!CY82="Yes"),OFFSET('Sanitation Data'!$F$12,0,10*ROW('Sanitation Data'!F76)),NA())</f>
        <v>#N/A</v>
      </c>
      <c r="AK82" s="95" t="e">
        <f ca="true">+IF(AND(ISNUMBER(OFFSET('Sanitation Data'!$G$4,0,10*ROW('Sanitation Data'!G76))),'Data Summary'!CZ82="Yes"),100-OFFSET('Sanitation Data'!$G$4,0,10*ROW('Sanitation Data'!G76)),NA())</f>
        <v>#N/A</v>
      </c>
      <c r="AL82" s="95" t="e">
        <f ca="true">+IF(AND(ISNUMBER(OFFSET('Sanitation Data'!$G$6,0,10*ROW('Sanitation Data'!G76))),'Data Summary'!DA82="Yes"),OFFSET('Sanitation Data'!$G$6,0,10*ROW('Sanitation Data'!G76)),NA())</f>
        <v>#N/A</v>
      </c>
      <c r="AM82" s="95" t="e">
        <f ca="true">+IF(AND(ISNUMBER(OFFSET('Sanitation Data'!$G$10,0,10*ROW('Sanitation Data'!G76))),'Data Summary'!DB82="Yes"),OFFSET('Sanitation Data'!$G$10,0,10*ROW('Sanitation Data'!G76)),NA())</f>
        <v>#N/A</v>
      </c>
      <c r="AN82" s="95" t="e">
        <f ca="true">+IF(AND(ISNUMBER(OFFSET('Sanitation Data'!$G$11,0,10*ROW('Sanitation Data'!G76))),'Data Summary'!DC82="Yes"),OFFSET('Sanitation Data'!$G$11,0,10*ROW('Sanitation Data'!G76)),NA())</f>
        <v>#N/A</v>
      </c>
      <c r="AO82" s="95" t="e">
        <f ca="true">+IF(AND(ISNUMBER(OFFSET('Sanitation Data'!$G$12,0,10*ROW('Sanitation Data'!G76))),'Data Summary'!DD82="Yes"),OFFSET('Sanitation Data'!$G$12,0,10*ROW('Sanitation Data'!G76)),NA())</f>
        <v>#N/A</v>
      </c>
      <c r="AP82" s="95" t="e">
        <f ca="true">+IF(AND(ISNUMBER(OFFSET('Sanitation Data'!$H$4,0,10*ROW('Sanitation Data'!H76))),'Data Summary'!DE82="Yes"),100-OFFSET('Sanitation Data'!$H$4,0,10*ROW('Sanitation Data'!H76)),NA())</f>
        <v>#N/A</v>
      </c>
      <c r="AQ82" s="95" t="e">
        <f ca="true">+IF(AND(ISNUMBER(OFFSET('Sanitation Data'!$H$6,0,10*ROW('Sanitation Data'!H76))),'Data Summary'!DF82="Yes"),OFFSET('Sanitation Data'!$H$6,0,10*ROW('Sanitation Data'!H76)),NA())</f>
        <v>#N/A</v>
      </c>
      <c r="AR82" s="95" t="e">
        <f ca="true">+IF(AND(ISNUMBER(OFFSET('Sanitation Data'!$H$10,0,10*ROW('Sanitation Data'!H76))),'Data Summary'!DG82="Yes"),OFFSET('Sanitation Data'!$H$10,0,10*ROW('Sanitation Data'!H76)),NA())</f>
        <v>#N/A</v>
      </c>
      <c r="AS82" s="95" t="e">
        <f ca="true">+IF(AND(ISNUMBER(OFFSET('Sanitation Data'!$H$11,0,10*ROW('Sanitation Data'!H76))),'Data Summary'!DH82="Yes"),OFFSET('Sanitation Data'!$H$11,0,10*ROW('Sanitation Data'!H76)),NA())</f>
        <v>#N/A</v>
      </c>
      <c r="AT82" s="95" t="e">
        <f ca="true">+IF(AND(ISNUMBER(OFFSET('Sanitation Data'!$H$12,0,10*ROW('Sanitation Data'!H76))),'Data Summary'!DI82="Yes"),OFFSET('Sanitation Data'!$H$12,0,10*ROW('Sanitation Data'!H76)),NA())</f>
        <v>#N/A</v>
      </c>
      <c r="AU82" s="95" t="e">
        <f ca="true">+IF(AND(ISNUMBER(OFFSET('Sanitation Data'!$I$4,0,10*ROW('Sanitation Data'!I76))),'Data Summary'!DJ82="Yes"),100-OFFSET('Sanitation Data'!$I$4,0,10*ROW('Sanitation Data'!I76)),NA())</f>
        <v>#N/A</v>
      </c>
      <c r="AV82" s="95" t="e">
        <f ca="true">+IF(AND(ISNUMBER(OFFSET('Sanitation Data'!$I$6,0,10*ROW('Sanitation Data'!I76))),'Data Summary'!DK82="Yes"),OFFSET('Sanitation Data'!$I$6,0,10*ROW('Sanitation Data'!I76)),NA())</f>
        <v>#N/A</v>
      </c>
      <c r="AW82" s="95" t="e">
        <f ca="true">+IF(AND(ISNUMBER(OFFSET('Sanitation Data'!$I$10,0,10*ROW('Sanitation Data'!I76))),'Data Summary'!DL82="Yes"),OFFSET('Sanitation Data'!$I$10,0,10*ROW('Sanitation Data'!I76)),NA())</f>
        <v>#N/A</v>
      </c>
      <c r="AX82" s="95" t="e">
        <f ca="true">+IF(AND(ISNUMBER(OFFSET('Sanitation Data'!$I$11,0,10*ROW('Sanitation Data'!I76))),'Data Summary'!DM82="Yes"),OFFSET('Sanitation Data'!$I$11,0,10*ROW('Sanitation Data'!I76)),NA())</f>
        <v>#N/A</v>
      </c>
      <c r="AY82" s="95" t="e">
        <f ca="true">+IF(AND(ISNUMBER(OFFSET('Sanitation Data'!$I$12,0,10*ROW('Sanitation Data'!I76))),'Data Summary'!DN82="Yes"),OFFSET('Sanitation Data'!$I$12,0,10*ROW('Sanitation Data'!I76)),NA())</f>
        <v>#N/A</v>
      </c>
      <c r="AZ82" s="96" t="e">
        <f ca="true">+IF(AND(ISNUMBER(OFFSET('Hygiene Data'!$D$5,0,10*ROW('Hygiene Data'!D76))),'Data Summary'!DO82="Yes"),OFFSET('Hygiene Data'!$D$5,0,10*ROW('Hygiene Data'!D76)),NA())</f>
        <v>#N/A</v>
      </c>
      <c r="BA82" s="96" t="e">
        <f ca="true">+IF(AND(ISNUMBER(OFFSET('Hygiene Data'!$D$7,0,10*ROW('Hygiene Data'!D76))),'Data Summary'!DP82="Yes"),OFFSET('Hygiene Data'!$D$7,0,10*ROW('Hygiene Data'!D76)),NA())</f>
        <v>#N/A</v>
      </c>
      <c r="BB82" s="96" t="e">
        <f ca="true">+IF(AND(ISNUMBER(OFFSET('Hygiene Data'!$D$9,0,10*ROW('Hygiene Data'!D76))),'Data Summary'!DQ82="Yes"),OFFSET('Hygiene Data'!$D$9,0,10*ROW('Hygiene Data'!D76)),NA())</f>
        <v>#N/A</v>
      </c>
      <c r="BC82" s="96" t="e">
        <f ca="true">+IF(AND(ISNUMBER(OFFSET('Hygiene Data'!$E$5,0,10*ROW('Hygiene Data'!E76))),'Data Summary'!DR82="Yes"),OFFSET('Hygiene Data'!$E$5,0,10*ROW('Hygiene Data'!E76)),NA())</f>
        <v>#N/A</v>
      </c>
      <c r="BD82" s="96" t="e">
        <f ca="true">+IF(AND(ISNUMBER(OFFSET('Hygiene Data'!$E$7,0,10*ROW('Hygiene Data'!E76))),'Data Summary'!DS82="Yes"),OFFSET('Hygiene Data'!$E$7,0,10*ROW('Hygiene Data'!E76)),NA())</f>
        <v>#N/A</v>
      </c>
      <c r="BE82" s="96" t="e">
        <f ca="true">+IF(AND(ISNUMBER(OFFSET('Hygiene Data'!$E$9,0,10*ROW('Hygiene Data'!E76))),'Data Summary'!DT82="Yes"),OFFSET('Hygiene Data'!$E$9,0,10*ROW('Hygiene Data'!E76)),NA())</f>
        <v>#N/A</v>
      </c>
      <c r="BF82" s="96" t="e">
        <f ca="true">+IF(AND(ISNUMBER(OFFSET('Hygiene Data'!$F$5,0,10*ROW('Hygiene Data'!F76))),'Data Summary'!DU82="Yes"),OFFSET('Hygiene Data'!$F$5,0,10*ROW('Hygiene Data'!F76)),NA())</f>
        <v>#N/A</v>
      </c>
      <c r="BG82" s="96" t="e">
        <f ca="true">+IF(AND(ISNUMBER(OFFSET('Hygiene Data'!$F$7,0,10*ROW('Hygiene Data'!F76))),'Data Summary'!DV82="Yes"),OFFSET('Hygiene Data'!$F$7,0,10*ROW('Hygiene Data'!F76)),NA())</f>
        <v>#N/A</v>
      </c>
      <c r="BH82" s="96" t="e">
        <f ca="true">+IF(AND(ISNUMBER(OFFSET('Hygiene Data'!$F$9,0,10*ROW('Hygiene Data'!F76))),'Data Summary'!DW82="Yes"),OFFSET('Hygiene Data'!$F$9,0,10*ROW('Hygiene Data'!F76)),NA())</f>
        <v>#N/A</v>
      </c>
      <c r="BI82" s="96" t="e">
        <f ca="true">+IF(AND(ISNUMBER(OFFSET('Hygiene Data'!$G$5,0,10*ROW('Hygiene Data'!G76))),'Data Summary'!DX82="Yes"),OFFSET('Hygiene Data'!$G$5,0,10*ROW('Hygiene Data'!G76)),NA())</f>
        <v>#N/A</v>
      </c>
      <c r="BJ82" s="96" t="e">
        <f ca="true">+IF(AND(ISNUMBER(OFFSET('Hygiene Data'!$G$7,0,10*ROW('Hygiene Data'!G76))),'Data Summary'!DY82="Yes"),OFFSET('Hygiene Data'!$G$7,0,10*ROW('Hygiene Data'!G76)),NA())</f>
        <v>#N/A</v>
      </c>
      <c r="BK82" s="96" t="e">
        <f ca="true">+IF(AND(ISNUMBER(OFFSET('Hygiene Data'!$G$9,0,10*ROW('Hygiene Data'!G76))),'Data Summary'!DZ82="Yes"),OFFSET('Hygiene Data'!$G$9,0,10*ROW('Hygiene Data'!G76)),NA())</f>
        <v>#N/A</v>
      </c>
      <c r="BL82" s="96" t="e">
        <f ca="true">+IF(AND(ISNUMBER(OFFSET('Hygiene Data'!$H$5,0,10*ROW('Hygiene Data'!H76))),'Data Summary'!EA82="Yes"),OFFSET('Hygiene Data'!$H$5,0,10*ROW('Hygiene Data'!H76)),NA())</f>
        <v>#N/A</v>
      </c>
      <c r="BM82" s="96" t="e">
        <f ca="true">+IF(AND(ISNUMBER(OFFSET('Hygiene Data'!$H$7,0,10*ROW('Hygiene Data'!H76))),'Data Summary'!EB82="Yes"),OFFSET('Hygiene Data'!$H$7,0,10*ROW('Hygiene Data'!H76)),NA())</f>
        <v>#N/A</v>
      </c>
      <c r="BN82" s="96" t="e">
        <f ca="true">+IF(AND(ISNUMBER(OFFSET('Hygiene Data'!$H$9,0,10*ROW('Hygiene Data'!H76))),'Data Summary'!EC82="Yes"),OFFSET('Hygiene Data'!$H$9,0,10*ROW('Hygiene Data'!H76)),NA())</f>
        <v>#N/A</v>
      </c>
      <c r="BO82" s="96" t="e">
        <f ca="true">+IF(AND(ISNUMBER(OFFSET('Hygiene Data'!$I$5,0,10*ROW('Hygiene Data'!I76))),'Data Summary'!ED82="Yes"),OFFSET('Hygiene Data'!$I$5,0,10*ROW('Hygiene Data'!I76)),NA())</f>
        <v>#N/A</v>
      </c>
      <c r="BP82" s="96" t="e">
        <f ca="true">+IF(AND(ISNUMBER(OFFSET('Hygiene Data'!$I$7,0,10*ROW('Hygiene Data'!I76))),'Data Summary'!EE82="Yes"),OFFSET('Hygiene Data'!$I$7,0,10*ROW('Hygiene Data'!I76)),NA())</f>
        <v>#N/A</v>
      </c>
      <c r="BQ82" s="96" t="e">
        <f ca="true">+IF(AND(ISNUMBER(OFFSET('Hygiene Data'!$I$9,0,10*ROW('Hygiene Data'!I76))),'Data Summary'!EF82="Yes"),OFFSET('Hygiene Data'!$I$9,0,10*ROW('Hygiene Data'!I76)),NA())</f>
        <v>#N/A</v>
      </c>
    </row>
    <row xmlns:x14ac="http://schemas.microsoft.com/office/spreadsheetml/2009/9/ac" r="83" x14ac:dyDescent="0.2">
      <c r="A83" s="321" t="e">
        <f ca="true">+RIGHT('Data Summary'!A83,LEN('Data Summary'!A83)-9)</f>
        <v>#VALUE!</v>
      </c>
      <c r="B83" s="37" t="str">
        <f ca="true">+IF(ISTEXT('Data Summary'!B83),'Data Summary'!B83,"")</f>
        <v/>
      </c>
      <c r="C83" s="320" t="e">
        <f ca="true">+VALUE('Data Summary'!C83)</f>
        <v>#VALUE!</v>
      </c>
      <c r="D83" s="94" t="e">
        <f ca="true">+IF(AND(ISNUMBER(OFFSET('Water Data'!$D$4,0,10*ROW('Water Data'!D77))),'Data Summary'!BS83="Yes"),100-OFFSET('Water Data'!$D$4,0,10*ROW('Water Data'!D77)),NA())</f>
        <v>#N/A</v>
      </c>
      <c r="E83" s="94" t="e">
        <f ca="true">+IF(AND(ISNUMBER(OFFSET('Water Data'!$D$6,0,10*ROW('Water Data'!D77))),'Data Summary'!BT83="Yes"),OFFSET('Water Data'!$D$6,0,10*ROW('Water Data'!D77)),NA())</f>
        <v>#N/A</v>
      </c>
      <c r="F83" s="94" t="e">
        <f ca="true">+IF(AND(ISNUMBER(OFFSET('Water Data'!$D$9,0,10*ROW('Water Data'!D77))),'Data Summary'!BU83="Yes"),OFFSET('Water Data'!$D$9,0,10*ROW('Water Data'!D77)),NA())</f>
        <v>#N/A</v>
      </c>
      <c r="G83" s="94" t="e">
        <f ca="true">+IF(AND(ISNUMBER(OFFSET('Water Data'!$E$4,0,10*ROW('Water Data'!E77))),'Data Summary'!BV83="Yes"),100-OFFSET('Water Data'!$E$4,0,10*ROW('Water Data'!E77)),NA())</f>
        <v>#N/A</v>
      </c>
      <c r="H83" s="94" t="e">
        <f ca="true">+IF(AND(ISNUMBER(OFFSET('Water Data'!$E$6,0,10*ROW('Water Data'!E77))),'Data Summary'!BW83="Yes"),OFFSET('Water Data'!$E$6,0,10*ROW('Water Data'!E77)),NA())</f>
        <v>#N/A</v>
      </c>
      <c r="I83" s="94" t="e">
        <f ca="true">+IF(AND(ISNUMBER(OFFSET('Water Data'!$E$9,0,10*ROW('Water Data'!E77))),'Data Summary'!BX83="Yes"),OFFSET('Water Data'!$E$9,0,10*ROW('Water Data'!E77)),NA())</f>
        <v>#N/A</v>
      </c>
      <c r="J83" s="94" t="e">
        <f ca="true">+IF(AND(ISNUMBER(OFFSET('Water Data'!$F$4,0,10*ROW('Water Data'!F77))),'Data Summary'!BY83="Yes"),100-OFFSET('Water Data'!$F$4,0,10*ROW('Water Data'!F77)),NA())</f>
        <v>#N/A</v>
      </c>
      <c r="K83" s="94" t="e">
        <f ca="true">+IF(AND(ISNUMBER(OFFSET('Water Data'!$F$6,0,10*ROW('Water Data'!F77))),'Data Summary'!BZ83="Yes"),OFFSET('Water Data'!$F$6,0,10*ROW('Water Data'!F77)),NA())</f>
        <v>#N/A</v>
      </c>
      <c r="L83" s="94" t="e">
        <f ca="true">+IF(AND(ISNUMBER(OFFSET('Water Data'!$F$9,0,10*ROW('Water Data'!F77))),'Data Summary'!CA83="Yes"),OFFSET('Water Data'!$F$9,0,10*ROW('Water Data'!F77)),NA())</f>
        <v>#N/A</v>
      </c>
      <c r="M83" s="94" t="e">
        <f ca="true">+IF(AND(ISNUMBER(OFFSET('Water Data'!$G$4,0,10*ROW('Water Data'!G77))),'Data Summary'!CB83="Yes"),100-OFFSET('Water Data'!$G$4,0,10*ROW('Water Data'!G77)),NA())</f>
        <v>#N/A</v>
      </c>
      <c r="N83" s="94" t="e">
        <f ca="true">+IF(AND(ISNUMBER(OFFSET('Water Data'!$G$6,0,10*ROW('Water Data'!G77))),'Data Summary'!CC83="Yes"),OFFSET('Water Data'!$G$6,0,10*ROW('Water Data'!G77)),NA())</f>
        <v>#N/A</v>
      </c>
      <c r="O83" s="94" t="e">
        <f ca="true">+IF(AND(ISNUMBER(OFFSET('Water Data'!$G$9,0,10*ROW('Water Data'!G77))),'Data Summary'!CD83="Yes"),OFFSET('Water Data'!$G$9,0,10*ROW('Water Data'!G77)),NA())</f>
        <v>#N/A</v>
      </c>
      <c r="P83" s="94" t="e">
        <f ca="true">+IF(AND(ISNUMBER(OFFSET('Water Data'!$H$4,0,10*ROW('Water Data'!H77))),'Data Summary'!CE83="Yes"),100-OFFSET('Water Data'!$H$4,0,10*ROW('Water Data'!H77)),NA())</f>
        <v>#N/A</v>
      </c>
      <c r="Q83" s="94" t="e">
        <f ca="true">+IF(AND(ISNUMBER(OFFSET('Water Data'!$H$6,0,10*ROW('Water Data'!H77))),'Data Summary'!CF83="Yes"),OFFSET('Water Data'!$H$6,0,10*ROW('Water Data'!H77)),NA())</f>
        <v>#N/A</v>
      </c>
      <c r="R83" s="94" t="e">
        <f ca="true">+IF(AND(ISNUMBER(OFFSET('Water Data'!$H$9,0,10*ROW('Water Data'!H77))),'Data Summary'!CG83="Yes"),OFFSET('Water Data'!$H$9,0,10*ROW('Water Data'!H77)),NA())</f>
        <v>#N/A</v>
      </c>
      <c r="S83" s="94" t="e">
        <f ca="true">+IF(AND(ISNUMBER(OFFSET('Water Data'!$I$4,0,10*ROW('Water Data'!I77))),'Data Summary'!CH83="Yes"),100-OFFSET('Water Data'!$I$4,0,10*ROW('Water Data'!I77)),NA())</f>
        <v>#N/A</v>
      </c>
      <c r="T83" s="94" t="e">
        <f ca="true">+IF(AND(ISNUMBER(OFFSET('Water Data'!$I$6,0,10*ROW('Water Data'!I77))),'Data Summary'!CI83="Yes"),OFFSET('Water Data'!$I$6,0,10*ROW('Water Data'!I77)),NA())</f>
        <v>#N/A</v>
      </c>
      <c r="U83" s="94" t="e">
        <f ca="true">+IF(AND(ISNUMBER(OFFSET('Water Data'!$I$9,0,10*ROW('Water Data'!I77))),'Data Summary'!CJ83="Yes"),OFFSET('Water Data'!$I$9,0,10*ROW('Water Data'!I77)),NA())</f>
        <v>#N/A</v>
      </c>
      <c r="V83" s="95" t="e">
        <f ca="true">+IF(AND(ISNUMBER(OFFSET('Sanitation Data'!$D$4,0,10*ROW('Sanitation Data'!D77))),'Data Summary'!CK83="Yes"),100-OFFSET('Sanitation Data'!$D$4,0,10*ROW('Sanitation Data'!D77)),NA())</f>
        <v>#N/A</v>
      </c>
      <c r="W83" s="95" t="e">
        <f ca="true">+IF(AND(ISNUMBER(OFFSET('Sanitation Data'!$D$6,0,10*ROW('Sanitation Data'!D77))),'Data Summary'!CL83="Yes"),OFFSET('Sanitation Data'!$D$6,0,10*ROW('Sanitation Data'!D77)),NA())</f>
        <v>#N/A</v>
      </c>
      <c r="X83" s="95" t="e">
        <f ca="true">+IF(AND(ISNUMBER(OFFSET('Sanitation Data'!$D$10,0,10*ROW('Sanitation Data'!D77))),'Data Summary'!CM83="Yes"),OFFSET('Sanitation Data'!$D$10,0,10*ROW('Sanitation Data'!D77)),NA())</f>
        <v>#N/A</v>
      </c>
      <c r="Y83" s="95" t="e">
        <f ca="true">+IF(AND(ISNUMBER(OFFSET('Sanitation Data'!$D$11,0,10*ROW('Sanitation Data'!D77))),'Data Summary'!CN83="Yes"),OFFSET('Sanitation Data'!$D$11,0,10*ROW('Sanitation Data'!D77)),NA())</f>
        <v>#N/A</v>
      </c>
      <c r="Z83" s="95" t="e">
        <f ca="true">+IF(AND(ISNUMBER(OFFSET('Sanitation Data'!$D$12,0,10*ROW('Sanitation Data'!D77))),'Data Summary'!CO83="Yes"),OFFSET('Sanitation Data'!$D$12,0,10*ROW('Sanitation Data'!D77)),NA())</f>
        <v>#N/A</v>
      </c>
      <c r="AA83" s="95" t="e">
        <f ca="true">+IF(AND(ISNUMBER(OFFSET('Sanitation Data'!$E$4,0,10*ROW('Sanitation Data'!E77))),'Data Summary'!CP83="Yes"),100-OFFSET('Sanitation Data'!$E$4,0,10*ROW('Sanitation Data'!E77)),NA())</f>
        <v>#N/A</v>
      </c>
      <c r="AB83" s="95" t="e">
        <f ca="true">+IF(AND(ISNUMBER(OFFSET('Sanitation Data'!$E$6,0,10*ROW('Sanitation Data'!E77))),'Data Summary'!CQ83="Yes"),OFFSET('Sanitation Data'!$E$6,0,10*ROW('Sanitation Data'!E77)),NA())</f>
        <v>#N/A</v>
      </c>
      <c r="AC83" s="95" t="e">
        <f ca="true">+IF(AND(ISNUMBER(OFFSET('Sanitation Data'!$E$10,0,10*ROW('Sanitation Data'!E77))),'Data Summary'!CR83="Yes"),OFFSET('Sanitation Data'!$E$10,0,10*ROW('Sanitation Data'!E77)),NA())</f>
        <v>#N/A</v>
      </c>
      <c r="AD83" s="95" t="e">
        <f ca="true">+IF(AND(ISNUMBER(OFFSET('Sanitation Data'!$E$11,0,10*ROW('Sanitation Data'!E77))),'Data Summary'!CS83="Yes"),OFFSET('Sanitation Data'!$E$11,0,10*ROW('Sanitation Data'!E77)),NA())</f>
        <v>#N/A</v>
      </c>
      <c r="AE83" s="95" t="e">
        <f ca="true">+IF(AND(ISNUMBER(OFFSET('Sanitation Data'!$E$12,0,10*ROW('Sanitation Data'!E77))),'Data Summary'!CT83="Yes"),OFFSET('Sanitation Data'!$E$12,0,10*ROW('Sanitation Data'!E77)),NA())</f>
        <v>#N/A</v>
      </c>
      <c r="AF83" s="95" t="e">
        <f ca="true">+IF(AND(ISNUMBER(OFFSET('Sanitation Data'!$F$4,0,10*ROW('Sanitation Data'!F77))),'Data Summary'!CU83="Yes"),100-OFFSET('Sanitation Data'!$F$4,0,10*ROW('Sanitation Data'!F77)),NA())</f>
        <v>#N/A</v>
      </c>
      <c r="AG83" s="95" t="e">
        <f ca="true">+IF(AND(ISNUMBER(OFFSET('Sanitation Data'!$F$6,0,10*ROW('Sanitation Data'!F77))),'Data Summary'!CV83="Yes"),OFFSET('Sanitation Data'!$F$6,0,10*ROW('Sanitation Data'!F77)),NA())</f>
        <v>#N/A</v>
      </c>
      <c r="AH83" s="95" t="e">
        <f ca="true">+IF(AND(ISNUMBER(OFFSET('Sanitation Data'!$F$10,0,10*ROW('Sanitation Data'!F77))),'Data Summary'!CW83="Yes"),OFFSET('Sanitation Data'!$F$10,0,10*ROW('Sanitation Data'!F77)),NA())</f>
        <v>#N/A</v>
      </c>
      <c r="AI83" s="95" t="e">
        <f ca="true">+IF(AND(ISNUMBER(OFFSET('Sanitation Data'!$F$11,0,10*ROW('Sanitation Data'!F77))),'Data Summary'!CX83="Yes"),OFFSET('Sanitation Data'!$F$11,0,10*ROW('Sanitation Data'!F77)),NA())</f>
        <v>#N/A</v>
      </c>
      <c r="AJ83" s="95" t="e">
        <f ca="true">+IF(AND(ISNUMBER(OFFSET('Sanitation Data'!$F$12,0,10*ROW('Sanitation Data'!F77))),'Data Summary'!CY83="Yes"),OFFSET('Sanitation Data'!$F$12,0,10*ROW('Sanitation Data'!F77)),NA())</f>
        <v>#N/A</v>
      </c>
      <c r="AK83" s="95" t="e">
        <f ca="true">+IF(AND(ISNUMBER(OFFSET('Sanitation Data'!$G$4,0,10*ROW('Sanitation Data'!G77))),'Data Summary'!CZ83="Yes"),100-OFFSET('Sanitation Data'!$G$4,0,10*ROW('Sanitation Data'!G77)),NA())</f>
        <v>#N/A</v>
      </c>
      <c r="AL83" s="95" t="e">
        <f ca="true">+IF(AND(ISNUMBER(OFFSET('Sanitation Data'!$G$6,0,10*ROW('Sanitation Data'!G77))),'Data Summary'!DA83="Yes"),OFFSET('Sanitation Data'!$G$6,0,10*ROW('Sanitation Data'!G77)),NA())</f>
        <v>#N/A</v>
      </c>
      <c r="AM83" s="95" t="e">
        <f ca="true">+IF(AND(ISNUMBER(OFFSET('Sanitation Data'!$G$10,0,10*ROW('Sanitation Data'!G77))),'Data Summary'!DB83="Yes"),OFFSET('Sanitation Data'!$G$10,0,10*ROW('Sanitation Data'!G77)),NA())</f>
        <v>#N/A</v>
      </c>
      <c r="AN83" s="95" t="e">
        <f ca="true">+IF(AND(ISNUMBER(OFFSET('Sanitation Data'!$G$11,0,10*ROW('Sanitation Data'!G77))),'Data Summary'!DC83="Yes"),OFFSET('Sanitation Data'!$G$11,0,10*ROW('Sanitation Data'!G77)),NA())</f>
        <v>#N/A</v>
      </c>
      <c r="AO83" s="95" t="e">
        <f ca="true">+IF(AND(ISNUMBER(OFFSET('Sanitation Data'!$G$12,0,10*ROW('Sanitation Data'!G77))),'Data Summary'!DD83="Yes"),OFFSET('Sanitation Data'!$G$12,0,10*ROW('Sanitation Data'!G77)),NA())</f>
        <v>#N/A</v>
      </c>
      <c r="AP83" s="95" t="e">
        <f ca="true">+IF(AND(ISNUMBER(OFFSET('Sanitation Data'!$H$4,0,10*ROW('Sanitation Data'!H77))),'Data Summary'!DE83="Yes"),100-OFFSET('Sanitation Data'!$H$4,0,10*ROW('Sanitation Data'!H77)),NA())</f>
        <v>#N/A</v>
      </c>
      <c r="AQ83" s="95" t="e">
        <f ca="true">+IF(AND(ISNUMBER(OFFSET('Sanitation Data'!$H$6,0,10*ROW('Sanitation Data'!H77))),'Data Summary'!DF83="Yes"),OFFSET('Sanitation Data'!$H$6,0,10*ROW('Sanitation Data'!H77)),NA())</f>
        <v>#N/A</v>
      </c>
      <c r="AR83" s="95" t="e">
        <f ca="true">+IF(AND(ISNUMBER(OFFSET('Sanitation Data'!$H$10,0,10*ROW('Sanitation Data'!H77))),'Data Summary'!DG83="Yes"),OFFSET('Sanitation Data'!$H$10,0,10*ROW('Sanitation Data'!H77)),NA())</f>
        <v>#N/A</v>
      </c>
      <c r="AS83" s="95" t="e">
        <f ca="true">+IF(AND(ISNUMBER(OFFSET('Sanitation Data'!$H$11,0,10*ROW('Sanitation Data'!H77))),'Data Summary'!DH83="Yes"),OFFSET('Sanitation Data'!$H$11,0,10*ROW('Sanitation Data'!H77)),NA())</f>
        <v>#N/A</v>
      </c>
      <c r="AT83" s="95" t="e">
        <f ca="true">+IF(AND(ISNUMBER(OFFSET('Sanitation Data'!$H$12,0,10*ROW('Sanitation Data'!H77))),'Data Summary'!DI83="Yes"),OFFSET('Sanitation Data'!$H$12,0,10*ROW('Sanitation Data'!H77)),NA())</f>
        <v>#N/A</v>
      </c>
      <c r="AU83" s="95" t="e">
        <f ca="true">+IF(AND(ISNUMBER(OFFSET('Sanitation Data'!$I$4,0,10*ROW('Sanitation Data'!I77))),'Data Summary'!DJ83="Yes"),100-OFFSET('Sanitation Data'!$I$4,0,10*ROW('Sanitation Data'!I77)),NA())</f>
        <v>#N/A</v>
      </c>
      <c r="AV83" s="95" t="e">
        <f ca="true">+IF(AND(ISNUMBER(OFFSET('Sanitation Data'!$I$6,0,10*ROW('Sanitation Data'!I77))),'Data Summary'!DK83="Yes"),OFFSET('Sanitation Data'!$I$6,0,10*ROW('Sanitation Data'!I77)),NA())</f>
        <v>#N/A</v>
      </c>
      <c r="AW83" s="95" t="e">
        <f ca="true">+IF(AND(ISNUMBER(OFFSET('Sanitation Data'!$I$10,0,10*ROW('Sanitation Data'!I77))),'Data Summary'!DL83="Yes"),OFFSET('Sanitation Data'!$I$10,0,10*ROW('Sanitation Data'!I77)),NA())</f>
        <v>#N/A</v>
      </c>
      <c r="AX83" s="95" t="e">
        <f ca="true">+IF(AND(ISNUMBER(OFFSET('Sanitation Data'!$I$11,0,10*ROW('Sanitation Data'!I77))),'Data Summary'!DM83="Yes"),OFFSET('Sanitation Data'!$I$11,0,10*ROW('Sanitation Data'!I77)),NA())</f>
        <v>#N/A</v>
      </c>
      <c r="AY83" s="95" t="e">
        <f ca="true">+IF(AND(ISNUMBER(OFFSET('Sanitation Data'!$I$12,0,10*ROW('Sanitation Data'!I77))),'Data Summary'!DN83="Yes"),OFFSET('Sanitation Data'!$I$12,0,10*ROW('Sanitation Data'!I77)),NA())</f>
        <v>#N/A</v>
      </c>
      <c r="AZ83" s="96" t="e">
        <f ca="true">+IF(AND(ISNUMBER(OFFSET('Hygiene Data'!$D$5,0,10*ROW('Hygiene Data'!D77))),'Data Summary'!DO83="Yes"),OFFSET('Hygiene Data'!$D$5,0,10*ROW('Hygiene Data'!D77)),NA())</f>
        <v>#N/A</v>
      </c>
      <c r="BA83" s="96" t="e">
        <f ca="true">+IF(AND(ISNUMBER(OFFSET('Hygiene Data'!$D$7,0,10*ROW('Hygiene Data'!D77))),'Data Summary'!DP83="Yes"),OFFSET('Hygiene Data'!$D$7,0,10*ROW('Hygiene Data'!D77)),NA())</f>
        <v>#N/A</v>
      </c>
      <c r="BB83" s="96" t="e">
        <f ca="true">+IF(AND(ISNUMBER(OFFSET('Hygiene Data'!$D$9,0,10*ROW('Hygiene Data'!D77))),'Data Summary'!DQ83="Yes"),OFFSET('Hygiene Data'!$D$9,0,10*ROW('Hygiene Data'!D77)),NA())</f>
        <v>#N/A</v>
      </c>
      <c r="BC83" s="96" t="e">
        <f ca="true">+IF(AND(ISNUMBER(OFFSET('Hygiene Data'!$E$5,0,10*ROW('Hygiene Data'!E77))),'Data Summary'!DR83="Yes"),OFFSET('Hygiene Data'!$E$5,0,10*ROW('Hygiene Data'!E77)),NA())</f>
        <v>#N/A</v>
      </c>
      <c r="BD83" s="96" t="e">
        <f ca="true">+IF(AND(ISNUMBER(OFFSET('Hygiene Data'!$E$7,0,10*ROW('Hygiene Data'!E77))),'Data Summary'!DS83="Yes"),OFFSET('Hygiene Data'!$E$7,0,10*ROW('Hygiene Data'!E77)),NA())</f>
        <v>#N/A</v>
      </c>
      <c r="BE83" s="96" t="e">
        <f ca="true">+IF(AND(ISNUMBER(OFFSET('Hygiene Data'!$E$9,0,10*ROW('Hygiene Data'!E77))),'Data Summary'!DT83="Yes"),OFFSET('Hygiene Data'!$E$9,0,10*ROW('Hygiene Data'!E77)),NA())</f>
        <v>#N/A</v>
      </c>
      <c r="BF83" s="96" t="e">
        <f ca="true">+IF(AND(ISNUMBER(OFFSET('Hygiene Data'!$F$5,0,10*ROW('Hygiene Data'!F77))),'Data Summary'!DU83="Yes"),OFFSET('Hygiene Data'!$F$5,0,10*ROW('Hygiene Data'!F77)),NA())</f>
        <v>#N/A</v>
      </c>
      <c r="BG83" s="96" t="e">
        <f ca="true">+IF(AND(ISNUMBER(OFFSET('Hygiene Data'!$F$7,0,10*ROW('Hygiene Data'!F77))),'Data Summary'!DV83="Yes"),OFFSET('Hygiene Data'!$F$7,0,10*ROW('Hygiene Data'!F77)),NA())</f>
        <v>#N/A</v>
      </c>
      <c r="BH83" s="96" t="e">
        <f ca="true">+IF(AND(ISNUMBER(OFFSET('Hygiene Data'!$F$9,0,10*ROW('Hygiene Data'!F77))),'Data Summary'!DW83="Yes"),OFFSET('Hygiene Data'!$F$9,0,10*ROW('Hygiene Data'!F77)),NA())</f>
        <v>#N/A</v>
      </c>
      <c r="BI83" s="96" t="e">
        <f ca="true">+IF(AND(ISNUMBER(OFFSET('Hygiene Data'!$G$5,0,10*ROW('Hygiene Data'!G77))),'Data Summary'!DX83="Yes"),OFFSET('Hygiene Data'!$G$5,0,10*ROW('Hygiene Data'!G77)),NA())</f>
        <v>#N/A</v>
      </c>
      <c r="BJ83" s="96" t="e">
        <f ca="true">+IF(AND(ISNUMBER(OFFSET('Hygiene Data'!$G$7,0,10*ROW('Hygiene Data'!G77))),'Data Summary'!DY83="Yes"),OFFSET('Hygiene Data'!$G$7,0,10*ROW('Hygiene Data'!G77)),NA())</f>
        <v>#N/A</v>
      </c>
      <c r="BK83" s="96" t="e">
        <f ca="true">+IF(AND(ISNUMBER(OFFSET('Hygiene Data'!$G$9,0,10*ROW('Hygiene Data'!G77))),'Data Summary'!DZ83="Yes"),OFFSET('Hygiene Data'!$G$9,0,10*ROW('Hygiene Data'!G77)),NA())</f>
        <v>#N/A</v>
      </c>
      <c r="BL83" s="96" t="e">
        <f ca="true">+IF(AND(ISNUMBER(OFFSET('Hygiene Data'!$H$5,0,10*ROW('Hygiene Data'!H77))),'Data Summary'!EA83="Yes"),OFFSET('Hygiene Data'!$H$5,0,10*ROW('Hygiene Data'!H77)),NA())</f>
        <v>#N/A</v>
      </c>
      <c r="BM83" s="96" t="e">
        <f ca="true">+IF(AND(ISNUMBER(OFFSET('Hygiene Data'!$H$7,0,10*ROW('Hygiene Data'!H77))),'Data Summary'!EB83="Yes"),OFFSET('Hygiene Data'!$H$7,0,10*ROW('Hygiene Data'!H77)),NA())</f>
        <v>#N/A</v>
      </c>
      <c r="BN83" s="96" t="e">
        <f ca="true">+IF(AND(ISNUMBER(OFFSET('Hygiene Data'!$H$9,0,10*ROW('Hygiene Data'!H77))),'Data Summary'!EC83="Yes"),OFFSET('Hygiene Data'!$H$9,0,10*ROW('Hygiene Data'!H77)),NA())</f>
        <v>#N/A</v>
      </c>
      <c r="BO83" s="96" t="e">
        <f ca="true">+IF(AND(ISNUMBER(OFFSET('Hygiene Data'!$I$5,0,10*ROW('Hygiene Data'!I77))),'Data Summary'!ED83="Yes"),OFFSET('Hygiene Data'!$I$5,0,10*ROW('Hygiene Data'!I77)),NA())</f>
        <v>#N/A</v>
      </c>
      <c r="BP83" s="96" t="e">
        <f ca="true">+IF(AND(ISNUMBER(OFFSET('Hygiene Data'!$I$7,0,10*ROW('Hygiene Data'!I77))),'Data Summary'!EE83="Yes"),OFFSET('Hygiene Data'!$I$7,0,10*ROW('Hygiene Data'!I77)),NA())</f>
        <v>#N/A</v>
      </c>
      <c r="BQ83" s="96" t="e">
        <f ca="true">+IF(AND(ISNUMBER(OFFSET('Hygiene Data'!$I$9,0,10*ROW('Hygiene Data'!I77))),'Data Summary'!EF83="Yes"),OFFSET('Hygiene Data'!$I$9,0,10*ROW('Hygiene Data'!I77)),NA())</f>
        <v>#N/A</v>
      </c>
    </row>
    <row xmlns:x14ac="http://schemas.microsoft.com/office/spreadsheetml/2009/9/ac" r="84" x14ac:dyDescent="0.2">
      <c r="A84" s="321" t="e">
        <f ca="true">+RIGHT('Data Summary'!A84,LEN('Data Summary'!A84)-9)</f>
        <v>#VALUE!</v>
      </c>
      <c r="B84" s="37" t="str">
        <f ca="true">+IF(ISTEXT('Data Summary'!B84),'Data Summary'!B84,"")</f>
        <v/>
      </c>
      <c r="C84" s="320" t="e">
        <f ca="true">+VALUE('Data Summary'!C84)</f>
        <v>#VALUE!</v>
      </c>
      <c r="D84" s="94" t="e">
        <f ca="true">+IF(AND(ISNUMBER(OFFSET('Water Data'!$D$4,0,10*ROW('Water Data'!D78))),'Data Summary'!BS84="Yes"),100-OFFSET('Water Data'!$D$4,0,10*ROW('Water Data'!D78)),NA())</f>
        <v>#N/A</v>
      </c>
      <c r="E84" s="94" t="e">
        <f ca="true">+IF(AND(ISNUMBER(OFFSET('Water Data'!$D$6,0,10*ROW('Water Data'!D78))),'Data Summary'!BT84="Yes"),OFFSET('Water Data'!$D$6,0,10*ROW('Water Data'!D78)),NA())</f>
        <v>#N/A</v>
      </c>
      <c r="F84" s="94" t="e">
        <f ca="true">+IF(AND(ISNUMBER(OFFSET('Water Data'!$D$9,0,10*ROW('Water Data'!D78))),'Data Summary'!BU84="Yes"),OFFSET('Water Data'!$D$9,0,10*ROW('Water Data'!D78)),NA())</f>
        <v>#N/A</v>
      </c>
      <c r="G84" s="94" t="e">
        <f ca="true">+IF(AND(ISNUMBER(OFFSET('Water Data'!$E$4,0,10*ROW('Water Data'!E78))),'Data Summary'!BV84="Yes"),100-OFFSET('Water Data'!$E$4,0,10*ROW('Water Data'!E78)),NA())</f>
        <v>#N/A</v>
      </c>
      <c r="H84" s="94" t="e">
        <f ca="true">+IF(AND(ISNUMBER(OFFSET('Water Data'!$E$6,0,10*ROW('Water Data'!E78))),'Data Summary'!BW84="Yes"),OFFSET('Water Data'!$E$6,0,10*ROW('Water Data'!E78)),NA())</f>
        <v>#N/A</v>
      </c>
      <c r="I84" s="94" t="e">
        <f ca="true">+IF(AND(ISNUMBER(OFFSET('Water Data'!$E$9,0,10*ROW('Water Data'!E78))),'Data Summary'!BX84="Yes"),OFFSET('Water Data'!$E$9,0,10*ROW('Water Data'!E78)),NA())</f>
        <v>#N/A</v>
      </c>
      <c r="J84" s="94" t="e">
        <f ca="true">+IF(AND(ISNUMBER(OFFSET('Water Data'!$F$4,0,10*ROW('Water Data'!F78))),'Data Summary'!BY84="Yes"),100-OFFSET('Water Data'!$F$4,0,10*ROW('Water Data'!F78)),NA())</f>
        <v>#N/A</v>
      </c>
      <c r="K84" s="94" t="e">
        <f ca="true">+IF(AND(ISNUMBER(OFFSET('Water Data'!$F$6,0,10*ROW('Water Data'!F78))),'Data Summary'!BZ84="Yes"),OFFSET('Water Data'!$F$6,0,10*ROW('Water Data'!F78)),NA())</f>
        <v>#N/A</v>
      </c>
      <c r="L84" s="94" t="e">
        <f ca="true">+IF(AND(ISNUMBER(OFFSET('Water Data'!$F$9,0,10*ROW('Water Data'!F78))),'Data Summary'!CA84="Yes"),OFFSET('Water Data'!$F$9,0,10*ROW('Water Data'!F78)),NA())</f>
        <v>#N/A</v>
      </c>
      <c r="M84" s="94" t="e">
        <f ca="true">+IF(AND(ISNUMBER(OFFSET('Water Data'!$G$4,0,10*ROW('Water Data'!G78))),'Data Summary'!CB84="Yes"),100-OFFSET('Water Data'!$G$4,0,10*ROW('Water Data'!G78)),NA())</f>
        <v>#N/A</v>
      </c>
      <c r="N84" s="94" t="e">
        <f ca="true">+IF(AND(ISNUMBER(OFFSET('Water Data'!$G$6,0,10*ROW('Water Data'!G78))),'Data Summary'!CC84="Yes"),OFFSET('Water Data'!$G$6,0,10*ROW('Water Data'!G78)),NA())</f>
        <v>#N/A</v>
      </c>
      <c r="O84" s="94" t="e">
        <f ca="true">+IF(AND(ISNUMBER(OFFSET('Water Data'!$G$9,0,10*ROW('Water Data'!G78))),'Data Summary'!CD84="Yes"),OFFSET('Water Data'!$G$9,0,10*ROW('Water Data'!G78)),NA())</f>
        <v>#N/A</v>
      </c>
      <c r="P84" s="94" t="e">
        <f ca="true">+IF(AND(ISNUMBER(OFFSET('Water Data'!$H$4,0,10*ROW('Water Data'!H78))),'Data Summary'!CE84="Yes"),100-OFFSET('Water Data'!$H$4,0,10*ROW('Water Data'!H78)),NA())</f>
        <v>#N/A</v>
      </c>
      <c r="Q84" s="94" t="e">
        <f ca="true">+IF(AND(ISNUMBER(OFFSET('Water Data'!$H$6,0,10*ROW('Water Data'!H78))),'Data Summary'!CF84="Yes"),OFFSET('Water Data'!$H$6,0,10*ROW('Water Data'!H78)),NA())</f>
        <v>#N/A</v>
      </c>
      <c r="R84" s="94" t="e">
        <f ca="true">+IF(AND(ISNUMBER(OFFSET('Water Data'!$H$9,0,10*ROW('Water Data'!H78))),'Data Summary'!CG84="Yes"),OFFSET('Water Data'!$H$9,0,10*ROW('Water Data'!H78)),NA())</f>
        <v>#N/A</v>
      </c>
      <c r="S84" s="94" t="e">
        <f ca="true">+IF(AND(ISNUMBER(OFFSET('Water Data'!$I$4,0,10*ROW('Water Data'!I78))),'Data Summary'!CH84="Yes"),100-OFFSET('Water Data'!$I$4,0,10*ROW('Water Data'!I78)),NA())</f>
        <v>#N/A</v>
      </c>
      <c r="T84" s="94" t="e">
        <f ca="true">+IF(AND(ISNUMBER(OFFSET('Water Data'!$I$6,0,10*ROW('Water Data'!I78))),'Data Summary'!CI84="Yes"),OFFSET('Water Data'!$I$6,0,10*ROW('Water Data'!I78)),NA())</f>
        <v>#N/A</v>
      </c>
      <c r="U84" s="94" t="e">
        <f ca="true">+IF(AND(ISNUMBER(OFFSET('Water Data'!$I$9,0,10*ROW('Water Data'!I78))),'Data Summary'!CJ84="Yes"),OFFSET('Water Data'!$I$9,0,10*ROW('Water Data'!I78)),NA())</f>
        <v>#N/A</v>
      </c>
      <c r="V84" s="95" t="e">
        <f ca="true">+IF(AND(ISNUMBER(OFFSET('Sanitation Data'!$D$4,0,10*ROW('Sanitation Data'!D78))),'Data Summary'!CK84="Yes"),100-OFFSET('Sanitation Data'!$D$4,0,10*ROW('Sanitation Data'!D78)),NA())</f>
        <v>#N/A</v>
      </c>
      <c r="W84" s="95" t="e">
        <f ca="true">+IF(AND(ISNUMBER(OFFSET('Sanitation Data'!$D$6,0,10*ROW('Sanitation Data'!D78))),'Data Summary'!CL84="Yes"),OFFSET('Sanitation Data'!$D$6,0,10*ROW('Sanitation Data'!D78)),NA())</f>
        <v>#N/A</v>
      </c>
      <c r="X84" s="95" t="e">
        <f ca="true">+IF(AND(ISNUMBER(OFFSET('Sanitation Data'!$D$10,0,10*ROW('Sanitation Data'!D78))),'Data Summary'!CM84="Yes"),OFFSET('Sanitation Data'!$D$10,0,10*ROW('Sanitation Data'!D78)),NA())</f>
        <v>#N/A</v>
      </c>
      <c r="Y84" s="95" t="e">
        <f ca="true">+IF(AND(ISNUMBER(OFFSET('Sanitation Data'!$D$11,0,10*ROW('Sanitation Data'!D78))),'Data Summary'!CN84="Yes"),OFFSET('Sanitation Data'!$D$11,0,10*ROW('Sanitation Data'!D78)),NA())</f>
        <v>#N/A</v>
      </c>
      <c r="Z84" s="95" t="e">
        <f ca="true">+IF(AND(ISNUMBER(OFFSET('Sanitation Data'!$D$12,0,10*ROW('Sanitation Data'!D78))),'Data Summary'!CO84="Yes"),OFFSET('Sanitation Data'!$D$12,0,10*ROW('Sanitation Data'!D78)),NA())</f>
        <v>#N/A</v>
      </c>
      <c r="AA84" s="95" t="e">
        <f ca="true">+IF(AND(ISNUMBER(OFFSET('Sanitation Data'!$E$4,0,10*ROW('Sanitation Data'!E78))),'Data Summary'!CP84="Yes"),100-OFFSET('Sanitation Data'!$E$4,0,10*ROW('Sanitation Data'!E78)),NA())</f>
        <v>#N/A</v>
      </c>
      <c r="AB84" s="95" t="e">
        <f ca="true">+IF(AND(ISNUMBER(OFFSET('Sanitation Data'!$E$6,0,10*ROW('Sanitation Data'!E78))),'Data Summary'!CQ84="Yes"),OFFSET('Sanitation Data'!$E$6,0,10*ROW('Sanitation Data'!E78)),NA())</f>
        <v>#N/A</v>
      </c>
      <c r="AC84" s="95" t="e">
        <f ca="true">+IF(AND(ISNUMBER(OFFSET('Sanitation Data'!$E$10,0,10*ROW('Sanitation Data'!E78))),'Data Summary'!CR84="Yes"),OFFSET('Sanitation Data'!$E$10,0,10*ROW('Sanitation Data'!E78)),NA())</f>
        <v>#N/A</v>
      </c>
      <c r="AD84" s="95" t="e">
        <f ca="true">+IF(AND(ISNUMBER(OFFSET('Sanitation Data'!$E$11,0,10*ROW('Sanitation Data'!E78))),'Data Summary'!CS84="Yes"),OFFSET('Sanitation Data'!$E$11,0,10*ROW('Sanitation Data'!E78)),NA())</f>
        <v>#N/A</v>
      </c>
      <c r="AE84" s="95" t="e">
        <f ca="true">+IF(AND(ISNUMBER(OFFSET('Sanitation Data'!$E$12,0,10*ROW('Sanitation Data'!E78))),'Data Summary'!CT84="Yes"),OFFSET('Sanitation Data'!$E$12,0,10*ROW('Sanitation Data'!E78)),NA())</f>
        <v>#N/A</v>
      </c>
      <c r="AF84" s="95" t="e">
        <f ca="true">+IF(AND(ISNUMBER(OFFSET('Sanitation Data'!$F$4,0,10*ROW('Sanitation Data'!F78))),'Data Summary'!CU84="Yes"),100-OFFSET('Sanitation Data'!$F$4,0,10*ROW('Sanitation Data'!F78)),NA())</f>
        <v>#N/A</v>
      </c>
      <c r="AG84" s="95" t="e">
        <f ca="true">+IF(AND(ISNUMBER(OFFSET('Sanitation Data'!$F$6,0,10*ROW('Sanitation Data'!F78))),'Data Summary'!CV84="Yes"),OFFSET('Sanitation Data'!$F$6,0,10*ROW('Sanitation Data'!F78)),NA())</f>
        <v>#N/A</v>
      </c>
      <c r="AH84" s="95" t="e">
        <f ca="true">+IF(AND(ISNUMBER(OFFSET('Sanitation Data'!$F$10,0,10*ROW('Sanitation Data'!F78))),'Data Summary'!CW84="Yes"),OFFSET('Sanitation Data'!$F$10,0,10*ROW('Sanitation Data'!F78)),NA())</f>
        <v>#N/A</v>
      </c>
      <c r="AI84" s="95" t="e">
        <f ca="true">+IF(AND(ISNUMBER(OFFSET('Sanitation Data'!$F$11,0,10*ROW('Sanitation Data'!F78))),'Data Summary'!CX84="Yes"),OFFSET('Sanitation Data'!$F$11,0,10*ROW('Sanitation Data'!F78)),NA())</f>
        <v>#N/A</v>
      </c>
      <c r="AJ84" s="95" t="e">
        <f ca="true">+IF(AND(ISNUMBER(OFFSET('Sanitation Data'!$F$12,0,10*ROW('Sanitation Data'!F78))),'Data Summary'!CY84="Yes"),OFFSET('Sanitation Data'!$F$12,0,10*ROW('Sanitation Data'!F78)),NA())</f>
        <v>#N/A</v>
      </c>
      <c r="AK84" s="95" t="e">
        <f ca="true">+IF(AND(ISNUMBER(OFFSET('Sanitation Data'!$G$4,0,10*ROW('Sanitation Data'!G78))),'Data Summary'!CZ84="Yes"),100-OFFSET('Sanitation Data'!$G$4,0,10*ROW('Sanitation Data'!G78)),NA())</f>
        <v>#N/A</v>
      </c>
      <c r="AL84" s="95" t="e">
        <f ca="true">+IF(AND(ISNUMBER(OFFSET('Sanitation Data'!$G$6,0,10*ROW('Sanitation Data'!G78))),'Data Summary'!DA84="Yes"),OFFSET('Sanitation Data'!$G$6,0,10*ROW('Sanitation Data'!G78)),NA())</f>
        <v>#N/A</v>
      </c>
      <c r="AM84" s="95" t="e">
        <f ca="true">+IF(AND(ISNUMBER(OFFSET('Sanitation Data'!$G$10,0,10*ROW('Sanitation Data'!G78))),'Data Summary'!DB84="Yes"),OFFSET('Sanitation Data'!$G$10,0,10*ROW('Sanitation Data'!G78)),NA())</f>
        <v>#N/A</v>
      </c>
      <c r="AN84" s="95" t="e">
        <f ca="true">+IF(AND(ISNUMBER(OFFSET('Sanitation Data'!$G$11,0,10*ROW('Sanitation Data'!G78))),'Data Summary'!DC84="Yes"),OFFSET('Sanitation Data'!$G$11,0,10*ROW('Sanitation Data'!G78)),NA())</f>
        <v>#N/A</v>
      </c>
      <c r="AO84" s="95" t="e">
        <f ca="true">+IF(AND(ISNUMBER(OFFSET('Sanitation Data'!$G$12,0,10*ROW('Sanitation Data'!G78))),'Data Summary'!DD84="Yes"),OFFSET('Sanitation Data'!$G$12,0,10*ROW('Sanitation Data'!G78)),NA())</f>
        <v>#N/A</v>
      </c>
      <c r="AP84" s="95" t="e">
        <f ca="true">+IF(AND(ISNUMBER(OFFSET('Sanitation Data'!$H$4,0,10*ROW('Sanitation Data'!H78))),'Data Summary'!DE84="Yes"),100-OFFSET('Sanitation Data'!$H$4,0,10*ROW('Sanitation Data'!H78)),NA())</f>
        <v>#N/A</v>
      </c>
      <c r="AQ84" s="95" t="e">
        <f ca="true">+IF(AND(ISNUMBER(OFFSET('Sanitation Data'!$H$6,0,10*ROW('Sanitation Data'!H78))),'Data Summary'!DF84="Yes"),OFFSET('Sanitation Data'!$H$6,0,10*ROW('Sanitation Data'!H78)),NA())</f>
        <v>#N/A</v>
      </c>
      <c r="AR84" s="95" t="e">
        <f ca="true">+IF(AND(ISNUMBER(OFFSET('Sanitation Data'!$H$10,0,10*ROW('Sanitation Data'!H78))),'Data Summary'!DG84="Yes"),OFFSET('Sanitation Data'!$H$10,0,10*ROW('Sanitation Data'!H78)),NA())</f>
        <v>#N/A</v>
      </c>
      <c r="AS84" s="95" t="e">
        <f ca="true">+IF(AND(ISNUMBER(OFFSET('Sanitation Data'!$H$11,0,10*ROW('Sanitation Data'!H78))),'Data Summary'!DH84="Yes"),OFFSET('Sanitation Data'!$H$11,0,10*ROW('Sanitation Data'!H78)),NA())</f>
        <v>#N/A</v>
      </c>
      <c r="AT84" s="95" t="e">
        <f ca="true">+IF(AND(ISNUMBER(OFFSET('Sanitation Data'!$H$12,0,10*ROW('Sanitation Data'!H78))),'Data Summary'!DI84="Yes"),OFFSET('Sanitation Data'!$H$12,0,10*ROW('Sanitation Data'!H78)),NA())</f>
        <v>#N/A</v>
      </c>
      <c r="AU84" s="95" t="e">
        <f ca="true">+IF(AND(ISNUMBER(OFFSET('Sanitation Data'!$I$4,0,10*ROW('Sanitation Data'!I78))),'Data Summary'!DJ84="Yes"),100-OFFSET('Sanitation Data'!$I$4,0,10*ROW('Sanitation Data'!I78)),NA())</f>
        <v>#N/A</v>
      </c>
      <c r="AV84" s="95" t="e">
        <f ca="true">+IF(AND(ISNUMBER(OFFSET('Sanitation Data'!$I$6,0,10*ROW('Sanitation Data'!I78))),'Data Summary'!DK84="Yes"),OFFSET('Sanitation Data'!$I$6,0,10*ROW('Sanitation Data'!I78)),NA())</f>
        <v>#N/A</v>
      </c>
      <c r="AW84" s="95" t="e">
        <f ca="true">+IF(AND(ISNUMBER(OFFSET('Sanitation Data'!$I$10,0,10*ROW('Sanitation Data'!I78))),'Data Summary'!DL84="Yes"),OFFSET('Sanitation Data'!$I$10,0,10*ROW('Sanitation Data'!I78)),NA())</f>
        <v>#N/A</v>
      </c>
      <c r="AX84" s="95" t="e">
        <f ca="true">+IF(AND(ISNUMBER(OFFSET('Sanitation Data'!$I$11,0,10*ROW('Sanitation Data'!I78))),'Data Summary'!DM84="Yes"),OFFSET('Sanitation Data'!$I$11,0,10*ROW('Sanitation Data'!I78)),NA())</f>
        <v>#N/A</v>
      </c>
      <c r="AY84" s="95" t="e">
        <f ca="true">+IF(AND(ISNUMBER(OFFSET('Sanitation Data'!$I$12,0,10*ROW('Sanitation Data'!I78))),'Data Summary'!DN84="Yes"),OFFSET('Sanitation Data'!$I$12,0,10*ROW('Sanitation Data'!I78)),NA())</f>
        <v>#N/A</v>
      </c>
      <c r="AZ84" s="96" t="e">
        <f ca="true">+IF(AND(ISNUMBER(OFFSET('Hygiene Data'!$D$5,0,10*ROW('Hygiene Data'!D78))),'Data Summary'!DO84="Yes"),OFFSET('Hygiene Data'!$D$5,0,10*ROW('Hygiene Data'!D78)),NA())</f>
        <v>#N/A</v>
      </c>
      <c r="BA84" s="96" t="e">
        <f ca="true">+IF(AND(ISNUMBER(OFFSET('Hygiene Data'!$D$7,0,10*ROW('Hygiene Data'!D78))),'Data Summary'!DP84="Yes"),OFFSET('Hygiene Data'!$D$7,0,10*ROW('Hygiene Data'!D78)),NA())</f>
        <v>#N/A</v>
      </c>
      <c r="BB84" s="96" t="e">
        <f ca="true">+IF(AND(ISNUMBER(OFFSET('Hygiene Data'!$D$9,0,10*ROW('Hygiene Data'!D78))),'Data Summary'!DQ84="Yes"),OFFSET('Hygiene Data'!$D$9,0,10*ROW('Hygiene Data'!D78)),NA())</f>
        <v>#N/A</v>
      </c>
      <c r="BC84" s="96" t="e">
        <f ca="true">+IF(AND(ISNUMBER(OFFSET('Hygiene Data'!$E$5,0,10*ROW('Hygiene Data'!E78))),'Data Summary'!DR84="Yes"),OFFSET('Hygiene Data'!$E$5,0,10*ROW('Hygiene Data'!E78)),NA())</f>
        <v>#N/A</v>
      </c>
      <c r="BD84" s="96" t="e">
        <f ca="true">+IF(AND(ISNUMBER(OFFSET('Hygiene Data'!$E$7,0,10*ROW('Hygiene Data'!E78))),'Data Summary'!DS84="Yes"),OFFSET('Hygiene Data'!$E$7,0,10*ROW('Hygiene Data'!E78)),NA())</f>
        <v>#N/A</v>
      </c>
      <c r="BE84" s="96" t="e">
        <f ca="true">+IF(AND(ISNUMBER(OFFSET('Hygiene Data'!$E$9,0,10*ROW('Hygiene Data'!E78))),'Data Summary'!DT84="Yes"),OFFSET('Hygiene Data'!$E$9,0,10*ROW('Hygiene Data'!E78)),NA())</f>
        <v>#N/A</v>
      </c>
      <c r="BF84" s="96" t="e">
        <f ca="true">+IF(AND(ISNUMBER(OFFSET('Hygiene Data'!$F$5,0,10*ROW('Hygiene Data'!F78))),'Data Summary'!DU84="Yes"),OFFSET('Hygiene Data'!$F$5,0,10*ROW('Hygiene Data'!F78)),NA())</f>
        <v>#N/A</v>
      </c>
      <c r="BG84" s="96" t="e">
        <f ca="true">+IF(AND(ISNUMBER(OFFSET('Hygiene Data'!$F$7,0,10*ROW('Hygiene Data'!F78))),'Data Summary'!DV84="Yes"),OFFSET('Hygiene Data'!$F$7,0,10*ROW('Hygiene Data'!F78)),NA())</f>
        <v>#N/A</v>
      </c>
      <c r="BH84" s="96" t="e">
        <f ca="true">+IF(AND(ISNUMBER(OFFSET('Hygiene Data'!$F$9,0,10*ROW('Hygiene Data'!F78))),'Data Summary'!DW84="Yes"),OFFSET('Hygiene Data'!$F$9,0,10*ROW('Hygiene Data'!F78)),NA())</f>
        <v>#N/A</v>
      </c>
      <c r="BI84" s="96" t="e">
        <f ca="true">+IF(AND(ISNUMBER(OFFSET('Hygiene Data'!$G$5,0,10*ROW('Hygiene Data'!G78))),'Data Summary'!DX84="Yes"),OFFSET('Hygiene Data'!$G$5,0,10*ROW('Hygiene Data'!G78)),NA())</f>
        <v>#N/A</v>
      </c>
      <c r="BJ84" s="96" t="e">
        <f ca="true">+IF(AND(ISNUMBER(OFFSET('Hygiene Data'!$G$7,0,10*ROW('Hygiene Data'!G78))),'Data Summary'!DY84="Yes"),OFFSET('Hygiene Data'!$G$7,0,10*ROW('Hygiene Data'!G78)),NA())</f>
        <v>#N/A</v>
      </c>
      <c r="BK84" s="96" t="e">
        <f ca="true">+IF(AND(ISNUMBER(OFFSET('Hygiene Data'!$G$9,0,10*ROW('Hygiene Data'!G78))),'Data Summary'!DZ84="Yes"),OFFSET('Hygiene Data'!$G$9,0,10*ROW('Hygiene Data'!G78)),NA())</f>
        <v>#N/A</v>
      </c>
      <c r="BL84" s="96" t="e">
        <f ca="true">+IF(AND(ISNUMBER(OFFSET('Hygiene Data'!$H$5,0,10*ROW('Hygiene Data'!H78))),'Data Summary'!EA84="Yes"),OFFSET('Hygiene Data'!$H$5,0,10*ROW('Hygiene Data'!H78)),NA())</f>
        <v>#N/A</v>
      </c>
      <c r="BM84" s="96" t="e">
        <f ca="true">+IF(AND(ISNUMBER(OFFSET('Hygiene Data'!$H$7,0,10*ROW('Hygiene Data'!H78))),'Data Summary'!EB84="Yes"),OFFSET('Hygiene Data'!$H$7,0,10*ROW('Hygiene Data'!H78)),NA())</f>
        <v>#N/A</v>
      </c>
      <c r="BN84" s="96" t="e">
        <f ca="true">+IF(AND(ISNUMBER(OFFSET('Hygiene Data'!$H$9,0,10*ROW('Hygiene Data'!H78))),'Data Summary'!EC84="Yes"),OFFSET('Hygiene Data'!$H$9,0,10*ROW('Hygiene Data'!H78)),NA())</f>
        <v>#N/A</v>
      </c>
      <c r="BO84" s="96" t="e">
        <f ca="true">+IF(AND(ISNUMBER(OFFSET('Hygiene Data'!$I$5,0,10*ROW('Hygiene Data'!I78))),'Data Summary'!ED84="Yes"),OFFSET('Hygiene Data'!$I$5,0,10*ROW('Hygiene Data'!I78)),NA())</f>
        <v>#N/A</v>
      </c>
      <c r="BP84" s="96" t="e">
        <f ca="true">+IF(AND(ISNUMBER(OFFSET('Hygiene Data'!$I$7,0,10*ROW('Hygiene Data'!I78))),'Data Summary'!EE84="Yes"),OFFSET('Hygiene Data'!$I$7,0,10*ROW('Hygiene Data'!I78)),NA())</f>
        <v>#N/A</v>
      </c>
      <c r="BQ84" s="96" t="e">
        <f ca="true">+IF(AND(ISNUMBER(OFFSET('Hygiene Data'!$I$9,0,10*ROW('Hygiene Data'!I78))),'Data Summary'!EF84="Yes"),OFFSET('Hygiene Data'!$I$9,0,10*ROW('Hygiene Data'!I78)),NA())</f>
        <v>#N/A</v>
      </c>
    </row>
    <row xmlns:x14ac="http://schemas.microsoft.com/office/spreadsheetml/2009/9/ac" r="85" x14ac:dyDescent="0.2">
      <c r="A85" s="321" t="e">
        <f ca="true">+RIGHT('Data Summary'!A85,LEN('Data Summary'!A85)-9)</f>
        <v>#VALUE!</v>
      </c>
      <c r="B85" s="37" t="str">
        <f ca="true">+IF(ISTEXT('Data Summary'!B85),'Data Summary'!B85,"")</f>
        <v/>
      </c>
      <c r="C85" s="320" t="e">
        <f ca="true">+VALUE('Data Summary'!C85)</f>
        <v>#VALUE!</v>
      </c>
      <c r="D85" s="94" t="e">
        <f ca="true">+IF(AND(ISNUMBER(OFFSET('Water Data'!$D$4,0,10*ROW('Water Data'!D79))),'Data Summary'!BS85="Yes"),100-OFFSET('Water Data'!$D$4,0,10*ROW('Water Data'!D79)),NA())</f>
        <v>#N/A</v>
      </c>
      <c r="E85" s="94" t="e">
        <f ca="true">+IF(AND(ISNUMBER(OFFSET('Water Data'!$D$6,0,10*ROW('Water Data'!D79))),'Data Summary'!BT85="Yes"),OFFSET('Water Data'!$D$6,0,10*ROW('Water Data'!D79)),NA())</f>
        <v>#N/A</v>
      </c>
      <c r="F85" s="94" t="e">
        <f ca="true">+IF(AND(ISNUMBER(OFFSET('Water Data'!$D$9,0,10*ROW('Water Data'!D79))),'Data Summary'!BU85="Yes"),OFFSET('Water Data'!$D$9,0,10*ROW('Water Data'!D79)),NA())</f>
        <v>#N/A</v>
      </c>
      <c r="G85" s="94" t="e">
        <f ca="true">+IF(AND(ISNUMBER(OFFSET('Water Data'!$E$4,0,10*ROW('Water Data'!E79))),'Data Summary'!BV85="Yes"),100-OFFSET('Water Data'!$E$4,0,10*ROW('Water Data'!E79)),NA())</f>
        <v>#N/A</v>
      </c>
      <c r="H85" s="94" t="e">
        <f ca="true">+IF(AND(ISNUMBER(OFFSET('Water Data'!$E$6,0,10*ROW('Water Data'!E79))),'Data Summary'!BW85="Yes"),OFFSET('Water Data'!$E$6,0,10*ROW('Water Data'!E79)),NA())</f>
        <v>#N/A</v>
      </c>
      <c r="I85" s="94" t="e">
        <f ca="true">+IF(AND(ISNUMBER(OFFSET('Water Data'!$E$9,0,10*ROW('Water Data'!E79))),'Data Summary'!BX85="Yes"),OFFSET('Water Data'!$E$9,0,10*ROW('Water Data'!E79)),NA())</f>
        <v>#N/A</v>
      </c>
      <c r="J85" s="94" t="e">
        <f ca="true">+IF(AND(ISNUMBER(OFFSET('Water Data'!$F$4,0,10*ROW('Water Data'!F79))),'Data Summary'!BY85="Yes"),100-OFFSET('Water Data'!$F$4,0,10*ROW('Water Data'!F79)),NA())</f>
        <v>#N/A</v>
      </c>
      <c r="K85" s="94" t="e">
        <f ca="true">+IF(AND(ISNUMBER(OFFSET('Water Data'!$F$6,0,10*ROW('Water Data'!F79))),'Data Summary'!BZ85="Yes"),OFFSET('Water Data'!$F$6,0,10*ROW('Water Data'!F79)),NA())</f>
        <v>#N/A</v>
      </c>
      <c r="L85" s="94" t="e">
        <f ca="true">+IF(AND(ISNUMBER(OFFSET('Water Data'!$F$9,0,10*ROW('Water Data'!F79))),'Data Summary'!CA85="Yes"),OFFSET('Water Data'!$F$9,0,10*ROW('Water Data'!F79)),NA())</f>
        <v>#N/A</v>
      </c>
      <c r="M85" s="94" t="e">
        <f ca="true">+IF(AND(ISNUMBER(OFFSET('Water Data'!$G$4,0,10*ROW('Water Data'!G79))),'Data Summary'!CB85="Yes"),100-OFFSET('Water Data'!$G$4,0,10*ROW('Water Data'!G79)),NA())</f>
        <v>#N/A</v>
      </c>
      <c r="N85" s="94" t="e">
        <f ca="true">+IF(AND(ISNUMBER(OFFSET('Water Data'!$G$6,0,10*ROW('Water Data'!G79))),'Data Summary'!CC85="Yes"),OFFSET('Water Data'!$G$6,0,10*ROW('Water Data'!G79)),NA())</f>
        <v>#N/A</v>
      </c>
      <c r="O85" s="94" t="e">
        <f ca="true">+IF(AND(ISNUMBER(OFFSET('Water Data'!$G$9,0,10*ROW('Water Data'!G79))),'Data Summary'!CD85="Yes"),OFFSET('Water Data'!$G$9,0,10*ROW('Water Data'!G79)),NA())</f>
        <v>#N/A</v>
      </c>
      <c r="P85" s="94" t="e">
        <f ca="true">+IF(AND(ISNUMBER(OFFSET('Water Data'!$H$4,0,10*ROW('Water Data'!H79))),'Data Summary'!CE85="Yes"),100-OFFSET('Water Data'!$H$4,0,10*ROW('Water Data'!H79)),NA())</f>
        <v>#N/A</v>
      </c>
      <c r="Q85" s="94" t="e">
        <f ca="true">+IF(AND(ISNUMBER(OFFSET('Water Data'!$H$6,0,10*ROW('Water Data'!H79))),'Data Summary'!CF85="Yes"),OFFSET('Water Data'!$H$6,0,10*ROW('Water Data'!H79)),NA())</f>
        <v>#N/A</v>
      </c>
      <c r="R85" s="94" t="e">
        <f ca="true">+IF(AND(ISNUMBER(OFFSET('Water Data'!$H$9,0,10*ROW('Water Data'!H79))),'Data Summary'!CG85="Yes"),OFFSET('Water Data'!$H$9,0,10*ROW('Water Data'!H79)),NA())</f>
        <v>#N/A</v>
      </c>
      <c r="S85" s="94" t="e">
        <f ca="true">+IF(AND(ISNUMBER(OFFSET('Water Data'!$I$4,0,10*ROW('Water Data'!I79))),'Data Summary'!CH85="Yes"),100-OFFSET('Water Data'!$I$4,0,10*ROW('Water Data'!I79)),NA())</f>
        <v>#N/A</v>
      </c>
      <c r="T85" s="94" t="e">
        <f ca="true">+IF(AND(ISNUMBER(OFFSET('Water Data'!$I$6,0,10*ROW('Water Data'!I79))),'Data Summary'!CI85="Yes"),OFFSET('Water Data'!$I$6,0,10*ROW('Water Data'!I79)),NA())</f>
        <v>#N/A</v>
      </c>
      <c r="U85" s="94" t="e">
        <f ca="true">+IF(AND(ISNUMBER(OFFSET('Water Data'!$I$9,0,10*ROW('Water Data'!I79))),'Data Summary'!CJ85="Yes"),OFFSET('Water Data'!$I$9,0,10*ROW('Water Data'!I79)),NA())</f>
        <v>#N/A</v>
      </c>
      <c r="V85" s="95" t="e">
        <f ca="true">+IF(AND(ISNUMBER(OFFSET('Sanitation Data'!$D$4,0,10*ROW('Sanitation Data'!D79))),'Data Summary'!CK85="Yes"),100-OFFSET('Sanitation Data'!$D$4,0,10*ROW('Sanitation Data'!D79)),NA())</f>
        <v>#N/A</v>
      </c>
      <c r="W85" s="95" t="e">
        <f ca="true">+IF(AND(ISNUMBER(OFFSET('Sanitation Data'!$D$6,0,10*ROW('Sanitation Data'!D79))),'Data Summary'!CL85="Yes"),OFFSET('Sanitation Data'!$D$6,0,10*ROW('Sanitation Data'!D79)),NA())</f>
        <v>#N/A</v>
      </c>
      <c r="X85" s="95" t="e">
        <f ca="true">+IF(AND(ISNUMBER(OFFSET('Sanitation Data'!$D$10,0,10*ROW('Sanitation Data'!D79))),'Data Summary'!CM85="Yes"),OFFSET('Sanitation Data'!$D$10,0,10*ROW('Sanitation Data'!D79)),NA())</f>
        <v>#N/A</v>
      </c>
      <c r="Y85" s="95" t="e">
        <f ca="true">+IF(AND(ISNUMBER(OFFSET('Sanitation Data'!$D$11,0,10*ROW('Sanitation Data'!D79))),'Data Summary'!CN85="Yes"),OFFSET('Sanitation Data'!$D$11,0,10*ROW('Sanitation Data'!D79)),NA())</f>
        <v>#N/A</v>
      </c>
      <c r="Z85" s="95" t="e">
        <f ca="true">+IF(AND(ISNUMBER(OFFSET('Sanitation Data'!$D$12,0,10*ROW('Sanitation Data'!D79))),'Data Summary'!CO85="Yes"),OFFSET('Sanitation Data'!$D$12,0,10*ROW('Sanitation Data'!D79)),NA())</f>
        <v>#N/A</v>
      </c>
      <c r="AA85" s="95" t="e">
        <f ca="true">+IF(AND(ISNUMBER(OFFSET('Sanitation Data'!$E$4,0,10*ROW('Sanitation Data'!E79))),'Data Summary'!CP85="Yes"),100-OFFSET('Sanitation Data'!$E$4,0,10*ROW('Sanitation Data'!E79)),NA())</f>
        <v>#N/A</v>
      </c>
      <c r="AB85" s="95" t="e">
        <f ca="true">+IF(AND(ISNUMBER(OFFSET('Sanitation Data'!$E$6,0,10*ROW('Sanitation Data'!E79))),'Data Summary'!CQ85="Yes"),OFFSET('Sanitation Data'!$E$6,0,10*ROW('Sanitation Data'!E79)),NA())</f>
        <v>#N/A</v>
      </c>
      <c r="AC85" s="95" t="e">
        <f ca="true">+IF(AND(ISNUMBER(OFFSET('Sanitation Data'!$E$10,0,10*ROW('Sanitation Data'!E79))),'Data Summary'!CR85="Yes"),OFFSET('Sanitation Data'!$E$10,0,10*ROW('Sanitation Data'!E79)),NA())</f>
        <v>#N/A</v>
      </c>
      <c r="AD85" s="95" t="e">
        <f ca="true">+IF(AND(ISNUMBER(OFFSET('Sanitation Data'!$E$11,0,10*ROW('Sanitation Data'!E79))),'Data Summary'!CS85="Yes"),OFFSET('Sanitation Data'!$E$11,0,10*ROW('Sanitation Data'!E79)),NA())</f>
        <v>#N/A</v>
      </c>
      <c r="AE85" s="95" t="e">
        <f ca="true">+IF(AND(ISNUMBER(OFFSET('Sanitation Data'!$E$12,0,10*ROW('Sanitation Data'!E79))),'Data Summary'!CT85="Yes"),OFFSET('Sanitation Data'!$E$12,0,10*ROW('Sanitation Data'!E79)),NA())</f>
        <v>#N/A</v>
      </c>
      <c r="AF85" s="95" t="e">
        <f ca="true">+IF(AND(ISNUMBER(OFFSET('Sanitation Data'!$F$4,0,10*ROW('Sanitation Data'!F79))),'Data Summary'!CU85="Yes"),100-OFFSET('Sanitation Data'!$F$4,0,10*ROW('Sanitation Data'!F79)),NA())</f>
        <v>#N/A</v>
      </c>
      <c r="AG85" s="95" t="e">
        <f ca="true">+IF(AND(ISNUMBER(OFFSET('Sanitation Data'!$F$6,0,10*ROW('Sanitation Data'!F79))),'Data Summary'!CV85="Yes"),OFFSET('Sanitation Data'!$F$6,0,10*ROW('Sanitation Data'!F79)),NA())</f>
        <v>#N/A</v>
      </c>
      <c r="AH85" s="95" t="e">
        <f ca="true">+IF(AND(ISNUMBER(OFFSET('Sanitation Data'!$F$10,0,10*ROW('Sanitation Data'!F79))),'Data Summary'!CW85="Yes"),OFFSET('Sanitation Data'!$F$10,0,10*ROW('Sanitation Data'!F79)),NA())</f>
        <v>#N/A</v>
      </c>
      <c r="AI85" s="95" t="e">
        <f ca="true">+IF(AND(ISNUMBER(OFFSET('Sanitation Data'!$F$11,0,10*ROW('Sanitation Data'!F79))),'Data Summary'!CX85="Yes"),OFFSET('Sanitation Data'!$F$11,0,10*ROW('Sanitation Data'!F79)),NA())</f>
        <v>#N/A</v>
      </c>
      <c r="AJ85" s="95" t="e">
        <f ca="true">+IF(AND(ISNUMBER(OFFSET('Sanitation Data'!$F$12,0,10*ROW('Sanitation Data'!F79))),'Data Summary'!CY85="Yes"),OFFSET('Sanitation Data'!$F$12,0,10*ROW('Sanitation Data'!F79)),NA())</f>
        <v>#N/A</v>
      </c>
      <c r="AK85" s="95" t="e">
        <f ca="true">+IF(AND(ISNUMBER(OFFSET('Sanitation Data'!$G$4,0,10*ROW('Sanitation Data'!G79))),'Data Summary'!CZ85="Yes"),100-OFFSET('Sanitation Data'!$G$4,0,10*ROW('Sanitation Data'!G79)),NA())</f>
        <v>#N/A</v>
      </c>
      <c r="AL85" s="95" t="e">
        <f ca="true">+IF(AND(ISNUMBER(OFFSET('Sanitation Data'!$G$6,0,10*ROW('Sanitation Data'!G79))),'Data Summary'!DA85="Yes"),OFFSET('Sanitation Data'!$G$6,0,10*ROW('Sanitation Data'!G79)),NA())</f>
        <v>#N/A</v>
      </c>
      <c r="AM85" s="95" t="e">
        <f ca="true">+IF(AND(ISNUMBER(OFFSET('Sanitation Data'!$G$10,0,10*ROW('Sanitation Data'!G79))),'Data Summary'!DB85="Yes"),OFFSET('Sanitation Data'!$G$10,0,10*ROW('Sanitation Data'!G79)),NA())</f>
        <v>#N/A</v>
      </c>
      <c r="AN85" s="95" t="e">
        <f ca="true">+IF(AND(ISNUMBER(OFFSET('Sanitation Data'!$G$11,0,10*ROW('Sanitation Data'!G79))),'Data Summary'!DC85="Yes"),OFFSET('Sanitation Data'!$G$11,0,10*ROW('Sanitation Data'!G79)),NA())</f>
        <v>#N/A</v>
      </c>
      <c r="AO85" s="95" t="e">
        <f ca="true">+IF(AND(ISNUMBER(OFFSET('Sanitation Data'!$G$12,0,10*ROW('Sanitation Data'!G79))),'Data Summary'!DD85="Yes"),OFFSET('Sanitation Data'!$G$12,0,10*ROW('Sanitation Data'!G79)),NA())</f>
        <v>#N/A</v>
      </c>
      <c r="AP85" s="95" t="e">
        <f ca="true">+IF(AND(ISNUMBER(OFFSET('Sanitation Data'!$H$4,0,10*ROW('Sanitation Data'!H79))),'Data Summary'!DE85="Yes"),100-OFFSET('Sanitation Data'!$H$4,0,10*ROW('Sanitation Data'!H79)),NA())</f>
        <v>#N/A</v>
      </c>
      <c r="AQ85" s="95" t="e">
        <f ca="true">+IF(AND(ISNUMBER(OFFSET('Sanitation Data'!$H$6,0,10*ROW('Sanitation Data'!H79))),'Data Summary'!DF85="Yes"),OFFSET('Sanitation Data'!$H$6,0,10*ROW('Sanitation Data'!H79)),NA())</f>
        <v>#N/A</v>
      </c>
      <c r="AR85" s="95" t="e">
        <f ca="true">+IF(AND(ISNUMBER(OFFSET('Sanitation Data'!$H$10,0,10*ROW('Sanitation Data'!H79))),'Data Summary'!DG85="Yes"),OFFSET('Sanitation Data'!$H$10,0,10*ROW('Sanitation Data'!H79)),NA())</f>
        <v>#N/A</v>
      </c>
      <c r="AS85" s="95" t="e">
        <f ca="true">+IF(AND(ISNUMBER(OFFSET('Sanitation Data'!$H$11,0,10*ROW('Sanitation Data'!H79))),'Data Summary'!DH85="Yes"),OFFSET('Sanitation Data'!$H$11,0,10*ROW('Sanitation Data'!H79)),NA())</f>
        <v>#N/A</v>
      </c>
      <c r="AT85" s="95" t="e">
        <f ca="true">+IF(AND(ISNUMBER(OFFSET('Sanitation Data'!$H$12,0,10*ROW('Sanitation Data'!H79))),'Data Summary'!DI85="Yes"),OFFSET('Sanitation Data'!$H$12,0,10*ROW('Sanitation Data'!H79)),NA())</f>
        <v>#N/A</v>
      </c>
      <c r="AU85" s="95" t="e">
        <f ca="true">+IF(AND(ISNUMBER(OFFSET('Sanitation Data'!$I$4,0,10*ROW('Sanitation Data'!I79))),'Data Summary'!DJ85="Yes"),100-OFFSET('Sanitation Data'!$I$4,0,10*ROW('Sanitation Data'!I79)),NA())</f>
        <v>#N/A</v>
      </c>
      <c r="AV85" s="95" t="e">
        <f ca="true">+IF(AND(ISNUMBER(OFFSET('Sanitation Data'!$I$6,0,10*ROW('Sanitation Data'!I79))),'Data Summary'!DK85="Yes"),OFFSET('Sanitation Data'!$I$6,0,10*ROW('Sanitation Data'!I79)),NA())</f>
        <v>#N/A</v>
      </c>
      <c r="AW85" s="95" t="e">
        <f ca="true">+IF(AND(ISNUMBER(OFFSET('Sanitation Data'!$I$10,0,10*ROW('Sanitation Data'!I79))),'Data Summary'!DL85="Yes"),OFFSET('Sanitation Data'!$I$10,0,10*ROW('Sanitation Data'!I79)),NA())</f>
        <v>#N/A</v>
      </c>
      <c r="AX85" s="95" t="e">
        <f ca="true">+IF(AND(ISNUMBER(OFFSET('Sanitation Data'!$I$11,0,10*ROW('Sanitation Data'!I79))),'Data Summary'!DM85="Yes"),OFFSET('Sanitation Data'!$I$11,0,10*ROW('Sanitation Data'!I79)),NA())</f>
        <v>#N/A</v>
      </c>
      <c r="AY85" s="95" t="e">
        <f ca="true">+IF(AND(ISNUMBER(OFFSET('Sanitation Data'!$I$12,0,10*ROW('Sanitation Data'!I79))),'Data Summary'!DN85="Yes"),OFFSET('Sanitation Data'!$I$12,0,10*ROW('Sanitation Data'!I79)),NA())</f>
        <v>#N/A</v>
      </c>
      <c r="AZ85" s="96" t="e">
        <f ca="true">+IF(AND(ISNUMBER(OFFSET('Hygiene Data'!$D$5,0,10*ROW('Hygiene Data'!D79))),'Data Summary'!DO85="Yes"),OFFSET('Hygiene Data'!$D$5,0,10*ROW('Hygiene Data'!D79)),NA())</f>
        <v>#N/A</v>
      </c>
      <c r="BA85" s="96" t="e">
        <f ca="true">+IF(AND(ISNUMBER(OFFSET('Hygiene Data'!$D$7,0,10*ROW('Hygiene Data'!D79))),'Data Summary'!DP85="Yes"),OFFSET('Hygiene Data'!$D$7,0,10*ROW('Hygiene Data'!D79)),NA())</f>
        <v>#N/A</v>
      </c>
      <c r="BB85" s="96" t="e">
        <f ca="true">+IF(AND(ISNUMBER(OFFSET('Hygiene Data'!$D$9,0,10*ROW('Hygiene Data'!D79))),'Data Summary'!DQ85="Yes"),OFFSET('Hygiene Data'!$D$9,0,10*ROW('Hygiene Data'!D79)),NA())</f>
        <v>#N/A</v>
      </c>
      <c r="BC85" s="96" t="e">
        <f ca="true">+IF(AND(ISNUMBER(OFFSET('Hygiene Data'!$E$5,0,10*ROW('Hygiene Data'!E79))),'Data Summary'!DR85="Yes"),OFFSET('Hygiene Data'!$E$5,0,10*ROW('Hygiene Data'!E79)),NA())</f>
        <v>#N/A</v>
      </c>
      <c r="BD85" s="96" t="e">
        <f ca="true">+IF(AND(ISNUMBER(OFFSET('Hygiene Data'!$E$7,0,10*ROW('Hygiene Data'!E79))),'Data Summary'!DS85="Yes"),OFFSET('Hygiene Data'!$E$7,0,10*ROW('Hygiene Data'!E79)),NA())</f>
        <v>#N/A</v>
      </c>
      <c r="BE85" s="96" t="e">
        <f ca="true">+IF(AND(ISNUMBER(OFFSET('Hygiene Data'!$E$9,0,10*ROW('Hygiene Data'!E79))),'Data Summary'!DT85="Yes"),OFFSET('Hygiene Data'!$E$9,0,10*ROW('Hygiene Data'!E79)),NA())</f>
        <v>#N/A</v>
      </c>
      <c r="BF85" s="96" t="e">
        <f ca="true">+IF(AND(ISNUMBER(OFFSET('Hygiene Data'!$F$5,0,10*ROW('Hygiene Data'!F79))),'Data Summary'!DU85="Yes"),OFFSET('Hygiene Data'!$F$5,0,10*ROW('Hygiene Data'!F79)),NA())</f>
        <v>#N/A</v>
      </c>
      <c r="BG85" s="96" t="e">
        <f ca="true">+IF(AND(ISNUMBER(OFFSET('Hygiene Data'!$F$7,0,10*ROW('Hygiene Data'!F79))),'Data Summary'!DV85="Yes"),OFFSET('Hygiene Data'!$F$7,0,10*ROW('Hygiene Data'!F79)),NA())</f>
        <v>#N/A</v>
      </c>
      <c r="BH85" s="96" t="e">
        <f ca="true">+IF(AND(ISNUMBER(OFFSET('Hygiene Data'!$F$9,0,10*ROW('Hygiene Data'!F79))),'Data Summary'!DW85="Yes"),OFFSET('Hygiene Data'!$F$9,0,10*ROW('Hygiene Data'!F79)),NA())</f>
        <v>#N/A</v>
      </c>
      <c r="BI85" s="96" t="e">
        <f ca="true">+IF(AND(ISNUMBER(OFFSET('Hygiene Data'!$G$5,0,10*ROW('Hygiene Data'!G79))),'Data Summary'!DX85="Yes"),OFFSET('Hygiene Data'!$G$5,0,10*ROW('Hygiene Data'!G79)),NA())</f>
        <v>#N/A</v>
      </c>
      <c r="BJ85" s="96" t="e">
        <f ca="true">+IF(AND(ISNUMBER(OFFSET('Hygiene Data'!$G$7,0,10*ROW('Hygiene Data'!G79))),'Data Summary'!DY85="Yes"),OFFSET('Hygiene Data'!$G$7,0,10*ROW('Hygiene Data'!G79)),NA())</f>
        <v>#N/A</v>
      </c>
      <c r="BK85" s="96" t="e">
        <f ca="true">+IF(AND(ISNUMBER(OFFSET('Hygiene Data'!$G$9,0,10*ROW('Hygiene Data'!G79))),'Data Summary'!DZ85="Yes"),OFFSET('Hygiene Data'!$G$9,0,10*ROW('Hygiene Data'!G79)),NA())</f>
        <v>#N/A</v>
      </c>
      <c r="BL85" s="96" t="e">
        <f ca="true">+IF(AND(ISNUMBER(OFFSET('Hygiene Data'!$H$5,0,10*ROW('Hygiene Data'!H79))),'Data Summary'!EA85="Yes"),OFFSET('Hygiene Data'!$H$5,0,10*ROW('Hygiene Data'!H79)),NA())</f>
        <v>#N/A</v>
      </c>
      <c r="BM85" s="96" t="e">
        <f ca="true">+IF(AND(ISNUMBER(OFFSET('Hygiene Data'!$H$7,0,10*ROW('Hygiene Data'!H79))),'Data Summary'!EB85="Yes"),OFFSET('Hygiene Data'!$H$7,0,10*ROW('Hygiene Data'!H79)),NA())</f>
        <v>#N/A</v>
      </c>
      <c r="BN85" s="96" t="e">
        <f ca="true">+IF(AND(ISNUMBER(OFFSET('Hygiene Data'!$H$9,0,10*ROW('Hygiene Data'!H79))),'Data Summary'!EC85="Yes"),OFFSET('Hygiene Data'!$H$9,0,10*ROW('Hygiene Data'!H79)),NA())</f>
        <v>#N/A</v>
      </c>
      <c r="BO85" s="96" t="e">
        <f ca="true">+IF(AND(ISNUMBER(OFFSET('Hygiene Data'!$I$5,0,10*ROW('Hygiene Data'!I79))),'Data Summary'!ED85="Yes"),OFFSET('Hygiene Data'!$I$5,0,10*ROW('Hygiene Data'!I79)),NA())</f>
        <v>#N/A</v>
      </c>
      <c r="BP85" s="96" t="e">
        <f ca="true">+IF(AND(ISNUMBER(OFFSET('Hygiene Data'!$I$7,0,10*ROW('Hygiene Data'!I79))),'Data Summary'!EE85="Yes"),OFFSET('Hygiene Data'!$I$7,0,10*ROW('Hygiene Data'!I79)),NA())</f>
        <v>#N/A</v>
      </c>
      <c r="BQ85" s="96" t="e">
        <f ca="true">+IF(AND(ISNUMBER(OFFSET('Hygiene Data'!$I$9,0,10*ROW('Hygiene Data'!I79))),'Data Summary'!EF85="Yes"),OFFSET('Hygiene Data'!$I$9,0,10*ROW('Hygiene Data'!I79)),NA())</f>
        <v>#N/A</v>
      </c>
    </row>
    <row xmlns:x14ac="http://schemas.microsoft.com/office/spreadsheetml/2009/9/ac" r="86" x14ac:dyDescent="0.2">
      <c r="A86" s="321" t="e">
        <f ca="true">+RIGHT('Data Summary'!A86,LEN('Data Summary'!A86)-9)</f>
        <v>#VALUE!</v>
      </c>
      <c r="B86" s="37" t="str">
        <f ca="true">+IF(ISTEXT('Data Summary'!B86),'Data Summary'!B86,"")</f>
        <v/>
      </c>
      <c r="C86" s="320" t="e">
        <f ca="true">+VALUE('Data Summary'!C86)</f>
        <v>#VALUE!</v>
      </c>
      <c r="D86" s="94" t="e">
        <f ca="true">+IF(AND(ISNUMBER(OFFSET('Water Data'!$D$4,0,10*ROW('Water Data'!D80))),'Data Summary'!BS86="Yes"),100-OFFSET('Water Data'!$D$4,0,10*ROW('Water Data'!D80)),NA())</f>
        <v>#N/A</v>
      </c>
      <c r="E86" s="94" t="e">
        <f ca="true">+IF(AND(ISNUMBER(OFFSET('Water Data'!$D$6,0,10*ROW('Water Data'!D80))),'Data Summary'!BT86="Yes"),OFFSET('Water Data'!$D$6,0,10*ROW('Water Data'!D80)),NA())</f>
        <v>#N/A</v>
      </c>
      <c r="F86" s="94" t="e">
        <f ca="true">+IF(AND(ISNUMBER(OFFSET('Water Data'!$D$9,0,10*ROW('Water Data'!D80))),'Data Summary'!BU86="Yes"),OFFSET('Water Data'!$D$9,0,10*ROW('Water Data'!D80)),NA())</f>
        <v>#N/A</v>
      </c>
      <c r="G86" s="94" t="e">
        <f ca="true">+IF(AND(ISNUMBER(OFFSET('Water Data'!$E$4,0,10*ROW('Water Data'!E80))),'Data Summary'!BV86="Yes"),100-OFFSET('Water Data'!$E$4,0,10*ROW('Water Data'!E80)),NA())</f>
        <v>#N/A</v>
      </c>
      <c r="H86" s="94" t="e">
        <f ca="true">+IF(AND(ISNUMBER(OFFSET('Water Data'!$E$6,0,10*ROW('Water Data'!E80))),'Data Summary'!BW86="Yes"),OFFSET('Water Data'!$E$6,0,10*ROW('Water Data'!E80)),NA())</f>
        <v>#N/A</v>
      </c>
      <c r="I86" s="94" t="e">
        <f ca="true">+IF(AND(ISNUMBER(OFFSET('Water Data'!$E$9,0,10*ROW('Water Data'!E80))),'Data Summary'!BX86="Yes"),OFFSET('Water Data'!$E$9,0,10*ROW('Water Data'!E80)),NA())</f>
        <v>#N/A</v>
      </c>
      <c r="J86" s="94" t="e">
        <f ca="true">+IF(AND(ISNUMBER(OFFSET('Water Data'!$F$4,0,10*ROW('Water Data'!F80))),'Data Summary'!BY86="Yes"),100-OFFSET('Water Data'!$F$4,0,10*ROW('Water Data'!F80)),NA())</f>
        <v>#N/A</v>
      </c>
      <c r="K86" s="94" t="e">
        <f ca="true">+IF(AND(ISNUMBER(OFFSET('Water Data'!$F$6,0,10*ROW('Water Data'!F80))),'Data Summary'!BZ86="Yes"),OFFSET('Water Data'!$F$6,0,10*ROW('Water Data'!F80)),NA())</f>
        <v>#N/A</v>
      </c>
      <c r="L86" s="94" t="e">
        <f ca="true">+IF(AND(ISNUMBER(OFFSET('Water Data'!$F$9,0,10*ROW('Water Data'!F80))),'Data Summary'!CA86="Yes"),OFFSET('Water Data'!$F$9,0,10*ROW('Water Data'!F80)),NA())</f>
        <v>#N/A</v>
      </c>
      <c r="M86" s="94" t="e">
        <f ca="true">+IF(AND(ISNUMBER(OFFSET('Water Data'!$G$4,0,10*ROW('Water Data'!G80))),'Data Summary'!CB86="Yes"),100-OFFSET('Water Data'!$G$4,0,10*ROW('Water Data'!G80)),NA())</f>
        <v>#N/A</v>
      </c>
      <c r="N86" s="94" t="e">
        <f ca="true">+IF(AND(ISNUMBER(OFFSET('Water Data'!$G$6,0,10*ROW('Water Data'!G80))),'Data Summary'!CC86="Yes"),OFFSET('Water Data'!$G$6,0,10*ROW('Water Data'!G80)),NA())</f>
        <v>#N/A</v>
      </c>
      <c r="O86" s="94" t="e">
        <f ca="true">+IF(AND(ISNUMBER(OFFSET('Water Data'!$G$9,0,10*ROW('Water Data'!G80))),'Data Summary'!CD86="Yes"),OFFSET('Water Data'!$G$9,0,10*ROW('Water Data'!G80)),NA())</f>
        <v>#N/A</v>
      </c>
      <c r="P86" s="94" t="e">
        <f ca="true">+IF(AND(ISNUMBER(OFFSET('Water Data'!$H$4,0,10*ROW('Water Data'!H80))),'Data Summary'!CE86="Yes"),100-OFFSET('Water Data'!$H$4,0,10*ROW('Water Data'!H80)),NA())</f>
        <v>#N/A</v>
      </c>
      <c r="Q86" s="94" t="e">
        <f ca="true">+IF(AND(ISNUMBER(OFFSET('Water Data'!$H$6,0,10*ROW('Water Data'!H80))),'Data Summary'!CF86="Yes"),OFFSET('Water Data'!$H$6,0,10*ROW('Water Data'!H80)),NA())</f>
        <v>#N/A</v>
      </c>
      <c r="R86" s="94" t="e">
        <f ca="true">+IF(AND(ISNUMBER(OFFSET('Water Data'!$H$9,0,10*ROW('Water Data'!H80))),'Data Summary'!CG86="Yes"),OFFSET('Water Data'!$H$9,0,10*ROW('Water Data'!H80)),NA())</f>
        <v>#N/A</v>
      </c>
      <c r="S86" s="94" t="e">
        <f ca="true">+IF(AND(ISNUMBER(OFFSET('Water Data'!$I$4,0,10*ROW('Water Data'!I80))),'Data Summary'!CH86="Yes"),100-OFFSET('Water Data'!$I$4,0,10*ROW('Water Data'!I80)),NA())</f>
        <v>#N/A</v>
      </c>
      <c r="T86" s="94" t="e">
        <f ca="true">+IF(AND(ISNUMBER(OFFSET('Water Data'!$I$6,0,10*ROW('Water Data'!I80))),'Data Summary'!CI86="Yes"),OFFSET('Water Data'!$I$6,0,10*ROW('Water Data'!I80)),NA())</f>
        <v>#N/A</v>
      </c>
      <c r="U86" s="94" t="e">
        <f ca="true">+IF(AND(ISNUMBER(OFFSET('Water Data'!$I$9,0,10*ROW('Water Data'!I80))),'Data Summary'!CJ86="Yes"),OFFSET('Water Data'!$I$9,0,10*ROW('Water Data'!I80)),NA())</f>
        <v>#N/A</v>
      </c>
      <c r="V86" s="95" t="e">
        <f ca="true">+IF(AND(ISNUMBER(OFFSET('Sanitation Data'!$D$4,0,10*ROW('Sanitation Data'!D80))),'Data Summary'!CK86="Yes"),100-OFFSET('Sanitation Data'!$D$4,0,10*ROW('Sanitation Data'!D80)),NA())</f>
        <v>#N/A</v>
      </c>
      <c r="W86" s="95" t="e">
        <f ca="true">+IF(AND(ISNUMBER(OFFSET('Sanitation Data'!$D$6,0,10*ROW('Sanitation Data'!D80))),'Data Summary'!CL86="Yes"),OFFSET('Sanitation Data'!$D$6,0,10*ROW('Sanitation Data'!D80)),NA())</f>
        <v>#N/A</v>
      </c>
      <c r="X86" s="95" t="e">
        <f ca="true">+IF(AND(ISNUMBER(OFFSET('Sanitation Data'!$D$10,0,10*ROW('Sanitation Data'!D80))),'Data Summary'!CM86="Yes"),OFFSET('Sanitation Data'!$D$10,0,10*ROW('Sanitation Data'!D80)),NA())</f>
        <v>#N/A</v>
      </c>
      <c r="Y86" s="95" t="e">
        <f ca="true">+IF(AND(ISNUMBER(OFFSET('Sanitation Data'!$D$11,0,10*ROW('Sanitation Data'!D80))),'Data Summary'!CN86="Yes"),OFFSET('Sanitation Data'!$D$11,0,10*ROW('Sanitation Data'!D80)),NA())</f>
        <v>#N/A</v>
      </c>
      <c r="Z86" s="95" t="e">
        <f ca="true">+IF(AND(ISNUMBER(OFFSET('Sanitation Data'!$D$12,0,10*ROW('Sanitation Data'!D80))),'Data Summary'!CO86="Yes"),OFFSET('Sanitation Data'!$D$12,0,10*ROW('Sanitation Data'!D80)),NA())</f>
        <v>#N/A</v>
      </c>
      <c r="AA86" s="95" t="e">
        <f ca="true">+IF(AND(ISNUMBER(OFFSET('Sanitation Data'!$E$4,0,10*ROW('Sanitation Data'!E80))),'Data Summary'!CP86="Yes"),100-OFFSET('Sanitation Data'!$E$4,0,10*ROW('Sanitation Data'!E80)),NA())</f>
        <v>#N/A</v>
      </c>
      <c r="AB86" s="95" t="e">
        <f ca="true">+IF(AND(ISNUMBER(OFFSET('Sanitation Data'!$E$6,0,10*ROW('Sanitation Data'!E80))),'Data Summary'!CQ86="Yes"),OFFSET('Sanitation Data'!$E$6,0,10*ROW('Sanitation Data'!E80)),NA())</f>
        <v>#N/A</v>
      </c>
      <c r="AC86" s="95" t="e">
        <f ca="true">+IF(AND(ISNUMBER(OFFSET('Sanitation Data'!$E$10,0,10*ROW('Sanitation Data'!E80))),'Data Summary'!CR86="Yes"),OFFSET('Sanitation Data'!$E$10,0,10*ROW('Sanitation Data'!E80)),NA())</f>
        <v>#N/A</v>
      </c>
      <c r="AD86" s="95" t="e">
        <f ca="true">+IF(AND(ISNUMBER(OFFSET('Sanitation Data'!$E$11,0,10*ROW('Sanitation Data'!E80))),'Data Summary'!CS86="Yes"),OFFSET('Sanitation Data'!$E$11,0,10*ROW('Sanitation Data'!E80)),NA())</f>
        <v>#N/A</v>
      </c>
      <c r="AE86" s="95" t="e">
        <f ca="true">+IF(AND(ISNUMBER(OFFSET('Sanitation Data'!$E$12,0,10*ROW('Sanitation Data'!E80))),'Data Summary'!CT86="Yes"),OFFSET('Sanitation Data'!$E$12,0,10*ROW('Sanitation Data'!E80)),NA())</f>
        <v>#N/A</v>
      </c>
      <c r="AF86" s="95" t="e">
        <f ca="true">+IF(AND(ISNUMBER(OFFSET('Sanitation Data'!$F$4,0,10*ROW('Sanitation Data'!F80))),'Data Summary'!CU86="Yes"),100-OFFSET('Sanitation Data'!$F$4,0,10*ROW('Sanitation Data'!F80)),NA())</f>
        <v>#N/A</v>
      </c>
      <c r="AG86" s="95" t="e">
        <f ca="true">+IF(AND(ISNUMBER(OFFSET('Sanitation Data'!$F$6,0,10*ROW('Sanitation Data'!F80))),'Data Summary'!CV86="Yes"),OFFSET('Sanitation Data'!$F$6,0,10*ROW('Sanitation Data'!F80)),NA())</f>
        <v>#N/A</v>
      </c>
      <c r="AH86" s="95" t="e">
        <f ca="true">+IF(AND(ISNUMBER(OFFSET('Sanitation Data'!$F$10,0,10*ROW('Sanitation Data'!F80))),'Data Summary'!CW86="Yes"),OFFSET('Sanitation Data'!$F$10,0,10*ROW('Sanitation Data'!F80)),NA())</f>
        <v>#N/A</v>
      </c>
      <c r="AI86" s="95" t="e">
        <f ca="true">+IF(AND(ISNUMBER(OFFSET('Sanitation Data'!$F$11,0,10*ROW('Sanitation Data'!F80))),'Data Summary'!CX86="Yes"),OFFSET('Sanitation Data'!$F$11,0,10*ROW('Sanitation Data'!F80)),NA())</f>
        <v>#N/A</v>
      </c>
      <c r="AJ86" s="95" t="e">
        <f ca="true">+IF(AND(ISNUMBER(OFFSET('Sanitation Data'!$F$12,0,10*ROW('Sanitation Data'!F80))),'Data Summary'!CY86="Yes"),OFFSET('Sanitation Data'!$F$12,0,10*ROW('Sanitation Data'!F80)),NA())</f>
        <v>#N/A</v>
      </c>
      <c r="AK86" s="95" t="e">
        <f ca="true">+IF(AND(ISNUMBER(OFFSET('Sanitation Data'!$G$4,0,10*ROW('Sanitation Data'!G80))),'Data Summary'!CZ86="Yes"),100-OFFSET('Sanitation Data'!$G$4,0,10*ROW('Sanitation Data'!G80)),NA())</f>
        <v>#N/A</v>
      </c>
      <c r="AL86" s="95" t="e">
        <f ca="true">+IF(AND(ISNUMBER(OFFSET('Sanitation Data'!$G$6,0,10*ROW('Sanitation Data'!G80))),'Data Summary'!DA86="Yes"),OFFSET('Sanitation Data'!$G$6,0,10*ROW('Sanitation Data'!G80)),NA())</f>
        <v>#N/A</v>
      </c>
      <c r="AM86" s="95" t="e">
        <f ca="true">+IF(AND(ISNUMBER(OFFSET('Sanitation Data'!$G$10,0,10*ROW('Sanitation Data'!G80))),'Data Summary'!DB86="Yes"),OFFSET('Sanitation Data'!$G$10,0,10*ROW('Sanitation Data'!G80)),NA())</f>
        <v>#N/A</v>
      </c>
      <c r="AN86" s="95" t="e">
        <f ca="true">+IF(AND(ISNUMBER(OFFSET('Sanitation Data'!$G$11,0,10*ROW('Sanitation Data'!G80))),'Data Summary'!DC86="Yes"),OFFSET('Sanitation Data'!$G$11,0,10*ROW('Sanitation Data'!G80)),NA())</f>
        <v>#N/A</v>
      </c>
      <c r="AO86" s="95" t="e">
        <f ca="true">+IF(AND(ISNUMBER(OFFSET('Sanitation Data'!$G$12,0,10*ROW('Sanitation Data'!G80))),'Data Summary'!DD86="Yes"),OFFSET('Sanitation Data'!$G$12,0,10*ROW('Sanitation Data'!G80)),NA())</f>
        <v>#N/A</v>
      </c>
      <c r="AP86" s="95" t="e">
        <f ca="true">+IF(AND(ISNUMBER(OFFSET('Sanitation Data'!$H$4,0,10*ROW('Sanitation Data'!H80))),'Data Summary'!DE86="Yes"),100-OFFSET('Sanitation Data'!$H$4,0,10*ROW('Sanitation Data'!H80)),NA())</f>
        <v>#N/A</v>
      </c>
      <c r="AQ86" s="95" t="e">
        <f ca="true">+IF(AND(ISNUMBER(OFFSET('Sanitation Data'!$H$6,0,10*ROW('Sanitation Data'!H80))),'Data Summary'!DF86="Yes"),OFFSET('Sanitation Data'!$H$6,0,10*ROW('Sanitation Data'!H80)),NA())</f>
        <v>#N/A</v>
      </c>
      <c r="AR86" s="95" t="e">
        <f ca="true">+IF(AND(ISNUMBER(OFFSET('Sanitation Data'!$H$10,0,10*ROW('Sanitation Data'!H80))),'Data Summary'!DG86="Yes"),OFFSET('Sanitation Data'!$H$10,0,10*ROW('Sanitation Data'!H80)),NA())</f>
        <v>#N/A</v>
      </c>
      <c r="AS86" s="95" t="e">
        <f ca="true">+IF(AND(ISNUMBER(OFFSET('Sanitation Data'!$H$11,0,10*ROW('Sanitation Data'!H80))),'Data Summary'!DH86="Yes"),OFFSET('Sanitation Data'!$H$11,0,10*ROW('Sanitation Data'!H80)),NA())</f>
        <v>#N/A</v>
      </c>
      <c r="AT86" s="95" t="e">
        <f ca="true">+IF(AND(ISNUMBER(OFFSET('Sanitation Data'!$H$12,0,10*ROW('Sanitation Data'!H80))),'Data Summary'!DI86="Yes"),OFFSET('Sanitation Data'!$H$12,0,10*ROW('Sanitation Data'!H80)),NA())</f>
        <v>#N/A</v>
      </c>
      <c r="AU86" s="95" t="e">
        <f ca="true">+IF(AND(ISNUMBER(OFFSET('Sanitation Data'!$I$4,0,10*ROW('Sanitation Data'!I80))),'Data Summary'!DJ86="Yes"),100-OFFSET('Sanitation Data'!$I$4,0,10*ROW('Sanitation Data'!I80)),NA())</f>
        <v>#N/A</v>
      </c>
      <c r="AV86" s="95" t="e">
        <f ca="true">+IF(AND(ISNUMBER(OFFSET('Sanitation Data'!$I$6,0,10*ROW('Sanitation Data'!I80))),'Data Summary'!DK86="Yes"),OFFSET('Sanitation Data'!$I$6,0,10*ROW('Sanitation Data'!I80)),NA())</f>
        <v>#N/A</v>
      </c>
      <c r="AW86" s="95" t="e">
        <f ca="true">+IF(AND(ISNUMBER(OFFSET('Sanitation Data'!$I$10,0,10*ROW('Sanitation Data'!I80))),'Data Summary'!DL86="Yes"),OFFSET('Sanitation Data'!$I$10,0,10*ROW('Sanitation Data'!I80)),NA())</f>
        <v>#N/A</v>
      </c>
      <c r="AX86" s="95" t="e">
        <f ca="true">+IF(AND(ISNUMBER(OFFSET('Sanitation Data'!$I$11,0,10*ROW('Sanitation Data'!I80))),'Data Summary'!DM86="Yes"),OFFSET('Sanitation Data'!$I$11,0,10*ROW('Sanitation Data'!I80)),NA())</f>
        <v>#N/A</v>
      </c>
      <c r="AY86" s="95" t="e">
        <f ca="true">+IF(AND(ISNUMBER(OFFSET('Sanitation Data'!$I$12,0,10*ROW('Sanitation Data'!I80))),'Data Summary'!DN86="Yes"),OFFSET('Sanitation Data'!$I$12,0,10*ROW('Sanitation Data'!I80)),NA())</f>
        <v>#N/A</v>
      </c>
      <c r="AZ86" s="96" t="e">
        <f ca="true">+IF(AND(ISNUMBER(OFFSET('Hygiene Data'!$D$5,0,10*ROW('Hygiene Data'!D80))),'Data Summary'!DO86="Yes"),OFFSET('Hygiene Data'!$D$5,0,10*ROW('Hygiene Data'!D80)),NA())</f>
        <v>#N/A</v>
      </c>
      <c r="BA86" s="96" t="e">
        <f ca="true">+IF(AND(ISNUMBER(OFFSET('Hygiene Data'!$D$7,0,10*ROW('Hygiene Data'!D80))),'Data Summary'!DP86="Yes"),OFFSET('Hygiene Data'!$D$7,0,10*ROW('Hygiene Data'!D80)),NA())</f>
        <v>#N/A</v>
      </c>
      <c r="BB86" s="96" t="e">
        <f ca="true">+IF(AND(ISNUMBER(OFFSET('Hygiene Data'!$D$9,0,10*ROW('Hygiene Data'!D80))),'Data Summary'!DQ86="Yes"),OFFSET('Hygiene Data'!$D$9,0,10*ROW('Hygiene Data'!D80)),NA())</f>
        <v>#N/A</v>
      </c>
      <c r="BC86" s="96" t="e">
        <f ca="true">+IF(AND(ISNUMBER(OFFSET('Hygiene Data'!$E$5,0,10*ROW('Hygiene Data'!E80))),'Data Summary'!DR86="Yes"),OFFSET('Hygiene Data'!$E$5,0,10*ROW('Hygiene Data'!E80)),NA())</f>
        <v>#N/A</v>
      </c>
      <c r="BD86" s="96" t="e">
        <f ca="true">+IF(AND(ISNUMBER(OFFSET('Hygiene Data'!$E$7,0,10*ROW('Hygiene Data'!E80))),'Data Summary'!DS86="Yes"),OFFSET('Hygiene Data'!$E$7,0,10*ROW('Hygiene Data'!E80)),NA())</f>
        <v>#N/A</v>
      </c>
      <c r="BE86" s="96" t="e">
        <f ca="true">+IF(AND(ISNUMBER(OFFSET('Hygiene Data'!$E$9,0,10*ROW('Hygiene Data'!E80))),'Data Summary'!DT86="Yes"),OFFSET('Hygiene Data'!$E$9,0,10*ROW('Hygiene Data'!E80)),NA())</f>
        <v>#N/A</v>
      </c>
      <c r="BF86" s="96" t="e">
        <f ca="true">+IF(AND(ISNUMBER(OFFSET('Hygiene Data'!$F$5,0,10*ROW('Hygiene Data'!F80))),'Data Summary'!DU86="Yes"),OFFSET('Hygiene Data'!$F$5,0,10*ROW('Hygiene Data'!F80)),NA())</f>
        <v>#N/A</v>
      </c>
      <c r="BG86" s="96" t="e">
        <f ca="true">+IF(AND(ISNUMBER(OFFSET('Hygiene Data'!$F$7,0,10*ROW('Hygiene Data'!F80))),'Data Summary'!DV86="Yes"),OFFSET('Hygiene Data'!$F$7,0,10*ROW('Hygiene Data'!F80)),NA())</f>
        <v>#N/A</v>
      </c>
      <c r="BH86" s="96" t="e">
        <f ca="true">+IF(AND(ISNUMBER(OFFSET('Hygiene Data'!$F$9,0,10*ROW('Hygiene Data'!F80))),'Data Summary'!DW86="Yes"),OFFSET('Hygiene Data'!$F$9,0,10*ROW('Hygiene Data'!F80)),NA())</f>
        <v>#N/A</v>
      </c>
      <c r="BI86" s="96" t="e">
        <f ca="true">+IF(AND(ISNUMBER(OFFSET('Hygiene Data'!$G$5,0,10*ROW('Hygiene Data'!G80))),'Data Summary'!DX86="Yes"),OFFSET('Hygiene Data'!$G$5,0,10*ROW('Hygiene Data'!G80)),NA())</f>
        <v>#N/A</v>
      </c>
      <c r="BJ86" s="96" t="e">
        <f ca="true">+IF(AND(ISNUMBER(OFFSET('Hygiene Data'!$G$7,0,10*ROW('Hygiene Data'!G80))),'Data Summary'!DY86="Yes"),OFFSET('Hygiene Data'!$G$7,0,10*ROW('Hygiene Data'!G80)),NA())</f>
        <v>#N/A</v>
      </c>
      <c r="BK86" s="96" t="e">
        <f ca="true">+IF(AND(ISNUMBER(OFFSET('Hygiene Data'!$G$9,0,10*ROW('Hygiene Data'!G80))),'Data Summary'!DZ86="Yes"),OFFSET('Hygiene Data'!$G$9,0,10*ROW('Hygiene Data'!G80)),NA())</f>
        <v>#N/A</v>
      </c>
      <c r="BL86" s="96" t="e">
        <f ca="true">+IF(AND(ISNUMBER(OFFSET('Hygiene Data'!$H$5,0,10*ROW('Hygiene Data'!H80))),'Data Summary'!EA86="Yes"),OFFSET('Hygiene Data'!$H$5,0,10*ROW('Hygiene Data'!H80)),NA())</f>
        <v>#N/A</v>
      </c>
      <c r="BM86" s="96" t="e">
        <f ca="true">+IF(AND(ISNUMBER(OFFSET('Hygiene Data'!$H$7,0,10*ROW('Hygiene Data'!H80))),'Data Summary'!EB86="Yes"),OFFSET('Hygiene Data'!$H$7,0,10*ROW('Hygiene Data'!H80)),NA())</f>
        <v>#N/A</v>
      </c>
      <c r="BN86" s="96" t="e">
        <f ca="true">+IF(AND(ISNUMBER(OFFSET('Hygiene Data'!$H$9,0,10*ROW('Hygiene Data'!H80))),'Data Summary'!EC86="Yes"),OFFSET('Hygiene Data'!$H$9,0,10*ROW('Hygiene Data'!H80)),NA())</f>
        <v>#N/A</v>
      </c>
      <c r="BO86" s="96" t="e">
        <f ca="true">+IF(AND(ISNUMBER(OFFSET('Hygiene Data'!$I$5,0,10*ROW('Hygiene Data'!I80))),'Data Summary'!ED86="Yes"),OFFSET('Hygiene Data'!$I$5,0,10*ROW('Hygiene Data'!I80)),NA())</f>
        <v>#N/A</v>
      </c>
      <c r="BP86" s="96" t="e">
        <f ca="true">+IF(AND(ISNUMBER(OFFSET('Hygiene Data'!$I$7,0,10*ROW('Hygiene Data'!I80))),'Data Summary'!EE86="Yes"),OFFSET('Hygiene Data'!$I$7,0,10*ROW('Hygiene Data'!I80)),NA())</f>
        <v>#N/A</v>
      </c>
      <c r="BQ86" s="96" t="e">
        <f ca="true">+IF(AND(ISNUMBER(OFFSET('Hygiene Data'!$I$9,0,10*ROW('Hygiene Data'!I80))),'Data Summary'!EF86="Yes"),OFFSET('Hygiene Data'!$I$9,0,10*ROW('Hygiene Data'!I80)),NA())</f>
        <v>#N/A</v>
      </c>
    </row>
    <row xmlns:x14ac="http://schemas.microsoft.com/office/spreadsheetml/2009/9/ac" r="87" x14ac:dyDescent="0.2">
      <c r="A87" s="321" t="e">
        <f ca="true">+RIGHT('Data Summary'!A87,LEN('Data Summary'!A87)-9)</f>
        <v>#VALUE!</v>
      </c>
      <c r="B87" s="37" t="str">
        <f ca="true">+IF(ISTEXT('Data Summary'!B87),'Data Summary'!B87,"")</f>
        <v/>
      </c>
      <c r="C87" s="320" t="e">
        <f ca="true">+VALUE('Data Summary'!C87)</f>
        <v>#VALUE!</v>
      </c>
      <c r="D87" s="94" t="e">
        <f ca="true">+IF(AND(ISNUMBER(OFFSET('Water Data'!$D$4,0,10*ROW('Water Data'!D81))),'Data Summary'!BS87="Yes"),100-OFFSET('Water Data'!$D$4,0,10*ROW('Water Data'!D81)),NA())</f>
        <v>#N/A</v>
      </c>
      <c r="E87" s="94" t="e">
        <f ca="true">+IF(AND(ISNUMBER(OFFSET('Water Data'!$D$6,0,10*ROW('Water Data'!D81))),'Data Summary'!BT87="Yes"),OFFSET('Water Data'!$D$6,0,10*ROW('Water Data'!D81)),NA())</f>
        <v>#N/A</v>
      </c>
      <c r="F87" s="94" t="e">
        <f ca="true">+IF(AND(ISNUMBER(OFFSET('Water Data'!$D$9,0,10*ROW('Water Data'!D81))),'Data Summary'!BU87="Yes"),OFFSET('Water Data'!$D$9,0,10*ROW('Water Data'!D81)),NA())</f>
        <v>#N/A</v>
      </c>
      <c r="G87" s="94" t="e">
        <f ca="true">+IF(AND(ISNUMBER(OFFSET('Water Data'!$E$4,0,10*ROW('Water Data'!E81))),'Data Summary'!BV87="Yes"),100-OFFSET('Water Data'!$E$4,0,10*ROW('Water Data'!E81)),NA())</f>
        <v>#N/A</v>
      </c>
      <c r="H87" s="94" t="e">
        <f ca="true">+IF(AND(ISNUMBER(OFFSET('Water Data'!$E$6,0,10*ROW('Water Data'!E81))),'Data Summary'!BW87="Yes"),OFFSET('Water Data'!$E$6,0,10*ROW('Water Data'!E81)),NA())</f>
        <v>#N/A</v>
      </c>
      <c r="I87" s="94" t="e">
        <f ca="true">+IF(AND(ISNUMBER(OFFSET('Water Data'!$E$9,0,10*ROW('Water Data'!E81))),'Data Summary'!BX87="Yes"),OFFSET('Water Data'!$E$9,0,10*ROW('Water Data'!E81)),NA())</f>
        <v>#N/A</v>
      </c>
      <c r="J87" s="94" t="e">
        <f ca="true">+IF(AND(ISNUMBER(OFFSET('Water Data'!$F$4,0,10*ROW('Water Data'!F81))),'Data Summary'!BY87="Yes"),100-OFFSET('Water Data'!$F$4,0,10*ROW('Water Data'!F81)),NA())</f>
        <v>#N/A</v>
      </c>
      <c r="K87" s="94" t="e">
        <f ca="true">+IF(AND(ISNUMBER(OFFSET('Water Data'!$F$6,0,10*ROW('Water Data'!F81))),'Data Summary'!BZ87="Yes"),OFFSET('Water Data'!$F$6,0,10*ROW('Water Data'!F81)),NA())</f>
        <v>#N/A</v>
      </c>
      <c r="L87" s="94" t="e">
        <f ca="true">+IF(AND(ISNUMBER(OFFSET('Water Data'!$F$9,0,10*ROW('Water Data'!F81))),'Data Summary'!CA87="Yes"),OFFSET('Water Data'!$F$9,0,10*ROW('Water Data'!F81)),NA())</f>
        <v>#N/A</v>
      </c>
      <c r="M87" s="94" t="e">
        <f ca="true">+IF(AND(ISNUMBER(OFFSET('Water Data'!$G$4,0,10*ROW('Water Data'!G81))),'Data Summary'!CB87="Yes"),100-OFFSET('Water Data'!$G$4,0,10*ROW('Water Data'!G81)),NA())</f>
        <v>#N/A</v>
      </c>
      <c r="N87" s="94" t="e">
        <f ca="true">+IF(AND(ISNUMBER(OFFSET('Water Data'!$G$6,0,10*ROW('Water Data'!G81))),'Data Summary'!CC87="Yes"),OFFSET('Water Data'!$G$6,0,10*ROW('Water Data'!G81)),NA())</f>
        <v>#N/A</v>
      </c>
      <c r="O87" s="94" t="e">
        <f ca="true">+IF(AND(ISNUMBER(OFFSET('Water Data'!$G$9,0,10*ROW('Water Data'!G81))),'Data Summary'!CD87="Yes"),OFFSET('Water Data'!$G$9,0,10*ROW('Water Data'!G81)),NA())</f>
        <v>#N/A</v>
      </c>
      <c r="P87" s="94" t="e">
        <f ca="true">+IF(AND(ISNUMBER(OFFSET('Water Data'!$H$4,0,10*ROW('Water Data'!H81))),'Data Summary'!CE87="Yes"),100-OFFSET('Water Data'!$H$4,0,10*ROW('Water Data'!H81)),NA())</f>
        <v>#N/A</v>
      </c>
      <c r="Q87" s="94" t="e">
        <f ca="true">+IF(AND(ISNUMBER(OFFSET('Water Data'!$H$6,0,10*ROW('Water Data'!H81))),'Data Summary'!CF87="Yes"),OFFSET('Water Data'!$H$6,0,10*ROW('Water Data'!H81)),NA())</f>
        <v>#N/A</v>
      </c>
      <c r="R87" s="94" t="e">
        <f ca="true">+IF(AND(ISNUMBER(OFFSET('Water Data'!$H$9,0,10*ROW('Water Data'!H81))),'Data Summary'!CG87="Yes"),OFFSET('Water Data'!$H$9,0,10*ROW('Water Data'!H81)),NA())</f>
        <v>#N/A</v>
      </c>
      <c r="S87" s="94" t="e">
        <f ca="true">+IF(AND(ISNUMBER(OFFSET('Water Data'!$I$4,0,10*ROW('Water Data'!I81))),'Data Summary'!CH87="Yes"),100-OFFSET('Water Data'!$I$4,0,10*ROW('Water Data'!I81)),NA())</f>
        <v>#N/A</v>
      </c>
      <c r="T87" s="94" t="e">
        <f ca="true">+IF(AND(ISNUMBER(OFFSET('Water Data'!$I$6,0,10*ROW('Water Data'!I81))),'Data Summary'!CI87="Yes"),OFFSET('Water Data'!$I$6,0,10*ROW('Water Data'!I81)),NA())</f>
        <v>#N/A</v>
      </c>
      <c r="U87" s="94" t="e">
        <f ca="true">+IF(AND(ISNUMBER(OFFSET('Water Data'!$I$9,0,10*ROW('Water Data'!I81))),'Data Summary'!CJ87="Yes"),OFFSET('Water Data'!$I$9,0,10*ROW('Water Data'!I81)),NA())</f>
        <v>#N/A</v>
      </c>
      <c r="V87" s="95" t="e">
        <f ca="true">+IF(AND(ISNUMBER(OFFSET('Sanitation Data'!$D$4,0,10*ROW('Sanitation Data'!D81))),'Data Summary'!CK87="Yes"),100-OFFSET('Sanitation Data'!$D$4,0,10*ROW('Sanitation Data'!D81)),NA())</f>
        <v>#N/A</v>
      </c>
      <c r="W87" s="95" t="e">
        <f ca="true">+IF(AND(ISNUMBER(OFFSET('Sanitation Data'!$D$6,0,10*ROW('Sanitation Data'!D81))),'Data Summary'!CL87="Yes"),OFFSET('Sanitation Data'!$D$6,0,10*ROW('Sanitation Data'!D81)),NA())</f>
        <v>#N/A</v>
      </c>
      <c r="X87" s="95" t="e">
        <f ca="true">+IF(AND(ISNUMBER(OFFSET('Sanitation Data'!$D$10,0,10*ROW('Sanitation Data'!D81))),'Data Summary'!CM87="Yes"),OFFSET('Sanitation Data'!$D$10,0,10*ROW('Sanitation Data'!D81)),NA())</f>
        <v>#N/A</v>
      </c>
      <c r="Y87" s="95" t="e">
        <f ca="true">+IF(AND(ISNUMBER(OFFSET('Sanitation Data'!$D$11,0,10*ROW('Sanitation Data'!D81))),'Data Summary'!CN87="Yes"),OFFSET('Sanitation Data'!$D$11,0,10*ROW('Sanitation Data'!D81)),NA())</f>
        <v>#N/A</v>
      </c>
      <c r="Z87" s="95" t="e">
        <f ca="true">+IF(AND(ISNUMBER(OFFSET('Sanitation Data'!$D$12,0,10*ROW('Sanitation Data'!D81))),'Data Summary'!CO87="Yes"),OFFSET('Sanitation Data'!$D$12,0,10*ROW('Sanitation Data'!D81)),NA())</f>
        <v>#N/A</v>
      </c>
      <c r="AA87" s="95" t="e">
        <f ca="true">+IF(AND(ISNUMBER(OFFSET('Sanitation Data'!$E$4,0,10*ROW('Sanitation Data'!E81))),'Data Summary'!CP87="Yes"),100-OFFSET('Sanitation Data'!$E$4,0,10*ROW('Sanitation Data'!E81)),NA())</f>
        <v>#N/A</v>
      </c>
      <c r="AB87" s="95" t="e">
        <f ca="true">+IF(AND(ISNUMBER(OFFSET('Sanitation Data'!$E$6,0,10*ROW('Sanitation Data'!E81))),'Data Summary'!CQ87="Yes"),OFFSET('Sanitation Data'!$E$6,0,10*ROW('Sanitation Data'!E81)),NA())</f>
        <v>#N/A</v>
      </c>
      <c r="AC87" s="95" t="e">
        <f ca="true">+IF(AND(ISNUMBER(OFFSET('Sanitation Data'!$E$10,0,10*ROW('Sanitation Data'!E81))),'Data Summary'!CR87="Yes"),OFFSET('Sanitation Data'!$E$10,0,10*ROW('Sanitation Data'!E81)),NA())</f>
        <v>#N/A</v>
      </c>
      <c r="AD87" s="95" t="e">
        <f ca="true">+IF(AND(ISNUMBER(OFFSET('Sanitation Data'!$E$11,0,10*ROW('Sanitation Data'!E81))),'Data Summary'!CS87="Yes"),OFFSET('Sanitation Data'!$E$11,0,10*ROW('Sanitation Data'!E81)),NA())</f>
        <v>#N/A</v>
      </c>
      <c r="AE87" s="95" t="e">
        <f ca="true">+IF(AND(ISNUMBER(OFFSET('Sanitation Data'!$E$12,0,10*ROW('Sanitation Data'!E81))),'Data Summary'!CT87="Yes"),OFFSET('Sanitation Data'!$E$12,0,10*ROW('Sanitation Data'!E81)),NA())</f>
        <v>#N/A</v>
      </c>
      <c r="AF87" s="95" t="e">
        <f ca="true">+IF(AND(ISNUMBER(OFFSET('Sanitation Data'!$F$4,0,10*ROW('Sanitation Data'!F81))),'Data Summary'!CU87="Yes"),100-OFFSET('Sanitation Data'!$F$4,0,10*ROW('Sanitation Data'!F81)),NA())</f>
        <v>#N/A</v>
      </c>
      <c r="AG87" s="95" t="e">
        <f ca="true">+IF(AND(ISNUMBER(OFFSET('Sanitation Data'!$F$6,0,10*ROW('Sanitation Data'!F81))),'Data Summary'!CV87="Yes"),OFFSET('Sanitation Data'!$F$6,0,10*ROW('Sanitation Data'!F81)),NA())</f>
        <v>#N/A</v>
      </c>
      <c r="AH87" s="95" t="e">
        <f ca="true">+IF(AND(ISNUMBER(OFFSET('Sanitation Data'!$F$10,0,10*ROW('Sanitation Data'!F81))),'Data Summary'!CW87="Yes"),OFFSET('Sanitation Data'!$F$10,0,10*ROW('Sanitation Data'!F81)),NA())</f>
        <v>#N/A</v>
      </c>
      <c r="AI87" s="95" t="e">
        <f ca="true">+IF(AND(ISNUMBER(OFFSET('Sanitation Data'!$F$11,0,10*ROW('Sanitation Data'!F81))),'Data Summary'!CX87="Yes"),OFFSET('Sanitation Data'!$F$11,0,10*ROW('Sanitation Data'!F81)),NA())</f>
        <v>#N/A</v>
      </c>
      <c r="AJ87" s="95" t="e">
        <f ca="true">+IF(AND(ISNUMBER(OFFSET('Sanitation Data'!$F$12,0,10*ROW('Sanitation Data'!F81))),'Data Summary'!CY87="Yes"),OFFSET('Sanitation Data'!$F$12,0,10*ROW('Sanitation Data'!F81)),NA())</f>
        <v>#N/A</v>
      </c>
      <c r="AK87" s="95" t="e">
        <f ca="true">+IF(AND(ISNUMBER(OFFSET('Sanitation Data'!$G$4,0,10*ROW('Sanitation Data'!G81))),'Data Summary'!CZ87="Yes"),100-OFFSET('Sanitation Data'!$G$4,0,10*ROW('Sanitation Data'!G81)),NA())</f>
        <v>#N/A</v>
      </c>
      <c r="AL87" s="95" t="e">
        <f ca="true">+IF(AND(ISNUMBER(OFFSET('Sanitation Data'!$G$6,0,10*ROW('Sanitation Data'!G81))),'Data Summary'!DA87="Yes"),OFFSET('Sanitation Data'!$G$6,0,10*ROW('Sanitation Data'!G81)),NA())</f>
        <v>#N/A</v>
      </c>
      <c r="AM87" s="95" t="e">
        <f ca="true">+IF(AND(ISNUMBER(OFFSET('Sanitation Data'!$G$10,0,10*ROW('Sanitation Data'!G81))),'Data Summary'!DB87="Yes"),OFFSET('Sanitation Data'!$G$10,0,10*ROW('Sanitation Data'!G81)),NA())</f>
        <v>#N/A</v>
      </c>
      <c r="AN87" s="95" t="e">
        <f ca="true">+IF(AND(ISNUMBER(OFFSET('Sanitation Data'!$G$11,0,10*ROW('Sanitation Data'!G81))),'Data Summary'!DC87="Yes"),OFFSET('Sanitation Data'!$G$11,0,10*ROW('Sanitation Data'!G81)),NA())</f>
        <v>#N/A</v>
      </c>
      <c r="AO87" s="95" t="e">
        <f ca="true">+IF(AND(ISNUMBER(OFFSET('Sanitation Data'!$G$12,0,10*ROW('Sanitation Data'!G81))),'Data Summary'!DD87="Yes"),OFFSET('Sanitation Data'!$G$12,0,10*ROW('Sanitation Data'!G81)),NA())</f>
        <v>#N/A</v>
      </c>
      <c r="AP87" s="95" t="e">
        <f ca="true">+IF(AND(ISNUMBER(OFFSET('Sanitation Data'!$H$4,0,10*ROW('Sanitation Data'!H81))),'Data Summary'!DE87="Yes"),100-OFFSET('Sanitation Data'!$H$4,0,10*ROW('Sanitation Data'!H81)),NA())</f>
        <v>#N/A</v>
      </c>
      <c r="AQ87" s="95" t="e">
        <f ca="true">+IF(AND(ISNUMBER(OFFSET('Sanitation Data'!$H$6,0,10*ROW('Sanitation Data'!H81))),'Data Summary'!DF87="Yes"),OFFSET('Sanitation Data'!$H$6,0,10*ROW('Sanitation Data'!H81)),NA())</f>
        <v>#N/A</v>
      </c>
      <c r="AR87" s="95" t="e">
        <f ca="true">+IF(AND(ISNUMBER(OFFSET('Sanitation Data'!$H$10,0,10*ROW('Sanitation Data'!H81))),'Data Summary'!DG87="Yes"),OFFSET('Sanitation Data'!$H$10,0,10*ROW('Sanitation Data'!H81)),NA())</f>
        <v>#N/A</v>
      </c>
      <c r="AS87" s="95" t="e">
        <f ca="true">+IF(AND(ISNUMBER(OFFSET('Sanitation Data'!$H$11,0,10*ROW('Sanitation Data'!H81))),'Data Summary'!DH87="Yes"),OFFSET('Sanitation Data'!$H$11,0,10*ROW('Sanitation Data'!H81)),NA())</f>
        <v>#N/A</v>
      </c>
      <c r="AT87" s="95" t="e">
        <f ca="true">+IF(AND(ISNUMBER(OFFSET('Sanitation Data'!$H$12,0,10*ROW('Sanitation Data'!H81))),'Data Summary'!DI87="Yes"),OFFSET('Sanitation Data'!$H$12,0,10*ROW('Sanitation Data'!H81)),NA())</f>
        <v>#N/A</v>
      </c>
      <c r="AU87" s="95" t="e">
        <f ca="true">+IF(AND(ISNUMBER(OFFSET('Sanitation Data'!$I$4,0,10*ROW('Sanitation Data'!I81))),'Data Summary'!DJ87="Yes"),100-OFFSET('Sanitation Data'!$I$4,0,10*ROW('Sanitation Data'!I81)),NA())</f>
        <v>#N/A</v>
      </c>
      <c r="AV87" s="95" t="e">
        <f ca="true">+IF(AND(ISNUMBER(OFFSET('Sanitation Data'!$I$6,0,10*ROW('Sanitation Data'!I81))),'Data Summary'!DK87="Yes"),OFFSET('Sanitation Data'!$I$6,0,10*ROW('Sanitation Data'!I81)),NA())</f>
        <v>#N/A</v>
      </c>
      <c r="AW87" s="95" t="e">
        <f ca="true">+IF(AND(ISNUMBER(OFFSET('Sanitation Data'!$I$10,0,10*ROW('Sanitation Data'!I81))),'Data Summary'!DL87="Yes"),OFFSET('Sanitation Data'!$I$10,0,10*ROW('Sanitation Data'!I81)),NA())</f>
        <v>#N/A</v>
      </c>
      <c r="AX87" s="95" t="e">
        <f ca="true">+IF(AND(ISNUMBER(OFFSET('Sanitation Data'!$I$11,0,10*ROW('Sanitation Data'!I81))),'Data Summary'!DM87="Yes"),OFFSET('Sanitation Data'!$I$11,0,10*ROW('Sanitation Data'!I81)),NA())</f>
        <v>#N/A</v>
      </c>
      <c r="AY87" s="95" t="e">
        <f ca="true">+IF(AND(ISNUMBER(OFFSET('Sanitation Data'!$I$12,0,10*ROW('Sanitation Data'!I81))),'Data Summary'!DN87="Yes"),OFFSET('Sanitation Data'!$I$12,0,10*ROW('Sanitation Data'!I81)),NA())</f>
        <v>#N/A</v>
      </c>
      <c r="AZ87" s="96" t="e">
        <f ca="true">+IF(AND(ISNUMBER(OFFSET('Hygiene Data'!$D$5,0,10*ROW('Hygiene Data'!D81))),'Data Summary'!DO87="Yes"),OFFSET('Hygiene Data'!$D$5,0,10*ROW('Hygiene Data'!D81)),NA())</f>
        <v>#N/A</v>
      </c>
      <c r="BA87" s="96" t="e">
        <f ca="true">+IF(AND(ISNUMBER(OFFSET('Hygiene Data'!$D$7,0,10*ROW('Hygiene Data'!D81))),'Data Summary'!DP87="Yes"),OFFSET('Hygiene Data'!$D$7,0,10*ROW('Hygiene Data'!D81)),NA())</f>
        <v>#N/A</v>
      </c>
      <c r="BB87" s="96" t="e">
        <f ca="true">+IF(AND(ISNUMBER(OFFSET('Hygiene Data'!$D$9,0,10*ROW('Hygiene Data'!D81))),'Data Summary'!DQ87="Yes"),OFFSET('Hygiene Data'!$D$9,0,10*ROW('Hygiene Data'!D81)),NA())</f>
        <v>#N/A</v>
      </c>
      <c r="BC87" s="96" t="e">
        <f ca="true">+IF(AND(ISNUMBER(OFFSET('Hygiene Data'!$E$5,0,10*ROW('Hygiene Data'!E81))),'Data Summary'!DR87="Yes"),OFFSET('Hygiene Data'!$E$5,0,10*ROW('Hygiene Data'!E81)),NA())</f>
        <v>#N/A</v>
      </c>
      <c r="BD87" s="96" t="e">
        <f ca="true">+IF(AND(ISNUMBER(OFFSET('Hygiene Data'!$E$7,0,10*ROW('Hygiene Data'!E81))),'Data Summary'!DS87="Yes"),OFFSET('Hygiene Data'!$E$7,0,10*ROW('Hygiene Data'!E81)),NA())</f>
        <v>#N/A</v>
      </c>
      <c r="BE87" s="96" t="e">
        <f ca="true">+IF(AND(ISNUMBER(OFFSET('Hygiene Data'!$E$9,0,10*ROW('Hygiene Data'!E81))),'Data Summary'!DT87="Yes"),OFFSET('Hygiene Data'!$E$9,0,10*ROW('Hygiene Data'!E81)),NA())</f>
        <v>#N/A</v>
      </c>
      <c r="BF87" s="96" t="e">
        <f ca="true">+IF(AND(ISNUMBER(OFFSET('Hygiene Data'!$F$5,0,10*ROW('Hygiene Data'!F81))),'Data Summary'!DU87="Yes"),OFFSET('Hygiene Data'!$F$5,0,10*ROW('Hygiene Data'!F81)),NA())</f>
        <v>#N/A</v>
      </c>
      <c r="BG87" s="96" t="e">
        <f ca="true">+IF(AND(ISNUMBER(OFFSET('Hygiene Data'!$F$7,0,10*ROW('Hygiene Data'!F81))),'Data Summary'!DV87="Yes"),OFFSET('Hygiene Data'!$F$7,0,10*ROW('Hygiene Data'!F81)),NA())</f>
        <v>#N/A</v>
      </c>
      <c r="BH87" s="96" t="e">
        <f ca="true">+IF(AND(ISNUMBER(OFFSET('Hygiene Data'!$F$9,0,10*ROW('Hygiene Data'!F81))),'Data Summary'!DW87="Yes"),OFFSET('Hygiene Data'!$F$9,0,10*ROW('Hygiene Data'!F81)),NA())</f>
        <v>#N/A</v>
      </c>
      <c r="BI87" s="96" t="e">
        <f ca="true">+IF(AND(ISNUMBER(OFFSET('Hygiene Data'!$G$5,0,10*ROW('Hygiene Data'!G81))),'Data Summary'!DX87="Yes"),OFFSET('Hygiene Data'!$G$5,0,10*ROW('Hygiene Data'!G81)),NA())</f>
        <v>#N/A</v>
      </c>
      <c r="BJ87" s="96" t="e">
        <f ca="true">+IF(AND(ISNUMBER(OFFSET('Hygiene Data'!$G$7,0,10*ROW('Hygiene Data'!G81))),'Data Summary'!DY87="Yes"),OFFSET('Hygiene Data'!$G$7,0,10*ROW('Hygiene Data'!G81)),NA())</f>
        <v>#N/A</v>
      </c>
      <c r="BK87" s="96" t="e">
        <f ca="true">+IF(AND(ISNUMBER(OFFSET('Hygiene Data'!$G$9,0,10*ROW('Hygiene Data'!G81))),'Data Summary'!DZ87="Yes"),OFFSET('Hygiene Data'!$G$9,0,10*ROW('Hygiene Data'!G81)),NA())</f>
        <v>#N/A</v>
      </c>
      <c r="BL87" s="96" t="e">
        <f ca="true">+IF(AND(ISNUMBER(OFFSET('Hygiene Data'!$H$5,0,10*ROW('Hygiene Data'!H81))),'Data Summary'!EA87="Yes"),OFFSET('Hygiene Data'!$H$5,0,10*ROW('Hygiene Data'!H81)),NA())</f>
        <v>#N/A</v>
      </c>
      <c r="BM87" s="96" t="e">
        <f ca="true">+IF(AND(ISNUMBER(OFFSET('Hygiene Data'!$H$7,0,10*ROW('Hygiene Data'!H81))),'Data Summary'!EB87="Yes"),OFFSET('Hygiene Data'!$H$7,0,10*ROW('Hygiene Data'!H81)),NA())</f>
        <v>#N/A</v>
      </c>
      <c r="BN87" s="96" t="e">
        <f ca="true">+IF(AND(ISNUMBER(OFFSET('Hygiene Data'!$H$9,0,10*ROW('Hygiene Data'!H81))),'Data Summary'!EC87="Yes"),OFFSET('Hygiene Data'!$H$9,0,10*ROW('Hygiene Data'!H81)),NA())</f>
        <v>#N/A</v>
      </c>
      <c r="BO87" s="96" t="e">
        <f ca="true">+IF(AND(ISNUMBER(OFFSET('Hygiene Data'!$I$5,0,10*ROW('Hygiene Data'!I81))),'Data Summary'!ED87="Yes"),OFFSET('Hygiene Data'!$I$5,0,10*ROW('Hygiene Data'!I81)),NA())</f>
        <v>#N/A</v>
      </c>
      <c r="BP87" s="96" t="e">
        <f ca="true">+IF(AND(ISNUMBER(OFFSET('Hygiene Data'!$I$7,0,10*ROW('Hygiene Data'!I81))),'Data Summary'!EE87="Yes"),OFFSET('Hygiene Data'!$I$7,0,10*ROW('Hygiene Data'!I81)),NA())</f>
        <v>#N/A</v>
      </c>
      <c r="BQ87" s="96" t="e">
        <f ca="true">+IF(AND(ISNUMBER(OFFSET('Hygiene Data'!$I$9,0,10*ROW('Hygiene Data'!I81))),'Data Summary'!EF87="Yes"),OFFSET('Hygiene Data'!$I$9,0,10*ROW('Hygiene Data'!I81)),NA())</f>
        <v>#N/A</v>
      </c>
    </row>
    <row xmlns:x14ac="http://schemas.microsoft.com/office/spreadsheetml/2009/9/ac" r="88" x14ac:dyDescent="0.2">
      <c r="A88" s="321" t="e">
        <f ca="true">+RIGHT('Data Summary'!A88,LEN('Data Summary'!A88)-9)</f>
        <v>#VALUE!</v>
      </c>
      <c r="B88" s="37" t="str">
        <f ca="true">+IF(ISTEXT('Data Summary'!B88),'Data Summary'!B88,"")</f>
        <v/>
      </c>
      <c r="C88" s="320" t="e">
        <f ca="true">+VALUE('Data Summary'!C88)</f>
        <v>#VALUE!</v>
      </c>
      <c r="D88" s="94" t="e">
        <f ca="true">+IF(AND(ISNUMBER(OFFSET('Water Data'!$D$4,0,10*ROW('Water Data'!D82))),'Data Summary'!BS88="Yes"),100-OFFSET('Water Data'!$D$4,0,10*ROW('Water Data'!D82)),NA())</f>
        <v>#N/A</v>
      </c>
      <c r="E88" s="94" t="e">
        <f ca="true">+IF(AND(ISNUMBER(OFFSET('Water Data'!$D$6,0,10*ROW('Water Data'!D82))),'Data Summary'!BT88="Yes"),OFFSET('Water Data'!$D$6,0,10*ROW('Water Data'!D82)),NA())</f>
        <v>#N/A</v>
      </c>
      <c r="F88" s="94" t="e">
        <f ca="true">+IF(AND(ISNUMBER(OFFSET('Water Data'!$D$9,0,10*ROW('Water Data'!D82))),'Data Summary'!BU88="Yes"),OFFSET('Water Data'!$D$9,0,10*ROW('Water Data'!D82)),NA())</f>
        <v>#N/A</v>
      </c>
      <c r="G88" s="94" t="e">
        <f ca="true">+IF(AND(ISNUMBER(OFFSET('Water Data'!$E$4,0,10*ROW('Water Data'!E82))),'Data Summary'!BV88="Yes"),100-OFFSET('Water Data'!$E$4,0,10*ROW('Water Data'!E82)),NA())</f>
        <v>#N/A</v>
      </c>
      <c r="H88" s="94" t="e">
        <f ca="true">+IF(AND(ISNUMBER(OFFSET('Water Data'!$E$6,0,10*ROW('Water Data'!E82))),'Data Summary'!BW88="Yes"),OFFSET('Water Data'!$E$6,0,10*ROW('Water Data'!E82)),NA())</f>
        <v>#N/A</v>
      </c>
      <c r="I88" s="94" t="e">
        <f ca="true">+IF(AND(ISNUMBER(OFFSET('Water Data'!$E$9,0,10*ROW('Water Data'!E82))),'Data Summary'!BX88="Yes"),OFFSET('Water Data'!$E$9,0,10*ROW('Water Data'!E82)),NA())</f>
        <v>#N/A</v>
      </c>
      <c r="J88" s="94" t="e">
        <f ca="true">+IF(AND(ISNUMBER(OFFSET('Water Data'!$F$4,0,10*ROW('Water Data'!F82))),'Data Summary'!BY88="Yes"),100-OFFSET('Water Data'!$F$4,0,10*ROW('Water Data'!F82)),NA())</f>
        <v>#N/A</v>
      </c>
      <c r="K88" s="94" t="e">
        <f ca="true">+IF(AND(ISNUMBER(OFFSET('Water Data'!$F$6,0,10*ROW('Water Data'!F82))),'Data Summary'!BZ88="Yes"),OFFSET('Water Data'!$F$6,0,10*ROW('Water Data'!F82)),NA())</f>
        <v>#N/A</v>
      </c>
      <c r="L88" s="94" t="e">
        <f ca="true">+IF(AND(ISNUMBER(OFFSET('Water Data'!$F$9,0,10*ROW('Water Data'!F82))),'Data Summary'!CA88="Yes"),OFFSET('Water Data'!$F$9,0,10*ROW('Water Data'!F82)),NA())</f>
        <v>#N/A</v>
      </c>
      <c r="M88" s="94" t="e">
        <f ca="true">+IF(AND(ISNUMBER(OFFSET('Water Data'!$G$4,0,10*ROW('Water Data'!G82))),'Data Summary'!CB88="Yes"),100-OFFSET('Water Data'!$G$4,0,10*ROW('Water Data'!G82)),NA())</f>
        <v>#N/A</v>
      </c>
      <c r="N88" s="94" t="e">
        <f ca="true">+IF(AND(ISNUMBER(OFFSET('Water Data'!$G$6,0,10*ROW('Water Data'!G82))),'Data Summary'!CC88="Yes"),OFFSET('Water Data'!$G$6,0,10*ROW('Water Data'!G82)),NA())</f>
        <v>#N/A</v>
      </c>
      <c r="O88" s="94" t="e">
        <f ca="true">+IF(AND(ISNUMBER(OFFSET('Water Data'!$G$9,0,10*ROW('Water Data'!G82))),'Data Summary'!CD88="Yes"),OFFSET('Water Data'!$G$9,0,10*ROW('Water Data'!G82)),NA())</f>
        <v>#N/A</v>
      </c>
      <c r="P88" s="94" t="e">
        <f ca="true">+IF(AND(ISNUMBER(OFFSET('Water Data'!$H$4,0,10*ROW('Water Data'!H82))),'Data Summary'!CE88="Yes"),100-OFFSET('Water Data'!$H$4,0,10*ROW('Water Data'!H82)),NA())</f>
        <v>#N/A</v>
      </c>
      <c r="Q88" s="94" t="e">
        <f ca="true">+IF(AND(ISNUMBER(OFFSET('Water Data'!$H$6,0,10*ROW('Water Data'!H82))),'Data Summary'!CF88="Yes"),OFFSET('Water Data'!$H$6,0,10*ROW('Water Data'!H82)),NA())</f>
        <v>#N/A</v>
      </c>
      <c r="R88" s="94" t="e">
        <f ca="true">+IF(AND(ISNUMBER(OFFSET('Water Data'!$H$9,0,10*ROW('Water Data'!H82))),'Data Summary'!CG88="Yes"),OFFSET('Water Data'!$H$9,0,10*ROW('Water Data'!H82)),NA())</f>
        <v>#N/A</v>
      </c>
      <c r="S88" s="94" t="e">
        <f ca="true">+IF(AND(ISNUMBER(OFFSET('Water Data'!$I$4,0,10*ROW('Water Data'!I82))),'Data Summary'!CH88="Yes"),100-OFFSET('Water Data'!$I$4,0,10*ROW('Water Data'!I82)),NA())</f>
        <v>#N/A</v>
      </c>
      <c r="T88" s="94" t="e">
        <f ca="true">+IF(AND(ISNUMBER(OFFSET('Water Data'!$I$6,0,10*ROW('Water Data'!I82))),'Data Summary'!CI88="Yes"),OFFSET('Water Data'!$I$6,0,10*ROW('Water Data'!I82)),NA())</f>
        <v>#N/A</v>
      </c>
      <c r="U88" s="94" t="e">
        <f ca="true">+IF(AND(ISNUMBER(OFFSET('Water Data'!$I$9,0,10*ROW('Water Data'!I82))),'Data Summary'!CJ88="Yes"),OFFSET('Water Data'!$I$9,0,10*ROW('Water Data'!I82)),NA())</f>
        <v>#N/A</v>
      </c>
      <c r="V88" s="95" t="e">
        <f ca="true">+IF(AND(ISNUMBER(OFFSET('Sanitation Data'!$D$4,0,10*ROW('Sanitation Data'!D82))),'Data Summary'!CK88="Yes"),100-OFFSET('Sanitation Data'!$D$4,0,10*ROW('Sanitation Data'!D82)),NA())</f>
        <v>#N/A</v>
      </c>
      <c r="W88" s="95" t="e">
        <f ca="true">+IF(AND(ISNUMBER(OFFSET('Sanitation Data'!$D$6,0,10*ROW('Sanitation Data'!D82))),'Data Summary'!CL88="Yes"),OFFSET('Sanitation Data'!$D$6,0,10*ROW('Sanitation Data'!D82)),NA())</f>
        <v>#N/A</v>
      </c>
      <c r="X88" s="95" t="e">
        <f ca="true">+IF(AND(ISNUMBER(OFFSET('Sanitation Data'!$D$10,0,10*ROW('Sanitation Data'!D82))),'Data Summary'!CM88="Yes"),OFFSET('Sanitation Data'!$D$10,0,10*ROW('Sanitation Data'!D82)),NA())</f>
        <v>#N/A</v>
      </c>
      <c r="Y88" s="95" t="e">
        <f ca="true">+IF(AND(ISNUMBER(OFFSET('Sanitation Data'!$D$11,0,10*ROW('Sanitation Data'!D82))),'Data Summary'!CN88="Yes"),OFFSET('Sanitation Data'!$D$11,0,10*ROW('Sanitation Data'!D82)),NA())</f>
        <v>#N/A</v>
      </c>
      <c r="Z88" s="95" t="e">
        <f ca="true">+IF(AND(ISNUMBER(OFFSET('Sanitation Data'!$D$12,0,10*ROW('Sanitation Data'!D82))),'Data Summary'!CO88="Yes"),OFFSET('Sanitation Data'!$D$12,0,10*ROW('Sanitation Data'!D82)),NA())</f>
        <v>#N/A</v>
      </c>
      <c r="AA88" s="95" t="e">
        <f ca="true">+IF(AND(ISNUMBER(OFFSET('Sanitation Data'!$E$4,0,10*ROW('Sanitation Data'!E82))),'Data Summary'!CP88="Yes"),100-OFFSET('Sanitation Data'!$E$4,0,10*ROW('Sanitation Data'!E82)),NA())</f>
        <v>#N/A</v>
      </c>
      <c r="AB88" s="95" t="e">
        <f ca="true">+IF(AND(ISNUMBER(OFFSET('Sanitation Data'!$E$6,0,10*ROW('Sanitation Data'!E82))),'Data Summary'!CQ88="Yes"),OFFSET('Sanitation Data'!$E$6,0,10*ROW('Sanitation Data'!E82)),NA())</f>
        <v>#N/A</v>
      </c>
      <c r="AC88" s="95" t="e">
        <f ca="true">+IF(AND(ISNUMBER(OFFSET('Sanitation Data'!$E$10,0,10*ROW('Sanitation Data'!E82))),'Data Summary'!CR88="Yes"),OFFSET('Sanitation Data'!$E$10,0,10*ROW('Sanitation Data'!E82)),NA())</f>
        <v>#N/A</v>
      </c>
      <c r="AD88" s="95" t="e">
        <f ca="true">+IF(AND(ISNUMBER(OFFSET('Sanitation Data'!$E$11,0,10*ROW('Sanitation Data'!E82))),'Data Summary'!CS88="Yes"),OFFSET('Sanitation Data'!$E$11,0,10*ROW('Sanitation Data'!E82)),NA())</f>
        <v>#N/A</v>
      </c>
      <c r="AE88" s="95" t="e">
        <f ca="true">+IF(AND(ISNUMBER(OFFSET('Sanitation Data'!$E$12,0,10*ROW('Sanitation Data'!E82))),'Data Summary'!CT88="Yes"),OFFSET('Sanitation Data'!$E$12,0,10*ROW('Sanitation Data'!E82)),NA())</f>
        <v>#N/A</v>
      </c>
      <c r="AF88" s="95" t="e">
        <f ca="true">+IF(AND(ISNUMBER(OFFSET('Sanitation Data'!$F$4,0,10*ROW('Sanitation Data'!F82))),'Data Summary'!CU88="Yes"),100-OFFSET('Sanitation Data'!$F$4,0,10*ROW('Sanitation Data'!F82)),NA())</f>
        <v>#N/A</v>
      </c>
      <c r="AG88" s="95" t="e">
        <f ca="true">+IF(AND(ISNUMBER(OFFSET('Sanitation Data'!$F$6,0,10*ROW('Sanitation Data'!F82))),'Data Summary'!CV88="Yes"),OFFSET('Sanitation Data'!$F$6,0,10*ROW('Sanitation Data'!F82)),NA())</f>
        <v>#N/A</v>
      </c>
      <c r="AH88" s="95" t="e">
        <f ca="true">+IF(AND(ISNUMBER(OFFSET('Sanitation Data'!$F$10,0,10*ROW('Sanitation Data'!F82))),'Data Summary'!CW88="Yes"),OFFSET('Sanitation Data'!$F$10,0,10*ROW('Sanitation Data'!F82)),NA())</f>
        <v>#N/A</v>
      </c>
      <c r="AI88" s="95" t="e">
        <f ca="true">+IF(AND(ISNUMBER(OFFSET('Sanitation Data'!$F$11,0,10*ROW('Sanitation Data'!F82))),'Data Summary'!CX88="Yes"),OFFSET('Sanitation Data'!$F$11,0,10*ROW('Sanitation Data'!F82)),NA())</f>
        <v>#N/A</v>
      </c>
      <c r="AJ88" s="95" t="e">
        <f ca="true">+IF(AND(ISNUMBER(OFFSET('Sanitation Data'!$F$12,0,10*ROW('Sanitation Data'!F82))),'Data Summary'!CY88="Yes"),OFFSET('Sanitation Data'!$F$12,0,10*ROW('Sanitation Data'!F82)),NA())</f>
        <v>#N/A</v>
      </c>
      <c r="AK88" s="95" t="e">
        <f ca="true">+IF(AND(ISNUMBER(OFFSET('Sanitation Data'!$G$4,0,10*ROW('Sanitation Data'!G82))),'Data Summary'!CZ88="Yes"),100-OFFSET('Sanitation Data'!$G$4,0,10*ROW('Sanitation Data'!G82)),NA())</f>
        <v>#N/A</v>
      </c>
      <c r="AL88" s="95" t="e">
        <f ca="true">+IF(AND(ISNUMBER(OFFSET('Sanitation Data'!$G$6,0,10*ROW('Sanitation Data'!G82))),'Data Summary'!DA88="Yes"),OFFSET('Sanitation Data'!$G$6,0,10*ROW('Sanitation Data'!G82)),NA())</f>
        <v>#N/A</v>
      </c>
      <c r="AM88" s="95" t="e">
        <f ca="true">+IF(AND(ISNUMBER(OFFSET('Sanitation Data'!$G$10,0,10*ROW('Sanitation Data'!G82))),'Data Summary'!DB88="Yes"),OFFSET('Sanitation Data'!$G$10,0,10*ROW('Sanitation Data'!G82)),NA())</f>
        <v>#N/A</v>
      </c>
      <c r="AN88" s="95" t="e">
        <f ca="true">+IF(AND(ISNUMBER(OFFSET('Sanitation Data'!$G$11,0,10*ROW('Sanitation Data'!G82))),'Data Summary'!DC88="Yes"),OFFSET('Sanitation Data'!$G$11,0,10*ROW('Sanitation Data'!G82)),NA())</f>
        <v>#N/A</v>
      </c>
      <c r="AO88" s="95" t="e">
        <f ca="true">+IF(AND(ISNUMBER(OFFSET('Sanitation Data'!$G$12,0,10*ROW('Sanitation Data'!G82))),'Data Summary'!DD88="Yes"),OFFSET('Sanitation Data'!$G$12,0,10*ROW('Sanitation Data'!G82)),NA())</f>
        <v>#N/A</v>
      </c>
      <c r="AP88" s="95" t="e">
        <f ca="true">+IF(AND(ISNUMBER(OFFSET('Sanitation Data'!$H$4,0,10*ROW('Sanitation Data'!H82))),'Data Summary'!DE88="Yes"),100-OFFSET('Sanitation Data'!$H$4,0,10*ROW('Sanitation Data'!H82)),NA())</f>
        <v>#N/A</v>
      </c>
      <c r="AQ88" s="95" t="e">
        <f ca="true">+IF(AND(ISNUMBER(OFFSET('Sanitation Data'!$H$6,0,10*ROW('Sanitation Data'!H82))),'Data Summary'!DF88="Yes"),OFFSET('Sanitation Data'!$H$6,0,10*ROW('Sanitation Data'!H82)),NA())</f>
        <v>#N/A</v>
      </c>
      <c r="AR88" s="95" t="e">
        <f ca="true">+IF(AND(ISNUMBER(OFFSET('Sanitation Data'!$H$10,0,10*ROW('Sanitation Data'!H82))),'Data Summary'!DG88="Yes"),OFFSET('Sanitation Data'!$H$10,0,10*ROW('Sanitation Data'!H82)),NA())</f>
        <v>#N/A</v>
      </c>
      <c r="AS88" s="95" t="e">
        <f ca="true">+IF(AND(ISNUMBER(OFFSET('Sanitation Data'!$H$11,0,10*ROW('Sanitation Data'!H82))),'Data Summary'!DH88="Yes"),OFFSET('Sanitation Data'!$H$11,0,10*ROW('Sanitation Data'!H82)),NA())</f>
        <v>#N/A</v>
      </c>
      <c r="AT88" s="95" t="e">
        <f ca="true">+IF(AND(ISNUMBER(OFFSET('Sanitation Data'!$H$12,0,10*ROW('Sanitation Data'!H82))),'Data Summary'!DI88="Yes"),OFFSET('Sanitation Data'!$H$12,0,10*ROW('Sanitation Data'!H82)),NA())</f>
        <v>#N/A</v>
      </c>
      <c r="AU88" s="95" t="e">
        <f ca="true">+IF(AND(ISNUMBER(OFFSET('Sanitation Data'!$I$4,0,10*ROW('Sanitation Data'!I82))),'Data Summary'!DJ88="Yes"),100-OFFSET('Sanitation Data'!$I$4,0,10*ROW('Sanitation Data'!I82)),NA())</f>
        <v>#N/A</v>
      </c>
      <c r="AV88" s="95" t="e">
        <f ca="true">+IF(AND(ISNUMBER(OFFSET('Sanitation Data'!$I$6,0,10*ROW('Sanitation Data'!I82))),'Data Summary'!DK88="Yes"),OFFSET('Sanitation Data'!$I$6,0,10*ROW('Sanitation Data'!I82)),NA())</f>
        <v>#N/A</v>
      </c>
      <c r="AW88" s="95" t="e">
        <f ca="true">+IF(AND(ISNUMBER(OFFSET('Sanitation Data'!$I$10,0,10*ROW('Sanitation Data'!I82))),'Data Summary'!DL88="Yes"),OFFSET('Sanitation Data'!$I$10,0,10*ROW('Sanitation Data'!I82)),NA())</f>
        <v>#N/A</v>
      </c>
      <c r="AX88" s="95" t="e">
        <f ca="true">+IF(AND(ISNUMBER(OFFSET('Sanitation Data'!$I$11,0,10*ROW('Sanitation Data'!I82))),'Data Summary'!DM88="Yes"),OFFSET('Sanitation Data'!$I$11,0,10*ROW('Sanitation Data'!I82)),NA())</f>
        <v>#N/A</v>
      </c>
      <c r="AY88" s="95" t="e">
        <f ca="true">+IF(AND(ISNUMBER(OFFSET('Sanitation Data'!$I$12,0,10*ROW('Sanitation Data'!I82))),'Data Summary'!DN88="Yes"),OFFSET('Sanitation Data'!$I$12,0,10*ROW('Sanitation Data'!I82)),NA())</f>
        <v>#N/A</v>
      </c>
      <c r="AZ88" s="96" t="e">
        <f ca="true">+IF(AND(ISNUMBER(OFFSET('Hygiene Data'!$D$5,0,10*ROW('Hygiene Data'!D82))),'Data Summary'!DO88="Yes"),OFFSET('Hygiene Data'!$D$5,0,10*ROW('Hygiene Data'!D82)),NA())</f>
        <v>#N/A</v>
      </c>
      <c r="BA88" s="96" t="e">
        <f ca="true">+IF(AND(ISNUMBER(OFFSET('Hygiene Data'!$D$7,0,10*ROW('Hygiene Data'!D82))),'Data Summary'!DP88="Yes"),OFFSET('Hygiene Data'!$D$7,0,10*ROW('Hygiene Data'!D82)),NA())</f>
        <v>#N/A</v>
      </c>
      <c r="BB88" s="96" t="e">
        <f ca="true">+IF(AND(ISNUMBER(OFFSET('Hygiene Data'!$D$9,0,10*ROW('Hygiene Data'!D82))),'Data Summary'!DQ88="Yes"),OFFSET('Hygiene Data'!$D$9,0,10*ROW('Hygiene Data'!D82)),NA())</f>
        <v>#N/A</v>
      </c>
      <c r="BC88" s="96" t="e">
        <f ca="true">+IF(AND(ISNUMBER(OFFSET('Hygiene Data'!$E$5,0,10*ROW('Hygiene Data'!E82))),'Data Summary'!DR88="Yes"),OFFSET('Hygiene Data'!$E$5,0,10*ROW('Hygiene Data'!E82)),NA())</f>
        <v>#N/A</v>
      </c>
      <c r="BD88" s="96" t="e">
        <f ca="true">+IF(AND(ISNUMBER(OFFSET('Hygiene Data'!$E$7,0,10*ROW('Hygiene Data'!E82))),'Data Summary'!DS88="Yes"),OFFSET('Hygiene Data'!$E$7,0,10*ROW('Hygiene Data'!E82)),NA())</f>
        <v>#N/A</v>
      </c>
      <c r="BE88" s="96" t="e">
        <f ca="true">+IF(AND(ISNUMBER(OFFSET('Hygiene Data'!$E$9,0,10*ROW('Hygiene Data'!E82))),'Data Summary'!DT88="Yes"),OFFSET('Hygiene Data'!$E$9,0,10*ROW('Hygiene Data'!E82)),NA())</f>
        <v>#N/A</v>
      </c>
      <c r="BF88" s="96" t="e">
        <f ca="true">+IF(AND(ISNUMBER(OFFSET('Hygiene Data'!$F$5,0,10*ROW('Hygiene Data'!F82))),'Data Summary'!DU88="Yes"),OFFSET('Hygiene Data'!$F$5,0,10*ROW('Hygiene Data'!F82)),NA())</f>
        <v>#N/A</v>
      </c>
      <c r="BG88" s="96" t="e">
        <f ca="true">+IF(AND(ISNUMBER(OFFSET('Hygiene Data'!$F$7,0,10*ROW('Hygiene Data'!F82))),'Data Summary'!DV88="Yes"),OFFSET('Hygiene Data'!$F$7,0,10*ROW('Hygiene Data'!F82)),NA())</f>
        <v>#N/A</v>
      </c>
      <c r="BH88" s="96" t="e">
        <f ca="true">+IF(AND(ISNUMBER(OFFSET('Hygiene Data'!$F$9,0,10*ROW('Hygiene Data'!F82))),'Data Summary'!DW88="Yes"),OFFSET('Hygiene Data'!$F$9,0,10*ROW('Hygiene Data'!F82)),NA())</f>
        <v>#N/A</v>
      </c>
      <c r="BI88" s="96" t="e">
        <f ca="true">+IF(AND(ISNUMBER(OFFSET('Hygiene Data'!$G$5,0,10*ROW('Hygiene Data'!G82))),'Data Summary'!DX88="Yes"),OFFSET('Hygiene Data'!$G$5,0,10*ROW('Hygiene Data'!G82)),NA())</f>
        <v>#N/A</v>
      </c>
      <c r="BJ88" s="96" t="e">
        <f ca="true">+IF(AND(ISNUMBER(OFFSET('Hygiene Data'!$G$7,0,10*ROW('Hygiene Data'!G82))),'Data Summary'!DY88="Yes"),OFFSET('Hygiene Data'!$G$7,0,10*ROW('Hygiene Data'!G82)),NA())</f>
        <v>#N/A</v>
      </c>
      <c r="BK88" s="96" t="e">
        <f ca="true">+IF(AND(ISNUMBER(OFFSET('Hygiene Data'!$G$9,0,10*ROW('Hygiene Data'!G82))),'Data Summary'!DZ88="Yes"),OFFSET('Hygiene Data'!$G$9,0,10*ROW('Hygiene Data'!G82)),NA())</f>
        <v>#N/A</v>
      </c>
      <c r="BL88" s="96" t="e">
        <f ca="true">+IF(AND(ISNUMBER(OFFSET('Hygiene Data'!$H$5,0,10*ROW('Hygiene Data'!H82))),'Data Summary'!EA88="Yes"),OFFSET('Hygiene Data'!$H$5,0,10*ROW('Hygiene Data'!H82)),NA())</f>
        <v>#N/A</v>
      </c>
      <c r="BM88" s="96" t="e">
        <f ca="true">+IF(AND(ISNUMBER(OFFSET('Hygiene Data'!$H$7,0,10*ROW('Hygiene Data'!H82))),'Data Summary'!EB88="Yes"),OFFSET('Hygiene Data'!$H$7,0,10*ROW('Hygiene Data'!H82)),NA())</f>
        <v>#N/A</v>
      </c>
      <c r="BN88" s="96" t="e">
        <f ca="true">+IF(AND(ISNUMBER(OFFSET('Hygiene Data'!$H$9,0,10*ROW('Hygiene Data'!H82))),'Data Summary'!EC88="Yes"),OFFSET('Hygiene Data'!$H$9,0,10*ROW('Hygiene Data'!H82)),NA())</f>
        <v>#N/A</v>
      </c>
      <c r="BO88" s="96" t="e">
        <f ca="true">+IF(AND(ISNUMBER(OFFSET('Hygiene Data'!$I$5,0,10*ROW('Hygiene Data'!I82))),'Data Summary'!ED88="Yes"),OFFSET('Hygiene Data'!$I$5,0,10*ROW('Hygiene Data'!I82)),NA())</f>
        <v>#N/A</v>
      </c>
      <c r="BP88" s="96" t="e">
        <f ca="true">+IF(AND(ISNUMBER(OFFSET('Hygiene Data'!$I$7,0,10*ROW('Hygiene Data'!I82))),'Data Summary'!EE88="Yes"),OFFSET('Hygiene Data'!$I$7,0,10*ROW('Hygiene Data'!I82)),NA())</f>
        <v>#N/A</v>
      </c>
      <c r="BQ88" s="96" t="e">
        <f ca="true">+IF(AND(ISNUMBER(OFFSET('Hygiene Data'!$I$9,0,10*ROW('Hygiene Data'!I82))),'Data Summary'!EF88="Yes"),OFFSET('Hygiene Data'!$I$9,0,10*ROW('Hygiene Data'!I82)),NA())</f>
        <v>#N/A</v>
      </c>
    </row>
    <row xmlns:x14ac="http://schemas.microsoft.com/office/spreadsheetml/2009/9/ac" r="89" x14ac:dyDescent="0.2">
      <c r="A89" s="321" t="e">
        <f ca="true">+RIGHT('Data Summary'!A89,LEN('Data Summary'!A89)-9)</f>
        <v>#VALUE!</v>
      </c>
      <c r="B89" s="37" t="str">
        <f ca="true">+IF(ISTEXT('Data Summary'!B89),'Data Summary'!B89,"")</f>
        <v/>
      </c>
      <c r="C89" s="320" t="e">
        <f ca="true">+VALUE('Data Summary'!C89)</f>
        <v>#VALUE!</v>
      </c>
      <c r="D89" s="94" t="e">
        <f ca="true">+IF(AND(ISNUMBER(OFFSET('Water Data'!$D$4,0,10*ROW('Water Data'!D83))),'Data Summary'!BS89="Yes"),100-OFFSET('Water Data'!$D$4,0,10*ROW('Water Data'!D83)),NA())</f>
        <v>#N/A</v>
      </c>
      <c r="E89" s="94" t="e">
        <f ca="true">+IF(AND(ISNUMBER(OFFSET('Water Data'!$D$6,0,10*ROW('Water Data'!D83))),'Data Summary'!BT89="Yes"),OFFSET('Water Data'!$D$6,0,10*ROW('Water Data'!D83)),NA())</f>
        <v>#N/A</v>
      </c>
      <c r="F89" s="94" t="e">
        <f ca="true">+IF(AND(ISNUMBER(OFFSET('Water Data'!$D$9,0,10*ROW('Water Data'!D83))),'Data Summary'!BU89="Yes"),OFFSET('Water Data'!$D$9,0,10*ROW('Water Data'!D83)),NA())</f>
        <v>#N/A</v>
      </c>
      <c r="G89" s="94" t="e">
        <f ca="true">+IF(AND(ISNUMBER(OFFSET('Water Data'!$E$4,0,10*ROW('Water Data'!E83))),'Data Summary'!BV89="Yes"),100-OFFSET('Water Data'!$E$4,0,10*ROW('Water Data'!E83)),NA())</f>
        <v>#N/A</v>
      </c>
      <c r="H89" s="94" t="e">
        <f ca="true">+IF(AND(ISNUMBER(OFFSET('Water Data'!$E$6,0,10*ROW('Water Data'!E83))),'Data Summary'!BW89="Yes"),OFFSET('Water Data'!$E$6,0,10*ROW('Water Data'!E83)),NA())</f>
        <v>#N/A</v>
      </c>
      <c r="I89" s="94" t="e">
        <f ca="true">+IF(AND(ISNUMBER(OFFSET('Water Data'!$E$9,0,10*ROW('Water Data'!E83))),'Data Summary'!BX89="Yes"),OFFSET('Water Data'!$E$9,0,10*ROW('Water Data'!E83)),NA())</f>
        <v>#N/A</v>
      </c>
      <c r="J89" s="94" t="e">
        <f ca="true">+IF(AND(ISNUMBER(OFFSET('Water Data'!$F$4,0,10*ROW('Water Data'!F83))),'Data Summary'!BY89="Yes"),100-OFFSET('Water Data'!$F$4,0,10*ROW('Water Data'!F83)),NA())</f>
        <v>#N/A</v>
      </c>
      <c r="K89" s="94" t="e">
        <f ca="true">+IF(AND(ISNUMBER(OFFSET('Water Data'!$F$6,0,10*ROW('Water Data'!F83))),'Data Summary'!BZ89="Yes"),OFFSET('Water Data'!$F$6,0,10*ROW('Water Data'!F83)),NA())</f>
        <v>#N/A</v>
      </c>
      <c r="L89" s="94" t="e">
        <f ca="true">+IF(AND(ISNUMBER(OFFSET('Water Data'!$F$9,0,10*ROW('Water Data'!F83))),'Data Summary'!CA89="Yes"),OFFSET('Water Data'!$F$9,0,10*ROW('Water Data'!F83)),NA())</f>
        <v>#N/A</v>
      </c>
      <c r="M89" s="94" t="e">
        <f ca="true">+IF(AND(ISNUMBER(OFFSET('Water Data'!$G$4,0,10*ROW('Water Data'!G83))),'Data Summary'!CB89="Yes"),100-OFFSET('Water Data'!$G$4,0,10*ROW('Water Data'!G83)),NA())</f>
        <v>#N/A</v>
      </c>
      <c r="N89" s="94" t="e">
        <f ca="true">+IF(AND(ISNUMBER(OFFSET('Water Data'!$G$6,0,10*ROW('Water Data'!G83))),'Data Summary'!CC89="Yes"),OFFSET('Water Data'!$G$6,0,10*ROW('Water Data'!G83)),NA())</f>
        <v>#N/A</v>
      </c>
      <c r="O89" s="94" t="e">
        <f ca="true">+IF(AND(ISNUMBER(OFFSET('Water Data'!$G$9,0,10*ROW('Water Data'!G83))),'Data Summary'!CD89="Yes"),OFFSET('Water Data'!$G$9,0,10*ROW('Water Data'!G83)),NA())</f>
        <v>#N/A</v>
      </c>
      <c r="P89" s="94" t="e">
        <f ca="true">+IF(AND(ISNUMBER(OFFSET('Water Data'!$H$4,0,10*ROW('Water Data'!H83))),'Data Summary'!CE89="Yes"),100-OFFSET('Water Data'!$H$4,0,10*ROW('Water Data'!H83)),NA())</f>
        <v>#N/A</v>
      </c>
      <c r="Q89" s="94" t="e">
        <f ca="true">+IF(AND(ISNUMBER(OFFSET('Water Data'!$H$6,0,10*ROW('Water Data'!H83))),'Data Summary'!CF89="Yes"),OFFSET('Water Data'!$H$6,0,10*ROW('Water Data'!H83)),NA())</f>
        <v>#N/A</v>
      </c>
      <c r="R89" s="94" t="e">
        <f ca="true">+IF(AND(ISNUMBER(OFFSET('Water Data'!$H$9,0,10*ROW('Water Data'!H83))),'Data Summary'!CG89="Yes"),OFFSET('Water Data'!$H$9,0,10*ROW('Water Data'!H83)),NA())</f>
        <v>#N/A</v>
      </c>
      <c r="S89" s="94" t="e">
        <f ca="true">+IF(AND(ISNUMBER(OFFSET('Water Data'!$I$4,0,10*ROW('Water Data'!I83))),'Data Summary'!CH89="Yes"),100-OFFSET('Water Data'!$I$4,0,10*ROW('Water Data'!I83)),NA())</f>
        <v>#N/A</v>
      </c>
      <c r="T89" s="94" t="e">
        <f ca="true">+IF(AND(ISNUMBER(OFFSET('Water Data'!$I$6,0,10*ROW('Water Data'!I83))),'Data Summary'!CI89="Yes"),OFFSET('Water Data'!$I$6,0,10*ROW('Water Data'!I83)),NA())</f>
        <v>#N/A</v>
      </c>
      <c r="U89" s="94" t="e">
        <f ca="true">+IF(AND(ISNUMBER(OFFSET('Water Data'!$I$9,0,10*ROW('Water Data'!I83))),'Data Summary'!CJ89="Yes"),OFFSET('Water Data'!$I$9,0,10*ROW('Water Data'!I83)),NA())</f>
        <v>#N/A</v>
      </c>
      <c r="V89" s="95" t="e">
        <f ca="true">+IF(AND(ISNUMBER(OFFSET('Sanitation Data'!$D$4,0,10*ROW('Sanitation Data'!D83))),'Data Summary'!CK89="Yes"),100-OFFSET('Sanitation Data'!$D$4,0,10*ROW('Sanitation Data'!D83)),NA())</f>
        <v>#N/A</v>
      </c>
      <c r="W89" s="95" t="e">
        <f ca="true">+IF(AND(ISNUMBER(OFFSET('Sanitation Data'!$D$6,0,10*ROW('Sanitation Data'!D83))),'Data Summary'!CL89="Yes"),OFFSET('Sanitation Data'!$D$6,0,10*ROW('Sanitation Data'!D83)),NA())</f>
        <v>#N/A</v>
      </c>
      <c r="X89" s="95" t="e">
        <f ca="true">+IF(AND(ISNUMBER(OFFSET('Sanitation Data'!$D$10,0,10*ROW('Sanitation Data'!D83))),'Data Summary'!CM89="Yes"),OFFSET('Sanitation Data'!$D$10,0,10*ROW('Sanitation Data'!D83)),NA())</f>
        <v>#N/A</v>
      </c>
      <c r="Y89" s="95" t="e">
        <f ca="true">+IF(AND(ISNUMBER(OFFSET('Sanitation Data'!$D$11,0,10*ROW('Sanitation Data'!D83))),'Data Summary'!CN89="Yes"),OFFSET('Sanitation Data'!$D$11,0,10*ROW('Sanitation Data'!D83)),NA())</f>
        <v>#N/A</v>
      </c>
      <c r="Z89" s="95" t="e">
        <f ca="true">+IF(AND(ISNUMBER(OFFSET('Sanitation Data'!$D$12,0,10*ROW('Sanitation Data'!D83))),'Data Summary'!CO89="Yes"),OFFSET('Sanitation Data'!$D$12,0,10*ROW('Sanitation Data'!D83)),NA())</f>
        <v>#N/A</v>
      </c>
      <c r="AA89" s="95" t="e">
        <f ca="true">+IF(AND(ISNUMBER(OFFSET('Sanitation Data'!$E$4,0,10*ROW('Sanitation Data'!E83))),'Data Summary'!CP89="Yes"),100-OFFSET('Sanitation Data'!$E$4,0,10*ROW('Sanitation Data'!E83)),NA())</f>
        <v>#N/A</v>
      </c>
      <c r="AB89" s="95" t="e">
        <f ca="true">+IF(AND(ISNUMBER(OFFSET('Sanitation Data'!$E$6,0,10*ROW('Sanitation Data'!E83))),'Data Summary'!CQ89="Yes"),OFFSET('Sanitation Data'!$E$6,0,10*ROW('Sanitation Data'!E83)),NA())</f>
        <v>#N/A</v>
      </c>
      <c r="AC89" s="95" t="e">
        <f ca="true">+IF(AND(ISNUMBER(OFFSET('Sanitation Data'!$E$10,0,10*ROW('Sanitation Data'!E83))),'Data Summary'!CR89="Yes"),OFFSET('Sanitation Data'!$E$10,0,10*ROW('Sanitation Data'!E83)),NA())</f>
        <v>#N/A</v>
      </c>
      <c r="AD89" s="95" t="e">
        <f ca="true">+IF(AND(ISNUMBER(OFFSET('Sanitation Data'!$E$11,0,10*ROW('Sanitation Data'!E83))),'Data Summary'!CS89="Yes"),OFFSET('Sanitation Data'!$E$11,0,10*ROW('Sanitation Data'!E83)),NA())</f>
        <v>#N/A</v>
      </c>
      <c r="AE89" s="95" t="e">
        <f ca="true">+IF(AND(ISNUMBER(OFFSET('Sanitation Data'!$E$12,0,10*ROW('Sanitation Data'!E83))),'Data Summary'!CT89="Yes"),OFFSET('Sanitation Data'!$E$12,0,10*ROW('Sanitation Data'!E83)),NA())</f>
        <v>#N/A</v>
      </c>
      <c r="AF89" s="95" t="e">
        <f ca="true">+IF(AND(ISNUMBER(OFFSET('Sanitation Data'!$F$4,0,10*ROW('Sanitation Data'!F83))),'Data Summary'!CU89="Yes"),100-OFFSET('Sanitation Data'!$F$4,0,10*ROW('Sanitation Data'!F83)),NA())</f>
        <v>#N/A</v>
      </c>
      <c r="AG89" s="95" t="e">
        <f ca="true">+IF(AND(ISNUMBER(OFFSET('Sanitation Data'!$F$6,0,10*ROW('Sanitation Data'!F83))),'Data Summary'!CV89="Yes"),OFFSET('Sanitation Data'!$F$6,0,10*ROW('Sanitation Data'!F83)),NA())</f>
        <v>#N/A</v>
      </c>
      <c r="AH89" s="95" t="e">
        <f ca="true">+IF(AND(ISNUMBER(OFFSET('Sanitation Data'!$F$10,0,10*ROW('Sanitation Data'!F83))),'Data Summary'!CW89="Yes"),OFFSET('Sanitation Data'!$F$10,0,10*ROW('Sanitation Data'!F83)),NA())</f>
        <v>#N/A</v>
      </c>
      <c r="AI89" s="95" t="e">
        <f ca="true">+IF(AND(ISNUMBER(OFFSET('Sanitation Data'!$F$11,0,10*ROW('Sanitation Data'!F83))),'Data Summary'!CX89="Yes"),OFFSET('Sanitation Data'!$F$11,0,10*ROW('Sanitation Data'!F83)),NA())</f>
        <v>#N/A</v>
      </c>
      <c r="AJ89" s="95" t="e">
        <f ca="true">+IF(AND(ISNUMBER(OFFSET('Sanitation Data'!$F$12,0,10*ROW('Sanitation Data'!F83))),'Data Summary'!CY89="Yes"),OFFSET('Sanitation Data'!$F$12,0,10*ROW('Sanitation Data'!F83)),NA())</f>
        <v>#N/A</v>
      </c>
      <c r="AK89" s="95" t="e">
        <f ca="true">+IF(AND(ISNUMBER(OFFSET('Sanitation Data'!$G$4,0,10*ROW('Sanitation Data'!G83))),'Data Summary'!CZ89="Yes"),100-OFFSET('Sanitation Data'!$G$4,0,10*ROW('Sanitation Data'!G83)),NA())</f>
        <v>#N/A</v>
      </c>
      <c r="AL89" s="95" t="e">
        <f ca="true">+IF(AND(ISNUMBER(OFFSET('Sanitation Data'!$G$6,0,10*ROW('Sanitation Data'!G83))),'Data Summary'!DA89="Yes"),OFFSET('Sanitation Data'!$G$6,0,10*ROW('Sanitation Data'!G83)),NA())</f>
        <v>#N/A</v>
      </c>
      <c r="AM89" s="95" t="e">
        <f ca="true">+IF(AND(ISNUMBER(OFFSET('Sanitation Data'!$G$10,0,10*ROW('Sanitation Data'!G83))),'Data Summary'!DB89="Yes"),OFFSET('Sanitation Data'!$G$10,0,10*ROW('Sanitation Data'!G83)),NA())</f>
        <v>#N/A</v>
      </c>
      <c r="AN89" s="95" t="e">
        <f ca="true">+IF(AND(ISNUMBER(OFFSET('Sanitation Data'!$G$11,0,10*ROW('Sanitation Data'!G83))),'Data Summary'!DC89="Yes"),OFFSET('Sanitation Data'!$G$11,0,10*ROW('Sanitation Data'!G83)),NA())</f>
        <v>#N/A</v>
      </c>
      <c r="AO89" s="95" t="e">
        <f ca="true">+IF(AND(ISNUMBER(OFFSET('Sanitation Data'!$G$12,0,10*ROW('Sanitation Data'!G83))),'Data Summary'!DD89="Yes"),OFFSET('Sanitation Data'!$G$12,0,10*ROW('Sanitation Data'!G83)),NA())</f>
        <v>#N/A</v>
      </c>
      <c r="AP89" s="95" t="e">
        <f ca="true">+IF(AND(ISNUMBER(OFFSET('Sanitation Data'!$H$4,0,10*ROW('Sanitation Data'!H83))),'Data Summary'!DE89="Yes"),100-OFFSET('Sanitation Data'!$H$4,0,10*ROW('Sanitation Data'!H83)),NA())</f>
        <v>#N/A</v>
      </c>
      <c r="AQ89" s="95" t="e">
        <f ca="true">+IF(AND(ISNUMBER(OFFSET('Sanitation Data'!$H$6,0,10*ROW('Sanitation Data'!H83))),'Data Summary'!DF89="Yes"),OFFSET('Sanitation Data'!$H$6,0,10*ROW('Sanitation Data'!H83)),NA())</f>
        <v>#N/A</v>
      </c>
      <c r="AR89" s="95" t="e">
        <f ca="true">+IF(AND(ISNUMBER(OFFSET('Sanitation Data'!$H$10,0,10*ROW('Sanitation Data'!H83))),'Data Summary'!DG89="Yes"),OFFSET('Sanitation Data'!$H$10,0,10*ROW('Sanitation Data'!H83)),NA())</f>
        <v>#N/A</v>
      </c>
      <c r="AS89" s="95" t="e">
        <f ca="true">+IF(AND(ISNUMBER(OFFSET('Sanitation Data'!$H$11,0,10*ROW('Sanitation Data'!H83))),'Data Summary'!DH89="Yes"),OFFSET('Sanitation Data'!$H$11,0,10*ROW('Sanitation Data'!H83)),NA())</f>
        <v>#N/A</v>
      </c>
      <c r="AT89" s="95" t="e">
        <f ca="true">+IF(AND(ISNUMBER(OFFSET('Sanitation Data'!$H$12,0,10*ROW('Sanitation Data'!H83))),'Data Summary'!DI89="Yes"),OFFSET('Sanitation Data'!$H$12,0,10*ROW('Sanitation Data'!H83)),NA())</f>
        <v>#N/A</v>
      </c>
      <c r="AU89" s="95" t="e">
        <f ca="true">+IF(AND(ISNUMBER(OFFSET('Sanitation Data'!$I$4,0,10*ROW('Sanitation Data'!I83))),'Data Summary'!DJ89="Yes"),100-OFFSET('Sanitation Data'!$I$4,0,10*ROW('Sanitation Data'!I83)),NA())</f>
        <v>#N/A</v>
      </c>
      <c r="AV89" s="95" t="e">
        <f ca="true">+IF(AND(ISNUMBER(OFFSET('Sanitation Data'!$I$6,0,10*ROW('Sanitation Data'!I83))),'Data Summary'!DK89="Yes"),OFFSET('Sanitation Data'!$I$6,0,10*ROW('Sanitation Data'!I83)),NA())</f>
        <v>#N/A</v>
      </c>
      <c r="AW89" s="95" t="e">
        <f ca="true">+IF(AND(ISNUMBER(OFFSET('Sanitation Data'!$I$10,0,10*ROW('Sanitation Data'!I83))),'Data Summary'!DL89="Yes"),OFFSET('Sanitation Data'!$I$10,0,10*ROW('Sanitation Data'!I83)),NA())</f>
        <v>#N/A</v>
      </c>
      <c r="AX89" s="95" t="e">
        <f ca="true">+IF(AND(ISNUMBER(OFFSET('Sanitation Data'!$I$11,0,10*ROW('Sanitation Data'!I83))),'Data Summary'!DM89="Yes"),OFFSET('Sanitation Data'!$I$11,0,10*ROW('Sanitation Data'!I83)),NA())</f>
        <v>#N/A</v>
      </c>
      <c r="AY89" s="95" t="e">
        <f ca="true">+IF(AND(ISNUMBER(OFFSET('Sanitation Data'!$I$12,0,10*ROW('Sanitation Data'!I83))),'Data Summary'!DN89="Yes"),OFFSET('Sanitation Data'!$I$12,0,10*ROW('Sanitation Data'!I83)),NA())</f>
        <v>#N/A</v>
      </c>
      <c r="AZ89" s="96" t="e">
        <f ca="true">+IF(AND(ISNUMBER(OFFSET('Hygiene Data'!$D$5,0,10*ROW('Hygiene Data'!D83))),'Data Summary'!DO89="Yes"),OFFSET('Hygiene Data'!$D$5,0,10*ROW('Hygiene Data'!D83)),NA())</f>
        <v>#N/A</v>
      </c>
      <c r="BA89" s="96" t="e">
        <f ca="true">+IF(AND(ISNUMBER(OFFSET('Hygiene Data'!$D$7,0,10*ROW('Hygiene Data'!D83))),'Data Summary'!DP89="Yes"),OFFSET('Hygiene Data'!$D$7,0,10*ROW('Hygiene Data'!D83)),NA())</f>
        <v>#N/A</v>
      </c>
      <c r="BB89" s="96" t="e">
        <f ca="true">+IF(AND(ISNUMBER(OFFSET('Hygiene Data'!$D$9,0,10*ROW('Hygiene Data'!D83))),'Data Summary'!DQ89="Yes"),OFFSET('Hygiene Data'!$D$9,0,10*ROW('Hygiene Data'!D83)),NA())</f>
        <v>#N/A</v>
      </c>
      <c r="BC89" s="96" t="e">
        <f ca="true">+IF(AND(ISNUMBER(OFFSET('Hygiene Data'!$E$5,0,10*ROW('Hygiene Data'!E83))),'Data Summary'!DR89="Yes"),OFFSET('Hygiene Data'!$E$5,0,10*ROW('Hygiene Data'!E83)),NA())</f>
        <v>#N/A</v>
      </c>
      <c r="BD89" s="96" t="e">
        <f ca="true">+IF(AND(ISNUMBER(OFFSET('Hygiene Data'!$E$7,0,10*ROW('Hygiene Data'!E83))),'Data Summary'!DS89="Yes"),OFFSET('Hygiene Data'!$E$7,0,10*ROW('Hygiene Data'!E83)),NA())</f>
        <v>#N/A</v>
      </c>
      <c r="BE89" s="96" t="e">
        <f ca="true">+IF(AND(ISNUMBER(OFFSET('Hygiene Data'!$E$9,0,10*ROW('Hygiene Data'!E83))),'Data Summary'!DT89="Yes"),OFFSET('Hygiene Data'!$E$9,0,10*ROW('Hygiene Data'!E83)),NA())</f>
        <v>#N/A</v>
      </c>
      <c r="BF89" s="96" t="e">
        <f ca="true">+IF(AND(ISNUMBER(OFFSET('Hygiene Data'!$F$5,0,10*ROW('Hygiene Data'!F83))),'Data Summary'!DU89="Yes"),OFFSET('Hygiene Data'!$F$5,0,10*ROW('Hygiene Data'!F83)),NA())</f>
        <v>#N/A</v>
      </c>
      <c r="BG89" s="96" t="e">
        <f ca="true">+IF(AND(ISNUMBER(OFFSET('Hygiene Data'!$F$7,0,10*ROW('Hygiene Data'!F83))),'Data Summary'!DV89="Yes"),OFFSET('Hygiene Data'!$F$7,0,10*ROW('Hygiene Data'!F83)),NA())</f>
        <v>#N/A</v>
      </c>
      <c r="BH89" s="96" t="e">
        <f ca="true">+IF(AND(ISNUMBER(OFFSET('Hygiene Data'!$F$9,0,10*ROW('Hygiene Data'!F83))),'Data Summary'!DW89="Yes"),OFFSET('Hygiene Data'!$F$9,0,10*ROW('Hygiene Data'!F83)),NA())</f>
        <v>#N/A</v>
      </c>
      <c r="BI89" s="96" t="e">
        <f ca="true">+IF(AND(ISNUMBER(OFFSET('Hygiene Data'!$G$5,0,10*ROW('Hygiene Data'!G83))),'Data Summary'!DX89="Yes"),OFFSET('Hygiene Data'!$G$5,0,10*ROW('Hygiene Data'!G83)),NA())</f>
        <v>#N/A</v>
      </c>
      <c r="BJ89" s="96" t="e">
        <f ca="true">+IF(AND(ISNUMBER(OFFSET('Hygiene Data'!$G$7,0,10*ROW('Hygiene Data'!G83))),'Data Summary'!DY89="Yes"),OFFSET('Hygiene Data'!$G$7,0,10*ROW('Hygiene Data'!G83)),NA())</f>
        <v>#N/A</v>
      </c>
      <c r="BK89" s="96" t="e">
        <f ca="true">+IF(AND(ISNUMBER(OFFSET('Hygiene Data'!$G$9,0,10*ROW('Hygiene Data'!G83))),'Data Summary'!DZ89="Yes"),OFFSET('Hygiene Data'!$G$9,0,10*ROW('Hygiene Data'!G83)),NA())</f>
        <v>#N/A</v>
      </c>
      <c r="BL89" s="96" t="e">
        <f ca="true">+IF(AND(ISNUMBER(OFFSET('Hygiene Data'!$H$5,0,10*ROW('Hygiene Data'!H83))),'Data Summary'!EA89="Yes"),OFFSET('Hygiene Data'!$H$5,0,10*ROW('Hygiene Data'!H83)),NA())</f>
        <v>#N/A</v>
      </c>
      <c r="BM89" s="96" t="e">
        <f ca="true">+IF(AND(ISNUMBER(OFFSET('Hygiene Data'!$H$7,0,10*ROW('Hygiene Data'!H83))),'Data Summary'!EB89="Yes"),OFFSET('Hygiene Data'!$H$7,0,10*ROW('Hygiene Data'!H83)),NA())</f>
        <v>#N/A</v>
      </c>
      <c r="BN89" s="96" t="e">
        <f ca="true">+IF(AND(ISNUMBER(OFFSET('Hygiene Data'!$H$9,0,10*ROW('Hygiene Data'!H83))),'Data Summary'!EC89="Yes"),OFFSET('Hygiene Data'!$H$9,0,10*ROW('Hygiene Data'!H83)),NA())</f>
        <v>#N/A</v>
      </c>
      <c r="BO89" s="96" t="e">
        <f ca="true">+IF(AND(ISNUMBER(OFFSET('Hygiene Data'!$I$5,0,10*ROW('Hygiene Data'!I83))),'Data Summary'!ED89="Yes"),OFFSET('Hygiene Data'!$I$5,0,10*ROW('Hygiene Data'!I83)),NA())</f>
        <v>#N/A</v>
      </c>
      <c r="BP89" s="96" t="e">
        <f ca="true">+IF(AND(ISNUMBER(OFFSET('Hygiene Data'!$I$7,0,10*ROW('Hygiene Data'!I83))),'Data Summary'!EE89="Yes"),OFFSET('Hygiene Data'!$I$7,0,10*ROW('Hygiene Data'!I83)),NA())</f>
        <v>#N/A</v>
      </c>
      <c r="BQ89" s="96" t="e">
        <f ca="true">+IF(AND(ISNUMBER(OFFSET('Hygiene Data'!$I$9,0,10*ROW('Hygiene Data'!I83))),'Data Summary'!EF89="Yes"),OFFSET('Hygiene Data'!$I$9,0,10*ROW('Hygiene Data'!I83)),NA())</f>
        <v>#N/A</v>
      </c>
    </row>
    <row xmlns:x14ac="http://schemas.microsoft.com/office/spreadsheetml/2009/9/ac" r="90" x14ac:dyDescent="0.2">
      <c r="A90" s="321" t="e">
        <f ca="true">+RIGHT('Data Summary'!A90,LEN('Data Summary'!A90)-9)</f>
        <v>#VALUE!</v>
      </c>
      <c r="B90" s="37" t="str">
        <f ca="true">+IF(ISTEXT('Data Summary'!B90),'Data Summary'!B90,"")</f>
        <v/>
      </c>
      <c r="C90" s="320" t="e">
        <f ca="true">+VALUE('Data Summary'!C90)</f>
        <v>#VALUE!</v>
      </c>
      <c r="D90" s="94" t="e">
        <f ca="true">+IF(AND(ISNUMBER(OFFSET('Water Data'!$D$4,0,10*ROW('Water Data'!D84))),'Data Summary'!BS90="Yes"),100-OFFSET('Water Data'!$D$4,0,10*ROW('Water Data'!D84)),NA())</f>
        <v>#N/A</v>
      </c>
      <c r="E90" s="94" t="e">
        <f ca="true">+IF(AND(ISNUMBER(OFFSET('Water Data'!$D$6,0,10*ROW('Water Data'!D84))),'Data Summary'!BT90="Yes"),OFFSET('Water Data'!$D$6,0,10*ROW('Water Data'!D84)),NA())</f>
        <v>#N/A</v>
      </c>
      <c r="F90" s="94" t="e">
        <f ca="true">+IF(AND(ISNUMBER(OFFSET('Water Data'!$D$9,0,10*ROW('Water Data'!D84))),'Data Summary'!BU90="Yes"),OFFSET('Water Data'!$D$9,0,10*ROW('Water Data'!D84)),NA())</f>
        <v>#N/A</v>
      </c>
      <c r="G90" s="94" t="e">
        <f ca="true">+IF(AND(ISNUMBER(OFFSET('Water Data'!$E$4,0,10*ROW('Water Data'!E84))),'Data Summary'!BV90="Yes"),100-OFFSET('Water Data'!$E$4,0,10*ROW('Water Data'!E84)),NA())</f>
        <v>#N/A</v>
      </c>
      <c r="H90" s="94" t="e">
        <f ca="true">+IF(AND(ISNUMBER(OFFSET('Water Data'!$E$6,0,10*ROW('Water Data'!E84))),'Data Summary'!BW90="Yes"),OFFSET('Water Data'!$E$6,0,10*ROW('Water Data'!E84)),NA())</f>
        <v>#N/A</v>
      </c>
      <c r="I90" s="94" t="e">
        <f ca="true">+IF(AND(ISNUMBER(OFFSET('Water Data'!$E$9,0,10*ROW('Water Data'!E84))),'Data Summary'!BX90="Yes"),OFFSET('Water Data'!$E$9,0,10*ROW('Water Data'!E84)),NA())</f>
        <v>#N/A</v>
      </c>
      <c r="J90" s="94" t="e">
        <f ca="true">+IF(AND(ISNUMBER(OFFSET('Water Data'!$F$4,0,10*ROW('Water Data'!F84))),'Data Summary'!BY90="Yes"),100-OFFSET('Water Data'!$F$4,0,10*ROW('Water Data'!F84)),NA())</f>
        <v>#N/A</v>
      </c>
      <c r="K90" s="94" t="e">
        <f ca="true">+IF(AND(ISNUMBER(OFFSET('Water Data'!$F$6,0,10*ROW('Water Data'!F84))),'Data Summary'!BZ90="Yes"),OFFSET('Water Data'!$F$6,0,10*ROW('Water Data'!F84)),NA())</f>
        <v>#N/A</v>
      </c>
      <c r="L90" s="94" t="e">
        <f ca="true">+IF(AND(ISNUMBER(OFFSET('Water Data'!$F$9,0,10*ROW('Water Data'!F84))),'Data Summary'!CA90="Yes"),OFFSET('Water Data'!$F$9,0,10*ROW('Water Data'!F84)),NA())</f>
        <v>#N/A</v>
      </c>
      <c r="M90" s="94" t="e">
        <f ca="true">+IF(AND(ISNUMBER(OFFSET('Water Data'!$G$4,0,10*ROW('Water Data'!G84))),'Data Summary'!CB90="Yes"),100-OFFSET('Water Data'!$G$4,0,10*ROW('Water Data'!G84)),NA())</f>
        <v>#N/A</v>
      </c>
      <c r="N90" s="94" t="e">
        <f ca="true">+IF(AND(ISNUMBER(OFFSET('Water Data'!$G$6,0,10*ROW('Water Data'!G84))),'Data Summary'!CC90="Yes"),OFFSET('Water Data'!$G$6,0,10*ROW('Water Data'!G84)),NA())</f>
        <v>#N/A</v>
      </c>
      <c r="O90" s="94" t="e">
        <f ca="true">+IF(AND(ISNUMBER(OFFSET('Water Data'!$G$9,0,10*ROW('Water Data'!G84))),'Data Summary'!CD90="Yes"),OFFSET('Water Data'!$G$9,0,10*ROW('Water Data'!G84)),NA())</f>
        <v>#N/A</v>
      </c>
      <c r="P90" s="94" t="e">
        <f ca="true">+IF(AND(ISNUMBER(OFFSET('Water Data'!$H$4,0,10*ROW('Water Data'!H84))),'Data Summary'!CE90="Yes"),100-OFFSET('Water Data'!$H$4,0,10*ROW('Water Data'!H84)),NA())</f>
        <v>#N/A</v>
      </c>
      <c r="Q90" s="94" t="e">
        <f ca="true">+IF(AND(ISNUMBER(OFFSET('Water Data'!$H$6,0,10*ROW('Water Data'!H84))),'Data Summary'!CF90="Yes"),OFFSET('Water Data'!$H$6,0,10*ROW('Water Data'!H84)),NA())</f>
        <v>#N/A</v>
      </c>
      <c r="R90" s="94" t="e">
        <f ca="true">+IF(AND(ISNUMBER(OFFSET('Water Data'!$H$9,0,10*ROW('Water Data'!H84))),'Data Summary'!CG90="Yes"),OFFSET('Water Data'!$H$9,0,10*ROW('Water Data'!H84)),NA())</f>
        <v>#N/A</v>
      </c>
      <c r="S90" s="94" t="e">
        <f ca="true">+IF(AND(ISNUMBER(OFFSET('Water Data'!$I$4,0,10*ROW('Water Data'!I84))),'Data Summary'!CH90="Yes"),100-OFFSET('Water Data'!$I$4,0,10*ROW('Water Data'!I84)),NA())</f>
        <v>#N/A</v>
      </c>
      <c r="T90" s="94" t="e">
        <f ca="true">+IF(AND(ISNUMBER(OFFSET('Water Data'!$I$6,0,10*ROW('Water Data'!I84))),'Data Summary'!CI90="Yes"),OFFSET('Water Data'!$I$6,0,10*ROW('Water Data'!I84)),NA())</f>
        <v>#N/A</v>
      </c>
      <c r="U90" s="94" t="e">
        <f ca="true">+IF(AND(ISNUMBER(OFFSET('Water Data'!$I$9,0,10*ROW('Water Data'!I84))),'Data Summary'!CJ90="Yes"),OFFSET('Water Data'!$I$9,0,10*ROW('Water Data'!I84)),NA())</f>
        <v>#N/A</v>
      </c>
      <c r="V90" s="95" t="e">
        <f ca="true">+IF(AND(ISNUMBER(OFFSET('Sanitation Data'!$D$4,0,10*ROW('Sanitation Data'!D84))),'Data Summary'!CK90="Yes"),100-OFFSET('Sanitation Data'!$D$4,0,10*ROW('Sanitation Data'!D84)),NA())</f>
        <v>#N/A</v>
      </c>
      <c r="W90" s="95" t="e">
        <f ca="true">+IF(AND(ISNUMBER(OFFSET('Sanitation Data'!$D$6,0,10*ROW('Sanitation Data'!D84))),'Data Summary'!CL90="Yes"),OFFSET('Sanitation Data'!$D$6,0,10*ROW('Sanitation Data'!D84)),NA())</f>
        <v>#N/A</v>
      </c>
      <c r="X90" s="95" t="e">
        <f ca="true">+IF(AND(ISNUMBER(OFFSET('Sanitation Data'!$D$10,0,10*ROW('Sanitation Data'!D84))),'Data Summary'!CM90="Yes"),OFFSET('Sanitation Data'!$D$10,0,10*ROW('Sanitation Data'!D84)),NA())</f>
        <v>#N/A</v>
      </c>
      <c r="Y90" s="95" t="e">
        <f ca="true">+IF(AND(ISNUMBER(OFFSET('Sanitation Data'!$D$11,0,10*ROW('Sanitation Data'!D84))),'Data Summary'!CN90="Yes"),OFFSET('Sanitation Data'!$D$11,0,10*ROW('Sanitation Data'!D84)),NA())</f>
        <v>#N/A</v>
      </c>
      <c r="Z90" s="95" t="e">
        <f ca="true">+IF(AND(ISNUMBER(OFFSET('Sanitation Data'!$D$12,0,10*ROW('Sanitation Data'!D84))),'Data Summary'!CO90="Yes"),OFFSET('Sanitation Data'!$D$12,0,10*ROW('Sanitation Data'!D84)),NA())</f>
        <v>#N/A</v>
      </c>
      <c r="AA90" s="95" t="e">
        <f ca="true">+IF(AND(ISNUMBER(OFFSET('Sanitation Data'!$E$4,0,10*ROW('Sanitation Data'!E84))),'Data Summary'!CP90="Yes"),100-OFFSET('Sanitation Data'!$E$4,0,10*ROW('Sanitation Data'!E84)),NA())</f>
        <v>#N/A</v>
      </c>
      <c r="AB90" s="95" t="e">
        <f ca="true">+IF(AND(ISNUMBER(OFFSET('Sanitation Data'!$E$6,0,10*ROW('Sanitation Data'!E84))),'Data Summary'!CQ90="Yes"),OFFSET('Sanitation Data'!$E$6,0,10*ROW('Sanitation Data'!E84)),NA())</f>
        <v>#N/A</v>
      </c>
      <c r="AC90" s="95" t="e">
        <f ca="true">+IF(AND(ISNUMBER(OFFSET('Sanitation Data'!$E$10,0,10*ROW('Sanitation Data'!E84))),'Data Summary'!CR90="Yes"),OFFSET('Sanitation Data'!$E$10,0,10*ROW('Sanitation Data'!E84)),NA())</f>
        <v>#N/A</v>
      </c>
      <c r="AD90" s="95" t="e">
        <f ca="true">+IF(AND(ISNUMBER(OFFSET('Sanitation Data'!$E$11,0,10*ROW('Sanitation Data'!E84))),'Data Summary'!CS90="Yes"),OFFSET('Sanitation Data'!$E$11,0,10*ROW('Sanitation Data'!E84)),NA())</f>
        <v>#N/A</v>
      </c>
      <c r="AE90" s="95" t="e">
        <f ca="true">+IF(AND(ISNUMBER(OFFSET('Sanitation Data'!$E$12,0,10*ROW('Sanitation Data'!E84))),'Data Summary'!CT90="Yes"),OFFSET('Sanitation Data'!$E$12,0,10*ROW('Sanitation Data'!E84)),NA())</f>
        <v>#N/A</v>
      </c>
      <c r="AF90" s="95" t="e">
        <f ca="true">+IF(AND(ISNUMBER(OFFSET('Sanitation Data'!$F$4,0,10*ROW('Sanitation Data'!F84))),'Data Summary'!CU90="Yes"),100-OFFSET('Sanitation Data'!$F$4,0,10*ROW('Sanitation Data'!F84)),NA())</f>
        <v>#N/A</v>
      </c>
      <c r="AG90" s="95" t="e">
        <f ca="true">+IF(AND(ISNUMBER(OFFSET('Sanitation Data'!$F$6,0,10*ROW('Sanitation Data'!F84))),'Data Summary'!CV90="Yes"),OFFSET('Sanitation Data'!$F$6,0,10*ROW('Sanitation Data'!F84)),NA())</f>
        <v>#N/A</v>
      </c>
      <c r="AH90" s="95" t="e">
        <f ca="true">+IF(AND(ISNUMBER(OFFSET('Sanitation Data'!$F$10,0,10*ROW('Sanitation Data'!F84))),'Data Summary'!CW90="Yes"),OFFSET('Sanitation Data'!$F$10,0,10*ROW('Sanitation Data'!F84)),NA())</f>
        <v>#N/A</v>
      </c>
      <c r="AI90" s="95" t="e">
        <f ca="true">+IF(AND(ISNUMBER(OFFSET('Sanitation Data'!$F$11,0,10*ROW('Sanitation Data'!F84))),'Data Summary'!CX90="Yes"),OFFSET('Sanitation Data'!$F$11,0,10*ROW('Sanitation Data'!F84)),NA())</f>
        <v>#N/A</v>
      </c>
      <c r="AJ90" s="95" t="e">
        <f ca="true">+IF(AND(ISNUMBER(OFFSET('Sanitation Data'!$F$12,0,10*ROW('Sanitation Data'!F84))),'Data Summary'!CY90="Yes"),OFFSET('Sanitation Data'!$F$12,0,10*ROW('Sanitation Data'!F84)),NA())</f>
        <v>#N/A</v>
      </c>
      <c r="AK90" s="95" t="e">
        <f ca="true">+IF(AND(ISNUMBER(OFFSET('Sanitation Data'!$G$4,0,10*ROW('Sanitation Data'!G84))),'Data Summary'!CZ90="Yes"),100-OFFSET('Sanitation Data'!$G$4,0,10*ROW('Sanitation Data'!G84)),NA())</f>
        <v>#N/A</v>
      </c>
      <c r="AL90" s="95" t="e">
        <f ca="true">+IF(AND(ISNUMBER(OFFSET('Sanitation Data'!$G$6,0,10*ROW('Sanitation Data'!G84))),'Data Summary'!DA90="Yes"),OFFSET('Sanitation Data'!$G$6,0,10*ROW('Sanitation Data'!G84)),NA())</f>
        <v>#N/A</v>
      </c>
      <c r="AM90" s="95" t="e">
        <f ca="true">+IF(AND(ISNUMBER(OFFSET('Sanitation Data'!$G$10,0,10*ROW('Sanitation Data'!G84))),'Data Summary'!DB90="Yes"),OFFSET('Sanitation Data'!$G$10,0,10*ROW('Sanitation Data'!G84)),NA())</f>
        <v>#N/A</v>
      </c>
      <c r="AN90" s="95" t="e">
        <f ca="true">+IF(AND(ISNUMBER(OFFSET('Sanitation Data'!$G$11,0,10*ROW('Sanitation Data'!G84))),'Data Summary'!DC90="Yes"),OFFSET('Sanitation Data'!$G$11,0,10*ROW('Sanitation Data'!G84)),NA())</f>
        <v>#N/A</v>
      </c>
      <c r="AO90" s="95" t="e">
        <f ca="true">+IF(AND(ISNUMBER(OFFSET('Sanitation Data'!$G$12,0,10*ROW('Sanitation Data'!G84))),'Data Summary'!DD90="Yes"),OFFSET('Sanitation Data'!$G$12,0,10*ROW('Sanitation Data'!G84)),NA())</f>
        <v>#N/A</v>
      </c>
      <c r="AP90" s="95" t="e">
        <f ca="true">+IF(AND(ISNUMBER(OFFSET('Sanitation Data'!$H$4,0,10*ROW('Sanitation Data'!H84))),'Data Summary'!DE90="Yes"),100-OFFSET('Sanitation Data'!$H$4,0,10*ROW('Sanitation Data'!H84)),NA())</f>
        <v>#N/A</v>
      </c>
      <c r="AQ90" s="95" t="e">
        <f ca="true">+IF(AND(ISNUMBER(OFFSET('Sanitation Data'!$H$6,0,10*ROW('Sanitation Data'!H84))),'Data Summary'!DF90="Yes"),OFFSET('Sanitation Data'!$H$6,0,10*ROW('Sanitation Data'!H84)),NA())</f>
        <v>#N/A</v>
      </c>
      <c r="AR90" s="95" t="e">
        <f ca="true">+IF(AND(ISNUMBER(OFFSET('Sanitation Data'!$H$10,0,10*ROW('Sanitation Data'!H84))),'Data Summary'!DG90="Yes"),OFFSET('Sanitation Data'!$H$10,0,10*ROW('Sanitation Data'!H84)),NA())</f>
        <v>#N/A</v>
      </c>
      <c r="AS90" s="95" t="e">
        <f ca="true">+IF(AND(ISNUMBER(OFFSET('Sanitation Data'!$H$11,0,10*ROW('Sanitation Data'!H84))),'Data Summary'!DH90="Yes"),OFFSET('Sanitation Data'!$H$11,0,10*ROW('Sanitation Data'!H84)),NA())</f>
        <v>#N/A</v>
      </c>
      <c r="AT90" s="95" t="e">
        <f ca="true">+IF(AND(ISNUMBER(OFFSET('Sanitation Data'!$H$12,0,10*ROW('Sanitation Data'!H84))),'Data Summary'!DI90="Yes"),OFFSET('Sanitation Data'!$H$12,0,10*ROW('Sanitation Data'!H84)),NA())</f>
        <v>#N/A</v>
      </c>
      <c r="AU90" s="95" t="e">
        <f ca="true">+IF(AND(ISNUMBER(OFFSET('Sanitation Data'!$I$4,0,10*ROW('Sanitation Data'!I84))),'Data Summary'!DJ90="Yes"),100-OFFSET('Sanitation Data'!$I$4,0,10*ROW('Sanitation Data'!I84)),NA())</f>
        <v>#N/A</v>
      </c>
      <c r="AV90" s="95" t="e">
        <f ca="true">+IF(AND(ISNUMBER(OFFSET('Sanitation Data'!$I$6,0,10*ROW('Sanitation Data'!I84))),'Data Summary'!DK90="Yes"),OFFSET('Sanitation Data'!$I$6,0,10*ROW('Sanitation Data'!I84)),NA())</f>
        <v>#N/A</v>
      </c>
      <c r="AW90" s="95" t="e">
        <f ca="true">+IF(AND(ISNUMBER(OFFSET('Sanitation Data'!$I$10,0,10*ROW('Sanitation Data'!I84))),'Data Summary'!DL90="Yes"),OFFSET('Sanitation Data'!$I$10,0,10*ROW('Sanitation Data'!I84)),NA())</f>
        <v>#N/A</v>
      </c>
      <c r="AX90" s="95" t="e">
        <f ca="true">+IF(AND(ISNUMBER(OFFSET('Sanitation Data'!$I$11,0,10*ROW('Sanitation Data'!I84))),'Data Summary'!DM90="Yes"),OFFSET('Sanitation Data'!$I$11,0,10*ROW('Sanitation Data'!I84)),NA())</f>
        <v>#N/A</v>
      </c>
      <c r="AY90" s="95" t="e">
        <f ca="true">+IF(AND(ISNUMBER(OFFSET('Sanitation Data'!$I$12,0,10*ROW('Sanitation Data'!I84))),'Data Summary'!DN90="Yes"),OFFSET('Sanitation Data'!$I$12,0,10*ROW('Sanitation Data'!I84)),NA())</f>
        <v>#N/A</v>
      </c>
      <c r="AZ90" s="96" t="e">
        <f ca="true">+IF(AND(ISNUMBER(OFFSET('Hygiene Data'!$D$5,0,10*ROW('Hygiene Data'!D84))),'Data Summary'!DO90="Yes"),OFFSET('Hygiene Data'!$D$5,0,10*ROW('Hygiene Data'!D84)),NA())</f>
        <v>#N/A</v>
      </c>
      <c r="BA90" s="96" t="e">
        <f ca="true">+IF(AND(ISNUMBER(OFFSET('Hygiene Data'!$D$7,0,10*ROW('Hygiene Data'!D84))),'Data Summary'!DP90="Yes"),OFFSET('Hygiene Data'!$D$7,0,10*ROW('Hygiene Data'!D84)),NA())</f>
        <v>#N/A</v>
      </c>
      <c r="BB90" s="96" t="e">
        <f ca="true">+IF(AND(ISNUMBER(OFFSET('Hygiene Data'!$D$9,0,10*ROW('Hygiene Data'!D84))),'Data Summary'!DQ90="Yes"),OFFSET('Hygiene Data'!$D$9,0,10*ROW('Hygiene Data'!D84)),NA())</f>
        <v>#N/A</v>
      </c>
      <c r="BC90" s="96" t="e">
        <f ca="true">+IF(AND(ISNUMBER(OFFSET('Hygiene Data'!$E$5,0,10*ROW('Hygiene Data'!E84))),'Data Summary'!DR90="Yes"),OFFSET('Hygiene Data'!$E$5,0,10*ROW('Hygiene Data'!E84)),NA())</f>
        <v>#N/A</v>
      </c>
      <c r="BD90" s="96" t="e">
        <f ca="true">+IF(AND(ISNUMBER(OFFSET('Hygiene Data'!$E$7,0,10*ROW('Hygiene Data'!E84))),'Data Summary'!DS90="Yes"),OFFSET('Hygiene Data'!$E$7,0,10*ROW('Hygiene Data'!E84)),NA())</f>
        <v>#N/A</v>
      </c>
      <c r="BE90" s="96" t="e">
        <f ca="true">+IF(AND(ISNUMBER(OFFSET('Hygiene Data'!$E$9,0,10*ROW('Hygiene Data'!E84))),'Data Summary'!DT90="Yes"),OFFSET('Hygiene Data'!$E$9,0,10*ROW('Hygiene Data'!E84)),NA())</f>
        <v>#N/A</v>
      </c>
      <c r="BF90" s="96" t="e">
        <f ca="true">+IF(AND(ISNUMBER(OFFSET('Hygiene Data'!$F$5,0,10*ROW('Hygiene Data'!F84))),'Data Summary'!DU90="Yes"),OFFSET('Hygiene Data'!$F$5,0,10*ROW('Hygiene Data'!F84)),NA())</f>
        <v>#N/A</v>
      </c>
      <c r="BG90" s="96" t="e">
        <f ca="true">+IF(AND(ISNUMBER(OFFSET('Hygiene Data'!$F$7,0,10*ROW('Hygiene Data'!F84))),'Data Summary'!DV90="Yes"),OFFSET('Hygiene Data'!$F$7,0,10*ROW('Hygiene Data'!F84)),NA())</f>
        <v>#N/A</v>
      </c>
      <c r="BH90" s="96" t="e">
        <f ca="true">+IF(AND(ISNUMBER(OFFSET('Hygiene Data'!$F$9,0,10*ROW('Hygiene Data'!F84))),'Data Summary'!DW90="Yes"),OFFSET('Hygiene Data'!$F$9,0,10*ROW('Hygiene Data'!F84)),NA())</f>
        <v>#N/A</v>
      </c>
      <c r="BI90" s="96" t="e">
        <f ca="true">+IF(AND(ISNUMBER(OFFSET('Hygiene Data'!$G$5,0,10*ROW('Hygiene Data'!G84))),'Data Summary'!DX90="Yes"),OFFSET('Hygiene Data'!$G$5,0,10*ROW('Hygiene Data'!G84)),NA())</f>
        <v>#N/A</v>
      </c>
      <c r="BJ90" s="96" t="e">
        <f ca="true">+IF(AND(ISNUMBER(OFFSET('Hygiene Data'!$G$7,0,10*ROW('Hygiene Data'!G84))),'Data Summary'!DY90="Yes"),OFFSET('Hygiene Data'!$G$7,0,10*ROW('Hygiene Data'!G84)),NA())</f>
        <v>#N/A</v>
      </c>
      <c r="BK90" s="96" t="e">
        <f ca="true">+IF(AND(ISNUMBER(OFFSET('Hygiene Data'!$G$9,0,10*ROW('Hygiene Data'!G84))),'Data Summary'!DZ90="Yes"),OFFSET('Hygiene Data'!$G$9,0,10*ROW('Hygiene Data'!G84)),NA())</f>
        <v>#N/A</v>
      </c>
      <c r="BL90" s="96" t="e">
        <f ca="true">+IF(AND(ISNUMBER(OFFSET('Hygiene Data'!$H$5,0,10*ROW('Hygiene Data'!H84))),'Data Summary'!EA90="Yes"),OFFSET('Hygiene Data'!$H$5,0,10*ROW('Hygiene Data'!H84)),NA())</f>
        <v>#N/A</v>
      </c>
      <c r="BM90" s="96" t="e">
        <f ca="true">+IF(AND(ISNUMBER(OFFSET('Hygiene Data'!$H$7,0,10*ROW('Hygiene Data'!H84))),'Data Summary'!EB90="Yes"),OFFSET('Hygiene Data'!$H$7,0,10*ROW('Hygiene Data'!H84)),NA())</f>
        <v>#N/A</v>
      </c>
      <c r="BN90" s="96" t="e">
        <f ca="true">+IF(AND(ISNUMBER(OFFSET('Hygiene Data'!$H$9,0,10*ROW('Hygiene Data'!H84))),'Data Summary'!EC90="Yes"),OFFSET('Hygiene Data'!$H$9,0,10*ROW('Hygiene Data'!H84)),NA())</f>
        <v>#N/A</v>
      </c>
      <c r="BO90" s="96" t="e">
        <f ca="true">+IF(AND(ISNUMBER(OFFSET('Hygiene Data'!$I$5,0,10*ROW('Hygiene Data'!I84))),'Data Summary'!ED90="Yes"),OFFSET('Hygiene Data'!$I$5,0,10*ROW('Hygiene Data'!I84)),NA())</f>
        <v>#N/A</v>
      </c>
      <c r="BP90" s="96" t="e">
        <f ca="true">+IF(AND(ISNUMBER(OFFSET('Hygiene Data'!$I$7,0,10*ROW('Hygiene Data'!I84))),'Data Summary'!EE90="Yes"),OFFSET('Hygiene Data'!$I$7,0,10*ROW('Hygiene Data'!I84)),NA())</f>
        <v>#N/A</v>
      </c>
      <c r="BQ90" s="96" t="e">
        <f ca="true">+IF(AND(ISNUMBER(OFFSET('Hygiene Data'!$I$9,0,10*ROW('Hygiene Data'!I84))),'Data Summary'!EF90="Yes"),OFFSET('Hygiene Data'!$I$9,0,10*ROW('Hygiene Data'!I84)),NA())</f>
        <v>#N/A</v>
      </c>
    </row>
    <row xmlns:x14ac="http://schemas.microsoft.com/office/spreadsheetml/2009/9/ac" r="91" x14ac:dyDescent="0.2">
      <c r="A91" s="321" t="e">
        <f ca="true">+RIGHT('Data Summary'!A91,LEN('Data Summary'!A91)-9)</f>
        <v>#VALUE!</v>
      </c>
      <c r="B91" s="37" t="str">
        <f ca="true">+IF(ISTEXT('Data Summary'!B91),'Data Summary'!B91,"")</f>
        <v/>
      </c>
      <c r="C91" s="320" t="e">
        <f ca="true">+VALUE('Data Summary'!C91)</f>
        <v>#VALUE!</v>
      </c>
      <c r="D91" s="94" t="e">
        <f ca="true">+IF(AND(ISNUMBER(OFFSET('Water Data'!$D$4,0,10*ROW('Water Data'!D85))),'Data Summary'!BS91="Yes"),100-OFFSET('Water Data'!$D$4,0,10*ROW('Water Data'!D85)),NA())</f>
        <v>#N/A</v>
      </c>
      <c r="E91" s="94" t="e">
        <f ca="true">+IF(AND(ISNUMBER(OFFSET('Water Data'!$D$6,0,10*ROW('Water Data'!D85))),'Data Summary'!BT91="Yes"),OFFSET('Water Data'!$D$6,0,10*ROW('Water Data'!D85)),NA())</f>
        <v>#N/A</v>
      </c>
      <c r="F91" s="94" t="e">
        <f ca="true">+IF(AND(ISNUMBER(OFFSET('Water Data'!$D$9,0,10*ROW('Water Data'!D85))),'Data Summary'!BU91="Yes"),OFFSET('Water Data'!$D$9,0,10*ROW('Water Data'!D85)),NA())</f>
        <v>#N/A</v>
      </c>
      <c r="G91" s="94" t="e">
        <f ca="true">+IF(AND(ISNUMBER(OFFSET('Water Data'!$E$4,0,10*ROW('Water Data'!E85))),'Data Summary'!BV91="Yes"),100-OFFSET('Water Data'!$E$4,0,10*ROW('Water Data'!E85)),NA())</f>
        <v>#N/A</v>
      </c>
      <c r="H91" s="94" t="e">
        <f ca="true">+IF(AND(ISNUMBER(OFFSET('Water Data'!$E$6,0,10*ROW('Water Data'!E85))),'Data Summary'!BW91="Yes"),OFFSET('Water Data'!$E$6,0,10*ROW('Water Data'!E85)),NA())</f>
        <v>#N/A</v>
      </c>
      <c r="I91" s="94" t="e">
        <f ca="true">+IF(AND(ISNUMBER(OFFSET('Water Data'!$E$9,0,10*ROW('Water Data'!E85))),'Data Summary'!BX91="Yes"),OFFSET('Water Data'!$E$9,0,10*ROW('Water Data'!E85)),NA())</f>
        <v>#N/A</v>
      </c>
      <c r="J91" s="94" t="e">
        <f ca="true">+IF(AND(ISNUMBER(OFFSET('Water Data'!$F$4,0,10*ROW('Water Data'!F85))),'Data Summary'!BY91="Yes"),100-OFFSET('Water Data'!$F$4,0,10*ROW('Water Data'!F85)),NA())</f>
        <v>#N/A</v>
      </c>
      <c r="K91" s="94" t="e">
        <f ca="true">+IF(AND(ISNUMBER(OFFSET('Water Data'!$F$6,0,10*ROW('Water Data'!F85))),'Data Summary'!BZ91="Yes"),OFFSET('Water Data'!$F$6,0,10*ROW('Water Data'!F85)),NA())</f>
        <v>#N/A</v>
      </c>
      <c r="L91" s="94" t="e">
        <f ca="true">+IF(AND(ISNUMBER(OFFSET('Water Data'!$F$9,0,10*ROW('Water Data'!F85))),'Data Summary'!CA91="Yes"),OFFSET('Water Data'!$F$9,0,10*ROW('Water Data'!F85)),NA())</f>
        <v>#N/A</v>
      </c>
      <c r="M91" s="94" t="e">
        <f ca="true">+IF(AND(ISNUMBER(OFFSET('Water Data'!$G$4,0,10*ROW('Water Data'!G85))),'Data Summary'!CB91="Yes"),100-OFFSET('Water Data'!$G$4,0,10*ROW('Water Data'!G85)),NA())</f>
        <v>#N/A</v>
      </c>
      <c r="N91" s="94" t="e">
        <f ca="true">+IF(AND(ISNUMBER(OFFSET('Water Data'!$G$6,0,10*ROW('Water Data'!G85))),'Data Summary'!CC91="Yes"),OFFSET('Water Data'!$G$6,0,10*ROW('Water Data'!G85)),NA())</f>
        <v>#N/A</v>
      </c>
      <c r="O91" s="94" t="e">
        <f ca="true">+IF(AND(ISNUMBER(OFFSET('Water Data'!$G$9,0,10*ROW('Water Data'!G85))),'Data Summary'!CD91="Yes"),OFFSET('Water Data'!$G$9,0,10*ROW('Water Data'!G85)),NA())</f>
        <v>#N/A</v>
      </c>
      <c r="P91" s="94" t="e">
        <f ca="true">+IF(AND(ISNUMBER(OFFSET('Water Data'!$H$4,0,10*ROW('Water Data'!H85))),'Data Summary'!CE91="Yes"),100-OFFSET('Water Data'!$H$4,0,10*ROW('Water Data'!H85)),NA())</f>
        <v>#N/A</v>
      </c>
      <c r="Q91" s="94" t="e">
        <f ca="true">+IF(AND(ISNUMBER(OFFSET('Water Data'!$H$6,0,10*ROW('Water Data'!H85))),'Data Summary'!CF91="Yes"),OFFSET('Water Data'!$H$6,0,10*ROW('Water Data'!H85)),NA())</f>
        <v>#N/A</v>
      </c>
      <c r="R91" s="94" t="e">
        <f ca="true">+IF(AND(ISNUMBER(OFFSET('Water Data'!$H$9,0,10*ROW('Water Data'!H85))),'Data Summary'!CG91="Yes"),OFFSET('Water Data'!$H$9,0,10*ROW('Water Data'!H85)),NA())</f>
        <v>#N/A</v>
      </c>
      <c r="S91" s="94" t="e">
        <f ca="true">+IF(AND(ISNUMBER(OFFSET('Water Data'!$I$4,0,10*ROW('Water Data'!I85))),'Data Summary'!CH91="Yes"),100-OFFSET('Water Data'!$I$4,0,10*ROW('Water Data'!I85)),NA())</f>
        <v>#N/A</v>
      </c>
      <c r="T91" s="94" t="e">
        <f ca="true">+IF(AND(ISNUMBER(OFFSET('Water Data'!$I$6,0,10*ROW('Water Data'!I85))),'Data Summary'!CI91="Yes"),OFFSET('Water Data'!$I$6,0,10*ROW('Water Data'!I85)),NA())</f>
        <v>#N/A</v>
      </c>
      <c r="U91" s="94" t="e">
        <f ca="true">+IF(AND(ISNUMBER(OFFSET('Water Data'!$I$9,0,10*ROW('Water Data'!I85))),'Data Summary'!CJ91="Yes"),OFFSET('Water Data'!$I$9,0,10*ROW('Water Data'!I85)),NA())</f>
        <v>#N/A</v>
      </c>
      <c r="V91" s="95" t="e">
        <f ca="true">+IF(AND(ISNUMBER(OFFSET('Sanitation Data'!$D$4,0,10*ROW('Sanitation Data'!D85))),'Data Summary'!CK91="Yes"),100-OFFSET('Sanitation Data'!$D$4,0,10*ROW('Sanitation Data'!D85)),NA())</f>
        <v>#N/A</v>
      </c>
      <c r="W91" s="95" t="e">
        <f ca="true">+IF(AND(ISNUMBER(OFFSET('Sanitation Data'!$D$6,0,10*ROW('Sanitation Data'!D85))),'Data Summary'!CL91="Yes"),OFFSET('Sanitation Data'!$D$6,0,10*ROW('Sanitation Data'!D85)),NA())</f>
        <v>#N/A</v>
      </c>
      <c r="X91" s="95" t="e">
        <f ca="true">+IF(AND(ISNUMBER(OFFSET('Sanitation Data'!$D$10,0,10*ROW('Sanitation Data'!D85))),'Data Summary'!CM91="Yes"),OFFSET('Sanitation Data'!$D$10,0,10*ROW('Sanitation Data'!D85)),NA())</f>
        <v>#N/A</v>
      </c>
      <c r="Y91" s="95" t="e">
        <f ca="true">+IF(AND(ISNUMBER(OFFSET('Sanitation Data'!$D$11,0,10*ROW('Sanitation Data'!D85))),'Data Summary'!CN91="Yes"),OFFSET('Sanitation Data'!$D$11,0,10*ROW('Sanitation Data'!D85)),NA())</f>
        <v>#N/A</v>
      </c>
      <c r="Z91" s="95" t="e">
        <f ca="true">+IF(AND(ISNUMBER(OFFSET('Sanitation Data'!$D$12,0,10*ROW('Sanitation Data'!D85))),'Data Summary'!CO91="Yes"),OFFSET('Sanitation Data'!$D$12,0,10*ROW('Sanitation Data'!D85)),NA())</f>
        <v>#N/A</v>
      </c>
      <c r="AA91" s="95" t="e">
        <f ca="true">+IF(AND(ISNUMBER(OFFSET('Sanitation Data'!$E$4,0,10*ROW('Sanitation Data'!E85))),'Data Summary'!CP91="Yes"),100-OFFSET('Sanitation Data'!$E$4,0,10*ROW('Sanitation Data'!E85)),NA())</f>
        <v>#N/A</v>
      </c>
      <c r="AB91" s="95" t="e">
        <f ca="true">+IF(AND(ISNUMBER(OFFSET('Sanitation Data'!$E$6,0,10*ROW('Sanitation Data'!E85))),'Data Summary'!CQ91="Yes"),OFFSET('Sanitation Data'!$E$6,0,10*ROW('Sanitation Data'!E85)),NA())</f>
        <v>#N/A</v>
      </c>
      <c r="AC91" s="95" t="e">
        <f ca="true">+IF(AND(ISNUMBER(OFFSET('Sanitation Data'!$E$10,0,10*ROW('Sanitation Data'!E85))),'Data Summary'!CR91="Yes"),OFFSET('Sanitation Data'!$E$10,0,10*ROW('Sanitation Data'!E85)),NA())</f>
        <v>#N/A</v>
      </c>
      <c r="AD91" s="95" t="e">
        <f ca="true">+IF(AND(ISNUMBER(OFFSET('Sanitation Data'!$E$11,0,10*ROW('Sanitation Data'!E85))),'Data Summary'!CS91="Yes"),OFFSET('Sanitation Data'!$E$11,0,10*ROW('Sanitation Data'!E85)),NA())</f>
        <v>#N/A</v>
      </c>
      <c r="AE91" s="95" t="e">
        <f ca="true">+IF(AND(ISNUMBER(OFFSET('Sanitation Data'!$E$12,0,10*ROW('Sanitation Data'!E85))),'Data Summary'!CT91="Yes"),OFFSET('Sanitation Data'!$E$12,0,10*ROW('Sanitation Data'!E85)),NA())</f>
        <v>#N/A</v>
      </c>
      <c r="AF91" s="95" t="e">
        <f ca="true">+IF(AND(ISNUMBER(OFFSET('Sanitation Data'!$F$4,0,10*ROW('Sanitation Data'!F85))),'Data Summary'!CU91="Yes"),100-OFFSET('Sanitation Data'!$F$4,0,10*ROW('Sanitation Data'!F85)),NA())</f>
        <v>#N/A</v>
      </c>
      <c r="AG91" s="95" t="e">
        <f ca="true">+IF(AND(ISNUMBER(OFFSET('Sanitation Data'!$F$6,0,10*ROW('Sanitation Data'!F85))),'Data Summary'!CV91="Yes"),OFFSET('Sanitation Data'!$F$6,0,10*ROW('Sanitation Data'!F85)),NA())</f>
        <v>#N/A</v>
      </c>
      <c r="AH91" s="95" t="e">
        <f ca="true">+IF(AND(ISNUMBER(OFFSET('Sanitation Data'!$F$10,0,10*ROW('Sanitation Data'!F85))),'Data Summary'!CW91="Yes"),OFFSET('Sanitation Data'!$F$10,0,10*ROW('Sanitation Data'!F85)),NA())</f>
        <v>#N/A</v>
      </c>
      <c r="AI91" s="95" t="e">
        <f ca="true">+IF(AND(ISNUMBER(OFFSET('Sanitation Data'!$F$11,0,10*ROW('Sanitation Data'!F85))),'Data Summary'!CX91="Yes"),OFFSET('Sanitation Data'!$F$11,0,10*ROW('Sanitation Data'!F85)),NA())</f>
        <v>#N/A</v>
      </c>
      <c r="AJ91" s="95" t="e">
        <f ca="true">+IF(AND(ISNUMBER(OFFSET('Sanitation Data'!$F$12,0,10*ROW('Sanitation Data'!F85))),'Data Summary'!CY91="Yes"),OFFSET('Sanitation Data'!$F$12,0,10*ROW('Sanitation Data'!F85)),NA())</f>
        <v>#N/A</v>
      </c>
      <c r="AK91" s="95" t="e">
        <f ca="true">+IF(AND(ISNUMBER(OFFSET('Sanitation Data'!$G$4,0,10*ROW('Sanitation Data'!G85))),'Data Summary'!CZ91="Yes"),100-OFFSET('Sanitation Data'!$G$4,0,10*ROW('Sanitation Data'!G85)),NA())</f>
        <v>#N/A</v>
      </c>
      <c r="AL91" s="95" t="e">
        <f ca="true">+IF(AND(ISNUMBER(OFFSET('Sanitation Data'!$G$6,0,10*ROW('Sanitation Data'!G85))),'Data Summary'!DA91="Yes"),OFFSET('Sanitation Data'!$G$6,0,10*ROW('Sanitation Data'!G85)),NA())</f>
        <v>#N/A</v>
      </c>
      <c r="AM91" s="95" t="e">
        <f ca="true">+IF(AND(ISNUMBER(OFFSET('Sanitation Data'!$G$10,0,10*ROW('Sanitation Data'!G85))),'Data Summary'!DB91="Yes"),OFFSET('Sanitation Data'!$G$10,0,10*ROW('Sanitation Data'!G85)),NA())</f>
        <v>#N/A</v>
      </c>
      <c r="AN91" s="95" t="e">
        <f ca="true">+IF(AND(ISNUMBER(OFFSET('Sanitation Data'!$G$11,0,10*ROW('Sanitation Data'!G85))),'Data Summary'!DC91="Yes"),OFFSET('Sanitation Data'!$G$11,0,10*ROW('Sanitation Data'!G85)),NA())</f>
        <v>#N/A</v>
      </c>
      <c r="AO91" s="95" t="e">
        <f ca="true">+IF(AND(ISNUMBER(OFFSET('Sanitation Data'!$G$12,0,10*ROW('Sanitation Data'!G85))),'Data Summary'!DD91="Yes"),OFFSET('Sanitation Data'!$G$12,0,10*ROW('Sanitation Data'!G85)),NA())</f>
        <v>#N/A</v>
      </c>
      <c r="AP91" s="95" t="e">
        <f ca="true">+IF(AND(ISNUMBER(OFFSET('Sanitation Data'!$H$4,0,10*ROW('Sanitation Data'!H85))),'Data Summary'!DE91="Yes"),100-OFFSET('Sanitation Data'!$H$4,0,10*ROW('Sanitation Data'!H85)),NA())</f>
        <v>#N/A</v>
      </c>
      <c r="AQ91" s="95" t="e">
        <f ca="true">+IF(AND(ISNUMBER(OFFSET('Sanitation Data'!$H$6,0,10*ROW('Sanitation Data'!H85))),'Data Summary'!DF91="Yes"),OFFSET('Sanitation Data'!$H$6,0,10*ROW('Sanitation Data'!H85)),NA())</f>
        <v>#N/A</v>
      </c>
      <c r="AR91" s="95" t="e">
        <f ca="true">+IF(AND(ISNUMBER(OFFSET('Sanitation Data'!$H$10,0,10*ROW('Sanitation Data'!H85))),'Data Summary'!DG91="Yes"),OFFSET('Sanitation Data'!$H$10,0,10*ROW('Sanitation Data'!H85)),NA())</f>
        <v>#N/A</v>
      </c>
      <c r="AS91" s="95" t="e">
        <f ca="true">+IF(AND(ISNUMBER(OFFSET('Sanitation Data'!$H$11,0,10*ROW('Sanitation Data'!H85))),'Data Summary'!DH91="Yes"),OFFSET('Sanitation Data'!$H$11,0,10*ROW('Sanitation Data'!H85)),NA())</f>
        <v>#N/A</v>
      </c>
      <c r="AT91" s="95" t="e">
        <f ca="true">+IF(AND(ISNUMBER(OFFSET('Sanitation Data'!$H$12,0,10*ROW('Sanitation Data'!H85))),'Data Summary'!DI91="Yes"),OFFSET('Sanitation Data'!$H$12,0,10*ROW('Sanitation Data'!H85)),NA())</f>
        <v>#N/A</v>
      </c>
      <c r="AU91" s="95" t="e">
        <f ca="true">+IF(AND(ISNUMBER(OFFSET('Sanitation Data'!$I$4,0,10*ROW('Sanitation Data'!I85))),'Data Summary'!DJ91="Yes"),100-OFFSET('Sanitation Data'!$I$4,0,10*ROW('Sanitation Data'!I85)),NA())</f>
        <v>#N/A</v>
      </c>
      <c r="AV91" s="95" t="e">
        <f ca="true">+IF(AND(ISNUMBER(OFFSET('Sanitation Data'!$I$6,0,10*ROW('Sanitation Data'!I85))),'Data Summary'!DK91="Yes"),OFFSET('Sanitation Data'!$I$6,0,10*ROW('Sanitation Data'!I85)),NA())</f>
        <v>#N/A</v>
      </c>
      <c r="AW91" s="95" t="e">
        <f ca="true">+IF(AND(ISNUMBER(OFFSET('Sanitation Data'!$I$10,0,10*ROW('Sanitation Data'!I85))),'Data Summary'!DL91="Yes"),OFFSET('Sanitation Data'!$I$10,0,10*ROW('Sanitation Data'!I85)),NA())</f>
        <v>#N/A</v>
      </c>
      <c r="AX91" s="95" t="e">
        <f ca="true">+IF(AND(ISNUMBER(OFFSET('Sanitation Data'!$I$11,0,10*ROW('Sanitation Data'!I85))),'Data Summary'!DM91="Yes"),OFFSET('Sanitation Data'!$I$11,0,10*ROW('Sanitation Data'!I85)),NA())</f>
        <v>#N/A</v>
      </c>
      <c r="AY91" s="95" t="e">
        <f ca="true">+IF(AND(ISNUMBER(OFFSET('Sanitation Data'!$I$12,0,10*ROW('Sanitation Data'!I85))),'Data Summary'!DN91="Yes"),OFFSET('Sanitation Data'!$I$12,0,10*ROW('Sanitation Data'!I85)),NA())</f>
        <v>#N/A</v>
      </c>
      <c r="AZ91" s="96" t="e">
        <f ca="true">+IF(AND(ISNUMBER(OFFSET('Hygiene Data'!$D$5,0,10*ROW('Hygiene Data'!D85))),'Data Summary'!DO91="Yes"),OFFSET('Hygiene Data'!$D$5,0,10*ROW('Hygiene Data'!D85)),NA())</f>
        <v>#N/A</v>
      </c>
      <c r="BA91" s="96" t="e">
        <f ca="true">+IF(AND(ISNUMBER(OFFSET('Hygiene Data'!$D$7,0,10*ROW('Hygiene Data'!D85))),'Data Summary'!DP91="Yes"),OFFSET('Hygiene Data'!$D$7,0,10*ROW('Hygiene Data'!D85)),NA())</f>
        <v>#N/A</v>
      </c>
      <c r="BB91" s="96" t="e">
        <f ca="true">+IF(AND(ISNUMBER(OFFSET('Hygiene Data'!$D$9,0,10*ROW('Hygiene Data'!D85))),'Data Summary'!DQ91="Yes"),OFFSET('Hygiene Data'!$D$9,0,10*ROW('Hygiene Data'!D85)),NA())</f>
        <v>#N/A</v>
      </c>
      <c r="BC91" s="96" t="e">
        <f ca="true">+IF(AND(ISNUMBER(OFFSET('Hygiene Data'!$E$5,0,10*ROW('Hygiene Data'!E85))),'Data Summary'!DR91="Yes"),OFFSET('Hygiene Data'!$E$5,0,10*ROW('Hygiene Data'!E85)),NA())</f>
        <v>#N/A</v>
      </c>
      <c r="BD91" s="96" t="e">
        <f ca="true">+IF(AND(ISNUMBER(OFFSET('Hygiene Data'!$E$7,0,10*ROW('Hygiene Data'!E85))),'Data Summary'!DS91="Yes"),OFFSET('Hygiene Data'!$E$7,0,10*ROW('Hygiene Data'!E85)),NA())</f>
        <v>#N/A</v>
      </c>
      <c r="BE91" s="96" t="e">
        <f ca="true">+IF(AND(ISNUMBER(OFFSET('Hygiene Data'!$E$9,0,10*ROW('Hygiene Data'!E85))),'Data Summary'!DT91="Yes"),OFFSET('Hygiene Data'!$E$9,0,10*ROW('Hygiene Data'!E85)),NA())</f>
        <v>#N/A</v>
      </c>
      <c r="BF91" s="96" t="e">
        <f ca="true">+IF(AND(ISNUMBER(OFFSET('Hygiene Data'!$F$5,0,10*ROW('Hygiene Data'!F85))),'Data Summary'!DU91="Yes"),OFFSET('Hygiene Data'!$F$5,0,10*ROW('Hygiene Data'!F85)),NA())</f>
        <v>#N/A</v>
      </c>
      <c r="BG91" s="96" t="e">
        <f ca="true">+IF(AND(ISNUMBER(OFFSET('Hygiene Data'!$F$7,0,10*ROW('Hygiene Data'!F85))),'Data Summary'!DV91="Yes"),OFFSET('Hygiene Data'!$F$7,0,10*ROW('Hygiene Data'!F85)),NA())</f>
        <v>#N/A</v>
      </c>
      <c r="BH91" s="96" t="e">
        <f ca="true">+IF(AND(ISNUMBER(OFFSET('Hygiene Data'!$F$9,0,10*ROW('Hygiene Data'!F85))),'Data Summary'!DW91="Yes"),OFFSET('Hygiene Data'!$F$9,0,10*ROW('Hygiene Data'!F85)),NA())</f>
        <v>#N/A</v>
      </c>
      <c r="BI91" s="96" t="e">
        <f ca="true">+IF(AND(ISNUMBER(OFFSET('Hygiene Data'!$G$5,0,10*ROW('Hygiene Data'!G85))),'Data Summary'!DX91="Yes"),OFFSET('Hygiene Data'!$G$5,0,10*ROW('Hygiene Data'!G85)),NA())</f>
        <v>#N/A</v>
      </c>
      <c r="BJ91" s="96" t="e">
        <f ca="true">+IF(AND(ISNUMBER(OFFSET('Hygiene Data'!$G$7,0,10*ROW('Hygiene Data'!G85))),'Data Summary'!DY91="Yes"),OFFSET('Hygiene Data'!$G$7,0,10*ROW('Hygiene Data'!G85)),NA())</f>
        <v>#N/A</v>
      </c>
      <c r="BK91" s="96" t="e">
        <f ca="true">+IF(AND(ISNUMBER(OFFSET('Hygiene Data'!$G$9,0,10*ROW('Hygiene Data'!G85))),'Data Summary'!DZ91="Yes"),OFFSET('Hygiene Data'!$G$9,0,10*ROW('Hygiene Data'!G85)),NA())</f>
        <v>#N/A</v>
      </c>
      <c r="BL91" s="96" t="e">
        <f ca="true">+IF(AND(ISNUMBER(OFFSET('Hygiene Data'!$H$5,0,10*ROW('Hygiene Data'!H85))),'Data Summary'!EA91="Yes"),OFFSET('Hygiene Data'!$H$5,0,10*ROW('Hygiene Data'!H85)),NA())</f>
        <v>#N/A</v>
      </c>
      <c r="BM91" s="96" t="e">
        <f ca="true">+IF(AND(ISNUMBER(OFFSET('Hygiene Data'!$H$7,0,10*ROW('Hygiene Data'!H85))),'Data Summary'!EB91="Yes"),OFFSET('Hygiene Data'!$H$7,0,10*ROW('Hygiene Data'!H85)),NA())</f>
        <v>#N/A</v>
      </c>
      <c r="BN91" s="96" t="e">
        <f ca="true">+IF(AND(ISNUMBER(OFFSET('Hygiene Data'!$H$9,0,10*ROW('Hygiene Data'!H85))),'Data Summary'!EC91="Yes"),OFFSET('Hygiene Data'!$H$9,0,10*ROW('Hygiene Data'!H85)),NA())</f>
        <v>#N/A</v>
      </c>
      <c r="BO91" s="96" t="e">
        <f ca="true">+IF(AND(ISNUMBER(OFFSET('Hygiene Data'!$I$5,0,10*ROW('Hygiene Data'!I85))),'Data Summary'!ED91="Yes"),OFFSET('Hygiene Data'!$I$5,0,10*ROW('Hygiene Data'!I85)),NA())</f>
        <v>#N/A</v>
      </c>
      <c r="BP91" s="96" t="e">
        <f ca="true">+IF(AND(ISNUMBER(OFFSET('Hygiene Data'!$I$7,0,10*ROW('Hygiene Data'!I85))),'Data Summary'!EE91="Yes"),OFFSET('Hygiene Data'!$I$7,0,10*ROW('Hygiene Data'!I85)),NA())</f>
        <v>#N/A</v>
      </c>
      <c r="BQ91" s="96" t="e">
        <f ca="true">+IF(AND(ISNUMBER(OFFSET('Hygiene Data'!$I$9,0,10*ROW('Hygiene Data'!I85))),'Data Summary'!EF91="Yes"),OFFSET('Hygiene Data'!$I$9,0,10*ROW('Hygiene Data'!I85)),NA())</f>
        <v>#N/A</v>
      </c>
    </row>
    <row xmlns:x14ac="http://schemas.microsoft.com/office/spreadsheetml/2009/9/ac" r="92" x14ac:dyDescent="0.2">
      <c r="A92" s="321" t="e">
        <f ca="true">+RIGHT('Data Summary'!A92,LEN('Data Summary'!A92)-9)</f>
        <v>#VALUE!</v>
      </c>
      <c r="B92" s="37" t="str">
        <f ca="true">+IF(ISTEXT('Data Summary'!B92),'Data Summary'!B92,"")</f>
        <v/>
      </c>
      <c r="C92" s="320" t="e">
        <f ca="true">+VALUE('Data Summary'!C92)</f>
        <v>#VALUE!</v>
      </c>
      <c r="D92" s="94" t="e">
        <f ca="true">+IF(AND(ISNUMBER(OFFSET('Water Data'!$D$4,0,10*ROW('Water Data'!D86))),'Data Summary'!BS92="Yes"),100-OFFSET('Water Data'!$D$4,0,10*ROW('Water Data'!D86)),NA())</f>
        <v>#N/A</v>
      </c>
      <c r="E92" s="94" t="e">
        <f ca="true">+IF(AND(ISNUMBER(OFFSET('Water Data'!$D$6,0,10*ROW('Water Data'!D86))),'Data Summary'!BT92="Yes"),OFFSET('Water Data'!$D$6,0,10*ROW('Water Data'!D86)),NA())</f>
        <v>#N/A</v>
      </c>
      <c r="F92" s="94" t="e">
        <f ca="true">+IF(AND(ISNUMBER(OFFSET('Water Data'!$D$9,0,10*ROW('Water Data'!D86))),'Data Summary'!BU92="Yes"),OFFSET('Water Data'!$D$9,0,10*ROW('Water Data'!D86)),NA())</f>
        <v>#N/A</v>
      </c>
      <c r="G92" s="94" t="e">
        <f ca="true">+IF(AND(ISNUMBER(OFFSET('Water Data'!$E$4,0,10*ROW('Water Data'!E86))),'Data Summary'!BV92="Yes"),100-OFFSET('Water Data'!$E$4,0,10*ROW('Water Data'!E86)),NA())</f>
        <v>#N/A</v>
      </c>
      <c r="H92" s="94" t="e">
        <f ca="true">+IF(AND(ISNUMBER(OFFSET('Water Data'!$E$6,0,10*ROW('Water Data'!E86))),'Data Summary'!BW92="Yes"),OFFSET('Water Data'!$E$6,0,10*ROW('Water Data'!E86)),NA())</f>
        <v>#N/A</v>
      </c>
      <c r="I92" s="94" t="e">
        <f ca="true">+IF(AND(ISNUMBER(OFFSET('Water Data'!$E$9,0,10*ROW('Water Data'!E86))),'Data Summary'!BX92="Yes"),OFFSET('Water Data'!$E$9,0,10*ROW('Water Data'!E86)),NA())</f>
        <v>#N/A</v>
      </c>
      <c r="J92" s="94" t="e">
        <f ca="true">+IF(AND(ISNUMBER(OFFSET('Water Data'!$F$4,0,10*ROW('Water Data'!F86))),'Data Summary'!BY92="Yes"),100-OFFSET('Water Data'!$F$4,0,10*ROW('Water Data'!F86)),NA())</f>
        <v>#N/A</v>
      </c>
      <c r="K92" s="94" t="e">
        <f ca="true">+IF(AND(ISNUMBER(OFFSET('Water Data'!$F$6,0,10*ROW('Water Data'!F86))),'Data Summary'!BZ92="Yes"),OFFSET('Water Data'!$F$6,0,10*ROW('Water Data'!F86)),NA())</f>
        <v>#N/A</v>
      </c>
      <c r="L92" s="94" t="e">
        <f ca="true">+IF(AND(ISNUMBER(OFFSET('Water Data'!$F$9,0,10*ROW('Water Data'!F86))),'Data Summary'!CA92="Yes"),OFFSET('Water Data'!$F$9,0,10*ROW('Water Data'!F86)),NA())</f>
        <v>#N/A</v>
      </c>
      <c r="M92" s="94" t="e">
        <f ca="true">+IF(AND(ISNUMBER(OFFSET('Water Data'!$G$4,0,10*ROW('Water Data'!G86))),'Data Summary'!CB92="Yes"),100-OFFSET('Water Data'!$G$4,0,10*ROW('Water Data'!G86)),NA())</f>
        <v>#N/A</v>
      </c>
      <c r="N92" s="94" t="e">
        <f ca="true">+IF(AND(ISNUMBER(OFFSET('Water Data'!$G$6,0,10*ROW('Water Data'!G86))),'Data Summary'!CC92="Yes"),OFFSET('Water Data'!$G$6,0,10*ROW('Water Data'!G86)),NA())</f>
        <v>#N/A</v>
      </c>
      <c r="O92" s="94" t="e">
        <f ca="true">+IF(AND(ISNUMBER(OFFSET('Water Data'!$G$9,0,10*ROW('Water Data'!G86))),'Data Summary'!CD92="Yes"),OFFSET('Water Data'!$G$9,0,10*ROW('Water Data'!G86)),NA())</f>
        <v>#N/A</v>
      </c>
      <c r="P92" s="94" t="e">
        <f ca="true">+IF(AND(ISNUMBER(OFFSET('Water Data'!$H$4,0,10*ROW('Water Data'!H86))),'Data Summary'!CE92="Yes"),100-OFFSET('Water Data'!$H$4,0,10*ROW('Water Data'!H86)),NA())</f>
        <v>#N/A</v>
      </c>
      <c r="Q92" s="94" t="e">
        <f ca="true">+IF(AND(ISNUMBER(OFFSET('Water Data'!$H$6,0,10*ROW('Water Data'!H86))),'Data Summary'!CF92="Yes"),OFFSET('Water Data'!$H$6,0,10*ROW('Water Data'!H86)),NA())</f>
        <v>#N/A</v>
      </c>
      <c r="R92" s="94" t="e">
        <f ca="true">+IF(AND(ISNUMBER(OFFSET('Water Data'!$H$9,0,10*ROW('Water Data'!H86))),'Data Summary'!CG92="Yes"),OFFSET('Water Data'!$H$9,0,10*ROW('Water Data'!H86)),NA())</f>
        <v>#N/A</v>
      </c>
      <c r="S92" s="94" t="e">
        <f ca="true">+IF(AND(ISNUMBER(OFFSET('Water Data'!$I$4,0,10*ROW('Water Data'!I86))),'Data Summary'!CH92="Yes"),100-OFFSET('Water Data'!$I$4,0,10*ROW('Water Data'!I86)),NA())</f>
        <v>#N/A</v>
      </c>
      <c r="T92" s="94" t="e">
        <f ca="true">+IF(AND(ISNUMBER(OFFSET('Water Data'!$I$6,0,10*ROW('Water Data'!I86))),'Data Summary'!CI92="Yes"),OFFSET('Water Data'!$I$6,0,10*ROW('Water Data'!I86)),NA())</f>
        <v>#N/A</v>
      </c>
      <c r="U92" s="94" t="e">
        <f ca="true">+IF(AND(ISNUMBER(OFFSET('Water Data'!$I$9,0,10*ROW('Water Data'!I86))),'Data Summary'!CJ92="Yes"),OFFSET('Water Data'!$I$9,0,10*ROW('Water Data'!I86)),NA())</f>
        <v>#N/A</v>
      </c>
      <c r="V92" s="95" t="e">
        <f ca="true">+IF(AND(ISNUMBER(OFFSET('Sanitation Data'!$D$4,0,10*ROW('Sanitation Data'!D86))),'Data Summary'!CK92="Yes"),100-OFFSET('Sanitation Data'!$D$4,0,10*ROW('Sanitation Data'!D86)),NA())</f>
        <v>#N/A</v>
      </c>
      <c r="W92" s="95" t="e">
        <f ca="true">+IF(AND(ISNUMBER(OFFSET('Sanitation Data'!$D$6,0,10*ROW('Sanitation Data'!D86))),'Data Summary'!CL92="Yes"),OFFSET('Sanitation Data'!$D$6,0,10*ROW('Sanitation Data'!D86)),NA())</f>
        <v>#N/A</v>
      </c>
      <c r="X92" s="95" t="e">
        <f ca="true">+IF(AND(ISNUMBER(OFFSET('Sanitation Data'!$D$10,0,10*ROW('Sanitation Data'!D86))),'Data Summary'!CM92="Yes"),OFFSET('Sanitation Data'!$D$10,0,10*ROW('Sanitation Data'!D86)),NA())</f>
        <v>#N/A</v>
      </c>
      <c r="Y92" s="95" t="e">
        <f ca="true">+IF(AND(ISNUMBER(OFFSET('Sanitation Data'!$D$11,0,10*ROW('Sanitation Data'!D86))),'Data Summary'!CN92="Yes"),OFFSET('Sanitation Data'!$D$11,0,10*ROW('Sanitation Data'!D86)),NA())</f>
        <v>#N/A</v>
      </c>
      <c r="Z92" s="95" t="e">
        <f ca="true">+IF(AND(ISNUMBER(OFFSET('Sanitation Data'!$D$12,0,10*ROW('Sanitation Data'!D86))),'Data Summary'!CO92="Yes"),OFFSET('Sanitation Data'!$D$12,0,10*ROW('Sanitation Data'!D86)),NA())</f>
        <v>#N/A</v>
      </c>
      <c r="AA92" s="95" t="e">
        <f ca="true">+IF(AND(ISNUMBER(OFFSET('Sanitation Data'!$E$4,0,10*ROW('Sanitation Data'!E86))),'Data Summary'!CP92="Yes"),100-OFFSET('Sanitation Data'!$E$4,0,10*ROW('Sanitation Data'!E86)),NA())</f>
        <v>#N/A</v>
      </c>
      <c r="AB92" s="95" t="e">
        <f ca="true">+IF(AND(ISNUMBER(OFFSET('Sanitation Data'!$E$6,0,10*ROW('Sanitation Data'!E86))),'Data Summary'!CQ92="Yes"),OFFSET('Sanitation Data'!$E$6,0,10*ROW('Sanitation Data'!E86)),NA())</f>
        <v>#N/A</v>
      </c>
      <c r="AC92" s="95" t="e">
        <f ca="true">+IF(AND(ISNUMBER(OFFSET('Sanitation Data'!$E$10,0,10*ROW('Sanitation Data'!E86))),'Data Summary'!CR92="Yes"),OFFSET('Sanitation Data'!$E$10,0,10*ROW('Sanitation Data'!E86)),NA())</f>
        <v>#N/A</v>
      </c>
      <c r="AD92" s="95" t="e">
        <f ca="true">+IF(AND(ISNUMBER(OFFSET('Sanitation Data'!$E$11,0,10*ROW('Sanitation Data'!E86))),'Data Summary'!CS92="Yes"),OFFSET('Sanitation Data'!$E$11,0,10*ROW('Sanitation Data'!E86)),NA())</f>
        <v>#N/A</v>
      </c>
      <c r="AE92" s="95" t="e">
        <f ca="true">+IF(AND(ISNUMBER(OFFSET('Sanitation Data'!$E$12,0,10*ROW('Sanitation Data'!E86))),'Data Summary'!CT92="Yes"),OFFSET('Sanitation Data'!$E$12,0,10*ROW('Sanitation Data'!E86)),NA())</f>
        <v>#N/A</v>
      </c>
      <c r="AF92" s="95" t="e">
        <f ca="true">+IF(AND(ISNUMBER(OFFSET('Sanitation Data'!$F$4,0,10*ROW('Sanitation Data'!F86))),'Data Summary'!CU92="Yes"),100-OFFSET('Sanitation Data'!$F$4,0,10*ROW('Sanitation Data'!F86)),NA())</f>
        <v>#N/A</v>
      </c>
      <c r="AG92" s="95" t="e">
        <f ca="true">+IF(AND(ISNUMBER(OFFSET('Sanitation Data'!$F$6,0,10*ROW('Sanitation Data'!F86))),'Data Summary'!CV92="Yes"),OFFSET('Sanitation Data'!$F$6,0,10*ROW('Sanitation Data'!F86)),NA())</f>
        <v>#N/A</v>
      </c>
      <c r="AH92" s="95" t="e">
        <f ca="true">+IF(AND(ISNUMBER(OFFSET('Sanitation Data'!$F$10,0,10*ROW('Sanitation Data'!F86))),'Data Summary'!CW92="Yes"),OFFSET('Sanitation Data'!$F$10,0,10*ROW('Sanitation Data'!F86)),NA())</f>
        <v>#N/A</v>
      </c>
      <c r="AI92" s="95" t="e">
        <f ca="true">+IF(AND(ISNUMBER(OFFSET('Sanitation Data'!$F$11,0,10*ROW('Sanitation Data'!F86))),'Data Summary'!CX92="Yes"),OFFSET('Sanitation Data'!$F$11,0,10*ROW('Sanitation Data'!F86)),NA())</f>
        <v>#N/A</v>
      </c>
      <c r="AJ92" s="95" t="e">
        <f ca="true">+IF(AND(ISNUMBER(OFFSET('Sanitation Data'!$F$12,0,10*ROW('Sanitation Data'!F86))),'Data Summary'!CY92="Yes"),OFFSET('Sanitation Data'!$F$12,0,10*ROW('Sanitation Data'!F86)),NA())</f>
        <v>#N/A</v>
      </c>
      <c r="AK92" s="95" t="e">
        <f ca="true">+IF(AND(ISNUMBER(OFFSET('Sanitation Data'!$G$4,0,10*ROW('Sanitation Data'!G86))),'Data Summary'!CZ92="Yes"),100-OFFSET('Sanitation Data'!$G$4,0,10*ROW('Sanitation Data'!G86)),NA())</f>
        <v>#N/A</v>
      </c>
      <c r="AL92" s="95" t="e">
        <f ca="true">+IF(AND(ISNUMBER(OFFSET('Sanitation Data'!$G$6,0,10*ROW('Sanitation Data'!G86))),'Data Summary'!DA92="Yes"),OFFSET('Sanitation Data'!$G$6,0,10*ROW('Sanitation Data'!G86)),NA())</f>
        <v>#N/A</v>
      </c>
      <c r="AM92" s="95" t="e">
        <f ca="true">+IF(AND(ISNUMBER(OFFSET('Sanitation Data'!$G$10,0,10*ROW('Sanitation Data'!G86))),'Data Summary'!DB92="Yes"),OFFSET('Sanitation Data'!$G$10,0,10*ROW('Sanitation Data'!G86)),NA())</f>
        <v>#N/A</v>
      </c>
      <c r="AN92" s="95" t="e">
        <f ca="true">+IF(AND(ISNUMBER(OFFSET('Sanitation Data'!$G$11,0,10*ROW('Sanitation Data'!G86))),'Data Summary'!DC92="Yes"),OFFSET('Sanitation Data'!$G$11,0,10*ROW('Sanitation Data'!G86)),NA())</f>
        <v>#N/A</v>
      </c>
      <c r="AO92" s="95" t="e">
        <f ca="true">+IF(AND(ISNUMBER(OFFSET('Sanitation Data'!$G$12,0,10*ROW('Sanitation Data'!G86))),'Data Summary'!DD92="Yes"),OFFSET('Sanitation Data'!$G$12,0,10*ROW('Sanitation Data'!G86)),NA())</f>
        <v>#N/A</v>
      </c>
      <c r="AP92" s="95" t="e">
        <f ca="true">+IF(AND(ISNUMBER(OFFSET('Sanitation Data'!$H$4,0,10*ROW('Sanitation Data'!H86))),'Data Summary'!DE92="Yes"),100-OFFSET('Sanitation Data'!$H$4,0,10*ROW('Sanitation Data'!H86)),NA())</f>
        <v>#N/A</v>
      </c>
      <c r="AQ92" s="95" t="e">
        <f ca="true">+IF(AND(ISNUMBER(OFFSET('Sanitation Data'!$H$6,0,10*ROW('Sanitation Data'!H86))),'Data Summary'!DF92="Yes"),OFFSET('Sanitation Data'!$H$6,0,10*ROW('Sanitation Data'!H86)),NA())</f>
        <v>#N/A</v>
      </c>
      <c r="AR92" s="95" t="e">
        <f ca="true">+IF(AND(ISNUMBER(OFFSET('Sanitation Data'!$H$10,0,10*ROW('Sanitation Data'!H86))),'Data Summary'!DG92="Yes"),OFFSET('Sanitation Data'!$H$10,0,10*ROW('Sanitation Data'!H86)),NA())</f>
        <v>#N/A</v>
      </c>
      <c r="AS92" s="95" t="e">
        <f ca="true">+IF(AND(ISNUMBER(OFFSET('Sanitation Data'!$H$11,0,10*ROW('Sanitation Data'!H86))),'Data Summary'!DH92="Yes"),OFFSET('Sanitation Data'!$H$11,0,10*ROW('Sanitation Data'!H86)),NA())</f>
        <v>#N/A</v>
      </c>
      <c r="AT92" s="95" t="e">
        <f ca="true">+IF(AND(ISNUMBER(OFFSET('Sanitation Data'!$H$12,0,10*ROW('Sanitation Data'!H86))),'Data Summary'!DI92="Yes"),OFFSET('Sanitation Data'!$H$12,0,10*ROW('Sanitation Data'!H86)),NA())</f>
        <v>#N/A</v>
      </c>
      <c r="AU92" s="95" t="e">
        <f ca="true">+IF(AND(ISNUMBER(OFFSET('Sanitation Data'!$I$4,0,10*ROW('Sanitation Data'!I86))),'Data Summary'!DJ92="Yes"),100-OFFSET('Sanitation Data'!$I$4,0,10*ROW('Sanitation Data'!I86)),NA())</f>
        <v>#N/A</v>
      </c>
      <c r="AV92" s="95" t="e">
        <f ca="true">+IF(AND(ISNUMBER(OFFSET('Sanitation Data'!$I$6,0,10*ROW('Sanitation Data'!I86))),'Data Summary'!DK92="Yes"),OFFSET('Sanitation Data'!$I$6,0,10*ROW('Sanitation Data'!I86)),NA())</f>
        <v>#N/A</v>
      </c>
      <c r="AW92" s="95" t="e">
        <f ca="true">+IF(AND(ISNUMBER(OFFSET('Sanitation Data'!$I$10,0,10*ROW('Sanitation Data'!I86))),'Data Summary'!DL92="Yes"),OFFSET('Sanitation Data'!$I$10,0,10*ROW('Sanitation Data'!I86)),NA())</f>
        <v>#N/A</v>
      </c>
      <c r="AX92" s="95" t="e">
        <f ca="true">+IF(AND(ISNUMBER(OFFSET('Sanitation Data'!$I$11,0,10*ROW('Sanitation Data'!I86))),'Data Summary'!DM92="Yes"),OFFSET('Sanitation Data'!$I$11,0,10*ROW('Sanitation Data'!I86)),NA())</f>
        <v>#N/A</v>
      </c>
      <c r="AY92" s="95" t="e">
        <f ca="true">+IF(AND(ISNUMBER(OFFSET('Sanitation Data'!$I$12,0,10*ROW('Sanitation Data'!I86))),'Data Summary'!DN92="Yes"),OFFSET('Sanitation Data'!$I$12,0,10*ROW('Sanitation Data'!I86)),NA())</f>
        <v>#N/A</v>
      </c>
      <c r="AZ92" s="96" t="e">
        <f ca="true">+IF(AND(ISNUMBER(OFFSET('Hygiene Data'!$D$5,0,10*ROW('Hygiene Data'!D86))),'Data Summary'!DO92="Yes"),OFFSET('Hygiene Data'!$D$5,0,10*ROW('Hygiene Data'!D86)),NA())</f>
        <v>#N/A</v>
      </c>
      <c r="BA92" s="96" t="e">
        <f ca="true">+IF(AND(ISNUMBER(OFFSET('Hygiene Data'!$D$7,0,10*ROW('Hygiene Data'!D86))),'Data Summary'!DP92="Yes"),OFFSET('Hygiene Data'!$D$7,0,10*ROW('Hygiene Data'!D86)),NA())</f>
        <v>#N/A</v>
      </c>
      <c r="BB92" s="96" t="e">
        <f ca="true">+IF(AND(ISNUMBER(OFFSET('Hygiene Data'!$D$9,0,10*ROW('Hygiene Data'!D86))),'Data Summary'!DQ92="Yes"),OFFSET('Hygiene Data'!$D$9,0,10*ROW('Hygiene Data'!D86)),NA())</f>
        <v>#N/A</v>
      </c>
      <c r="BC92" s="96" t="e">
        <f ca="true">+IF(AND(ISNUMBER(OFFSET('Hygiene Data'!$E$5,0,10*ROW('Hygiene Data'!E86))),'Data Summary'!DR92="Yes"),OFFSET('Hygiene Data'!$E$5,0,10*ROW('Hygiene Data'!E86)),NA())</f>
        <v>#N/A</v>
      </c>
      <c r="BD92" s="96" t="e">
        <f ca="true">+IF(AND(ISNUMBER(OFFSET('Hygiene Data'!$E$7,0,10*ROW('Hygiene Data'!E86))),'Data Summary'!DS92="Yes"),OFFSET('Hygiene Data'!$E$7,0,10*ROW('Hygiene Data'!E86)),NA())</f>
        <v>#N/A</v>
      </c>
      <c r="BE92" s="96" t="e">
        <f ca="true">+IF(AND(ISNUMBER(OFFSET('Hygiene Data'!$E$9,0,10*ROW('Hygiene Data'!E86))),'Data Summary'!DT92="Yes"),OFFSET('Hygiene Data'!$E$9,0,10*ROW('Hygiene Data'!E86)),NA())</f>
        <v>#N/A</v>
      </c>
      <c r="BF92" s="96" t="e">
        <f ca="true">+IF(AND(ISNUMBER(OFFSET('Hygiene Data'!$F$5,0,10*ROW('Hygiene Data'!F86))),'Data Summary'!DU92="Yes"),OFFSET('Hygiene Data'!$F$5,0,10*ROW('Hygiene Data'!F86)),NA())</f>
        <v>#N/A</v>
      </c>
      <c r="BG92" s="96" t="e">
        <f ca="true">+IF(AND(ISNUMBER(OFFSET('Hygiene Data'!$F$7,0,10*ROW('Hygiene Data'!F86))),'Data Summary'!DV92="Yes"),OFFSET('Hygiene Data'!$F$7,0,10*ROW('Hygiene Data'!F86)),NA())</f>
        <v>#N/A</v>
      </c>
      <c r="BH92" s="96" t="e">
        <f ca="true">+IF(AND(ISNUMBER(OFFSET('Hygiene Data'!$F$9,0,10*ROW('Hygiene Data'!F86))),'Data Summary'!DW92="Yes"),OFFSET('Hygiene Data'!$F$9,0,10*ROW('Hygiene Data'!F86)),NA())</f>
        <v>#N/A</v>
      </c>
      <c r="BI92" s="96" t="e">
        <f ca="true">+IF(AND(ISNUMBER(OFFSET('Hygiene Data'!$G$5,0,10*ROW('Hygiene Data'!G86))),'Data Summary'!DX92="Yes"),OFFSET('Hygiene Data'!$G$5,0,10*ROW('Hygiene Data'!G86)),NA())</f>
        <v>#N/A</v>
      </c>
      <c r="BJ92" s="96" t="e">
        <f ca="true">+IF(AND(ISNUMBER(OFFSET('Hygiene Data'!$G$7,0,10*ROW('Hygiene Data'!G86))),'Data Summary'!DY92="Yes"),OFFSET('Hygiene Data'!$G$7,0,10*ROW('Hygiene Data'!G86)),NA())</f>
        <v>#N/A</v>
      </c>
      <c r="BK92" s="96" t="e">
        <f ca="true">+IF(AND(ISNUMBER(OFFSET('Hygiene Data'!$G$9,0,10*ROW('Hygiene Data'!G86))),'Data Summary'!DZ92="Yes"),OFFSET('Hygiene Data'!$G$9,0,10*ROW('Hygiene Data'!G86)),NA())</f>
        <v>#N/A</v>
      </c>
      <c r="BL92" s="96" t="e">
        <f ca="true">+IF(AND(ISNUMBER(OFFSET('Hygiene Data'!$H$5,0,10*ROW('Hygiene Data'!H86))),'Data Summary'!EA92="Yes"),OFFSET('Hygiene Data'!$H$5,0,10*ROW('Hygiene Data'!H86)),NA())</f>
        <v>#N/A</v>
      </c>
      <c r="BM92" s="96" t="e">
        <f ca="true">+IF(AND(ISNUMBER(OFFSET('Hygiene Data'!$H$7,0,10*ROW('Hygiene Data'!H86))),'Data Summary'!EB92="Yes"),OFFSET('Hygiene Data'!$H$7,0,10*ROW('Hygiene Data'!H86)),NA())</f>
        <v>#N/A</v>
      </c>
      <c r="BN92" s="96" t="e">
        <f ca="true">+IF(AND(ISNUMBER(OFFSET('Hygiene Data'!$H$9,0,10*ROW('Hygiene Data'!H86))),'Data Summary'!EC92="Yes"),OFFSET('Hygiene Data'!$H$9,0,10*ROW('Hygiene Data'!H86)),NA())</f>
        <v>#N/A</v>
      </c>
      <c r="BO92" s="96" t="e">
        <f ca="true">+IF(AND(ISNUMBER(OFFSET('Hygiene Data'!$I$5,0,10*ROW('Hygiene Data'!I86))),'Data Summary'!ED92="Yes"),OFFSET('Hygiene Data'!$I$5,0,10*ROW('Hygiene Data'!I86)),NA())</f>
        <v>#N/A</v>
      </c>
      <c r="BP92" s="96" t="e">
        <f ca="true">+IF(AND(ISNUMBER(OFFSET('Hygiene Data'!$I$7,0,10*ROW('Hygiene Data'!I86))),'Data Summary'!EE92="Yes"),OFFSET('Hygiene Data'!$I$7,0,10*ROW('Hygiene Data'!I86)),NA())</f>
        <v>#N/A</v>
      </c>
      <c r="BQ92" s="96" t="e">
        <f ca="true">+IF(AND(ISNUMBER(OFFSET('Hygiene Data'!$I$9,0,10*ROW('Hygiene Data'!I86))),'Data Summary'!EF92="Yes"),OFFSET('Hygiene Data'!$I$9,0,10*ROW('Hygiene Data'!I86)),NA())</f>
        <v>#N/A</v>
      </c>
    </row>
    <row xmlns:x14ac="http://schemas.microsoft.com/office/spreadsheetml/2009/9/ac" r="93" x14ac:dyDescent="0.2">
      <c r="A93" s="321" t="e">
        <f ca="true">+RIGHT('Data Summary'!A93,LEN('Data Summary'!A93)-9)</f>
        <v>#VALUE!</v>
      </c>
      <c r="B93" s="37" t="str">
        <f ca="true">+IF(ISTEXT('Data Summary'!B93),'Data Summary'!B93,"")</f>
        <v/>
      </c>
      <c r="C93" s="320" t="e">
        <f ca="true">+VALUE('Data Summary'!C93)</f>
        <v>#VALUE!</v>
      </c>
      <c r="D93" s="94" t="e">
        <f ca="true">+IF(AND(ISNUMBER(OFFSET('Water Data'!$D$4,0,10*ROW('Water Data'!D87))),'Data Summary'!BS93="Yes"),100-OFFSET('Water Data'!$D$4,0,10*ROW('Water Data'!D87)),NA())</f>
        <v>#N/A</v>
      </c>
      <c r="E93" s="94" t="e">
        <f ca="true">+IF(AND(ISNUMBER(OFFSET('Water Data'!$D$6,0,10*ROW('Water Data'!D87))),'Data Summary'!BT93="Yes"),OFFSET('Water Data'!$D$6,0,10*ROW('Water Data'!D87)),NA())</f>
        <v>#N/A</v>
      </c>
      <c r="F93" s="94" t="e">
        <f ca="true">+IF(AND(ISNUMBER(OFFSET('Water Data'!$D$9,0,10*ROW('Water Data'!D87))),'Data Summary'!BU93="Yes"),OFFSET('Water Data'!$D$9,0,10*ROW('Water Data'!D87)),NA())</f>
        <v>#N/A</v>
      </c>
      <c r="G93" s="94" t="e">
        <f ca="true">+IF(AND(ISNUMBER(OFFSET('Water Data'!$E$4,0,10*ROW('Water Data'!E87))),'Data Summary'!BV93="Yes"),100-OFFSET('Water Data'!$E$4,0,10*ROW('Water Data'!E87)),NA())</f>
        <v>#N/A</v>
      </c>
      <c r="H93" s="94" t="e">
        <f ca="true">+IF(AND(ISNUMBER(OFFSET('Water Data'!$E$6,0,10*ROW('Water Data'!E87))),'Data Summary'!BW93="Yes"),OFFSET('Water Data'!$E$6,0,10*ROW('Water Data'!E87)),NA())</f>
        <v>#N/A</v>
      </c>
      <c r="I93" s="94" t="e">
        <f ca="true">+IF(AND(ISNUMBER(OFFSET('Water Data'!$E$9,0,10*ROW('Water Data'!E87))),'Data Summary'!BX93="Yes"),OFFSET('Water Data'!$E$9,0,10*ROW('Water Data'!E87)),NA())</f>
        <v>#N/A</v>
      </c>
      <c r="J93" s="94" t="e">
        <f ca="true">+IF(AND(ISNUMBER(OFFSET('Water Data'!$F$4,0,10*ROW('Water Data'!F87))),'Data Summary'!BY93="Yes"),100-OFFSET('Water Data'!$F$4,0,10*ROW('Water Data'!F87)),NA())</f>
        <v>#N/A</v>
      </c>
      <c r="K93" s="94" t="e">
        <f ca="true">+IF(AND(ISNUMBER(OFFSET('Water Data'!$F$6,0,10*ROW('Water Data'!F87))),'Data Summary'!BZ93="Yes"),OFFSET('Water Data'!$F$6,0,10*ROW('Water Data'!F87)),NA())</f>
        <v>#N/A</v>
      </c>
      <c r="L93" s="94" t="e">
        <f ca="true">+IF(AND(ISNUMBER(OFFSET('Water Data'!$F$9,0,10*ROW('Water Data'!F87))),'Data Summary'!CA93="Yes"),OFFSET('Water Data'!$F$9,0,10*ROW('Water Data'!F87)),NA())</f>
        <v>#N/A</v>
      </c>
      <c r="M93" s="94" t="e">
        <f ca="true">+IF(AND(ISNUMBER(OFFSET('Water Data'!$G$4,0,10*ROW('Water Data'!G87))),'Data Summary'!CB93="Yes"),100-OFFSET('Water Data'!$G$4,0,10*ROW('Water Data'!G87)),NA())</f>
        <v>#N/A</v>
      </c>
      <c r="N93" s="94" t="e">
        <f ca="true">+IF(AND(ISNUMBER(OFFSET('Water Data'!$G$6,0,10*ROW('Water Data'!G87))),'Data Summary'!CC93="Yes"),OFFSET('Water Data'!$G$6,0,10*ROW('Water Data'!G87)),NA())</f>
        <v>#N/A</v>
      </c>
      <c r="O93" s="94" t="e">
        <f ca="true">+IF(AND(ISNUMBER(OFFSET('Water Data'!$G$9,0,10*ROW('Water Data'!G87))),'Data Summary'!CD93="Yes"),OFFSET('Water Data'!$G$9,0,10*ROW('Water Data'!G87)),NA())</f>
        <v>#N/A</v>
      </c>
      <c r="P93" s="94" t="e">
        <f ca="true">+IF(AND(ISNUMBER(OFFSET('Water Data'!$H$4,0,10*ROW('Water Data'!H87))),'Data Summary'!CE93="Yes"),100-OFFSET('Water Data'!$H$4,0,10*ROW('Water Data'!H87)),NA())</f>
        <v>#N/A</v>
      </c>
      <c r="Q93" s="94" t="e">
        <f ca="true">+IF(AND(ISNUMBER(OFFSET('Water Data'!$H$6,0,10*ROW('Water Data'!H87))),'Data Summary'!CF93="Yes"),OFFSET('Water Data'!$H$6,0,10*ROW('Water Data'!H87)),NA())</f>
        <v>#N/A</v>
      </c>
      <c r="R93" s="94" t="e">
        <f ca="true">+IF(AND(ISNUMBER(OFFSET('Water Data'!$H$9,0,10*ROW('Water Data'!H87))),'Data Summary'!CG93="Yes"),OFFSET('Water Data'!$H$9,0,10*ROW('Water Data'!H87)),NA())</f>
        <v>#N/A</v>
      </c>
      <c r="S93" s="94" t="e">
        <f ca="true">+IF(AND(ISNUMBER(OFFSET('Water Data'!$I$4,0,10*ROW('Water Data'!I87))),'Data Summary'!CH93="Yes"),100-OFFSET('Water Data'!$I$4,0,10*ROW('Water Data'!I87)),NA())</f>
        <v>#N/A</v>
      </c>
      <c r="T93" s="94" t="e">
        <f ca="true">+IF(AND(ISNUMBER(OFFSET('Water Data'!$I$6,0,10*ROW('Water Data'!I87))),'Data Summary'!CI93="Yes"),OFFSET('Water Data'!$I$6,0,10*ROW('Water Data'!I87)),NA())</f>
        <v>#N/A</v>
      </c>
      <c r="U93" s="94" t="e">
        <f ca="true">+IF(AND(ISNUMBER(OFFSET('Water Data'!$I$9,0,10*ROW('Water Data'!I87))),'Data Summary'!CJ93="Yes"),OFFSET('Water Data'!$I$9,0,10*ROW('Water Data'!I87)),NA())</f>
        <v>#N/A</v>
      </c>
      <c r="V93" s="95" t="e">
        <f ca="true">+IF(AND(ISNUMBER(OFFSET('Sanitation Data'!$D$4,0,10*ROW('Sanitation Data'!D87))),'Data Summary'!CK93="Yes"),100-OFFSET('Sanitation Data'!$D$4,0,10*ROW('Sanitation Data'!D87)),NA())</f>
        <v>#N/A</v>
      </c>
      <c r="W93" s="95" t="e">
        <f ca="true">+IF(AND(ISNUMBER(OFFSET('Sanitation Data'!$D$6,0,10*ROW('Sanitation Data'!D87))),'Data Summary'!CL93="Yes"),OFFSET('Sanitation Data'!$D$6,0,10*ROW('Sanitation Data'!D87)),NA())</f>
        <v>#N/A</v>
      </c>
      <c r="X93" s="95" t="e">
        <f ca="true">+IF(AND(ISNUMBER(OFFSET('Sanitation Data'!$D$10,0,10*ROW('Sanitation Data'!D87))),'Data Summary'!CM93="Yes"),OFFSET('Sanitation Data'!$D$10,0,10*ROW('Sanitation Data'!D87)),NA())</f>
        <v>#N/A</v>
      </c>
      <c r="Y93" s="95" t="e">
        <f ca="true">+IF(AND(ISNUMBER(OFFSET('Sanitation Data'!$D$11,0,10*ROW('Sanitation Data'!D87))),'Data Summary'!CN93="Yes"),OFFSET('Sanitation Data'!$D$11,0,10*ROW('Sanitation Data'!D87)),NA())</f>
        <v>#N/A</v>
      </c>
      <c r="Z93" s="95" t="e">
        <f ca="true">+IF(AND(ISNUMBER(OFFSET('Sanitation Data'!$D$12,0,10*ROW('Sanitation Data'!D87))),'Data Summary'!CO93="Yes"),OFFSET('Sanitation Data'!$D$12,0,10*ROW('Sanitation Data'!D87)),NA())</f>
        <v>#N/A</v>
      </c>
      <c r="AA93" s="95" t="e">
        <f ca="true">+IF(AND(ISNUMBER(OFFSET('Sanitation Data'!$E$4,0,10*ROW('Sanitation Data'!E87))),'Data Summary'!CP93="Yes"),100-OFFSET('Sanitation Data'!$E$4,0,10*ROW('Sanitation Data'!E87)),NA())</f>
        <v>#N/A</v>
      </c>
      <c r="AB93" s="95" t="e">
        <f ca="true">+IF(AND(ISNUMBER(OFFSET('Sanitation Data'!$E$6,0,10*ROW('Sanitation Data'!E87))),'Data Summary'!CQ93="Yes"),OFFSET('Sanitation Data'!$E$6,0,10*ROW('Sanitation Data'!E87)),NA())</f>
        <v>#N/A</v>
      </c>
      <c r="AC93" s="95" t="e">
        <f ca="true">+IF(AND(ISNUMBER(OFFSET('Sanitation Data'!$E$10,0,10*ROW('Sanitation Data'!E87))),'Data Summary'!CR93="Yes"),OFFSET('Sanitation Data'!$E$10,0,10*ROW('Sanitation Data'!E87)),NA())</f>
        <v>#N/A</v>
      </c>
      <c r="AD93" s="95" t="e">
        <f ca="true">+IF(AND(ISNUMBER(OFFSET('Sanitation Data'!$E$11,0,10*ROW('Sanitation Data'!E87))),'Data Summary'!CS93="Yes"),OFFSET('Sanitation Data'!$E$11,0,10*ROW('Sanitation Data'!E87)),NA())</f>
        <v>#N/A</v>
      </c>
      <c r="AE93" s="95" t="e">
        <f ca="true">+IF(AND(ISNUMBER(OFFSET('Sanitation Data'!$E$12,0,10*ROW('Sanitation Data'!E87))),'Data Summary'!CT93="Yes"),OFFSET('Sanitation Data'!$E$12,0,10*ROW('Sanitation Data'!E87)),NA())</f>
        <v>#N/A</v>
      </c>
      <c r="AF93" s="95" t="e">
        <f ca="true">+IF(AND(ISNUMBER(OFFSET('Sanitation Data'!$F$4,0,10*ROW('Sanitation Data'!F87))),'Data Summary'!CU93="Yes"),100-OFFSET('Sanitation Data'!$F$4,0,10*ROW('Sanitation Data'!F87)),NA())</f>
        <v>#N/A</v>
      </c>
      <c r="AG93" s="95" t="e">
        <f ca="true">+IF(AND(ISNUMBER(OFFSET('Sanitation Data'!$F$6,0,10*ROW('Sanitation Data'!F87))),'Data Summary'!CV93="Yes"),OFFSET('Sanitation Data'!$F$6,0,10*ROW('Sanitation Data'!F87)),NA())</f>
        <v>#N/A</v>
      </c>
      <c r="AH93" s="95" t="e">
        <f ca="true">+IF(AND(ISNUMBER(OFFSET('Sanitation Data'!$F$10,0,10*ROW('Sanitation Data'!F87))),'Data Summary'!CW93="Yes"),OFFSET('Sanitation Data'!$F$10,0,10*ROW('Sanitation Data'!F87)),NA())</f>
        <v>#N/A</v>
      </c>
      <c r="AI93" s="95" t="e">
        <f ca="true">+IF(AND(ISNUMBER(OFFSET('Sanitation Data'!$F$11,0,10*ROW('Sanitation Data'!F87))),'Data Summary'!CX93="Yes"),OFFSET('Sanitation Data'!$F$11,0,10*ROW('Sanitation Data'!F87)),NA())</f>
        <v>#N/A</v>
      </c>
      <c r="AJ93" s="95" t="e">
        <f ca="true">+IF(AND(ISNUMBER(OFFSET('Sanitation Data'!$F$12,0,10*ROW('Sanitation Data'!F87))),'Data Summary'!CY93="Yes"),OFFSET('Sanitation Data'!$F$12,0,10*ROW('Sanitation Data'!F87)),NA())</f>
        <v>#N/A</v>
      </c>
      <c r="AK93" s="95" t="e">
        <f ca="true">+IF(AND(ISNUMBER(OFFSET('Sanitation Data'!$G$4,0,10*ROW('Sanitation Data'!G87))),'Data Summary'!CZ93="Yes"),100-OFFSET('Sanitation Data'!$G$4,0,10*ROW('Sanitation Data'!G87)),NA())</f>
        <v>#N/A</v>
      </c>
      <c r="AL93" s="95" t="e">
        <f ca="true">+IF(AND(ISNUMBER(OFFSET('Sanitation Data'!$G$6,0,10*ROW('Sanitation Data'!G87))),'Data Summary'!DA93="Yes"),OFFSET('Sanitation Data'!$G$6,0,10*ROW('Sanitation Data'!G87)),NA())</f>
        <v>#N/A</v>
      </c>
      <c r="AM93" s="95" t="e">
        <f ca="true">+IF(AND(ISNUMBER(OFFSET('Sanitation Data'!$G$10,0,10*ROW('Sanitation Data'!G87))),'Data Summary'!DB93="Yes"),OFFSET('Sanitation Data'!$G$10,0,10*ROW('Sanitation Data'!G87)),NA())</f>
        <v>#N/A</v>
      </c>
      <c r="AN93" s="95" t="e">
        <f ca="true">+IF(AND(ISNUMBER(OFFSET('Sanitation Data'!$G$11,0,10*ROW('Sanitation Data'!G87))),'Data Summary'!DC93="Yes"),OFFSET('Sanitation Data'!$G$11,0,10*ROW('Sanitation Data'!G87)),NA())</f>
        <v>#N/A</v>
      </c>
      <c r="AO93" s="95" t="e">
        <f ca="true">+IF(AND(ISNUMBER(OFFSET('Sanitation Data'!$G$12,0,10*ROW('Sanitation Data'!G87))),'Data Summary'!DD93="Yes"),OFFSET('Sanitation Data'!$G$12,0,10*ROW('Sanitation Data'!G87)),NA())</f>
        <v>#N/A</v>
      </c>
      <c r="AP93" s="95" t="e">
        <f ca="true">+IF(AND(ISNUMBER(OFFSET('Sanitation Data'!$H$4,0,10*ROW('Sanitation Data'!H87))),'Data Summary'!DE93="Yes"),100-OFFSET('Sanitation Data'!$H$4,0,10*ROW('Sanitation Data'!H87)),NA())</f>
        <v>#N/A</v>
      </c>
      <c r="AQ93" s="95" t="e">
        <f ca="true">+IF(AND(ISNUMBER(OFFSET('Sanitation Data'!$H$6,0,10*ROW('Sanitation Data'!H87))),'Data Summary'!DF93="Yes"),OFFSET('Sanitation Data'!$H$6,0,10*ROW('Sanitation Data'!H87)),NA())</f>
        <v>#N/A</v>
      </c>
      <c r="AR93" s="95" t="e">
        <f ca="true">+IF(AND(ISNUMBER(OFFSET('Sanitation Data'!$H$10,0,10*ROW('Sanitation Data'!H87))),'Data Summary'!DG93="Yes"),OFFSET('Sanitation Data'!$H$10,0,10*ROW('Sanitation Data'!H87)),NA())</f>
        <v>#N/A</v>
      </c>
      <c r="AS93" s="95" t="e">
        <f ca="true">+IF(AND(ISNUMBER(OFFSET('Sanitation Data'!$H$11,0,10*ROW('Sanitation Data'!H87))),'Data Summary'!DH93="Yes"),OFFSET('Sanitation Data'!$H$11,0,10*ROW('Sanitation Data'!H87)),NA())</f>
        <v>#N/A</v>
      </c>
      <c r="AT93" s="95" t="e">
        <f ca="true">+IF(AND(ISNUMBER(OFFSET('Sanitation Data'!$H$12,0,10*ROW('Sanitation Data'!H87))),'Data Summary'!DI93="Yes"),OFFSET('Sanitation Data'!$H$12,0,10*ROW('Sanitation Data'!H87)),NA())</f>
        <v>#N/A</v>
      </c>
      <c r="AU93" s="95" t="e">
        <f ca="true">+IF(AND(ISNUMBER(OFFSET('Sanitation Data'!$I$4,0,10*ROW('Sanitation Data'!I87))),'Data Summary'!DJ93="Yes"),100-OFFSET('Sanitation Data'!$I$4,0,10*ROW('Sanitation Data'!I87)),NA())</f>
        <v>#N/A</v>
      </c>
      <c r="AV93" s="95" t="e">
        <f ca="true">+IF(AND(ISNUMBER(OFFSET('Sanitation Data'!$I$6,0,10*ROW('Sanitation Data'!I87))),'Data Summary'!DK93="Yes"),OFFSET('Sanitation Data'!$I$6,0,10*ROW('Sanitation Data'!I87)),NA())</f>
        <v>#N/A</v>
      </c>
      <c r="AW93" s="95" t="e">
        <f ca="true">+IF(AND(ISNUMBER(OFFSET('Sanitation Data'!$I$10,0,10*ROW('Sanitation Data'!I87))),'Data Summary'!DL93="Yes"),OFFSET('Sanitation Data'!$I$10,0,10*ROW('Sanitation Data'!I87)),NA())</f>
        <v>#N/A</v>
      </c>
      <c r="AX93" s="95" t="e">
        <f ca="true">+IF(AND(ISNUMBER(OFFSET('Sanitation Data'!$I$11,0,10*ROW('Sanitation Data'!I87))),'Data Summary'!DM93="Yes"),OFFSET('Sanitation Data'!$I$11,0,10*ROW('Sanitation Data'!I87)),NA())</f>
        <v>#N/A</v>
      </c>
      <c r="AY93" s="95" t="e">
        <f ca="true">+IF(AND(ISNUMBER(OFFSET('Sanitation Data'!$I$12,0,10*ROW('Sanitation Data'!I87))),'Data Summary'!DN93="Yes"),OFFSET('Sanitation Data'!$I$12,0,10*ROW('Sanitation Data'!I87)),NA())</f>
        <v>#N/A</v>
      </c>
      <c r="AZ93" s="96" t="e">
        <f ca="true">+IF(AND(ISNUMBER(OFFSET('Hygiene Data'!$D$5,0,10*ROW('Hygiene Data'!D87))),'Data Summary'!DO93="Yes"),OFFSET('Hygiene Data'!$D$5,0,10*ROW('Hygiene Data'!D87)),NA())</f>
        <v>#N/A</v>
      </c>
      <c r="BA93" s="96" t="e">
        <f ca="true">+IF(AND(ISNUMBER(OFFSET('Hygiene Data'!$D$7,0,10*ROW('Hygiene Data'!D87))),'Data Summary'!DP93="Yes"),OFFSET('Hygiene Data'!$D$7,0,10*ROW('Hygiene Data'!D87)),NA())</f>
        <v>#N/A</v>
      </c>
      <c r="BB93" s="96" t="e">
        <f ca="true">+IF(AND(ISNUMBER(OFFSET('Hygiene Data'!$D$9,0,10*ROW('Hygiene Data'!D87))),'Data Summary'!DQ93="Yes"),OFFSET('Hygiene Data'!$D$9,0,10*ROW('Hygiene Data'!D87)),NA())</f>
        <v>#N/A</v>
      </c>
      <c r="BC93" s="96" t="e">
        <f ca="true">+IF(AND(ISNUMBER(OFFSET('Hygiene Data'!$E$5,0,10*ROW('Hygiene Data'!E87))),'Data Summary'!DR93="Yes"),OFFSET('Hygiene Data'!$E$5,0,10*ROW('Hygiene Data'!E87)),NA())</f>
        <v>#N/A</v>
      </c>
      <c r="BD93" s="96" t="e">
        <f ca="true">+IF(AND(ISNUMBER(OFFSET('Hygiene Data'!$E$7,0,10*ROW('Hygiene Data'!E87))),'Data Summary'!DS93="Yes"),OFFSET('Hygiene Data'!$E$7,0,10*ROW('Hygiene Data'!E87)),NA())</f>
        <v>#N/A</v>
      </c>
      <c r="BE93" s="96" t="e">
        <f ca="true">+IF(AND(ISNUMBER(OFFSET('Hygiene Data'!$E$9,0,10*ROW('Hygiene Data'!E87))),'Data Summary'!DT93="Yes"),OFFSET('Hygiene Data'!$E$9,0,10*ROW('Hygiene Data'!E87)),NA())</f>
        <v>#N/A</v>
      </c>
      <c r="BF93" s="96" t="e">
        <f ca="true">+IF(AND(ISNUMBER(OFFSET('Hygiene Data'!$F$5,0,10*ROW('Hygiene Data'!F87))),'Data Summary'!DU93="Yes"),OFFSET('Hygiene Data'!$F$5,0,10*ROW('Hygiene Data'!F87)),NA())</f>
        <v>#N/A</v>
      </c>
      <c r="BG93" s="96" t="e">
        <f ca="true">+IF(AND(ISNUMBER(OFFSET('Hygiene Data'!$F$7,0,10*ROW('Hygiene Data'!F87))),'Data Summary'!DV93="Yes"),OFFSET('Hygiene Data'!$F$7,0,10*ROW('Hygiene Data'!F87)),NA())</f>
        <v>#N/A</v>
      </c>
      <c r="BH93" s="96" t="e">
        <f ca="true">+IF(AND(ISNUMBER(OFFSET('Hygiene Data'!$F$9,0,10*ROW('Hygiene Data'!F87))),'Data Summary'!DW93="Yes"),OFFSET('Hygiene Data'!$F$9,0,10*ROW('Hygiene Data'!F87)),NA())</f>
        <v>#N/A</v>
      </c>
      <c r="BI93" s="96" t="e">
        <f ca="true">+IF(AND(ISNUMBER(OFFSET('Hygiene Data'!$G$5,0,10*ROW('Hygiene Data'!G87))),'Data Summary'!DX93="Yes"),OFFSET('Hygiene Data'!$G$5,0,10*ROW('Hygiene Data'!G87)),NA())</f>
        <v>#N/A</v>
      </c>
      <c r="BJ93" s="96" t="e">
        <f ca="true">+IF(AND(ISNUMBER(OFFSET('Hygiene Data'!$G$7,0,10*ROW('Hygiene Data'!G87))),'Data Summary'!DY93="Yes"),OFFSET('Hygiene Data'!$G$7,0,10*ROW('Hygiene Data'!G87)),NA())</f>
        <v>#N/A</v>
      </c>
      <c r="BK93" s="96" t="e">
        <f ca="true">+IF(AND(ISNUMBER(OFFSET('Hygiene Data'!$G$9,0,10*ROW('Hygiene Data'!G87))),'Data Summary'!DZ93="Yes"),OFFSET('Hygiene Data'!$G$9,0,10*ROW('Hygiene Data'!G87)),NA())</f>
        <v>#N/A</v>
      </c>
      <c r="BL93" s="96" t="e">
        <f ca="true">+IF(AND(ISNUMBER(OFFSET('Hygiene Data'!$H$5,0,10*ROW('Hygiene Data'!H87))),'Data Summary'!EA93="Yes"),OFFSET('Hygiene Data'!$H$5,0,10*ROW('Hygiene Data'!H87)),NA())</f>
        <v>#N/A</v>
      </c>
      <c r="BM93" s="96" t="e">
        <f ca="true">+IF(AND(ISNUMBER(OFFSET('Hygiene Data'!$H$7,0,10*ROW('Hygiene Data'!H87))),'Data Summary'!EB93="Yes"),OFFSET('Hygiene Data'!$H$7,0,10*ROW('Hygiene Data'!H87)),NA())</f>
        <v>#N/A</v>
      </c>
      <c r="BN93" s="96" t="e">
        <f ca="true">+IF(AND(ISNUMBER(OFFSET('Hygiene Data'!$H$9,0,10*ROW('Hygiene Data'!H87))),'Data Summary'!EC93="Yes"),OFFSET('Hygiene Data'!$H$9,0,10*ROW('Hygiene Data'!H87)),NA())</f>
        <v>#N/A</v>
      </c>
      <c r="BO93" s="96" t="e">
        <f ca="true">+IF(AND(ISNUMBER(OFFSET('Hygiene Data'!$I$5,0,10*ROW('Hygiene Data'!I87))),'Data Summary'!ED93="Yes"),OFFSET('Hygiene Data'!$I$5,0,10*ROW('Hygiene Data'!I87)),NA())</f>
        <v>#N/A</v>
      </c>
      <c r="BP93" s="96" t="e">
        <f ca="true">+IF(AND(ISNUMBER(OFFSET('Hygiene Data'!$I$7,0,10*ROW('Hygiene Data'!I87))),'Data Summary'!EE93="Yes"),OFFSET('Hygiene Data'!$I$7,0,10*ROW('Hygiene Data'!I87)),NA())</f>
        <v>#N/A</v>
      </c>
      <c r="BQ93" s="96" t="e">
        <f ca="true">+IF(AND(ISNUMBER(OFFSET('Hygiene Data'!$I$9,0,10*ROW('Hygiene Data'!I87))),'Data Summary'!EF93="Yes"),OFFSET('Hygiene Data'!$I$9,0,10*ROW('Hygiene Data'!I87)),NA())</f>
        <v>#N/A</v>
      </c>
    </row>
    <row xmlns:x14ac="http://schemas.microsoft.com/office/spreadsheetml/2009/9/ac" r="94" x14ac:dyDescent="0.2">
      <c r="A94" s="321" t="e">
        <f ca="true">+RIGHT('Data Summary'!A94,LEN('Data Summary'!A94)-9)</f>
        <v>#VALUE!</v>
      </c>
      <c r="B94" s="37" t="str">
        <f ca="true">+IF(ISTEXT('Data Summary'!B94),'Data Summary'!B94,"")</f>
        <v/>
      </c>
      <c r="C94" s="320" t="e">
        <f ca="true">+VALUE('Data Summary'!C94)</f>
        <v>#VALUE!</v>
      </c>
      <c r="D94" s="94" t="e">
        <f ca="true">+IF(AND(ISNUMBER(OFFSET('Water Data'!$D$4,0,10*ROW('Water Data'!D88))),'Data Summary'!BS94="Yes"),100-OFFSET('Water Data'!$D$4,0,10*ROW('Water Data'!D88)),NA())</f>
        <v>#N/A</v>
      </c>
      <c r="E94" s="94" t="e">
        <f ca="true">+IF(AND(ISNUMBER(OFFSET('Water Data'!$D$6,0,10*ROW('Water Data'!D88))),'Data Summary'!BT94="Yes"),OFFSET('Water Data'!$D$6,0,10*ROW('Water Data'!D88)),NA())</f>
        <v>#N/A</v>
      </c>
      <c r="F94" s="94" t="e">
        <f ca="true">+IF(AND(ISNUMBER(OFFSET('Water Data'!$D$9,0,10*ROW('Water Data'!D88))),'Data Summary'!BU94="Yes"),OFFSET('Water Data'!$D$9,0,10*ROW('Water Data'!D88)),NA())</f>
        <v>#N/A</v>
      </c>
      <c r="G94" s="94" t="e">
        <f ca="true">+IF(AND(ISNUMBER(OFFSET('Water Data'!$E$4,0,10*ROW('Water Data'!E88))),'Data Summary'!BV94="Yes"),100-OFFSET('Water Data'!$E$4,0,10*ROW('Water Data'!E88)),NA())</f>
        <v>#N/A</v>
      </c>
      <c r="H94" s="94" t="e">
        <f ca="true">+IF(AND(ISNUMBER(OFFSET('Water Data'!$E$6,0,10*ROW('Water Data'!E88))),'Data Summary'!BW94="Yes"),OFFSET('Water Data'!$E$6,0,10*ROW('Water Data'!E88)),NA())</f>
        <v>#N/A</v>
      </c>
      <c r="I94" s="94" t="e">
        <f ca="true">+IF(AND(ISNUMBER(OFFSET('Water Data'!$E$9,0,10*ROW('Water Data'!E88))),'Data Summary'!BX94="Yes"),OFFSET('Water Data'!$E$9,0,10*ROW('Water Data'!E88)),NA())</f>
        <v>#N/A</v>
      </c>
      <c r="J94" s="94" t="e">
        <f ca="true">+IF(AND(ISNUMBER(OFFSET('Water Data'!$F$4,0,10*ROW('Water Data'!F88))),'Data Summary'!BY94="Yes"),100-OFFSET('Water Data'!$F$4,0,10*ROW('Water Data'!F88)),NA())</f>
        <v>#N/A</v>
      </c>
      <c r="K94" s="94" t="e">
        <f ca="true">+IF(AND(ISNUMBER(OFFSET('Water Data'!$F$6,0,10*ROW('Water Data'!F88))),'Data Summary'!BZ94="Yes"),OFFSET('Water Data'!$F$6,0,10*ROW('Water Data'!F88)),NA())</f>
        <v>#N/A</v>
      </c>
      <c r="L94" s="94" t="e">
        <f ca="true">+IF(AND(ISNUMBER(OFFSET('Water Data'!$F$9,0,10*ROW('Water Data'!F88))),'Data Summary'!CA94="Yes"),OFFSET('Water Data'!$F$9,0,10*ROW('Water Data'!F88)),NA())</f>
        <v>#N/A</v>
      </c>
      <c r="M94" s="94" t="e">
        <f ca="true">+IF(AND(ISNUMBER(OFFSET('Water Data'!$G$4,0,10*ROW('Water Data'!G88))),'Data Summary'!CB94="Yes"),100-OFFSET('Water Data'!$G$4,0,10*ROW('Water Data'!G88)),NA())</f>
        <v>#N/A</v>
      </c>
      <c r="N94" s="94" t="e">
        <f ca="true">+IF(AND(ISNUMBER(OFFSET('Water Data'!$G$6,0,10*ROW('Water Data'!G88))),'Data Summary'!CC94="Yes"),OFFSET('Water Data'!$G$6,0,10*ROW('Water Data'!G88)),NA())</f>
        <v>#N/A</v>
      </c>
      <c r="O94" s="94" t="e">
        <f ca="true">+IF(AND(ISNUMBER(OFFSET('Water Data'!$G$9,0,10*ROW('Water Data'!G88))),'Data Summary'!CD94="Yes"),OFFSET('Water Data'!$G$9,0,10*ROW('Water Data'!G88)),NA())</f>
        <v>#N/A</v>
      </c>
      <c r="P94" s="94" t="e">
        <f ca="true">+IF(AND(ISNUMBER(OFFSET('Water Data'!$H$4,0,10*ROW('Water Data'!H88))),'Data Summary'!CE94="Yes"),100-OFFSET('Water Data'!$H$4,0,10*ROW('Water Data'!H88)),NA())</f>
        <v>#N/A</v>
      </c>
      <c r="Q94" s="94" t="e">
        <f ca="true">+IF(AND(ISNUMBER(OFFSET('Water Data'!$H$6,0,10*ROW('Water Data'!H88))),'Data Summary'!CF94="Yes"),OFFSET('Water Data'!$H$6,0,10*ROW('Water Data'!H88)),NA())</f>
        <v>#N/A</v>
      </c>
      <c r="R94" s="94" t="e">
        <f ca="true">+IF(AND(ISNUMBER(OFFSET('Water Data'!$H$9,0,10*ROW('Water Data'!H88))),'Data Summary'!CG94="Yes"),OFFSET('Water Data'!$H$9,0,10*ROW('Water Data'!H88)),NA())</f>
        <v>#N/A</v>
      </c>
      <c r="S94" s="94" t="e">
        <f ca="true">+IF(AND(ISNUMBER(OFFSET('Water Data'!$I$4,0,10*ROW('Water Data'!I88))),'Data Summary'!CH94="Yes"),100-OFFSET('Water Data'!$I$4,0,10*ROW('Water Data'!I88)),NA())</f>
        <v>#N/A</v>
      </c>
      <c r="T94" s="94" t="e">
        <f ca="true">+IF(AND(ISNUMBER(OFFSET('Water Data'!$I$6,0,10*ROW('Water Data'!I88))),'Data Summary'!CI94="Yes"),OFFSET('Water Data'!$I$6,0,10*ROW('Water Data'!I88)),NA())</f>
        <v>#N/A</v>
      </c>
      <c r="U94" s="94" t="e">
        <f ca="true">+IF(AND(ISNUMBER(OFFSET('Water Data'!$I$9,0,10*ROW('Water Data'!I88))),'Data Summary'!CJ94="Yes"),OFFSET('Water Data'!$I$9,0,10*ROW('Water Data'!I88)),NA())</f>
        <v>#N/A</v>
      </c>
      <c r="V94" s="95" t="e">
        <f ca="true">+IF(AND(ISNUMBER(OFFSET('Sanitation Data'!$D$4,0,10*ROW('Sanitation Data'!D88))),'Data Summary'!CK94="Yes"),100-OFFSET('Sanitation Data'!$D$4,0,10*ROW('Sanitation Data'!D88)),NA())</f>
        <v>#N/A</v>
      </c>
      <c r="W94" s="95" t="e">
        <f ca="true">+IF(AND(ISNUMBER(OFFSET('Sanitation Data'!$D$6,0,10*ROW('Sanitation Data'!D88))),'Data Summary'!CL94="Yes"),OFFSET('Sanitation Data'!$D$6,0,10*ROW('Sanitation Data'!D88)),NA())</f>
        <v>#N/A</v>
      </c>
      <c r="X94" s="95" t="e">
        <f ca="true">+IF(AND(ISNUMBER(OFFSET('Sanitation Data'!$D$10,0,10*ROW('Sanitation Data'!D88))),'Data Summary'!CM94="Yes"),OFFSET('Sanitation Data'!$D$10,0,10*ROW('Sanitation Data'!D88)),NA())</f>
        <v>#N/A</v>
      </c>
      <c r="Y94" s="95" t="e">
        <f ca="true">+IF(AND(ISNUMBER(OFFSET('Sanitation Data'!$D$11,0,10*ROW('Sanitation Data'!D88))),'Data Summary'!CN94="Yes"),OFFSET('Sanitation Data'!$D$11,0,10*ROW('Sanitation Data'!D88)),NA())</f>
        <v>#N/A</v>
      </c>
      <c r="Z94" s="95" t="e">
        <f ca="true">+IF(AND(ISNUMBER(OFFSET('Sanitation Data'!$D$12,0,10*ROW('Sanitation Data'!D88))),'Data Summary'!CO94="Yes"),OFFSET('Sanitation Data'!$D$12,0,10*ROW('Sanitation Data'!D88)),NA())</f>
        <v>#N/A</v>
      </c>
      <c r="AA94" s="95" t="e">
        <f ca="true">+IF(AND(ISNUMBER(OFFSET('Sanitation Data'!$E$4,0,10*ROW('Sanitation Data'!E88))),'Data Summary'!CP94="Yes"),100-OFFSET('Sanitation Data'!$E$4,0,10*ROW('Sanitation Data'!E88)),NA())</f>
        <v>#N/A</v>
      </c>
      <c r="AB94" s="95" t="e">
        <f ca="true">+IF(AND(ISNUMBER(OFFSET('Sanitation Data'!$E$6,0,10*ROW('Sanitation Data'!E88))),'Data Summary'!CQ94="Yes"),OFFSET('Sanitation Data'!$E$6,0,10*ROW('Sanitation Data'!E88)),NA())</f>
        <v>#N/A</v>
      </c>
      <c r="AC94" s="95" t="e">
        <f ca="true">+IF(AND(ISNUMBER(OFFSET('Sanitation Data'!$E$10,0,10*ROW('Sanitation Data'!E88))),'Data Summary'!CR94="Yes"),OFFSET('Sanitation Data'!$E$10,0,10*ROW('Sanitation Data'!E88)),NA())</f>
        <v>#N/A</v>
      </c>
      <c r="AD94" s="95" t="e">
        <f ca="true">+IF(AND(ISNUMBER(OFFSET('Sanitation Data'!$E$11,0,10*ROW('Sanitation Data'!E88))),'Data Summary'!CS94="Yes"),OFFSET('Sanitation Data'!$E$11,0,10*ROW('Sanitation Data'!E88)),NA())</f>
        <v>#N/A</v>
      </c>
      <c r="AE94" s="95" t="e">
        <f ca="true">+IF(AND(ISNUMBER(OFFSET('Sanitation Data'!$E$12,0,10*ROW('Sanitation Data'!E88))),'Data Summary'!CT94="Yes"),OFFSET('Sanitation Data'!$E$12,0,10*ROW('Sanitation Data'!E88)),NA())</f>
        <v>#N/A</v>
      </c>
      <c r="AF94" s="95" t="e">
        <f ca="true">+IF(AND(ISNUMBER(OFFSET('Sanitation Data'!$F$4,0,10*ROW('Sanitation Data'!F88))),'Data Summary'!CU94="Yes"),100-OFFSET('Sanitation Data'!$F$4,0,10*ROW('Sanitation Data'!F88)),NA())</f>
        <v>#N/A</v>
      </c>
      <c r="AG94" s="95" t="e">
        <f ca="true">+IF(AND(ISNUMBER(OFFSET('Sanitation Data'!$F$6,0,10*ROW('Sanitation Data'!F88))),'Data Summary'!CV94="Yes"),OFFSET('Sanitation Data'!$F$6,0,10*ROW('Sanitation Data'!F88)),NA())</f>
        <v>#N/A</v>
      </c>
      <c r="AH94" s="95" t="e">
        <f ca="true">+IF(AND(ISNUMBER(OFFSET('Sanitation Data'!$F$10,0,10*ROW('Sanitation Data'!F88))),'Data Summary'!CW94="Yes"),OFFSET('Sanitation Data'!$F$10,0,10*ROW('Sanitation Data'!F88)),NA())</f>
        <v>#N/A</v>
      </c>
      <c r="AI94" s="95" t="e">
        <f ca="true">+IF(AND(ISNUMBER(OFFSET('Sanitation Data'!$F$11,0,10*ROW('Sanitation Data'!F88))),'Data Summary'!CX94="Yes"),OFFSET('Sanitation Data'!$F$11,0,10*ROW('Sanitation Data'!F88)),NA())</f>
        <v>#N/A</v>
      </c>
      <c r="AJ94" s="95" t="e">
        <f ca="true">+IF(AND(ISNUMBER(OFFSET('Sanitation Data'!$F$12,0,10*ROW('Sanitation Data'!F88))),'Data Summary'!CY94="Yes"),OFFSET('Sanitation Data'!$F$12,0,10*ROW('Sanitation Data'!F88)),NA())</f>
        <v>#N/A</v>
      </c>
      <c r="AK94" s="95" t="e">
        <f ca="true">+IF(AND(ISNUMBER(OFFSET('Sanitation Data'!$G$4,0,10*ROW('Sanitation Data'!G88))),'Data Summary'!CZ94="Yes"),100-OFFSET('Sanitation Data'!$G$4,0,10*ROW('Sanitation Data'!G88)),NA())</f>
        <v>#N/A</v>
      </c>
      <c r="AL94" s="95" t="e">
        <f ca="true">+IF(AND(ISNUMBER(OFFSET('Sanitation Data'!$G$6,0,10*ROW('Sanitation Data'!G88))),'Data Summary'!DA94="Yes"),OFFSET('Sanitation Data'!$G$6,0,10*ROW('Sanitation Data'!G88)),NA())</f>
        <v>#N/A</v>
      </c>
      <c r="AM94" s="95" t="e">
        <f ca="true">+IF(AND(ISNUMBER(OFFSET('Sanitation Data'!$G$10,0,10*ROW('Sanitation Data'!G88))),'Data Summary'!DB94="Yes"),OFFSET('Sanitation Data'!$G$10,0,10*ROW('Sanitation Data'!G88)),NA())</f>
        <v>#N/A</v>
      </c>
      <c r="AN94" s="95" t="e">
        <f ca="true">+IF(AND(ISNUMBER(OFFSET('Sanitation Data'!$G$11,0,10*ROW('Sanitation Data'!G88))),'Data Summary'!DC94="Yes"),OFFSET('Sanitation Data'!$G$11,0,10*ROW('Sanitation Data'!G88)),NA())</f>
        <v>#N/A</v>
      </c>
      <c r="AO94" s="95" t="e">
        <f ca="true">+IF(AND(ISNUMBER(OFFSET('Sanitation Data'!$G$12,0,10*ROW('Sanitation Data'!G88))),'Data Summary'!DD94="Yes"),OFFSET('Sanitation Data'!$G$12,0,10*ROW('Sanitation Data'!G88)),NA())</f>
        <v>#N/A</v>
      </c>
      <c r="AP94" s="95" t="e">
        <f ca="true">+IF(AND(ISNUMBER(OFFSET('Sanitation Data'!$H$4,0,10*ROW('Sanitation Data'!H88))),'Data Summary'!DE94="Yes"),100-OFFSET('Sanitation Data'!$H$4,0,10*ROW('Sanitation Data'!H88)),NA())</f>
        <v>#N/A</v>
      </c>
      <c r="AQ94" s="95" t="e">
        <f ca="true">+IF(AND(ISNUMBER(OFFSET('Sanitation Data'!$H$6,0,10*ROW('Sanitation Data'!H88))),'Data Summary'!DF94="Yes"),OFFSET('Sanitation Data'!$H$6,0,10*ROW('Sanitation Data'!H88)),NA())</f>
        <v>#N/A</v>
      </c>
      <c r="AR94" s="95" t="e">
        <f ca="true">+IF(AND(ISNUMBER(OFFSET('Sanitation Data'!$H$10,0,10*ROW('Sanitation Data'!H88))),'Data Summary'!DG94="Yes"),OFFSET('Sanitation Data'!$H$10,0,10*ROW('Sanitation Data'!H88)),NA())</f>
        <v>#N/A</v>
      </c>
      <c r="AS94" s="95" t="e">
        <f ca="true">+IF(AND(ISNUMBER(OFFSET('Sanitation Data'!$H$11,0,10*ROW('Sanitation Data'!H88))),'Data Summary'!DH94="Yes"),OFFSET('Sanitation Data'!$H$11,0,10*ROW('Sanitation Data'!H88)),NA())</f>
        <v>#N/A</v>
      </c>
      <c r="AT94" s="95" t="e">
        <f ca="true">+IF(AND(ISNUMBER(OFFSET('Sanitation Data'!$H$12,0,10*ROW('Sanitation Data'!H88))),'Data Summary'!DI94="Yes"),OFFSET('Sanitation Data'!$H$12,0,10*ROW('Sanitation Data'!H88)),NA())</f>
        <v>#N/A</v>
      </c>
      <c r="AU94" s="95" t="e">
        <f ca="true">+IF(AND(ISNUMBER(OFFSET('Sanitation Data'!$I$4,0,10*ROW('Sanitation Data'!I88))),'Data Summary'!DJ94="Yes"),100-OFFSET('Sanitation Data'!$I$4,0,10*ROW('Sanitation Data'!I88)),NA())</f>
        <v>#N/A</v>
      </c>
      <c r="AV94" s="95" t="e">
        <f ca="true">+IF(AND(ISNUMBER(OFFSET('Sanitation Data'!$I$6,0,10*ROW('Sanitation Data'!I88))),'Data Summary'!DK94="Yes"),OFFSET('Sanitation Data'!$I$6,0,10*ROW('Sanitation Data'!I88)),NA())</f>
        <v>#N/A</v>
      </c>
      <c r="AW94" s="95" t="e">
        <f ca="true">+IF(AND(ISNUMBER(OFFSET('Sanitation Data'!$I$10,0,10*ROW('Sanitation Data'!I88))),'Data Summary'!DL94="Yes"),OFFSET('Sanitation Data'!$I$10,0,10*ROW('Sanitation Data'!I88)),NA())</f>
        <v>#N/A</v>
      </c>
      <c r="AX94" s="95" t="e">
        <f ca="true">+IF(AND(ISNUMBER(OFFSET('Sanitation Data'!$I$11,0,10*ROW('Sanitation Data'!I88))),'Data Summary'!DM94="Yes"),OFFSET('Sanitation Data'!$I$11,0,10*ROW('Sanitation Data'!I88)),NA())</f>
        <v>#N/A</v>
      </c>
      <c r="AY94" s="95" t="e">
        <f ca="true">+IF(AND(ISNUMBER(OFFSET('Sanitation Data'!$I$12,0,10*ROW('Sanitation Data'!I88))),'Data Summary'!DN94="Yes"),OFFSET('Sanitation Data'!$I$12,0,10*ROW('Sanitation Data'!I88)),NA())</f>
        <v>#N/A</v>
      </c>
      <c r="AZ94" s="96" t="e">
        <f ca="true">+IF(AND(ISNUMBER(OFFSET('Hygiene Data'!$D$5,0,10*ROW('Hygiene Data'!D88))),'Data Summary'!DO94="Yes"),OFFSET('Hygiene Data'!$D$5,0,10*ROW('Hygiene Data'!D88)),NA())</f>
        <v>#N/A</v>
      </c>
      <c r="BA94" s="96" t="e">
        <f ca="true">+IF(AND(ISNUMBER(OFFSET('Hygiene Data'!$D$7,0,10*ROW('Hygiene Data'!D88))),'Data Summary'!DP94="Yes"),OFFSET('Hygiene Data'!$D$7,0,10*ROW('Hygiene Data'!D88)),NA())</f>
        <v>#N/A</v>
      </c>
      <c r="BB94" s="96" t="e">
        <f ca="true">+IF(AND(ISNUMBER(OFFSET('Hygiene Data'!$D$9,0,10*ROW('Hygiene Data'!D88))),'Data Summary'!DQ94="Yes"),OFFSET('Hygiene Data'!$D$9,0,10*ROW('Hygiene Data'!D88)),NA())</f>
        <v>#N/A</v>
      </c>
      <c r="BC94" s="96" t="e">
        <f ca="true">+IF(AND(ISNUMBER(OFFSET('Hygiene Data'!$E$5,0,10*ROW('Hygiene Data'!E88))),'Data Summary'!DR94="Yes"),OFFSET('Hygiene Data'!$E$5,0,10*ROW('Hygiene Data'!E88)),NA())</f>
        <v>#N/A</v>
      </c>
      <c r="BD94" s="96" t="e">
        <f ca="true">+IF(AND(ISNUMBER(OFFSET('Hygiene Data'!$E$7,0,10*ROW('Hygiene Data'!E88))),'Data Summary'!DS94="Yes"),OFFSET('Hygiene Data'!$E$7,0,10*ROW('Hygiene Data'!E88)),NA())</f>
        <v>#N/A</v>
      </c>
      <c r="BE94" s="96" t="e">
        <f ca="true">+IF(AND(ISNUMBER(OFFSET('Hygiene Data'!$E$9,0,10*ROW('Hygiene Data'!E88))),'Data Summary'!DT94="Yes"),OFFSET('Hygiene Data'!$E$9,0,10*ROW('Hygiene Data'!E88)),NA())</f>
        <v>#N/A</v>
      </c>
      <c r="BF94" s="96" t="e">
        <f ca="true">+IF(AND(ISNUMBER(OFFSET('Hygiene Data'!$F$5,0,10*ROW('Hygiene Data'!F88))),'Data Summary'!DU94="Yes"),OFFSET('Hygiene Data'!$F$5,0,10*ROW('Hygiene Data'!F88)),NA())</f>
        <v>#N/A</v>
      </c>
      <c r="BG94" s="96" t="e">
        <f ca="true">+IF(AND(ISNUMBER(OFFSET('Hygiene Data'!$F$7,0,10*ROW('Hygiene Data'!F88))),'Data Summary'!DV94="Yes"),OFFSET('Hygiene Data'!$F$7,0,10*ROW('Hygiene Data'!F88)),NA())</f>
        <v>#N/A</v>
      </c>
      <c r="BH94" s="96" t="e">
        <f ca="true">+IF(AND(ISNUMBER(OFFSET('Hygiene Data'!$F$9,0,10*ROW('Hygiene Data'!F88))),'Data Summary'!DW94="Yes"),OFFSET('Hygiene Data'!$F$9,0,10*ROW('Hygiene Data'!F88)),NA())</f>
        <v>#N/A</v>
      </c>
      <c r="BI94" s="96" t="e">
        <f ca="true">+IF(AND(ISNUMBER(OFFSET('Hygiene Data'!$G$5,0,10*ROW('Hygiene Data'!G88))),'Data Summary'!DX94="Yes"),OFFSET('Hygiene Data'!$G$5,0,10*ROW('Hygiene Data'!G88)),NA())</f>
        <v>#N/A</v>
      </c>
      <c r="BJ94" s="96" t="e">
        <f ca="true">+IF(AND(ISNUMBER(OFFSET('Hygiene Data'!$G$7,0,10*ROW('Hygiene Data'!G88))),'Data Summary'!DY94="Yes"),OFFSET('Hygiene Data'!$G$7,0,10*ROW('Hygiene Data'!G88)),NA())</f>
        <v>#N/A</v>
      </c>
      <c r="BK94" s="96" t="e">
        <f ca="true">+IF(AND(ISNUMBER(OFFSET('Hygiene Data'!$G$9,0,10*ROW('Hygiene Data'!G88))),'Data Summary'!DZ94="Yes"),OFFSET('Hygiene Data'!$G$9,0,10*ROW('Hygiene Data'!G88)),NA())</f>
        <v>#N/A</v>
      </c>
      <c r="BL94" s="96" t="e">
        <f ca="true">+IF(AND(ISNUMBER(OFFSET('Hygiene Data'!$H$5,0,10*ROW('Hygiene Data'!H88))),'Data Summary'!EA94="Yes"),OFFSET('Hygiene Data'!$H$5,0,10*ROW('Hygiene Data'!H88)),NA())</f>
        <v>#N/A</v>
      </c>
      <c r="BM94" s="96" t="e">
        <f ca="true">+IF(AND(ISNUMBER(OFFSET('Hygiene Data'!$H$7,0,10*ROW('Hygiene Data'!H88))),'Data Summary'!EB94="Yes"),OFFSET('Hygiene Data'!$H$7,0,10*ROW('Hygiene Data'!H88)),NA())</f>
        <v>#N/A</v>
      </c>
      <c r="BN94" s="96" t="e">
        <f ca="true">+IF(AND(ISNUMBER(OFFSET('Hygiene Data'!$H$9,0,10*ROW('Hygiene Data'!H88))),'Data Summary'!EC94="Yes"),OFFSET('Hygiene Data'!$H$9,0,10*ROW('Hygiene Data'!H88)),NA())</f>
        <v>#N/A</v>
      </c>
      <c r="BO94" s="96" t="e">
        <f ca="true">+IF(AND(ISNUMBER(OFFSET('Hygiene Data'!$I$5,0,10*ROW('Hygiene Data'!I88))),'Data Summary'!ED94="Yes"),OFFSET('Hygiene Data'!$I$5,0,10*ROW('Hygiene Data'!I88)),NA())</f>
        <v>#N/A</v>
      </c>
      <c r="BP94" s="96" t="e">
        <f ca="true">+IF(AND(ISNUMBER(OFFSET('Hygiene Data'!$I$7,0,10*ROW('Hygiene Data'!I88))),'Data Summary'!EE94="Yes"),OFFSET('Hygiene Data'!$I$7,0,10*ROW('Hygiene Data'!I88)),NA())</f>
        <v>#N/A</v>
      </c>
      <c r="BQ94" s="96" t="e">
        <f ca="true">+IF(AND(ISNUMBER(OFFSET('Hygiene Data'!$I$9,0,10*ROW('Hygiene Data'!I88))),'Data Summary'!EF94="Yes"),OFFSET('Hygiene Data'!$I$9,0,10*ROW('Hygiene Data'!I88)),NA())</f>
        <v>#N/A</v>
      </c>
    </row>
    <row xmlns:x14ac="http://schemas.microsoft.com/office/spreadsheetml/2009/9/ac" r="95" x14ac:dyDescent="0.2">
      <c r="A95" s="321" t="e">
        <f ca="true">+RIGHT('Data Summary'!A95,LEN('Data Summary'!A95)-9)</f>
        <v>#VALUE!</v>
      </c>
      <c r="B95" s="37" t="str">
        <f ca="true">+IF(ISTEXT('Data Summary'!B95),'Data Summary'!B95,"")</f>
        <v/>
      </c>
      <c r="C95" s="320" t="e">
        <f ca="true">+VALUE('Data Summary'!C95)</f>
        <v>#VALUE!</v>
      </c>
      <c r="D95" s="94" t="e">
        <f ca="true">+IF(AND(ISNUMBER(OFFSET('Water Data'!$D$4,0,10*ROW('Water Data'!D89))),'Data Summary'!BS95="Yes"),100-OFFSET('Water Data'!$D$4,0,10*ROW('Water Data'!D89)),NA())</f>
        <v>#N/A</v>
      </c>
      <c r="E95" s="94" t="e">
        <f ca="true">+IF(AND(ISNUMBER(OFFSET('Water Data'!$D$6,0,10*ROW('Water Data'!D89))),'Data Summary'!BT95="Yes"),OFFSET('Water Data'!$D$6,0,10*ROW('Water Data'!D89)),NA())</f>
        <v>#N/A</v>
      </c>
      <c r="F95" s="94" t="e">
        <f ca="true">+IF(AND(ISNUMBER(OFFSET('Water Data'!$D$9,0,10*ROW('Water Data'!D89))),'Data Summary'!BU95="Yes"),OFFSET('Water Data'!$D$9,0,10*ROW('Water Data'!D89)),NA())</f>
        <v>#N/A</v>
      </c>
      <c r="G95" s="94" t="e">
        <f ca="true">+IF(AND(ISNUMBER(OFFSET('Water Data'!$E$4,0,10*ROW('Water Data'!E89))),'Data Summary'!BV95="Yes"),100-OFFSET('Water Data'!$E$4,0,10*ROW('Water Data'!E89)),NA())</f>
        <v>#N/A</v>
      </c>
      <c r="H95" s="94" t="e">
        <f ca="true">+IF(AND(ISNUMBER(OFFSET('Water Data'!$E$6,0,10*ROW('Water Data'!E89))),'Data Summary'!BW95="Yes"),OFFSET('Water Data'!$E$6,0,10*ROW('Water Data'!E89)),NA())</f>
        <v>#N/A</v>
      </c>
      <c r="I95" s="94" t="e">
        <f ca="true">+IF(AND(ISNUMBER(OFFSET('Water Data'!$E$9,0,10*ROW('Water Data'!E89))),'Data Summary'!BX95="Yes"),OFFSET('Water Data'!$E$9,0,10*ROW('Water Data'!E89)),NA())</f>
        <v>#N/A</v>
      </c>
      <c r="J95" s="94" t="e">
        <f ca="true">+IF(AND(ISNUMBER(OFFSET('Water Data'!$F$4,0,10*ROW('Water Data'!F89))),'Data Summary'!BY95="Yes"),100-OFFSET('Water Data'!$F$4,0,10*ROW('Water Data'!F89)),NA())</f>
        <v>#N/A</v>
      </c>
      <c r="K95" s="94" t="e">
        <f ca="true">+IF(AND(ISNUMBER(OFFSET('Water Data'!$F$6,0,10*ROW('Water Data'!F89))),'Data Summary'!BZ95="Yes"),OFFSET('Water Data'!$F$6,0,10*ROW('Water Data'!F89)),NA())</f>
        <v>#N/A</v>
      </c>
      <c r="L95" s="94" t="e">
        <f ca="true">+IF(AND(ISNUMBER(OFFSET('Water Data'!$F$9,0,10*ROW('Water Data'!F89))),'Data Summary'!CA95="Yes"),OFFSET('Water Data'!$F$9,0,10*ROW('Water Data'!F89)),NA())</f>
        <v>#N/A</v>
      </c>
      <c r="M95" s="94" t="e">
        <f ca="true">+IF(AND(ISNUMBER(OFFSET('Water Data'!$G$4,0,10*ROW('Water Data'!G89))),'Data Summary'!CB95="Yes"),100-OFFSET('Water Data'!$G$4,0,10*ROW('Water Data'!G89)),NA())</f>
        <v>#N/A</v>
      </c>
      <c r="N95" s="94" t="e">
        <f ca="true">+IF(AND(ISNUMBER(OFFSET('Water Data'!$G$6,0,10*ROW('Water Data'!G89))),'Data Summary'!CC95="Yes"),OFFSET('Water Data'!$G$6,0,10*ROW('Water Data'!G89)),NA())</f>
        <v>#N/A</v>
      </c>
      <c r="O95" s="94" t="e">
        <f ca="true">+IF(AND(ISNUMBER(OFFSET('Water Data'!$G$9,0,10*ROW('Water Data'!G89))),'Data Summary'!CD95="Yes"),OFFSET('Water Data'!$G$9,0,10*ROW('Water Data'!G89)),NA())</f>
        <v>#N/A</v>
      </c>
      <c r="P95" s="94" t="e">
        <f ca="true">+IF(AND(ISNUMBER(OFFSET('Water Data'!$H$4,0,10*ROW('Water Data'!H89))),'Data Summary'!CE95="Yes"),100-OFFSET('Water Data'!$H$4,0,10*ROW('Water Data'!H89)),NA())</f>
        <v>#N/A</v>
      </c>
      <c r="Q95" s="94" t="e">
        <f ca="true">+IF(AND(ISNUMBER(OFFSET('Water Data'!$H$6,0,10*ROW('Water Data'!H89))),'Data Summary'!CF95="Yes"),OFFSET('Water Data'!$H$6,0,10*ROW('Water Data'!H89)),NA())</f>
        <v>#N/A</v>
      </c>
      <c r="R95" s="94" t="e">
        <f ca="true">+IF(AND(ISNUMBER(OFFSET('Water Data'!$H$9,0,10*ROW('Water Data'!H89))),'Data Summary'!CG95="Yes"),OFFSET('Water Data'!$H$9,0,10*ROW('Water Data'!H89)),NA())</f>
        <v>#N/A</v>
      </c>
      <c r="S95" s="94" t="e">
        <f ca="true">+IF(AND(ISNUMBER(OFFSET('Water Data'!$I$4,0,10*ROW('Water Data'!I89))),'Data Summary'!CH95="Yes"),100-OFFSET('Water Data'!$I$4,0,10*ROW('Water Data'!I89)),NA())</f>
        <v>#N/A</v>
      </c>
      <c r="T95" s="94" t="e">
        <f ca="true">+IF(AND(ISNUMBER(OFFSET('Water Data'!$I$6,0,10*ROW('Water Data'!I89))),'Data Summary'!CI95="Yes"),OFFSET('Water Data'!$I$6,0,10*ROW('Water Data'!I89)),NA())</f>
        <v>#N/A</v>
      </c>
      <c r="U95" s="94" t="e">
        <f ca="true">+IF(AND(ISNUMBER(OFFSET('Water Data'!$I$9,0,10*ROW('Water Data'!I89))),'Data Summary'!CJ95="Yes"),OFFSET('Water Data'!$I$9,0,10*ROW('Water Data'!I89)),NA())</f>
        <v>#N/A</v>
      </c>
      <c r="V95" s="95" t="e">
        <f ca="true">+IF(AND(ISNUMBER(OFFSET('Sanitation Data'!$D$4,0,10*ROW('Sanitation Data'!D89))),'Data Summary'!CK95="Yes"),100-OFFSET('Sanitation Data'!$D$4,0,10*ROW('Sanitation Data'!D89)),NA())</f>
        <v>#N/A</v>
      </c>
      <c r="W95" s="95" t="e">
        <f ca="true">+IF(AND(ISNUMBER(OFFSET('Sanitation Data'!$D$6,0,10*ROW('Sanitation Data'!D89))),'Data Summary'!CL95="Yes"),OFFSET('Sanitation Data'!$D$6,0,10*ROW('Sanitation Data'!D89)),NA())</f>
        <v>#N/A</v>
      </c>
      <c r="X95" s="95" t="e">
        <f ca="true">+IF(AND(ISNUMBER(OFFSET('Sanitation Data'!$D$10,0,10*ROW('Sanitation Data'!D89))),'Data Summary'!CM95="Yes"),OFFSET('Sanitation Data'!$D$10,0,10*ROW('Sanitation Data'!D89)),NA())</f>
        <v>#N/A</v>
      </c>
      <c r="Y95" s="95" t="e">
        <f ca="true">+IF(AND(ISNUMBER(OFFSET('Sanitation Data'!$D$11,0,10*ROW('Sanitation Data'!D89))),'Data Summary'!CN95="Yes"),OFFSET('Sanitation Data'!$D$11,0,10*ROW('Sanitation Data'!D89)),NA())</f>
        <v>#N/A</v>
      </c>
      <c r="Z95" s="95" t="e">
        <f ca="true">+IF(AND(ISNUMBER(OFFSET('Sanitation Data'!$D$12,0,10*ROW('Sanitation Data'!D89))),'Data Summary'!CO95="Yes"),OFFSET('Sanitation Data'!$D$12,0,10*ROW('Sanitation Data'!D89)),NA())</f>
        <v>#N/A</v>
      </c>
      <c r="AA95" s="95" t="e">
        <f ca="true">+IF(AND(ISNUMBER(OFFSET('Sanitation Data'!$E$4,0,10*ROW('Sanitation Data'!E89))),'Data Summary'!CP95="Yes"),100-OFFSET('Sanitation Data'!$E$4,0,10*ROW('Sanitation Data'!E89)),NA())</f>
        <v>#N/A</v>
      </c>
      <c r="AB95" s="95" t="e">
        <f ca="true">+IF(AND(ISNUMBER(OFFSET('Sanitation Data'!$E$6,0,10*ROW('Sanitation Data'!E89))),'Data Summary'!CQ95="Yes"),OFFSET('Sanitation Data'!$E$6,0,10*ROW('Sanitation Data'!E89)),NA())</f>
        <v>#N/A</v>
      </c>
      <c r="AC95" s="95" t="e">
        <f ca="true">+IF(AND(ISNUMBER(OFFSET('Sanitation Data'!$E$10,0,10*ROW('Sanitation Data'!E89))),'Data Summary'!CR95="Yes"),OFFSET('Sanitation Data'!$E$10,0,10*ROW('Sanitation Data'!E89)),NA())</f>
        <v>#N/A</v>
      </c>
      <c r="AD95" s="95" t="e">
        <f ca="true">+IF(AND(ISNUMBER(OFFSET('Sanitation Data'!$E$11,0,10*ROW('Sanitation Data'!E89))),'Data Summary'!CS95="Yes"),OFFSET('Sanitation Data'!$E$11,0,10*ROW('Sanitation Data'!E89)),NA())</f>
        <v>#N/A</v>
      </c>
      <c r="AE95" s="95" t="e">
        <f ca="true">+IF(AND(ISNUMBER(OFFSET('Sanitation Data'!$E$12,0,10*ROW('Sanitation Data'!E89))),'Data Summary'!CT95="Yes"),OFFSET('Sanitation Data'!$E$12,0,10*ROW('Sanitation Data'!E89)),NA())</f>
        <v>#N/A</v>
      </c>
      <c r="AF95" s="95" t="e">
        <f ca="true">+IF(AND(ISNUMBER(OFFSET('Sanitation Data'!$F$4,0,10*ROW('Sanitation Data'!F89))),'Data Summary'!CU95="Yes"),100-OFFSET('Sanitation Data'!$F$4,0,10*ROW('Sanitation Data'!F89)),NA())</f>
        <v>#N/A</v>
      </c>
      <c r="AG95" s="95" t="e">
        <f ca="true">+IF(AND(ISNUMBER(OFFSET('Sanitation Data'!$F$6,0,10*ROW('Sanitation Data'!F89))),'Data Summary'!CV95="Yes"),OFFSET('Sanitation Data'!$F$6,0,10*ROW('Sanitation Data'!F89)),NA())</f>
        <v>#N/A</v>
      </c>
      <c r="AH95" s="95" t="e">
        <f ca="true">+IF(AND(ISNUMBER(OFFSET('Sanitation Data'!$F$10,0,10*ROW('Sanitation Data'!F89))),'Data Summary'!CW95="Yes"),OFFSET('Sanitation Data'!$F$10,0,10*ROW('Sanitation Data'!F89)),NA())</f>
        <v>#N/A</v>
      </c>
      <c r="AI95" s="95" t="e">
        <f ca="true">+IF(AND(ISNUMBER(OFFSET('Sanitation Data'!$F$11,0,10*ROW('Sanitation Data'!F89))),'Data Summary'!CX95="Yes"),OFFSET('Sanitation Data'!$F$11,0,10*ROW('Sanitation Data'!F89)),NA())</f>
        <v>#N/A</v>
      </c>
      <c r="AJ95" s="95" t="e">
        <f ca="true">+IF(AND(ISNUMBER(OFFSET('Sanitation Data'!$F$12,0,10*ROW('Sanitation Data'!F89))),'Data Summary'!CY95="Yes"),OFFSET('Sanitation Data'!$F$12,0,10*ROW('Sanitation Data'!F89)),NA())</f>
        <v>#N/A</v>
      </c>
      <c r="AK95" s="95" t="e">
        <f ca="true">+IF(AND(ISNUMBER(OFFSET('Sanitation Data'!$G$4,0,10*ROW('Sanitation Data'!G89))),'Data Summary'!CZ95="Yes"),100-OFFSET('Sanitation Data'!$G$4,0,10*ROW('Sanitation Data'!G89)),NA())</f>
        <v>#N/A</v>
      </c>
      <c r="AL95" s="95" t="e">
        <f ca="true">+IF(AND(ISNUMBER(OFFSET('Sanitation Data'!$G$6,0,10*ROW('Sanitation Data'!G89))),'Data Summary'!DA95="Yes"),OFFSET('Sanitation Data'!$G$6,0,10*ROW('Sanitation Data'!G89)),NA())</f>
        <v>#N/A</v>
      </c>
      <c r="AM95" s="95" t="e">
        <f ca="true">+IF(AND(ISNUMBER(OFFSET('Sanitation Data'!$G$10,0,10*ROW('Sanitation Data'!G89))),'Data Summary'!DB95="Yes"),OFFSET('Sanitation Data'!$G$10,0,10*ROW('Sanitation Data'!G89)),NA())</f>
        <v>#N/A</v>
      </c>
      <c r="AN95" s="95" t="e">
        <f ca="true">+IF(AND(ISNUMBER(OFFSET('Sanitation Data'!$G$11,0,10*ROW('Sanitation Data'!G89))),'Data Summary'!DC95="Yes"),OFFSET('Sanitation Data'!$G$11,0,10*ROW('Sanitation Data'!G89)),NA())</f>
        <v>#N/A</v>
      </c>
      <c r="AO95" s="95" t="e">
        <f ca="true">+IF(AND(ISNUMBER(OFFSET('Sanitation Data'!$G$12,0,10*ROW('Sanitation Data'!G89))),'Data Summary'!DD95="Yes"),OFFSET('Sanitation Data'!$G$12,0,10*ROW('Sanitation Data'!G89)),NA())</f>
        <v>#N/A</v>
      </c>
      <c r="AP95" s="95" t="e">
        <f ca="true">+IF(AND(ISNUMBER(OFFSET('Sanitation Data'!$H$4,0,10*ROW('Sanitation Data'!H89))),'Data Summary'!DE95="Yes"),100-OFFSET('Sanitation Data'!$H$4,0,10*ROW('Sanitation Data'!H89)),NA())</f>
        <v>#N/A</v>
      </c>
      <c r="AQ95" s="95" t="e">
        <f ca="true">+IF(AND(ISNUMBER(OFFSET('Sanitation Data'!$H$6,0,10*ROW('Sanitation Data'!H89))),'Data Summary'!DF95="Yes"),OFFSET('Sanitation Data'!$H$6,0,10*ROW('Sanitation Data'!H89)),NA())</f>
        <v>#N/A</v>
      </c>
      <c r="AR95" s="95" t="e">
        <f ca="true">+IF(AND(ISNUMBER(OFFSET('Sanitation Data'!$H$10,0,10*ROW('Sanitation Data'!H89))),'Data Summary'!DG95="Yes"),OFFSET('Sanitation Data'!$H$10,0,10*ROW('Sanitation Data'!H89)),NA())</f>
        <v>#N/A</v>
      </c>
      <c r="AS95" s="95" t="e">
        <f ca="true">+IF(AND(ISNUMBER(OFFSET('Sanitation Data'!$H$11,0,10*ROW('Sanitation Data'!H89))),'Data Summary'!DH95="Yes"),OFFSET('Sanitation Data'!$H$11,0,10*ROW('Sanitation Data'!H89)),NA())</f>
        <v>#N/A</v>
      </c>
      <c r="AT95" s="95" t="e">
        <f ca="true">+IF(AND(ISNUMBER(OFFSET('Sanitation Data'!$H$12,0,10*ROW('Sanitation Data'!H89))),'Data Summary'!DI95="Yes"),OFFSET('Sanitation Data'!$H$12,0,10*ROW('Sanitation Data'!H89)),NA())</f>
        <v>#N/A</v>
      </c>
      <c r="AU95" s="95" t="e">
        <f ca="true">+IF(AND(ISNUMBER(OFFSET('Sanitation Data'!$I$4,0,10*ROW('Sanitation Data'!I89))),'Data Summary'!DJ95="Yes"),100-OFFSET('Sanitation Data'!$I$4,0,10*ROW('Sanitation Data'!I89)),NA())</f>
        <v>#N/A</v>
      </c>
      <c r="AV95" s="95" t="e">
        <f ca="true">+IF(AND(ISNUMBER(OFFSET('Sanitation Data'!$I$6,0,10*ROW('Sanitation Data'!I89))),'Data Summary'!DK95="Yes"),OFFSET('Sanitation Data'!$I$6,0,10*ROW('Sanitation Data'!I89)),NA())</f>
        <v>#N/A</v>
      </c>
      <c r="AW95" s="95" t="e">
        <f ca="true">+IF(AND(ISNUMBER(OFFSET('Sanitation Data'!$I$10,0,10*ROW('Sanitation Data'!I89))),'Data Summary'!DL95="Yes"),OFFSET('Sanitation Data'!$I$10,0,10*ROW('Sanitation Data'!I89)),NA())</f>
        <v>#N/A</v>
      </c>
      <c r="AX95" s="95" t="e">
        <f ca="true">+IF(AND(ISNUMBER(OFFSET('Sanitation Data'!$I$11,0,10*ROW('Sanitation Data'!I89))),'Data Summary'!DM95="Yes"),OFFSET('Sanitation Data'!$I$11,0,10*ROW('Sanitation Data'!I89)),NA())</f>
        <v>#N/A</v>
      </c>
      <c r="AY95" s="95" t="e">
        <f ca="true">+IF(AND(ISNUMBER(OFFSET('Sanitation Data'!$I$12,0,10*ROW('Sanitation Data'!I89))),'Data Summary'!DN95="Yes"),OFFSET('Sanitation Data'!$I$12,0,10*ROW('Sanitation Data'!I89)),NA())</f>
        <v>#N/A</v>
      </c>
      <c r="AZ95" s="96" t="e">
        <f ca="true">+IF(AND(ISNUMBER(OFFSET('Hygiene Data'!$D$5,0,10*ROW('Hygiene Data'!D89))),'Data Summary'!DO95="Yes"),OFFSET('Hygiene Data'!$D$5,0,10*ROW('Hygiene Data'!D89)),NA())</f>
        <v>#N/A</v>
      </c>
      <c r="BA95" s="96" t="e">
        <f ca="true">+IF(AND(ISNUMBER(OFFSET('Hygiene Data'!$D$7,0,10*ROW('Hygiene Data'!D89))),'Data Summary'!DP95="Yes"),OFFSET('Hygiene Data'!$D$7,0,10*ROW('Hygiene Data'!D89)),NA())</f>
        <v>#N/A</v>
      </c>
      <c r="BB95" s="96" t="e">
        <f ca="true">+IF(AND(ISNUMBER(OFFSET('Hygiene Data'!$D$9,0,10*ROW('Hygiene Data'!D89))),'Data Summary'!DQ95="Yes"),OFFSET('Hygiene Data'!$D$9,0,10*ROW('Hygiene Data'!D89)),NA())</f>
        <v>#N/A</v>
      </c>
      <c r="BC95" s="96" t="e">
        <f ca="true">+IF(AND(ISNUMBER(OFFSET('Hygiene Data'!$E$5,0,10*ROW('Hygiene Data'!E89))),'Data Summary'!DR95="Yes"),OFFSET('Hygiene Data'!$E$5,0,10*ROW('Hygiene Data'!E89)),NA())</f>
        <v>#N/A</v>
      </c>
      <c r="BD95" s="96" t="e">
        <f ca="true">+IF(AND(ISNUMBER(OFFSET('Hygiene Data'!$E$7,0,10*ROW('Hygiene Data'!E89))),'Data Summary'!DS95="Yes"),OFFSET('Hygiene Data'!$E$7,0,10*ROW('Hygiene Data'!E89)),NA())</f>
        <v>#N/A</v>
      </c>
      <c r="BE95" s="96" t="e">
        <f ca="true">+IF(AND(ISNUMBER(OFFSET('Hygiene Data'!$E$9,0,10*ROW('Hygiene Data'!E89))),'Data Summary'!DT95="Yes"),OFFSET('Hygiene Data'!$E$9,0,10*ROW('Hygiene Data'!E89)),NA())</f>
        <v>#N/A</v>
      </c>
      <c r="BF95" s="96" t="e">
        <f ca="true">+IF(AND(ISNUMBER(OFFSET('Hygiene Data'!$F$5,0,10*ROW('Hygiene Data'!F89))),'Data Summary'!DU95="Yes"),OFFSET('Hygiene Data'!$F$5,0,10*ROW('Hygiene Data'!F89)),NA())</f>
        <v>#N/A</v>
      </c>
      <c r="BG95" s="96" t="e">
        <f ca="true">+IF(AND(ISNUMBER(OFFSET('Hygiene Data'!$F$7,0,10*ROW('Hygiene Data'!F89))),'Data Summary'!DV95="Yes"),OFFSET('Hygiene Data'!$F$7,0,10*ROW('Hygiene Data'!F89)),NA())</f>
        <v>#N/A</v>
      </c>
      <c r="BH95" s="96" t="e">
        <f ca="true">+IF(AND(ISNUMBER(OFFSET('Hygiene Data'!$F$9,0,10*ROW('Hygiene Data'!F89))),'Data Summary'!DW95="Yes"),OFFSET('Hygiene Data'!$F$9,0,10*ROW('Hygiene Data'!F89)),NA())</f>
        <v>#N/A</v>
      </c>
      <c r="BI95" s="96" t="e">
        <f ca="true">+IF(AND(ISNUMBER(OFFSET('Hygiene Data'!$G$5,0,10*ROW('Hygiene Data'!G89))),'Data Summary'!DX95="Yes"),OFFSET('Hygiene Data'!$G$5,0,10*ROW('Hygiene Data'!G89)),NA())</f>
        <v>#N/A</v>
      </c>
      <c r="BJ95" s="96" t="e">
        <f ca="true">+IF(AND(ISNUMBER(OFFSET('Hygiene Data'!$G$7,0,10*ROW('Hygiene Data'!G89))),'Data Summary'!DY95="Yes"),OFFSET('Hygiene Data'!$G$7,0,10*ROW('Hygiene Data'!G89)),NA())</f>
        <v>#N/A</v>
      </c>
      <c r="BK95" s="96" t="e">
        <f ca="true">+IF(AND(ISNUMBER(OFFSET('Hygiene Data'!$G$9,0,10*ROW('Hygiene Data'!G89))),'Data Summary'!DZ95="Yes"),OFFSET('Hygiene Data'!$G$9,0,10*ROW('Hygiene Data'!G89)),NA())</f>
        <v>#N/A</v>
      </c>
      <c r="BL95" s="96" t="e">
        <f ca="true">+IF(AND(ISNUMBER(OFFSET('Hygiene Data'!$H$5,0,10*ROW('Hygiene Data'!H89))),'Data Summary'!EA95="Yes"),OFFSET('Hygiene Data'!$H$5,0,10*ROW('Hygiene Data'!H89)),NA())</f>
        <v>#N/A</v>
      </c>
      <c r="BM95" s="96" t="e">
        <f ca="true">+IF(AND(ISNUMBER(OFFSET('Hygiene Data'!$H$7,0,10*ROW('Hygiene Data'!H89))),'Data Summary'!EB95="Yes"),OFFSET('Hygiene Data'!$H$7,0,10*ROW('Hygiene Data'!H89)),NA())</f>
        <v>#N/A</v>
      </c>
      <c r="BN95" s="96" t="e">
        <f ca="true">+IF(AND(ISNUMBER(OFFSET('Hygiene Data'!$H$9,0,10*ROW('Hygiene Data'!H89))),'Data Summary'!EC95="Yes"),OFFSET('Hygiene Data'!$H$9,0,10*ROW('Hygiene Data'!H89)),NA())</f>
        <v>#N/A</v>
      </c>
      <c r="BO95" s="96" t="e">
        <f ca="true">+IF(AND(ISNUMBER(OFFSET('Hygiene Data'!$I$5,0,10*ROW('Hygiene Data'!I89))),'Data Summary'!ED95="Yes"),OFFSET('Hygiene Data'!$I$5,0,10*ROW('Hygiene Data'!I89)),NA())</f>
        <v>#N/A</v>
      </c>
      <c r="BP95" s="96" t="e">
        <f ca="true">+IF(AND(ISNUMBER(OFFSET('Hygiene Data'!$I$7,0,10*ROW('Hygiene Data'!I89))),'Data Summary'!EE95="Yes"),OFFSET('Hygiene Data'!$I$7,0,10*ROW('Hygiene Data'!I89)),NA())</f>
        <v>#N/A</v>
      </c>
      <c r="BQ95" s="96" t="e">
        <f ca="true">+IF(AND(ISNUMBER(OFFSET('Hygiene Data'!$I$9,0,10*ROW('Hygiene Data'!I89))),'Data Summary'!EF95="Yes"),OFFSET('Hygiene Data'!$I$9,0,10*ROW('Hygiene Data'!I89)),NA())</f>
        <v>#N/A</v>
      </c>
    </row>
    <row xmlns:x14ac="http://schemas.microsoft.com/office/spreadsheetml/2009/9/ac" r="96" x14ac:dyDescent="0.2">
      <c r="A96" s="321" t="e">
        <f ca="true">+RIGHT('Data Summary'!A96,LEN('Data Summary'!A96)-9)</f>
        <v>#VALUE!</v>
      </c>
      <c r="B96" s="37" t="str">
        <f ca="true">+IF(ISTEXT('Data Summary'!B96),'Data Summary'!B96,"")</f>
        <v/>
      </c>
      <c r="C96" s="320" t="e">
        <f ca="true">+VALUE('Data Summary'!C96)</f>
        <v>#VALUE!</v>
      </c>
      <c r="D96" s="94" t="e">
        <f ca="true">+IF(AND(ISNUMBER(OFFSET('Water Data'!$D$4,0,10*ROW('Water Data'!D90))),'Data Summary'!BS96="Yes"),100-OFFSET('Water Data'!$D$4,0,10*ROW('Water Data'!D90)),NA())</f>
        <v>#N/A</v>
      </c>
      <c r="E96" s="94" t="e">
        <f ca="true">+IF(AND(ISNUMBER(OFFSET('Water Data'!$D$6,0,10*ROW('Water Data'!D90))),'Data Summary'!BT96="Yes"),OFFSET('Water Data'!$D$6,0,10*ROW('Water Data'!D90)),NA())</f>
        <v>#N/A</v>
      </c>
      <c r="F96" s="94" t="e">
        <f ca="true">+IF(AND(ISNUMBER(OFFSET('Water Data'!$D$9,0,10*ROW('Water Data'!D90))),'Data Summary'!BU96="Yes"),OFFSET('Water Data'!$D$9,0,10*ROW('Water Data'!D90)),NA())</f>
        <v>#N/A</v>
      </c>
      <c r="G96" s="94" t="e">
        <f ca="true">+IF(AND(ISNUMBER(OFFSET('Water Data'!$E$4,0,10*ROW('Water Data'!E90))),'Data Summary'!BV96="Yes"),100-OFFSET('Water Data'!$E$4,0,10*ROW('Water Data'!E90)),NA())</f>
        <v>#N/A</v>
      </c>
      <c r="H96" s="94" t="e">
        <f ca="true">+IF(AND(ISNUMBER(OFFSET('Water Data'!$E$6,0,10*ROW('Water Data'!E90))),'Data Summary'!BW96="Yes"),OFFSET('Water Data'!$E$6,0,10*ROW('Water Data'!E90)),NA())</f>
        <v>#N/A</v>
      </c>
      <c r="I96" s="94" t="e">
        <f ca="true">+IF(AND(ISNUMBER(OFFSET('Water Data'!$E$9,0,10*ROW('Water Data'!E90))),'Data Summary'!BX96="Yes"),OFFSET('Water Data'!$E$9,0,10*ROW('Water Data'!E90)),NA())</f>
        <v>#N/A</v>
      </c>
      <c r="J96" s="94" t="e">
        <f ca="true">+IF(AND(ISNUMBER(OFFSET('Water Data'!$F$4,0,10*ROW('Water Data'!F90))),'Data Summary'!BY96="Yes"),100-OFFSET('Water Data'!$F$4,0,10*ROW('Water Data'!F90)),NA())</f>
        <v>#N/A</v>
      </c>
      <c r="K96" s="94" t="e">
        <f ca="true">+IF(AND(ISNUMBER(OFFSET('Water Data'!$F$6,0,10*ROW('Water Data'!F90))),'Data Summary'!BZ96="Yes"),OFFSET('Water Data'!$F$6,0,10*ROW('Water Data'!F90)),NA())</f>
        <v>#N/A</v>
      </c>
      <c r="L96" s="94" t="e">
        <f ca="true">+IF(AND(ISNUMBER(OFFSET('Water Data'!$F$9,0,10*ROW('Water Data'!F90))),'Data Summary'!CA96="Yes"),OFFSET('Water Data'!$F$9,0,10*ROW('Water Data'!F90)),NA())</f>
        <v>#N/A</v>
      </c>
      <c r="M96" s="94" t="e">
        <f ca="true">+IF(AND(ISNUMBER(OFFSET('Water Data'!$G$4,0,10*ROW('Water Data'!G90))),'Data Summary'!CB96="Yes"),100-OFFSET('Water Data'!$G$4,0,10*ROW('Water Data'!G90)),NA())</f>
        <v>#N/A</v>
      </c>
      <c r="N96" s="94" t="e">
        <f ca="true">+IF(AND(ISNUMBER(OFFSET('Water Data'!$G$6,0,10*ROW('Water Data'!G90))),'Data Summary'!CC96="Yes"),OFFSET('Water Data'!$G$6,0,10*ROW('Water Data'!G90)),NA())</f>
        <v>#N/A</v>
      </c>
      <c r="O96" s="94" t="e">
        <f ca="true">+IF(AND(ISNUMBER(OFFSET('Water Data'!$G$9,0,10*ROW('Water Data'!G90))),'Data Summary'!CD96="Yes"),OFFSET('Water Data'!$G$9,0,10*ROW('Water Data'!G90)),NA())</f>
        <v>#N/A</v>
      </c>
      <c r="P96" s="94" t="e">
        <f ca="true">+IF(AND(ISNUMBER(OFFSET('Water Data'!$H$4,0,10*ROW('Water Data'!H90))),'Data Summary'!CE96="Yes"),100-OFFSET('Water Data'!$H$4,0,10*ROW('Water Data'!H90)),NA())</f>
        <v>#N/A</v>
      </c>
      <c r="Q96" s="94" t="e">
        <f ca="true">+IF(AND(ISNUMBER(OFFSET('Water Data'!$H$6,0,10*ROW('Water Data'!H90))),'Data Summary'!CF96="Yes"),OFFSET('Water Data'!$H$6,0,10*ROW('Water Data'!H90)),NA())</f>
        <v>#N/A</v>
      </c>
      <c r="R96" s="94" t="e">
        <f ca="true">+IF(AND(ISNUMBER(OFFSET('Water Data'!$H$9,0,10*ROW('Water Data'!H90))),'Data Summary'!CG96="Yes"),OFFSET('Water Data'!$H$9,0,10*ROW('Water Data'!H90)),NA())</f>
        <v>#N/A</v>
      </c>
      <c r="S96" s="94" t="e">
        <f ca="true">+IF(AND(ISNUMBER(OFFSET('Water Data'!$I$4,0,10*ROW('Water Data'!I90))),'Data Summary'!CH96="Yes"),100-OFFSET('Water Data'!$I$4,0,10*ROW('Water Data'!I90)),NA())</f>
        <v>#N/A</v>
      </c>
      <c r="T96" s="94" t="e">
        <f ca="true">+IF(AND(ISNUMBER(OFFSET('Water Data'!$I$6,0,10*ROW('Water Data'!I90))),'Data Summary'!CI96="Yes"),OFFSET('Water Data'!$I$6,0,10*ROW('Water Data'!I90)),NA())</f>
        <v>#N/A</v>
      </c>
      <c r="U96" s="94" t="e">
        <f ca="true">+IF(AND(ISNUMBER(OFFSET('Water Data'!$I$9,0,10*ROW('Water Data'!I90))),'Data Summary'!CJ96="Yes"),OFFSET('Water Data'!$I$9,0,10*ROW('Water Data'!I90)),NA())</f>
        <v>#N/A</v>
      </c>
      <c r="V96" s="95" t="e">
        <f ca="true">+IF(AND(ISNUMBER(OFFSET('Sanitation Data'!$D$4,0,10*ROW('Sanitation Data'!D90))),'Data Summary'!CK96="Yes"),100-OFFSET('Sanitation Data'!$D$4,0,10*ROW('Sanitation Data'!D90)),NA())</f>
        <v>#N/A</v>
      </c>
      <c r="W96" s="95" t="e">
        <f ca="true">+IF(AND(ISNUMBER(OFFSET('Sanitation Data'!$D$6,0,10*ROW('Sanitation Data'!D90))),'Data Summary'!CL96="Yes"),OFFSET('Sanitation Data'!$D$6,0,10*ROW('Sanitation Data'!D90)),NA())</f>
        <v>#N/A</v>
      </c>
      <c r="X96" s="95" t="e">
        <f ca="true">+IF(AND(ISNUMBER(OFFSET('Sanitation Data'!$D$10,0,10*ROW('Sanitation Data'!D90))),'Data Summary'!CM96="Yes"),OFFSET('Sanitation Data'!$D$10,0,10*ROW('Sanitation Data'!D90)),NA())</f>
        <v>#N/A</v>
      </c>
      <c r="Y96" s="95" t="e">
        <f ca="true">+IF(AND(ISNUMBER(OFFSET('Sanitation Data'!$D$11,0,10*ROW('Sanitation Data'!D90))),'Data Summary'!CN96="Yes"),OFFSET('Sanitation Data'!$D$11,0,10*ROW('Sanitation Data'!D90)),NA())</f>
        <v>#N/A</v>
      </c>
      <c r="Z96" s="95" t="e">
        <f ca="true">+IF(AND(ISNUMBER(OFFSET('Sanitation Data'!$D$12,0,10*ROW('Sanitation Data'!D90))),'Data Summary'!CO96="Yes"),OFFSET('Sanitation Data'!$D$12,0,10*ROW('Sanitation Data'!D90)),NA())</f>
        <v>#N/A</v>
      </c>
      <c r="AA96" s="95" t="e">
        <f ca="true">+IF(AND(ISNUMBER(OFFSET('Sanitation Data'!$E$4,0,10*ROW('Sanitation Data'!E90))),'Data Summary'!CP96="Yes"),100-OFFSET('Sanitation Data'!$E$4,0,10*ROW('Sanitation Data'!E90)),NA())</f>
        <v>#N/A</v>
      </c>
      <c r="AB96" s="95" t="e">
        <f ca="true">+IF(AND(ISNUMBER(OFFSET('Sanitation Data'!$E$6,0,10*ROW('Sanitation Data'!E90))),'Data Summary'!CQ96="Yes"),OFFSET('Sanitation Data'!$E$6,0,10*ROW('Sanitation Data'!E90)),NA())</f>
        <v>#N/A</v>
      </c>
      <c r="AC96" s="95" t="e">
        <f ca="true">+IF(AND(ISNUMBER(OFFSET('Sanitation Data'!$E$10,0,10*ROW('Sanitation Data'!E90))),'Data Summary'!CR96="Yes"),OFFSET('Sanitation Data'!$E$10,0,10*ROW('Sanitation Data'!E90)),NA())</f>
        <v>#N/A</v>
      </c>
      <c r="AD96" s="95" t="e">
        <f ca="true">+IF(AND(ISNUMBER(OFFSET('Sanitation Data'!$E$11,0,10*ROW('Sanitation Data'!E90))),'Data Summary'!CS96="Yes"),OFFSET('Sanitation Data'!$E$11,0,10*ROW('Sanitation Data'!E90)),NA())</f>
        <v>#N/A</v>
      </c>
      <c r="AE96" s="95" t="e">
        <f ca="true">+IF(AND(ISNUMBER(OFFSET('Sanitation Data'!$E$12,0,10*ROW('Sanitation Data'!E90))),'Data Summary'!CT96="Yes"),OFFSET('Sanitation Data'!$E$12,0,10*ROW('Sanitation Data'!E90)),NA())</f>
        <v>#N/A</v>
      </c>
      <c r="AF96" s="95" t="e">
        <f ca="true">+IF(AND(ISNUMBER(OFFSET('Sanitation Data'!$F$4,0,10*ROW('Sanitation Data'!F90))),'Data Summary'!CU96="Yes"),100-OFFSET('Sanitation Data'!$F$4,0,10*ROW('Sanitation Data'!F90)),NA())</f>
        <v>#N/A</v>
      </c>
      <c r="AG96" s="95" t="e">
        <f ca="true">+IF(AND(ISNUMBER(OFFSET('Sanitation Data'!$F$6,0,10*ROW('Sanitation Data'!F90))),'Data Summary'!CV96="Yes"),OFFSET('Sanitation Data'!$F$6,0,10*ROW('Sanitation Data'!F90)),NA())</f>
        <v>#N/A</v>
      </c>
      <c r="AH96" s="95" t="e">
        <f ca="true">+IF(AND(ISNUMBER(OFFSET('Sanitation Data'!$F$10,0,10*ROW('Sanitation Data'!F90))),'Data Summary'!CW96="Yes"),OFFSET('Sanitation Data'!$F$10,0,10*ROW('Sanitation Data'!F90)),NA())</f>
        <v>#N/A</v>
      </c>
      <c r="AI96" s="95" t="e">
        <f ca="true">+IF(AND(ISNUMBER(OFFSET('Sanitation Data'!$F$11,0,10*ROW('Sanitation Data'!F90))),'Data Summary'!CX96="Yes"),OFFSET('Sanitation Data'!$F$11,0,10*ROW('Sanitation Data'!F90)),NA())</f>
        <v>#N/A</v>
      </c>
      <c r="AJ96" s="95" t="e">
        <f ca="true">+IF(AND(ISNUMBER(OFFSET('Sanitation Data'!$F$12,0,10*ROW('Sanitation Data'!F90))),'Data Summary'!CY96="Yes"),OFFSET('Sanitation Data'!$F$12,0,10*ROW('Sanitation Data'!F90)),NA())</f>
        <v>#N/A</v>
      </c>
      <c r="AK96" s="95" t="e">
        <f ca="true">+IF(AND(ISNUMBER(OFFSET('Sanitation Data'!$G$4,0,10*ROW('Sanitation Data'!G90))),'Data Summary'!CZ96="Yes"),100-OFFSET('Sanitation Data'!$G$4,0,10*ROW('Sanitation Data'!G90)),NA())</f>
        <v>#N/A</v>
      </c>
      <c r="AL96" s="95" t="e">
        <f ca="true">+IF(AND(ISNUMBER(OFFSET('Sanitation Data'!$G$6,0,10*ROW('Sanitation Data'!G90))),'Data Summary'!DA96="Yes"),OFFSET('Sanitation Data'!$G$6,0,10*ROW('Sanitation Data'!G90)),NA())</f>
        <v>#N/A</v>
      </c>
      <c r="AM96" s="95" t="e">
        <f ca="true">+IF(AND(ISNUMBER(OFFSET('Sanitation Data'!$G$10,0,10*ROW('Sanitation Data'!G90))),'Data Summary'!DB96="Yes"),OFFSET('Sanitation Data'!$G$10,0,10*ROW('Sanitation Data'!G90)),NA())</f>
        <v>#N/A</v>
      </c>
      <c r="AN96" s="95" t="e">
        <f ca="true">+IF(AND(ISNUMBER(OFFSET('Sanitation Data'!$G$11,0,10*ROW('Sanitation Data'!G90))),'Data Summary'!DC96="Yes"),OFFSET('Sanitation Data'!$G$11,0,10*ROW('Sanitation Data'!G90)),NA())</f>
        <v>#N/A</v>
      </c>
      <c r="AO96" s="95" t="e">
        <f ca="true">+IF(AND(ISNUMBER(OFFSET('Sanitation Data'!$G$12,0,10*ROW('Sanitation Data'!G90))),'Data Summary'!DD96="Yes"),OFFSET('Sanitation Data'!$G$12,0,10*ROW('Sanitation Data'!G90)),NA())</f>
        <v>#N/A</v>
      </c>
      <c r="AP96" s="95" t="e">
        <f ca="true">+IF(AND(ISNUMBER(OFFSET('Sanitation Data'!$H$4,0,10*ROW('Sanitation Data'!H90))),'Data Summary'!DE96="Yes"),100-OFFSET('Sanitation Data'!$H$4,0,10*ROW('Sanitation Data'!H90)),NA())</f>
        <v>#N/A</v>
      </c>
      <c r="AQ96" s="95" t="e">
        <f ca="true">+IF(AND(ISNUMBER(OFFSET('Sanitation Data'!$H$6,0,10*ROW('Sanitation Data'!H90))),'Data Summary'!DF96="Yes"),OFFSET('Sanitation Data'!$H$6,0,10*ROW('Sanitation Data'!H90)),NA())</f>
        <v>#N/A</v>
      </c>
      <c r="AR96" s="95" t="e">
        <f ca="true">+IF(AND(ISNUMBER(OFFSET('Sanitation Data'!$H$10,0,10*ROW('Sanitation Data'!H90))),'Data Summary'!DG96="Yes"),OFFSET('Sanitation Data'!$H$10,0,10*ROW('Sanitation Data'!H90)),NA())</f>
        <v>#N/A</v>
      </c>
      <c r="AS96" s="95" t="e">
        <f ca="true">+IF(AND(ISNUMBER(OFFSET('Sanitation Data'!$H$11,0,10*ROW('Sanitation Data'!H90))),'Data Summary'!DH96="Yes"),OFFSET('Sanitation Data'!$H$11,0,10*ROW('Sanitation Data'!H90)),NA())</f>
        <v>#N/A</v>
      </c>
      <c r="AT96" s="95" t="e">
        <f ca="true">+IF(AND(ISNUMBER(OFFSET('Sanitation Data'!$H$12,0,10*ROW('Sanitation Data'!H90))),'Data Summary'!DI96="Yes"),OFFSET('Sanitation Data'!$H$12,0,10*ROW('Sanitation Data'!H90)),NA())</f>
        <v>#N/A</v>
      </c>
      <c r="AU96" s="95" t="e">
        <f ca="true">+IF(AND(ISNUMBER(OFFSET('Sanitation Data'!$I$4,0,10*ROW('Sanitation Data'!I90))),'Data Summary'!DJ96="Yes"),100-OFFSET('Sanitation Data'!$I$4,0,10*ROW('Sanitation Data'!I90)),NA())</f>
        <v>#N/A</v>
      </c>
      <c r="AV96" s="95" t="e">
        <f ca="true">+IF(AND(ISNUMBER(OFFSET('Sanitation Data'!$I$6,0,10*ROW('Sanitation Data'!I90))),'Data Summary'!DK96="Yes"),OFFSET('Sanitation Data'!$I$6,0,10*ROW('Sanitation Data'!I90)),NA())</f>
        <v>#N/A</v>
      </c>
      <c r="AW96" s="95" t="e">
        <f ca="true">+IF(AND(ISNUMBER(OFFSET('Sanitation Data'!$I$10,0,10*ROW('Sanitation Data'!I90))),'Data Summary'!DL96="Yes"),OFFSET('Sanitation Data'!$I$10,0,10*ROW('Sanitation Data'!I90)),NA())</f>
        <v>#N/A</v>
      </c>
      <c r="AX96" s="95" t="e">
        <f ca="true">+IF(AND(ISNUMBER(OFFSET('Sanitation Data'!$I$11,0,10*ROW('Sanitation Data'!I90))),'Data Summary'!DM96="Yes"),OFFSET('Sanitation Data'!$I$11,0,10*ROW('Sanitation Data'!I90)),NA())</f>
        <v>#N/A</v>
      </c>
      <c r="AY96" s="95" t="e">
        <f ca="true">+IF(AND(ISNUMBER(OFFSET('Sanitation Data'!$I$12,0,10*ROW('Sanitation Data'!I90))),'Data Summary'!DN96="Yes"),OFFSET('Sanitation Data'!$I$12,0,10*ROW('Sanitation Data'!I90)),NA())</f>
        <v>#N/A</v>
      </c>
      <c r="AZ96" s="96" t="e">
        <f ca="true">+IF(AND(ISNUMBER(OFFSET('Hygiene Data'!$D$5,0,10*ROW('Hygiene Data'!D90))),'Data Summary'!DO96="Yes"),OFFSET('Hygiene Data'!$D$5,0,10*ROW('Hygiene Data'!D90)),NA())</f>
        <v>#N/A</v>
      </c>
      <c r="BA96" s="96" t="e">
        <f ca="true">+IF(AND(ISNUMBER(OFFSET('Hygiene Data'!$D$7,0,10*ROW('Hygiene Data'!D90))),'Data Summary'!DP96="Yes"),OFFSET('Hygiene Data'!$D$7,0,10*ROW('Hygiene Data'!D90)),NA())</f>
        <v>#N/A</v>
      </c>
      <c r="BB96" s="96" t="e">
        <f ca="true">+IF(AND(ISNUMBER(OFFSET('Hygiene Data'!$D$9,0,10*ROW('Hygiene Data'!D90))),'Data Summary'!DQ96="Yes"),OFFSET('Hygiene Data'!$D$9,0,10*ROW('Hygiene Data'!D90)),NA())</f>
        <v>#N/A</v>
      </c>
      <c r="BC96" s="96" t="e">
        <f ca="true">+IF(AND(ISNUMBER(OFFSET('Hygiene Data'!$E$5,0,10*ROW('Hygiene Data'!E90))),'Data Summary'!DR96="Yes"),OFFSET('Hygiene Data'!$E$5,0,10*ROW('Hygiene Data'!E90)),NA())</f>
        <v>#N/A</v>
      </c>
      <c r="BD96" s="96" t="e">
        <f ca="true">+IF(AND(ISNUMBER(OFFSET('Hygiene Data'!$E$7,0,10*ROW('Hygiene Data'!E90))),'Data Summary'!DS96="Yes"),OFFSET('Hygiene Data'!$E$7,0,10*ROW('Hygiene Data'!E90)),NA())</f>
        <v>#N/A</v>
      </c>
      <c r="BE96" s="96" t="e">
        <f ca="true">+IF(AND(ISNUMBER(OFFSET('Hygiene Data'!$E$9,0,10*ROW('Hygiene Data'!E90))),'Data Summary'!DT96="Yes"),OFFSET('Hygiene Data'!$E$9,0,10*ROW('Hygiene Data'!E90)),NA())</f>
        <v>#N/A</v>
      </c>
      <c r="BF96" s="96" t="e">
        <f ca="true">+IF(AND(ISNUMBER(OFFSET('Hygiene Data'!$F$5,0,10*ROW('Hygiene Data'!F90))),'Data Summary'!DU96="Yes"),OFFSET('Hygiene Data'!$F$5,0,10*ROW('Hygiene Data'!F90)),NA())</f>
        <v>#N/A</v>
      </c>
      <c r="BG96" s="96" t="e">
        <f ca="true">+IF(AND(ISNUMBER(OFFSET('Hygiene Data'!$F$7,0,10*ROW('Hygiene Data'!F90))),'Data Summary'!DV96="Yes"),OFFSET('Hygiene Data'!$F$7,0,10*ROW('Hygiene Data'!F90)),NA())</f>
        <v>#N/A</v>
      </c>
      <c r="BH96" s="96" t="e">
        <f ca="true">+IF(AND(ISNUMBER(OFFSET('Hygiene Data'!$F$9,0,10*ROW('Hygiene Data'!F90))),'Data Summary'!DW96="Yes"),OFFSET('Hygiene Data'!$F$9,0,10*ROW('Hygiene Data'!F90)),NA())</f>
        <v>#N/A</v>
      </c>
      <c r="BI96" s="96" t="e">
        <f ca="true">+IF(AND(ISNUMBER(OFFSET('Hygiene Data'!$G$5,0,10*ROW('Hygiene Data'!G90))),'Data Summary'!DX96="Yes"),OFFSET('Hygiene Data'!$G$5,0,10*ROW('Hygiene Data'!G90)),NA())</f>
        <v>#N/A</v>
      </c>
      <c r="BJ96" s="96" t="e">
        <f ca="true">+IF(AND(ISNUMBER(OFFSET('Hygiene Data'!$G$7,0,10*ROW('Hygiene Data'!G90))),'Data Summary'!DY96="Yes"),OFFSET('Hygiene Data'!$G$7,0,10*ROW('Hygiene Data'!G90)),NA())</f>
        <v>#N/A</v>
      </c>
      <c r="BK96" s="96" t="e">
        <f ca="true">+IF(AND(ISNUMBER(OFFSET('Hygiene Data'!$G$9,0,10*ROW('Hygiene Data'!G90))),'Data Summary'!DZ96="Yes"),OFFSET('Hygiene Data'!$G$9,0,10*ROW('Hygiene Data'!G90)),NA())</f>
        <v>#N/A</v>
      </c>
      <c r="BL96" s="96" t="e">
        <f ca="true">+IF(AND(ISNUMBER(OFFSET('Hygiene Data'!$H$5,0,10*ROW('Hygiene Data'!H90))),'Data Summary'!EA96="Yes"),OFFSET('Hygiene Data'!$H$5,0,10*ROW('Hygiene Data'!H90)),NA())</f>
        <v>#N/A</v>
      </c>
      <c r="BM96" s="96" t="e">
        <f ca="true">+IF(AND(ISNUMBER(OFFSET('Hygiene Data'!$H$7,0,10*ROW('Hygiene Data'!H90))),'Data Summary'!EB96="Yes"),OFFSET('Hygiene Data'!$H$7,0,10*ROW('Hygiene Data'!H90)),NA())</f>
        <v>#N/A</v>
      </c>
      <c r="BN96" s="96" t="e">
        <f ca="true">+IF(AND(ISNUMBER(OFFSET('Hygiene Data'!$H$9,0,10*ROW('Hygiene Data'!H90))),'Data Summary'!EC96="Yes"),OFFSET('Hygiene Data'!$H$9,0,10*ROW('Hygiene Data'!H90)),NA())</f>
        <v>#N/A</v>
      </c>
      <c r="BO96" s="96" t="e">
        <f ca="true">+IF(AND(ISNUMBER(OFFSET('Hygiene Data'!$I$5,0,10*ROW('Hygiene Data'!I90))),'Data Summary'!ED96="Yes"),OFFSET('Hygiene Data'!$I$5,0,10*ROW('Hygiene Data'!I90)),NA())</f>
        <v>#N/A</v>
      </c>
      <c r="BP96" s="96" t="e">
        <f ca="true">+IF(AND(ISNUMBER(OFFSET('Hygiene Data'!$I$7,0,10*ROW('Hygiene Data'!I90))),'Data Summary'!EE96="Yes"),OFFSET('Hygiene Data'!$I$7,0,10*ROW('Hygiene Data'!I90)),NA())</f>
        <v>#N/A</v>
      </c>
      <c r="BQ96" s="96" t="e">
        <f ca="true">+IF(AND(ISNUMBER(OFFSET('Hygiene Data'!$I$9,0,10*ROW('Hygiene Data'!I90))),'Data Summary'!EF96="Yes"),OFFSET('Hygiene Data'!$I$9,0,10*ROW('Hygiene Data'!I90)),NA())</f>
        <v>#N/A</v>
      </c>
    </row>
    <row xmlns:x14ac="http://schemas.microsoft.com/office/spreadsheetml/2009/9/ac" r="97" x14ac:dyDescent="0.2">
      <c r="A97" s="321" t="e">
        <f ca="true">+RIGHT('Data Summary'!A97,LEN('Data Summary'!A97)-9)</f>
        <v>#VALUE!</v>
      </c>
      <c r="B97" s="37" t="str">
        <f ca="true">+IF(ISTEXT('Data Summary'!B97),'Data Summary'!B97,"")</f>
        <v/>
      </c>
      <c r="C97" s="320" t="e">
        <f ca="true">+VALUE('Data Summary'!C97)</f>
        <v>#VALUE!</v>
      </c>
      <c r="D97" s="94" t="e">
        <f ca="true">+IF(AND(ISNUMBER(OFFSET('Water Data'!$D$4,0,10*ROW('Water Data'!D91))),'Data Summary'!BS97="Yes"),100-OFFSET('Water Data'!$D$4,0,10*ROW('Water Data'!D91)),NA())</f>
        <v>#N/A</v>
      </c>
      <c r="E97" s="94" t="e">
        <f ca="true">+IF(AND(ISNUMBER(OFFSET('Water Data'!$D$6,0,10*ROW('Water Data'!D91))),'Data Summary'!BT97="Yes"),OFFSET('Water Data'!$D$6,0,10*ROW('Water Data'!D91)),NA())</f>
        <v>#N/A</v>
      </c>
      <c r="F97" s="94" t="e">
        <f ca="true">+IF(AND(ISNUMBER(OFFSET('Water Data'!$D$9,0,10*ROW('Water Data'!D91))),'Data Summary'!BU97="Yes"),OFFSET('Water Data'!$D$9,0,10*ROW('Water Data'!D91)),NA())</f>
        <v>#N/A</v>
      </c>
      <c r="G97" s="94" t="e">
        <f ca="true">+IF(AND(ISNUMBER(OFFSET('Water Data'!$E$4,0,10*ROW('Water Data'!E91))),'Data Summary'!BV97="Yes"),100-OFFSET('Water Data'!$E$4,0,10*ROW('Water Data'!E91)),NA())</f>
        <v>#N/A</v>
      </c>
      <c r="H97" s="94" t="e">
        <f ca="true">+IF(AND(ISNUMBER(OFFSET('Water Data'!$E$6,0,10*ROW('Water Data'!E91))),'Data Summary'!BW97="Yes"),OFFSET('Water Data'!$E$6,0,10*ROW('Water Data'!E91)),NA())</f>
        <v>#N/A</v>
      </c>
      <c r="I97" s="94" t="e">
        <f ca="true">+IF(AND(ISNUMBER(OFFSET('Water Data'!$E$9,0,10*ROW('Water Data'!E91))),'Data Summary'!BX97="Yes"),OFFSET('Water Data'!$E$9,0,10*ROW('Water Data'!E91)),NA())</f>
        <v>#N/A</v>
      </c>
      <c r="J97" s="94" t="e">
        <f ca="true">+IF(AND(ISNUMBER(OFFSET('Water Data'!$F$4,0,10*ROW('Water Data'!F91))),'Data Summary'!BY97="Yes"),100-OFFSET('Water Data'!$F$4,0,10*ROW('Water Data'!F91)),NA())</f>
        <v>#N/A</v>
      </c>
      <c r="K97" s="94" t="e">
        <f ca="true">+IF(AND(ISNUMBER(OFFSET('Water Data'!$F$6,0,10*ROW('Water Data'!F91))),'Data Summary'!BZ97="Yes"),OFFSET('Water Data'!$F$6,0,10*ROW('Water Data'!F91)),NA())</f>
        <v>#N/A</v>
      </c>
      <c r="L97" s="94" t="e">
        <f ca="true">+IF(AND(ISNUMBER(OFFSET('Water Data'!$F$9,0,10*ROW('Water Data'!F91))),'Data Summary'!CA97="Yes"),OFFSET('Water Data'!$F$9,0,10*ROW('Water Data'!F91)),NA())</f>
        <v>#N/A</v>
      </c>
      <c r="M97" s="94" t="e">
        <f ca="true">+IF(AND(ISNUMBER(OFFSET('Water Data'!$G$4,0,10*ROW('Water Data'!G91))),'Data Summary'!CB97="Yes"),100-OFFSET('Water Data'!$G$4,0,10*ROW('Water Data'!G91)),NA())</f>
        <v>#N/A</v>
      </c>
      <c r="N97" s="94" t="e">
        <f ca="true">+IF(AND(ISNUMBER(OFFSET('Water Data'!$G$6,0,10*ROW('Water Data'!G91))),'Data Summary'!CC97="Yes"),OFFSET('Water Data'!$G$6,0,10*ROW('Water Data'!G91)),NA())</f>
        <v>#N/A</v>
      </c>
      <c r="O97" s="94" t="e">
        <f ca="true">+IF(AND(ISNUMBER(OFFSET('Water Data'!$G$9,0,10*ROW('Water Data'!G91))),'Data Summary'!CD97="Yes"),OFFSET('Water Data'!$G$9,0,10*ROW('Water Data'!G91)),NA())</f>
        <v>#N/A</v>
      </c>
      <c r="P97" s="94" t="e">
        <f ca="true">+IF(AND(ISNUMBER(OFFSET('Water Data'!$H$4,0,10*ROW('Water Data'!H91))),'Data Summary'!CE97="Yes"),100-OFFSET('Water Data'!$H$4,0,10*ROW('Water Data'!H91)),NA())</f>
        <v>#N/A</v>
      </c>
      <c r="Q97" s="94" t="e">
        <f ca="true">+IF(AND(ISNUMBER(OFFSET('Water Data'!$H$6,0,10*ROW('Water Data'!H91))),'Data Summary'!CF97="Yes"),OFFSET('Water Data'!$H$6,0,10*ROW('Water Data'!H91)),NA())</f>
        <v>#N/A</v>
      </c>
      <c r="R97" s="94" t="e">
        <f ca="true">+IF(AND(ISNUMBER(OFFSET('Water Data'!$H$9,0,10*ROW('Water Data'!H91))),'Data Summary'!CG97="Yes"),OFFSET('Water Data'!$H$9,0,10*ROW('Water Data'!H91)),NA())</f>
        <v>#N/A</v>
      </c>
      <c r="S97" s="94" t="e">
        <f ca="true">+IF(AND(ISNUMBER(OFFSET('Water Data'!$I$4,0,10*ROW('Water Data'!I91))),'Data Summary'!CH97="Yes"),100-OFFSET('Water Data'!$I$4,0,10*ROW('Water Data'!I91)),NA())</f>
        <v>#N/A</v>
      </c>
      <c r="T97" s="94" t="e">
        <f ca="true">+IF(AND(ISNUMBER(OFFSET('Water Data'!$I$6,0,10*ROW('Water Data'!I91))),'Data Summary'!CI97="Yes"),OFFSET('Water Data'!$I$6,0,10*ROW('Water Data'!I91)),NA())</f>
        <v>#N/A</v>
      </c>
      <c r="U97" s="94" t="e">
        <f ca="true">+IF(AND(ISNUMBER(OFFSET('Water Data'!$I$9,0,10*ROW('Water Data'!I91))),'Data Summary'!CJ97="Yes"),OFFSET('Water Data'!$I$9,0,10*ROW('Water Data'!I91)),NA())</f>
        <v>#N/A</v>
      </c>
      <c r="V97" s="95" t="e">
        <f ca="true">+IF(AND(ISNUMBER(OFFSET('Sanitation Data'!$D$4,0,10*ROW('Sanitation Data'!D91))),'Data Summary'!CK97="Yes"),100-OFFSET('Sanitation Data'!$D$4,0,10*ROW('Sanitation Data'!D91)),NA())</f>
        <v>#N/A</v>
      </c>
      <c r="W97" s="95" t="e">
        <f ca="true">+IF(AND(ISNUMBER(OFFSET('Sanitation Data'!$D$6,0,10*ROW('Sanitation Data'!D91))),'Data Summary'!CL97="Yes"),OFFSET('Sanitation Data'!$D$6,0,10*ROW('Sanitation Data'!D91)),NA())</f>
        <v>#N/A</v>
      </c>
      <c r="X97" s="95" t="e">
        <f ca="true">+IF(AND(ISNUMBER(OFFSET('Sanitation Data'!$D$10,0,10*ROW('Sanitation Data'!D91))),'Data Summary'!CM97="Yes"),OFFSET('Sanitation Data'!$D$10,0,10*ROW('Sanitation Data'!D91)),NA())</f>
        <v>#N/A</v>
      </c>
      <c r="Y97" s="95" t="e">
        <f ca="true">+IF(AND(ISNUMBER(OFFSET('Sanitation Data'!$D$11,0,10*ROW('Sanitation Data'!D91))),'Data Summary'!CN97="Yes"),OFFSET('Sanitation Data'!$D$11,0,10*ROW('Sanitation Data'!D91)),NA())</f>
        <v>#N/A</v>
      </c>
      <c r="Z97" s="95" t="e">
        <f ca="true">+IF(AND(ISNUMBER(OFFSET('Sanitation Data'!$D$12,0,10*ROW('Sanitation Data'!D91))),'Data Summary'!CO97="Yes"),OFFSET('Sanitation Data'!$D$12,0,10*ROW('Sanitation Data'!D91)),NA())</f>
        <v>#N/A</v>
      </c>
      <c r="AA97" s="95" t="e">
        <f ca="true">+IF(AND(ISNUMBER(OFFSET('Sanitation Data'!$E$4,0,10*ROW('Sanitation Data'!E91))),'Data Summary'!CP97="Yes"),100-OFFSET('Sanitation Data'!$E$4,0,10*ROW('Sanitation Data'!E91)),NA())</f>
        <v>#N/A</v>
      </c>
      <c r="AB97" s="95" t="e">
        <f ca="true">+IF(AND(ISNUMBER(OFFSET('Sanitation Data'!$E$6,0,10*ROW('Sanitation Data'!E91))),'Data Summary'!CQ97="Yes"),OFFSET('Sanitation Data'!$E$6,0,10*ROW('Sanitation Data'!E91)),NA())</f>
        <v>#N/A</v>
      </c>
      <c r="AC97" s="95" t="e">
        <f ca="true">+IF(AND(ISNUMBER(OFFSET('Sanitation Data'!$E$10,0,10*ROW('Sanitation Data'!E91))),'Data Summary'!CR97="Yes"),OFFSET('Sanitation Data'!$E$10,0,10*ROW('Sanitation Data'!E91)),NA())</f>
        <v>#N/A</v>
      </c>
      <c r="AD97" s="95" t="e">
        <f ca="true">+IF(AND(ISNUMBER(OFFSET('Sanitation Data'!$E$11,0,10*ROW('Sanitation Data'!E91))),'Data Summary'!CS97="Yes"),OFFSET('Sanitation Data'!$E$11,0,10*ROW('Sanitation Data'!E91)),NA())</f>
        <v>#N/A</v>
      </c>
      <c r="AE97" s="95" t="e">
        <f ca="true">+IF(AND(ISNUMBER(OFFSET('Sanitation Data'!$E$12,0,10*ROW('Sanitation Data'!E91))),'Data Summary'!CT97="Yes"),OFFSET('Sanitation Data'!$E$12,0,10*ROW('Sanitation Data'!E91)),NA())</f>
        <v>#N/A</v>
      </c>
      <c r="AF97" s="95" t="e">
        <f ca="true">+IF(AND(ISNUMBER(OFFSET('Sanitation Data'!$F$4,0,10*ROW('Sanitation Data'!F91))),'Data Summary'!CU97="Yes"),100-OFFSET('Sanitation Data'!$F$4,0,10*ROW('Sanitation Data'!F91)),NA())</f>
        <v>#N/A</v>
      </c>
      <c r="AG97" s="95" t="e">
        <f ca="true">+IF(AND(ISNUMBER(OFFSET('Sanitation Data'!$F$6,0,10*ROW('Sanitation Data'!F91))),'Data Summary'!CV97="Yes"),OFFSET('Sanitation Data'!$F$6,0,10*ROW('Sanitation Data'!F91)),NA())</f>
        <v>#N/A</v>
      </c>
      <c r="AH97" s="95" t="e">
        <f ca="true">+IF(AND(ISNUMBER(OFFSET('Sanitation Data'!$F$10,0,10*ROW('Sanitation Data'!F91))),'Data Summary'!CW97="Yes"),OFFSET('Sanitation Data'!$F$10,0,10*ROW('Sanitation Data'!F91)),NA())</f>
        <v>#N/A</v>
      </c>
      <c r="AI97" s="95" t="e">
        <f ca="true">+IF(AND(ISNUMBER(OFFSET('Sanitation Data'!$F$11,0,10*ROW('Sanitation Data'!F91))),'Data Summary'!CX97="Yes"),OFFSET('Sanitation Data'!$F$11,0,10*ROW('Sanitation Data'!F91)),NA())</f>
        <v>#N/A</v>
      </c>
      <c r="AJ97" s="95" t="e">
        <f ca="true">+IF(AND(ISNUMBER(OFFSET('Sanitation Data'!$F$12,0,10*ROW('Sanitation Data'!F91))),'Data Summary'!CY97="Yes"),OFFSET('Sanitation Data'!$F$12,0,10*ROW('Sanitation Data'!F91)),NA())</f>
        <v>#N/A</v>
      </c>
      <c r="AK97" s="95" t="e">
        <f ca="true">+IF(AND(ISNUMBER(OFFSET('Sanitation Data'!$G$4,0,10*ROW('Sanitation Data'!G91))),'Data Summary'!CZ97="Yes"),100-OFFSET('Sanitation Data'!$G$4,0,10*ROW('Sanitation Data'!G91)),NA())</f>
        <v>#N/A</v>
      </c>
      <c r="AL97" s="95" t="e">
        <f ca="true">+IF(AND(ISNUMBER(OFFSET('Sanitation Data'!$G$6,0,10*ROW('Sanitation Data'!G91))),'Data Summary'!DA97="Yes"),OFFSET('Sanitation Data'!$G$6,0,10*ROW('Sanitation Data'!G91)),NA())</f>
        <v>#N/A</v>
      </c>
      <c r="AM97" s="95" t="e">
        <f ca="true">+IF(AND(ISNUMBER(OFFSET('Sanitation Data'!$G$10,0,10*ROW('Sanitation Data'!G91))),'Data Summary'!DB97="Yes"),OFFSET('Sanitation Data'!$G$10,0,10*ROW('Sanitation Data'!G91)),NA())</f>
        <v>#N/A</v>
      </c>
      <c r="AN97" s="95" t="e">
        <f ca="true">+IF(AND(ISNUMBER(OFFSET('Sanitation Data'!$G$11,0,10*ROW('Sanitation Data'!G91))),'Data Summary'!DC97="Yes"),OFFSET('Sanitation Data'!$G$11,0,10*ROW('Sanitation Data'!G91)),NA())</f>
        <v>#N/A</v>
      </c>
      <c r="AO97" s="95" t="e">
        <f ca="true">+IF(AND(ISNUMBER(OFFSET('Sanitation Data'!$G$12,0,10*ROW('Sanitation Data'!G91))),'Data Summary'!DD97="Yes"),OFFSET('Sanitation Data'!$G$12,0,10*ROW('Sanitation Data'!G91)),NA())</f>
        <v>#N/A</v>
      </c>
      <c r="AP97" s="95" t="e">
        <f ca="true">+IF(AND(ISNUMBER(OFFSET('Sanitation Data'!$H$4,0,10*ROW('Sanitation Data'!H91))),'Data Summary'!DE97="Yes"),100-OFFSET('Sanitation Data'!$H$4,0,10*ROW('Sanitation Data'!H91)),NA())</f>
        <v>#N/A</v>
      </c>
      <c r="AQ97" s="95" t="e">
        <f ca="true">+IF(AND(ISNUMBER(OFFSET('Sanitation Data'!$H$6,0,10*ROW('Sanitation Data'!H91))),'Data Summary'!DF97="Yes"),OFFSET('Sanitation Data'!$H$6,0,10*ROW('Sanitation Data'!H91)),NA())</f>
        <v>#N/A</v>
      </c>
      <c r="AR97" s="95" t="e">
        <f ca="true">+IF(AND(ISNUMBER(OFFSET('Sanitation Data'!$H$10,0,10*ROW('Sanitation Data'!H91))),'Data Summary'!DG97="Yes"),OFFSET('Sanitation Data'!$H$10,0,10*ROW('Sanitation Data'!H91)),NA())</f>
        <v>#N/A</v>
      </c>
      <c r="AS97" s="95" t="e">
        <f ca="true">+IF(AND(ISNUMBER(OFFSET('Sanitation Data'!$H$11,0,10*ROW('Sanitation Data'!H91))),'Data Summary'!DH97="Yes"),OFFSET('Sanitation Data'!$H$11,0,10*ROW('Sanitation Data'!H91)),NA())</f>
        <v>#N/A</v>
      </c>
      <c r="AT97" s="95" t="e">
        <f ca="true">+IF(AND(ISNUMBER(OFFSET('Sanitation Data'!$H$12,0,10*ROW('Sanitation Data'!H91))),'Data Summary'!DI97="Yes"),OFFSET('Sanitation Data'!$H$12,0,10*ROW('Sanitation Data'!H91)),NA())</f>
        <v>#N/A</v>
      </c>
      <c r="AU97" s="95" t="e">
        <f ca="true">+IF(AND(ISNUMBER(OFFSET('Sanitation Data'!$I$4,0,10*ROW('Sanitation Data'!I91))),'Data Summary'!DJ97="Yes"),100-OFFSET('Sanitation Data'!$I$4,0,10*ROW('Sanitation Data'!I91)),NA())</f>
        <v>#N/A</v>
      </c>
      <c r="AV97" s="95" t="e">
        <f ca="true">+IF(AND(ISNUMBER(OFFSET('Sanitation Data'!$I$6,0,10*ROW('Sanitation Data'!I91))),'Data Summary'!DK97="Yes"),OFFSET('Sanitation Data'!$I$6,0,10*ROW('Sanitation Data'!I91)),NA())</f>
        <v>#N/A</v>
      </c>
      <c r="AW97" s="95" t="e">
        <f ca="true">+IF(AND(ISNUMBER(OFFSET('Sanitation Data'!$I$10,0,10*ROW('Sanitation Data'!I91))),'Data Summary'!DL97="Yes"),OFFSET('Sanitation Data'!$I$10,0,10*ROW('Sanitation Data'!I91)),NA())</f>
        <v>#N/A</v>
      </c>
      <c r="AX97" s="95" t="e">
        <f ca="true">+IF(AND(ISNUMBER(OFFSET('Sanitation Data'!$I$11,0,10*ROW('Sanitation Data'!I91))),'Data Summary'!DM97="Yes"),OFFSET('Sanitation Data'!$I$11,0,10*ROW('Sanitation Data'!I91)),NA())</f>
        <v>#N/A</v>
      </c>
      <c r="AY97" s="95" t="e">
        <f ca="true">+IF(AND(ISNUMBER(OFFSET('Sanitation Data'!$I$12,0,10*ROW('Sanitation Data'!I91))),'Data Summary'!DN97="Yes"),OFFSET('Sanitation Data'!$I$12,0,10*ROW('Sanitation Data'!I91)),NA())</f>
        <v>#N/A</v>
      </c>
      <c r="AZ97" s="96" t="e">
        <f ca="true">+IF(AND(ISNUMBER(OFFSET('Hygiene Data'!$D$5,0,10*ROW('Hygiene Data'!D91))),'Data Summary'!DO97="Yes"),OFFSET('Hygiene Data'!$D$5,0,10*ROW('Hygiene Data'!D91)),NA())</f>
        <v>#N/A</v>
      </c>
      <c r="BA97" s="96" t="e">
        <f ca="true">+IF(AND(ISNUMBER(OFFSET('Hygiene Data'!$D$7,0,10*ROW('Hygiene Data'!D91))),'Data Summary'!DP97="Yes"),OFFSET('Hygiene Data'!$D$7,0,10*ROW('Hygiene Data'!D91)),NA())</f>
        <v>#N/A</v>
      </c>
      <c r="BB97" s="96" t="e">
        <f ca="true">+IF(AND(ISNUMBER(OFFSET('Hygiene Data'!$D$9,0,10*ROW('Hygiene Data'!D91))),'Data Summary'!DQ97="Yes"),OFFSET('Hygiene Data'!$D$9,0,10*ROW('Hygiene Data'!D91)),NA())</f>
        <v>#N/A</v>
      </c>
      <c r="BC97" s="96" t="e">
        <f ca="true">+IF(AND(ISNUMBER(OFFSET('Hygiene Data'!$E$5,0,10*ROW('Hygiene Data'!E91))),'Data Summary'!DR97="Yes"),OFFSET('Hygiene Data'!$E$5,0,10*ROW('Hygiene Data'!E91)),NA())</f>
        <v>#N/A</v>
      </c>
      <c r="BD97" s="96" t="e">
        <f ca="true">+IF(AND(ISNUMBER(OFFSET('Hygiene Data'!$E$7,0,10*ROW('Hygiene Data'!E91))),'Data Summary'!DS97="Yes"),OFFSET('Hygiene Data'!$E$7,0,10*ROW('Hygiene Data'!E91)),NA())</f>
        <v>#N/A</v>
      </c>
      <c r="BE97" s="96" t="e">
        <f ca="true">+IF(AND(ISNUMBER(OFFSET('Hygiene Data'!$E$9,0,10*ROW('Hygiene Data'!E91))),'Data Summary'!DT97="Yes"),OFFSET('Hygiene Data'!$E$9,0,10*ROW('Hygiene Data'!E91)),NA())</f>
        <v>#N/A</v>
      </c>
      <c r="BF97" s="96" t="e">
        <f ca="true">+IF(AND(ISNUMBER(OFFSET('Hygiene Data'!$F$5,0,10*ROW('Hygiene Data'!F91))),'Data Summary'!DU97="Yes"),OFFSET('Hygiene Data'!$F$5,0,10*ROW('Hygiene Data'!F91)),NA())</f>
        <v>#N/A</v>
      </c>
      <c r="BG97" s="96" t="e">
        <f ca="true">+IF(AND(ISNUMBER(OFFSET('Hygiene Data'!$F$7,0,10*ROW('Hygiene Data'!F91))),'Data Summary'!DV97="Yes"),OFFSET('Hygiene Data'!$F$7,0,10*ROW('Hygiene Data'!F91)),NA())</f>
        <v>#N/A</v>
      </c>
      <c r="BH97" s="96" t="e">
        <f ca="true">+IF(AND(ISNUMBER(OFFSET('Hygiene Data'!$F$9,0,10*ROW('Hygiene Data'!F91))),'Data Summary'!DW97="Yes"),OFFSET('Hygiene Data'!$F$9,0,10*ROW('Hygiene Data'!F91)),NA())</f>
        <v>#N/A</v>
      </c>
      <c r="BI97" s="96" t="e">
        <f ca="true">+IF(AND(ISNUMBER(OFFSET('Hygiene Data'!$G$5,0,10*ROW('Hygiene Data'!G91))),'Data Summary'!DX97="Yes"),OFFSET('Hygiene Data'!$G$5,0,10*ROW('Hygiene Data'!G91)),NA())</f>
        <v>#N/A</v>
      </c>
      <c r="BJ97" s="96" t="e">
        <f ca="true">+IF(AND(ISNUMBER(OFFSET('Hygiene Data'!$G$7,0,10*ROW('Hygiene Data'!G91))),'Data Summary'!DY97="Yes"),OFFSET('Hygiene Data'!$G$7,0,10*ROW('Hygiene Data'!G91)),NA())</f>
        <v>#N/A</v>
      </c>
      <c r="BK97" s="96" t="e">
        <f ca="true">+IF(AND(ISNUMBER(OFFSET('Hygiene Data'!$G$9,0,10*ROW('Hygiene Data'!G91))),'Data Summary'!DZ97="Yes"),OFFSET('Hygiene Data'!$G$9,0,10*ROW('Hygiene Data'!G91)),NA())</f>
        <v>#N/A</v>
      </c>
      <c r="BL97" s="96" t="e">
        <f ca="true">+IF(AND(ISNUMBER(OFFSET('Hygiene Data'!$H$5,0,10*ROW('Hygiene Data'!H91))),'Data Summary'!EA97="Yes"),OFFSET('Hygiene Data'!$H$5,0,10*ROW('Hygiene Data'!H91)),NA())</f>
        <v>#N/A</v>
      </c>
      <c r="BM97" s="96" t="e">
        <f ca="true">+IF(AND(ISNUMBER(OFFSET('Hygiene Data'!$H$7,0,10*ROW('Hygiene Data'!H91))),'Data Summary'!EB97="Yes"),OFFSET('Hygiene Data'!$H$7,0,10*ROW('Hygiene Data'!H91)),NA())</f>
        <v>#N/A</v>
      </c>
      <c r="BN97" s="96" t="e">
        <f ca="true">+IF(AND(ISNUMBER(OFFSET('Hygiene Data'!$H$9,0,10*ROW('Hygiene Data'!H91))),'Data Summary'!EC97="Yes"),OFFSET('Hygiene Data'!$H$9,0,10*ROW('Hygiene Data'!H91)),NA())</f>
        <v>#N/A</v>
      </c>
      <c r="BO97" s="96" t="e">
        <f ca="true">+IF(AND(ISNUMBER(OFFSET('Hygiene Data'!$I$5,0,10*ROW('Hygiene Data'!I91))),'Data Summary'!ED97="Yes"),OFFSET('Hygiene Data'!$I$5,0,10*ROW('Hygiene Data'!I91)),NA())</f>
        <v>#N/A</v>
      </c>
      <c r="BP97" s="96" t="e">
        <f ca="true">+IF(AND(ISNUMBER(OFFSET('Hygiene Data'!$I$7,0,10*ROW('Hygiene Data'!I91))),'Data Summary'!EE97="Yes"),OFFSET('Hygiene Data'!$I$7,0,10*ROW('Hygiene Data'!I91)),NA())</f>
        <v>#N/A</v>
      </c>
      <c r="BQ97" s="96" t="e">
        <f ca="true">+IF(AND(ISNUMBER(OFFSET('Hygiene Data'!$I$9,0,10*ROW('Hygiene Data'!I91))),'Data Summary'!EF97="Yes"),OFFSET('Hygiene Data'!$I$9,0,10*ROW('Hygiene Data'!I91)),NA())</f>
        <v>#N/A</v>
      </c>
    </row>
    <row xmlns:x14ac="http://schemas.microsoft.com/office/spreadsheetml/2009/9/ac" r="98" x14ac:dyDescent="0.2">
      <c r="A98" s="321" t="e">
        <f ca="true">+RIGHT('Data Summary'!A98,LEN('Data Summary'!A98)-9)</f>
        <v>#VALUE!</v>
      </c>
      <c r="B98" s="37" t="str">
        <f ca="true">+IF(ISTEXT('Data Summary'!B98),'Data Summary'!B98,"")</f>
        <v/>
      </c>
      <c r="C98" s="320" t="e">
        <f ca="true">+VALUE('Data Summary'!C98)</f>
        <v>#VALUE!</v>
      </c>
      <c r="D98" s="94" t="e">
        <f ca="true">+IF(AND(ISNUMBER(OFFSET('Water Data'!$D$4,0,10*ROW('Water Data'!D92))),'Data Summary'!BS98="Yes"),100-OFFSET('Water Data'!$D$4,0,10*ROW('Water Data'!D92)),NA())</f>
        <v>#N/A</v>
      </c>
      <c r="E98" s="94" t="e">
        <f ca="true">+IF(AND(ISNUMBER(OFFSET('Water Data'!$D$6,0,10*ROW('Water Data'!D92))),'Data Summary'!BT98="Yes"),OFFSET('Water Data'!$D$6,0,10*ROW('Water Data'!D92)),NA())</f>
        <v>#N/A</v>
      </c>
      <c r="F98" s="94" t="e">
        <f ca="true">+IF(AND(ISNUMBER(OFFSET('Water Data'!$D$9,0,10*ROW('Water Data'!D92))),'Data Summary'!BU98="Yes"),OFFSET('Water Data'!$D$9,0,10*ROW('Water Data'!D92)),NA())</f>
        <v>#N/A</v>
      </c>
      <c r="G98" s="94" t="e">
        <f ca="true">+IF(AND(ISNUMBER(OFFSET('Water Data'!$E$4,0,10*ROW('Water Data'!E92))),'Data Summary'!BV98="Yes"),100-OFFSET('Water Data'!$E$4,0,10*ROW('Water Data'!E92)),NA())</f>
        <v>#N/A</v>
      </c>
      <c r="H98" s="94" t="e">
        <f ca="true">+IF(AND(ISNUMBER(OFFSET('Water Data'!$E$6,0,10*ROW('Water Data'!E92))),'Data Summary'!BW98="Yes"),OFFSET('Water Data'!$E$6,0,10*ROW('Water Data'!E92)),NA())</f>
        <v>#N/A</v>
      </c>
      <c r="I98" s="94" t="e">
        <f ca="true">+IF(AND(ISNUMBER(OFFSET('Water Data'!$E$9,0,10*ROW('Water Data'!E92))),'Data Summary'!BX98="Yes"),OFFSET('Water Data'!$E$9,0,10*ROW('Water Data'!E92)),NA())</f>
        <v>#N/A</v>
      </c>
      <c r="J98" s="94" t="e">
        <f ca="true">+IF(AND(ISNUMBER(OFFSET('Water Data'!$F$4,0,10*ROW('Water Data'!F92))),'Data Summary'!BY98="Yes"),100-OFFSET('Water Data'!$F$4,0,10*ROW('Water Data'!F92)),NA())</f>
        <v>#N/A</v>
      </c>
      <c r="K98" s="94" t="e">
        <f ca="true">+IF(AND(ISNUMBER(OFFSET('Water Data'!$F$6,0,10*ROW('Water Data'!F92))),'Data Summary'!BZ98="Yes"),OFFSET('Water Data'!$F$6,0,10*ROW('Water Data'!F92)),NA())</f>
        <v>#N/A</v>
      </c>
      <c r="L98" s="94" t="e">
        <f ca="true">+IF(AND(ISNUMBER(OFFSET('Water Data'!$F$9,0,10*ROW('Water Data'!F92))),'Data Summary'!CA98="Yes"),OFFSET('Water Data'!$F$9,0,10*ROW('Water Data'!F92)),NA())</f>
        <v>#N/A</v>
      </c>
      <c r="M98" s="94" t="e">
        <f ca="true">+IF(AND(ISNUMBER(OFFSET('Water Data'!$G$4,0,10*ROW('Water Data'!G92))),'Data Summary'!CB98="Yes"),100-OFFSET('Water Data'!$G$4,0,10*ROW('Water Data'!G92)),NA())</f>
        <v>#N/A</v>
      </c>
      <c r="N98" s="94" t="e">
        <f ca="true">+IF(AND(ISNUMBER(OFFSET('Water Data'!$G$6,0,10*ROW('Water Data'!G92))),'Data Summary'!CC98="Yes"),OFFSET('Water Data'!$G$6,0,10*ROW('Water Data'!G92)),NA())</f>
        <v>#N/A</v>
      </c>
      <c r="O98" s="94" t="e">
        <f ca="true">+IF(AND(ISNUMBER(OFFSET('Water Data'!$G$9,0,10*ROW('Water Data'!G92))),'Data Summary'!CD98="Yes"),OFFSET('Water Data'!$G$9,0,10*ROW('Water Data'!G92)),NA())</f>
        <v>#N/A</v>
      </c>
      <c r="P98" s="94" t="e">
        <f ca="true">+IF(AND(ISNUMBER(OFFSET('Water Data'!$H$4,0,10*ROW('Water Data'!H92))),'Data Summary'!CE98="Yes"),100-OFFSET('Water Data'!$H$4,0,10*ROW('Water Data'!H92)),NA())</f>
        <v>#N/A</v>
      </c>
      <c r="Q98" s="94" t="e">
        <f ca="true">+IF(AND(ISNUMBER(OFFSET('Water Data'!$H$6,0,10*ROW('Water Data'!H92))),'Data Summary'!CF98="Yes"),OFFSET('Water Data'!$H$6,0,10*ROW('Water Data'!H92)),NA())</f>
        <v>#N/A</v>
      </c>
      <c r="R98" s="94" t="e">
        <f ca="true">+IF(AND(ISNUMBER(OFFSET('Water Data'!$H$9,0,10*ROW('Water Data'!H92))),'Data Summary'!CG98="Yes"),OFFSET('Water Data'!$H$9,0,10*ROW('Water Data'!H92)),NA())</f>
        <v>#N/A</v>
      </c>
      <c r="S98" s="94" t="e">
        <f ca="true">+IF(AND(ISNUMBER(OFFSET('Water Data'!$I$4,0,10*ROW('Water Data'!I92))),'Data Summary'!CH98="Yes"),100-OFFSET('Water Data'!$I$4,0,10*ROW('Water Data'!I92)),NA())</f>
        <v>#N/A</v>
      </c>
      <c r="T98" s="94" t="e">
        <f ca="true">+IF(AND(ISNUMBER(OFFSET('Water Data'!$I$6,0,10*ROW('Water Data'!I92))),'Data Summary'!CI98="Yes"),OFFSET('Water Data'!$I$6,0,10*ROW('Water Data'!I92)),NA())</f>
        <v>#N/A</v>
      </c>
      <c r="U98" s="94" t="e">
        <f ca="true">+IF(AND(ISNUMBER(OFFSET('Water Data'!$I$9,0,10*ROW('Water Data'!I92))),'Data Summary'!CJ98="Yes"),OFFSET('Water Data'!$I$9,0,10*ROW('Water Data'!I92)),NA())</f>
        <v>#N/A</v>
      </c>
      <c r="V98" s="95" t="e">
        <f ca="true">+IF(AND(ISNUMBER(OFFSET('Sanitation Data'!$D$4,0,10*ROW('Sanitation Data'!D92))),'Data Summary'!CK98="Yes"),100-OFFSET('Sanitation Data'!$D$4,0,10*ROW('Sanitation Data'!D92)),NA())</f>
        <v>#N/A</v>
      </c>
      <c r="W98" s="95" t="e">
        <f ca="true">+IF(AND(ISNUMBER(OFFSET('Sanitation Data'!$D$6,0,10*ROW('Sanitation Data'!D92))),'Data Summary'!CL98="Yes"),OFFSET('Sanitation Data'!$D$6,0,10*ROW('Sanitation Data'!D92)),NA())</f>
        <v>#N/A</v>
      </c>
      <c r="X98" s="95" t="e">
        <f ca="true">+IF(AND(ISNUMBER(OFFSET('Sanitation Data'!$D$10,0,10*ROW('Sanitation Data'!D92))),'Data Summary'!CM98="Yes"),OFFSET('Sanitation Data'!$D$10,0,10*ROW('Sanitation Data'!D92)),NA())</f>
        <v>#N/A</v>
      </c>
      <c r="Y98" s="95" t="e">
        <f ca="true">+IF(AND(ISNUMBER(OFFSET('Sanitation Data'!$D$11,0,10*ROW('Sanitation Data'!D92))),'Data Summary'!CN98="Yes"),OFFSET('Sanitation Data'!$D$11,0,10*ROW('Sanitation Data'!D92)),NA())</f>
        <v>#N/A</v>
      </c>
      <c r="Z98" s="95" t="e">
        <f ca="true">+IF(AND(ISNUMBER(OFFSET('Sanitation Data'!$D$12,0,10*ROW('Sanitation Data'!D92))),'Data Summary'!CO98="Yes"),OFFSET('Sanitation Data'!$D$12,0,10*ROW('Sanitation Data'!D92)),NA())</f>
        <v>#N/A</v>
      </c>
      <c r="AA98" s="95" t="e">
        <f ca="true">+IF(AND(ISNUMBER(OFFSET('Sanitation Data'!$E$4,0,10*ROW('Sanitation Data'!E92))),'Data Summary'!CP98="Yes"),100-OFFSET('Sanitation Data'!$E$4,0,10*ROW('Sanitation Data'!E92)),NA())</f>
        <v>#N/A</v>
      </c>
      <c r="AB98" s="95" t="e">
        <f ca="true">+IF(AND(ISNUMBER(OFFSET('Sanitation Data'!$E$6,0,10*ROW('Sanitation Data'!E92))),'Data Summary'!CQ98="Yes"),OFFSET('Sanitation Data'!$E$6,0,10*ROW('Sanitation Data'!E92)),NA())</f>
        <v>#N/A</v>
      </c>
      <c r="AC98" s="95" t="e">
        <f ca="true">+IF(AND(ISNUMBER(OFFSET('Sanitation Data'!$E$10,0,10*ROW('Sanitation Data'!E92))),'Data Summary'!CR98="Yes"),OFFSET('Sanitation Data'!$E$10,0,10*ROW('Sanitation Data'!E92)),NA())</f>
        <v>#N/A</v>
      </c>
      <c r="AD98" s="95" t="e">
        <f ca="true">+IF(AND(ISNUMBER(OFFSET('Sanitation Data'!$E$11,0,10*ROW('Sanitation Data'!E92))),'Data Summary'!CS98="Yes"),OFFSET('Sanitation Data'!$E$11,0,10*ROW('Sanitation Data'!E92)),NA())</f>
        <v>#N/A</v>
      </c>
      <c r="AE98" s="95" t="e">
        <f ca="true">+IF(AND(ISNUMBER(OFFSET('Sanitation Data'!$E$12,0,10*ROW('Sanitation Data'!E92))),'Data Summary'!CT98="Yes"),OFFSET('Sanitation Data'!$E$12,0,10*ROW('Sanitation Data'!E92)),NA())</f>
        <v>#N/A</v>
      </c>
      <c r="AF98" s="95" t="e">
        <f ca="true">+IF(AND(ISNUMBER(OFFSET('Sanitation Data'!$F$4,0,10*ROW('Sanitation Data'!F92))),'Data Summary'!CU98="Yes"),100-OFFSET('Sanitation Data'!$F$4,0,10*ROW('Sanitation Data'!F92)),NA())</f>
        <v>#N/A</v>
      </c>
      <c r="AG98" s="95" t="e">
        <f ca="true">+IF(AND(ISNUMBER(OFFSET('Sanitation Data'!$F$6,0,10*ROW('Sanitation Data'!F92))),'Data Summary'!CV98="Yes"),OFFSET('Sanitation Data'!$F$6,0,10*ROW('Sanitation Data'!F92)),NA())</f>
        <v>#N/A</v>
      </c>
      <c r="AH98" s="95" t="e">
        <f ca="true">+IF(AND(ISNUMBER(OFFSET('Sanitation Data'!$F$10,0,10*ROW('Sanitation Data'!F92))),'Data Summary'!CW98="Yes"),OFFSET('Sanitation Data'!$F$10,0,10*ROW('Sanitation Data'!F92)),NA())</f>
        <v>#N/A</v>
      </c>
      <c r="AI98" s="95" t="e">
        <f ca="true">+IF(AND(ISNUMBER(OFFSET('Sanitation Data'!$F$11,0,10*ROW('Sanitation Data'!F92))),'Data Summary'!CX98="Yes"),OFFSET('Sanitation Data'!$F$11,0,10*ROW('Sanitation Data'!F92)),NA())</f>
        <v>#N/A</v>
      </c>
      <c r="AJ98" s="95" t="e">
        <f ca="true">+IF(AND(ISNUMBER(OFFSET('Sanitation Data'!$F$12,0,10*ROW('Sanitation Data'!F92))),'Data Summary'!CY98="Yes"),OFFSET('Sanitation Data'!$F$12,0,10*ROW('Sanitation Data'!F92)),NA())</f>
        <v>#N/A</v>
      </c>
      <c r="AK98" s="95" t="e">
        <f ca="true">+IF(AND(ISNUMBER(OFFSET('Sanitation Data'!$G$4,0,10*ROW('Sanitation Data'!G92))),'Data Summary'!CZ98="Yes"),100-OFFSET('Sanitation Data'!$G$4,0,10*ROW('Sanitation Data'!G92)),NA())</f>
        <v>#N/A</v>
      </c>
      <c r="AL98" s="95" t="e">
        <f ca="true">+IF(AND(ISNUMBER(OFFSET('Sanitation Data'!$G$6,0,10*ROW('Sanitation Data'!G92))),'Data Summary'!DA98="Yes"),OFFSET('Sanitation Data'!$G$6,0,10*ROW('Sanitation Data'!G92)),NA())</f>
        <v>#N/A</v>
      </c>
      <c r="AM98" s="95" t="e">
        <f ca="true">+IF(AND(ISNUMBER(OFFSET('Sanitation Data'!$G$10,0,10*ROW('Sanitation Data'!G92))),'Data Summary'!DB98="Yes"),OFFSET('Sanitation Data'!$G$10,0,10*ROW('Sanitation Data'!G92)),NA())</f>
        <v>#N/A</v>
      </c>
      <c r="AN98" s="95" t="e">
        <f ca="true">+IF(AND(ISNUMBER(OFFSET('Sanitation Data'!$G$11,0,10*ROW('Sanitation Data'!G92))),'Data Summary'!DC98="Yes"),OFFSET('Sanitation Data'!$G$11,0,10*ROW('Sanitation Data'!G92)),NA())</f>
        <v>#N/A</v>
      </c>
      <c r="AO98" s="95" t="e">
        <f ca="true">+IF(AND(ISNUMBER(OFFSET('Sanitation Data'!$G$12,0,10*ROW('Sanitation Data'!G92))),'Data Summary'!DD98="Yes"),OFFSET('Sanitation Data'!$G$12,0,10*ROW('Sanitation Data'!G92)),NA())</f>
        <v>#N/A</v>
      </c>
      <c r="AP98" s="95" t="e">
        <f ca="true">+IF(AND(ISNUMBER(OFFSET('Sanitation Data'!$H$4,0,10*ROW('Sanitation Data'!H92))),'Data Summary'!DE98="Yes"),100-OFFSET('Sanitation Data'!$H$4,0,10*ROW('Sanitation Data'!H92)),NA())</f>
        <v>#N/A</v>
      </c>
      <c r="AQ98" s="95" t="e">
        <f ca="true">+IF(AND(ISNUMBER(OFFSET('Sanitation Data'!$H$6,0,10*ROW('Sanitation Data'!H92))),'Data Summary'!DF98="Yes"),OFFSET('Sanitation Data'!$H$6,0,10*ROW('Sanitation Data'!H92)),NA())</f>
        <v>#N/A</v>
      </c>
      <c r="AR98" s="95" t="e">
        <f ca="true">+IF(AND(ISNUMBER(OFFSET('Sanitation Data'!$H$10,0,10*ROW('Sanitation Data'!H92))),'Data Summary'!DG98="Yes"),OFFSET('Sanitation Data'!$H$10,0,10*ROW('Sanitation Data'!H92)),NA())</f>
        <v>#N/A</v>
      </c>
      <c r="AS98" s="95" t="e">
        <f ca="true">+IF(AND(ISNUMBER(OFFSET('Sanitation Data'!$H$11,0,10*ROW('Sanitation Data'!H92))),'Data Summary'!DH98="Yes"),OFFSET('Sanitation Data'!$H$11,0,10*ROW('Sanitation Data'!H92)),NA())</f>
        <v>#N/A</v>
      </c>
      <c r="AT98" s="95" t="e">
        <f ca="true">+IF(AND(ISNUMBER(OFFSET('Sanitation Data'!$H$12,0,10*ROW('Sanitation Data'!H92))),'Data Summary'!DI98="Yes"),OFFSET('Sanitation Data'!$H$12,0,10*ROW('Sanitation Data'!H92)),NA())</f>
        <v>#N/A</v>
      </c>
      <c r="AU98" s="95" t="e">
        <f ca="true">+IF(AND(ISNUMBER(OFFSET('Sanitation Data'!$I$4,0,10*ROW('Sanitation Data'!I92))),'Data Summary'!DJ98="Yes"),100-OFFSET('Sanitation Data'!$I$4,0,10*ROW('Sanitation Data'!I92)),NA())</f>
        <v>#N/A</v>
      </c>
      <c r="AV98" s="95" t="e">
        <f ca="true">+IF(AND(ISNUMBER(OFFSET('Sanitation Data'!$I$6,0,10*ROW('Sanitation Data'!I92))),'Data Summary'!DK98="Yes"),OFFSET('Sanitation Data'!$I$6,0,10*ROW('Sanitation Data'!I92)),NA())</f>
        <v>#N/A</v>
      </c>
      <c r="AW98" s="95" t="e">
        <f ca="true">+IF(AND(ISNUMBER(OFFSET('Sanitation Data'!$I$10,0,10*ROW('Sanitation Data'!I92))),'Data Summary'!DL98="Yes"),OFFSET('Sanitation Data'!$I$10,0,10*ROW('Sanitation Data'!I92)),NA())</f>
        <v>#N/A</v>
      </c>
      <c r="AX98" s="95" t="e">
        <f ca="true">+IF(AND(ISNUMBER(OFFSET('Sanitation Data'!$I$11,0,10*ROW('Sanitation Data'!I92))),'Data Summary'!DM98="Yes"),OFFSET('Sanitation Data'!$I$11,0,10*ROW('Sanitation Data'!I92)),NA())</f>
        <v>#N/A</v>
      </c>
      <c r="AY98" s="95" t="e">
        <f ca="true">+IF(AND(ISNUMBER(OFFSET('Sanitation Data'!$I$12,0,10*ROW('Sanitation Data'!I92))),'Data Summary'!DN98="Yes"),OFFSET('Sanitation Data'!$I$12,0,10*ROW('Sanitation Data'!I92)),NA())</f>
        <v>#N/A</v>
      </c>
      <c r="AZ98" s="96" t="e">
        <f ca="true">+IF(AND(ISNUMBER(OFFSET('Hygiene Data'!$D$5,0,10*ROW('Hygiene Data'!D92))),'Data Summary'!DO98="Yes"),OFFSET('Hygiene Data'!$D$5,0,10*ROW('Hygiene Data'!D92)),NA())</f>
        <v>#N/A</v>
      </c>
      <c r="BA98" s="96" t="e">
        <f ca="true">+IF(AND(ISNUMBER(OFFSET('Hygiene Data'!$D$7,0,10*ROW('Hygiene Data'!D92))),'Data Summary'!DP98="Yes"),OFFSET('Hygiene Data'!$D$7,0,10*ROW('Hygiene Data'!D92)),NA())</f>
        <v>#N/A</v>
      </c>
      <c r="BB98" s="96" t="e">
        <f ca="true">+IF(AND(ISNUMBER(OFFSET('Hygiene Data'!$D$9,0,10*ROW('Hygiene Data'!D92))),'Data Summary'!DQ98="Yes"),OFFSET('Hygiene Data'!$D$9,0,10*ROW('Hygiene Data'!D92)),NA())</f>
        <v>#N/A</v>
      </c>
      <c r="BC98" s="96" t="e">
        <f ca="true">+IF(AND(ISNUMBER(OFFSET('Hygiene Data'!$E$5,0,10*ROW('Hygiene Data'!E92))),'Data Summary'!DR98="Yes"),OFFSET('Hygiene Data'!$E$5,0,10*ROW('Hygiene Data'!E92)),NA())</f>
        <v>#N/A</v>
      </c>
      <c r="BD98" s="96" t="e">
        <f ca="true">+IF(AND(ISNUMBER(OFFSET('Hygiene Data'!$E$7,0,10*ROW('Hygiene Data'!E92))),'Data Summary'!DS98="Yes"),OFFSET('Hygiene Data'!$E$7,0,10*ROW('Hygiene Data'!E92)),NA())</f>
        <v>#N/A</v>
      </c>
      <c r="BE98" s="96" t="e">
        <f ca="true">+IF(AND(ISNUMBER(OFFSET('Hygiene Data'!$E$9,0,10*ROW('Hygiene Data'!E92))),'Data Summary'!DT98="Yes"),OFFSET('Hygiene Data'!$E$9,0,10*ROW('Hygiene Data'!E92)),NA())</f>
        <v>#N/A</v>
      </c>
      <c r="BF98" s="96" t="e">
        <f ca="true">+IF(AND(ISNUMBER(OFFSET('Hygiene Data'!$F$5,0,10*ROW('Hygiene Data'!F92))),'Data Summary'!DU98="Yes"),OFFSET('Hygiene Data'!$F$5,0,10*ROW('Hygiene Data'!F92)),NA())</f>
        <v>#N/A</v>
      </c>
      <c r="BG98" s="96" t="e">
        <f ca="true">+IF(AND(ISNUMBER(OFFSET('Hygiene Data'!$F$7,0,10*ROW('Hygiene Data'!F92))),'Data Summary'!DV98="Yes"),OFFSET('Hygiene Data'!$F$7,0,10*ROW('Hygiene Data'!F92)),NA())</f>
        <v>#N/A</v>
      </c>
      <c r="BH98" s="96" t="e">
        <f ca="true">+IF(AND(ISNUMBER(OFFSET('Hygiene Data'!$F$9,0,10*ROW('Hygiene Data'!F92))),'Data Summary'!DW98="Yes"),OFFSET('Hygiene Data'!$F$9,0,10*ROW('Hygiene Data'!F92)),NA())</f>
        <v>#N/A</v>
      </c>
      <c r="BI98" s="96" t="e">
        <f ca="true">+IF(AND(ISNUMBER(OFFSET('Hygiene Data'!$G$5,0,10*ROW('Hygiene Data'!G92))),'Data Summary'!DX98="Yes"),OFFSET('Hygiene Data'!$G$5,0,10*ROW('Hygiene Data'!G92)),NA())</f>
        <v>#N/A</v>
      </c>
      <c r="BJ98" s="96" t="e">
        <f ca="true">+IF(AND(ISNUMBER(OFFSET('Hygiene Data'!$G$7,0,10*ROW('Hygiene Data'!G92))),'Data Summary'!DY98="Yes"),OFFSET('Hygiene Data'!$G$7,0,10*ROW('Hygiene Data'!G92)),NA())</f>
        <v>#N/A</v>
      </c>
      <c r="BK98" s="96" t="e">
        <f ca="true">+IF(AND(ISNUMBER(OFFSET('Hygiene Data'!$G$9,0,10*ROW('Hygiene Data'!G92))),'Data Summary'!DZ98="Yes"),OFFSET('Hygiene Data'!$G$9,0,10*ROW('Hygiene Data'!G92)),NA())</f>
        <v>#N/A</v>
      </c>
      <c r="BL98" s="96" t="e">
        <f ca="true">+IF(AND(ISNUMBER(OFFSET('Hygiene Data'!$H$5,0,10*ROW('Hygiene Data'!H92))),'Data Summary'!EA98="Yes"),OFFSET('Hygiene Data'!$H$5,0,10*ROW('Hygiene Data'!H92)),NA())</f>
        <v>#N/A</v>
      </c>
      <c r="BM98" s="96" t="e">
        <f ca="true">+IF(AND(ISNUMBER(OFFSET('Hygiene Data'!$H$7,0,10*ROW('Hygiene Data'!H92))),'Data Summary'!EB98="Yes"),OFFSET('Hygiene Data'!$H$7,0,10*ROW('Hygiene Data'!H92)),NA())</f>
        <v>#N/A</v>
      </c>
      <c r="BN98" s="96" t="e">
        <f ca="true">+IF(AND(ISNUMBER(OFFSET('Hygiene Data'!$H$9,0,10*ROW('Hygiene Data'!H92))),'Data Summary'!EC98="Yes"),OFFSET('Hygiene Data'!$H$9,0,10*ROW('Hygiene Data'!H92)),NA())</f>
        <v>#N/A</v>
      </c>
      <c r="BO98" s="96" t="e">
        <f ca="true">+IF(AND(ISNUMBER(OFFSET('Hygiene Data'!$I$5,0,10*ROW('Hygiene Data'!I92))),'Data Summary'!ED98="Yes"),OFFSET('Hygiene Data'!$I$5,0,10*ROW('Hygiene Data'!I92)),NA())</f>
        <v>#N/A</v>
      </c>
      <c r="BP98" s="96" t="e">
        <f ca="true">+IF(AND(ISNUMBER(OFFSET('Hygiene Data'!$I$7,0,10*ROW('Hygiene Data'!I92))),'Data Summary'!EE98="Yes"),OFFSET('Hygiene Data'!$I$7,0,10*ROW('Hygiene Data'!I92)),NA())</f>
        <v>#N/A</v>
      </c>
      <c r="BQ98" s="96" t="e">
        <f ca="true">+IF(AND(ISNUMBER(OFFSET('Hygiene Data'!$I$9,0,10*ROW('Hygiene Data'!I92))),'Data Summary'!EF98="Yes"),OFFSET('Hygiene Data'!$I$9,0,10*ROW('Hygiene Data'!I92)),NA())</f>
        <v>#N/A</v>
      </c>
    </row>
    <row xmlns:x14ac="http://schemas.microsoft.com/office/spreadsheetml/2009/9/ac" r="99" x14ac:dyDescent="0.2">
      <c r="A99" s="321" t="e">
        <f ca="true">+RIGHT('Data Summary'!A99,LEN('Data Summary'!A99)-9)</f>
        <v>#VALUE!</v>
      </c>
      <c r="B99" s="37" t="str">
        <f ca="true">+IF(ISTEXT('Data Summary'!B99),'Data Summary'!B99,"")</f>
        <v/>
      </c>
      <c r="C99" s="320" t="e">
        <f ca="true">+VALUE('Data Summary'!C99)</f>
        <v>#VALUE!</v>
      </c>
      <c r="D99" s="94" t="e">
        <f ca="true">+IF(AND(ISNUMBER(OFFSET('Water Data'!$D$4,0,10*ROW('Water Data'!D93))),'Data Summary'!BS99="Yes"),100-OFFSET('Water Data'!$D$4,0,10*ROW('Water Data'!D93)),NA())</f>
        <v>#N/A</v>
      </c>
      <c r="E99" s="94" t="e">
        <f ca="true">+IF(AND(ISNUMBER(OFFSET('Water Data'!$D$6,0,10*ROW('Water Data'!D93))),'Data Summary'!BT99="Yes"),OFFSET('Water Data'!$D$6,0,10*ROW('Water Data'!D93)),NA())</f>
        <v>#N/A</v>
      </c>
      <c r="F99" s="94" t="e">
        <f ca="true">+IF(AND(ISNUMBER(OFFSET('Water Data'!$D$9,0,10*ROW('Water Data'!D93))),'Data Summary'!BU99="Yes"),OFFSET('Water Data'!$D$9,0,10*ROW('Water Data'!D93)),NA())</f>
        <v>#N/A</v>
      </c>
      <c r="G99" s="94" t="e">
        <f ca="true">+IF(AND(ISNUMBER(OFFSET('Water Data'!$E$4,0,10*ROW('Water Data'!E93))),'Data Summary'!BV99="Yes"),100-OFFSET('Water Data'!$E$4,0,10*ROW('Water Data'!E93)),NA())</f>
        <v>#N/A</v>
      </c>
      <c r="H99" s="94" t="e">
        <f ca="true">+IF(AND(ISNUMBER(OFFSET('Water Data'!$E$6,0,10*ROW('Water Data'!E93))),'Data Summary'!BW99="Yes"),OFFSET('Water Data'!$E$6,0,10*ROW('Water Data'!E93)),NA())</f>
        <v>#N/A</v>
      </c>
      <c r="I99" s="94" t="e">
        <f ca="true">+IF(AND(ISNUMBER(OFFSET('Water Data'!$E$9,0,10*ROW('Water Data'!E93))),'Data Summary'!BX99="Yes"),OFFSET('Water Data'!$E$9,0,10*ROW('Water Data'!E93)),NA())</f>
        <v>#N/A</v>
      </c>
      <c r="J99" s="94" t="e">
        <f ca="true">+IF(AND(ISNUMBER(OFFSET('Water Data'!$F$4,0,10*ROW('Water Data'!F93))),'Data Summary'!BY99="Yes"),100-OFFSET('Water Data'!$F$4,0,10*ROW('Water Data'!F93)),NA())</f>
        <v>#N/A</v>
      </c>
      <c r="K99" s="94" t="e">
        <f ca="true">+IF(AND(ISNUMBER(OFFSET('Water Data'!$F$6,0,10*ROW('Water Data'!F93))),'Data Summary'!BZ99="Yes"),OFFSET('Water Data'!$F$6,0,10*ROW('Water Data'!F93)),NA())</f>
        <v>#N/A</v>
      </c>
      <c r="L99" s="94" t="e">
        <f ca="true">+IF(AND(ISNUMBER(OFFSET('Water Data'!$F$9,0,10*ROW('Water Data'!F93))),'Data Summary'!CA99="Yes"),OFFSET('Water Data'!$F$9,0,10*ROW('Water Data'!F93)),NA())</f>
        <v>#N/A</v>
      </c>
      <c r="M99" s="94" t="e">
        <f ca="true">+IF(AND(ISNUMBER(OFFSET('Water Data'!$G$4,0,10*ROW('Water Data'!G93))),'Data Summary'!CB99="Yes"),100-OFFSET('Water Data'!$G$4,0,10*ROW('Water Data'!G93)),NA())</f>
        <v>#N/A</v>
      </c>
      <c r="N99" s="94" t="e">
        <f ca="true">+IF(AND(ISNUMBER(OFFSET('Water Data'!$G$6,0,10*ROW('Water Data'!G93))),'Data Summary'!CC99="Yes"),OFFSET('Water Data'!$G$6,0,10*ROW('Water Data'!G93)),NA())</f>
        <v>#N/A</v>
      </c>
      <c r="O99" s="94" t="e">
        <f ca="true">+IF(AND(ISNUMBER(OFFSET('Water Data'!$G$9,0,10*ROW('Water Data'!G93))),'Data Summary'!CD99="Yes"),OFFSET('Water Data'!$G$9,0,10*ROW('Water Data'!G93)),NA())</f>
        <v>#N/A</v>
      </c>
      <c r="P99" s="94" t="e">
        <f ca="true">+IF(AND(ISNUMBER(OFFSET('Water Data'!$H$4,0,10*ROW('Water Data'!H93))),'Data Summary'!CE99="Yes"),100-OFFSET('Water Data'!$H$4,0,10*ROW('Water Data'!H93)),NA())</f>
        <v>#N/A</v>
      </c>
      <c r="Q99" s="94" t="e">
        <f ca="true">+IF(AND(ISNUMBER(OFFSET('Water Data'!$H$6,0,10*ROW('Water Data'!H93))),'Data Summary'!CF99="Yes"),OFFSET('Water Data'!$H$6,0,10*ROW('Water Data'!H93)),NA())</f>
        <v>#N/A</v>
      </c>
      <c r="R99" s="94" t="e">
        <f ca="true">+IF(AND(ISNUMBER(OFFSET('Water Data'!$H$9,0,10*ROW('Water Data'!H93))),'Data Summary'!CG99="Yes"),OFFSET('Water Data'!$H$9,0,10*ROW('Water Data'!H93)),NA())</f>
        <v>#N/A</v>
      </c>
      <c r="S99" s="94" t="e">
        <f ca="true">+IF(AND(ISNUMBER(OFFSET('Water Data'!$I$4,0,10*ROW('Water Data'!I93))),'Data Summary'!CH99="Yes"),100-OFFSET('Water Data'!$I$4,0,10*ROW('Water Data'!I93)),NA())</f>
        <v>#N/A</v>
      </c>
      <c r="T99" s="94" t="e">
        <f ca="true">+IF(AND(ISNUMBER(OFFSET('Water Data'!$I$6,0,10*ROW('Water Data'!I93))),'Data Summary'!CI99="Yes"),OFFSET('Water Data'!$I$6,0,10*ROW('Water Data'!I93)),NA())</f>
        <v>#N/A</v>
      </c>
      <c r="U99" s="94" t="e">
        <f ca="true">+IF(AND(ISNUMBER(OFFSET('Water Data'!$I$9,0,10*ROW('Water Data'!I93))),'Data Summary'!CJ99="Yes"),OFFSET('Water Data'!$I$9,0,10*ROW('Water Data'!I93)),NA())</f>
        <v>#N/A</v>
      </c>
      <c r="V99" s="95" t="e">
        <f ca="true">+IF(AND(ISNUMBER(OFFSET('Sanitation Data'!$D$4,0,10*ROW('Sanitation Data'!D93))),'Data Summary'!CK99="Yes"),100-OFFSET('Sanitation Data'!$D$4,0,10*ROW('Sanitation Data'!D93)),NA())</f>
        <v>#N/A</v>
      </c>
      <c r="W99" s="95" t="e">
        <f ca="true">+IF(AND(ISNUMBER(OFFSET('Sanitation Data'!$D$6,0,10*ROW('Sanitation Data'!D93))),'Data Summary'!CL99="Yes"),OFFSET('Sanitation Data'!$D$6,0,10*ROW('Sanitation Data'!D93)),NA())</f>
        <v>#N/A</v>
      </c>
      <c r="X99" s="95" t="e">
        <f ca="true">+IF(AND(ISNUMBER(OFFSET('Sanitation Data'!$D$10,0,10*ROW('Sanitation Data'!D93))),'Data Summary'!CM99="Yes"),OFFSET('Sanitation Data'!$D$10,0,10*ROW('Sanitation Data'!D93)),NA())</f>
        <v>#N/A</v>
      </c>
      <c r="Y99" s="95" t="e">
        <f ca="true">+IF(AND(ISNUMBER(OFFSET('Sanitation Data'!$D$11,0,10*ROW('Sanitation Data'!D93))),'Data Summary'!CN99="Yes"),OFFSET('Sanitation Data'!$D$11,0,10*ROW('Sanitation Data'!D93)),NA())</f>
        <v>#N/A</v>
      </c>
      <c r="Z99" s="95" t="e">
        <f ca="true">+IF(AND(ISNUMBER(OFFSET('Sanitation Data'!$D$12,0,10*ROW('Sanitation Data'!D93))),'Data Summary'!CO99="Yes"),OFFSET('Sanitation Data'!$D$12,0,10*ROW('Sanitation Data'!D93)),NA())</f>
        <v>#N/A</v>
      </c>
      <c r="AA99" s="95" t="e">
        <f ca="true">+IF(AND(ISNUMBER(OFFSET('Sanitation Data'!$E$4,0,10*ROW('Sanitation Data'!E93))),'Data Summary'!CP99="Yes"),100-OFFSET('Sanitation Data'!$E$4,0,10*ROW('Sanitation Data'!E93)),NA())</f>
        <v>#N/A</v>
      </c>
      <c r="AB99" s="95" t="e">
        <f ca="true">+IF(AND(ISNUMBER(OFFSET('Sanitation Data'!$E$6,0,10*ROW('Sanitation Data'!E93))),'Data Summary'!CQ99="Yes"),OFFSET('Sanitation Data'!$E$6,0,10*ROW('Sanitation Data'!E93)),NA())</f>
        <v>#N/A</v>
      </c>
      <c r="AC99" s="95" t="e">
        <f ca="true">+IF(AND(ISNUMBER(OFFSET('Sanitation Data'!$E$10,0,10*ROW('Sanitation Data'!E93))),'Data Summary'!CR99="Yes"),OFFSET('Sanitation Data'!$E$10,0,10*ROW('Sanitation Data'!E93)),NA())</f>
        <v>#N/A</v>
      </c>
      <c r="AD99" s="95" t="e">
        <f ca="true">+IF(AND(ISNUMBER(OFFSET('Sanitation Data'!$E$11,0,10*ROW('Sanitation Data'!E93))),'Data Summary'!CS99="Yes"),OFFSET('Sanitation Data'!$E$11,0,10*ROW('Sanitation Data'!E93)),NA())</f>
        <v>#N/A</v>
      </c>
      <c r="AE99" s="95" t="e">
        <f ca="true">+IF(AND(ISNUMBER(OFFSET('Sanitation Data'!$E$12,0,10*ROW('Sanitation Data'!E93))),'Data Summary'!CT99="Yes"),OFFSET('Sanitation Data'!$E$12,0,10*ROW('Sanitation Data'!E93)),NA())</f>
        <v>#N/A</v>
      </c>
      <c r="AF99" s="95" t="e">
        <f ca="true">+IF(AND(ISNUMBER(OFFSET('Sanitation Data'!$F$4,0,10*ROW('Sanitation Data'!F93))),'Data Summary'!CU99="Yes"),100-OFFSET('Sanitation Data'!$F$4,0,10*ROW('Sanitation Data'!F93)),NA())</f>
        <v>#N/A</v>
      </c>
      <c r="AG99" s="95" t="e">
        <f ca="true">+IF(AND(ISNUMBER(OFFSET('Sanitation Data'!$F$6,0,10*ROW('Sanitation Data'!F93))),'Data Summary'!CV99="Yes"),OFFSET('Sanitation Data'!$F$6,0,10*ROW('Sanitation Data'!F93)),NA())</f>
        <v>#N/A</v>
      </c>
      <c r="AH99" s="95" t="e">
        <f ca="true">+IF(AND(ISNUMBER(OFFSET('Sanitation Data'!$F$10,0,10*ROW('Sanitation Data'!F93))),'Data Summary'!CW99="Yes"),OFFSET('Sanitation Data'!$F$10,0,10*ROW('Sanitation Data'!F93)),NA())</f>
        <v>#N/A</v>
      </c>
      <c r="AI99" s="95" t="e">
        <f ca="true">+IF(AND(ISNUMBER(OFFSET('Sanitation Data'!$F$11,0,10*ROW('Sanitation Data'!F93))),'Data Summary'!CX99="Yes"),OFFSET('Sanitation Data'!$F$11,0,10*ROW('Sanitation Data'!F93)),NA())</f>
        <v>#N/A</v>
      </c>
      <c r="AJ99" s="95" t="e">
        <f ca="true">+IF(AND(ISNUMBER(OFFSET('Sanitation Data'!$F$12,0,10*ROW('Sanitation Data'!F93))),'Data Summary'!CY99="Yes"),OFFSET('Sanitation Data'!$F$12,0,10*ROW('Sanitation Data'!F93)),NA())</f>
        <v>#N/A</v>
      </c>
      <c r="AK99" s="95" t="e">
        <f ca="true">+IF(AND(ISNUMBER(OFFSET('Sanitation Data'!$G$4,0,10*ROW('Sanitation Data'!G93))),'Data Summary'!CZ99="Yes"),100-OFFSET('Sanitation Data'!$G$4,0,10*ROW('Sanitation Data'!G93)),NA())</f>
        <v>#N/A</v>
      </c>
      <c r="AL99" s="95" t="e">
        <f ca="true">+IF(AND(ISNUMBER(OFFSET('Sanitation Data'!$G$6,0,10*ROW('Sanitation Data'!G93))),'Data Summary'!DA99="Yes"),OFFSET('Sanitation Data'!$G$6,0,10*ROW('Sanitation Data'!G93)),NA())</f>
        <v>#N/A</v>
      </c>
      <c r="AM99" s="95" t="e">
        <f ca="true">+IF(AND(ISNUMBER(OFFSET('Sanitation Data'!$G$10,0,10*ROW('Sanitation Data'!G93))),'Data Summary'!DB99="Yes"),OFFSET('Sanitation Data'!$G$10,0,10*ROW('Sanitation Data'!G93)),NA())</f>
        <v>#N/A</v>
      </c>
      <c r="AN99" s="95" t="e">
        <f ca="true">+IF(AND(ISNUMBER(OFFSET('Sanitation Data'!$G$11,0,10*ROW('Sanitation Data'!G93))),'Data Summary'!DC99="Yes"),OFFSET('Sanitation Data'!$G$11,0,10*ROW('Sanitation Data'!G93)),NA())</f>
        <v>#N/A</v>
      </c>
      <c r="AO99" s="95" t="e">
        <f ca="true">+IF(AND(ISNUMBER(OFFSET('Sanitation Data'!$G$12,0,10*ROW('Sanitation Data'!G93))),'Data Summary'!DD99="Yes"),OFFSET('Sanitation Data'!$G$12,0,10*ROW('Sanitation Data'!G93)),NA())</f>
        <v>#N/A</v>
      </c>
      <c r="AP99" s="95" t="e">
        <f ca="true">+IF(AND(ISNUMBER(OFFSET('Sanitation Data'!$H$4,0,10*ROW('Sanitation Data'!H93))),'Data Summary'!DE99="Yes"),100-OFFSET('Sanitation Data'!$H$4,0,10*ROW('Sanitation Data'!H93)),NA())</f>
        <v>#N/A</v>
      </c>
      <c r="AQ99" s="95" t="e">
        <f ca="true">+IF(AND(ISNUMBER(OFFSET('Sanitation Data'!$H$6,0,10*ROW('Sanitation Data'!H93))),'Data Summary'!DF99="Yes"),OFFSET('Sanitation Data'!$H$6,0,10*ROW('Sanitation Data'!H93)),NA())</f>
        <v>#N/A</v>
      </c>
      <c r="AR99" s="95" t="e">
        <f ca="true">+IF(AND(ISNUMBER(OFFSET('Sanitation Data'!$H$10,0,10*ROW('Sanitation Data'!H93))),'Data Summary'!DG99="Yes"),OFFSET('Sanitation Data'!$H$10,0,10*ROW('Sanitation Data'!H93)),NA())</f>
        <v>#N/A</v>
      </c>
      <c r="AS99" s="95" t="e">
        <f ca="true">+IF(AND(ISNUMBER(OFFSET('Sanitation Data'!$H$11,0,10*ROW('Sanitation Data'!H93))),'Data Summary'!DH99="Yes"),OFFSET('Sanitation Data'!$H$11,0,10*ROW('Sanitation Data'!H93)),NA())</f>
        <v>#N/A</v>
      </c>
      <c r="AT99" s="95" t="e">
        <f ca="true">+IF(AND(ISNUMBER(OFFSET('Sanitation Data'!$H$12,0,10*ROW('Sanitation Data'!H93))),'Data Summary'!DI99="Yes"),OFFSET('Sanitation Data'!$H$12,0,10*ROW('Sanitation Data'!H93)),NA())</f>
        <v>#N/A</v>
      </c>
      <c r="AU99" s="95" t="e">
        <f ca="true">+IF(AND(ISNUMBER(OFFSET('Sanitation Data'!$I$4,0,10*ROW('Sanitation Data'!I93))),'Data Summary'!DJ99="Yes"),100-OFFSET('Sanitation Data'!$I$4,0,10*ROW('Sanitation Data'!I93)),NA())</f>
        <v>#N/A</v>
      </c>
      <c r="AV99" s="95" t="e">
        <f ca="true">+IF(AND(ISNUMBER(OFFSET('Sanitation Data'!$I$6,0,10*ROW('Sanitation Data'!I93))),'Data Summary'!DK99="Yes"),OFFSET('Sanitation Data'!$I$6,0,10*ROW('Sanitation Data'!I93)),NA())</f>
        <v>#N/A</v>
      </c>
      <c r="AW99" s="95" t="e">
        <f ca="true">+IF(AND(ISNUMBER(OFFSET('Sanitation Data'!$I$10,0,10*ROW('Sanitation Data'!I93))),'Data Summary'!DL99="Yes"),OFFSET('Sanitation Data'!$I$10,0,10*ROW('Sanitation Data'!I93)),NA())</f>
        <v>#N/A</v>
      </c>
      <c r="AX99" s="95" t="e">
        <f ca="true">+IF(AND(ISNUMBER(OFFSET('Sanitation Data'!$I$11,0,10*ROW('Sanitation Data'!I93))),'Data Summary'!DM99="Yes"),OFFSET('Sanitation Data'!$I$11,0,10*ROW('Sanitation Data'!I93)),NA())</f>
        <v>#N/A</v>
      </c>
      <c r="AY99" s="95" t="e">
        <f ca="true">+IF(AND(ISNUMBER(OFFSET('Sanitation Data'!$I$12,0,10*ROW('Sanitation Data'!I93))),'Data Summary'!DN99="Yes"),OFFSET('Sanitation Data'!$I$12,0,10*ROW('Sanitation Data'!I93)),NA())</f>
        <v>#N/A</v>
      </c>
      <c r="AZ99" s="96" t="e">
        <f ca="true">+IF(AND(ISNUMBER(OFFSET('Hygiene Data'!$D$5,0,10*ROW('Hygiene Data'!D93))),'Data Summary'!DO99="Yes"),OFFSET('Hygiene Data'!$D$5,0,10*ROW('Hygiene Data'!D93)),NA())</f>
        <v>#N/A</v>
      </c>
      <c r="BA99" s="96" t="e">
        <f ca="true">+IF(AND(ISNUMBER(OFFSET('Hygiene Data'!$D$7,0,10*ROW('Hygiene Data'!D93))),'Data Summary'!DP99="Yes"),OFFSET('Hygiene Data'!$D$7,0,10*ROW('Hygiene Data'!D93)),NA())</f>
        <v>#N/A</v>
      </c>
      <c r="BB99" s="96" t="e">
        <f ca="true">+IF(AND(ISNUMBER(OFFSET('Hygiene Data'!$D$9,0,10*ROW('Hygiene Data'!D93))),'Data Summary'!DQ99="Yes"),OFFSET('Hygiene Data'!$D$9,0,10*ROW('Hygiene Data'!D93)),NA())</f>
        <v>#N/A</v>
      </c>
      <c r="BC99" s="96" t="e">
        <f ca="true">+IF(AND(ISNUMBER(OFFSET('Hygiene Data'!$E$5,0,10*ROW('Hygiene Data'!E93))),'Data Summary'!DR99="Yes"),OFFSET('Hygiene Data'!$E$5,0,10*ROW('Hygiene Data'!E93)),NA())</f>
        <v>#N/A</v>
      </c>
      <c r="BD99" s="96" t="e">
        <f ca="true">+IF(AND(ISNUMBER(OFFSET('Hygiene Data'!$E$7,0,10*ROW('Hygiene Data'!E93))),'Data Summary'!DS99="Yes"),OFFSET('Hygiene Data'!$E$7,0,10*ROW('Hygiene Data'!E93)),NA())</f>
        <v>#N/A</v>
      </c>
      <c r="BE99" s="96" t="e">
        <f ca="true">+IF(AND(ISNUMBER(OFFSET('Hygiene Data'!$E$9,0,10*ROW('Hygiene Data'!E93))),'Data Summary'!DT99="Yes"),OFFSET('Hygiene Data'!$E$9,0,10*ROW('Hygiene Data'!E93)),NA())</f>
        <v>#N/A</v>
      </c>
      <c r="BF99" s="96" t="e">
        <f ca="true">+IF(AND(ISNUMBER(OFFSET('Hygiene Data'!$F$5,0,10*ROW('Hygiene Data'!F93))),'Data Summary'!DU99="Yes"),OFFSET('Hygiene Data'!$F$5,0,10*ROW('Hygiene Data'!F93)),NA())</f>
        <v>#N/A</v>
      </c>
      <c r="BG99" s="96" t="e">
        <f ca="true">+IF(AND(ISNUMBER(OFFSET('Hygiene Data'!$F$7,0,10*ROW('Hygiene Data'!F93))),'Data Summary'!DV99="Yes"),OFFSET('Hygiene Data'!$F$7,0,10*ROW('Hygiene Data'!F93)),NA())</f>
        <v>#N/A</v>
      </c>
      <c r="BH99" s="96" t="e">
        <f ca="true">+IF(AND(ISNUMBER(OFFSET('Hygiene Data'!$F$9,0,10*ROW('Hygiene Data'!F93))),'Data Summary'!DW99="Yes"),OFFSET('Hygiene Data'!$F$9,0,10*ROW('Hygiene Data'!F93)),NA())</f>
        <v>#N/A</v>
      </c>
      <c r="BI99" s="96" t="e">
        <f ca="true">+IF(AND(ISNUMBER(OFFSET('Hygiene Data'!$G$5,0,10*ROW('Hygiene Data'!G93))),'Data Summary'!DX99="Yes"),OFFSET('Hygiene Data'!$G$5,0,10*ROW('Hygiene Data'!G93)),NA())</f>
        <v>#N/A</v>
      </c>
      <c r="BJ99" s="96" t="e">
        <f ca="true">+IF(AND(ISNUMBER(OFFSET('Hygiene Data'!$G$7,0,10*ROW('Hygiene Data'!G93))),'Data Summary'!DY99="Yes"),OFFSET('Hygiene Data'!$G$7,0,10*ROW('Hygiene Data'!G93)),NA())</f>
        <v>#N/A</v>
      </c>
      <c r="BK99" s="96" t="e">
        <f ca="true">+IF(AND(ISNUMBER(OFFSET('Hygiene Data'!$G$9,0,10*ROW('Hygiene Data'!G93))),'Data Summary'!DZ99="Yes"),OFFSET('Hygiene Data'!$G$9,0,10*ROW('Hygiene Data'!G93)),NA())</f>
        <v>#N/A</v>
      </c>
      <c r="BL99" s="96" t="e">
        <f ca="true">+IF(AND(ISNUMBER(OFFSET('Hygiene Data'!$H$5,0,10*ROW('Hygiene Data'!H93))),'Data Summary'!EA99="Yes"),OFFSET('Hygiene Data'!$H$5,0,10*ROW('Hygiene Data'!H93)),NA())</f>
        <v>#N/A</v>
      </c>
      <c r="BM99" s="96" t="e">
        <f ca="true">+IF(AND(ISNUMBER(OFFSET('Hygiene Data'!$H$7,0,10*ROW('Hygiene Data'!H93))),'Data Summary'!EB99="Yes"),OFFSET('Hygiene Data'!$H$7,0,10*ROW('Hygiene Data'!H93)),NA())</f>
        <v>#N/A</v>
      </c>
      <c r="BN99" s="96" t="e">
        <f ca="true">+IF(AND(ISNUMBER(OFFSET('Hygiene Data'!$H$9,0,10*ROW('Hygiene Data'!H93))),'Data Summary'!EC99="Yes"),OFFSET('Hygiene Data'!$H$9,0,10*ROW('Hygiene Data'!H93)),NA())</f>
        <v>#N/A</v>
      </c>
      <c r="BO99" s="96" t="e">
        <f ca="true">+IF(AND(ISNUMBER(OFFSET('Hygiene Data'!$I$5,0,10*ROW('Hygiene Data'!I93))),'Data Summary'!ED99="Yes"),OFFSET('Hygiene Data'!$I$5,0,10*ROW('Hygiene Data'!I93)),NA())</f>
        <v>#N/A</v>
      </c>
      <c r="BP99" s="96" t="e">
        <f ca="true">+IF(AND(ISNUMBER(OFFSET('Hygiene Data'!$I$7,0,10*ROW('Hygiene Data'!I93))),'Data Summary'!EE99="Yes"),OFFSET('Hygiene Data'!$I$7,0,10*ROW('Hygiene Data'!I93)),NA())</f>
        <v>#N/A</v>
      </c>
      <c r="BQ99" s="96" t="e">
        <f ca="true">+IF(AND(ISNUMBER(OFFSET('Hygiene Data'!$I$9,0,10*ROW('Hygiene Data'!I93))),'Data Summary'!EF99="Yes"),OFFSET('Hygiene Data'!$I$9,0,10*ROW('Hygiene Data'!I93)),NA())</f>
        <v>#N/A</v>
      </c>
    </row>
    <row xmlns:x14ac="http://schemas.microsoft.com/office/spreadsheetml/2009/9/ac" r="100" x14ac:dyDescent="0.2">
      <c r="A100" s="321" t="e">
        <f ca="true">+RIGHT('Data Summary'!A100,LEN('Data Summary'!A100)-9)</f>
        <v>#VALUE!</v>
      </c>
      <c r="B100" s="37" t="str">
        <f ca="true">+IF(ISTEXT('Data Summary'!B100),'Data Summary'!B100,"")</f>
        <v/>
      </c>
      <c r="C100" s="320" t="e">
        <f ca="true">+VALUE('Data Summary'!C100)</f>
        <v>#VALUE!</v>
      </c>
      <c r="D100" s="94" t="e">
        <f ca="true">+IF(AND(ISNUMBER(OFFSET('Water Data'!$D$4,0,10*ROW('Water Data'!D94))),'Data Summary'!BS100="Yes"),100-OFFSET('Water Data'!$D$4,0,10*ROW('Water Data'!D94)),NA())</f>
        <v>#N/A</v>
      </c>
      <c r="E100" s="94" t="e">
        <f ca="true">+IF(AND(ISNUMBER(OFFSET('Water Data'!$D$6,0,10*ROW('Water Data'!D94))),'Data Summary'!BT100="Yes"),OFFSET('Water Data'!$D$6,0,10*ROW('Water Data'!D94)),NA())</f>
        <v>#N/A</v>
      </c>
      <c r="F100" s="94" t="e">
        <f ca="true">+IF(AND(ISNUMBER(OFFSET('Water Data'!$D$9,0,10*ROW('Water Data'!D94))),'Data Summary'!BU100="Yes"),OFFSET('Water Data'!$D$9,0,10*ROW('Water Data'!D94)),NA())</f>
        <v>#N/A</v>
      </c>
      <c r="G100" s="94" t="e">
        <f ca="true">+IF(AND(ISNUMBER(OFFSET('Water Data'!$E$4,0,10*ROW('Water Data'!E94))),'Data Summary'!BV100="Yes"),100-OFFSET('Water Data'!$E$4,0,10*ROW('Water Data'!E94)),NA())</f>
        <v>#N/A</v>
      </c>
      <c r="H100" s="94" t="e">
        <f ca="true">+IF(AND(ISNUMBER(OFFSET('Water Data'!$E$6,0,10*ROW('Water Data'!E94))),'Data Summary'!BW100="Yes"),OFFSET('Water Data'!$E$6,0,10*ROW('Water Data'!E94)),NA())</f>
        <v>#N/A</v>
      </c>
      <c r="I100" s="94" t="e">
        <f ca="true">+IF(AND(ISNUMBER(OFFSET('Water Data'!$E$9,0,10*ROW('Water Data'!E94))),'Data Summary'!BX100="Yes"),OFFSET('Water Data'!$E$9,0,10*ROW('Water Data'!E94)),NA())</f>
        <v>#N/A</v>
      </c>
      <c r="J100" s="94" t="e">
        <f ca="true">+IF(AND(ISNUMBER(OFFSET('Water Data'!$F$4,0,10*ROW('Water Data'!F94))),'Data Summary'!BY100="Yes"),100-OFFSET('Water Data'!$F$4,0,10*ROW('Water Data'!F94)),NA())</f>
        <v>#N/A</v>
      </c>
      <c r="K100" s="94" t="e">
        <f ca="true">+IF(AND(ISNUMBER(OFFSET('Water Data'!$F$6,0,10*ROW('Water Data'!F94))),'Data Summary'!BZ100="Yes"),OFFSET('Water Data'!$F$6,0,10*ROW('Water Data'!F94)),NA())</f>
        <v>#N/A</v>
      </c>
      <c r="L100" s="94" t="e">
        <f ca="true">+IF(AND(ISNUMBER(OFFSET('Water Data'!$F$9,0,10*ROW('Water Data'!F94))),'Data Summary'!CA100="Yes"),OFFSET('Water Data'!$F$9,0,10*ROW('Water Data'!F94)),NA())</f>
        <v>#N/A</v>
      </c>
      <c r="M100" s="94" t="e">
        <f ca="true">+IF(AND(ISNUMBER(OFFSET('Water Data'!$G$4,0,10*ROW('Water Data'!G94))),'Data Summary'!CB100="Yes"),100-OFFSET('Water Data'!$G$4,0,10*ROW('Water Data'!G94)),NA())</f>
        <v>#N/A</v>
      </c>
      <c r="N100" s="94" t="e">
        <f ca="true">+IF(AND(ISNUMBER(OFFSET('Water Data'!$G$6,0,10*ROW('Water Data'!G94))),'Data Summary'!CC100="Yes"),OFFSET('Water Data'!$G$6,0,10*ROW('Water Data'!G94)),NA())</f>
        <v>#N/A</v>
      </c>
      <c r="O100" s="94" t="e">
        <f ca="true">+IF(AND(ISNUMBER(OFFSET('Water Data'!$G$9,0,10*ROW('Water Data'!G94))),'Data Summary'!CD100="Yes"),OFFSET('Water Data'!$G$9,0,10*ROW('Water Data'!G94)),NA())</f>
        <v>#N/A</v>
      </c>
      <c r="P100" s="94" t="e">
        <f ca="true">+IF(AND(ISNUMBER(OFFSET('Water Data'!$H$4,0,10*ROW('Water Data'!H94))),'Data Summary'!CE100="Yes"),100-OFFSET('Water Data'!$H$4,0,10*ROW('Water Data'!H94)),NA())</f>
        <v>#N/A</v>
      </c>
      <c r="Q100" s="94" t="e">
        <f ca="true">+IF(AND(ISNUMBER(OFFSET('Water Data'!$H$6,0,10*ROW('Water Data'!H94))),'Data Summary'!CF100="Yes"),OFFSET('Water Data'!$H$6,0,10*ROW('Water Data'!H94)),NA())</f>
        <v>#N/A</v>
      </c>
      <c r="R100" s="94" t="e">
        <f ca="true">+IF(AND(ISNUMBER(OFFSET('Water Data'!$H$9,0,10*ROW('Water Data'!H94))),'Data Summary'!CG100="Yes"),OFFSET('Water Data'!$H$9,0,10*ROW('Water Data'!H94)),NA())</f>
        <v>#N/A</v>
      </c>
      <c r="S100" s="94" t="e">
        <f ca="true">+IF(AND(ISNUMBER(OFFSET('Water Data'!$I$4,0,10*ROW('Water Data'!I94))),'Data Summary'!CH100="Yes"),100-OFFSET('Water Data'!$I$4,0,10*ROW('Water Data'!I94)),NA())</f>
        <v>#N/A</v>
      </c>
      <c r="T100" s="94" t="e">
        <f ca="true">+IF(AND(ISNUMBER(OFFSET('Water Data'!$I$6,0,10*ROW('Water Data'!I94))),'Data Summary'!CI100="Yes"),OFFSET('Water Data'!$I$6,0,10*ROW('Water Data'!I94)),NA())</f>
        <v>#N/A</v>
      </c>
      <c r="U100" s="94" t="e">
        <f ca="true">+IF(AND(ISNUMBER(OFFSET('Water Data'!$I$9,0,10*ROW('Water Data'!I94))),'Data Summary'!CJ100="Yes"),OFFSET('Water Data'!$I$9,0,10*ROW('Water Data'!I94)),NA())</f>
        <v>#N/A</v>
      </c>
      <c r="V100" s="95" t="e">
        <f ca="true">+IF(AND(ISNUMBER(OFFSET('Sanitation Data'!$D$4,0,10*ROW('Sanitation Data'!D94))),'Data Summary'!CK100="Yes"),100-OFFSET('Sanitation Data'!$D$4,0,10*ROW('Sanitation Data'!D94)),NA())</f>
        <v>#N/A</v>
      </c>
      <c r="W100" s="95" t="e">
        <f ca="true">+IF(AND(ISNUMBER(OFFSET('Sanitation Data'!$D$6,0,10*ROW('Sanitation Data'!D94))),'Data Summary'!CL100="Yes"),OFFSET('Sanitation Data'!$D$6,0,10*ROW('Sanitation Data'!D94)),NA())</f>
        <v>#N/A</v>
      </c>
      <c r="X100" s="95" t="e">
        <f ca="true">+IF(AND(ISNUMBER(OFFSET('Sanitation Data'!$D$10,0,10*ROW('Sanitation Data'!D94))),'Data Summary'!CM100="Yes"),OFFSET('Sanitation Data'!$D$10,0,10*ROW('Sanitation Data'!D94)),NA())</f>
        <v>#N/A</v>
      </c>
      <c r="Y100" s="95" t="e">
        <f ca="true">+IF(AND(ISNUMBER(OFFSET('Sanitation Data'!$D$11,0,10*ROW('Sanitation Data'!D94))),'Data Summary'!CN100="Yes"),OFFSET('Sanitation Data'!$D$11,0,10*ROW('Sanitation Data'!D94)),NA())</f>
        <v>#N/A</v>
      </c>
      <c r="Z100" s="95" t="e">
        <f ca="true">+IF(AND(ISNUMBER(OFFSET('Sanitation Data'!$D$12,0,10*ROW('Sanitation Data'!D94))),'Data Summary'!CO100="Yes"),OFFSET('Sanitation Data'!$D$12,0,10*ROW('Sanitation Data'!D94)),NA())</f>
        <v>#N/A</v>
      </c>
      <c r="AA100" s="95" t="e">
        <f ca="true">+IF(AND(ISNUMBER(OFFSET('Sanitation Data'!$E$4,0,10*ROW('Sanitation Data'!E94))),'Data Summary'!CP100="Yes"),100-OFFSET('Sanitation Data'!$E$4,0,10*ROW('Sanitation Data'!E94)),NA())</f>
        <v>#N/A</v>
      </c>
      <c r="AB100" s="95" t="e">
        <f ca="true">+IF(AND(ISNUMBER(OFFSET('Sanitation Data'!$E$6,0,10*ROW('Sanitation Data'!E94))),'Data Summary'!CQ100="Yes"),OFFSET('Sanitation Data'!$E$6,0,10*ROW('Sanitation Data'!E94)),NA())</f>
        <v>#N/A</v>
      </c>
      <c r="AC100" s="95" t="e">
        <f ca="true">+IF(AND(ISNUMBER(OFFSET('Sanitation Data'!$E$10,0,10*ROW('Sanitation Data'!E94))),'Data Summary'!CR100="Yes"),OFFSET('Sanitation Data'!$E$10,0,10*ROW('Sanitation Data'!E94)),NA())</f>
        <v>#N/A</v>
      </c>
      <c r="AD100" s="95" t="e">
        <f ca="true">+IF(AND(ISNUMBER(OFFSET('Sanitation Data'!$E$11,0,10*ROW('Sanitation Data'!E94))),'Data Summary'!CS100="Yes"),OFFSET('Sanitation Data'!$E$11,0,10*ROW('Sanitation Data'!E94)),NA())</f>
        <v>#N/A</v>
      </c>
      <c r="AE100" s="95" t="e">
        <f ca="true">+IF(AND(ISNUMBER(OFFSET('Sanitation Data'!$E$12,0,10*ROW('Sanitation Data'!E94))),'Data Summary'!CT100="Yes"),OFFSET('Sanitation Data'!$E$12,0,10*ROW('Sanitation Data'!E94)),NA())</f>
        <v>#N/A</v>
      </c>
      <c r="AF100" s="95" t="e">
        <f ca="true">+IF(AND(ISNUMBER(OFFSET('Sanitation Data'!$F$4,0,10*ROW('Sanitation Data'!F94))),'Data Summary'!CU100="Yes"),100-OFFSET('Sanitation Data'!$F$4,0,10*ROW('Sanitation Data'!F94)),NA())</f>
        <v>#N/A</v>
      </c>
      <c r="AG100" s="95" t="e">
        <f ca="true">+IF(AND(ISNUMBER(OFFSET('Sanitation Data'!$F$6,0,10*ROW('Sanitation Data'!F94))),'Data Summary'!CV100="Yes"),OFFSET('Sanitation Data'!$F$6,0,10*ROW('Sanitation Data'!F94)),NA())</f>
        <v>#N/A</v>
      </c>
      <c r="AH100" s="95" t="e">
        <f ca="true">+IF(AND(ISNUMBER(OFFSET('Sanitation Data'!$F$10,0,10*ROW('Sanitation Data'!F94))),'Data Summary'!CW100="Yes"),OFFSET('Sanitation Data'!$F$10,0,10*ROW('Sanitation Data'!F94)),NA())</f>
        <v>#N/A</v>
      </c>
      <c r="AI100" s="95" t="e">
        <f ca="true">+IF(AND(ISNUMBER(OFFSET('Sanitation Data'!$F$11,0,10*ROW('Sanitation Data'!F94))),'Data Summary'!CX100="Yes"),OFFSET('Sanitation Data'!$F$11,0,10*ROW('Sanitation Data'!F94)),NA())</f>
        <v>#N/A</v>
      </c>
      <c r="AJ100" s="95" t="e">
        <f ca="true">+IF(AND(ISNUMBER(OFFSET('Sanitation Data'!$F$12,0,10*ROW('Sanitation Data'!F94))),'Data Summary'!CY100="Yes"),OFFSET('Sanitation Data'!$F$12,0,10*ROW('Sanitation Data'!F94)),NA())</f>
        <v>#N/A</v>
      </c>
      <c r="AK100" s="95" t="e">
        <f ca="true">+IF(AND(ISNUMBER(OFFSET('Sanitation Data'!$G$4,0,10*ROW('Sanitation Data'!G94))),'Data Summary'!CZ100="Yes"),100-OFFSET('Sanitation Data'!$G$4,0,10*ROW('Sanitation Data'!G94)),NA())</f>
        <v>#N/A</v>
      </c>
      <c r="AL100" s="95" t="e">
        <f ca="true">+IF(AND(ISNUMBER(OFFSET('Sanitation Data'!$G$6,0,10*ROW('Sanitation Data'!G94))),'Data Summary'!DA100="Yes"),OFFSET('Sanitation Data'!$G$6,0,10*ROW('Sanitation Data'!G94)),NA())</f>
        <v>#N/A</v>
      </c>
      <c r="AM100" s="95" t="e">
        <f ca="true">+IF(AND(ISNUMBER(OFFSET('Sanitation Data'!$G$10,0,10*ROW('Sanitation Data'!G94))),'Data Summary'!DB100="Yes"),OFFSET('Sanitation Data'!$G$10,0,10*ROW('Sanitation Data'!G94)),NA())</f>
        <v>#N/A</v>
      </c>
      <c r="AN100" s="95" t="e">
        <f ca="true">+IF(AND(ISNUMBER(OFFSET('Sanitation Data'!$G$11,0,10*ROW('Sanitation Data'!G94))),'Data Summary'!DC100="Yes"),OFFSET('Sanitation Data'!$G$11,0,10*ROW('Sanitation Data'!G94)),NA())</f>
        <v>#N/A</v>
      </c>
      <c r="AO100" s="95" t="e">
        <f ca="true">+IF(AND(ISNUMBER(OFFSET('Sanitation Data'!$G$12,0,10*ROW('Sanitation Data'!G94))),'Data Summary'!DD100="Yes"),OFFSET('Sanitation Data'!$G$12,0,10*ROW('Sanitation Data'!G94)),NA())</f>
        <v>#N/A</v>
      </c>
      <c r="AP100" s="95" t="e">
        <f ca="true">+IF(AND(ISNUMBER(OFFSET('Sanitation Data'!$H$4,0,10*ROW('Sanitation Data'!H94))),'Data Summary'!DE100="Yes"),100-OFFSET('Sanitation Data'!$H$4,0,10*ROW('Sanitation Data'!H94)),NA())</f>
        <v>#N/A</v>
      </c>
      <c r="AQ100" s="95" t="e">
        <f ca="true">+IF(AND(ISNUMBER(OFFSET('Sanitation Data'!$H$6,0,10*ROW('Sanitation Data'!H94))),'Data Summary'!DF100="Yes"),OFFSET('Sanitation Data'!$H$6,0,10*ROW('Sanitation Data'!H94)),NA())</f>
        <v>#N/A</v>
      </c>
      <c r="AR100" s="95" t="e">
        <f ca="true">+IF(AND(ISNUMBER(OFFSET('Sanitation Data'!$H$10,0,10*ROW('Sanitation Data'!H94))),'Data Summary'!DG100="Yes"),OFFSET('Sanitation Data'!$H$10,0,10*ROW('Sanitation Data'!H94)),NA())</f>
        <v>#N/A</v>
      </c>
      <c r="AS100" s="95" t="e">
        <f ca="true">+IF(AND(ISNUMBER(OFFSET('Sanitation Data'!$H$11,0,10*ROW('Sanitation Data'!H94))),'Data Summary'!DH100="Yes"),OFFSET('Sanitation Data'!$H$11,0,10*ROW('Sanitation Data'!H94)),NA())</f>
        <v>#N/A</v>
      </c>
      <c r="AT100" s="95" t="e">
        <f ca="true">+IF(AND(ISNUMBER(OFFSET('Sanitation Data'!$H$12,0,10*ROW('Sanitation Data'!H94))),'Data Summary'!DI100="Yes"),OFFSET('Sanitation Data'!$H$12,0,10*ROW('Sanitation Data'!H94)),NA())</f>
        <v>#N/A</v>
      </c>
      <c r="AU100" s="95" t="e">
        <f ca="true">+IF(AND(ISNUMBER(OFFSET('Sanitation Data'!$I$4,0,10*ROW('Sanitation Data'!I94))),'Data Summary'!DJ100="Yes"),100-OFFSET('Sanitation Data'!$I$4,0,10*ROW('Sanitation Data'!I94)),NA())</f>
        <v>#N/A</v>
      </c>
      <c r="AV100" s="95" t="e">
        <f ca="true">+IF(AND(ISNUMBER(OFFSET('Sanitation Data'!$I$6,0,10*ROW('Sanitation Data'!I94))),'Data Summary'!DK100="Yes"),OFFSET('Sanitation Data'!$I$6,0,10*ROW('Sanitation Data'!I94)),NA())</f>
        <v>#N/A</v>
      </c>
      <c r="AW100" s="95" t="e">
        <f ca="true">+IF(AND(ISNUMBER(OFFSET('Sanitation Data'!$I$10,0,10*ROW('Sanitation Data'!I94))),'Data Summary'!DL100="Yes"),OFFSET('Sanitation Data'!$I$10,0,10*ROW('Sanitation Data'!I94)),NA())</f>
        <v>#N/A</v>
      </c>
      <c r="AX100" s="95" t="e">
        <f ca="true">+IF(AND(ISNUMBER(OFFSET('Sanitation Data'!$I$11,0,10*ROW('Sanitation Data'!I94))),'Data Summary'!DM100="Yes"),OFFSET('Sanitation Data'!$I$11,0,10*ROW('Sanitation Data'!I94)),NA())</f>
        <v>#N/A</v>
      </c>
      <c r="AY100" s="95" t="e">
        <f ca="true">+IF(AND(ISNUMBER(OFFSET('Sanitation Data'!$I$12,0,10*ROW('Sanitation Data'!I94))),'Data Summary'!DN100="Yes"),OFFSET('Sanitation Data'!$I$12,0,10*ROW('Sanitation Data'!I94)),NA())</f>
        <v>#N/A</v>
      </c>
      <c r="AZ100" s="96" t="e">
        <f ca="true">+IF(AND(ISNUMBER(OFFSET('Hygiene Data'!$D$5,0,10*ROW('Hygiene Data'!D94))),'Data Summary'!DO100="Yes"),OFFSET('Hygiene Data'!$D$5,0,10*ROW('Hygiene Data'!D94)),NA())</f>
        <v>#N/A</v>
      </c>
      <c r="BA100" s="96" t="e">
        <f ca="true">+IF(AND(ISNUMBER(OFFSET('Hygiene Data'!$D$7,0,10*ROW('Hygiene Data'!D94))),'Data Summary'!DP100="Yes"),OFFSET('Hygiene Data'!$D$7,0,10*ROW('Hygiene Data'!D94)),NA())</f>
        <v>#N/A</v>
      </c>
      <c r="BB100" s="96" t="e">
        <f ca="true">+IF(AND(ISNUMBER(OFFSET('Hygiene Data'!$D$9,0,10*ROW('Hygiene Data'!D94))),'Data Summary'!DQ100="Yes"),OFFSET('Hygiene Data'!$D$9,0,10*ROW('Hygiene Data'!D94)),NA())</f>
        <v>#N/A</v>
      </c>
      <c r="BC100" s="96" t="e">
        <f ca="true">+IF(AND(ISNUMBER(OFFSET('Hygiene Data'!$E$5,0,10*ROW('Hygiene Data'!E94))),'Data Summary'!DR100="Yes"),OFFSET('Hygiene Data'!$E$5,0,10*ROW('Hygiene Data'!E94)),NA())</f>
        <v>#N/A</v>
      </c>
      <c r="BD100" s="96" t="e">
        <f ca="true">+IF(AND(ISNUMBER(OFFSET('Hygiene Data'!$E$7,0,10*ROW('Hygiene Data'!E94))),'Data Summary'!DS100="Yes"),OFFSET('Hygiene Data'!$E$7,0,10*ROW('Hygiene Data'!E94)),NA())</f>
        <v>#N/A</v>
      </c>
      <c r="BE100" s="96" t="e">
        <f ca="true">+IF(AND(ISNUMBER(OFFSET('Hygiene Data'!$E$9,0,10*ROW('Hygiene Data'!E94))),'Data Summary'!DT100="Yes"),OFFSET('Hygiene Data'!$E$9,0,10*ROW('Hygiene Data'!E94)),NA())</f>
        <v>#N/A</v>
      </c>
      <c r="BF100" s="96" t="e">
        <f ca="true">+IF(AND(ISNUMBER(OFFSET('Hygiene Data'!$F$5,0,10*ROW('Hygiene Data'!F94))),'Data Summary'!DU100="Yes"),OFFSET('Hygiene Data'!$F$5,0,10*ROW('Hygiene Data'!F94)),NA())</f>
        <v>#N/A</v>
      </c>
      <c r="BG100" s="96" t="e">
        <f ca="true">+IF(AND(ISNUMBER(OFFSET('Hygiene Data'!$F$7,0,10*ROW('Hygiene Data'!F94))),'Data Summary'!DV100="Yes"),OFFSET('Hygiene Data'!$F$7,0,10*ROW('Hygiene Data'!F94)),NA())</f>
        <v>#N/A</v>
      </c>
      <c r="BH100" s="96" t="e">
        <f ca="true">+IF(AND(ISNUMBER(OFFSET('Hygiene Data'!$F$9,0,10*ROW('Hygiene Data'!F94))),'Data Summary'!DW100="Yes"),OFFSET('Hygiene Data'!$F$9,0,10*ROW('Hygiene Data'!F94)),NA())</f>
        <v>#N/A</v>
      </c>
      <c r="BI100" s="96" t="e">
        <f ca="true">+IF(AND(ISNUMBER(OFFSET('Hygiene Data'!$G$5,0,10*ROW('Hygiene Data'!G94))),'Data Summary'!DX100="Yes"),OFFSET('Hygiene Data'!$G$5,0,10*ROW('Hygiene Data'!G94)),NA())</f>
        <v>#N/A</v>
      </c>
      <c r="BJ100" s="96" t="e">
        <f ca="true">+IF(AND(ISNUMBER(OFFSET('Hygiene Data'!$G$7,0,10*ROW('Hygiene Data'!G94))),'Data Summary'!DY100="Yes"),OFFSET('Hygiene Data'!$G$7,0,10*ROW('Hygiene Data'!G94)),NA())</f>
        <v>#N/A</v>
      </c>
      <c r="BK100" s="96" t="e">
        <f ca="true">+IF(AND(ISNUMBER(OFFSET('Hygiene Data'!$G$9,0,10*ROW('Hygiene Data'!G94))),'Data Summary'!DZ100="Yes"),OFFSET('Hygiene Data'!$G$9,0,10*ROW('Hygiene Data'!G94)),NA())</f>
        <v>#N/A</v>
      </c>
      <c r="BL100" s="96" t="e">
        <f ca="true">+IF(AND(ISNUMBER(OFFSET('Hygiene Data'!$H$5,0,10*ROW('Hygiene Data'!H94))),'Data Summary'!EA100="Yes"),OFFSET('Hygiene Data'!$H$5,0,10*ROW('Hygiene Data'!H94)),NA())</f>
        <v>#N/A</v>
      </c>
      <c r="BM100" s="96" t="e">
        <f ca="true">+IF(AND(ISNUMBER(OFFSET('Hygiene Data'!$H$7,0,10*ROW('Hygiene Data'!H94))),'Data Summary'!EB100="Yes"),OFFSET('Hygiene Data'!$H$7,0,10*ROW('Hygiene Data'!H94)),NA())</f>
        <v>#N/A</v>
      </c>
      <c r="BN100" s="96" t="e">
        <f ca="true">+IF(AND(ISNUMBER(OFFSET('Hygiene Data'!$H$9,0,10*ROW('Hygiene Data'!H94))),'Data Summary'!EC100="Yes"),OFFSET('Hygiene Data'!$H$9,0,10*ROW('Hygiene Data'!H94)),NA())</f>
        <v>#N/A</v>
      </c>
      <c r="BO100" s="96" t="e">
        <f ca="true">+IF(AND(ISNUMBER(OFFSET('Hygiene Data'!$I$5,0,10*ROW('Hygiene Data'!I94))),'Data Summary'!ED100="Yes"),OFFSET('Hygiene Data'!$I$5,0,10*ROW('Hygiene Data'!I94)),NA())</f>
        <v>#N/A</v>
      </c>
      <c r="BP100" s="96" t="e">
        <f ca="true">+IF(AND(ISNUMBER(OFFSET('Hygiene Data'!$I$7,0,10*ROW('Hygiene Data'!I94))),'Data Summary'!EE100="Yes"),OFFSET('Hygiene Data'!$I$7,0,10*ROW('Hygiene Data'!I94)),NA())</f>
        <v>#N/A</v>
      </c>
      <c r="BQ100" s="96" t="e">
        <f ca="true">+IF(AND(ISNUMBER(OFFSET('Hygiene Data'!$I$9,0,10*ROW('Hygiene Data'!I94))),'Data Summary'!EF100="Yes"),OFFSET('Hygiene Data'!$I$9,0,10*ROW('Hygiene Data'!I94)),NA())</f>
        <v>#N/A</v>
      </c>
    </row>
    <row xmlns:x14ac="http://schemas.microsoft.com/office/spreadsheetml/2009/9/ac" r="101" x14ac:dyDescent="0.2">
      <c r="A101" s="321" t="e">
        <f ca="true">+RIGHT('Data Summary'!A101,LEN('Data Summary'!A101)-9)</f>
        <v>#VALUE!</v>
      </c>
      <c r="B101" s="37" t="str">
        <f ca="true">+IF(ISTEXT('Data Summary'!B101),'Data Summary'!B101,"")</f>
        <v/>
      </c>
      <c r="C101" s="320" t="e">
        <f ca="true">+VALUE('Data Summary'!C101)</f>
        <v>#VALUE!</v>
      </c>
      <c r="D101" s="94" t="e">
        <f ca="true">+IF(AND(ISNUMBER(OFFSET('Water Data'!$D$4,0,10*ROW('Water Data'!D95))),'Data Summary'!BS101="Yes"),100-OFFSET('Water Data'!$D$4,0,10*ROW('Water Data'!D95)),NA())</f>
        <v>#N/A</v>
      </c>
      <c r="E101" s="94" t="e">
        <f ca="true">+IF(AND(ISNUMBER(OFFSET('Water Data'!$D$6,0,10*ROW('Water Data'!D95))),'Data Summary'!BT101="Yes"),OFFSET('Water Data'!$D$6,0,10*ROW('Water Data'!D95)),NA())</f>
        <v>#N/A</v>
      </c>
      <c r="F101" s="94" t="e">
        <f ca="true">+IF(AND(ISNUMBER(OFFSET('Water Data'!$D$9,0,10*ROW('Water Data'!D95))),'Data Summary'!BU101="Yes"),OFFSET('Water Data'!$D$9,0,10*ROW('Water Data'!D95)),NA())</f>
        <v>#N/A</v>
      </c>
      <c r="G101" s="94" t="e">
        <f ca="true">+IF(AND(ISNUMBER(OFFSET('Water Data'!$E$4,0,10*ROW('Water Data'!E95))),'Data Summary'!BV101="Yes"),100-OFFSET('Water Data'!$E$4,0,10*ROW('Water Data'!E95)),NA())</f>
        <v>#N/A</v>
      </c>
      <c r="H101" s="94" t="e">
        <f ca="true">+IF(AND(ISNUMBER(OFFSET('Water Data'!$E$6,0,10*ROW('Water Data'!E95))),'Data Summary'!BW101="Yes"),OFFSET('Water Data'!$E$6,0,10*ROW('Water Data'!E95)),NA())</f>
        <v>#N/A</v>
      </c>
      <c r="I101" s="94" t="e">
        <f ca="true">+IF(AND(ISNUMBER(OFFSET('Water Data'!$E$9,0,10*ROW('Water Data'!E95))),'Data Summary'!BX101="Yes"),OFFSET('Water Data'!$E$9,0,10*ROW('Water Data'!E95)),NA())</f>
        <v>#N/A</v>
      </c>
      <c r="J101" s="94" t="e">
        <f ca="true">+IF(AND(ISNUMBER(OFFSET('Water Data'!$F$4,0,10*ROW('Water Data'!F95))),'Data Summary'!BY101="Yes"),100-OFFSET('Water Data'!$F$4,0,10*ROW('Water Data'!F95)),NA())</f>
        <v>#N/A</v>
      </c>
      <c r="K101" s="94" t="e">
        <f ca="true">+IF(AND(ISNUMBER(OFFSET('Water Data'!$F$6,0,10*ROW('Water Data'!F95))),'Data Summary'!BZ101="Yes"),OFFSET('Water Data'!$F$6,0,10*ROW('Water Data'!F95)),NA())</f>
        <v>#N/A</v>
      </c>
      <c r="L101" s="94" t="e">
        <f ca="true">+IF(AND(ISNUMBER(OFFSET('Water Data'!$F$9,0,10*ROW('Water Data'!F95))),'Data Summary'!CA101="Yes"),OFFSET('Water Data'!$F$9,0,10*ROW('Water Data'!F95)),NA())</f>
        <v>#N/A</v>
      </c>
      <c r="M101" s="94" t="e">
        <f ca="true">+IF(AND(ISNUMBER(OFFSET('Water Data'!$G$4,0,10*ROW('Water Data'!G95))),'Data Summary'!CB101="Yes"),100-OFFSET('Water Data'!$G$4,0,10*ROW('Water Data'!G95)),NA())</f>
        <v>#N/A</v>
      </c>
      <c r="N101" s="94" t="e">
        <f ca="true">+IF(AND(ISNUMBER(OFFSET('Water Data'!$G$6,0,10*ROW('Water Data'!G95))),'Data Summary'!CC101="Yes"),OFFSET('Water Data'!$G$6,0,10*ROW('Water Data'!G95)),NA())</f>
        <v>#N/A</v>
      </c>
      <c r="O101" s="94" t="e">
        <f ca="true">+IF(AND(ISNUMBER(OFFSET('Water Data'!$G$9,0,10*ROW('Water Data'!G95))),'Data Summary'!CD101="Yes"),OFFSET('Water Data'!$G$9,0,10*ROW('Water Data'!G95)),NA())</f>
        <v>#N/A</v>
      </c>
      <c r="P101" s="94" t="e">
        <f ca="true">+IF(AND(ISNUMBER(OFFSET('Water Data'!$H$4,0,10*ROW('Water Data'!H95))),'Data Summary'!CE101="Yes"),100-OFFSET('Water Data'!$H$4,0,10*ROW('Water Data'!H95)),NA())</f>
        <v>#N/A</v>
      </c>
      <c r="Q101" s="94" t="e">
        <f ca="true">+IF(AND(ISNUMBER(OFFSET('Water Data'!$H$6,0,10*ROW('Water Data'!H95))),'Data Summary'!CF101="Yes"),OFFSET('Water Data'!$H$6,0,10*ROW('Water Data'!H95)),NA())</f>
        <v>#N/A</v>
      </c>
      <c r="R101" s="94" t="e">
        <f ca="true">+IF(AND(ISNUMBER(OFFSET('Water Data'!$H$9,0,10*ROW('Water Data'!H95))),'Data Summary'!CG101="Yes"),OFFSET('Water Data'!$H$9,0,10*ROW('Water Data'!H95)),NA())</f>
        <v>#N/A</v>
      </c>
      <c r="S101" s="94" t="e">
        <f ca="true">+IF(AND(ISNUMBER(OFFSET('Water Data'!$I$4,0,10*ROW('Water Data'!I95))),'Data Summary'!CH101="Yes"),100-OFFSET('Water Data'!$I$4,0,10*ROW('Water Data'!I95)),NA())</f>
        <v>#N/A</v>
      </c>
      <c r="T101" s="94" t="e">
        <f ca="true">+IF(AND(ISNUMBER(OFFSET('Water Data'!$I$6,0,10*ROW('Water Data'!I95))),'Data Summary'!CI101="Yes"),OFFSET('Water Data'!$I$6,0,10*ROW('Water Data'!I95)),NA())</f>
        <v>#N/A</v>
      </c>
      <c r="U101" s="94" t="e">
        <f ca="true">+IF(AND(ISNUMBER(OFFSET('Water Data'!$I$9,0,10*ROW('Water Data'!I95))),'Data Summary'!CJ101="Yes"),OFFSET('Water Data'!$I$9,0,10*ROW('Water Data'!I95)),NA())</f>
        <v>#N/A</v>
      </c>
      <c r="V101" s="95" t="e">
        <f ca="true">+IF(AND(ISNUMBER(OFFSET('Sanitation Data'!$D$4,0,10*ROW('Sanitation Data'!D95))),'Data Summary'!CK101="Yes"),100-OFFSET('Sanitation Data'!$D$4,0,10*ROW('Sanitation Data'!D95)),NA())</f>
        <v>#N/A</v>
      </c>
      <c r="W101" s="95" t="e">
        <f ca="true">+IF(AND(ISNUMBER(OFFSET('Sanitation Data'!$D$6,0,10*ROW('Sanitation Data'!D95))),'Data Summary'!CL101="Yes"),OFFSET('Sanitation Data'!$D$6,0,10*ROW('Sanitation Data'!D95)),NA())</f>
        <v>#N/A</v>
      </c>
      <c r="X101" s="95" t="e">
        <f ca="true">+IF(AND(ISNUMBER(OFFSET('Sanitation Data'!$D$10,0,10*ROW('Sanitation Data'!D95))),'Data Summary'!CM101="Yes"),OFFSET('Sanitation Data'!$D$10,0,10*ROW('Sanitation Data'!D95)),NA())</f>
        <v>#N/A</v>
      </c>
      <c r="Y101" s="95" t="e">
        <f ca="true">+IF(AND(ISNUMBER(OFFSET('Sanitation Data'!$D$11,0,10*ROW('Sanitation Data'!D95))),'Data Summary'!CN101="Yes"),OFFSET('Sanitation Data'!$D$11,0,10*ROW('Sanitation Data'!D95)),NA())</f>
        <v>#N/A</v>
      </c>
      <c r="Z101" s="95" t="e">
        <f ca="true">+IF(AND(ISNUMBER(OFFSET('Sanitation Data'!$D$12,0,10*ROW('Sanitation Data'!D95))),'Data Summary'!CO101="Yes"),OFFSET('Sanitation Data'!$D$12,0,10*ROW('Sanitation Data'!D95)),NA())</f>
        <v>#N/A</v>
      </c>
      <c r="AA101" s="95" t="e">
        <f ca="true">+IF(AND(ISNUMBER(OFFSET('Sanitation Data'!$E$4,0,10*ROW('Sanitation Data'!E95))),'Data Summary'!CP101="Yes"),100-OFFSET('Sanitation Data'!$E$4,0,10*ROW('Sanitation Data'!E95)),NA())</f>
        <v>#N/A</v>
      </c>
      <c r="AB101" s="95" t="e">
        <f ca="true">+IF(AND(ISNUMBER(OFFSET('Sanitation Data'!$E$6,0,10*ROW('Sanitation Data'!E95))),'Data Summary'!CQ101="Yes"),OFFSET('Sanitation Data'!$E$6,0,10*ROW('Sanitation Data'!E95)),NA())</f>
        <v>#N/A</v>
      </c>
      <c r="AC101" s="95" t="e">
        <f ca="true">+IF(AND(ISNUMBER(OFFSET('Sanitation Data'!$E$10,0,10*ROW('Sanitation Data'!E95))),'Data Summary'!CR101="Yes"),OFFSET('Sanitation Data'!$E$10,0,10*ROW('Sanitation Data'!E95)),NA())</f>
        <v>#N/A</v>
      </c>
      <c r="AD101" s="95" t="e">
        <f ca="true">+IF(AND(ISNUMBER(OFFSET('Sanitation Data'!$E$11,0,10*ROW('Sanitation Data'!E95))),'Data Summary'!CS101="Yes"),OFFSET('Sanitation Data'!$E$11,0,10*ROW('Sanitation Data'!E95)),NA())</f>
        <v>#N/A</v>
      </c>
      <c r="AE101" s="95" t="e">
        <f ca="true">+IF(AND(ISNUMBER(OFFSET('Sanitation Data'!$E$12,0,10*ROW('Sanitation Data'!E95))),'Data Summary'!CT101="Yes"),OFFSET('Sanitation Data'!$E$12,0,10*ROW('Sanitation Data'!E95)),NA())</f>
        <v>#N/A</v>
      </c>
      <c r="AF101" s="95" t="e">
        <f ca="true">+IF(AND(ISNUMBER(OFFSET('Sanitation Data'!$F$4,0,10*ROW('Sanitation Data'!F95))),'Data Summary'!CU101="Yes"),100-OFFSET('Sanitation Data'!$F$4,0,10*ROW('Sanitation Data'!F95)),NA())</f>
        <v>#N/A</v>
      </c>
      <c r="AG101" s="95" t="e">
        <f ca="true">+IF(AND(ISNUMBER(OFFSET('Sanitation Data'!$F$6,0,10*ROW('Sanitation Data'!F95))),'Data Summary'!CV101="Yes"),OFFSET('Sanitation Data'!$F$6,0,10*ROW('Sanitation Data'!F95)),NA())</f>
        <v>#N/A</v>
      </c>
      <c r="AH101" s="95" t="e">
        <f ca="true">+IF(AND(ISNUMBER(OFFSET('Sanitation Data'!$F$10,0,10*ROW('Sanitation Data'!F95))),'Data Summary'!CW101="Yes"),OFFSET('Sanitation Data'!$F$10,0,10*ROW('Sanitation Data'!F95)),NA())</f>
        <v>#N/A</v>
      </c>
      <c r="AI101" s="95" t="e">
        <f ca="true">+IF(AND(ISNUMBER(OFFSET('Sanitation Data'!$F$11,0,10*ROW('Sanitation Data'!F95))),'Data Summary'!CX101="Yes"),OFFSET('Sanitation Data'!$F$11,0,10*ROW('Sanitation Data'!F95)),NA())</f>
        <v>#N/A</v>
      </c>
      <c r="AJ101" s="95" t="e">
        <f ca="true">+IF(AND(ISNUMBER(OFFSET('Sanitation Data'!$F$12,0,10*ROW('Sanitation Data'!F95))),'Data Summary'!CY101="Yes"),OFFSET('Sanitation Data'!$F$12,0,10*ROW('Sanitation Data'!F95)),NA())</f>
        <v>#N/A</v>
      </c>
      <c r="AK101" s="95" t="e">
        <f ca="true">+IF(AND(ISNUMBER(OFFSET('Sanitation Data'!$G$4,0,10*ROW('Sanitation Data'!G95))),'Data Summary'!CZ101="Yes"),100-OFFSET('Sanitation Data'!$G$4,0,10*ROW('Sanitation Data'!G95)),NA())</f>
        <v>#N/A</v>
      </c>
      <c r="AL101" s="95" t="e">
        <f ca="true">+IF(AND(ISNUMBER(OFFSET('Sanitation Data'!$G$6,0,10*ROW('Sanitation Data'!G95))),'Data Summary'!DA101="Yes"),OFFSET('Sanitation Data'!$G$6,0,10*ROW('Sanitation Data'!G95)),NA())</f>
        <v>#N/A</v>
      </c>
      <c r="AM101" s="95" t="e">
        <f ca="true">+IF(AND(ISNUMBER(OFFSET('Sanitation Data'!$G$10,0,10*ROW('Sanitation Data'!G95))),'Data Summary'!DB101="Yes"),OFFSET('Sanitation Data'!$G$10,0,10*ROW('Sanitation Data'!G95)),NA())</f>
        <v>#N/A</v>
      </c>
      <c r="AN101" s="95" t="e">
        <f ca="true">+IF(AND(ISNUMBER(OFFSET('Sanitation Data'!$G$11,0,10*ROW('Sanitation Data'!G95))),'Data Summary'!DC101="Yes"),OFFSET('Sanitation Data'!$G$11,0,10*ROW('Sanitation Data'!G95)),NA())</f>
        <v>#N/A</v>
      </c>
      <c r="AO101" s="95" t="e">
        <f ca="true">+IF(AND(ISNUMBER(OFFSET('Sanitation Data'!$G$12,0,10*ROW('Sanitation Data'!G95))),'Data Summary'!DD101="Yes"),OFFSET('Sanitation Data'!$G$12,0,10*ROW('Sanitation Data'!G95)),NA())</f>
        <v>#N/A</v>
      </c>
      <c r="AP101" s="95" t="e">
        <f ca="true">+IF(AND(ISNUMBER(OFFSET('Sanitation Data'!$H$4,0,10*ROW('Sanitation Data'!H95))),'Data Summary'!DE101="Yes"),100-OFFSET('Sanitation Data'!$H$4,0,10*ROW('Sanitation Data'!H95)),NA())</f>
        <v>#N/A</v>
      </c>
      <c r="AQ101" s="95" t="e">
        <f ca="true">+IF(AND(ISNUMBER(OFFSET('Sanitation Data'!$H$6,0,10*ROW('Sanitation Data'!H95))),'Data Summary'!DF101="Yes"),OFFSET('Sanitation Data'!$H$6,0,10*ROW('Sanitation Data'!H95)),NA())</f>
        <v>#N/A</v>
      </c>
      <c r="AR101" s="95" t="e">
        <f ca="true">+IF(AND(ISNUMBER(OFFSET('Sanitation Data'!$H$10,0,10*ROW('Sanitation Data'!H95))),'Data Summary'!DG101="Yes"),OFFSET('Sanitation Data'!$H$10,0,10*ROW('Sanitation Data'!H95)),NA())</f>
        <v>#N/A</v>
      </c>
      <c r="AS101" s="95" t="e">
        <f ca="true">+IF(AND(ISNUMBER(OFFSET('Sanitation Data'!$H$11,0,10*ROW('Sanitation Data'!H95))),'Data Summary'!DH101="Yes"),OFFSET('Sanitation Data'!$H$11,0,10*ROW('Sanitation Data'!H95)),NA())</f>
        <v>#N/A</v>
      </c>
      <c r="AT101" s="95" t="e">
        <f ca="true">+IF(AND(ISNUMBER(OFFSET('Sanitation Data'!$H$12,0,10*ROW('Sanitation Data'!H95))),'Data Summary'!DI101="Yes"),OFFSET('Sanitation Data'!$H$12,0,10*ROW('Sanitation Data'!H95)),NA())</f>
        <v>#N/A</v>
      </c>
      <c r="AU101" s="95" t="e">
        <f ca="true">+IF(AND(ISNUMBER(OFFSET('Sanitation Data'!$I$4,0,10*ROW('Sanitation Data'!I95))),'Data Summary'!DJ101="Yes"),100-OFFSET('Sanitation Data'!$I$4,0,10*ROW('Sanitation Data'!I95)),NA())</f>
        <v>#N/A</v>
      </c>
      <c r="AV101" s="95" t="e">
        <f ca="true">+IF(AND(ISNUMBER(OFFSET('Sanitation Data'!$I$6,0,10*ROW('Sanitation Data'!I95))),'Data Summary'!DK101="Yes"),OFFSET('Sanitation Data'!$I$6,0,10*ROW('Sanitation Data'!I95)),NA())</f>
        <v>#N/A</v>
      </c>
      <c r="AW101" s="95" t="e">
        <f ca="true">+IF(AND(ISNUMBER(OFFSET('Sanitation Data'!$I$10,0,10*ROW('Sanitation Data'!I95))),'Data Summary'!DL101="Yes"),OFFSET('Sanitation Data'!$I$10,0,10*ROW('Sanitation Data'!I95)),NA())</f>
        <v>#N/A</v>
      </c>
      <c r="AX101" s="95" t="e">
        <f ca="true">+IF(AND(ISNUMBER(OFFSET('Sanitation Data'!$I$11,0,10*ROW('Sanitation Data'!I95))),'Data Summary'!DM101="Yes"),OFFSET('Sanitation Data'!$I$11,0,10*ROW('Sanitation Data'!I95)),NA())</f>
        <v>#N/A</v>
      </c>
      <c r="AY101" s="95" t="e">
        <f ca="true">+IF(AND(ISNUMBER(OFFSET('Sanitation Data'!$I$12,0,10*ROW('Sanitation Data'!I95))),'Data Summary'!DN101="Yes"),OFFSET('Sanitation Data'!$I$12,0,10*ROW('Sanitation Data'!I95)),NA())</f>
        <v>#N/A</v>
      </c>
      <c r="AZ101" s="96" t="e">
        <f ca="true">+IF(AND(ISNUMBER(OFFSET('Hygiene Data'!$D$5,0,10*ROW('Hygiene Data'!D95))),'Data Summary'!DO101="Yes"),OFFSET('Hygiene Data'!$D$5,0,10*ROW('Hygiene Data'!D95)),NA())</f>
        <v>#N/A</v>
      </c>
      <c r="BA101" s="96" t="e">
        <f ca="true">+IF(AND(ISNUMBER(OFFSET('Hygiene Data'!$D$7,0,10*ROW('Hygiene Data'!D95))),'Data Summary'!DP101="Yes"),OFFSET('Hygiene Data'!$D$7,0,10*ROW('Hygiene Data'!D95)),NA())</f>
        <v>#N/A</v>
      </c>
      <c r="BB101" s="96" t="e">
        <f ca="true">+IF(AND(ISNUMBER(OFFSET('Hygiene Data'!$D$9,0,10*ROW('Hygiene Data'!D95))),'Data Summary'!DQ101="Yes"),OFFSET('Hygiene Data'!$D$9,0,10*ROW('Hygiene Data'!D95)),NA())</f>
        <v>#N/A</v>
      </c>
      <c r="BC101" s="96" t="e">
        <f ca="true">+IF(AND(ISNUMBER(OFFSET('Hygiene Data'!$E$5,0,10*ROW('Hygiene Data'!E95))),'Data Summary'!DR101="Yes"),OFFSET('Hygiene Data'!$E$5,0,10*ROW('Hygiene Data'!E95)),NA())</f>
        <v>#N/A</v>
      </c>
      <c r="BD101" s="96" t="e">
        <f ca="true">+IF(AND(ISNUMBER(OFFSET('Hygiene Data'!$E$7,0,10*ROW('Hygiene Data'!E95))),'Data Summary'!DS101="Yes"),OFFSET('Hygiene Data'!$E$7,0,10*ROW('Hygiene Data'!E95)),NA())</f>
        <v>#N/A</v>
      </c>
      <c r="BE101" s="96" t="e">
        <f ca="true">+IF(AND(ISNUMBER(OFFSET('Hygiene Data'!$E$9,0,10*ROW('Hygiene Data'!E95))),'Data Summary'!DT101="Yes"),OFFSET('Hygiene Data'!$E$9,0,10*ROW('Hygiene Data'!E95)),NA())</f>
        <v>#N/A</v>
      </c>
      <c r="BF101" s="96" t="e">
        <f ca="true">+IF(AND(ISNUMBER(OFFSET('Hygiene Data'!$F$5,0,10*ROW('Hygiene Data'!F95))),'Data Summary'!DU101="Yes"),OFFSET('Hygiene Data'!$F$5,0,10*ROW('Hygiene Data'!F95)),NA())</f>
        <v>#N/A</v>
      </c>
      <c r="BG101" s="96" t="e">
        <f ca="true">+IF(AND(ISNUMBER(OFFSET('Hygiene Data'!$F$7,0,10*ROW('Hygiene Data'!F95))),'Data Summary'!DV101="Yes"),OFFSET('Hygiene Data'!$F$7,0,10*ROW('Hygiene Data'!F95)),NA())</f>
        <v>#N/A</v>
      </c>
      <c r="BH101" s="96" t="e">
        <f ca="true">+IF(AND(ISNUMBER(OFFSET('Hygiene Data'!$F$9,0,10*ROW('Hygiene Data'!F95))),'Data Summary'!DW101="Yes"),OFFSET('Hygiene Data'!$F$9,0,10*ROW('Hygiene Data'!F95)),NA())</f>
        <v>#N/A</v>
      </c>
      <c r="BI101" s="96" t="e">
        <f ca="true">+IF(AND(ISNUMBER(OFFSET('Hygiene Data'!$G$5,0,10*ROW('Hygiene Data'!G95))),'Data Summary'!DX101="Yes"),OFFSET('Hygiene Data'!$G$5,0,10*ROW('Hygiene Data'!G95)),NA())</f>
        <v>#N/A</v>
      </c>
      <c r="BJ101" s="96" t="e">
        <f ca="true">+IF(AND(ISNUMBER(OFFSET('Hygiene Data'!$G$7,0,10*ROW('Hygiene Data'!G95))),'Data Summary'!DY101="Yes"),OFFSET('Hygiene Data'!$G$7,0,10*ROW('Hygiene Data'!G95)),NA())</f>
        <v>#N/A</v>
      </c>
      <c r="BK101" s="96" t="e">
        <f ca="true">+IF(AND(ISNUMBER(OFFSET('Hygiene Data'!$G$9,0,10*ROW('Hygiene Data'!G95))),'Data Summary'!DZ101="Yes"),OFFSET('Hygiene Data'!$G$9,0,10*ROW('Hygiene Data'!G95)),NA())</f>
        <v>#N/A</v>
      </c>
      <c r="BL101" s="96" t="e">
        <f ca="true">+IF(AND(ISNUMBER(OFFSET('Hygiene Data'!$H$5,0,10*ROW('Hygiene Data'!H95))),'Data Summary'!EA101="Yes"),OFFSET('Hygiene Data'!$H$5,0,10*ROW('Hygiene Data'!H95)),NA())</f>
        <v>#N/A</v>
      </c>
      <c r="BM101" s="96" t="e">
        <f ca="true">+IF(AND(ISNUMBER(OFFSET('Hygiene Data'!$H$7,0,10*ROW('Hygiene Data'!H95))),'Data Summary'!EB101="Yes"),OFFSET('Hygiene Data'!$H$7,0,10*ROW('Hygiene Data'!H95)),NA())</f>
        <v>#N/A</v>
      </c>
      <c r="BN101" s="96" t="e">
        <f ca="true">+IF(AND(ISNUMBER(OFFSET('Hygiene Data'!$H$9,0,10*ROW('Hygiene Data'!H95))),'Data Summary'!EC101="Yes"),OFFSET('Hygiene Data'!$H$9,0,10*ROW('Hygiene Data'!H95)),NA())</f>
        <v>#N/A</v>
      </c>
      <c r="BO101" s="96" t="e">
        <f ca="true">+IF(AND(ISNUMBER(OFFSET('Hygiene Data'!$I$5,0,10*ROW('Hygiene Data'!I95))),'Data Summary'!ED101="Yes"),OFFSET('Hygiene Data'!$I$5,0,10*ROW('Hygiene Data'!I95)),NA())</f>
        <v>#N/A</v>
      </c>
      <c r="BP101" s="96" t="e">
        <f ca="true">+IF(AND(ISNUMBER(OFFSET('Hygiene Data'!$I$7,0,10*ROW('Hygiene Data'!I95))),'Data Summary'!EE101="Yes"),OFFSET('Hygiene Data'!$I$7,0,10*ROW('Hygiene Data'!I95)),NA())</f>
        <v>#N/A</v>
      </c>
      <c r="BQ101" s="96" t="e">
        <f ca="true">+IF(AND(ISNUMBER(OFFSET('Hygiene Data'!$I$9,0,10*ROW('Hygiene Data'!I95))),'Data Summary'!EF101="Yes"),OFFSET('Hygiene Data'!$I$9,0,10*ROW('Hygiene Data'!I95)),NA())</f>
        <v>#N/A</v>
      </c>
    </row>
    <row xmlns:x14ac="http://schemas.microsoft.com/office/spreadsheetml/2009/9/ac" r="102" x14ac:dyDescent="0.2">
      <c r="A102" s="321" t="e">
        <f ca="true">+RIGHT('Data Summary'!A102,LEN('Data Summary'!A102)-9)</f>
        <v>#VALUE!</v>
      </c>
      <c r="B102" s="37" t="str">
        <f ca="true">+IF(ISTEXT('Data Summary'!B102),'Data Summary'!B102,"")</f>
        <v/>
      </c>
      <c r="C102" s="320" t="e">
        <f ca="true">+VALUE('Data Summary'!C102)</f>
        <v>#VALUE!</v>
      </c>
      <c r="D102" s="94" t="e">
        <f ca="true">+IF(AND(ISNUMBER(OFFSET('Water Data'!$D$4,0,10*ROW('Water Data'!D96))),'Data Summary'!BS102="Yes"),100-OFFSET('Water Data'!$D$4,0,10*ROW('Water Data'!D96)),NA())</f>
        <v>#N/A</v>
      </c>
      <c r="E102" s="94" t="e">
        <f ca="true">+IF(AND(ISNUMBER(OFFSET('Water Data'!$D$6,0,10*ROW('Water Data'!D96))),'Data Summary'!BT102="Yes"),OFFSET('Water Data'!$D$6,0,10*ROW('Water Data'!D96)),NA())</f>
        <v>#N/A</v>
      </c>
      <c r="F102" s="94" t="e">
        <f ca="true">+IF(AND(ISNUMBER(OFFSET('Water Data'!$D$9,0,10*ROW('Water Data'!D96))),'Data Summary'!BU102="Yes"),OFFSET('Water Data'!$D$9,0,10*ROW('Water Data'!D96)),NA())</f>
        <v>#N/A</v>
      </c>
      <c r="G102" s="94" t="e">
        <f ca="true">+IF(AND(ISNUMBER(OFFSET('Water Data'!$E$4,0,10*ROW('Water Data'!E96))),'Data Summary'!BV102="Yes"),100-OFFSET('Water Data'!$E$4,0,10*ROW('Water Data'!E96)),NA())</f>
        <v>#N/A</v>
      </c>
      <c r="H102" s="94" t="e">
        <f ca="true">+IF(AND(ISNUMBER(OFFSET('Water Data'!$E$6,0,10*ROW('Water Data'!E96))),'Data Summary'!BW102="Yes"),OFFSET('Water Data'!$E$6,0,10*ROW('Water Data'!E96)),NA())</f>
        <v>#N/A</v>
      </c>
      <c r="I102" s="94" t="e">
        <f ca="true">+IF(AND(ISNUMBER(OFFSET('Water Data'!$E$9,0,10*ROW('Water Data'!E96))),'Data Summary'!BX102="Yes"),OFFSET('Water Data'!$E$9,0,10*ROW('Water Data'!E96)),NA())</f>
        <v>#N/A</v>
      </c>
      <c r="J102" s="94" t="e">
        <f ca="true">+IF(AND(ISNUMBER(OFFSET('Water Data'!$F$4,0,10*ROW('Water Data'!F96))),'Data Summary'!BY102="Yes"),100-OFFSET('Water Data'!$F$4,0,10*ROW('Water Data'!F96)),NA())</f>
        <v>#N/A</v>
      </c>
      <c r="K102" s="94" t="e">
        <f ca="true">+IF(AND(ISNUMBER(OFFSET('Water Data'!$F$6,0,10*ROW('Water Data'!F96))),'Data Summary'!BZ102="Yes"),OFFSET('Water Data'!$F$6,0,10*ROW('Water Data'!F96)),NA())</f>
        <v>#N/A</v>
      </c>
      <c r="L102" s="94" t="e">
        <f ca="true">+IF(AND(ISNUMBER(OFFSET('Water Data'!$F$9,0,10*ROW('Water Data'!F96))),'Data Summary'!CA102="Yes"),OFFSET('Water Data'!$F$9,0,10*ROW('Water Data'!F96)),NA())</f>
        <v>#N/A</v>
      </c>
      <c r="M102" s="94" t="e">
        <f ca="true">+IF(AND(ISNUMBER(OFFSET('Water Data'!$G$4,0,10*ROW('Water Data'!G96))),'Data Summary'!CB102="Yes"),100-OFFSET('Water Data'!$G$4,0,10*ROW('Water Data'!G96)),NA())</f>
        <v>#N/A</v>
      </c>
      <c r="N102" s="94" t="e">
        <f ca="true">+IF(AND(ISNUMBER(OFFSET('Water Data'!$G$6,0,10*ROW('Water Data'!G96))),'Data Summary'!CC102="Yes"),OFFSET('Water Data'!$G$6,0,10*ROW('Water Data'!G96)),NA())</f>
        <v>#N/A</v>
      </c>
      <c r="O102" s="94" t="e">
        <f ca="true">+IF(AND(ISNUMBER(OFFSET('Water Data'!$G$9,0,10*ROW('Water Data'!G96))),'Data Summary'!CD102="Yes"),OFFSET('Water Data'!$G$9,0,10*ROW('Water Data'!G96)),NA())</f>
        <v>#N/A</v>
      </c>
      <c r="P102" s="94" t="e">
        <f ca="true">+IF(AND(ISNUMBER(OFFSET('Water Data'!$H$4,0,10*ROW('Water Data'!H96))),'Data Summary'!CE102="Yes"),100-OFFSET('Water Data'!$H$4,0,10*ROW('Water Data'!H96)),NA())</f>
        <v>#N/A</v>
      </c>
      <c r="Q102" s="94" t="e">
        <f ca="true">+IF(AND(ISNUMBER(OFFSET('Water Data'!$H$6,0,10*ROW('Water Data'!H96))),'Data Summary'!CF102="Yes"),OFFSET('Water Data'!$H$6,0,10*ROW('Water Data'!H96)),NA())</f>
        <v>#N/A</v>
      </c>
      <c r="R102" s="94" t="e">
        <f ca="true">+IF(AND(ISNUMBER(OFFSET('Water Data'!$H$9,0,10*ROW('Water Data'!H96))),'Data Summary'!CG102="Yes"),OFFSET('Water Data'!$H$9,0,10*ROW('Water Data'!H96)),NA())</f>
        <v>#N/A</v>
      </c>
      <c r="S102" s="94" t="e">
        <f ca="true">+IF(AND(ISNUMBER(OFFSET('Water Data'!$I$4,0,10*ROW('Water Data'!I96))),'Data Summary'!CH102="Yes"),100-OFFSET('Water Data'!$I$4,0,10*ROW('Water Data'!I96)),NA())</f>
        <v>#N/A</v>
      </c>
      <c r="T102" s="94" t="e">
        <f ca="true">+IF(AND(ISNUMBER(OFFSET('Water Data'!$I$6,0,10*ROW('Water Data'!I96))),'Data Summary'!CI102="Yes"),OFFSET('Water Data'!$I$6,0,10*ROW('Water Data'!I96)),NA())</f>
        <v>#N/A</v>
      </c>
      <c r="U102" s="94" t="e">
        <f ca="true">+IF(AND(ISNUMBER(OFFSET('Water Data'!$I$9,0,10*ROW('Water Data'!I96))),'Data Summary'!CJ102="Yes"),OFFSET('Water Data'!$I$9,0,10*ROW('Water Data'!I96)),NA())</f>
        <v>#N/A</v>
      </c>
      <c r="V102" s="95" t="e">
        <f ca="true">+IF(AND(ISNUMBER(OFFSET('Sanitation Data'!$D$4,0,10*ROW('Sanitation Data'!D96))),'Data Summary'!CK102="Yes"),100-OFFSET('Sanitation Data'!$D$4,0,10*ROW('Sanitation Data'!D96)),NA())</f>
        <v>#N/A</v>
      </c>
      <c r="W102" s="95" t="e">
        <f ca="true">+IF(AND(ISNUMBER(OFFSET('Sanitation Data'!$D$6,0,10*ROW('Sanitation Data'!D96))),'Data Summary'!CL102="Yes"),OFFSET('Sanitation Data'!$D$6,0,10*ROW('Sanitation Data'!D96)),NA())</f>
        <v>#N/A</v>
      </c>
      <c r="X102" s="95" t="e">
        <f ca="true">+IF(AND(ISNUMBER(OFFSET('Sanitation Data'!$D$10,0,10*ROW('Sanitation Data'!D96))),'Data Summary'!CM102="Yes"),OFFSET('Sanitation Data'!$D$10,0,10*ROW('Sanitation Data'!D96)),NA())</f>
        <v>#N/A</v>
      </c>
      <c r="Y102" s="95" t="e">
        <f ca="true">+IF(AND(ISNUMBER(OFFSET('Sanitation Data'!$D$11,0,10*ROW('Sanitation Data'!D96))),'Data Summary'!CN102="Yes"),OFFSET('Sanitation Data'!$D$11,0,10*ROW('Sanitation Data'!D96)),NA())</f>
        <v>#N/A</v>
      </c>
      <c r="Z102" s="95" t="e">
        <f ca="true">+IF(AND(ISNUMBER(OFFSET('Sanitation Data'!$D$12,0,10*ROW('Sanitation Data'!D96))),'Data Summary'!CO102="Yes"),OFFSET('Sanitation Data'!$D$12,0,10*ROW('Sanitation Data'!D96)),NA())</f>
        <v>#N/A</v>
      </c>
      <c r="AA102" s="95" t="e">
        <f ca="true">+IF(AND(ISNUMBER(OFFSET('Sanitation Data'!$E$4,0,10*ROW('Sanitation Data'!E96))),'Data Summary'!CP102="Yes"),100-OFFSET('Sanitation Data'!$E$4,0,10*ROW('Sanitation Data'!E96)),NA())</f>
        <v>#N/A</v>
      </c>
      <c r="AB102" s="95" t="e">
        <f ca="true">+IF(AND(ISNUMBER(OFFSET('Sanitation Data'!$E$6,0,10*ROW('Sanitation Data'!E96))),'Data Summary'!CQ102="Yes"),OFFSET('Sanitation Data'!$E$6,0,10*ROW('Sanitation Data'!E96)),NA())</f>
        <v>#N/A</v>
      </c>
      <c r="AC102" s="95" t="e">
        <f ca="true">+IF(AND(ISNUMBER(OFFSET('Sanitation Data'!$E$10,0,10*ROW('Sanitation Data'!E96))),'Data Summary'!CR102="Yes"),OFFSET('Sanitation Data'!$E$10,0,10*ROW('Sanitation Data'!E96)),NA())</f>
        <v>#N/A</v>
      </c>
      <c r="AD102" s="95" t="e">
        <f ca="true">+IF(AND(ISNUMBER(OFFSET('Sanitation Data'!$E$11,0,10*ROW('Sanitation Data'!E96))),'Data Summary'!CS102="Yes"),OFFSET('Sanitation Data'!$E$11,0,10*ROW('Sanitation Data'!E96)),NA())</f>
        <v>#N/A</v>
      </c>
      <c r="AE102" s="95" t="e">
        <f ca="true">+IF(AND(ISNUMBER(OFFSET('Sanitation Data'!$E$12,0,10*ROW('Sanitation Data'!E96))),'Data Summary'!CT102="Yes"),OFFSET('Sanitation Data'!$E$12,0,10*ROW('Sanitation Data'!E96)),NA())</f>
        <v>#N/A</v>
      </c>
      <c r="AF102" s="95" t="e">
        <f ca="true">+IF(AND(ISNUMBER(OFFSET('Sanitation Data'!$F$4,0,10*ROW('Sanitation Data'!F96))),'Data Summary'!CU102="Yes"),100-OFFSET('Sanitation Data'!$F$4,0,10*ROW('Sanitation Data'!F96)),NA())</f>
        <v>#N/A</v>
      </c>
      <c r="AG102" s="95" t="e">
        <f ca="true">+IF(AND(ISNUMBER(OFFSET('Sanitation Data'!$F$6,0,10*ROW('Sanitation Data'!F96))),'Data Summary'!CV102="Yes"),OFFSET('Sanitation Data'!$F$6,0,10*ROW('Sanitation Data'!F96)),NA())</f>
        <v>#N/A</v>
      </c>
      <c r="AH102" s="95" t="e">
        <f ca="true">+IF(AND(ISNUMBER(OFFSET('Sanitation Data'!$F$10,0,10*ROW('Sanitation Data'!F96))),'Data Summary'!CW102="Yes"),OFFSET('Sanitation Data'!$F$10,0,10*ROW('Sanitation Data'!F96)),NA())</f>
        <v>#N/A</v>
      </c>
      <c r="AI102" s="95" t="e">
        <f ca="true">+IF(AND(ISNUMBER(OFFSET('Sanitation Data'!$F$11,0,10*ROW('Sanitation Data'!F96))),'Data Summary'!CX102="Yes"),OFFSET('Sanitation Data'!$F$11,0,10*ROW('Sanitation Data'!F96)),NA())</f>
        <v>#N/A</v>
      </c>
      <c r="AJ102" s="95" t="e">
        <f ca="true">+IF(AND(ISNUMBER(OFFSET('Sanitation Data'!$F$12,0,10*ROW('Sanitation Data'!F96))),'Data Summary'!CY102="Yes"),OFFSET('Sanitation Data'!$F$12,0,10*ROW('Sanitation Data'!F96)),NA())</f>
        <v>#N/A</v>
      </c>
      <c r="AK102" s="95" t="e">
        <f ca="true">+IF(AND(ISNUMBER(OFFSET('Sanitation Data'!$G$4,0,10*ROW('Sanitation Data'!G96))),'Data Summary'!CZ102="Yes"),100-OFFSET('Sanitation Data'!$G$4,0,10*ROW('Sanitation Data'!G96)),NA())</f>
        <v>#N/A</v>
      </c>
      <c r="AL102" s="95" t="e">
        <f ca="true">+IF(AND(ISNUMBER(OFFSET('Sanitation Data'!$G$6,0,10*ROW('Sanitation Data'!G96))),'Data Summary'!DA102="Yes"),OFFSET('Sanitation Data'!$G$6,0,10*ROW('Sanitation Data'!G96)),NA())</f>
        <v>#N/A</v>
      </c>
      <c r="AM102" s="95" t="e">
        <f ca="true">+IF(AND(ISNUMBER(OFFSET('Sanitation Data'!$G$10,0,10*ROW('Sanitation Data'!G96))),'Data Summary'!DB102="Yes"),OFFSET('Sanitation Data'!$G$10,0,10*ROW('Sanitation Data'!G96)),NA())</f>
        <v>#N/A</v>
      </c>
      <c r="AN102" s="95" t="e">
        <f ca="true">+IF(AND(ISNUMBER(OFFSET('Sanitation Data'!$G$11,0,10*ROW('Sanitation Data'!G96))),'Data Summary'!DC102="Yes"),OFFSET('Sanitation Data'!$G$11,0,10*ROW('Sanitation Data'!G96)),NA())</f>
        <v>#N/A</v>
      </c>
      <c r="AO102" s="95" t="e">
        <f ca="true">+IF(AND(ISNUMBER(OFFSET('Sanitation Data'!$G$12,0,10*ROW('Sanitation Data'!G96))),'Data Summary'!DD102="Yes"),OFFSET('Sanitation Data'!$G$12,0,10*ROW('Sanitation Data'!G96)),NA())</f>
        <v>#N/A</v>
      </c>
      <c r="AP102" s="95" t="e">
        <f ca="true">+IF(AND(ISNUMBER(OFFSET('Sanitation Data'!$H$4,0,10*ROW('Sanitation Data'!H96))),'Data Summary'!DE102="Yes"),100-OFFSET('Sanitation Data'!$H$4,0,10*ROW('Sanitation Data'!H96)),NA())</f>
        <v>#N/A</v>
      </c>
      <c r="AQ102" s="95" t="e">
        <f ca="true">+IF(AND(ISNUMBER(OFFSET('Sanitation Data'!$H$6,0,10*ROW('Sanitation Data'!H96))),'Data Summary'!DF102="Yes"),OFFSET('Sanitation Data'!$H$6,0,10*ROW('Sanitation Data'!H96)),NA())</f>
        <v>#N/A</v>
      </c>
      <c r="AR102" s="95" t="e">
        <f ca="true">+IF(AND(ISNUMBER(OFFSET('Sanitation Data'!$H$10,0,10*ROW('Sanitation Data'!H96))),'Data Summary'!DG102="Yes"),OFFSET('Sanitation Data'!$H$10,0,10*ROW('Sanitation Data'!H96)),NA())</f>
        <v>#N/A</v>
      </c>
      <c r="AS102" s="95" t="e">
        <f ca="true">+IF(AND(ISNUMBER(OFFSET('Sanitation Data'!$H$11,0,10*ROW('Sanitation Data'!H96))),'Data Summary'!DH102="Yes"),OFFSET('Sanitation Data'!$H$11,0,10*ROW('Sanitation Data'!H96)),NA())</f>
        <v>#N/A</v>
      </c>
      <c r="AT102" s="95" t="e">
        <f ca="true">+IF(AND(ISNUMBER(OFFSET('Sanitation Data'!$H$12,0,10*ROW('Sanitation Data'!H96))),'Data Summary'!DI102="Yes"),OFFSET('Sanitation Data'!$H$12,0,10*ROW('Sanitation Data'!H96)),NA())</f>
        <v>#N/A</v>
      </c>
      <c r="AU102" s="95" t="e">
        <f ca="true">+IF(AND(ISNUMBER(OFFSET('Sanitation Data'!$I$4,0,10*ROW('Sanitation Data'!I96))),'Data Summary'!DJ102="Yes"),100-OFFSET('Sanitation Data'!$I$4,0,10*ROW('Sanitation Data'!I96)),NA())</f>
        <v>#N/A</v>
      </c>
      <c r="AV102" s="95" t="e">
        <f ca="true">+IF(AND(ISNUMBER(OFFSET('Sanitation Data'!$I$6,0,10*ROW('Sanitation Data'!I96))),'Data Summary'!DK102="Yes"),OFFSET('Sanitation Data'!$I$6,0,10*ROW('Sanitation Data'!I96)),NA())</f>
        <v>#N/A</v>
      </c>
      <c r="AW102" s="95" t="e">
        <f ca="true">+IF(AND(ISNUMBER(OFFSET('Sanitation Data'!$I$10,0,10*ROW('Sanitation Data'!I96))),'Data Summary'!DL102="Yes"),OFFSET('Sanitation Data'!$I$10,0,10*ROW('Sanitation Data'!I96)),NA())</f>
        <v>#N/A</v>
      </c>
      <c r="AX102" s="95" t="e">
        <f ca="true">+IF(AND(ISNUMBER(OFFSET('Sanitation Data'!$I$11,0,10*ROW('Sanitation Data'!I96))),'Data Summary'!DM102="Yes"),OFFSET('Sanitation Data'!$I$11,0,10*ROW('Sanitation Data'!I96)),NA())</f>
        <v>#N/A</v>
      </c>
      <c r="AY102" s="95" t="e">
        <f ca="true">+IF(AND(ISNUMBER(OFFSET('Sanitation Data'!$I$12,0,10*ROW('Sanitation Data'!I96))),'Data Summary'!DN102="Yes"),OFFSET('Sanitation Data'!$I$12,0,10*ROW('Sanitation Data'!I96)),NA())</f>
        <v>#N/A</v>
      </c>
      <c r="AZ102" s="96" t="e">
        <f ca="true">+IF(AND(ISNUMBER(OFFSET('Hygiene Data'!$D$5,0,10*ROW('Hygiene Data'!D96))),'Data Summary'!DO102="Yes"),OFFSET('Hygiene Data'!$D$5,0,10*ROW('Hygiene Data'!D96)),NA())</f>
        <v>#N/A</v>
      </c>
      <c r="BA102" s="96" t="e">
        <f ca="true">+IF(AND(ISNUMBER(OFFSET('Hygiene Data'!$D$7,0,10*ROW('Hygiene Data'!D96))),'Data Summary'!DP102="Yes"),OFFSET('Hygiene Data'!$D$7,0,10*ROW('Hygiene Data'!D96)),NA())</f>
        <v>#N/A</v>
      </c>
      <c r="BB102" s="96" t="e">
        <f ca="true">+IF(AND(ISNUMBER(OFFSET('Hygiene Data'!$D$9,0,10*ROW('Hygiene Data'!D96))),'Data Summary'!DQ102="Yes"),OFFSET('Hygiene Data'!$D$9,0,10*ROW('Hygiene Data'!D96)),NA())</f>
        <v>#N/A</v>
      </c>
      <c r="BC102" s="96" t="e">
        <f ca="true">+IF(AND(ISNUMBER(OFFSET('Hygiene Data'!$E$5,0,10*ROW('Hygiene Data'!E96))),'Data Summary'!DR102="Yes"),OFFSET('Hygiene Data'!$E$5,0,10*ROW('Hygiene Data'!E96)),NA())</f>
        <v>#N/A</v>
      </c>
      <c r="BD102" s="96" t="e">
        <f ca="true">+IF(AND(ISNUMBER(OFFSET('Hygiene Data'!$E$7,0,10*ROW('Hygiene Data'!E96))),'Data Summary'!DS102="Yes"),OFFSET('Hygiene Data'!$E$7,0,10*ROW('Hygiene Data'!E96)),NA())</f>
        <v>#N/A</v>
      </c>
      <c r="BE102" s="96" t="e">
        <f ca="true">+IF(AND(ISNUMBER(OFFSET('Hygiene Data'!$E$9,0,10*ROW('Hygiene Data'!E96))),'Data Summary'!DT102="Yes"),OFFSET('Hygiene Data'!$E$9,0,10*ROW('Hygiene Data'!E96)),NA())</f>
        <v>#N/A</v>
      </c>
      <c r="BF102" s="96" t="e">
        <f ca="true">+IF(AND(ISNUMBER(OFFSET('Hygiene Data'!$F$5,0,10*ROW('Hygiene Data'!F96))),'Data Summary'!DU102="Yes"),OFFSET('Hygiene Data'!$F$5,0,10*ROW('Hygiene Data'!F96)),NA())</f>
        <v>#N/A</v>
      </c>
      <c r="BG102" s="96" t="e">
        <f ca="true">+IF(AND(ISNUMBER(OFFSET('Hygiene Data'!$F$7,0,10*ROW('Hygiene Data'!F96))),'Data Summary'!DV102="Yes"),OFFSET('Hygiene Data'!$F$7,0,10*ROW('Hygiene Data'!F96)),NA())</f>
        <v>#N/A</v>
      </c>
      <c r="BH102" s="96" t="e">
        <f ca="true">+IF(AND(ISNUMBER(OFFSET('Hygiene Data'!$F$9,0,10*ROW('Hygiene Data'!F96))),'Data Summary'!DW102="Yes"),OFFSET('Hygiene Data'!$F$9,0,10*ROW('Hygiene Data'!F96)),NA())</f>
        <v>#N/A</v>
      </c>
      <c r="BI102" s="96" t="e">
        <f ca="true">+IF(AND(ISNUMBER(OFFSET('Hygiene Data'!$G$5,0,10*ROW('Hygiene Data'!G96))),'Data Summary'!DX102="Yes"),OFFSET('Hygiene Data'!$G$5,0,10*ROW('Hygiene Data'!G96)),NA())</f>
        <v>#N/A</v>
      </c>
      <c r="BJ102" s="96" t="e">
        <f ca="true">+IF(AND(ISNUMBER(OFFSET('Hygiene Data'!$G$7,0,10*ROW('Hygiene Data'!G96))),'Data Summary'!DY102="Yes"),OFFSET('Hygiene Data'!$G$7,0,10*ROW('Hygiene Data'!G96)),NA())</f>
        <v>#N/A</v>
      </c>
      <c r="BK102" s="96" t="e">
        <f ca="true">+IF(AND(ISNUMBER(OFFSET('Hygiene Data'!$G$9,0,10*ROW('Hygiene Data'!G96))),'Data Summary'!DZ102="Yes"),OFFSET('Hygiene Data'!$G$9,0,10*ROW('Hygiene Data'!G96)),NA())</f>
        <v>#N/A</v>
      </c>
      <c r="BL102" s="96" t="e">
        <f ca="true">+IF(AND(ISNUMBER(OFFSET('Hygiene Data'!$H$5,0,10*ROW('Hygiene Data'!H96))),'Data Summary'!EA102="Yes"),OFFSET('Hygiene Data'!$H$5,0,10*ROW('Hygiene Data'!H96)),NA())</f>
        <v>#N/A</v>
      </c>
      <c r="BM102" s="96" t="e">
        <f ca="true">+IF(AND(ISNUMBER(OFFSET('Hygiene Data'!$H$7,0,10*ROW('Hygiene Data'!H96))),'Data Summary'!EB102="Yes"),OFFSET('Hygiene Data'!$H$7,0,10*ROW('Hygiene Data'!H96)),NA())</f>
        <v>#N/A</v>
      </c>
      <c r="BN102" s="96" t="e">
        <f ca="true">+IF(AND(ISNUMBER(OFFSET('Hygiene Data'!$H$9,0,10*ROW('Hygiene Data'!H96))),'Data Summary'!EC102="Yes"),OFFSET('Hygiene Data'!$H$9,0,10*ROW('Hygiene Data'!H96)),NA())</f>
        <v>#N/A</v>
      </c>
      <c r="BO102" s="96" t="e">
        <f ca="true">+IF(AND(ISNUMBER(OFFSET('Hygiene Data'!$I$5,0,10*ROW('Hygiene Data'!I96))),'Data Summary'!ED102="Yes"),OFFSET('Hygiene Data'!$I$5,0,10*ROW('Hygiene Data'!I96)),NA())</f>
        <v>#N/A</v>
      </c>
      <c r="BP102" s="96" t="e">
        <f ca="true">+IF(AND(ISNUMBER(OFFSET('Hygiene Data'!$I$7,0,10*ROW('Hygiene Data'!I96))),'Data Summary'!EE102="Yes"),OFFSET('Hygiene Data'!$I$7,0,10*ROW('Hygiene Data'!I96)),NA())</f>
        <v>#N/A</v>
      </c>
      <c r="BQ102" s="96" t="e">
        <f ca="true">+IF(AND(ISNUMBER(OFFSET('Hygiene Data'!$I$9,0,10*ROW('Hygiene Data'!I96))),'Data Summary'!EF102="Yes"),OFFSET('Hygiene Data'!$I$9,0,10*ROW('Hygiene Data'!I96)),NA())</f>
        <v>#N/A</v>
      </c>
    </row>
    <row xmlns:x14ac="http://schemas.microsoft.com/office/spreadsheetml/2009/9/ac" r="103" x14ac:dyDescent="0.2">
      <c r="A103" s="321" t="e">
        <f ca="true">+RIGHT('Data Summary'!A103,LEN('Data Summary'!A103)-9)</f>
        <v>#VALUE!</v>
      </c>
      <c r="B103" s="37" t="str">
        <f ca="true">+IF(ISTEXT('Data Summary'!B103),'Data Summary'!B103,"")</f>
        <v/>
      </c>
      <c r="C103" s="320" t="e">
        <f ca="true">+VALUE('Data Summary'!C103)</f>
        <v>#VALUE!</v>
      </c>
      <c r="D103" s="94" t="e">
        <f ca="true">+IF(AND(ISNUMBER(OFFSET('Water Data'!$D$4,0,10*ROW('Water Data'!D97))),'Data Summary'!BS103="Yes"),100-OFFSET('Water Data'!$D$4,0,10*ROW('Water Data'!D97)),NA())</f>
        <v>#N/A</v>
      </c>
      <c r="E103" s="94" t="e">
        <f ca="true">+IF(AND(ISNUMBER(OFFSET('Water Data'!$D$6,0,10*ROW('Water Data'!D97))),'Data Summary'!BT103="Yes"),OFFSET('Water Data'!$D$6,0,10*ROW('Water Data'!D97)),NA())</f>
        <v>#N/A</v>
      </c>
      <c r="F103" s="94" t="e">
        <f ca="true">+IF(AND(ISNUMBER(OFFSET('Water Data'!$D$9,0,10*ROW('Water Data'!D97))),'Data Summary'!BU103="Yes"),OFFSET('Water Data'!$D$9,0,10*ROW('Water Data'!D97)),NA())</f>
        <v>#N/A</v>
      </c>
      <c r="G103" s="94" t="e">
        <f ca="true">+IF(AND(ISNUMBER(OFFSET('Water Data'!$E$4,0,10*ROW('Water Data'!E97))),'Data Summary'!BV103="Yes"),100-OFFSET('Water Data'!$E$4,0,10*ROW('Water Data'!E97)),NA())</f>
        <v>#N/A</v>
      </c>
      <c r="H103" s="94" t="e">
        <f ca="true">+IF(AND(ISNUMBER(OFFSET('Water Data'!$E$6,0,10*ROW('Water Data'!E97))),'Data Summary'!BW103="Yes"),OFFSET('Water Data'!$E$6,0,10*ROW('Water Data'!E97)),NA())</f>
        <v>#N/A</v>
      </c>
      <c r="I103" s="94" t="e">
        <f ca="true">+IF(AND(ISNUMBER(OFFSET('Water Data'!$E$9,0,10*ROW('Water Data'!E97))),'Data Summary'!BX103="Yes"),OFFSET('Water Data'!$E$9,0,10*ROW('Water Data'!E97)),NA())</f>
        <v>#N/A</v>
      </c>
      <c r="J103" s="94" t="e">
        <f ca="true">+IF(AND(ISNUMBER(OFFSET('Water Data'!$F$4,0,10*ROW('Water Data'!F97))),'Data Summary'!BY103="Yes"),100-OFFSET('Water Data'!$F$4,0,10*ROW('Water Data'!F97)),NA())</f>
        <v>#N/A</v>
      </c>
      <c r="K103" s="94" t="e">
        <f ca="true">+IF(AND(ISNUMBER(OFFSET('Water Data'!$F$6,0,10*ROW('Water Data'!F97))),'Data Summary'!BZ103="Yes"),OFFSET('Water Data'!$F$6,0,10*ROW('Water Data'!F97)),NA())</f>
        <v>#N/A</v>
      </c>
      <c r="L103" s="94" t="e">
        <f ca="true">+IF(AND(ISNUMBER(OFFSET('Water Data'!$F$9,0,10*ROW('Water Data'!F97))),'Data Summary'!CA103="Yes"),OFFSET('Water Data'!$F$9,0,10*ROW('Water Data'!F97)),NA())</f>
        <v>#N/A</v>
      </c>
      <c r="M103" s="94" t="e">
        <f ca="true">+IF(AND(ISNUMBER(OFFSET('Water Data'!$G$4,0,10*ROW('Water Data'!G97))),'Data Summary'!CB103="Yes"),100-OFFSET('Water Data'!$G$4,0,10*ROW('Water Data'!G97)),NA())</f>
        <v>#N/A</v>
      </c>
      <c r="N103" s="94" t="e">
        <f ca="true">+IF(AND(ISNUMBER(OFFSET('Water Data'!$G$6,0,10*ROW('Water Data'!G97))),'Data Summary'!CC103="Yes"),OFFSET('Water Data'!$G$6,0,10*ROW('Water Data'!G97)),NA())</f>
        <v>#N/A</v>
      </c>
      <c r="O103" s="94" t="e">
        <f ca="true">+IF(AND(ISNUMBER(OFFSET('Water Data'!$G$9,0,10*ROW('Water Data'!G97))),'Data Summary'!CD103="Yes"),OFFSET('Water Data'!$G$9,0,10*ROW('Water Data'!G97)),NA())</f>
        <v>#N/A</v>
      </c>
      <c r="P103" s="94" t="e">
        <f ca="true">+IF(AND(ISNUMBER(OFFSET('Water Data'!$H$4,0,10*ROW('Water Data'!H97))),'Data Summary'!CE103="Yes"),100-OFFSET('Water Data'!$H$4,0,10*ROW('Water Data'!H97)),NA())</f>
        <v>#N/A</v>
      </c>
      <c r="Q103" s="94" t="e">
        <f ca="true">+IF(AND(ISNUMBER(OFFSET('Water Data'!$H$6,0,10*ROW('Water Data'!H97))),'Data Summary'!CF103="Yes"),OFFSET('Water Data'!$H$6,0,10*ROW('Water Data'!H97)),NA())</f>
        <v>#N/A</v>
      </c>
      <c r="R103" s="94" t="e">
        <f ca="true">+IF(AND(ISNUMBER(OFFSET('Water Data'!$H$9,0,10*ROW('Water Data'!H97))),'Data Summary'!CG103="Yes"),OFFSET('Water Data'!$H$9,0,10*ROW('Water Data'!H97)),NA())</f>
        <v>#N/A</v>
      </c>
      <c r="S103" s="94" t="e">
        <f ca="true">+IF(AND(ISNUMBER(OFFSET('Water Data'!$I$4,0,10*ROW('Water Data'!I97))),'Data Summary'!CH103="Yes"),100-OFFSET('Water Data'!$I$4,0,10*ROW('Water Data'!I97)),NA())</f>
        <v>#N/A</v>
      </c>
      <c r="T103" s="94" t="e">
        <f ca="true">+IF(AND(ISNUMBER(OFFSET('Water Data'!$I$6,0,10*ROW('Water Data'!I97))),'Data Summary'!CI103="Yes"),OFFSET('Water Data'!$I$6,0,10*ROW('Water Data'!I97)),NA())</f>
        <v>#N/A</v>
      </c>
      <c r="U103" s="94" t="e">
        <f ca="true">+IF(AND(ISNUMBER(OFFSET('Water Data'!$I$9,0,10*ROW('Water Data'!I97))),'Data Summary'!CJ103="Yes"),OFFSET('Water Data'!$I$9,0,10*ROW('Water Data'!I97)),NA())</f>
        <v>#N/A</v>
      </c>
      <c r="V103" s="95" t="e">
        <f ca="true">+IF(AND(ISNUMBER(OFFSET('Sanitation Data'!$D$4,0,10*ROW('Sanitation Data'!D97))),'Data Summary'!CK103="Yes"),100-OFFSET('Sanitation Data'!$D$4,0,10*ROW('Sanitation Data'!D97)),NA())</f>
        <v>#N/A</v>
      </c>
      <c r="W103" s="95" t="e">
        <f ca="true">+IF(AND(ISNUMBER(OFFSET('Sanitation Data'!$D$6,0,10*ROW('Sanitation Data'!D97))),'Data Summary'!CL103="Yes"),OFFSET('Sanitation Data'!$D$6,0,10*ROW('Sanitation Data'!D97)),NA())</f>
        <v>#N/A</v>
      </c>
      <c r="X103" s="95" t="e">
        <f ca="true">+IF(AND(ISNUMBER(OFFSET('Sanitation Data'!$D$10,0,10*ROW('Sanitation Data'!D97))),'Data Summary'!CM103="Yes"),OFFSET('Sanitation Data'!$D$10,0,10*ROW('Sanitation Data'!D97)),NA())</f>
        <v>#N/A</v>
      </c>
      <c r="Y103" s="95" t="e">
        <f ca="true">+IF(AND(ISNUMBER(OFFSET('Sanitation Data'!$D$11,0,10*ROW('Sanitation Data'!D97))),'Data Summary'!CN103="Yes"),OFFSET('Sanitation Data'!$D$11,0,10*ROW('Sanitation Data'!D97)),NA())</f>
        <v>#N/A</v>
      </c>
      <c r="Z103" s="95" t="e">
        <f ca="true">+IF(AND(ISNUMBER(OFFSET('Sanitation Data'!$D$12,0,10*ROW('Sanitation Data'!D97))),'Data Summary'!CO103="Yes"),OFFSET('Sanitation Data'!$D$12,0,10*ROW('Sanitation Data'!D97)),NA())</f>
        <v>#N/A</v>
      </c>
      <c r="AA103" s="95" t="e">
        <f ca="true">+IF(AND(ISNUMBER(OFFSET('Sanitation Data'!$E$4,0,10*ROW('Sanitation Data'!E97))),'Data Summary'!CP103="Yes"),100-OFFSET('Sanitation Data'!$E$4,0,10*ROW('Sanitation Data'!E97)),NA())</f>
        <v>#N/A</v>
      </c>
      <c r="AB103" s="95" t="e">
        <f ca="true">+IF(AND(ISNUMBER(OFFSET('Sanitation Data'!$E$6,0,10*ROW('Sanitation Data'!E97))),'Data Summary'!CQ103="Yes"),OFFSET('Sanitation Data'!$E$6,0,10*ROW('Sanitation Data'!E97)),NA())</f>
        <v>#N/A</v>
      </c>
      <c r="AC103" s="95" t="e">
        <f ca="true">+IF(AND(ISNUMBER(OFFSET('Sanitation Data'!$E$10,0,10*ROW('Sanitation Data'!E97))),'Data Summary'!CR103="Yes"),OFFSET('Sanitation Data'!$E$10,0,10*ROW('Sanitation Data'!E97)),NA())</f>
        <v>#N/A</v>
      </c>
      <c r="AD103" s="95" t="e">
        <f ca="true">+IF(AND(ISNUMBER(OFFSET('Sanitation Data'!$E$11,0,10*ROW('Sanitation Data'!E97))),'Data Summary'!CS103="Yes"),OFFSET('Sanitation Data'!$E$11,0,10*ROW('Sanitation Data'!E97)),NA())</f>
        <v>#N/A</v>
      </c>
      <c r="AE103" s="95" t="e">
        <f ca="true">+IF(AND(ISNUMBER(OFFSET('Sanitation Data'!$E$12,0,10*ROW('Sanitation Data'!E97))),'Data Summary'!CT103="Yes"),OFFSET('Sanitation Data'!$E$12,0,10*ROW('Sanitation Data'!E97)),NA())</f>
        <v>#N/A</v>
      </c>
      <c r="AF103" s="95" t="e">
        <f ca="true">+IF(AND(ISNUMBER(OFFSET('Sanitation Data'!$F$4,0,10*ROW('Sanitation Data'!F97))),'Data Summary'!CU103="Yes"),100-OFFSET('Sanitation Data'!$F$4,0,10*ROW('Sanitation Data'!F97)),NA())</f>
        <v>#N/A</v>
      </c>
      <c r="AG103" s="95" t="e">
        <f ca="true">+IF(AND(ISNUMBER(OFFSET('Sanitation Data'!$F$6,0,10*ROW('Sanitation Data'!F97))),'Data Summary'!CV103="Yes"),OFFSET('Sanitation Data'!$F$6,0,10*ROW('Sanitation Data'!F97)),NA())</f>
        <v>#N/A</v>
      </c>
      <c r="AH103" s="95" t="e">
        <f ca="true">+IF(AND(ISNUMBER(OFFSET('Sanitation Data'!$F$10,0,10*ROW('Sanitation Data'!F97))),'Data Summary'!CW103="Yes"),OFFSET('Sanitation Data'!$F$10,0,10*ROW('Sanitation Data'!F97)),NA())</f>
        <v>#N/A</v>
      </c>
      <c r="AI103" s="95" t="e">
        <f ca="true">+IF(AND(ISNUMBER(OFFSET('Sanitation Data'!$F$11,0,10*ROW('Sanitation Data'!F97))),'Data Summary'!CX103="Yes"),OFFSET('Sanitation Data'!$F$11,0,10*ROW('Sanitation Data'!F97)),NA())</f>
        <v>#N/A</v>
      </c>
      <c r="AJ103" s="95" t="e">
        <f ca="true">+IF(AND(ISNUMBER(OFFSET('Sanitation Data'!$F$12,0,10*ROW('Sanitation Data'!F97))),'Data Summary'!CY103="Yes"),OFFSET('Sanitation Data'!$F$12,0,10*ROW('Sanitation Data'!F97)),NA())</f>
        <v>#N/A</v>
      </c>
      <c r="AK103" s="95" t="e">
        <f ca="true">+IF(AND(ISNUMBER(OFFSET('Sanitation Data'!$G$4,0,10*ROW('Sanitation Data'!G97))),'Data Summary'!CZ103="Yes"),100-OFFSET('Sanitation Data'!$G$4,0,10*ROW('Sanitation Data'!G97)),NA())</f>
        <v>#N/A</v>
      </c>
      <c r="AL103" s="95" t="e">
        <f ca="true">+IF(AND(ISNUMBER(OFFSET('Sanitation Data'!$G$6,0,10*ROW('Sanitation Data'!G97))),'Data Summary'!DA103="Yes"),OFFSET('Sanitation Data'!$G$6,0,10*ROW('Sanitation Data'!G97)),NA())</f>
        <v>#N/A</v>
      </c>
      <c r="AM103" s="95" t="e">
        <f ca="true">+IF(AND(ISNUMBER(OFFSET('Sanitation Data'!$G$10,0,10*ROW('Sanitation Data'!G97))),'Data Summary'!DB103="Yes"),OFFSET('Sanitation Data'!$G$10,0,10*ROW('Sanitation Data'!G97)),NA())</f>
        <v>#N/A</v>
      </c>
      <c r="AN103" s="95" t="e">
        <f ca="true">+IF(AND(ISNUMBER(OFFSET('Sanitation Data'!$G$11,0,10*ROW('Sanitation Data'!G97))),'Data Summary'!DC103="Yes"),OFFSET('Sanitation Data'!$G$11,0,10*ROW('Sanitation Data'!G97)),NA())</f>
        <v>#N/A</v>
      </c>
      <c r="AO103" s="95" t="e">
        <f ca="true">+IF(AND(ISNUMBER(OFFSET('Sanitation Data'!$G$12,0,10*ROW('Sanitation Data'!G97))),'Data Summary'!DD103="Yes"),OFFSET('Sanitation Data'!$G$12,0,10*ROW('Sanitation Data'!G97)),NA())</f>
        <v>#N/A</v>
      </c>
      <c r="AP103" s="95" t="e">
        <f ca="true">+IF(AND(ISNUMBER(OFFSET('Sanitation Data'!$H$4,0,10*ROW('Sanitation Data'!H97))),'Data Summary'!DE103="Yes"),100-OFFSET('Sanitation Data'!$H$4,0,10*ROW('Sanitation Data'!H97)),NA())</f>
        <v>#N/A</v>
      </c>
      <c r="AQ103" s="95" t="e">
        <f ca="true">+IF(AND(ISNUMBER(OFFSET('Sanitation Data'!$H$6,0,10*ROW('Sanitation Data'!H97))),'Data Summary'!DF103="Yes"),OFFSET('Sanitation Data'!$H$6,0,10*ROW('Sanitation Data'!H97)),NA())</f>
        <v>#N/A</v>
      </c>
      <c r="AR103" s="95" t="e">
        <f ca="true">+IF(AND(ISNUMBER(OFFSET('Sanitation Data'!$H$10,0,10*ROW('Sanitation Data'!H97))),'Data Summary'!DG103="Yes"),OFFSET('Sanitation Data'!$H$10,0,10*ROW('Sanitation Data'!H97)),NA())</f>
        <v>#N/A</v>
      </c>
      <c r="AS103" s="95" t="e">
        <f ca="true">+IF(AND(ISNUMBER(OFFSET('Sanitation Data'!$H$11,0,10*ROW('Sanitation Data'!H97))),'Data Summary'!DH103="Yes"),OFFSET('Sanitation Data'!$H$11,0,10*ROW('Sanitation Data'!H97)),NA())</f>
        <v>#N/A</v>
      </c>
      <c r="AT103" s="95" t="e">
        <f ca="true">+IF(AND(ISNUMBER(OFFSET('Sanitation Data'!$H$12,0,10*ROW('Sanitation Data'!H97))),'Data Summary'!DI103="Yes"),OFFSET('Sanitation Data'!$H$12,0,10*ROW('Sanitation Data'!H97)),NA())</f>
        <v>#N/A</v>
      </c>
      <c r="AU103" s="95" t="e">
        <f ca="true">+IF(AND(ISNUMBER(OFFSET('Sanitation Data'!$I$4,0,10*ROW('Sanitation Data'!I97))),'Data Summary'!DJ103="Yes"),100-OFFSET('Sanitation Data'!$I$4,0,10*ROW('Sanitation Data'!I97)),NA())</f>
        <v>#N/A</v>
      </c>
      <c r="AV103" s="95" t="e">
        <f ca="true">+IF(AND(ISNUMBER(OFFSET('Sanitation Data'!$I$6,0,10*ROW('Sanitation Data'!I97))),'Data Summary'!DK103="Yes"),OFFSET('Sanitation Data'!$I$6,0,10*ROW('Sanitation Data'!I97)),NA())</f>
        <v>#N/A</v>
      </c>
      <c r="AW103" s="95" t="e">
        <f ca="true">+IF(AND(ISNUMBER(OFFSET('Sanitation Data'!$I$10,0,10*ROW('Sanitation Data'!I97))),'Data Summary'!DL103="Yes"),OFFSET('Sanitation Data'!$I$10,0,10*ROW('Sanitation Data'!I97)),NA())</f>
        <v>#N/A</v>
      </c>
      <c r="AX103" s="95" t="e">
        <f ca="true">+IF(AND(ISNUMBER(OFFSET('Sanitation Data'!$I$11,0,10*ROW('Sanitation Data'!I97))),'Data Summary'!DM103="Yes"),OFFSET('Sanitation Data'!$I$11,0,10*ROW('Sanitation Data'!I97)),NA())</f>
        <v>#N/A</v>
      </c>
      <c r="AY103" s="95" t="e">
        <f ca="true">+IF(AND(ISNUMBER(OFFSET('Sanitation Data'!$I$12,0,10*ROW('Sanitation Data'!I97))),'Data Summary'!DN103="Yes"),OFFSET('Sanitation Data'!$I$12,0,10*ROW('Sanitation Data'!I97)),NA())</f>
        <v>#N/A</v>
      </c>
      <c r="AZ103" s="96" t="e">
        <f ca="true">+IF(AND(ISNUMBER(OFFSET('Hygiene Data'!$D$5,0,10*ROW('Hygiene Data'!D97))),'Data Summary'!DO103="Yes"),OFFSET('Hygiene Data'!$D$5,0,10*ROW('Hygiene Data'!D97)),NA())</f>
        <v>#N/A</v>
      </c>
      <c r="BA103" s="96" t="e">
        <f ca="true">+IF(AND(ISNUMBER(OFFSET('Hygiene Data'!$D$7,0,10*ROW('Hygiene Data'!D97))),'Data Summary'!DP103="Yes"),OFFSET('Hygiene Data'!$D$7,0,10*ROW('Hygiene Data'!D97)),NA())</f>
        <v>#N/A</v>
      </c>
      <c r="BB103" s="96" t="e">
        <f ca="true">+IF(AND(ISNUMBER(OFFSET('Hygiene Data'!$D$9,0,10*ROW('Hygiene Data'!D97))),'Data Summary'!DQ103="Yes"),OFFSET('Hygiene Data'!$D$9,0,10*ROW('Hygiene Data'!D97)),NA())</f>
        <v>#N/A</v>
      </c>
      <c r="BC103" s="96" t="e">
        <f ca="true">+IF(AND(ISNUMBER(OFFSET('Hygiene Data'!$E$5,0,10*ROW('Hygiene Data'!E97))),'Data Summary'!DR103="Yes"),OFFSET('Hygiene Data'!$E$5,0,10*ROW('Hygiene Data'!E97)),NA())</f>
        <v>#N/A</v>
      </c>
      <c r="BD103" s="96" t="e">
        <f ca="true">+IF(AND(ISNUMBER(OFFSET('Hygiene Data'!$E$7,0,10*ROW('Hygiene Data'!E97))),'Data Summary'!DS103="Yes"),OFFSET('Hygiene Data'!$E$7,0,10*ROW('Hygiene Data'!E97)),NA())</f>
        <v>#N/A</v>
      </c>
      <c r="BE103" s="96" t="e">
        <f ca="true">+IF(AND(ISNUMBER(OFFSET('Hygiene Data'!$E$9,0,10*ROW('Hygiene Data'!E97))),'Data Summary'!DT103="Yes"),OFFSET('Hygiene Data'!$E$9,0,10*ROW('Hygiene Data'!E97)),NA())</f>
        <v>#N/A</v>
      </c>
      <c r="BF103" s="96" t="e">
        <f ca="true">+IF(AND(ISNUMBER(OFFSET('Hygiene Data'!$F$5,0,10*ROW('Hygiene Data'!F97))),'Data Summary'!DU103="Yes"),OFFSET('Hygiene Data'!$F$5,0,10*ROW('Hygiene Data'!F97)),NA())</f>
        <v>#N/A</v>
      </c>
      <c r="BG103" s="96" t="e">
        <f ca="true">+IF(AND(ISNUMBER(OFFSET('Hygiene Data'!$F$7,0,10*ROW('Hygiene Data'!F97))),'Data Summary'!DV103="Yes"),OFFSET('Hygiene Data'!$F$7,0,10*ROW('Hygiene Data'!F97)),NA())</f>
        <v>#N/A</v>
      </c>
      <c r="BH103" s="96" t="e">
        <f ca="true">+IF(AND(ISNUMBER(OFFSET('Hygiene Data'!$F$9,0,10*ROW('Hygiene Data'!F97))),'Data Summary'!DW103="Yes"),OFFSET('Hygiene Data'!$F$9,0,10*ROW('Hygiene Data'!F97)),NA())</f>
        <v>#N/A</v>
      </c>
      <c r="BI103" s="96" t="e">
        <f ca="true">+IF(AND(ISNUMBER(OFFSET('Hygiene Data'!$G$5,0,10*ROW('Hygiene Data'!G97))),'Data Summary'!DX103="Yes"),OFFSET('Hygiene Data'!$G$5,0,10*ROW('Hygiene Data'!G97)),NA())</f>
        <v>#N/A</v>
      </c>
      <c r="BJ103" s="96" t="e">
        <f ca="true">+IF(AND(ISNUMBER(OFFSET('Hygiene Data'!$G$7,0,10*ROW('Hygiene Data'!G97))),'Data Summary'!DY103="Yes"),OFFSET('Hygiene Data'!$G$7,0,10*ROW('Hygiene Data'!G97)),NA())</f>
        <v>#N/A</v>
      </c>
      <c r="BK103" s="96" t="e">
        <f ca="true">+IF(AND(ISNUMBER(OFFSET('Hygiene Data'!$G$9,0,10*ROW('Hygiene Data'!G97))),'Data Summary'!DZ103="Yes"),OFFSET('Hygiene Data'!$G$9,0,10*ROW('Hygiene Data'!G97)),NA())</f>
        <v>#N/A</v>
      </c>
      <c r="BL103" s="96" t="e">
        <f ca="true">+IF(AND(ISNUMBER(OFFSET('Hygiene Data'!$H$5,0,10*ROW('Hygiene Data'!H97))),'Data Summary'!EA103="Yes"),OFFSET('Hygiene Data'!$H$5,0,10*ROW('Hygiene Data'!H97)),NA())</f>
        <v>#N/A</v>
      </c>
      <c r="BM103" s="96" t="e">
        <f ca="true">+IF(AND(ISNUMBER(OFFSET('Hygiene Data'!$H$7,0,10*ROW('Hygiene Data'!H97))),'Data Summary'!EB103="Yes"),OFFSET('Hygiene Data'!$H$7,0,10*ROW('Hygiene Data'!H97)),NA())</f>
        <v>#N/A</v>
      </c>
      <c r="BN103" s="96" t="e">
        <f ca="true">+IF(AND(ISNUMBER(OFFSET('Hygiene Data'!$H$9,0,10*ROW('Hygiene Data'!H97))),'Data Summary'!EC103="Yes"),OFFSET('Hygiene Data'!$H$9,0,10*ROW('Hygiene Data'!H97)),NA())</f>
        <v>#N/A</v>
      </c>
      <c r="BO103" s="96" t="e">
        <f ca="true">+IF(AND(ISNUMBER(OFFSET('Hygiene Data'!$I$5,0,10*ROW('Hygiene Data'!I97))),'Data Summary'!ED103="Yes"),OFFSET('Hygiene Data'!$I$5,0,10*ROW('Hygiene Data'!I97)),NA())</f>
        <v>#N/A</v>
      </c>
      <c r="BP103" s="96" t="e">
        <f ca="true">+IF(AND(ISNUMBER(OFFSET('Hygiene Data'!$I$7,0,10*ROW('Hygiene Data'!I97))),'Data Summary'!EE103="Yes"),OFFSET('Hygiene Data'!$I$7,0,10*ROW('Hygiene Data'!I97)),NA())</f>
        <v>#N/A</v>
      </c>
      <c r="BQ103" s="96" t="e">
        <f ca="true">+IF(AND(ISNUMBER(OFFSET('Hygiene Data'!$I$9,0,10*ROW('Hygiene Data'!I97))),'Data Summary'!EF103="Yes"),OFFSET('Hygiene Data'!$I$9,0,10*ROW('Hygiene Data'!I97)),NA())</f>
        <v>#N/A</v>
      </c>
    </row>
    <row xmlns:x14ac="http://schemas.microsoft.com/office/spreadsheetml/2009/9/ac" r="104" x14ac:dyDescent="0.2">
      <c r="A104" s="321" t="e">
        <f ca="true">+RIGHT('Data Summary'!A104,LEN('Data Summary'!A104)-9)</f>
        <v>#VALUE!</v>
      </c>
      <c r="B104" s="37" t="str">
        <f ca="true">+IF(ISTEXT('Data Summary'!B104),'Data Summary'!B104,"")</f>
        <v/>
      </c>
      <c r="C104" s="320" t="e">
        <f ca="true">+VALUE('Data Summary'!C104)</f>
        <v>#VALUE!</v>
      </c>
      <c r="D104" s="94" t="e">
        <f ca="true">+IF(AND(ISNUMBER(OFFSET('Water Data'!$D$4,0,10*ROW('Water Data'!D98))),'Data Summary'!BS104="Yes"),100-OFFSET('Water Data'!$D$4,0,10*ROW('Water Data'!D98)),NA())</f>
        <v>#N/A</v>
      </c>
      <c r="E104" s="94" t="e">
        <f ca="true">+IF(AND(ISNUMBER(OFFSET('Water Data'!$D$6,0,10*ROW('Water Data'!D98))),'Data Summary'!BT104="Yes"),OFFSET('Water Data'!$D$6,0,10*ROW('Water Data'!D98)),NA())</f>
        <v>#N/A</v>
      </c>
      <c r="F104" s="94" t="e">
        <f ca="true">+IF(AND(ISNUMBER(OFFSET('Water Data'!$D$9,0,10*ROW('Water Data'!D98))),'Data Summary'!BU104="Yes"),OFFSET('Water Data'!$D$9,0,10*ROW('Water Data'!D98)),NA())</f>
        <v>#N/A</v>
      </c>
      <c r="G104" s="94" t="e">
        <f ca="true">+IF(AND(ISNUMBER(OFFSET('Water Data'!$E$4,0,10*ROW('Water Data'!E98))),'Data Summary'!BV104="Yes"),100-OFFSET('Water Data'!$E$4,0,10*ROW('Water Data'!E98)),NA())</f>
        <v>#N/A</v>
      </c>
      <c r="H104" s="94" t="e">
        <f ca="true">+IF(AND(ISNUMBER(OFFSET('Water Data'!$E$6,0,10*ROW('Water Data'!E98))),'Data Summary'!BW104="Yes"),OFFSET('Water Data'!$E$6,0,10*ROW('Water Data'!E98)),NA())</f>
        <v>#N/A</v>
      </c>
      <c r="I104" s="94" t="e">
        <f ca="true">+IF(AND(ISNUMBER(OFFSET('Water Data'!$E$9,0,10*ROW('Water Data'!E98))),'Data Summary'!BX104="Yes"),OFFSET('Water Data'!$E$9,0,10*ROW('Water Data'!E98)),NA())</f>
        <v>#N/A</v>
      </c>
      <c r="J104" s="94" t="e">
        <f ca="true">+IF(AND(ISNUMBER(OFFSET('Water Data'!$F$4,0,10*ROW('Water Data'!F98))),'Data Summary'!BY104="Yes"),100-OFFSET('Water Data'!$F$4,0,10*ROW('Water Data'!F98)),NA())</f>
        <v>#N/A</v>
      </c>
      <c r="K104" s="94" t="e">
        <f ca="true">+IF(AND(ISNUMBER(OFFSET('Water Data'!$F$6,0,10*ROW('Water Data'!F98))),'Data Summary'!BZ104="Yes"),OFFSET('Water Data'!$F$6,0,10*ROW('Water Data'!F98)),NA())</f>
        <v>#N/A</v>
      </c>
      <c r="L104" s="94" t="e">
        <f ca="true">+IF(AND(ISNUMBER(OFFSET('Water Data'!$F$9,0,10*ROW('Water Data'!F98))),'Data Summary'!CA104="Yes"),OFFSET('Water Data'!$F$9,0,10*ROW('Water Data'!F98)),NA())</f>
        <v>#N/A</v>
      </c>
      <c r="M104" s="94" t="e">
        <f ca="true">+IF(AND(ISNUMBER(OFFSET('Water Data'!$G$4,0,10*ROW('Water Data'!G98))),'Data Summary'!CB104="Yes"),100-OFFSET('Water Data'!$G$4,0,10*ROW('Water Data'!G98)),NA())</f>
        <v>#N/A</v>
      </c>
      <c r="N104" s="94" t="e">
        <f ca="true">+IF(AND(ISNUMBER(OFFSET('Water Data'!$G$6,0,10*ROW('Water Data'!G98))),'Data Summary'!CC104="Yes"),OFFSET('Water Data'!$G$6,0,10*ROW('Water Data'!G98)),NA())</f>
        <v>#N/A</v>
      </c>
      <c r="O104" s="94" t="e">
        <f ca="true">+IF(AND(ISNUMBER(OFFSET('Water Data'!$G$9,0,10*ROW('Water Data'!G98))),'Data Summary'!CD104="Yes"),OFFSET('Water Data'!$G$9,0,10*ROW('Water Data'!G98)),NA())</f>
        <v>#N/A</v>
      </c>
      <c r="P104" s="94" t="e">
        <f ca="true">+IF(AND(ISNUMBER(OFFSET('Water Data'!$H$4,0,10*ROW('Water Data'!H98))),'Data Summary'!CE104="Yes"),100-OFFSET('Water Data'!$H$4,0,10*ROW('Water Data'!H98)),NA())</f>
        <v>#N/A</v>
      </c>
      <c r="Q104" s="94" t="e">
        <f ca="true">+IF(AND(ISNUMBER(OFFSET('Water Data'!$H$6,0,10*ROW('Water Data'!H98))),'Data Summary'!CF104="Yes"),OFFSET('Water Data'!$H$6,0,10*ROW('Water Data'!H98)),NA())</f>
        <v>#N/A</v>
      </c>
      <c r="R104" s="94" t="e">
        <f ca="true">+IF(AND(ISNUMBER(OFFSET('Water Data'!$H$9,0,10*ROW('Water Data'!H98))),'Data Summary'!CG104="Yes"),OFFSET('Water Data'!$H$9,0,10*ROW('Water Data'!H98)),NA())</f>
        <v>#N/A</v>
      </c>
      <c r="S104" s="94" t="e">
        <f ca="true">+IF(AND(ISNUMBER(OFFSET('Water Data'!$I$4,0,10*ROW('Water Data'!I98))),'Data Summary'!CH104="Yes"),100-OFFSET('Water Data'!$I$4,0,10*ROW('Water Data'!I98)),NA())</f>
        <v>#N/A</v>
      </c>
      <c r="T104" s="94" t="e">
        <f ca="true">+IF(AND(ISNUMBER(OFFSET('Water Data'!$I$6,0,10*ROW('Water Data'!I98))),'Data Summary'!CI104="Yes"),OFFSET('Water Data'!$I$6,0,10*ROW('Water Data'!I98)),NA())</f>
        <v>#N/A</v>
      </c>
      <c r="U104" s="94" t="e">
        <f ca="true">+IF(AND(ISNUMBER(OFFSET('Water Data'!$I$9,0,10*ROW('Water Data'!I98))),'Data Summary'!CJ104="Yes"),OFFSET('Water Data'!$I$9,0,10*ROW('Water Data'!I98)),NA())</f>
        <v>#N/A</v>
      </c>
      <c r="V104" s="95" t="e">
        <f ca="true">+IF(AND(ISNUMBER(OFFSET('Sanitation Data'!$D$4,0,10*ROW('Sanitation Data'!D98))),'Data Summary'!CK104="Yes"),100-OFFSET('Sanitation Data'!$D$4,0,10*ROW('Sanitation Data'!D98)),NA())</f>
        <v>#N/A</v>
      </c>
      <c r="W104" s="95" t="e">
        <f ca="true">+IF(AND(ISNUMBER(OFFSET('Sanitation Data'!$D$6,0,10*ROW('Sanitation Data'!D98))),'Data Summary'!CL104="Yes"),OFFSET('Sanitation Data'!$D$6,0,10*ROW('Sanitation Data'!D98)),NA())</f>
        <v>#N/A</v>
      </c>
      <c r="X104" s="95" t="e">
        <f ca="true">+IF(AND(ISNUMBER(OFFSET('Sanitation Data'!$D$10,0,10*ROW('Sanitation Data'!D98))),'Data Summary'!CM104="Yes"),OFFSET('Sanitation Data'!$D$10,0,10*ROW('Sanitation Data'!D98)),NA())</f>
        <v>#N/A</v>
      </c>
      <c r="Y104" s="95" t="e">
        <f ca="true">+IF(AND(ISNUMBER(OFFSET('Sanitation Data'!$D$11,0,10*ROW('Sanitation Data'!D98))),'Data Summary'!CN104="Yes"),OFFSET('Sanitation Data'!$D$11,0,10*ROW('Sanitation Data'!D98)),NA())</f>
        <v>#N/A</v>
      </c>
      <c r="Z104" s="95" t="e">
        <f ca="true">+IF(AND(ISNUMBER(OFFSET('Sanitation Data'!$D$12,0,10*ROW('Sanitation Data'!D98))),'Data Summary'!CO104="Yes"),OFFSET('Sanitation Data'!$D$12,0,10*ROW('Sanitation Data'!D98)),NA())</f>
        <v>#N/A</v>
      </c>
      <c r="AA104" s="95" t="e">
        <f ca="true">+IF(AND(ISNUMBER(OFFSET('Sanitation Data'!$E$4,0,10*ROW('Sanitation Data'!E98))),'Data Summary'!CP104="Yes"),100-OFFSET('Sanitation Data'!$E$4,0,10*ROW('Sanitation Data'!E98)),NA())</f>
        <v>#N/A</v>
      </c>
      <c r="AB104" s="95" t="e">
        <f ca="true">+IF(AND(ISNUMBER(OFFSET('Sanitation Data'!$E$6,0,10*ROW('Sanitation Data'!E98))),'Data Summary'!CQ104="Yes"),OFFSET('Sanitation Data'!$E$6,0,10*ROW('Sanitation Data'!E98)),NA())</f>
        <v>#N/A</v>
      </c>
      <c r="AC104" s="95" t="e">
        <f ca="true">+IF(AND(ISNUMBER(OFFSET('Sanitation Data'!$E$10,0,10*ROW('Sanitation Data'!E98))),'Data Summary'!CR104="Yes"),OFFSET('Sanitation Data'!$E$10,0,10*ROW('Sanitation Data'!E98)),NA())</f>
        <v>#N/A</v>
      </c>
      <c r="AD104" s="95" t="e">
        <f ca="true">+IF(AND(ISNUMBER(OFFSET('Sanitation Data'!$E$11,0,10*ROW('Sanitation Data'!E98))),'Data Summary'!CS104="Yes"),OFFSET('Sanitation Data'!$E$11,0,10*ROW('Sanitation Data'!E98)),NA())</f>
        <v>#N/A</v>
      </c>
      <c r="AE104" s="95" t="e">
        <f ca="true">+IF(AND(ISNUMBER(OFFSET('Sanitation Data'!$E$12,0,10*ROW('Sanitation Data'!E98))),'Data Summary'!CT104="Yes"),OFFSET('Sanitation Data'!$E$12,0,10*ROW('Sanitation Data'!E98)),NA())</f>
        <v>#N/A</v>
      </c>
      <c r="AF104" s="95" t="e">
        <f ca="true">+IF(AND(ISNUMBER(OFFSET('Sanitation Data'!$F$4,0,10*ROW('Sanitation Data'!F98))),'Data Summary'!CU104="Yes"),100-OFFSET('Sanitation Data'!$F$4,0,10*ROW('Sanitation Data'!F98)),NA())</f>
        <v>#N/A</v>
      </c>
      <c r="AG104" s="95" t="e">
        <f ca="true">+IF(AND(ISNUMBER(OFFSET('Sanitation Data'!$F$6,0,10*ROW('Sanitation Data'!F98))),'Data Summary'!CV104="Yes"),OFFSET('Sanitation Data'!$F$6,0,10*ROW('Sanitation Data'!F98)),NA())</f>
        <v>#N/A</v>
      </c>
      <c r="AH104" s="95" t="e">
        <f ca="true">+IF(AND(ISNUMBER(OFFSET('Sanitation Data'!$F$10,0,10*ROW('Sanitation Data'!F98))),'Data Summary'!CW104="Yes"),OFFSET('Sanitation Data'!$F$10,0,10*ROW('Sanitation Data'!F98)),NA())</f>
        <v>#N/A</v>
      </c>
      <c r="AI104" s="95" t="e">
        <f ca="true">+IF(AND(ISNUMBER(OFFSET('Sanitation Data'!$F$11,0,10*ROW('Sanitation Data'!F98))),'Data Summary'!CX104="Yes"),OFFSET('Sanitation Data'!$F$11,0,10*ROW('Sanitation Data'!F98)),NA())</f>
        <v>#N/A</v>
      </c>
      <c r="AJ104" s="95" t="e">
        <f ca="true">+IF(AND(ISNUMBER(OFFSET('Sanitation Data'!$F$12,0,10*ROW('Sanitation Data'!F98))),'Data Summary'!CY104="Yes"),OFFSET('Sanitation Data'!$F$12,0,10*ROW('Sanitation Data'!F98)),NA())</f>
        <v>#N/A</v>
      </c>
      <c r="AK104" s="95" t="e">
        <f ca="true">+IF(AND(ISNUMBER(OFFSET('Sanitation Data'!$G$4,0,10*ROW('Sanitation Data'!G98))),'Data Summary'!CZ104="Yes"),100-OFFSET('Sanitation Data'!$G$4,0,10*ROW('Sanitation Data'!G98)),NA())</f>
        <v>#N/A</v>
      </c>
      <c r="AL104" s="95" t="e">
        <f ca="true">+IF(AND(ISNUMBER(OFFSET('Sanitation Data'!$G$6,0,10*ROW('Sanitation Data'!G98))),'Data Summary'!DA104="Yes"),OFFSET('Sanitation Data'!$G$6,0,10*ROW('Sanitation Data'!G98)),NA())</f>
        <v>#N/A</v>
      </c>
      <c r="AM104" s="95" t="e">
        <f ca="true">+IF(AND(ISNUMBER(OFFSET('Sanitation Data'!$G$10,0,10*ROW('Sanitation Data'!G98))),'Data Summary'!DB104="Yes"),OFFSET('Sanitation Data'!$G$10,0,10*ROW('Sanitation Data'!G98)),NA())</f>
        <v>#N/A</v>
      </c>
      <c r="AN104" s="95" t="e">
        <f ca="true">+IF(AND(ISNUMBER(OFFSET('Sanitation Data'!$G$11,0,10*ROW('Sanitation Data'!G98))),'Data Summary'!DC104="Yes"),OFFSET('Sanitation Data'!$G$11,0,10*ROW('Sanitation Data'!G98)),NA())</f>
        <v>#N/A</v>
      </c>
      <c r="AO104" s="95" t="e">
        <f ca="true">+IF(AND(ISNUMBER(OFFSET('Sanitation Data'!$G$12,0,10*ROW('Sanitation Data'!G98))),'Data Summary'!DD104="Yes"),OFFSET('Sanitation Data'!$G$12,0,10*ROW('Sanitation Data'!G98)),NA())</f>
        <v>#N/A</v>
      </c>
      <c r="AP104" s="95" t="e">
        <f ca="true">+IF(AND(ISNUMBER(OFFSET('Sanitation Data'!$H$4,0,10*ROW('Sanitation Data'!H98))),'Data Summary'!DE104="Yes"),100-OFFSET('Sanitation Data'!$H$4,0,10*ROW('Sanitation Data'!H98)),NA())</f>
        <v>#N/A</v>
      </c>
      <c r="AQ104" s="95" t="e">
        <f ca="true">+IF(AND(ISNUMBER(OFFSET('Sanitation Data'!$H$6,0,10*ROW('Sanitation Data'!H98))),'Data Summary'!DF104="Yes"),OFFSET('Sanitation Data'!$H$6,0,10*ROW('Sanitation Data'!H98)),NA())</f>
        <v>#N/A</v>
      </c>
      <c r="AR104" s="95" t="e">
        <f ca="true">+IF(AND(ISNUMBER(OFFSET('Sanitation Data'!$H$10,0,10*ROW('Sanitation Data'!H98))),'Data Summary'!DG104="Yes"),OFFSET('Sanitation Data'!$H$10,0,10*ROW('Sanitation Data'!H98)),NA())</f>
        <v>#N/A</v>
      </c>
      <c r="AS104" s="95" t="e">
        <f ca="true">+IF(AND(ISNUMBER(OFFSET('Sanitation Data'!$H$11,0,10*ROW('Sanitation Data'!H98))),'Data Summary'!DH104="Yes"),OFFSET('Sanitation Data'!$H$11,0,10*ROW('Sanitation Data'!H98)),NA())</f>
        <v>#N/A</v>
      </c>
      <c r="AT104" s="95" t="e">
        <f ca="true">+IF(AND(ISNUMBER(OFFSET('Sanitation Data'!$H$12,0,10*ROW('Sanitation Data'!H98))),'Data Summary'!DI104="Yes"),OFFSET('Sanitation Data'!$H$12,0,10*ROW('Sanitation Data'!H98)),NA())</f>
        <v>#N/A</v>
      </c>
      <c r="AU104" s="95" t="e">
        <f ca="true">+IF(AND(ISNUMBER(OFFSET('Sanitation Data'!$I$4,0,10*ROW('Sanitation Data'!I98))),'Data Summary'!DJ104="Yes"),100-OFFSET('Sanitation Data'!$I$4,0,10*ROW('Sanitation Data'!I98)),NA())</f>
        <v>#N/A</v>
      </c>
      <c r="AV104" s="95" t="e">
        <f ca="true">+IF(AND(ISNUMBER(OFFSET('Sanitation Data'!$I$6,0,10*ROW('Sanitation Data'!I98))),'Data Summary'!DK104="Yes"),OFFSET('Sanitation Data'!$I$6,0,10*ROW('Sanitation Data'!I98)),NA())</f>
        <v>#N/A</v>
      </c>
      <c r="AW104" s="95" t="e">
        <f ca="true">+IF(AND(ISNUMBER(OFFSET('Sanitation Data'!$I$10,0,10*ROW('Sanitation Data'!I98))),'Data Summary'!DL104="Yes"),OFFSET('Sanitation Data'!$I$10,0,10*ROW('Sanitation Data'!I98)),NA())</f>
        <v>#N/A</v>
      </c>
      <c r="AX104" s="95" t="e">
        <f ca="true">+IF(AND(ISNUMBER(OFFSET('Sanitation Data'!$I$11,0,10*ROW('Sanitation Data'!I98))),'Data Summary'!DM104="Yes"),OFFSET('Sanitation Data'!$I$11,0,10*ROW('Sanitation Data'!I98)),NA())</f>
        <v>#N/A</v>
      </c>
      <c r="AY104" s="95" t="e">
        <f ca="true">+IF(AND(ISNUMBER(OFFSET('Sanitation Data'!$I$12,0,10*ROW('Sanitation Data'!I98))),'Data Summary'!DN104="Yes"),OFFSET('Sanitation Data'!$I$12,0,10*ROW('Sanitation Data'!I98)),NA())</f>
        <v>#N/A</v>
      </c>
      <c r="AZ104" s="96" t="e">
        <f ca="true">+IF(AND(ISNUMBER(OFFSET('Hygiene Data'!$D$5,0,10*ROW('Hygiene Data'!D98))),'Data Summary'!DO104="Yes"),OFFSET('Hygiene Data'!$D$5,0,10*ROW('Hygiene Data'!D98)),NA())</f>
        <v>#N/A</v>
      </c>
      <c r="BA104" s="96" t="e">
        <f ca="true">+IF(AND(ISNUMBER(OFFSET('Hygiene Data'!$D$7,0,10*ROW('Hygiene Data'!D98))),'Data Summary'!DP104="Yes"),OFFSET('Hygiene Data'!$D$7,0,10*ROW('Hygiene Data'!D98)),NA())</f>
        <v>#N/A</v>
      </c>
      <c r="BB104" s="96" t="e">
        <f ca="true">+IF(AND(ISNUMBER(OFFSET('Hygiene Data'!$D$9,0,10*ROW('Hygiene Data'!D98))),'Data Summary'!DQ104="Yes"),OFFSET('Hygiene Data'!$D$9,0,10*ROW('Hygiene Data'!D98)),NA())</f>
        <v>#N/A</v>
      </c>
      <c r="BC104" s="96" t="e">
        <f ca="true">+IF(AND(ISNUMBER(OFFSET('Hygiene Data'!$E$5,0,10*ROW('Hygiene Data'!E98))),'Data Summary'!DR104="Yes"),OFFSET('Hygiene Data'!$E$5,0,10*ROW('Hygiene Data'!E98)),NA())</f>
        <v>#N/A</v>
      </c>
      <c r="BD104" s="96" t="e">
        <f ca="true">+IF(AND(ISNUMBER(OFFSET('Hygiene Data'!$E$7,0,10*ROW('Hygiene Data'!E98))),'Data Summary'!DS104="Yes"),OFFSET('Hygiene Data'!$E$7,0,10*ROW('Hygiene Data'!E98)),NA())</f>
        <v>#N/A</v>
      </c>
      <c r="BE104" s="96" t="e">
        <f ca="true">+IF(AND(ISNUMBER(OFFSET('Hygiene Data'!$E$9,0,10*ROW('Hygiene Data'!E98))),'Data Summary'!DT104="Yes"),OFFSET('Hygiene Data'!$E$9,0,10*ROW('Hygiene Data'!E98)),NA())</f>
        <v>#N/A</v>
      </c>
      <c r="BF104" s="96" t="e">
        <f ca="true">+IF(AND(ISNUMBER(OFFSET('Hygiene Data'!$F$5,0,10*ROW('Hygiene Data'!F98))),'Data Summary'!DU104="Yes"),OFFSET('Hygiene Data'!$F$5,0,10*ROW('Hygiene Data'!F98)),NA())</f>
        <v>#N/A</v>
      </c>
      <c r="BG104" s="96" t="e">
        <f ca="true">+IF(AND(ISNUMBER(OFFSET('Hygiene Data'!$F$7,0,10*ROW('Hygiene Data'!F98))),'Data Summary'!DV104="Yes"),OFFSET('Hygiene Data'!$F$7,0,10*ROW('Hygiene Data'!F98)),NA())</f>
        <v>#N/A</v>
      </c>
      <c r="BH104" s="96" t="e">
        <f ca="true">+IF(AND(ISNUMBER(OFFSET('Hygiene Data'!$F$9,0,10*ROW('Hygiene Data'!F98))),'Data Summary'!DW104="Yes"),OFFSET('Hygiene Data'!$F$9,0,10*ROW('Hygiene Data'!F98)),NA())</f>
        <v>#N/A</v>
      </c>
      <c r="BI104" s="96" t="e">
        <f ca="true">+IF(AND(ISNUMBER(OFFSET('Hygiene Data'!$G$5,0,10*ROW('Hygiene Data'!G98))),'Data Summary'!DX104="Yes"),OFFSET('Hygiene Data'!$G$5,0,10*ROW('Hygiene Data'!G98)),NA())</f>
        <v>#N/A</v>
      </c>
      <c r="BJ104" s="96" t="e">
        <f ca="true">+IF(AND(ISNUMBER(OFFSET('Hygiene Data'!$G$7,0,10*ROW('Hygiene Data'!G98))),'Data Summary'!DY104="Yes"),OFFSET('Hygiene Data'!$G$7,0,10*ROW('Hygiene Data'!G98)),NA())</f>
        <v>#N/A</v>
      </c>
      <c r="BK104" s="96" t="e">
        <f ca="true">+IF(AND(ISNUMBER(OFFSET('Hygiene Data'!$G$9,0,10*ROW('Hygiene Data'!G98))),'Data Summary'!DZ104="Yes"),OFFSET('Hygiene Data'!$G$9,0,10*ROW('Hygiene Data'!G98)),NA())</f>
        <v>#N/A</v>
      </c>
      <c r="BL104" s="96" t="e">
        <f ca="true">+IF(AND(ISNUMBER(OFFSET('Hygiene Data'!$H$5,0,10*ROW('Hygiene Data'!H98))),'Data Summary'!EA104="Yes"),OFFSET('Hygiene Data'!$H$5,0,10*ROW('Hygiene Data'!H98)),NA())</f>
        <v>#N/A</v>
      </c>
      <c r="BM104" s="96" t="e">
        <f ca="true">+IF(AND(ISNUMBER(OFFSET('Hygiene Data'!$H$7,0,10*ROW('Hygiene Data'!H98))),'Data Summary'!EB104="Yes"),OFFSET('Hygiene Data'!$H$7,0,10*ROW('Hygiene Data'!H98)),NA())</f>
        <v>#N/A</v>
      </c>
      <c r="BN104" s="96" t="e">
        <f ca="true">+IF(AND(ISNUMBER(OFFSET('Hygiene Data'!$H$9,0,10*ROW('Hygiene Data'!H98))),'Data Summary'!EC104="Yes"),OFFSET('Hygiene Data'!$H$9,0,10*ROW('Hygiene Data'!H98)),NA())</f>
        <v>#N/A</v>
      </c>
      <c r="BO104" s="96" t="e">
        <f ca="true">+IF(AND(ISNUMBER(OFFSET('Hygiene Data'!$I$5,0,10*ROW('Hygiene Data'!I98))),'Data Summary'!ED104="Yes"),OFFSET('Hygiene Data'!$I$5,0,10*ROW('Hygiene Data'!I98)),NA())</f>
        <v>#N/A</v>
      </c>
      <c r="BP104" s="96" t="e">
        <f ca="true">+IF(AND(ISNUMBER(OFFSET('Hygiene Data'!$I$7,0,10*ROW('Hygiene Data'!I98))),'Data Summary'!EE104="Yes"),OFFSET('Hygiene Data'!$I$7,0,10*ROW('Hygiene Data'!I98)),NA())</f>
        <v>#N/A</v>
      </c>
      <c r="BQ104" s="96" t="e">
        <f ca="true">+IF(AND(ISNUMBER(OFFSET('Hygiene Data'!$I$9,0,10*ROW('Hygiene Data'!I98))),'Data Summary'!EF104="Yes"),OFFSET('Hygiene Data'!$I$9,0,10*ROW('Hygiene Data'!I98)),NA())</f>
        <v>#N/A</v>
      </c>
    </row>
    <row xmlns:x14ac="http://schemas.microsoft.com/office/spreadsheetml/2009/9/ac" r="105" x14ac:dyDescent="0.2">
      <c r="A105" s="321" t="e">
        <f ca="true">+RIGHT('Data Summary'!A105,LEN('Data Summary'!A105)-9)</f>
        <v>#VALUE!</v>
      </c>
      <c r="B105" s="37" t="str">
        <f ca="true">+IF(ISTEXT('Data Summary'!B105),'Data Summary'!B105,"")</f>
        <v/>
      </c>
      <c r="C105" s="320" t="e">
        <f ca="true">+VALUE('Data Summary'!C105)</f>
        <v>#VALUE!</v>
      </c>
      <c r="D105" s="94" t="e">
        <f ca="true">+IF(AND(ISNUMBER(OFFSET('Water Data'!$D$4,0,10*ROW('Water Data'!D99))),'Data Summary'!BS105="Yes"),100-OFFSET('Water Data'!$D$4,0,10*ROW('Water Data'!D99)),NA())</f>
        <v>#N/A</v>
      </c>
      <c r="E105" s="94" t="e">
        <f ca="true">+IF(AND(ISNUMBER(OFFSET('Water Data'!$D$6,0,10*ROW('Water Data'!D99))),'Data Summary'!BT105="Yes"),OFFSET('Water Data'!$D$6,0,10*ROW('Water Data'!D99)),NA())</f>
        <v>#N/A</v>
      </c>
      <c r="F105" s="94" t="e">
        <f ca="true">+IF(AND(ISNUMBER(OFFSET('Water Data'!$D$9,0,10*ROW('Water Data'!D99))),'Data Summary'!BU105="Yes"),OFFSET('Water Data'!$D$9,0,10*ROW('Water Data'!D99)),NA())</f>
        <v>#N/A</v>
      </c>
      <c r="G105" s="94" t="e">
        <f ca="true">+IF(AND(ISNUMBER(OFFSET('Water Data'!$E$4,0,10*ROW('Water Data'!E99))),'Data Summary'!BV105="Yes"),100-OFFSET('Water Data'!$E$4,0,10*ROW('Water Data'!E99)),NA())</f>
        <v>#N/A</v>
      </c>
      <c r="H105" s="94" t="e">
        <f ca="true">+IF(AND(ISNUMBER(OFFSET('Water Data'!$E$6,0,10*ROW('Water Data'!E99))),'Data Summary'!BW105="Yes"),OFFSET('Water Data'!$E$6,0,10*ROW('Water Data'!E99)),NA())</f>
        <v>#N/A</v>
      </c>
      <c r="I105" s="94" t="e">
        <f ca="true">+IF(AND(ISNUMBER(OFFSET('Water Data'!$E$9,0,10*ROW('Water Data'!E99))),'Data Summary'!BX105="Yes"),OFFSET('Water Data'!$E$9,0,10*ROW('Water Data'!E99)),NA())</f>
        <v>#N/A</v>
      </c>
      <c r="J105" s="94" t="e">
        <f ca="true">+IF(AND(ISNUMBER(OFFSET('Water Data'!$F$4,0,10*ROW('Water Data'!F99))),'Data Summary'!BY105="Yes"),100-OFFSET('Water Data'!$F$4,0,10*ROW('Water Data'!F99)),NA())</f>
        <v>#N/A</v>
      </c>
      <c r="K105" s="94" t="e">
        <f ca="true">+IF(AND(ISNUMBER(OFFSET('Water Data'!$F$6,0,10*ROW('Water Data'!F99))),'Data Summary'!BZ105="Yes"),OFFSET('Water Data'!$F$6,0,10*ROW('Water Data'!F99)),NA())</f>
        <v>#N/A</v>
      </c>
      <c r="L105" s="94" t="e">
        <f ca="true">+IF(AND(ISNUMBER(OFFSET('Water Data'!$F$9,0,10*ROW('Water Data'!F99))),'Data Summary'!CA105="Yes"),OFFSET('Water Data'!$F$9,0,10*ROW('Water Data'!F99)),NA())</f>
        <v>#N/A</v>
      </c>
      <c r="M105" s="94" t="e">
        <f ca="true">+IF(AND(ISNUMBER(OFFSET('Water Data'!$G$4,0,10*ROW('Water Data'!G99))),'Data Summary'!CB105="Yes"),100-OFFSET('Water Data'!$G$4,0,10*ROW('Water Data'!G99)),NA())</f>
        <v>#N/A</v>
      </c>
      <c r="N105" s="94" t="e">
        <f ca="true">+IF(AND(ISNUMBER(OFFSET('Water Data'!$G$6,0,10*ROW('Water Data'!G99))),'Data Summary'!CC105="Yes"),OFFSET('Water Data'!$G$6,0,10*ROW('Water Data'!G99)),NA())</f>
        <v>#N/A</v>
      </c>
      <c r="O105" s="94" t="e">
        <f ca="true">+IF(AND(ISNUMBER(OFFSET('Water Data'!$G$9,0,10*ROW('Water Data'!G99))),'Data Summary'!CD105="Yes"),OFFSET('Water Data'!$G$9,0,10*ROW('Water Data'!G99)),NA())</f>
        <v>#N/A</v>
      </c>
      <c r="P105" s="94" t="e">
        <f ca="true">+IF(AND(ISNUMBER(OFFSET('Water Data'!$H$4,0,10*ROW('Water Data'!H99))),'Data Summary'!CE105="Yes"),100-OFFSET('Water Data'!$H$4,0,10*ROW('Water Data'!H99)),NA())</f>
        <v>#N/A</v>
      </c>
      <c r="Q105" s="94" t="e">
        <f ca="true">+IF(AND(ISNUMBER(OFFSET('Water Data'!$H$6,0,10*ROW('Water Data'!H99))),'Data Summary'!CF105="Yes"),OFFSET('Water Data'!$H$6,0,10*ROW('Water Data'!H99)),NA())</f>
        <v>#N/A</v>
      </c>
      <c r="R105" s="94" t="e">
        <f ca="true">+IF(AND(ISNUMBER(OFFSET('Water Data'!$H$9,0,10*ROW('Water Data'!H99))),'Data Summary'!CG105="Yes"),OFFSET('Water Data'!$H$9,0,10*ROW('Water Data'!H99)),NA())</f>
        <v>#N/A</v>
      </c>
      <c r="S105" s="94" t="e">
        <f ca="true">+IF(AND(ISNUMBER(OFFSET('Water Data'!$I$4,0,10*ROW('Water Data'!I99))),'Data Summary'!CH105="Yes"),100-OFFSET('Water Data'!$I$4,0,10*ROW('Water Data'!I99)),NA())</f>
        <v>#N/A</v>
      </c>
      <c r="T105" s="94" t="e">
        <f ca="true">+IF(AND(ISNUMBER(OFFSET('Water Data'!$I$6,0,10*ROW('Water Data'!I99))),'Data Summary'!CI105="Yes"),OFFSET('Water Data'!$I$6,0,10*ROW('Water Data'!I99)),NA())</f>
        <v>#N/A</v>
      </c>
      <c r="U105" s="94" t="e">
        <f ca="true">+IF(AND(ISNUMBER(OFFSET('Water Data'!$I$9,0,10*ROW('Water Data'!I99))),'Data Summary'!CJ105="Yes"),OFFSET('Water Data'!$I$9,0,10*ROW('Water Data'!I99)),NA())</f>
        <v>#N/A</v>
      </c>
      <c r="V105" s="95" t="e">
        <f ca="true">+IF(AND(ISNUMBER(OFFSET('Sanitation Data'!$D$4,0,10*ROW('Sanitation Data'!D99))),'Data Summary'!CK105="Yes"),100-OFFSET('Sanitation Data'!$D$4,0,10*ROW('Sanitation Data'!D99)),NA())</f>
        <v>#N/A</v>
      </c>
      <c r="W105" s="95" t="e">
        <f ca="true">+IF(AND(ISNUMBER(OFFSET('Sanitation Data'!$D$6,0,10*ROW('Sanitation Data'!D99))),'Data Summary'!CL105="Yes"),OFFSET('Sanitation Data'!$D$6,0,10*ROW('Sanitation Data'!D99)),NA())</f>
        <v>#N/A</v>
      </c>
      <c r="X105" s="95" t="e">
        <f ca="true">+IF(AND(ISNUMBER(OFFSET('Sanitation Data'!$D$10,0,10*ROW('Sanitation Data'!D99))),'Data Summary'!CM105="Yes"),OFFSET('Sanitation Data'!$D$10,0,10*ROW('Sanitation Data'!D99)),NA())</f>
        <v>#N/A</v>
      </c>
      <c r="Y105" s="95" t="e">
        <f ca="true">+IF(AND(ISNUMBER(OFFSET('Sanitation Data'!$D$11,0,10*ROW('Sanitation Data'!D99))),'Data Summary'!CN105="Yes"),OFFSET('Sanitation Data'!$D$11,0,10*ROW('Sanitation Data'!D99)),NA())</f>
        <v>#N/A</v>
      </c>
      <c r="Z105" s="95" t="e">
        <f ca="true">+IF(AND(ISNUMBER(OFFSET('Sanitation Data'!$D$12,0,10*ROW('Sanitation Data'!D99))),'Data Summary'!CO105="Yes"),OFFSET('Sanitation Data'!$D$12,0,10*ROW('Sanitation Data'!D99)),NA())</f>
        <v>#N/A</v>
      </c>
      <c r="AA105" s="95" t="e">
        <f ca="true">+IF(AND(ISNUMBER(OFFSET('Sanitation Data'!$E$4,0,10*ROW('Sanitation Data'!E99))),'Data Summary'!CP105="Yes"),100-OFFSET('Sanitation Data'!$E$4,0,10*ROW('Sanitation Data'!E99)),NA())</f>
        <v>#N/A</v>
      </c>
      <c r="AB105" s="95" t="e">
        <f ca="true">+IF(AND(ISNUMBER(OFFSET('Sanitation Data'!$E$6,0,10*ROW('Sanitation Data'!E99))),'Data Summary'!CQ105="Yes"),OFFSET('Sanitation Data'!$E$6,0,10*ROW('Sanitation Data'!E99)),NA())</f>
        <v>#N/A</v>
      </c>
      <c r="AC105" s="95" t="e">
        <f ca="true">+IF(AND(ISNUMBER(OFFSET('Sanitation Data'!$E$10,0,10*ROW('Sanitation Data'!E99))),'Data Summary'!CR105="Yes"),OFFSET('Sanitation Data'!$E$10,0,10*ROW('Sanitation Data'!E99)),NA())</f>
        <v>#N/A</v>
      </c>
      <c r="AD105" s="95" t="e">
        <f ca="true">+IF(AND(ISNUMBER(OFFSET('Sanitation Data'!$E$11,0,10*ROW('Sanitation Data'!E99))),'Data Summary'!CS105="Yes"),OFFSET('Sanitation Data'!$E$11,0,10*ROW('Sanitation Data'!E99)),NA())</f>
        <v>#N/A</v>
      </c>
      <c r="AE105" s="95" t="e">
        <f ca="true">+IF(AND(ISNUMBER(OFFSET('Sanitation Data'!$E$12,0,10*ROW('Sanitation Data'!E99))),'Data Summary'!CT105="Yes"),OFFSET('Sanitation Data'!$E$12,0,10*ROW('Sanitation Data'!E99)),NA())</f>
        <v>#N/A</v>
      </c>
      <c r="AF105" s="95" t="e">
        <f ca="true">+IF(AND(ISNUMBER(OFFSET('Sanitation Data'!$F$4,0,10*ROW('Sanitation Data'!F99))),'Data Summary'!CU105="Yes"),100-OFFSET('Sanitation Data'!$F$4,0,10*ROW('Sanitation Data'!F99)),NA())</f>
        <v>#N/A</v>
      </c>
      <c r="AG105" s="95" t="e">
        <f ca="true">+IF(AND(ISNUMBER(OFFSET('Sanitation Data'!$F$6,0,10*ROW('Sanitation Data'!F99))),'Data Summary'!CV105="Yes"),OFFSET('Sanitation Data'!$F$6,0,10*ROW('Sanitation Data'!F99)),NA())</f>
        <v>#N/A</v>
      </c>
      <c r="AH105" s="95" t="e">
        <f ca="true">+IF(AND(ISNUMBER(OFFSET('Sanitation Data'!$F$10,0,10*ROW('Sanitation Data'!F99))),'Data Summary'!CW105="Yes"),OFFSET('Sanitation Data'!$F$10,0,10*ROW('Sanitation Data'!F99)),NA())</f>
        <v>#N/A</v>
      </c>
      <c r="AI105" s="95" t="e">
        <f ca="true">+IF(AND(ISNUMBER(OFFSET('Sanitation Data'!$F$11,0,10*ROW('Sanitation Data'!F99))),'Data Summary'!CX105="Yes"),OFFSET('Sanitation Data'!$F$11,0,10*ROW('Sanitation Data'!F99)),NA())</f>
        <v>#N/A</v>
      </c>
      <c r="AJ105" s="95" t="e">
        <f ca="true">+IF(AND(ISNUMBER(OFFSET('Sanitation Data'!$F$12,0,10*ROW('Sanitation Data'!F99))),'Data Summary'!CY105="Yes"),OFFSET('Sanitation Data'!$F$12,0,10*ROW('Sanitation Data'!F99)),NA())</f>
        <v>#N/A</v>
      </c>
      <c r="AK105" s="95" t="e">
        <f ca="true">+IF(AND(ISNUMBER(OFFSET('Sanitation Data'!$G$4,0,10*ROW('Sanitation Data'!G99))),'Data Summary'!CZ105="Yes"),100-OFFSET('Sanitation Data'!$G$4,0,10*ROW('Sanitation Data'!G99)),NA())</f>
        <v>#N/A</v>
      </c>
      <c r="AL105" s="95" t="e">
        <f ca="true">+IF(AND(ISNUMBER(OFFSET('Sanitation Data'!$G$6,0,10*ROW('Sanitation Data'!G99))),'Data Summary'!DA105="Yes"),OFFSET('Sanitation Data'!$G$6,0,10*ROW('Sanitation Data'!G99)),NA())</f>
        <v>#N/A</v>
      </c>
      <c r="AM105" s="95" t="e">
        <f ca="true">+IF(AND(ISNUMBER(OFFSET('Sanitation Data'!$G$10,0,10*ROW('Sanitation Data'!G99))),'Data Summary'!DB105="Yes"),OFFSET('Sanitation Data'!$G$10,0,10*ROW('Sanitation Data'!G99)),NA())</f>
        <v>#N/A</v>
      </c>
      <c r="AN105" s="95" t="e">
        <f ca="true">+IF(AND(ISNUMBER(OFFSET('Sanitation Data'!$G$11,0,10*ROW('Sanitation Data'!G99))),'Data Summary'!DC105="Yes"),OFFSET('Sanitation Data'!$G$11,0,10*ROW('Sanitation Data'!G99)),NA())</f>
        <v>#N/A</v>
      </c>
      <c r="AO105" s="95" t="e">
        <f ca="true">+IF(AND(ISNUMBER(OFFSET('Sanitation Data'!$G$12,0,10*ROW('Sanitation Data'!G99))),'Data Summary'!DD105="Yes"),OFFSET('Sanitation Data'!$G$12,0,10*ROW('Sanitation Data'!G99)),NA())</f>
        <v>#N/A</v>
      </c>
      <c r="AP105" s="95" t="e">
        <f ca="true">+IF(AND(ISNUMBER(OFFSET('Sanitation Data'!$H$4,0,10*ROW('Sanitation Data'!H99))),'Data Summary'!DE105="Yes"),100-OFFSET('Sanitation Data'!$H$4,0,10*ROW('Sanitation Data'!H99)),NA())</f>
        <v>#N/A</v>
      </c>
      <c r="AQ105" s="95" t="e">
        <f ca="true">+IF(AND(ISNUMBER(OFFSET('Sanitation Data'!$H$6,0,10*ROW('Sanitation Data'!H99))),'Data Summary'!DF105="Yes"),OFFSET('Sanitation Data'!$H$6,0,10*ROW('Sanitation Data'!H99)),NA())</f>
        <v>#N/A</v>
      </c>
      <c r="AR105" s="95" t="e">
        <f ca="true">+IF(AND(ISNUMBER(OFFSET('Sanitation Data'!$H$10,0,10*ROW('Sanitation Data'!H99))),'Data Summary'!DG105="Yes"),OFFSET('Sanitation Data'!$H$10,0,10*ROW('Sanitation Data'!H99)),NA())</f>
        <v>#N/A</v>
      </c>
      <c r="AS105" s="95" t="e">
        <f ca="true">+IF(AND(ISNUMBER(OFFSET('Sanitation Data'!$H$11,0,10*ROW('Sanitation Data'!H99))),'Data Summary'!DH105="Yes"),OFFSET('Sanitation Data'!$H$11,0,10*ROW('Sanitation Data'!H99)),NA())</f>
        <v>#N/A</v>
      </c>
      <c r="AT105" s="95" t="e">
        <f ca="true">+IF(AND(ISNUMBER(OFFSET('Sanitation Data'!$H$12,0,10*ROW('Sanitation Data'!H99))),'Data Summary'!DI105="Yes"),OFFSET('Sanitation Data'!$H$12,0,10*ROW('Sanitation Data'!H99)),NA())</f>
        <v>#N/A</v>
      </c>
      <c r="AU105" s="95" t="e">
        <f ca="true">+IF(AND(ISNUMBER(OFFSET('Sanitation Data'!$I$4,0,10*ROW('Sanitation Data'!I99))),'Data Summary'!DJ105="Yes"),100-OFFSET('Sanitation Data'!$I$4,0,10*ROW('Sanitation Data'!I99)),NA())</f>
        <v>#N/A</v>
      </c>
      <c r="AV105" s="95" t="e">
        <f ca="true">+IF(AND(ISNUMBER(OFFSET('Sanitation Data'!$I$6,0,10*ROW('Sanitation Data'!I99))),'Data Summary'!DK105="Yes"),OFFSET('Sanitation Data'!$I$6,0,10*ROW('Sanitation Data'!I99)),NA())</f>
        <v>#N/A</v>
      </c>
      <c r="AW105" s="95" t="e">
        <f ca="true">+IF(AND(ISNUMBER(OFFSET('Sanitation Data'!$I$10,0,10*ROW('Sanitation Data'!I99))),'Data Summary'!DL105="Yes"),OFFSET('Sanitation Data'!$I$10,0,10*ROW('Sanitation Data'!I99)),NA())</f>
        <v>#N/A</v>
      </c>
      <c r="AX105" s="95" t="e">
        <f ca="true">+IF(AND(ISNUMBER(OFFSET('Sanitation Data'!$I$11,0,10*ROW('Sanitation Data'!I99))),'Data Summary'!DM105="Yes"),OFFSET('Sanitation Data'!$I$11,0,10*ROW('Sanitation Data'!I99)),NA())</f>
        <v>#N/A</v>
      </c>
      <c r="AY105" s="95" t="e">
        <f ca="true">+IF(AND(ISNUMBER(OFFSET('Sanitation Data'!$I$12,0,10*ROW('Sanitation Data'!I99))),'Data Summary'!DN105="Yes"),OFFSET('Sanitation Data'!$I$12,0,10*ROW('Sanitation Data'!I99)),NA())</f>
        <v>#N/A</v>
      </c>
      <c r="AZ105" s="96" t="e">
        <f ca="true">+IF(AND(ISNUMBER(OFFSET('Hygiene Data'!$D$5,0,10*ROW('Hygiene Data'!D99))),'Data Summary'!DO105="Yes"),OFFSET('Hygiene Data'!$D$5,0,10*ROW('Hygiene Data'!D99)),NA())</f>
        <v>#N/A</v>
      </c>
      <c r="BA105" s="96" t="e">
        <f ca="true">+IF(AND(ISNUMBER(OFFSET('Hygiene Data'!$D$7,0,10*ROW('Hygiene Data'!D99))),'Data Summary'!DP105="Yes"),OFFSET('Hygiene Data'!$D$7,0,10*ROW('Hygiene Data'!D99)),NA())</f>
        <v>#N/A</v>
      </c>
      <c r="BB105" s="96" t="e">
        <f ca="true">+IF(AND(ISNUMBER(OFFSET('Hygiene Data'!$D$9,0,10*ROW('Hygiene Data'!D99))),'Data Summary'!DQ105="Yes"),OFFSET('Hygiene Data'!$D$9,0,10*ROW('Hygiene Data'!D99)),NA())</f>
        <v>#N/A</v>
      </c>
      <c r="BC105" s="96" t="e">
        <f ca="true">+IF(AND(ISNUMBER(OFFSET('Hygiene Data'!$E$5,0,10*ROW('Hygiene Data'!E99))),'Data Summary'!DR105="Yes"),OFFSET('Hygiene Data'!$E$5,0,10*ROW('Hygiene Data'!E99)),NA())</f>
        <v>#N/A</v>
      </c>
      <c r="BD105" s="96" t="e">
        <f ca="true">+IF(AND(ISNUMBER(OFFSET('Hygiene Data'!$E$7,0,10*ROW('Hygiene Data'!E99))),'Data Summary'!DS105="Yes"),OFFSET('Hygiene Data'!$E$7,0,10*ROW('Hygiene Data'!E99)),NA())</f>
        <v>#N/A</v>
      </c>
      <c r="BE105" s="96" t="e">
        <f ca="true">+IF(AND(ISNUMBER(OFFSET('Hygiene Data'!$E$9,0,10*ROW('Hygiene Data'!E99))),'Data Summary'!DT105="Yes"),OFFSET('Hygiene Data'!$E$9,0,10*ROW('Hygiene Data'!E99)),NA())</f>
        <v>#N/A</v>
      </c>
      <c r="BF105" s="96" t="e">
        <f ca="true">+IF(AND(ISNUMBER(OFFSET('Hygiene Data'!$F$5,0,10*ROW('Hygiene Data'!F99))),'Data Summary'!DU105="Yes"),OFFSET('Hygiene Data'!$F$5,0,10*ROW('Hygiene Data'!F99)),NA())</f>
        <v>#N/A</v>
      </c>
      <c r="BG105" s="96" t="e">
        <f ca="true">+IF(AND(ISNUMBER(OFFSET('Hygiene Data'!$F$7,0,10*ROW('Hygiene Data'!F99))),'Data Summary'!DV105="Yes"),OFFSET('Hygiene Data'!$F$7,0,10*ROW('Hygiene Data'!F99)),NA())</f>
        <v>#N/A</v>
      </c>
      <c r="BH105" s="96" t="e">
        <f ca="true">+IF(AND(ISNUMBER(OFFSET('Hygiene Data'!$F$9,0,10*ROW('Hygiene Data'!F99))),'Data Summary'!DW105="Yes"),OFFSET('Hygiene Data'!$F$9,0,10*ROW('Hygiene Data'!F99)),NA())</f>
        <v>#N/A</v>
      </c>
      <c r="BI105" s="96" t="e">
        <f ca="true">+IF(AND(ISNUMBER(OFFSET('Hygiene Data'!$G$5,0,10*ROW('Hygiene Data'!G99))),'Data Summary'!DX105="Yes"),OFFSET('Hygiene Data'!$G$5,0,10*ROW('Hygiene Data'!G99)),NA())</f>
        <v>#N/A</v>
      </c>
      <c r="BJ105" s="96" t="e">
        <f ca="true">+IF(AND(ISNUMBER(OFFSET('Hygiene Data'!$G$7,0,10*ROW('Hygiene Data'!G99))),'Data Summary'!DY105="Yes"),OFFSET('Hygiene Data'!$G$7,0,10*ROW('Hygiene Data'!G99)),NA())</f>
        <v>#N/A</v>
      </c>
      <c r="BK105" s="96" t="e">
        <f ca="true">+IF(AND(ISNUMBER(OFFSET('Hygiene Data'!$G$9,0,10*ROW('Hygiene Data'!G99))),'Data Summary'!DZ105="Yes"),OFFSET('Hygiene Data'!$G$9,0,10*ROW('Hygiene Data'!G99)),NA())</f>
        <v>#N/A</v>
      </c>
      <c r="BL105" s="96" t="e">
        <f ca="true">+IF(AND(ISNUMBER(OFFSET('Hygiene Data'!$H$5,0,10*ROW('Hygiene Data'!H99))),'Data Summary'!EA105="Yes"),OFFSET('Hygiene Data'!$H$5,0,10*ROW('Hygiene Data'!H99)),NA())</f>
        <v>#N/A</v>
      </c>
      <c r="BM105" s="96" t="e">
        <f ca="true">+IF(AND(ISNUMBER(OFFSET('Hygiene Data'!$H$7,0,10*ROW('Hygiene Data'!H99))),'Data Summary'!EB105="Yes"),OFFSET('Hygiene Data'!$H$7,0,10*ROW('Hygiene Data'!H99)),NA())</f>
        <v>#N/A</v>
      </c>
      <c r="BN105" s="96" t="e">
        <f ca="true">+IF(AND(ISNUMBER(OFFSET('Hygiene Data'!$H$9,0,10*ROW('Hygiene Data'!H99))),'Data Summary'!EC105="Yes"),OFFSET('Hygiene Data'!$H$9,0,10*ROW('Hygiene Data'!H99)),NA())</f>
        <v>#N/A</v>
      </c>
      <c r="BO105" s="96" t="e">
        <f ca="true">+IF(AND(ISNUMBER(OFFSET('Hygiene Data'!$I$5,0,10*ROW('Hygiene Data'!I99))),'Data Summary'!ED105="Yes"),OFFSET('Hygiene Data'!$I$5,0,10*ROW('Hygiene Data'!I99)),NA())</f>
        <v>#N/A</v>
      </c>
      <c r="BP105" s="96" t="e">
        <f ca="true">+IF(AND(ISNUMBER(OFFSET('Hygiene Data'!$I$7,0,10*ROW('Hygiene Data'!I99))),'Data Summary'!EE105="Yes"),OFFSET('Hygiene Data'!$I$7,0,10*ROW('Hygiene Data'!I99)),NA())</f>
        <v>#N/A</v>
      </c>
      <c r="BQ105" s="96" t="e">
        <f ca="true">+IF(AND(ISNUMBER(OFFSET('Hygiene Data'!$I$9,0,10*ROW('Hygiene Data'!I99))),'Data Summary'!EF105="Yes"),OFFSET('Hygiene Data'!$I$9,0,10*ROW('Hygiene Data'!I99)),NA())</f>
        <v>#N/A</v>
      </c>
    </row>
    <row xmlns:x14ac="http://schemas.microsoft.com/office/spreadsheetml/2009/9/ac" r="106" x14ac:dyDescent="0.2">
      <c r="A106" s="321" t="e">
        <f ca="true">+RIGHT('Data Summary'!A106,LEN('Data Summary'!A106)-9)</f>
        <v>#VALUE!</v>
      </c>
      <c r="B106" s="37" t="str">
        <f ca="true">+IF(ISTEXT('Data Summary'!B106),'Data Summary'!B106,"")</f>
        <v/>
      </c>
      <c r="C106" s="320" t="e">
        <f ca="true">+VALUE('Data Summary'!C106)</f>
        <v>#VALUE!</v>
      </c>
      <c r="D106" s="94" t="e">
        <f ca="true">+IF(AND(ISNUMBER(OFFSET('Water Data'!$D$4,0,10*ROW('Water Data'!D100))),'Data Summary'!BS106="Yes"),100-OFFSET('Water Data'!$D$4,0,10*ROW('Water Data'!D100)),NA())</f>
        <v>#N/A</v>
      </c>
      <c r="E106" s="94" t="e">
        <f ca="true">+IF(AND(ISNUMBER(OFFSET('Water Data'!$D$6,0,10*ROW('Water Data'!D100))),'Data Summary'!BT106="Yes"),OFFSET('Water Data'!$D$6,0,10*ROW('Water Data'!D100)),NA())</f>
        <v>#N/A</v>
      </c>
      <c r="F106" s="94" t="e">
        <f ca="true">+IF(AND(ISNUMBER(OFFSET('Water Data'!$D$9,0,10*ROW('Water Data'!D100))),'Data Summary'!BU106="Yes"),OFFSET('Water Data'!$D$9,0,10*ROW('Water Data'!D100)),NA())</f>
        <v>#N/A</v>
      </c>
      <c r="G106" s="94" t="e">
        <f ca="true">+IF(AND(ISNUMBER(OFFSET('Water Data'!$E$4,0,10*ROW('Water Data'!E100))),'Data Summary'!BV106="Yes"),100-OFFSET('Water Data'!$E$4,0,10*ROW('Water Data'!E100)),NA())</f>
        <v>#N/A</v>
      </c>
      <c r="H106" s="94" t="e">
        <f ca="true">+IF(AND(ISNUMBER(OFFSET('Water Data'!$E$6,0,10*ROW('Water Data'!E100))),'Data Summary'!BW106="Yes"),OFFSET('Water Data'!$E$6,0,10*ROW('Water Data'!E100)),NA())</f>
        <v>#N/A</v>
      </c>
      <c r="I106" s="94" t="e">
        <f ca="true">+IF(AND(ISNUMBER(OFFSET('Water Data'!$E$9,0,10*ROW('Water Data'!E100))),'Data Summary'!BX106="Yes"),OFFSET('Water Data'!$E$9,0,10*ROW('Water Data'!E100)),NA())</f>
        <v>#N/A</v>
      </c>
      <c r="J106" s="94" t="e">
        <f ca="true">+IF(AND(ISNUMBER(OFFSET('Water Data'!$F$4,0,10*ROW('Water Data'!F100))),'Data Summary'!BY106="Yes"),100-OFFSET('Water Data'!$F$4,0,10*ROW('Water Data'!F100)),NA())</f>
        <v>#N/A</v>
      </c>
      <c r="K106" s="94" t="e">
        <f ca="true">+IF(AND(ISNUMBER(OFFSET('Water Data'!$F$6,0,10*ROW('Water Data'!F100))),'Data Summary'!BZ106="Yes"),OFFSET('Water Data'!$F$6,0,10*ROW('Water Data'!F100)),NA())</f>
        <v>#N/A</v>
      </c>
      <c r="L106" s="94" t="e">
        <f ca="true">+IF(AND(ISNUMBER(OFFSET('Water Data'!$F$9,0,10*ROW('Water Data'!F100))),'Data Summary'!CA106="Yes"),OFFSET('Water Data'!$F$9,0,10*ROW('Water Data'!F100)),NA())</f>
        <v>#N/A</v>
      </c>
      <c r="M106" s="94" t="e">
        <f ca="true">+IF(AND(ISNUMBER(OFFSET('Water Data'!$G$4,0,10*ROW('Water Data'!G100))),'Data Summary'!CB106="Yes"),100-OFFSET('Water Data'!$G$4,0,10*ROW('Water Data'!G100)),NA())</f>
        <v>#N/A</v>
      </c>
      <c r="N106" s="94" t="e">
        <f ca="true">+IF(AND(ISNUMBER(OFFSET('Water Data'!$G$6,0,10*ROW('Water Data'!G100))),'Data Summary'!CC106="Yes"),OFFSET('Water Data'!$G$6,0,10*ROW('Water Data'!G100)),NA())</f>
        <v>#N/A</v>
      </c>
      <c r="O106" s="94" t="e">
        <f ca="true">+IF(AND(ISNUMBER(OFFSET('Water Data'!$G$9,0,10*ROW('Water Data'!G100))),'Data Summary'!CD106="Yes"),OFFSET('Water Data'!$G$9,0,10*ROW('Water Data'!G100)),NA())</f>
        <v>#N/A</v>
      </c>
      <c r="P106" s="94" t="e">
        <f ca="true">+IF(AND(ISNUMBER(OFFSET('Water Data'!$H$4,0,10*ROW('Water Data'!H100))),'Data Summary'!CE106="Yes"),100-OFFSET('Water Data'!$H$4,0,10*ROW('Water Data'!H100)),NA())</f>
        <v>#N/A</v>
      </c>
      <c r="Q106" s="94" t="e">
        <f ca="true">+IF(AND(ISNUMBER(OFFSET('Water Data'!$H$6,0,10*ROW('Water Data'!H100))),'Data Summary'!CF106="Yes"),OFFSET('Water Data'!$H$6,0,10*ROW('Water Data'!H100)),NA())</f>
        <v>#N/A</v>
      </c>
      <c r="R106" s="94" t="e">
        <f ca="true">+IF(AND(ISNUMBER(OFFSET('Water Data'!$H$9,0,10*ROW('Water Data'!H100))),'Data Summary'!CG106="Yes"),OFFSET('Water Data'!$H$9,0,10*ROW('Water Data'!H100)),NA())</f>
        <v>#N/A</v>
      </c>
      <c r="S106" s="94" t="e">
        <f ca="true">+IF(AND(ISNUMBER(OFFSET('Water Data'!$I$4,0,10*ROW('Water Data'!I100))),'Data Summary'!CH106="Yes"),100-OFFSET('Water Data'!$I$4,0,10*ROW('Water Data'!I100)),NA())</f>
        <v>#N/A</v>
      </c>
      <c r="T106" s="94" t="e">
        <f ca="true">+IF(AND(ISNUMBER(OFFSET('Water Data'!$I$6,0,10*ROW('Water Data'!I100))),'Data Summary'!CI106="Yes"),OFFSET('Water Data'!$I$6,0,10*ROW('Water Data'!I100)),NA())</f>
        <v>#N/A</v>
      </c>
      <c r="U106" s="94" t="e">
        <f ca="true">+IF(AND(ISNUMBER(OFFSET('Water Data'!$I$9,0,10*ROW('Water Data'!I100))),'Data Summary'!CJ106="Yes"),OFFSET('Water Data'!$I$9,0,10*ROW('Water Data'!I100)),NA())</f>
        <v>#N/A</v>
      </c>
      <c r="V106" s="95" t="e">
        <f ca="true">+IF(AND(ISNUMBER(OFFSET('Sanitation Data'!$D$4,0,10*ROW('Sanitation Data'!D100))),'Data Summary'!CK106="Yes"),100-OFFSET('Sanitation Data'!$D$4,0,10*ROW('Sanitation Data'!D100)),NA())</f>
        <v>#N/A</v>
      </c>
      <c r="W106" s="95" t="e">
        <f ca="true">+IF(AND(ISNUMBER(OFFSET('Sanitation Data'!$D$6,0,10*ROW('Sanitation Data'!D100))),'Data Summary'!CL106="Yes"),OFFSET('Sanitation Data'!$D$6,0,10*ROW('Sanitation Data'!D100)),NA())</f>
        <v>#N/A</v>
      </c>
      <c r="X106" s="95" t="e">
        <f ca="true">+IF(AND(ISNUMBER(OFFSET('Sanitation Data'!$D$10,0,10*ROW('Sanitation Data'!D100))),'Data Summary'!CM106="Yes"),OFFSET('Sanitation Data'!$D$10,0,10*ROW('Sanitation Data'!D100)),NA())</f>
        <v>#N/A</v>
      </c>
      <c r="Y106" s="95" t="e">
        <f ca="true">+IF(AND(ISNUMBER(OFFSET('Sanitation Data'!$D$11,0,10*ROW('Sanitation Data'!D100))),'Data Summary'!CN106="Yes"),OFFSET('Sanitation Data'!$D$11,0,10*ROW('Sanitation Data'!D100)),NA())</f>
        <v>#N/A</v>
      </c>
      <c r="Z106" s="95" t="e">
        <f ca="true">+IF(AND(ISNUMBER(OFFSET('Sanitation Data'!$D$12,0,10*ROW('Sanitation Data'!D100))),'Data Summary'!CO106="Yes"),OFFSET('Sanitation Data'!$D$12,0,10*ROW('Sanitation Data'!D100)),NA())</f>
        <v>#N/A</v>
      </c>
      <c r="AA106" s="95" t="e">
        <f ca="true">+IF(AND(ISNUMBER(OFFSET('Sanitation Data'!$E$4,0,10*ROW('Sanitation Data'!E100))),'Data Summary'!CP106="Yes"),100-OFFSET('Sanitation Data'!$E$4,0,10*ROW('Sanitation Data'!E100)),NA())</f>
        <v>#N/A</v>
      </c>
      <c r="AB106" s="95" t="e">
        <f ca="true">+IF(AND(ISNUMBER(OFFSET('Sanitation Data'!$E$6,0,10*ROW('Sanitation Data'!E100))),'Data Summary'!CQ106="Yes"),OFFSET('Sanitation Data'!$E$6,0,10*ROW('Sanitation Data'!E100)),NA())</f>
        <v>#N/A</v>
      </c>
      <c r="AC106" s="95" t="e">
        <f ca="true">+IF(AND(ISNUMBER(OFFSET('Sanitation Data'!$E$10,0,10*ROW('Sanitation Data'!E100))),'Data Summary'!CR106="Yes"),OFFSET('Sanitation Data'!$E$10,0,10*ROW('Sanitation Data'!E100)),NA())</f>
        <v>#N/A</v>
      </c>
      <c r="AD106" s="95" t="e">
        <f ca="true">+IF(AND(ISNUMBER(OFFSET('Sanitation Data'!$E$11,0,10*ROW('Sanitation Data'!E100))),'Data Summary'!CS106="Yes"),OFFSET('Sanitation Data'!$E$11,0,10*ROW('Sanitation Data'!E100)),NA())</f>
        <v>#N/A</v>
      </c>
      <c r="AE106" s="95" t="e">
        <f ca="true">+IF(AND(ISNUMBER(OFFSET('Sanitation Data'!$E$12,0,10*ROW('Sanitation Data'!E100))),'Data Summary'!CT106="Yes"),OFFSET('Sanitation Data'!$E$12,0,10*ROW('Sanitation Data'!E100)),NA())</f>
        <v>#N/A</v>
      </c>
      <c r="AF106" s="95" t="e">
        <f ca="true">+IF(AND(ISNUMBER(OFFSET('Sanitation Data'!$F$4,0,10*ROW('Sanitation Data'!F100))),'Data Summary'!CU106="Yes"),100-OFFSET('Sanitation Data'!$F$4,0,10*ROW('Sanitation Data'!F100)),NA())</f>
        <v>#N/A</v>
      </c>
      <c r="AG106" s="95" t="e">
        <f ca="true">+IF(AND(ISNUMBER(OFFSET('Sanitation Data'!$F$6,0,10*ROW('Sanitation Data'!F100))),'Data Summary'!CV106="Yes"),OFFSET('Sanitation Data'!$F$6,0,10*ROW('Sanitation Data'!F100)),NA())</f>
        <v>#N/A</v>
      </c>
      <c r="AH106" s="95" t="e">
        <f ca="true">+IF(AND(ISNUMBER(OFFSET('Sanitation Data'!$F$10,0,10*ROW('Sanitation Data'!F100))),'Data Summary'!CW106="Yes"),OFFSET('Sanitation Data'!$F$10,0,10*ROW('Sanitation Data'!F100)),NA())</f>
        <v>#N/A</v>
      </c>
      <c r="AI106" s="95" t="e">
        <f ca="true">+IF(AND(ISNUMBER(OFFSET('Sanitation Data'!$F$11,0,10*ROW('Sanitation Data'!F100))),'Data Summary'!CX106="Yes"),OFFSET('Sanitation Data'!$F$11,0,10*ROW('Sanitation Data'!F100)),NA())</f>
        <v>#N/A</v>
      </c>
      <c r="AJ106" s="95" t="e">
        <f ca="true">+IF(AND(ISNUMBER(OFFSET('Sanitation Data'!$F$12,0,10*ROW('Sanitation Data'!F100))),'Data Summary'!CY106="Yes"),OFFSET('Sanitation Data'!$F$12,0,10*ROW('Sanitation Data'!F100)),NA())</f>
        <v>#N/A</v>
      </c>
      <c r="AK106" s="95" t="e">
        <f ca="true">+IF(AND(ISNUMBER(OFFSET('Sanitation Data'!$G$4,0,10*ROW('Sanitation Data'!G100))),'Data Summary'!CZ106="Yes"),100-OFFSET('Sanitation Data'!$G$4,0,10*ROW('Sanitation Data'!G100)),NA())</f>
        <v>#N/A</v>
      </c>
      <c r="AL106" s="95" t="e">
        <f ca="true">+IF(AND(ISNUMBER(OFFSET('Sanitation Data'!$G$6,0,10*ROW('Sanitation Data'!G100))),'Data Summary'!DA106="Yes"),OFFSET('Sanitation Data'!$G$6,0,10*ROW('Sanitation Data'!G100)),NA())</f>
        <v>#N/A</v>
      </c>
      <c r="AM106" s="95" t="e">
        <f ca="true">+IF(AND(ISNUMBER(OFFSET('Sanitation Data'!$G$10,0,10*ROW('Sanitation Data'!G100))),'Data Summary'!DB106="Yes"),OFFSET('Sanitation Data'!$G$10,0,10*ROW('Sanitation Data'!G100)),NA())</f>
        <v>#N/A</v>
      </c>
      <c r="AN106" s="95" t="e">
        <f ca="true">+IF(AND(ISNUMBER(OFFSET('Sanitation Data'!$G$11,0,10*ROW('Sanitation Data'!G100))),'Data Summary'!DC106="Yes"),OFFSET('Sanitation Data'!$G$11,0,10*ROW('Sanitation Data'!G100)),NA())</f>
        <v>#N/A</v>
      </c>
      <c r="AO106" s="95" t="e">
        <f ca="true">+IF(AND(ISNUMBER(OFFSET('Sanitation Data'!$G$12,0,10*ROW('Sanitation Data'!G100))),'Data Summary'!DD106="Yes"),OFFSET('Sanitation Data'!$G$12,0,10*ROW('Sanitation Data'!G100)),NA())</f>
        <v>#N/A</v>
      </c>
      <c r="AP106" s="95" t="e">
        <f ca="true">+IF(AND(ISNUMBER(OFFSET('Sanitation Data'!$H$4,0,10*ROW('Sanitation Data'!H100))),'Data Summary'!DE106="Yes"),100-OFFSET('Sanitation Data'!$H$4,0,10*ROW('Sanitation Data'!H100)),NA())</f>
        <v>#N/A</v>
      </c>
      <c r="AQ106" s="95" t="e">
        <f ca="true">+IF(AND(ISNUMBER(OFFSET('Sanitation Data'!$H$6,0,10*ROW('Sanitation Data'!H100))),'Data Summary'!DF106="Yes"),OFFSET('Sanitation Data'!$H$6,0,10*ROW('Sanitation Data'!H100)),NA())</f>
        <v>#N/A</v>
      </c>
      <c r="AR106" s="95" t="e">
        <f ca="true">+IF(AND(ISNUMBER(OFFSET('Sanitation Data'!$H$10,0,10*ROW('Sanitation Data'!H100))),'Data Summary'!DG106="Yes"),OFFSET('Sanitation Data'!$H$10,0,10*ROW('Sanitation Data'!H100)),NA())</f>
        <v>#N/A</v>
      </c>
      <c r="AS106" s="95" t="e">
        <f ca="true">+IF(AND(ISNUMBER(OFFSET('Sanitation Data'!$H$11,0,10*ROW('Sanitation Data'!H100))),'Data Summary'!DH106="Yes"),OFFSET('Sanitation Data'!$H$11,0,10*ROW('Sanitation Data'!H100)),NA())</f>
        <v>#N/A</v>
      </c>
      <c r="AT106" s="95" t="e">
        <f ca="true">+IF(AND(ISNUMBER(OFFSET('Sanitation Data'!$H$12,0,10*ROW('Sanitation Data'!H100))),'Data Summary'!DI106="Yes"),OFFSET('Sanitation Data'!$H$12,0,10*ROW('Sanitation Data'!H100)),NA())</f>
        <v>#N/A</v>
      </c>
      <c r="AU106" s="95" t="e">
        <f ca="true">+IF(AND(ISNUMBER(OFFSET('Sanitation Data'!$I$4,0,10*ROW('Sanitation Data'!I100))),'Data Summary'!DJ106="Yes"),100-OFFSET('Sanitation Data'!$I$4,0,10*ROW('Sanitation Data'!I100)),NA())</f>
        <v>#N/A</v>
      </c>
      <c r="AV106" s="95" t="e">
        <f ca="true">+IF(AND(ISNUMBER(OFFSET('Sanitation Data'!$I$6,0,10*ROW('Sanitation Data'!I100))),'Data Summary'!DK106="Yes"),OFFSET('Sanitation Data'!$I$6,0,10*ROW('Sanitation Data'!I100)),NA())</f>
        <v>#N/A</v>
      </c>
      <c r="AW106" s="95" t="e">
        <f ca="true">+IF(AND(ISNUMBER(OFFSET('Sanitation Data'!$I$10,0,10*ROW('Sanitation Data'!I100))),'Data Summary'!DL106="Yes"),OFFSET('Sanitation Data'!$I$10,0,10*ROW('Sanitation Data'!I100)),NA())</f>
        <v>#N/A</v>
      </c>
      <c r="AX106" s="95" t="e">
        <f ca="true">+IF(AND(ISNUMBER(OFFSET('Sanitation Data'!$I$11,0,10*ROW('Sanitation Data'!I100))),'Data Summary'!DM106="Yes"),OFFSET('Sanitation Data'!$I$11,0,10*ROW('Sanitation Data'!I100)),NA())</f>
        <v>#N/A</v>
      </c>
      <c r="AY106" s="95" t="e">
        <f ca="true">+IF(AND(ISNUMBER(OFFSET('Sanitation Data'!$I$12,0,10*ROW('Sanitation Data'!I100))),'Data Summary'!DN106="Yes"),OFFSET('Sanitation Data'!$I$12,0,10*ROW('Sanitation Data'!I100)),NA())</f>
        <v>#N/A</v>
      </c>
      <c r="AZ106" s="96" t="e">
        <f ca="true">+IF(AND(ISNUMBER(OFFSET('Hygiene Data'!$D$5,0,10*ROW('Hygiene Data'!D100))),'Data Summary'!DO106="Yes"),OFFSET('Hygiene Data'!$D$5,0,10*ROW('Hygiene Data'!D100)),NA())</f>
        <v>#N/A</v>
      </c>
      <c r="BA106" s="96" t="e">
        <f ca="true">+IF(AND(ISNUMBER(OFFSET('Hygiene Data'!$D$7,0,10*ROW('Hygiene Data'!D100))),'Data Summary'!DP106="Yes"),OFFSET('Hygiene Data'!$D$7,0,10*ROW('Hygiene Data'!D100)),NA())</f>
        <v>#N/A</v>
      </c>
      <c r="BB106" s="96" t="e">
        <f ca="true">+IF(AND(ISNUMBER(OFFSET('Hygiene Data'!$D$9,0,10*ROW('Hygiene Data'!D100))),'Data Summary'!DQ106="Yes"),OFFSET('Hygiene Data'!$D$9,0,10*ROW('Hygiene Data'!D100)),NA())</f>
        <v>#N/A</v>
      </c>
      <c r="BC106" s="96" t="e">
        <f ca="true">+IF(AND(ISNUMBER(OFFSET('Hygiene Data'!$E$5,0,10*ROW('Hygiene Data'!E100))),'Data Summary'!DR106="Yes"),OFFSET('Hygiene Data'!$E$5,0,10*ROW('Hygiene Data'!E100)),NA())</f>
        <v>#N/A</v>
      </c>
      <c r="BD106" s="96" t="e">
        <f ca="true">+IF(AND(ISNUMBER(OFFSET('Hygiene Data'!$E$7,0,10*ROW('Hygiene Data'!E100))),'Data Summary'!DS106="Yes"),OFFSET('Hygiene Data'!$E$7,0,10*ROW('Hygiene Data'!E100)),NA())</f>
        <v>#N/A</v>
      </c>
      <c r="BE106" s="96" t="e">
        <f ca="true">+IF(AND(ISNUMBER(OFFSET('Hygiene Data'!$E$9,0,10*ROW('Hygiene Data'!E100))),'Data Summary'!DT106="Yes"),OFFSET('Hygiene Data'!$E$9,0,10*ROW('Hygiene Data'!E100)),NA())</f>
        <v>#N/A</v>
      </c>
      <c r="BF106" s="96" t="e">
        <f ca="true">+IF(AND(ISNUMBER(OFFSET('Hygiene Data'!$F$5,0,10*ROW('Hygiene Data'!F100))),'Data Summary'!DU106="Yes"),OFFSET('Hygiene Data'!$F$5,0,10*ROW('Hygiene Data'!F100)),NA())</f>
        <v>#N/A</v>
      </c>
      <c r="BG106" s="96" t="e">
        <f ca="true">+IF(AND(ISNUMBER(OFFSET('Hygiene Data'!$F$7,0,10*ROW('Hygiene Data'!F100))),'Data Summary'!DV106="Yes"),OFFSET('Hygiene Data'!$F$7,0,10*ROW('Hygiene Data'!F100)),NA())</f>
        <v>#N/A</v>
      </c>
      <c r="BH106" s="96" t="e">
        <f ca="true">+IF(AND(ISNUMBER(OFFSET('Hygiene Data'!$F$9,0,10*ROW('Hygiene Data'!F100))),'Data Summary'!DW106="Yes"),OFFSET('Hygiene Data'!$F$9,0,10*ROW('Hygiene Data'!F100)),NA())</f>
        <v>#N/A</v>
      </c>
      <c r="BI106" s="96" t="e">
        <f ca="true">+IF(AND(ISNUMBER(OFFSET('Hygiene Data'!$G$5,0,10*ROW('Hygiene Data'!G100))),'Data Summary'!DX106="Yes"),OFFSET('Hygiene Data'!$G$5,0,10*ROW('Hygiene Data'!G100)),NA())</f>
        <v>#N/A</v>
      </c>
      <c r="BJ106" s="96" t="e">
        <f ca="true">+IF(AND(ISNUMBER(OFFSET('Hygiene Data'!$G$7,0,10*ROW('Hygiene Data'!G100))),'Data Summary'!DY106="Yes"),OFFSET('Hygiene Data'!$G$7,0,10*ROW('Hygiene Data'!G100)),NA())</f>
        <v>#N/A</v>
      </c>
      <c r="BK106" s="96" t="e">
        <f ca="true">+IF(AND(ISNUMBER(OFFSET('Hygiene Data'!$G$9,0,10*ROW('Hygiene Data'!G100))),'Data Summary'!DZ106="Yes"),OFFSET('Hygiene Data'!$G$9,0,10*ROW('Hygiene Data'!G100)),NA())</f>
        <v>#N/A</v>
      </c>
      <c r="BL106" s="96" t="e">
        <f ca="true">+IF(AND(ISNUMBER(OFFSET('Hygiene Data'!$H$5,0,10*ROW('Hygiene Data'!H100))),'Data Summary'!EA106="Yes"),OFFSET('Hygiene Data'!$H$5,0,10*ROW('Hygiene Data'!H100)),NA())</f>
        <v>#N/A</v>
      </c>
      <c r="BM106" s="96" t="e">
        <f ca="true">+IF(AND(ISNUMBER(OFFSET('Hygiene Data'!$H$7,0,10*ROW('Hygiene Data'!H100))),'Data Summary'!EB106="Yes"),OFFSET('Hygiene Data'!$H$7,0,10*ROW('Hygiene Data'!H100)),NA())</f>
        <v>#N/A</v>
      </c>
      <c r="BN106" s="96" t="e">
        <f ca="true">+IF(AND(ISNUMBER(OFFSET('Hygiene Data'!$H$9,0,10*ROW('Hygiene Data'!H100))),'Data Summary'!EC106="Yes"),OFFSET('Hygiene Data'!$H$9,0,10*ROW('Hygiene Data'!H100)),NA())</f>
        <v>#N/A</v>
      </c>
      <c r="BO106" s="96" t="e">
        <f ca="true">+IF(AND(ISNUMBER(OFFSET('Hygiene Data'!$I$5,0,10*ROW('Hygiene Data'!I100))),'Data Summary'!ED106="Yes"),OFFSET('Hygiene Data'!$I$5,0,10*ROW('Hygiene Data'!I100)),NA())</f>
        <v>#N/A</v>
      </c>
      <c r="BP106" s="96" t="e">
        <f ca="true">+IF(AND(ISNUMBER(OFFSET('Hygiene Data'!$I$7,0,10*ROW('Hygiene Data'!I100))),'Data Summary'!EE106="Yes"),OFFSET('Hygiene Data'!$I$7,0,10*ROW('Hygiene Data'!I100)),NA())</f>
        <v>#N/A</v>
      </c>
      <c r="BQ106" s="96" t="e">
        <f ca="true">+IF(AND(ISNUMBER(OFFSET('Hygiene Data'!$I$9,0,10*ROW('Hygiene Data'!I100))),'Data Summary'!EF106="Yes"),OFFSET('Hygiene Data'!$I$9,0,10*ROW('Hygiene Data'!I100)),NA())</f>
        <v>#N/A</v>
      </c>
    </row>
    <row xmlns:x14ac="http://schemas.microsoft.com/office/spreadsheetml/2009/9/ac" r="107" x14ac:dyDescent="0.2">
      <c r="A107" s="321" t="e">
        <f ca="true">+RIGHT('Data Summary'!A107,LEN('Data Summary'!A107)-9)</f>
        <v>#VALUE!</v>
      </c>
      <c r="B107" s="37" t="str">
        <f ca="true">+IF(ISTEXT('Data Summary'!B107),'Data Summary'!B107,"")</f>
        <v/>
      </c>
      <c r="C107" s="320" t="e">
        <f ca="true">+VALUE('Data Summary'!C107)</f>
        <v>#VALUE!</v>
      </c>
      <c r="D107" s="94" t="e">
        <f ca="true">+IF(AND(ISNUMBER(OFFSET('Water Data'!$D$4,0,10*ROW('Water Data'!D101))),'Data Summary'!BS107="Yes"),100-OFFSET('Water Data'!$D$4,0,10*ROW('Water Data'!D101)),NA())</f>
        <v>#N/A</v>
      </c>
      <c r="E107" s="94" t="e">
        <f ca="true">+IF(AND(ISNUMBER(OFFSET('Water Data'!$D$6,0,10*ROW('Water Data'!D101))),'Data Summary'!BT107="Yes"),OFFSET('Water Data'!$D$6,0,10*ROW('Water Data'!D101)),NA())</f>
        <v>#N/A</v>
      </c>
      <c r="F107" s="94" t="e">
        <f ca="true">+IF(AND(ISNUMBER(OFFSET('Water Data'!$D$9,0,10*ROW('Water Data'!D101))),'Data Summary'!BU107="Yes"),OFFSET('Water Data'!$D$9,0,10*ROW('Water Data'!D101)),NA())</f>
        <v>#N/A</v>
      </c>
      <c r="G107" s="94" t="e">
        <f ca="true">+IF(AND(ISNUMBER(OFFSET('Water Data'!$E$4,0,10*ROW('Water Data'!E101))),'Data Summary'!BV107="Yes"),100-OFFSET('Water Data'!$E$4,0,10*ROW('Water Data'!E101)),NA())</f>
        <v>#N/A</v>
      </c>
      <c r="H107" s="94" t="e">
        <f ca="true">+IF(AND(ISNUMBER(OFFSET('Water Data'!$E$6,0,10*ROW('Water Data'!E101))),'Data Summary'!BW107="Yes"),OFFSET('Water Data'!$E$6,0,10*ROW('Water Data'!E101)),NA())</f>
        <v>#N/A</v>
      </c>
      <c r="I107" s="94" t="e">
        <f ca="true">+IF(AND(ISNUMBER(OFFSET('Water Data'!$E$9,0,10*ROW('Water Data'!E101))),'Data Summary'!BX107="Yes"),OFFSET('Water Data'!$E$9,0,10*ROW('Water Data'!E101)),NA())</f>
        <v>#N/A</v>
      </c>
      <c r="J107" s="94" t="e">
        <f ca="true">+IF(AND(ISNUMBER(OFFSET('Water Data'!$F$4,0,10*ROW('Water Data'!F101))),'Data Summary'!BY107="Yes"),100-OFFSET('Water Data'!$F$4,0,10*ROW('Water Data'!F101)),NA())</f>
        <v>#N/A</v>
      </c>
      <c r="K107" s="94" t="e">
        <f ca="true">+IF(AND(ISNUMBER(OFFSET('Water Data'!$F$6,0,10*ROW('Water Data'!F101))),'Data Summary'!BZ107="Yes"),OFFSET('Water Data'!$F$6,0,10*ROW('Water Data'!F101)),NA())</f>
        <v>#N/A</v>
      </c>
      <c r="L107" s="94" t="e">
        <f ca="true">+IF(AND(ISNUMBER(OFFSET('Water Data'!$F$9,0,10*ROW('Water Data'!F101))),'Data Summary'!CA107="Yes"),OFFSET('Water Data'!$F$9,0,10*ROW('Water Data'!F101)),NA())</f>
        <v>#N/A</v>
      </c>
      <c r="M107" s="94" t="e">
        <f ca="true">+IF(AND(ISNUMBER(OFFSET('Water Data'!$G$4,0,10*ROW('Water Data'!G101))),'Data Summary'!CB107="Yes"),100-OFFSET('Water Data'!$G$4,0,10*ROW('Water Data'!G101)),NA())</f>
        <v>#N/A</v>
      </c>
      <c r="N107" s="94" t="e">
        <f ca="true">+IF(AND(ISNUMBER(OFFSET('Water Data'!$G$6,0,10*ROW('Water Data'!G101))),'Data Summary'!CC107="Yes"),OFFSET('Water Data'!$G$6,0,10*ROW('Water Data'!G101)),NA())</f>
        <v>#N/A</v>
      </c>
      <c r="O107" s="94" t="e">
        <f ca="true">+IF(AND(ISNUMBER(OFFSET('Water Data'!$G$9,0,10*ROW('Water Data'!G101))),'Data Summary'!CD107="Yes"),OFFSET('Water Data'!$G$9,0,10*ROW('Water Data'!G101)),NA())</f>
        <v>#N/A</v>
      </c>
      <c r="P107" s="94" t="e">
        <f ca="true">+IF(AND(ISNUMBER(OFFSET('Water Data'!$H$4,0,10*ROW('Water Data'!H101))),'Data Summary'!CE107="Yes"),100-OFFSET('Water Data'!$H$4,0,10*ROW('Water Data'!H101)),NA())</f>
        <v>#N/A</v>
      </c>
      <c r="Q107" s="94" t="e">
        <f ca="true">+IF(AND(ISNUMBER(OFFSET('Water Data'!$H$6,0,10*ROW('Water Data'!H101))),'Data Summary'!CF107="Yes"),OFFSET('Water Data'!$H$6,0,10*ROW('Water Data'!H101)),NA())</f>
        <v>#N/A</v>
      </c>
      <c r="R107" s="94" t="e">
        <f ca="true">+IF(AND(ISNUMBER(OFFSET('Water Data'!$H$9,0,10*ROW('Water Data'!H101))),'Data Summary'!CG107="Yes"),OFFSET('Water Data'!$H$9,0,10*ROW('Water Data'!H101)),NA())</f>
        <v>#N/A</v>
      </c>
      <c r="S107" s="94" t="e">
        <f ca="true">+IF(AND(ISNUMBER(OFFSET('Water Data'!$I$4,0,10*ROW('Water Data'!I101))),'Data Summary'!CH107="Yes"),100-OFFSET('Water Data'!$I$4,0,10*ROW('Water Data'!I101)),NA())</f>
        <v>#N/A</v>
      </c>
      <c r="T107" s="94" t="e">
        <f ca="true">+IF(AND(ISNUMBER(OFFSET('Water Data'!$I$6,0,10*ROW('Water Data'!I101))),'Data Summary'!CI107="Yes"),OFFSET('Water Data'!$I$6,0,10*ROW('Water Data'!I101)),NA())</f>
        <v>#N/A</v>
      </c>
      <c r="U107" s="94" t="e">
        <f ca="true">+IF(AND(ISNUMBER(OFFSET('Water Data'!$I$9,0,10*ROW('Water Data'!I101))),'Data Summary'!CJ107="Yes"),OFFSET('Water Data'!$I$9,0,10*ROW('Water Data'!I101)),NA())</f>
        <v>#N/A</v>
      </c>
      <c r="V107" s="95" t="e">
        <f ca="true">+IF(AND(ISNUMBER(OFFSET('Sanitation Data'!$D$4,0,10*ROW('Sanitation Data'!D101))),'Data Summary'!CK107="Yes"),100-OFFSET('Sanitation Data'!$D$4,0,10*ROW('Sanitation Data'!D101)),NA())</f>
        <v>#N/A</v>
      </c>
      <c r="W107" s="95" t="e">
        <f ca="true">+IF(AND(ISNUMBER(OFFSET('Sanitation Data'!$D$6,0,10*ROW('Sanitation Data'!D101))),'Data Summary'!CL107="Yes"),OFFSET('Sanitation Data'!$D$6,0,10*ROW('Sanitation Data'!D101)),NA())</f>
        <v>#N/A</v>
      </c>
      <c r="X107" s="95" t="e">
        <f ca="true">+IF(AND(ISNUMBER(OFFSET('Sanitation Data'!$D$10,0,10*ROW('Sanitation Data'!D101))),'Data Summary'!CM107="Yes"),OFFSET('Sanitation Data'!$D$10,0,10*ROW('Sanitation Data'!D101)),NA())</f>
        <v>#N/A</v>
      </c>
      <c r="Y107" s="95" t="e">
        <f ca="true">+IF(AND(ISNUMBER(OFFSET('Sanitation Data'!$D$11,0,10*ROW('Sanitation Data'!D101))),'Data Summary'!CN107="Yes"),OFFSET('Sanitation Data'!$D$11,0,10*ROW('Sanitation Data'!D101)),NA())</f>
        <v>#N/A</v>
      </c>
      <c r="Z107" s="95" t="e">
        <f ca="true">+IF(AND(ISNUMBER(OFFSET('Sanitation Data'!$D$12,0,10*ROW('Sanitation Data'!D101))),'Data Summary'!CO107="Yes"),OFFSET('Sanitation Data'!$D$12,0,10*ROW('Sanitation Data'!D101)),NA())</f>
        <v>#N/A</v>
      </c>
      <c r="AA107" s="95" t="e">
        <f ca="true">+IF(AND(ISNUMBER(OFFSET('Sanitation Data'!$E$4,0,10*ROW('Sanitation Data'!E101))),'Data Summary'!CP107="Yes"),100-OFFSET('Sanitation Data'!$E$4,0,10*ROW('Sanitation Data'!E101)),NA())</f>
        <v>#N/A</v>
      </c>
      <c r="AB107" s="95" t="e">
        <f ca="true">+IF(AND(ISNUMBER(OFFSET('Sanitation Data'!$E$6,0,10*ROW('Sanitation Data'!E101))),'Data Summary'!CQ107="Yes"),OFFSET('Sanitation Data'!$E$6,0,10*ROW('Sanitation Data'!E101)),NA())</f>
        <v>#N/A</v>
      </c>
      <c r="AC107" s="95" t="e">
        <f ca="true">+IF(AND(ISNUMBER(OFFSET('Sanitation Data'!$E$10,0,10*ROW('Sanitation Data'!E101))),'Data Summary'!CR107="Yes"),OFFSET('Sanitation Data'!$E$10,0,10*ROW('Sanitation Data'!E101)),NA())</f>
        <v>#N/A</v>
      </c>
      <c r="AD107" s="95" t="e">
        <f ca="true">+IF(AND(ISNUMBER(OFFSET('Sanitation Data'!$E$11,0,10*ROW('Sanitation Data'!E101))),'Data Summary'!CS107="Yes"),OFFSET('Sanitation Data'!$E$11,0,10*ROW('Sanitation Data'!E101)),NA())</f>
        <v>#N/A</v>
      </c>
      <c r="AE107" s="95" t="e">
        <f ca="true">+IF(AND(ISNUMBER(OFFSET('Sanitation Data'!$E$12,0,10*ROW('Sanitation Data'!E101))),'Data Summary'!CT107="Yes"),OFFSET('Sanitation Data'!$E$12,0,10*ROW('Sanitation Data'!E101)),NA())</f>
        <v>#N/A</v>
      </c>
      <c r="AF107" s="95" t="e">
        <f ca="true">+IF(AND(ISNUMBER(OFFSET('Sanitation Data'!$F$4,0,10*ROW('Sanitation Data'!F101))),'Data Summary'!CU107="Yes"),100-OFFSET('Sanitation Data'!$F$4,0,10*ROW('Sanitation Data'!F101)),NA())</f>
        <v>#N/A</v>
      </c>
      <c r="AG107" s="95" t="e">
        <f ca="true">+IF(AND(ISNUMBER(OFFSET('Sanitation Data'!$F$6,0,10*ROW('Sanitation Data'!F101))),'Data Summary'!CV107="Yes"),OFFSET('Sanitation Data'!$F$6,0,10*ROW('Sanitation Data'!F101)),NA())</f>
        <v>#N/A</v>
      </c>
      <c r="AH107" s="95" t="e">
        <f ca="true">+IF(AND(ISNUMBER(OFFSET('Sanitation Data'!$F$10,0,10*ROW('Sanitation Data'!F101))),'Data Summary'!CW107="Yes"),OFFSET('Sanitation Data'!$F$10,0,10*ROW('Sanitation Data'!F101)),NA())</f>
        <v>#N/A</v>
      </c>
      <c r="AI107" s="95" t="e">
        <f ca="true">+IF(AND(ISNUMBER(OFFSET('Sanitation Data'!$F$11,0,10*ROW('Sanitation Data'!F101))),'Data Summary'!CX107="Yes"),OFFSET('Sanitation Data'!$F$11,0,10*ROW('Sanitation Data'!F101)),NA())</f>
        <v>#N/A</v>
      </c>
      <c r="AJ107" s="95" t="e">
        <f ca="true">+IF(AND(ISNUMBER(OFFSET('Sanitation Data'!$F$12,0,10*ROW('Sanitation Data'!F101))),'Data Summary'!CY107="Yes"),OFFSET('Sanitation Data'!$F$12,0,10*ROW('Sanitation Data'!F101)),NA())</f>
        <v>#N/A</v>
      </c>
      <c r="AK107" s="95" t="e">
        <f ca="true">+IF(AND(ISNUMBER(OFFSET('Sanitation Data'!$G$4,0,10*ROW('Sanitation Data'!G101))),'Data Summary'!CZ107="Yes"),100-OFFSET('Sanitation Data'!$G$4,0,10*ROW('Sanitation Data'!G101)),NA())</f>
        <v>#N/A</v>
      </c>
      <c r="AL107" s="95" t="e">
        <f ca="true">+IF(AND(ISNUMBER(OFFSET('Sanitation Data'!$G$6,0,10*ROW('Sanitation Data'!G101))),'Data Summary'!DA107="Yes"),OFFSET('Sanitation Data'!$G$6,0,10*ROW('Sanitation Data'!G101)),NA())</f>
        <v>#N/A</v>
      </c>
      <c r="AM107" s="95" t="e">
        <f ca="true">+IF(AND(ISNUMBER(OFFSET('Sanitation Data'!$G$10,0,10*ROW('Sanitation Data'!G101))),'Data Summary'!DB107="Yes"),OFFSET('Sanitation Data'!$G$10,0,10*ROW('Sanitation Data'!G101)),NA())</f>
        <v>#N/A</v>
      </c>
      <c r="AN107" s="95" t="e">
        <f ca="true">+IF(AND(ISNUMBER(OFFSET('Sanitation Data'!$G$11,0,10*ROW('Sanitation Data'!G101))),'Data Summary'!DC107="Yes"),OFFSET('Sanitation Data'!$G$11,0,10*ROW('Sanitation Data'!G101)),NA())</f>
        <v>#N/A</v>
      </c>
      <c r="AO107" s="95" t="e">
        <f ca="true">+IF(AND(ISNUMBER(OFFSET('Sanitation Data'!$G$12,0,10*ROW('Sanitation Data'!G101))),'Data Summary'!DD107="Yes"),OFFSET('Sanitation Data'!$G$12,0,10*ROW('Sanitation Data'!G101)),NA())</f>
        <v>#N/A</v>
      </c>
      <c r="AP107" s="95" t="e">
        <f ca="true">+IF(AND(ISNUMBER(OFFSET('Sanitation Data'!$H$4,0,10*ROW('Sanitation Data'!H101))),'Data Summary'!DE107="Yes"),100-OFFSET('Sanitation Data'!$H$4,0,10*ROW('Sanitation Data'!H101)),NA())</f>
        <v>#N/A</v>
      </c>
      <c r="AQ107" s="95" t="e">
        <f ca="true">+IF(AND(ISNUMBER(OFFSET('Sanitation Data'!$H$6,0,10*ROW('Sanitation Data'!H101))),'Data Summary'!DF107="Yes"),OFFSET('Sanitation Data'!$H$6,0,10*ROW('Sanitation Data'!H101)),NA())</f>
        <v>#N/A</v>
      </c>
      <c r="AR107" s="95" t="e">
        <f ca="true">+IF(AND(ISNUMBER(OFFSET('Sanitation Data'!$H$10,0,10*ROW('Sanitation Data'!H101))),'Data Summary'!DG107="Yes"),OFFSET('Sanitation Data'!$H$10,0,10*ROW('Sanitation Data'!H101)),NA())</f>
        <v>#N/A</v>
      </c>
      <c r="AS107" s="95" t="e">
        <f ca="true">+IF(AND(ISNUMBER(OFFSET('Sanitation Data'!$H$11,0,10*ROW('Sanitation Data'!H101))),'Data Summary'!DH107="Yes"),OFFSET('Sanitation Data'!$H$11,0,10*ROW('Sanitation Data'!H101)),NA())</f>
        <v>#N/A</v>
      </c>
      <c r="AT107" s="95" t="e">
        <f ca="true">+IF(AND(ISNUMBER(OFFSET('Sanitation Data'!$H$12,0,10*ROW('Sanitation Data'!H101))),'Data Summary'!DI107="Yes"),OFFSET('Sanitation Data'!$H$12,0,10*ROW('Sanitation Data'!H101)),NA())</f>
        <v>#N/A</v>
      </c>
      <c r="AU107" s="95" t="e">
        <f ca="true">+IF(AND(ISNUMBER(OFFSET('Sanitation Data'!$I$4,0,10*ROW('Sanitation Data'!I101))),'Data Summary'!DJ107="Yes"),100-OFFSET('Sanitation Data'!$I$4,0,10*ROW('Sanitation Data'!I101)),NA())</f>
        <v>#N/A</v>
      </c>
      <c r="AV107" s="95" t="e">
        <f ca="true">+IF(AND(ISNUMBER(OFFSET('Sanitation Data'!$I$6,0,10*ROW('Sanitation Data'!I101))),'Data Summary'!DK107="Yes"),OFFSET('Sanitation Data'!$I$6,0,10*ROW('Sanitation Data'!I101)),NA())</f>
        <v>#N/A</v>
      </c>
      <c r="AW107" s="95" t="e">
        <f ca="true">+IF(AND(ISNUMBER(OFFSET('Sanitation Data'!$I$10,0,10*ROW('Sanitation Data'!I101))),'Data Summary'!DL107="Yes"),OFFSET('Sanitation Data'!$I$10,0,10*ROW('Sanitation Data'!I101)),NA())</f>
        <v>#N/A</v>
      </c>
      <c r="AX107" s="95" t="e">
        <f ca="true">+IF(AND(ISNUMBER(OFFSET('Sanitation Data'!$I$11,0,10*ROW('Sanitation Data'!I101))),'Data Summary'!DM107="Yes"),OFFSET('Sanitation Data'!$I$11,0,10*ROW('Sanitation Data'!I101)),NA())</f>
        <v>#N/A</v>
      </c>
      <c r="AY107" s="95" t="e">
        <f ca="true">+IF(AND(ISNUMBER(OFFSET('Sanitation Data'!$I$12,0,10*ROW('Sanitation Data'!I101))),'Data Summary'!DN107="Yes"),OFFSET('Sanitation Data'!$I$12,0,10*ROW('Sanitation Data'!I101)),NA())</f>
        <v>#N/A</v>
      </c>
      <c r="AZ107" s="96" t="e">
        <f ca="true">+IF(AND(ISNUMBER(OFFSET('Hygiene Data'!$D$5,0,10*ROW('Hygiene Data'!D101))),'Data Summary'!DO107="Yes"),OFFSET('Hygiene Data'!$D$5,0,10*ROW('Hygiene Data'!D101)),NA())</f>
        <v>#N/A</v>
      </c>
      <c r="BA107" s="96" t="e">
        <f ca="true">+IF(AND(ISNUMBER(OFFSET('Hygiene Data'!$D$7,0,10*ROW('Hygiene Data'!D101))),'Data Summary'!DP107="Yes"),OFFSET('Hygiene Data'!$D$7,0,10*ROW('Hygiene Data'!D101)),NA())</f>
        <v>#N/A</v>
      </c>
      <c r="BB107" s="96" t="e">
        <f ca="true">+IF(AND(ISNUMBER(OFFSET('Hygiene Data'!$D$9,0,10*ROW('Hygiene Data'!D101))),'Data Summary'!DQ107="Yes"),OFFSET('Hygiene Data'!$D$9,0,10*ROW('Hygiene Data'!D101)),NA())</f>
        <v>#N/A</v>
      </c>
      <c r="BC107" s="96" t="e">
        <f ca="true">+IF(AND(ISNUMBER(OFFSET('Hygiene Data'!$E$5,0,10*ROW('Hygiene Data'!E101))),'Data Summary'!DR107="Yes"),OFFSET('Hygiene Data'!$E$5,0,10*ROW('Hygiene Data'!E101)),NA())</f>
        <v>#N/A</v>
      </c>
      <c r="BD107" s="96" t="e">
        <f ca="true">+IF(AND(ISNUMBER(OFFSET('Hygiene Data'!$E$7,0,10*ROW('Hygiene Data'!E101))),'Data Summary'!DS107="Yes"),OFFSET('Hygiene Data'!$E$7,0,10*ROW('Hygiene Data'!E101)),NA())</f>
        <v>#N/A</v>
      </c>
      <c r="BE107" s="96" t="e">
        <f ca="true">+IF(AND(ISNUMBER(OFFSET('Hygiene Data'!$E$9,0,10*ROW('Hygiene Data'!E101))),'Data Summary'!DT107="Yes"),OFFSET('Hygiene Data'!$E$9,0,10*ROW('Hygiene Data'!E101)),NA())</f>
        <v>#N/A</v>
      </c>
      <c r="BF107" s="96" t="e">
        <f ca="true">+IF(AND(ISNUMBER(OFFSET('Hygiene Data'!$F$5,0,10*ROW('Hygiene Data'!F101))),'Data Summary'!DU107="Yes"),OFFSET('Hygiene Data'!$F$5,0,10*ROW('Hygiene Data'!F101)),NA())</f>
        <v>#N/A</v>
      </c>
      <c r="BG107" s="96" t="e">
        <f ca="true">+IF(AND(ISNUMBER(OFFSET('Hygiene Data'!$F$7,0,10*ROW('Hygiene Data'!F101))),'Data Summary'!DV107="Yes"),OFFSET('Hygiene Data'!$F$7,0,10*ROW('Hygiene Data'!F101)),NA())</f>
        <v>#N/A</v>
      </c>
      <c r="BH107" s="96" t="e">
        <f ca="true">+IF(AND(ISNUMBER(OFFSET('Hygiene Data'!$F$9,0,10*ROW('Hygiene Data'!F101))),'Data Summary'!DW107="Yes"),OFFSET('Hygiene Data'!$F$9,0,10*ROW('Hygiene Data'!F101)),NA())</f>
        <v>#N/A</v>
      </c>
      <c r="BI107" s="96" t="e">
        <f ca="true">+IF(AND(ISNUMBER(OFFSET('Hygiene Data'!$G$5,0,10*ROW('Hygiene Data'!G101))),'Data Summary'!DX107="Yes"),OFFSET('Hygiene Data'!$G$5,0,10*ROW('Hygiene Data'!G101)),NA())</f>
        <v>#N/A</v>
      </c>
      <c r="BJ107" s="96" t="e">
        <f ca="true">+IF(AND(ISNUMBER(OFFSET('Hygiene Data'!$G$7,0,10*ROW('Hygiene Data'!G101))),'Data Summary'!DY107="Yes"),OFFSET('Hygiene Data'!$G$7,0,10*ROW('Hygiene Data'!G101)),NA())</f>
        <v>#N/A</v>
      </c>
      <c r="BK107" s="96" t="e">
        <f ca="true">+IF(AND(ISNUMBER(OFFSET('Hygiene Data'!$G$9,0,10*ROW('Hygiene Data'!G101))),'Data Summary'!DZ107="Yes"),OFFSET('Hygiene Data'!$G$9,0,10*ROW('Hygiene Data'!G101)),NA())</f>
        <v>#N/A</v>
      </c>
      <c r="BL107" s="96" t="e">
        <f ca="true">+IF(AND(ISNUMBER(OFFSET('Hygiene Data'!$H$5,0,10*ROW('Hygiene Data'!H101))),'Data Summary'!EA107="Yes"),OFFSET('Hygiene Data'!$H$5,0,10*ROW('Hygiene Data'!H101)),NA())</f>
        <v>#N/A</v>
      </c>
      <c r="BM107" s="96" t="e">
        <f ca="true">+IF(AND(ISNUMBER(OFFSET('Hygiene Data'!$H$7,0,10*ROW('Hygiene Data'!H101))),'Data Summary'!EB107="Yes"),OFFSET('Hygiene Data'!$H$7,0,10*ROW('Hygiene Data'!H101)),NA())</f>
        <v>#N/A</v>
      </c>
      <c r="BN107" s="96" t="e">
        <f ca="true">+IF(AND(ISNUMBER(OFFSET('Hygiene Data'!$H$9,0,10*ROW('Hygiene Data'!H101))),'Data Summary'!EC107="Yes"),OFFSET('Hygiene Data'!$H$9,0,10*ROW('Hygiene Data'!H101)),NA())</f>
        <v>#N/A</v>
      </c>
      <c r="BO107" s="96" t="e">
        <f ca="true">+IF(AND(ISNUMBER(OFFSET('Hygiene Data'!$I$5,0,10*ROW('Hygiene Data'!I101))),'Data Summary'!ED107="Yes"),OFFSET('Hygiene Data'!$I$5,0,10*ROW('Hygiene Data'!I101)),NA())</f>
        <v>#N/A</v>
      </c>
      <c r="BP107" s="96" t="e">
        <f ca="true">+IF(AND(ISNUMBER(OFFSET('Hygiene Data'!$I$7,0,10*ROW('Hygiene Data'!I101))),'Data Summary'!EE107="Yes"),OFFSET('Hygiene Data'!$I$7,0,10*ROW('Hygiene Data'!I101)),NA())</f>
        <v>#N/A</v>
      </c>
      <c r="BQ107" s="96" t="e">
        <f ca="true">+IF(AND(ISNUMBER(OFFSET('Hygiene Data'!$I$9,0,10*ROW('Hygiene Data'!I101))),'Data Summary'!EF107="Yes"),OFFSET('Hygiene Data'!$I$9,0,10*ROW('Hygiene Data'!I101)),NA())</f>
        <v>#N/A</v>
      </c>
    </row>
    <row xmlns:x14ac="http://schemas.microsoft.com/office/spreadsheetml/2009/9/ac" r="108" x14ac:dyDescent="0.2">
      <c r="A108" s="321" t="e">
        <f ca="true">+RIGHT('Data Summary'!A108,LEN('Data Summary'!A108)-9)</f>
        <v>#VALUE!</v>
      </c>
      <c r="B108" s="37" t="str">
        <f ca="true">+IF(ISTEXT('Data Summary'!B108),'Data Summary'!B108,"")</f>
        <v/>
      </c>
      <c r="C108" s="320" t="e">
        <f ca="true">+VALUE('Data Summary'!C108)</f>
        <v>#VALUE!</v>
      </c>
      <c r="D108" s="94" t="e">
        <f ca="true">+IF(AND(ISNUMBER(OFFSET('Water Data'!$D$4,0,10*ROW('Water Data'!D102))),'Data Summary'!BS108="Yes"),100-OFFSET('Water Data'!$D$4,0,10*ROW('Water Data'!D102)),NA())</f>
        <v>#N/A</v>
      </c>
      <c r="E108" s="94" t="e">
        <f ca="true">+IF(AND(ISNUMBER(OFFSET('Water Data'!$D$6,0,10*ROW('Water Data'!D102))),'Data Summary'!BT108="Yes"),OFFSET('Water Data'!$D$6,0,10*ROW('Water Data'!D102)),NA())</f>
        <v>#N/A</v>
      </c>
      <c r="F108" s="94" t="e">
        <f ca="true">+IF(AND(ISNUMBER(OFFSET('Water Data'!$D$9,0,10*ROW('Water Data'!D102))),'Data Summary'!BU108="Yes"),OFFSET('Water Data'!$D$9,0,10*ROW('Water Data'!D102)),NA())</f>
        <v>#N/A</v>
      </c>
      <c r="G108" s="94" t="e">
        <f ca="true">+IF(AND(ISNUMBER(OFFSET('Water Data'!$E$4,0,10*ROW('Water Data'!E102))),'Data Summary'!BV108="Yes"),100-OFFSET('Water Data'!$E$4,0,10*ROW('Water Data'!E102)),NA())</f>
        <v>#N/A</v>
      </c>
      <c r="H108" s="94" t="e">
        <f ca="true">+IF(AND(ISNUMBER(OFFSET('Water Data'!$E$6,0,10*ROW('Water Data'!E102))),'Data Summary'!BW108="Yes"),OFFSET('Water Data'!$E$6,0,10*ROW('Water Data'!E102)),NA())</f>
        <v>#N/A</v>
      </c>
      <c r="I108" s="94" t="e">
        <f ca="true">+IF(AND(ISNUMBER(OFFSET('Water Data'!$E$9,0,10*ROW('Water Data'!E102))),'Data Summary'!BX108="Yes"),OFFSET('Water Data'!$E$9,0,10*ROW('Water Data'!E102)),NA())</f>
        <v>#N/A</v>
      </c>
      <c r="J108" s="94" t="e">
        <f ca="true">+IF(AND(ISNUMBER(OFFSET('Water Data'!$F$4,0,10*ROW('Water Data'!F102))),'Data Summary'!BY108="Yes"),100-OFFSET('Water Data'!$F$4,0,10*ROW('Water Data'!F102)),NA())</f>
        <v>#N/A</v>
      </c>
      <c r="K108" s="94" t="e">
        <f ca="true">+IF(AND(ISNUMBER(OFFSET('Water Data'!$F$6,0,10*ROW('Water Data'!F102))),'Data Summary'!BZ108="Yes"),OFFSET('Water Data'!$F$6,0,10*ROW('Water Data'!F102)),NA())</f>
        <v>#N/A</v>
      </c>
      <c r="L108" s="94" t="e">
        <f ca="true">+IF(AND(ISNUMBER(OFFSET('Water Data'!$F$9,0,10*ROW('Water Data'!F102))),'Data Summary'!CA108="Yes"),OFFSET('Water Data'!$F$9,0,10*ROW('Water Data'!F102)),NA())</f>
        <v>#N/A</v>
      </c>
      <c r="M108" s="94" t="e">
        <f ca="true">+IF(AND(ISNUMBER(OFFSET('Water Data'!$G$4,0,10*ROW('Water Data'!G102))),'Data Summary'!CB108="Yes"),100-OFFSET('Water Data'!$G$4,0,10*ROW('Water Data'!G102)),NA())</f>
        <v>#N/A</v>
      </c>
      <c r="N108" s="94" t="e">
        <f ca="true">+IF(AND(ISNUMBER(OFFSET('Water Data'!$G$6,0,10*ROW('Water Data'!G102))),'Data Summary'!CC108="Yes"),OFFSET('Water Data'!$G$6,0,10*ROW('Water Data'!G102)),NA())</f>
        <v>#N/A</v>
      </c>
      <c r="O108" s="94" t="e">
        <f ca="true">+IF(AND(ISNUMBER(OFFSET('Water Data'!$G$9,0,10*ROW('Water Data'!G102))),'Data Summary'!CD108="Yes"),OFFSET('Water Data'!$G$9,0,10*ROW('Water Data'!G102)),NA())</f>
        <v>#N/A</v>
      </c>
      <c r="P108" s="94" t="e">
        <f ca="true">+IF(AND(ISNUMBER(OFFSET('Water Data'!$H$4,0,10*ROW('Water Data'!H102))),'Data Summary'!CE108="Yes"),100-OFFSET('Water Data'!$H$4,0,10*ROW('Water Data'!H102)),NA())</f>
        <v>#N/A</v>
      </c>
      <c r="Q108" s="94" t="e">
        <f ca="true">+IF(AND(ISNUMBER(OFFSET('Water Data'!$H$6,0,10*ROW('Water Data'!H102))),'Data Summary'!CF108="Yes"),OFFSET('Water Data'!$H$6,0,10*ROW('Water Data'!H102)),NA())</f>
        <v>#N/A</v>
      </c>
      <c r="R108" s="94" t="e">
        <f ca="true">+IF(AND(ISNUMBER(OFFSET('Water Data'!$H$9,0,10*ROW('Water Data'!H102))),'Data Summary'!CG108="Yes"),OFFSET('Water Data'!$H$9,0,10*ROW('Water Data'!H102)),NA())</f>
        <v>#N/A</v>
      </c>
      <c r="S108" s="94" t="e">
        <f ca="true">+IF(AND(ISNUMBER(OFFSET('Water Data'!$I$4,0,10*ROW('Water Data'!I102))),'Data Summary'!CH108="Yes"),100-OFFSET('Water Data'!$I$4,0,10*ROW('Water Data'!I102)),NA())</f>
        <v>#N/A</v>
      </c>
      <c r="T108" s="94" t="e">
        <f ca="true">+IF(AND(ISNUMBER(OFFSET('Water Data'!$I$6,0,10*ROW('Water Data'!I102))),'Data Summary'!CI108="Yes"),OFFSET('Water Data'!$I$6,0,10*ROW('Water Data'!I102)),NA())</f>
        <v>#N/A</v>
      </c>
      <c r="U108" s="94" t="e">
        <f ca="true">+IF(AND(ISNUMBER(OFFSET('Water Data'!$I$9,0,10*ROW('Water Data'!I102))),'Data Summary'!CJ108="Yes"),OFFSET('Water Data'!$I$9,0,10*ROW('Water Data'!I102)),NA())</f>
        <v>#N/A</v>
      </c>
      <c r="V108" s="95" t="e">
        <f ca="true">+IF(AND(ISNUMBER(OFFSET('Sanitation Data'!$D$4,0,10*ROW('Sanitation Data'!D102))),'Data Summary'!CK108="Yes"),100-OFFSET('Sanitation Data'!$D$4,0,10*ROW('Sanitation Data'!D102)),NA())</f>
        <v>#N/A</v>
      </c>
      <c r="W108" s="95" t="e">
        <f ca="true">+IF(AND(ISNUMBER(OFFSET('Sanitation Data'!$D$6,0,10*ROW('Sanitation Data'!D102))),'Data Summary'!CL108="Yes"),OFFSET('Sanitation Data'!$D$6,0,10*ROW('Sanitation Data'!D102)),NA())</f>
        <v>#N/A</v>
      </c>
      <c r="X108" s="95" t="e">
        <f ca="true">+IF(AND(ISNUMBER(OFFSET('Sanitation Data'!$D$10,0,10*ROW('Sanitation Data'!D102))),'Data Summary'!CM108="Yes"),OFFSET('Sanitation Data'!$D$10,0,10*ROW('Sanitation Data'!D102)),NA())</f>
        <v>#N/A</v>
      </c>
      <c r="Y108" s="95" t="e">
        <f ca="true">+IF(AND(ISNUMBER(OFFSET('Sanitation Data'!$D$11,0,10*ROW('Sanitation Data'!D102))),'Data Summary'!CN108="Yes"),OFFSET('Sanitation Data'!$D$11,0,10*ROW('Sanitation Data'!D102)),NA())</f>
        <v>#N/A</v>
      </c>
      <c r="Z108" s="95" t="e">
        <f ca="true">+IF(AND(ISNUMBER(OFFSET('Sanitation Data'!$D$12,0,10*ROW('Sanitation Data'!D102))),'Data Summary'!CO108="Yes"),OFFSET('Sanitation Data'!$D$12,0,10*ROW('Sanitation Data'!D102)),NA())</f>
        <v>#N/A</v>
      </c>
      <c r="AA108" s="95" t="e">
        <f ca="true">+IF(AND(ISNUMBER(OFFSET('Sanitation Data'!$E$4,0,10*ROW('Sanitation Data'!E102))),'Data Summary'!CP108="Yes"),100-OFFSET('Sanitation Data'!$E$4,0,10*ROW('Sanitation Data'!E102)),NA())</f>
        <v>#N/A</v>
      </c>
      <c r="AB108" s="95" t="e">
        <f ca="true">+IF(AND(ISNUMBER(OFFSET('Sanitation Data'!$E$6,0,10*ROW('Sanitation Data'!E102))),'Data Summary'!CQ108="Yes"),OFFSET('Sanitation Data'!$E$6,0,10*ROW('Sanitation Data'!E102)),NA())</f>
        <v>#N/A</v>
      </c>
      <c r="AC108" s="95" t="e">
        <f ca="true">+IF(AND(ISNUMBER(OFFSET('Sanitation Data'!$E$10,0,10*ROW('Sanitation Data'!E102))),'Data Summary'!CR108="Yes"),OFFSET('Sanitation Data'!$E$10,0,10*ROW('Sanitation Data'!E102)),NA())</f>
        <v>#N/A</v>
      </c>
      <c r="AD108" s="95" t="e">
        <f ca="true">+IF(AND(ISNUMBER(OFFSET('Sanitation Data'!$E$11,0,10*ROW('Sanitation Data'!E102))),'Data Summary'!CS108="Yes"),OFFSET('Sanitation Data'!$E$11,0,10*ROW('Sanitation Data'!E102)),NA())</f>
        <v>#N/A</v>
      </c>
      <c r="AE108" s="95" t="e">
        <f ca="true">+IF(AND(ISNUMBER(OFFSET('Sanitation Data'!$E$12,0,10*ROW('Sanitation Data'!E102))),'Data Summary'!CT108="Yes"),OFFSET('Sanitation Data'!$E$12,0,10*ROW('Sanitation Data'!E102)),NA())</f>
        <v>#N/A</v>
      </c>
      <c r="AF108" s="95" t="e">
        <f ca="true">+IF(AND(ISNUMBER(OFFSET('Sanitation Data'!$F$4,0,10*ROW('Sanitation Data'!F102))),'Data Summary'!CU108="Yes"),100-OFFSET('Sanitation Data'!$F$4,0,10*ROW('Sanitation Data'!F102)),NA())</f>
        <v>#N/A</v>
      </c>
      <c r="AG108" s="95" t="e">
        <f ca="true">+IF(AND(ISNUMBER(OFFSET('Sanitation Data'!$F$6,0,10*ROW('Sanitation Data'!F102))),'Data Summary'!CV108="Yes"),OFFSET('Sanitation Data'!$F$6,0,10*ROW('Sanitation Data'!F102)),NA())</f>
        <v>#N/A</v>
      </c>
      <c r="AH108" s="95" t="e">
        <f ca="true">+IF(AND(ISNUMBER(OFFSET('Sanitation Data'!$F$10,0,10*ROW('Sanitation Data'!F102))),'Data Summary'!CW108="Yes"),OFFSET('Sanitation Data'!$F$10,0,10*ROW('Sanitation Data'!F102)),NA())</f>
        <v>#N/A</v>
      </c>
      <c r="AI108" s="95" t="e">
        <f ca="true">+IF(AND(ISNUMBER(OFFSET('Sanitation Data'!$F$11,0,10*ROW('Sanitation Data'!F102))),'Data Summary'!CX108="Yes"),OFFSET('Sanitation Data'!$F$11,0,10*ROW('Sanitation Data'!F102)),NA())</f>
        <v>#N/A</v>
      </c>
      <c r="AJ108" s="95" t="e">
        <f ca="true">+IF(AND(ISNUMBER(OFFSET('Sanitation Data'!$F$12,0,10*ROW('Sanitation Data'!F102))),'Data Summary'!CY108="Yes"),OFFSET('Sanitation Data'!$F$12,0,10*ROW('Sanitation Data'!F102)),NA())</f>
        <v>#N/A</v>
      </c>
      <c r="AK108" s="95" t="e">
        <f ca="true">+IF(AND(ISNUMBER(OFFSET('Sanitation Data'!$G$4,0,10*ROW('Sanitation Data'!G102))),'Data Summary'!CZ108="Yes"),100-OFFSET('Sanitation Data'!$G$4,0,10*ROW('Sanitation Data'!G102)),NA())</f>
        <v>#N/A</v>
      </c>
      <c r="AL108" s="95" t="e">
        <f ca="true">+IF(AND(ISNUMBER(OFFSET('Sanitation Data'!$G$6,0,10*ROW('Sanitation Data'!G102))),'Data Summary'!DA108="Yes"),OFFSET('Sanitation Data'!$G$6,0,10*ROW('Sanitation Data'!G102)),NA())</f>
        <v>#N/A</v>
      </c>
      <c r="AM108" s="95" t="e">
        <f ca="true">+IF(AND(ISNUMBER(OFFSET('Sanitation Data'!$G$10,0,10*ROW('Sanitation Data'!G102))),'Data Summary'!DB108="Yes"),OFFSET('Sanitation Data'!$G$10,0,10*ROW('Sanitation Data'!G102)),NA())</f>
        <v>#N/A</v>
      </c>
      <c r="AN108" s="95" t="e">
        <f ca="true">+IF(AND(ISNUMBER(OFFSET('Sanitation Data'!$G$11,0,10*ROW('Sanitation Data'!G102))),'Data Summary'!DC108="Yes"),OFFSET('Sanitation Data'!$G$11,0,10*ROW('Sanitation Data'!G102)),NA())</f>
        <v>#N/A</v>
      </c>
      <c r="AO108" s="95" t="e">
        <f ca="true">+IF(AND(ISNUMBER(OFFSET('Sanitation Data'!$G$12,0,10*ROW('Sanitation Data'!G102))),'Data Summary'!DD108="Yes"),OFFSET('Sanitation Data'!$G$12,0,10*ROW('Sanitation Data'!G102)),NA())</f>
        <v>#N/A</v>
      </c>
      <c r="AP108" s="95" t="e">
        <f ca="true">+IF(AND(ISNUMBER(OFFSET('Sanitation Data'!$H$4,0,10*ROW('Sanitation Data'!H102))),'Data Summary'!DE108="Yes"),100-OFFSET('Sanitation Data'!$H$4,0,10*ROW('Sanitation Data'!H102)),NA())</f>
        <v>#N/A</v>
      </c>
      <c r="AQ108" s="95" t="e">
        <f ca="true">+IF(AND(ISNUMBER(OFFSET('Sanitation Data'!$H$6,0,10*ROW('Sanitation Data'!H102))),'Data Summary'!DF108="Yes"),OFFSET('Sanitation Data'!$H$6,0,10*ROW('Sanitation Data'!H102)),NA())</f>
        <v>#N/A</v>
      </c>
      <c r="AR108" s="95" t="e">
        <f ca="true">+IF(AND(ISNUMBER(OFFSET('Sanitation Data'!$H$10,0,10*ROW('Sanitation Data'!H102))),'Data Summary'!DG108="Yes"),OFFSET('Sanitation Data'!$H$10,0,10*ROW('Sanitation Data'!H102)),NA())</f>
        <v>#N/A</v>
      </c>
      <c r="AS108" s="95" t="e">
        <f ca="true">+IF(AND(ISNUMBER(OFFSET('Sanitation Data'!$H$11,0,10*ROW('Sanitation Data'!H102))),'Data Summary'!DH108="Yes"),OFFSET('Sanitation Data'!$H$11,0,10*ROW('Sanitation Data'!H102)),NA())</f>
        <v>#N/A</v>
      </c>
      <c r="AT108" s="95" t="e">
        <f ca="true">+IF(AND(ISNUMBER(OFFSET('Sanitation Data'!$H$12,0,10*ROW('Sanitation Data'!H102))),'Data Summary'!DI108="Yes"),OFFSET('Sanitation Data'!$H$12,0,10*ROW('Sanitation Data'!H102)),NA())</f>
        <v>#N/A</v>
      </c>
      <c r="AU108" s="95" t="e">
        <f ca="true">+IF(AND(ISNUMBER(OFFSET('Sanitation Data'!$I$4,0,10*ROW('Sanitation Data'!I102))),'Data Summary'!DJ108="Yes"),100-OFFSET('Sanitation Data'!$I$4,0,10*ROW('Sanitation Data'!I102)),NA())</f>
        <v>#N/A</v>
      </c>
      <c r="AV108" s="95" t="e">
        <f ca="true">+IF(AND(ISNUMBER(OFFSET('Sanitation Data'!$I$6,0,10*ROW('Sanitation Data'!I102))),'Data Summary'!DK108="Yes"),OFFSET('Sanitation Data'!$I$6,0,10*ROW('Sanitation Data'!I102)),NA())</f>
        <v>#N/A</v>
      </c>
      <c r="AW108" s="95" t="e">
        <f ca="true">+IF(AND(ISNUMBER(OFFSET('Sanitation Data'!$I$10,0,10*ROW('Sanitation Data'!I102))),'Data Summary'!DL108="Yes"),OFFSET('Sanitation Data'!$I$10,0,10*ROW('Sanitation Data'!I102)),NA())</f>
        <v>#N/A</v>
      </c>
      <c r="AX108" s="95" t="e">
        <f ca="true">+IF(AND(ISNUMBER(OFFSET('Sanitation Data'!$I$11,0,10*ROW('Sanitation Data'!I102))),'Data Summary'!DM108="Yes"),OFFSET('Sanitation Data'!$I$11,0,10*ROW('Sanitation Data'!I102)),NA())</f>
        <v>#N/A</v>
      </c>
      <c r="AY108" s="95" t="e">
        <f ca="true">+IF(AND(ISNUMBER(OFFSET('Sanitation Data'!$I$12,0,10*ROW('Sanitation Data'!I102))),'Data Summary'!DN108="Yes"),OFFSET('Sanitation Data'!$I$12,0,10*ROW('Sanitation Data'!I102)),NA())</f>
        <v>#N/A</v>
      </c>
      <c r="AZ108" s="96" t="e">
        <f ca="true">+IF(AND(ISNUMBER(OFFSET('Hygiene Data'!$D$5,0,10*ROW('Hygiene Data'!D102))),'Data Summary'!DO108="Yes"),OFFSET('Hygiene Data'!$D$5,0,10*ROW('Hygiene Data'!D102)),NA())</f>
        <v>#N/A</v>
      </c>
      <c r="BA108" s="96" t="e">
        <f ca="true">+IF(AND(ISNUMBER(OFFSET('Hygiene Data'!$D$7,0,10*ROW('Hygiene Data'!D102))),'Data Summary'!DP108="Yes"),OFFSET('Hygiene Data'!$D$7,0,10*ROW('Hygiene Data'!D102)),NA())</f>
        <v>#N/A</v>
      </c>
      <c r="BB108" s="96" t="e">
        <f ca="true">+IF(AND(ISNUMBER(OFFSET('Hygiene Data'!$D$9,0,10*ROW('Hygiene Data'!D102))),'Data Summary'!DQ108="Yes"),OFFSET('Hygiene Data'!$D$9,0,10*ROW('Hygiene Data'!D102)),NA())</f>
        <v>#N/A</v>
      </c>
      <c r="BC108" s="96" t="e">
        <f ca="true">+IF(AND(ISNUMBER(OFFSET('Hygiene Data'!$E$5,0,10*ROW('Hygiene Data'!E102))),'Data Summary'!DR108="Yes"),OFFSET('Hygiene Data'!$E$5,0,10*ROW('Hygiene Data'!E102)),NA())</f>
        <v>#N/A</v>
      </c>
      <c r="BD108" s="96" t="e">
        <f ca="true">+IF(AND(ISNUMBER(OFFSET('Hygiene Data'!$E$7,0,10*ROW('Hygiene Data'!E102))),'Data Summary'!DS108="Yes"),OFFSET('Hygiene Data'!$E$7,0,10*ROW('Hygiene Data'!E102)),NA())</f>
        <v>#N/A</v>
      </c>
      <c r="BE108" s="96" t="e">
        <f ca="true">+IF(AND(ISNUMBER(OFFSET('Hygiene Data'!$E$9,0,10*ROW('Hygiene Data'!E102))),'Data Summary'!DT108="Yes"),OFFSET('Hygiene Data'!$E$9,0,10*ROW('Hygiene Data'!E102)),NA())</f>
        <v>#N/A</v>
      </c>
      <c r="BF108" s="96" t="e">
        <f ca="true">+IF(AND(ISNUMBER(OFFSET('Hygiene Data'!$F$5,0,10*ROW('Hygiene Data'!F102))),'Data Summary'!DU108="Yes"),OFFSET('Hygiene Data'!$F$5,0,10*ROW('Hygiene Data'!F102)),NA())</f>
        <v>#N/A</v>
      </c>
      <c r="BG108" s="96" t="e">
        <f ca="true">+IF(AND(ISNUMBER(OFFSET('Hygiene Data'!$F$7,0,10*ROW('Hygiene Data'!F102))),'Data Summary'!DV108="Yes"),OFFSET('Hygiene Data'!$F$7,0,10*ROW('Hygiene Data'!F102)),NA())</f>
        <v>#N/A</v>
      </c>
      <c r="BH108" s="96" t="e">
        <f ca="true">+IF(AND(ISNUMBER(OFFSET('Hygiene Data'!$F$9,0,10*ROW('Hygiene Data'!F102))),'Data Summary'!DW108="Yes"),OFFSET('Hygiene Data'!$F$9,0,10*ROW('Hygiene Data'!F102)),NA())</f>
        <v>#N/A</v>
      </c>
      <c r="BI108" s="96" t="e">
        <f ca="true">+IF(AND(ISNUMBER(OFFSET('Hygiene Data'!$G$5,0,10*ROW('Hygiene Data'!G102))),'Data Summary'!DX108="Yes"),OFFSET('Hygiene Data'!$G$5,0,10*ROW('Hygiene Data'!G102)),NA())</f>
        <v>#N/A</v>
      </c>
      <c r="BJ108" s="96" t="e">
        <f ca="true">+IF(AND(ISNUMBER(OFFSET('Hygiene Data'!$G$7,0,10*ROW('Hygiene Data'!G102))),'Data Summary'!DY108="Yes"),OFFSET('Hygiene Data'!$G$7,0,10*ROW('Hygiene Data'!G102)),NA())</f>
        <v>#N/A</v>
      </c>
      <c r="BK108" s="96" t="e">
        <f ca="true">+IF(AND(ISNUMBER(OFFSET('Hygiene Data'!$G$9,0,10*ROW('Hygiene Data'!G102))),'Data Summary'!DZ108="Yes"),OFFSET('Hygiene Data'!$G$9,0,10*ROW('Hygiene Data'!G102)),NA())</f>
        <v>#N/A</v>
      </c>
      <c r="BL108" s="96" t="e">
        <f ca="true">+IF(AND(ISNUMBER(OFFSET('Hygiene Data'!$H$5,0,10*ROW('Hygiene Data'!H102))),'Data Summary'!EA108="Yes"),OFFSET('Hygiene Data'!$H$5,0,10*ROW('Hygiene Data'!H102)),NA())</f>
        <v>#N/A</v>
      </c>
      <c r="BM108" s="96" t="e">
        <f ca="true">+IF(AND(ISNUMBER(OFFSET('Hygiene Data'!$H$7,0,10*ROW('Hygiene Data'!H102))),'Data Summary'!EB108="Yes"),OFFSET('Hygiene Data'!$H$7,0,10*ROW('Hygiene Data'!H102)),NA())</f>
        <v>#N/A</v>
      </c>
      <c r="BN108" s="96" t="e">
        <f ca="true">+IF(AND(ISNUMBER(OFFSET('Hygiene Data'!$H$9,0,10*ROW('Hygiene Data'!H102))),'Data Summary'!EC108="Yes"),OFFSET('Hygiene Data'!$H$9,0,10*ROW('Hygiene Data'!H102)),NA())</f>
        <v>#N/A</v>
      </c>
      <c r="BO108" s="96" t="e">
        <f ca="true">+IF(AND(ISNUMBER(OFFSET('Hygiene Data'!$I$5,0,10*ROW('Hygiene Data'!I102))),'Data Summary'!ED108="Yes"),OFFSET('Hygiene Data'!$I$5,0,10*ROW('Hygiene Data'!I102)),NA())</f>
        <v>#N/A</v>
      </c>
      <c r="BP108" s="96" t="e">
        <f ca="true">+IF(AND(ISNUMBER(OFFSET('Hygiene Data'!$I$7,0,10*ROW('Hygiene Data'!I102))),'Data Summary'!EE108="Yes"),OFFSET('Hygiene Data'!$I$7,0,10*ROW('Hygiene Data'!I102)),NA())</f>
        <v>#N/A</v>
      </c>
      <c r="BQ108" s="96" t="e">
        <f ca="true">+IF(AND(ISNUMBER(OFFSET('Hygiene Data'!$I$9,0,10*ROW('Hygiene Data'!I102))),'Data Summary'!EF108="Yes"),OFFSET('Hygiene Data'!$I$9,0,10*ROW('Hygiene Data'!I102)),NA())</f>
        <v>#N/A</v>
      </c>
    </row>
    <row xmlns:x14ac="http://schemas.microsoft.com/office/spreadsheetml/2009/9/ac" r="109" x14ac:dyDescent="0.2">
      <c r="A109" s="321" t="e">
        <f ca="true">+RIGHT('Data Summary'!A109,LEN('Data Summary'!A109)-9)</f>
        <v>#VALUE!</v>
      </c>
      <c r="B109" s="37" t="str">
        <f ca="true">+IF(ISTEXT('Data Summary'!B109),'Data Summary'!B109,"")</f>
        <v/>
      </c>
      <c r="C109" s="320" t="e">
        <f ca="true">+VALUE('Data Summary'!C109)</f>
        <v>#VALUE!</v>
      </c>
      <c r="D109" s="94" t="e">
        <f ca="true">+IF(AND(ISNUMBER(OFFSET('Water Data'!$D$4,0,10*ROW('Water Data'!D103))),'Data Summary'!BS109="Yes"),100-OFFSET('Water Data'!$D$4,0,10*ROW('Water Data'!D103)),NA())</f>
        <v>#N/A</v>
      </c>
      <c r="E109" s="94" t="e">
        <f ca="true">+IF(AND(ISNUMBER(OFFSET('Water Data'!$D$6,0,10*ROW('Water Data'!D103))),'Data Summary'!BT109="Yes"),OFFSET('Water Data'!$D$6,0,10*ROW('Water Data'!D103)),NA())</f>
        <v>#N/A</v>
      </c>
      <c r="F109" s="94" t="e">
        <f ca="true">+IF(AND(ISNUMBER(OFFSET('Water Data'!$D$9,0,10*ROW('Water Data'!D103))),'Data Summary'!BU109="Yes"),OFFSET('Water Data'!$D$9,0,10*ROW('Water Data'!D103)),NA())</f>
        <v>#N/A</v>
      </c>
      <c r="G109" s="94" t="e">
        <f ca="true">+IF(AND(ISNUMBER(OFFSET('Water Data'!$E$4,0,10*ROW('Water Data'!E103))),'Data Summary'!BV109="Yes"),100-OFFSET('Water Data'!$E$4,0,10*ROW('Water Data'!E103)),NA())</f>
        <v>#N/A</v>
      </c>
      <c r="H109" s="94" t="e">
        <f ca="true">+IF(AND(ISNUMBER(OFFSET('Water Data'!$E$6,0,10*ROW('Water Data'!E103))),'Data Summary'!BW109="Yes"),OFFSET('Water Data'!$E$6,0,10*ROW('Water Data'!E103)),NA())</f>
        <v>#N/A</v>
      </c>
      <c r="I109" s="94" t="e">
        <f ca="true">+IF(AND(ISNUMBER(OFFSET('Water Data'!$E$9,0,10*ROW('Water Data'!E103))),'Data Summary'!BX109="Yes"),OFFSET('Water Data'!$E$9,0,10*ROW('Water Data'!E103)),NA())</f>
        <v>#N/A</v>
      </c>
      <c r="J109" s="94" t="e">
        <f ca="true">+IF(AND(ISNUMBER(OFFSET('Water Data'!$F$4,0,10*ROW('Water Data'!F103))),'Data Summary'!BY109="Yes"),100-OFFSET('Water Data'!$F$4,0,10*ROW('Water Data'!F103)),NA())</f>
        <v>#N/A</v>
      </c>
      <c r="K109" s="94" t="e">
        <f ca="true">+IF(AND(ISNUMBER(OFFSET('Water Data'!$F$6,0,10*ROW('Water Data'!F103))),'Data Summary'!BZ109="Yes"),OFFSET('Water Data'!$F$6,0,10*ROW('Water Data'!F103)),NA())</f>
        <v>#N/A</v>
      </c>
      <c r="L109" s="94" t="e">
        <f ca="true">+IF(AND(ISNUMBER(OFFSET('Water Data'!$F$9,0,10*ROW('Water Data'!F103))),'Data Summary'!CA109="Yes"),OFFSET('Water Data'!$F$9,0,10*ROW('Water Data'!F103)),NA())</f>
        <v>#N/A</v>
      </c>
      <c r="M109" s="94" t="e">
        <f ca="true">+IF(AND(ISNUMBER(OFFSET('Water Data'!$G$4,0,10*ROW('Water Data'!G103))),'Data Summary'!CB109="Yes"),100-OFFSET('Water Data'!$G$4,0,10*ROW('Water Data'!G103)),NA())</f>
        <v>#N/A</v>
      </c>
      <c r="N109" s="94" t="e">
        <f ca="true">+IF(AND(ISNUMBER(OFFSET('Water Data'!$G$6,0,10*ROW('Water Data'!G103))),'Data Summary'!CC109="Yes"),OFFSET('Water Data'!$G$6,0,10*ROW('Water Data'!G103)),NA())</f>
        <v>#N/A</v>
      </c>
      <c r="O109" s="94" t="e">
        <f ca="true">+IF(AND(ISNUMBER(OFFSET('Water Data'!$G$9,0,10*ROW('Water Data'!G103))),'Data Summary'!CD109="Yes"),OFFSET('Water Data'!$G$9,0,10*ROW('Water Data'!G103)),NA())</f>
        <v>#N/A</v>
      </c>
      <c r="P109" s="94" t="e">
        <f ca="true">+IF(AND(ISNUMBER(OFFSET('Water Data'!$H$4,0,10*ROW('Water Data'!H103))),'Data Summary'!CE109="Yes"),100-OFFSET('Water Data'!$H$4,0,10*ROW('Water Data'!H103)),NA())</f>
        <v>#N/A</v>
      </c>
      <c r="Q109" s="94" t="e">
        <f ca="true">+IF(AND(ISNUMBER(OFFSET('Water Data'!$H$6,0,10*ROW('Water Data'!H103))),'Data Summary'!CF109="Yes"),OFFSET('Water Data'!$H$6,0,10*ROW('Water Data'!H103)),NA())</f>
        <v>#N/A</v>
      </c>
      <c r="R109" s="94" t="e">
        <f ca="true">+IF(AND(ISNUMBER(OFFSET('Water Data'!$H$9,0,10*ROW('Water Data'!H103))),'Data Summary'!CG109="Yes"),OFFSET('Water Data'!$H$9,0,10*ROW('Water Data'!H103)),NA())</f>
        <v>#N/A</v>
      </c>
      <c r="S109" s="94" t="e">
        <f ca="true">+IF(AND(ISNUMBER(OFFSET('Water Data'!$I$4,0,10*ROW('Water Data'!I103))),'Data Summary'!CH109="Yes"),100-OFFSET('Water Data'!$I$4,0,10*ROW('Water Data'!I103)),NA())</f>
        <v>#N/A</v>
      </c>
      <c r="T109" s="94" t="e">
        <f ca="true">+IF(AND(ISNUMBER(OFFSET('Water Data'!$I$6,0,10*ROW('Water Data'!I103))),'Data Summary'!CI109="Yes"),OFFSET('Water Data'!$I$6,0,10*ROW('Water Data'!I103)),NA())</f>
        <v>#N/A</v>
      </c>
      <c r="U109" s="94" t="e">
        <f ca="true">+IF(AND(ISNUMBER(OFFSET('Water Data'!$I$9,0,10*ROW('Water Data'!I103))),'Data Summary'!CJ109="Yes"),OFFSET('Water Data'!$I$9,0,10*ROW('Water Data'!I103)),NA())</f>
        <v>#N/A</v>
      </c>
      <c r="V109" s="95" t="e">
        <f ca="true">+IF(AND(ISNUMBER(OFFSET('Sanitation Data'!$D$4,0,10*ROW('Sanitation Data'!D103))),'Data Summary'!CK109="Yes"),100-OFFSET('Sanitation Data'!$D$4,0,10*ROW('Sanitation Data'!D103)),NA())</f>
        <v>#N/A</v>
      </c>
      <c r="W109" s="95" t="e">
        <f ca="true">+IF(AND(ISNUMBER(OFFSET('Sanitation Data'!$D$6,0,10*ROW('Sanitation Data'!D103))),'Data Summary'!CL109="Yes"),OFFSET('Sanitation Data'!$D$6,0,10*ROW('Sanitation Data'!D103)),NA())</f>
        <v>#N/A</v>
      </c>
      <c r="X109" s="95" t="e">
        <f ca="true">+IF(AND(ISNUMBER(OFFSET('Sanitation Data'!$D$10,0,10*ROW('Sanitation Data'!D103))),'Data Summary'!CM109="Yes"),OFFSET('Sanitation Data'!$D$10,0,10*ROW('Sanitation Data'!D103)),NA())</f>
        <v>#N/A</v>
      </c>
      <c r="Y109" s="95" t="e">
        <f ca="true">+IF(AND(ISNUMBER(OFFSET('Sanitation Data'!$D$11,0,10*ROW('Sanitation Data'!D103))),'Data Summary'!CN109="Yes"),OFFSET('Sanitation Data'!$D$11,0,10*ROW('Sanitation Data'!D103)),NA())</f>
        <v>#N/A</v>
      </c>
      <c r="Z109" s="95" t="e">
        <f ca="true">+IF(AND(ISNUMBER(OFFSET('Sanitation Data'!$D$12,0,10*ROW('Sanitation Data'!D103))),'Data Summary'!CO109="Yes"),OFFSET('Sanitation Data'!$D$12,0,10*ROW('Sanitation Data'!D103)),NA())</f>
        <v>#N/A</v>
      </c>
      <c r="AA109" s="95" t="e">
        <f ca="true">+IF(AND(ISNUMBER(OFFSET('Sanitation Data'!$E$4,0,10*ROW('Sanitation Data'!E103))),'Data Summary'!CP109="Yes"),100-OFFSET('Sanitation Data'!$E$4,0,10*ROW('Sanitation Data'!E103)),NA())</f>
        <v>#N/A</v>
      </c>
      <c r="AB109" s="95" t="e">
        <f ca="true">+IF(AND(ISNUMBER(OFFSET('Sanitation Data'!$E$6,0,10*ROW('Sanitation Data'!E103))),'Data Summary'!CQ109="Yes"),OFFSET('Sanitation Data'!$E$6,0,10*ROW('Sanitation Data'!E103)),NA())</f>
        <v>#N/A</v>
      </c>
      <c r="AC109" s="95" t="e">
        <f ca="true">+IF(AND(ISNUMBER(OFFSET('Sanitation Data'!$E$10,0,10*ROW('Sanitation Data'!E103))),'Data Summary'!CR109="Yes"),OFFSET('Sanitation Data'!$E$10,0,10*ROW('Sanitation Data'!E103)),NA())</f>
        <v>#N/A</v>
      </c>
      <c r="AD109" s="95" t="e">
        <f ca="true">+IF(AND(ISNUMBER(OFFSET('Sanitation Data'!$E$11,0,10*ROW('Sanitation Data'!E103))),'Data Summary'!CS109="Yes"),OFFSET('Sanitation Data'!$E$11,0,10*ROW('Sanitation Data'!E103)),NA())</f>
        <v>#N/A</v>
      </c>
      <c r="AE109" s="95" t="e">
        <f ca="true">+IF(AND(ISNUMBER(OFFSET('Sanitation Data'!$E$12,0,10*ROW('Sanitation Data'!E103))),'Data Summary'!CT109="Yes"),OFFSET('Sanitation Data'!$E$12,0,10*ROW('Sanitation Data'!E103)),NA())</f>
        <v>#N/A</v>
      </c>
      <c r="AF109" s="95" t="e">
        <f ca="true">+IF(AND(ISNUMBER(OFFSET('Sanitation Data'!$F$4,0,10*ROW('Sanitation Data'!F103))),'Data Summary'!CU109="Yes"),100-OFFSET('Sanitation Data'!$F$4,0,10*ROW('Sanitation Data'!F103)),NA())</f>
        <v>#N/A</v>
      </c>
      <c r="AG109" s="95" t="e">
        <f ca="true">+IF(AND(ISNUMBER(OFFSET('Sanitation Data'!$F$6,0,10*ROW('Sanitation Data'!F103))),'Data Summary'!CV109="Yes"),OFFSET('Sanitation Data'!$F$6,0,10*ROW('Sanitation Data'!F103)),NA())</f>
        <v>#N/A</v>
      </c>
      <c r="AH109" s="95" t="e">
        <f ca="true">+IF(AND(ISNUMBER(OFFSET('Sanitation Data'!$F$10,0,10*ROW('Sanitation Data'!F103))),'Data Summary'!CW109="Yes"),OFFSET('Sanitation Data'!$F$10,0,10*ROW('Sanitation Data'!F103)),NA())</f>
        <v>#N/A</v>
      </c>
      <c r="AI109" s="95" t="e">
        <f ca="true">+IF(AND(ISNUMBER(OFFSET('Sanitation Data'!$F$11,0,10*ROW('Sanitation Data'!F103))),'Data Summary'!CX109="Yes"),OFFSET('Sanitation Data'!$F$11,0,10*ROW('Sanitation Data'!F103)),NA())</f>
        <v>#N/A</v>
      </c>
      <c r="AJ109" s="95" t="e">
        <f ca="true">+IF(AND(ISNUMBER(OFFSET('Sanitation Data'!$F$12,0,10*ROW('Sanitation Data'!F103))),'Data Summary'!CY109="Yes"),OFFSET('Sanitation Data'!$F$12,0,10*ROW('Sanitation Data'!F103)),NA())</f>
        <v>#N/A</v>
      </c>
      <c r="AK109" s="95" t="e">
        <f ca="true">+IF(AND(ISNUMBER(OFFSET('Sanitation Data'!$G$4,0,10*ROW('Sanitation Data'!G103))),'Data Summary'!CZ109="Yes"),100-OFFSET('Sanitation Data'!$G$4,0,10*ROW('Sanitation Data'!G103)),NA())</f>
        <v>#N/A</v>
      </c>
      <c r="AL109" s="95" t="e">
        <f ca="true">+IF(AND(ISNUMBER(OFFSET('Sanitation Data'!$G$6,0,10*ROW('Sanitation Data'!G103))),'Data Summary'!DA109="Yes"),OFFSET('Sanitation Data'!$G$6,0,10*ROW('Sanitation Data'!G103)),NA())</f>
        <v>#N/A</v>
      </c>
      <c r="AM109" s="95" t="e">
        <f ca="true">+IF(AND(ISNUMBER(OFFSET('Sanitation Data'!$G$10,0,10*ROW('Sanitation Data'!G103))),'Data Summary'!DB109="Yes"),OFFSET('Sanitation Data'!$G$10,0,10*ROW('Sanitation Data'!G103)),NA())</f>
        <v>#N/A</v>
      </c>
      <c r="AN109" s="95" t="e">
        <f ca="true">+IF(AND(ISNUMBER(OFFSET('Sanitation Data'!$G$11,0,10*ROW('Sanitation Data'!G103))),'Data Summary'!DC109="Yes"),OFFSET('Sanitation Data'!$G$11,0,10*ROW('Sanitation Data'!G103)),NA())</f>
        <v>#N/A</v>
      </c>
      <c r="AO109" s="95" t="e">
        <f ca="true">+IF(AND(ISNUMBER(OFFSET('Sanitation Data'!$G$12,0,10*ROW('Sanitation Data'!G103))),'Data Summary'!DD109="Yes"),OFFSET('Sanitation Data'!$G$12,0,10*ROW('Sanitation Data'!G103)),NA())</f>
        <v>#N/A</v>
      </c>
      <c r="AP109" s="95" t="e">
        <f ca="true">+IF(AND(ISNUMBER(OFFSET('Sanitation Data'!$H$4,0,10*ROW('Sanitation Data'!H103))),'Data Summary'!DE109="Yes"),100-OFFSET('Sanitation Data'!$H$4,0,10*ROW('Sanitation Data'!H103)),NA())</f>
        <v>#N/A</v>
      </c>
      <c r="AQ109" s="95" t="e">
        <f ca="true">+IF(AND(ISNUMBER(OFFSET('Sanitation Data'!$H$6,0,10*ROW('Sanitation Data'!H103))),'Data Summary'!DF109="Yes"),OFFSET('Sanitation Data'!$H$6,0,10*ROW('Sanitation Data'!H103)),NA())</f>
        <v>#N/A</v>
      </c>
      <c r="AR109" s="95" t="e">
        <f ca="true">+IF(AND(ISNUMBER(OFFSET('Sanitation Data'!$H$10,0,10*ROW('Sanitation Data'!H103))),'Data Summary'!DG109="Yes"),OFFSET('Sanitation Data'!$H$10,0,10*ROW('Sanitation Data'!H103)),NA())</f>
        <v>#N/A</v>
      </c>
      <c r="AS109" s="95" t="e">
        <f ca="true">+IF(AND(ISNUMBER(OFFSET('Sanitation Data'!$H$11,0,10*ROW('Sanitation Data'!H103))),'Data Summary'!DH109="Yes"),OFFSET('Sanitation Data'!$H$11,0,10*ROW('Sanitation Data'!H103)),NA())</f>
        <v>#N/A</v>
      </c>
      <c r="AT109" s="95" t="e">
        <f ca="true">+IF(AND(ISNUMBER(OFFSET('Sanitation Data'!$H$12,0,10*ROW('Sanitation Data'!H103))),'Data Summary'!DI109="Yes"),OFFSET('Sanitation Data'!$H$12,0,10*ROW('Sanitation Data'!H103)),NA())</f>
        <v>#N/A</v>
      </c>
      <c r="AU109" s="95" t="e">
        <f ca="true">+IF(AND(ISNUMBER(OFFSET('Sanitation Data'!$I$4,0,10*ROW('Sanitation Data'!I103))),'Data Summary'!DJ109="Yes"),100-OFFSET('Sanitation Data'!$I$4,0,10*ROW('Sanitation Data'!I103)),NA())</f>
        <v>#N/A</v>
      </c>
      <c r="AV109" s="95" t="e">
        <f ca="true">+IF(AND(ISNUMBER(OFFSET('Sanitation Data'!$I$6,0,10*ROW('Sanitation Data'!I103))),'Data Summary'!DK109="Yes"),OFFSET('Sanitation Data'!$I$6,0,10*ROW('Sanitation Data'!I103)),NA())</f>
        <v>#N/A</v>
      </c>
      <c r="AW109" s="95" t="e">
        <f ca="true">+IF(AND(ISNUMBER(OFFSET('Sanitation Data'!$I$10,0,10*ROW('Sanitation Data'!I103))),'Data Summary'!DL109="Yes"),OFFSET('Sanitation Data'!$I$10,0,10*ROW('Sanitation Data'!I103)),NA())</f>
        <v>#N/A</v>
      </c>
      <c r="AX109" s="95" t="e">
        <f ca="true">+IF(AND(ISNUMBER(OFFSET('Sanitation Data'!$I$11,0,10*ROW('Sanitation Data'!I103))),'Data Summary'!DM109="Yes"),OFFSET('Sanitation Data'!$I$11,0,10*ROW('Sanitation Data'!I103)),NA())</f>
        <v>#N/A</v>
      </c>
      <c r="AY109" s="95" t="e">
        <f ca="true">+IF(AND(ISNUMBER(OFFSET('Sanitation Data'!$I$12,0,10*ROW('Sanitation Data'!I103))),'Data Summary'!DN109="Yes"),OFFSET('Sanitation Data'!$I$12,0,10*ROW('Sanitation Data'!I103)),NA())</f>
        <v>#N/A</v>
      </c>
      <c r="AZ109" s="96" t="e">
        <f ca="true">+IF(AND(ISNUMBER(OFFSET('Hygiene Data'!$D$5,0,10*ROW('Hygiene Data'!D103))),'Data Summary'!DO109="Yes"),OFFSET('Hygiene Data'!$D$5,0,10*ROW('Hygiene Data'!D103)),NA())</f>
        <v>#N/A</v>
      </c>
      <c r="BA109" s="96" t="e">
        <f ca="true">+IF(AND(ISNUMBER(OFFSET('Hygiene Data'!$D$7,0,10*ROW('Hygiene Data'!D103))),'Data Summary'!DP109="Yes"),OFFSET('Hygiene Data'!$D$7,0,10*ROW('Hygiene Data'!D103)),NA())</f>
        <v>#N/A</v>
      </c>
      <c r="BB109" s="96" t="e">
        <f ca="true">+IF(AND(ISNUMBER(OFFSET('Hygiene Data'!$D$9,0,10*ROW('Hygiene Data'!D103))),'Data Summary'!DQ109="Yes"),OFFSET('Hygiene Data'!$D$9,0,10*ROW('Hygiene Data'!D103)),NA())</f>
        <v>#N/A</v>
      </c>
      <c r="BC109" s="96" t="e">
        <f ca="true">+IF(AND(ISNUMBER(OFFSET('Hygiene Data'!$E$5,0,10*ROW('Hygiene Data'!E103))),'Data Summary'!DR109="Yes"),OFFSET('Hygiene Data'!$E$5,0,10*ROW('Hygiene Data'!E103)),NA())</f>
        <v>#N/A</v>
      </c>
      <c r="BD109" s="96" t="e">
        <f ca="true">+IF(AND(ISNUMBER(OFFSET('Hygiene Data'!$E$7,0,10*ROW('Hygiene Data'!E103))),'Data Summary'!DS109="Yes"),OFFSET('Hygiene Data'!$E$7,0,10*ROW('Hygiene Data'!E103)),NA())</f>
        <v>#N/A</v>
      </c>
      <c r="BE109" s="96" t="e">
        <f ca="true">+IF(AND(ISNUMBER(OFFSET('Hygiene Data'!$E$9,0,10*ROW('Hygiene Data'!E103))),'Data Summary'!DT109="Yes"),OFFSET('Hygiene Data'!$E$9,0,10*ROW('Hygiene Data'!E103)),NA())</f>
        <v>#N/A</v>
      </c>
      <c r="BF109" s="96" t="e">
        <f ca="true">+IF(AND(ISNUMBER(OFFSET('Hygiene Data'!$F$5,0,10*ROW('Hygiene Data'!F103))),'Data Summary'!DU109="Yes"),OFFSET('Hygiene Data'!$F$5,0,10*ROW('Hygiene Data'!F103)),NA())</f>
        <v>#N/A</v>
      </c>
      <c r="BG109" s="96" t="e">
        <f ca="true">+IF(AND(ISNUMBER(OFFSET('Hygiene Data'!$F$7,0,10*ROW('Hygiene Data'!F103))),'Data Summary'!DV109="Yes"),OFFSET('Hygiene Data'!$F$7,0,10*ROW('Hygiene Data'!F103)),NA())</f>
        <v>#N/A</v>
      </c>
      <c r="BH109" s="96" t="e">
        <f ca="true">+IF(AND(ISNUMBER(OFFSET('Hygiene Data'!$F$9,0,10*ROW('Hygiene Data'!F103))),'Data Summary'!DW109="Yes"),OFFSET('Hygiene Data'!$F$9,0,10*ROW('Hygiene Data'!F103)),NA())</f>
        <v>#N/A</v>
      </c>
      <c r="BI109" s="96" t="e">
        <f ca="true">+IF(AND(ISNUMBER(OFFSET('Hygiene Data'!$G$5,0,10*ROW('Hygiene Data'!G103))),'Data Summary'!DX109="Yes"),OFFSET('Hygiene Data'!$G$5,0,10*ROW('Hygiene Data'!G103)),NA())</f>
        <v>#N/A</v>
      </c>
      <c r="BJ109" s="96" t="e">
        <f ca="true">+IF(AND(ISNUMBER(OFFSET('Hygiene Data'!$G$7,0,10*ROW('Hygiene Data'!G103))),'Data Summary'!DY109="Yes"),OFFSET('Hygiene Data'!$G$7,0,10*ROW('Hygiene Data'!G103)),NA())</f>
        <v>#N/A</v>
      </c>
      <c r="BK109" s="96" t="e">
        <f ca="true">+IF(AND(ISNUMBER(OFFSET('Hygiene Data'!$G$9,0,10*ROW('Hygiene Data'!G103))),'Data Summary'!DZ109="Yes"),OFFSET('Hygiene Data'!$G$9,0,10*ROW('Hygiene Data'!G103)),NA())</f>
        <v>#N/A</v>
      </c>
      <c r="BL109" s="96" t="e">
        <f ca="true">+IF(AND(ISNUMBER(OFFSET('Hygiene Data'!$H$5,0,10*ROW('Hygiene Data'!H103))),'Data Summary'!EA109="Yes"),OFFSET('Hygiene Data'!$H$5,0,10*ROW('Hygiene Data'!H103)),NA())</f>
        <v>#N/A</v>
      </c>
      <c r="BM109" s="96" t="e">
        <f ca="true">+IF(AND(ISNUMBER(OFFSET('Hygiene Data'!$H$7,0,10*ROW('Hygiene Data'!H103))),'Data Summary'!EB109="Yes"),OFFSET('Hygiene Data'!$H$7,0,10*ROW('Hygiene Data'!H103)),NA())</f>
        <v>#N/A</v>
      </c>
      <c r="BN109" s="96" t="e">
        <f ca="true">+IF(AND(ISNUMBER(OFFSET('Hygiene Data'!$H$9,0,10*ROW('Hygiene Data'!H103))),'Data Summary'!EC109="Yes"),OFFSET('Hygiene Data'!$H$9,0,10*ROW('Hygiene Data'!H103)),NA())</f>
        <v>#N/A</v>
      </c>
      <c r="BO109" s="96" t="e">
        <f ca="true">+IF(AND(ISNUMBER(OFFSET('Hygiene Data'!$I$5,0,10*ROW('Hygiene Data'!I103))),'Data Summary'!ED109="Yes"),OFFSET('Hygiene Data'!$I$5,0,10*ROW('Hygiene Data'!I103)),NA())</f>
        <v>#N/A</v>
      </c>
      <c r="BP109" s="96" t="e">
        <f ca="true">+IF(AND(ISNUMBER(OFFSET('Hygiene Data'!$I$7,0,10*ROW('Hygiene Data'!I103))),'Data Summary'!EE109="Yes"),OFFSET('Hygiene Data'!$I$7,0,10*ROW('Hygiene Data'!I103)),NA())</f>
        <v>#N/A</v>
      </c>
      <c r="BQ109" s="96" t="e">
        <f ca="true">+IF(AND(ISNUMBER(OFFSET('Hygiene Data'!$I$9,0,10*ROW('Hygiene Data'!I103))),'Data Summary'!EF109="Yes"),OFFSET('Hygiene Data'!$I$9,0,10*ROW('Hygiene Data'!I103)),NA())</f>
        <v>#N/A</v>
      </c>
    </row>
    <row xmlns:x14ac="http://schemas.microsoft.com/office/spreadsheetml/2009/9/ac" r="110" x14ac:dyDescent="0.2">
      <c r="A110" s="321" t="e">
        <f ca="true">+RIGHT('Data Summary'!A110,LEN('Data Summary'!A110)-9)</f>
        <v>#VALUE!</v>
      </c>
      <c r="B110" s="37" t="str">
        <f ca="true">+IF(ISTEXT('Data Summary'!B110),'Data Summary'!B110,"")</f>
        <v/>
      </c>
      <c r="C110" s="320" t="e">
        <f ca="true">+VALUE('Data Summary'!C110)</f>
        <v>#VALUE!</v>
      </c>
      <c r="D110" s="94" t="e">
        <f ca="true">+IF(AND(ISNUMBER(OFFSET('Water Data'!$D$4,0,10*ROW('Water Data'!D104))),'Data Summary'!BS110="Yes"),100-OFFSET('Water Data'!$D$4,0,10*ROW('Water Data'!D104)),NA())</f>
        <v>#N/A</v>
      </c>
      <c r="E110" s="94" t="e">
        <f ca="true">+IF(AND(ISNUMBER(OFFSET('Water Data'!$D$6,0,10*ROW('Water Data'!D104))),'Data Summary'!BT110="Yes"),OFFSET('Water Data'!$D$6,0,10*ROW('Water Data'!D104)),NA())</f>
        <v>#N/A</v>
      </c>
      <c r="F110" s="94" t="e">
        <f ca="true">+IF(AND(ISNUMBER(OFFSET('Water Data'!$D$9,0,10*ROW('Water Data'!D104))),'Data Summary'!BU110="Yes"),OFFSET('Water Data'!$D$9,0,10*ROW('Water Data'!D104)),NA())</f>
        <v>#N/A</v>
      </c>
      <c r="G110" s="94" t="e">
        <f ca="true">+IF(AND(ISNUMBER(OFFSET('Water Data'!$E$4,0,10*ROW('Water Data'!E104))),'Data Summary'!BV110="Yes"),100-OFFSET('Water Data'!$E$4,0,10*ROW('Water Data'!E104)),NA())</f>
        <v>#N/A</v>
      </c>
      <c r="H110" s="94" t="e">
        <f ca="true">+IF(AND(ISNUMBER(OFFSET('Water Data'!$E$6,0,10*ROW('Water Data'!E104))),'Data Summary'!BW110="Yes"),OFFSET('Water Data'!$E$6,0,10*ROW('Water Data'!E104)),NA())</f>
        <v>#N/A</v>
      </c>
      <c r="I110" s="94" t="e">
        <f ca="true">+IF(AND(ISNUMBER(OFFSET('Water Data'!$E$9,0,10*ROW('Water Data'!E104))),'Data Summary'!BX110="Yes"),OFFSET('Water Data'!$E$9,0,10*ROW('Water Data'!E104)),NA())</f>
        <v>#N/A</v>
      </c>
      <c r="J110" s="94" t="e">
        <f ca="true">+IF(AND(ISNUMBER(OFFSET('Water Data'!$F$4,0,10*ROW('Water Data'!F104))),'Data Summary'!BY110="Yes"),100-OFFSET('Water Data'!$F$4,0,10*ROW('Water Data'!F104)),NA())</f>
        <v>#N/A</v>
      </c>
      <c r="K110" s="94" t="e">
        <f ca="true">+IF(AND(ISNUMBER(OFFSET('Water Data'!$F$6,0,10*ROW('Water Data'!F104))),'Data Summary'!BZ110="Yes"),OFFSET('Water Data'!$F$6,0,10*ROW('Water Data'!F104)),NA())</f>
        <v>#N/A</v>
      </c>
      <c r="L110" s="94" t="e">
        <f ca="true">+IF(AND(ISNUMBER(OFFSET('Water Data'!$F$9,0,10*ROW('Water Data'!F104))),'Data Summary'!CA110="Yes"),OFFSET('Water Data'!$F$9,0,10*ROW('Water Data'!F104)),NA())</f>
        <v>#N/A</v>
      </c>
      <c r="M110" s="94" t="e">
        <f ca="true">+IF(AND(ISNUMBER(OFFSET('Water Data'!$G$4,0,10*ROW('Water Data'!G104))),'Data Summary'!CB110="Yes"),100-OFFSET('Water Data'!$G$4,0,10*ROW('Water Data'!G104)),NA())</f>
        <v>#N/A</v>
      </c>
      <c r="N110" s="94" t="e">
        <f ca="true">+IF(AND(ISNUMBER(OFFSET('Water Data'!$G$6,0,10*ROW('Water Data'!G104))),'Data Summary'!CC110="Yes"),OFFSET('Water Data'!$G$6,0,10*ROW('Water Data'!G104)),NA())</f>
        <v>#N/A</v>
      </c>
      <c r="O110" s="94" t="e">
        <f ca="true">+IF(AND(ISNUMBER(OFFSET('Water Data'!$G$9,0,10*ROW('Water Data'!G104))),'Data Summary'!CD110="Yes"),OFFSET('Water Data'!$G$9,0,10*ROW('Water Data'!G104)),NA())</f>
        <v>#N/A</v>
      </c>
      <c r="P110" s="94" t="e">
        <f ca="true">+IF(AND(ISNUMBER(OFFSET('Water Data'!$H$4,0,10*ROW('Water Data'!H104))),'Data Summary'!CE110="Yes"),100-OFFSET('Water Data'!$H$4,0,10*ROW('Water Data'!H104)),NA())</f>
        <v>#N/A</v>
      </c>
      <c r="Q110" s="94" t="e">
        <f ca="true">+IF(AND(ISNUMBER(OFFSET('Water Data'!$H$6,0,10*ROW('Water Data'!H104))),'Data Summary'!CF110="Yes"),OFFSET('Water Data'!$H$6,0,10*ROW('Water Data'!H104)),NA())</f>
        <v>#N/A</v>
      </c>
      <c r="R110" s="94" t="e">
        <f ca="true">+IF(AND(ISNUMBER(OFFSET('Water Data'!$H$9,0,10*ROW('Water Data'!H104))),'Data Summary'!CG110="Yes"),OFFSET('Water Data'!$H$9,0,10*ROW('Water Data'!H104)),NA())</f>
        <v>#N/A</v>
      </c>
      <c r="S110" s="94" t="e">
        <f ca="true">+IF(AND(ISNUMBER(OFFSET('Water Data'!$I$4,0,10*ROW('Water Data'!I104))),'Data Summary'!CH110="Yes"),100-OFFSET('Water Data'!$I$4,0,10*ROW('Water Data'!I104)),NA())</f>
        <v>#N/A</v>
      </c>
      <c r="T110" s="94" t="e">
        <f ca="true">+IF(AND(ISNUMBER(OFFSET('Water Data'!$I$6,0,10*ROW('Water Data'!I104))),'Data Summary'!CI110="Yes"),OFFSET('Water Data'!$I$6,0,10*ROW('Water Data'!I104)),NA())</f>
        <v>#N/A</v>
      </c>
      <c r="U110" s="94" t="e">
        <f ca="true">+IF(AND(ISNUMBER(OFFSET('Water Data'!$I$9,0,10*ROW('Water Data'!I104))),'Data Summary'!CJ110="Yes"),OFFSET('Water Data'!$I$9,0,10*ROW('Water Data'!I104)),NA())</f>
        <v>#N/A</v>
      </c>
      <c r="V110" s="95" t="e">
        <f ca="true">+IF(AND(ISNUMBER(OFFSET('Sanitation Data'!$D$4,0,10*ROW('Sanitation Data'!D104))),'Data Summary'!CK110="Yes"),100-OFFSET('Sanitation Data'!$D$4,0,10*ROW('Sanitation Data'!D104)),NA())</f>
        <v>#N/A</v>
      </c>
      <c r="W110" s="95" t="e">
        <f ca="true">+IF(AND(ISNUMBER(OFFSET('Sanitation Data'!$D$6,0,10*ROW('Sanitation Data'!D104))),'Data Summary'!CL110="Yes"),OFFSET('Sanitation Data'!$D$6,0,10*ROW('Sanitation Data'!D104)),NA())</f>
        <v>#N/A</v>
      </c>
      <c r="X110" s="95" t="e">
        <f ca="true">+IF(AND(ISNUMBER(OFFSET('Sanitation Data'!$D$10,0,10*ROW('Sanitation Data'!D104))),'Data Summary'!CM110="Yes"),OFFSET('Sanitation Data'!$D$10,0,10*ROW('Sanitation Data'!D104)),NA())</f>
        <v>#N/A</v>
      </c>
      <c r="Y110" s="95" t="e">
        <f ca="true">+IF(AND(ISNUMBER(OFFSET('Sanitation Data'!$D$11,0,10*ROW('Sanitation Data'!D104))),'Data Summary'!CN110="Yes"),OFFSET('Sanitation Data'!$D$11,0,10*ROW('Sanitation Data'!D104)),NA())</f>
        <v>#N/A</v>
      </c>
      <c r="Z110" s="95" t="e">
        <f ca="true">+IF(AND(ISNUMBER(OFFSET('Sanitation Data'!$D$12,0,10*ROW('Sanitation Data'!D104))),'Data Summary'!CO110="Yes"),OFFSET('Sanitation Data'!$D$12,0,10*ROW('Sanitation Data'!D104)),NA())</f>
        <v>#N/A</v>
      </c>
      <c r="AA110" s="95" t="e">
        <f ca="true">+IF(AND(ISNUMBER(OFFSET('Sanitation Data'!$E$4,0,10*ROW('Sanitation Data'!E104))),'Data Summary'!CP110="Yes"),100-OFFSET('Sanitation Data'!$E$4,0,10*ROW('Sanitation Data'!E104)),NA())</f>
        <v>#N/A</v>
      </c>
      <c r="AB110" s="95" t="e">
        <f ca="true">+IF(AND(ISNUMBER(OFFSET('Sanitation Data'!$E$6,0,10*ROW('Sanitation Data'!E104))),'Data Summary'!CQ110="Yes"),OFFSET('Sanitation Data'!$E$6,0,10*ROW('Sanitation Data'!E104)),NA())</f>
        <v>#N/A</v>
      </c>
      <c r="AC110" s="95" t="e">
        <f ca="true">+IF(AND(ISNUMBER(OFFSET('Sanitation Data'!$E$10,0,10*ROW('Sanitation Data'!E104))),'Data Summary'!CR110="Yes"),OFFSET('Sanitation Data'!$E$10,0,10*ROW('Sanitation Data'!E104)),NA())</f>
        <v>#N/A</v>
      </c>
      <c r="AD110" s="95" t="e">
        <f ca="true">+IF(AND(ISNUMBER(OFFSET('Sanitation Data'!$E$11,0,10*ROW('Sanitation Data'!E104))),'Data Summary'!CS110="Yes"),OFFSET('Sanitation Data'!$E$11,0,10*ROW('Sanitation Data'!E104)),NA())</f>
        <v>#N/A</v>
      </c>
      <c r="AE110" s="95" t="e">
        <f ca="true">+IF(AND(ISNUMBER(OFFSET('Sanitation Data'!$E$12,0,10*ROW('Sanitation Data'!E104))),'Data Summary'!CT110="Yes"),OFFSET('Sanitation Data'!$E$12,0,10*ROW('Sanitation Data'!E104)),NA())</f>
        <v>#N/A</v>
      </c>
      <c r="AF110" s="95" t="e">
        <f ca="true">+IF(AND(ISNUMBER(OFFSET('Sanitation Data'!$F$4,0,10*ROW('Sanitation Data'!F104))),'Data Summary'!CU110="Yes"),100-OFFSET('Sanitation Data'!$F$4,0,10*ROW('Sanitation Data'!F104)),NA())</f>
        <v>#N/A</v>
      </c>
      <c r="AG110" s="95" t="e">
        <f ca="true">+IF(AND(ISNUMBER(OFFSET('Sanitation Data'!$F$6,0,10*ROW('Sanitation Data'!F104))),'Data Summary'!CV110="Yes"),OFFSET('Sanitation Data'!$F$6,0,10*ROW('Sanitation Data'!F104)),NA())</f>
        <v>#N/A</v>
      </c>
      <c r="AH110" s="95" t="e">
        <f ca="true">+IF(AND(ISNUMBER(OFFSET('Sanitation Data'!$F$10,0,10*ROW('Sanitation Data'!F104))),'Data Summary'!CW110="Yes"),OFFSET('Sanitation Data'!$F$10,0,10*ROW('Sanitation Data'!F104)),NA())</f>
        <v>#N/A</v>
      </c>
      <c r="AI110" s="95" t="e">
        <f ca="true">+IF(AND(ISNUMBER(OFFSET('Sanitation Data'!$F$11,0,10*ROW('Sanitation Data'!F104))),'Data Summary'!CX110="Yes"),OFFSET('Sanitation Data'!$F$11,0,10*ROW('Sanitation Data'!F104)),NA())</f>
        <v>#N/A</v>
      </c>
      <c r="AJ110" s="95" t="e">
        <f ca="true">+IF(AND(ISNUMBER(OFFSET('Sanitation Data'!$F$12,0,10*ROW('Sanitation Data'!F104))),'Data Summary'!CY110="Yes"),OFFSET('Sanitation Data'!$F$12,0,10*ROW('Sanitation Data'!F104)),NA())</f>
        <v>#N/A</v>
      </c>
      <c r="AK110" s="95" t="e">
        <f ca="true">+IF(AND(ISNUMBER(OFFSET('Sanitation Data'!$G$4,0,10*ROW('Sanitation Data'!G104))),'Data Summary'!CZ110="Yes"),100-OFFSET('Sanitation Data'!$G$4,0,10*ROW('Sanitation Data'!G104)),NA())</f>
        <v>#N/A</v>
      </c>
      <c r="AL110" s="95" t="e">
        <f ca="true">+IF(AND(ISNUMBER(OFFSET('Sanitation Data'!$G$6,0,10*ROW('Sanitation Data'!G104))),'Data Summary'!DA110="Yes"),OFFSET('Sanitation Data'!$G$6,0,10*ROW('Sanitation Data'!G104)),NA())</f>
        <v>#N/A</v>
      </c>
      <c r="AM110" s="95" t="e">
        <f ca="true">+IF(AND(ISNUMBER(OFFSET('Sanitation Data'!$G$10,0,10*ROW('Sanitation Data'!G104))),'Data Summary'!DB110="Yes"),OFFSET('Sanitation Data'!$G$10,0,10*ROW('Sanitation Data'!G104)),NA())</f>
        <v>#N/A</v>
      </c>
      <c r="AN110" s="95" t="e">
        <f ca="true">+IF(AND(ISNUMBER(OFFSET('Sanitation Data'!$G$11,0,10*ROW('Sanitation Data'!G104))),'Data Summary'!DC110="Yes"),OFFSET('Sanitation Data'!$G$11,0,10*ROW('Sanitation Data'!G104)),NA())</f>
        <v>#N/A</v>
      </c>
      <c r="AO110" s="95" t="e">
        <f ca="true">+IF(AND(ISNUMBER(OFFSET('Sanitation Data'!$G$12,0,10*ROW('Sanitation Data'!G104))),'Data Summary'!DD110="Yes"),OFFSET('Sanitation Data'!$G$12,0,10*ROW('Sanitation Data'!G104)),NA())</f>
        <v>#N/A</v>
      </c>
      <c r="AP110" s="95" t="e">
        <f ca="true">+IF(AND(ISNUMBER(OFFSET('Sanitation Data'!$H$4,0,10*ROW('Sanitation Data'!H104))),'Data Summary'!DE110="Yes"),100-OFFSET('Sanitation Data'!$H$4,0,10*ROW('Sanitation Data'!H104)),NA())</f>
        <v>#N/A</v>
      </c>
      <c r="AQ110" s="95" t="e">
        <f ca="true">+IF(AND(ISNUMBER(OFFSET('Sanitation Data'!$H$6,0,10*ROW('Sanitation Data'!H104))),'Data Summary'!DF110="Yes"),OFFSET('Sanitation Data'!$H$6,0,10*ROW('Sanitation Data'!H104)),NA())</f>
        <v>#N/A</v>
      </c>
      <c r="AR110" s="95" t="e">
        <f ca="true">+IF(AND(ISNUMBER(OFFSET('Sanitation Data'!$H$10,0,10*ROW('Sanitation Data'!H104))),'Data Summary'!DG110="Yes"),OFFSET('Sanitation Data'!$H$10,0,10*ROW('Sanitation Data'!H104)),NA())</f>
        <v>#N/A</v>
      </c>
      <c r="AS110" s="95" t="e">
        <f ca="true">+IF(AND(ISNUMBER(OFFSET('Sanitation Data'!$H$11,0,10*ROW('Sanitation Data'!H104))),'Data Summary'!DH110="Yes"),OFFSET('Sanitation Data'!$H$11,0,10*ROW('Sanitation Data'!H104)),NA())</f>
        <v>#N/A</v>
      </c>
      <c r="AT110" s="95" t="e">
        <f ca="true">+IF(AND(ISNUMBER(OFFSET('Sanitation Data'!$H$12,0,10*ROW('Sanitation Data'!H104))),'Data Summary'!DI110="Yes"),OFFSET('Sanitation Data'!$H$12,0,10*ROW('Sanitation Data'!H104)),NA())</f>
        <v>#N/A</v>
      </c>
      <c r="AU110" s="95" t="e">
        <f ca="true">+IF(AND(ISNUMBER(OFFSET('Sanitation Data'!$I$4,0,10*ROW('Sanitation Data'!I104))),'Data Summary'!DJ110="Yes"),100-OFFSET('Sanitation Data'!$I$4,0,10*ROW('Sanitation Data'!I104)),NA())</f>
        <v>#N/A</v>
      </c>
      <c r="AV110" s="95" t="e">
        <f ca="true">+IF(AND(ISNUMBER(OFFSET('Sanitation Data'!$I$6,0,10*ROW('Sanitation Data'!I104))),'Data Summary'!DK110="Yes"),OFFSET('Sanitation Data'!$I$6,0,10*ROW('Sanitation Data'!I104)),NA())</f>
        <v>#N/A</v>
      </c>
      <c r="AW110" s="95" t="e">
        <f ca="true">+IF(AND(ISNUMBER(OFFSET('Sanitation Data'!$I$10,0,10*ROW('Sanitation Data'!I104))),'Data Summary'!DL110="Yes"),OFFSET('Sanitation Data'!$I$10,0,10*ROW('Sanitation Data'!I104)),NA())</f>
        <v>#N/A</v>
      </c>
      <c r="AX110" s="95" t="e">
        <f ca="true">+IF(AND(ISNUMBER(OFFSET('Sanitation Data'!$I$11,0,10*ROW('Sanitation Data'!I104))),'Data Summary'!DM110="Yes"),OFFSET('Sanitation Data'!$I$11,0,10*ROW('Sanitation Data'!I104)),NA())</f>
        <v>#N/A</v>
      </c>
      <c r="AY110" s="95" t="e">
        <f ca="true">+IF(AND(ISNUMBER(OFFSET('Sanitation Data'!$I$12,0,10*ROW('Sanitation Data'!I104))),'Data Summary'!DN110="Yes"),OFFSET('Sanitation Data'!$I$12,0,10*ROW('Sanitation Data'!I104)),NA())</f>
        <v>#N/A</v>
      </c>
      <c r="AZ110" s="96" t="e">
        <f ca="true">+IF(AND(ISNUMBER(OFFSET('Hygiene Data'!$D$5,0,10*ROW('Hygiene Data'!D104))),'Data Summary'!DO110="Yes"),OFFSET('Hygiene Data'!$D$5,0,10*ROW('Hygiene Data'!D104)),NA())</f>
        <v>#N/A</v>
      </c>
      <c r="BA110" s="96" t="e">
        <f ca="true">+IF(AND(ISNUMBER(OFFSET('Hygiene Data'!$D$7,0,10*ROW('Hygiene Data'!D104))),'Data Summary'!DP110="Yes"),OFFSET('Hygiene Data'!$D$7,0,10*ROW('Hygiene Data'!D104)),NA())</f>
        <v>#N/A</v>
      </c>
      <c r="BB110" s="96" t="e">
        <f ca="true">+IF(AND(ISNUMBER(OFFSET('Hygiene Data'!$D$9,0,10*ROW('Hygiene Data'!D104))),'Data Summary'!DQ110="Yes"),OFFSET('Hygiene Data'!$D$9,0,10*ROW('Hygiene Data'!D104)),NA())</f>
        <v>#N/A</v>
      </c>
      <c r="BC110" s="96" t="e">
        <f ca="true">+IF(AND(ISNUMBER(OFFSET('Hygiene Data'!$E$5,0,10*ROW('Hygiene Data'!E104))),'Data Summary'!DR110="Yes"),OFFSET('Hygiene Data'!$E$5,0,10*ROW('Hygiene Data'!E104)),NA())</f>
        <v>#N/A</v>
      </c>
      <c r="BD110" s="96" t="e">
        <f ca="true">+IF(AND(ISNUMBER(OFFSET('Hygiene Data'!$E$7,0,10*ROW('Hygiene Data'!E104))),'Data Summary'!DS110="Yes"),OFFSET('Hygiene Data'!$E$7,0,10*ROW('Hygiene Data'!E104)),NA())</f>
        <v>#N/A</v>
      </c>
      <c r="BE110" s="96" t="e">
        <f ca="true">+IF(AND(ISNUMBER(OFFSET('Hygiene Data'!$E$9,0,10*ROW('Hygiene Data'!E104))),'Data Summary'!DT110="Yes"),OFFSET('Hygiene Data'!$E$9,0,10*ROW('Hygiene Data'!E104)),NA())</f>
        <v>#N/A</v>
      </c>
      <c r="BF110" s="96" t="e">
        <f ca="true">+IF(AND(ISNUMBER(OFFSET('Hygiene Data'!$F$5,0,10*ROW('Hygiene Data'!F104))),'Data Summary'!DU110="Yes"),OFFSET('Hygiene Data'!$F$5,0,10*ROW('Hygiene Data'!F104)),NA())</f>
        <v>#N/A</v>
      </c>
      <c r="BG110" s="96" t="e">
        <f ca="true">+IF(AND(ISNUMBER(OFFSET('Hygiene Data'!$F$7,0,10*ROW('Hygiene Data'!F104))),'Data Summary'!DV110="Yes"),OFFSET('Hygiene Data'!$F$7,0,10*ROW('Hygiene Data'!F104)),NA())</f>
        <v>#N/A</v>
      </c>
      <c r="BH110" s="96" t="e">
        <f ca="true">+IF(AND(ISNUMBER(OFFSET('Hygiene Data'!$F$9,0,10*ROW('Hygiene Data'!F104))),'Data Summary'!DW110="Yes"),OFFSET('Hygiene Data'!$F$9,0,10*ROW('Hygiene Data'!F104)),NA())</f>
        <v>#N/A</v>
      </c>
      <c r="BI110" s="96" t="e">
        <f ca="true">+IF(AND(ISNUMBER(OFFSET('Hygiene Data'!$G$5,0,10*ROW('Hygiene Data'!G104))),'Data Summary'!DX110="Yes"),OFFSET('Hygiene Data'!$G$5,0,10*ROW('Hygiene Data'!G104)),NA())</f>
        <v>#N/A</v>
      </c>
      <c r="BJ110" s="96" t="e">
        <f ca="true">+IF(AND(ISNUMBER(OFFSET('Hygiene Data'!$G$7,0,10*ROW('Hygiene Data'!G104))),'Data Summary'!DY110="Yes"),OFFSET('Hygiene Data'!$G$7,0,10*ROW('Hygiene Data'!G104)),NA())</f>
        <v>#N/A</v>
      </c>
      <c r="BK110" s="96" t="e">
        <f ca="true">+IF(AND(ISNUMBER(OFFSET('Hygiene Data'!$G$9,0,10*ROW('Hygiene Data'!G104))),'Data Summary'!DZ110="Yes"),OFFSET('Hygiene Data'!$G$9,0,10*ROW('Hygiene Data'!G104)),NA())</f>
        <v>#N/A</v>
      </c>
      <c r="BL110" s="96" t="e">
        <f ca="true">+IF(AND(ISNUMBER(OFFSET('Hygiene Data'!$H$5,0,10*ROW('Hygiene Data'!H104))),'Data Summary'!EA110="Yes"),OFFSET('Hygiene Data'!$H$5,0,10*ROW('Hygiene Data'!H104)),NA())</f>
        <v>#N/A</v>
      </c>
      <c r="BM110" s="96" t="e">
        <f ca="true">+IF(AND(ISNUMBER(OFFSET('Hygiene Data'!$H$7,0,10*ROW('Hygiene Data'!H104))),'Data Summary'!EB110="Yes"),OFFSET('Hygiene Data'!$H$7,0,10*ROW('Hygiene Data'!H104)),NA())</f>
        <v>#N/A</v>
      </c>
      <c r="BN110" s="96" t="e">
        <f ca="true">+IF(AND(ISNUMBER(OFFSET('Hygiene Data'!$H$9,0,10*ROW('Hygiene Data'!H104))),'Data Summary'!EC110="Yes"),OFFSET('Hygiene Data'!$H$9,0,10*ROW('Hygiene Data'!H104)),NA())</f>
        <v>#N/A</v>
      </c>
      <c r="BO110" s="96" t="e">
        <f ca="true">+IF(AND(ISNUMBER(OFFSET('Hygiene Data'!$I$5,0,10*ROW('Hygiene Data'!I104))),'Data Summary'!ED110="Yes"),OFFSET('Hygiene Data'!$I$5,0,10*ROW('Hygiene Data'!I104)),NA())</f>
        <v>#N/A</v>
      </c>
      <c r="BP110" s="96" t="e">
        <f ca="true">+IF(AND(ISNUMBER(OFFSET('Hygiene Data'!$I$7,0,10*ROW('Hygiene Data'!I104))),'Data Summary'!EE110="Yes"),OFFSET('Hygiene Data'!$I$7,0,10*ROW('Hygiene Data'!I104)),NA())</f>
        <v>#N/A</v>
      </c>
      <c r="BQ110" s="96" t="e">
        <f ca="true">+IF(AND(ISNUMBER(OFFSET('Hygiene Data'!$I$9,0,10*ROW('Hygiene Data'!I104))),'Data Summary'!EF110="Yes"),OFFSET('Hygiene Data'!$I$9,0,10*ROW('Hygiene Data'!I104)),NA())</f>
        <v>#N/A</v>
      </c>
    </row>
    <row xmlns:x14ac="http://schemas.microsoft.com/office/spreadsheetml/2009/9/ac" r="111" x14ac:dyDescent="0.2">
      <c r="A111" s="321" t="e">
        <f ca="true">+RIGHT('Data Summary'!A111,LEN('Data Summary'!A111)-9)</f>
        <v>#VALUE!</v>
      </c>
      <c r="B111" s="37" t="str">
        <f ca="true">+IF(ISTEXT('Data Summary'!B111),'Data Summary'!B111,"")</f>
        <v/>
      </c>
      <c r="C111" s="320" t="e">
        <f ca="true">+VALUE('Data Summary'!C111)</f>
        <v>#VALUE!</v>
      </c>
      <c r="D111" s="94" t="e">
        <f ca="true">+IF(AND(ISNUMBER(OFFSET('Water Data'!$D$4,0,10*ROW('Water Data'!D105))),'Data Summary'!BS111="Yes"),100-OFFSET('Water Data'!$D$4,0,10*ROW('Water Data'!D105)),NA())</f>
        <v>#N/A</v>
      </c>
      <c r="E111" s="94" t="e">
        <f ca="true">+IF(AND(ISNUMBER(OFFSET('Water Data'!$D$6,0,10*ROW('Water Data'!D105))),'Data Summary'!BT111="Yes"),OFFSET('Water Data'!$D$6,0,10*ROW('Water Data'!D105)),NA())</f>
        <v>#N/A</v>
      </c>
      <c r="F111" s="94" t="e">
        <f ca="true">+IF(AND(ISNUMBER(OFFSET('Water Data'!$D$9,0,10*ROW('Water Data'!D105))),'Data Summary'!BU111="Yes"),OFFSET('Water Data'!$D$9,0,10*ROW('Water Data'!D105)),NA())</f>
        <v>#N/A</v>
      </c>
      <c r="G111" s="94" t="e">
        <f ca="true">+IF(AND(ISNUMBER(OFFSET('Water Data'!$E$4,0,10*ROW('Water Data'!E105))),'Data Summary'!BV111="Yes"),100-OFFSET('Water Data'!$E$4,0,10*ROW('Water Data'!E105)),NA())</f>
        <v>#N/A</v>
      </c>
      <c r="H111" s="94" t="e">
        <f ca="true">+IF(AND(ISNUMBER(OFFSET('Water Data'!$E$6,0,10*ROW('Water Data'!E105))),'Data Summary'!BW111="Yes"),OFFSET('Water Data'!$E$6,0,10*ROW('Water Data'!E105)),NA())</f>
        <v>#N/A</v>
      </c>
      <c r="I111" s="94" t="e">
        <f ca="true">+IF(AND(ISNUMBER(OFFSET('Water Data'!$E$9,0,10*ROW('Water Data'!E105))),'Data Summary'!BX111="Yes"),OFFSET('Water Data'!$E$9,0,10*ROW('Water Data'!E105)),NA())</f>
        <v>#N/A</v>
      </c>
      <c r="J111" s="94" t="e">
        <f ca="true">+IF(AND(ISNUMBER(OFFSET('Water Data'!$F$4,0,10*ROW('Water Data'!F105))),'Data Summary'!BY111="Yes"),100-OFFSET('Water Data'!$F$4,0,10*ROW('Water Data'!F105)),NA())</f>
        <v>#N/A</v>
      </c>
      <c r="K111" s="94" t="e">
        <f ca="true">+IF(AND(ISNUMBER(OFFSET('Water Data'!$F$6,0,10*ROW('Water Data'!F105))),'Data Summary'!BZ111="Yes"),OFFSET('Water Data'!$F$6,0,10*ROW('Water Data'!F105)),NA())</f>
        <v>#N/A</v>
      </c>
      <c r="L111" s="94" t="e">
        <f ca="true">+IF(AND(ISNUMBER(OFFSET('Water Data'!$F$9,0,10*ROW('Water Data'!F105))),'Data Summary'!CA111="Yes"),OFFSET('Water Data'!$F$9,0,10*ROW('Water Data'!F105)),NA())</f>
        <v>#N/A</v>
      </c>
      <c r="M111" s="94" t="e">
        <f ca="true">+IF(AND(ISNUMBER(OFFSET('Water Data'!$G$4,0,10*ROW('Water Data'!G105))),'Data Summary'!CB111="Yes"),100-OFFSET('Water Data'!$G$4,0,10*ROW('Water Data'!G105)),NA())</f>
        <v>#N/A</v>
      </c>
      <c r="N111" s="94" t="e">
        <f ca="true">+IF(AND(ISNUMBER(OFFSET('Water Data'!$G$6,0,10*ROW('Water Data'!G105))),'Data Summary'!CC111="Yes"),OFFSET('Water Data'!$G$6,0,10*ROW('Water Data'!G105)),NA())</f>
        <v>#N/A</v>
      </c>
      <c r="O111" s="94" t="e">
        <f ca="true">+IF(AND(ISNUMBER(OFFSET('Water Data'!$G$9,0,10*ROW('Water Data'!G105))),'Data Summary'!CD111="Yes"),OFFSET('Water Data'!$G$9,0,10*ROW('Water Data'!G105)),NA())</f>
        <v>#N/A</v>
      </c>
      <c r="P111" s="94" t="e">
        <f ca="true">+IF(AND(ISNUMBER(OFFSET('Water Data'!$H$4,0,10*ROW('Water Data'!H105))),'Data Summary'!CE111="Yes"),100-OFFSET('Water Data'!$H$4,0,10*ROW('Water Data'!H105)),NA())</f>
        <v>#N/A</v>
      </c>
      <c r="Q111" s="94" t="e">
        <f ca="true">+IF(AND(ISNUMBER(OFFSET('Water Data'!$H$6,0,10*ROW('Water Data'!H105))),'Data Summary'!CF111="Yes"),OFFSET('Water Data'!$H$6,0,10*ROW('Water Data'!H105)),NA())</f>
        <v>#N/A</v>
      </c>
      <c r="R111" s="94" t="e">
        <f ca="true">+IF(AND(ISNUMBER(OFFSET('Water Data'!$H$9,0,10*ROW('Water Data'!H105))),'Data Summary'!CG111="Yes"),OFFSET('Water Data'!$H$9,0,10*ROW('Water Data'!H105)),NA())</f>
        <v>#N/A</v>
      </c>
      <c r="S111" s="94" t="e">
        <f ca="true">+IF(AND(ISNUMBER(OFFSET('Water Data'!$I$4,0,10*ROW('Water Data'!I105))),'Data Summary'!CH111="Yes"),100-OFFSET('Water Data'!$I$4,0,10*ROW('Water Data'!I105)),NA())</f>
        <v>#N/A</v>
      </c>
      <c r="T111" s="94" t="e">
        <f ca="true">+IF(AND(ISNUMBER(OFFSET('Water Data'!$I$6,0,10*ROW('Water Data'!I105))),'Data Summary'!CI111="Yes"),OFFSET('Water Data'!$I$6,0,10*ROW('Water Data'!I105)),NA())</f>
        <v>#N/A</v>
      </c>
      <c r="U111" s="94" t="e">
        <f ca="true">+IF(AND(ISNUMBER(OFFSET('Water Data'!$I$9,0,10*ROW('Water Data'!I105))),'Data Summary'!CJ111="Yes"),OFFSET('Water Data'!$I$9,0,10*ROW('Water Data'!I105)),NA())</f>
        <v>#N/A</v>
      </c>
      <c r="V111" s="95" t="e">
        <f ca="true">+IF(AND(ISNUMBER(OFFSET('Sanitation Data'!$D$4,0,10*ROW('Sanitation Data'!D105))),'Data Summary'!CK111="Yes"),100-OFFSET('Sanitation Data'!$D$4,0,10*ROW('Sanitation Data'!D105)),NA())</f>
        <v>#N/A</v>
      </c>
      <c r="W111" s="95" t="e">
        <f ca="true">+IF(AND(ISNUMBER(OFFSET('Sanitation Data'!$D$6,0,10*ROW('Sanitation Data'!D105))),'Data Summary'!CL111="Yes"),OFFSET('Sanitation Data'!$D$6,0,10*ROW('Sanitation Data'!D105)),NA())</f>
        <v>#N/A</v>
      </c>
      <c r="X111" s="95" t="e">
        <f ca="true">+IF(AND(ISNUMBER(OFFSET('Sanitation Data'!$D$10,0,10*ROW('Sanitation Data'!D105))),'Data Summary'!CM111="Yes"),OFFSET('Sanitation Data'!$D$10,0,10*ROW('Sanitation Data'!D105)),NA())</f>
        <v>#N/A</v>
      </c>
      <c r="Y111" s="95" t="e">
        <f ca="true">+IF(AND(ISNUMBER(OFFSET('Sanitation Data'!$D$11,0,10*ROW('Sanitation Data'!D105))),'Data Summary'!CN111="Yes"),OFFSET('Sanitation Data'!$D$11,0,10*ROW('Sanitation Data'!D105)),NA())</f>
        <v>#N/A</v>
      </c>
      <c r="Z111" s="95" t="e">
        <f ca="true">+IF(AND(ISNUMBER(OFFSET('Sanitation Data'!$D$12,0,10*ROW('Sanitation Data'!D105))),'Data Summary'!CO111="Yes"),OFFSET('Sanitation Data'!$D$12,0,10*ROW('Sanitation Data'!D105)),NA())</f>
        <v>#N/A</v>
      </c>
      <c r="AA111" s="95" t="e">
        <f ca="true">+IF(AND(ISNUMBER(OFFSET('Sanitation Data'!$E$4,0,10*ROW('Sanitation Data'!E105))),'Data Summary'!CP111="Yes"),100-OFFSET('Sanitation Data'!$E$4,0,10*ROW('Sanitation Data'!E105)),NA())</f>
        <v>#N/A</v>
      </c>
      <c r="AB111" s="95" t="e">
        <f ca="true">+IF(AND(ISNUMBER(OFFSET('Sanitation Data'!$E$6,0,10*ROW('Sanitation Data'!E105))),'Data Summary'!CQ111="Yes"),OFFSET('Sanitation Data'!$E$6,0,10*ROW('Sanitation Data'!E105)),NA())</f>
        <v>#N/A</v>
      </c>
      <c r="AC111" s="95" t="e">
        <f ca="true">+IF(AND(ISNUMBER(OFFSET('Sanitation Data'!$E$10,0,10*ROW('Sanitation Data'!E105))),'Data Summary'!CR111="Yes"),OFFSET('Sanitation Data'!$E$10,0,10*ROW('Sanitation Data'!E105)),NA())</f>
        <v>#N/A</v>
      </c>
      <c r="AD111" s="95" t="e">
        <f ca="true">+IF(AND(ISNUMBER(OFFSET('Sanitation Data'!$E$11,0,10*ROW('Sanitation Data'!E105))),'Data Summary'!CS111="Yes"),OFFSET('Sanitation Data'!$E$11,0,10*ROW('Sanitation Data'!E105)),NA())</f>
        <v>#N/A</v>
      </c>
      <c r="AE111" s="95" t="e">
        <f ca="true">+IF(AND(ISNUMBER(OFFSET('Sanitation Data'!$E$12,0,10*ROW('Sanitation Data'!E105))),'Data Summary'!CT111="Yes"),OFFSET('Sanitation Data'!$E$12,0,10*ROW('Sanitation Data'!E105)),NA())</f>
        <v>#N/A</v>
      </c>
      <c r="AF111" s="95" t="e">
        <f ca="true">+IF(AND(ISNUMBER(OFFSET('Sanitation Data'!$F$4,0,10*ROW('Sanitation Data'!F105))),'Data Summary'!CU111="Yes"),100-OFFSET('Sanitation Data'!$F$4,0,10*ROW('Sanitation Data'!F105)),NA())</f>
        <v>#N/A</v>
      </c>
      <c r="AG111" s="95" t="e">
        <f ca="true">+IF(AND(ISNUMBER(OFFSET('Sanitation Data'!$F$6,0,10*ROW('Sanitation Data'!F105))),'Data Summary'!CV111="Yes"),OFFSET('Sanitation Data'!$F$6,0,10*ROW('Sanitation Data'!F105)),NA())</f>
        <v>#N/A</v>
      </c>
      <c r="AH111" s="95" t="e">
        <f ca="true">+IF(AND(ISNUMBER(OFFSET('Sanitation Data'!$F$10,0,10*ROW('Sanitation Data'!F105))),'Data Summary'!CW111="Yes"),OFFSET('Sanitation Data'!$F$10,0,10*ROW('Sanitation Data'!F105)),NA())</f>
        <v>#N/A</v>
      </c>
      <c r="AI111" s="95" t="e">
        <f ca="true">+IF(AND(ISNUMBER(OFFSET('Sanitation Data'!$F$11,0,10*ROW('Sanitation Data'!F105))),'Data Summary'!CX111="Yes"),OFFSET('Sanitation Data'!$F$11,0,10*ROW('Sanitation Data'!F105)),NA())</f>
        <v>#N/A</v>
      </c>
      <c r="AJ111" s="95" t="e">
        <f ca="true">+IF(AND(ISNUMBER(OFFSET('Sanitation Data'!$F$12,0,10*ROW('Sanitation Data'!F105))),'Data Summary'!CY111="Yes"),OFFSET('Sanitation Data'!$F$12,0,10*ROW('Sanitation Data'!F105)),NA())</f>
        <v>#N/A</v>
      </c>
      <c r="AK111" s="95" t="e">
        <f ca="true">+IF(AND(ISNUMBER(OFFSET('Sanitation Data'!$G$4,0,10*ROW('Sanitation Data'!G105))),'Data Summary'!CZ111="Yes"),100-OFFSET('Sanitation Data'!$G$4,0,10*ROW('Sanitation Data'!G105)),NA())</f>
        <v>#N/A</v>
      </c>
      <c r="AL111" s="95" t="e">
        <f ca="true">+IF(AND(ISNUMBER(OFFSET('Sanitation Data'!$G$6,0,10*ROW('Sanitation Data'!G105))),'Data Summary'!DA111="Yes"),OFFSET('Sanitation Data'!$G$6,0,10*ROW('Sanitation Data'!G105)),NA())</f>
        <v>#N/A</v>
      </c>
      <c r="AM111" s="95" t="e">
        <f ca="true">+IF(AND(ISNUMBER(OFFSET('Sanitation Data'!$G$10,0,10*ROW('Sanitation Data'!G105))),'Data Summary'!DB111="Yes"),OFFSET('Sanitation Data'!$G$10,0,10*ROW('Sanitation Data'!G105)),NA())</f>
        <v>#N/A</v>
      </c>
      <c r="AN111" s="95" t="e">
        <f ca="true">+IF(AND(ISNUMBER(OFFSET('Sanitation Data'!$G$11,0,10*ROW('Sanitation Data'!G105))),'Data Summary'!DC111="Yes"),OFFSET('Sanitation Data'!$G$11,0,10*ROW('Sanitation Data'!G105)),NA())</f>
        <v>#N/A</v>
      </c>
      <c r="AO111" s="95" t="e">
        <f ca="true">+IF(AND(ISNUMBER(OFFSET('Sanitation Data'!$G$12,0,10*ROW('Sanitation Data'!G105))),'Data Summary'!DD111="Yes"),OFFSET('Sanitation Data'!$G$12,0,10*ROW('Sanitation Data'!G105)),NA())</f>
        <v>#N/A</v>
      </c>
      <c r="AP111" s="95" t="e">
        <f ca="true">+IF(AND(ISNUMBER(OFFSET('Sanitation Data'!$H$4,0,10*ROW('Sanitation Data'!H105))),'Data Summary'!DE111="Yes"),100-OFFSET('Sanitation Data'!$H$4,0,10*ROW('Sanitation Data'!H105)),NA())</f>
        <v>#N/A</v>
      </c>
      <c r="AQ111" s="95" t="e">
        <f ca="true">+IF(AND(ISNUMBER(OFFSET('Sanitation Data'!$H$6,0,10*ROW('Sanitation Data'!H105))),'Data Summary'!DF111="Yes"),OFFSET('Sanitation Data'!$H$6,0,10*ROW('Sanitation Data'!H105)),NA())</f>
        <v>#N/A</v>
      </c>
      <c r="AR111" s="95" t="e">
        <f ca="true">+IF(AND(ISNUMBER(OFFSET('Sanitation Data'!$H$10,0,10*ROW('Sanitation Data'!H105))),'Data Summary'!DG111="Yes"),OFFSET('Sanitation Data'!$H$10,0,10*ROW('Sanitation Data'!H105)),NA())</f>
        <v>#N/A</v>
      </c>
      <c r="AS111" s="95" t="e">
        <f ca="true">+IF(AND(ISNUMBER(OFFSET('Sanitation Data'!$H$11,0,10*ROW('Sanitation Data'!H105))),'Data Summary'!DH111="Yes"),OFFSET('Sanitation Data'!$H$11,0,10*ROW('Sanitation Data'!H105)),NA())</f>
        <v>#N/A</v>
      </c>
      <c r="AT111" s="95" t="e">
        <f ca="true">+IF(AND(ISNUMBER(OFFSET('Sanitation Data'!$H$12,0,10*ROW('Sanitation Data'!H105))),'Data Summary'!DI111="Yes"),OFFSET('Sanitation Data'!$H$12,0,10*ROW('Sanitation Data'!H105)),NA())</f>
        <v>#N/A</v>
      </c>
      <c r="AU111" s="95" t="e">
        <f ca="true">+IF(AND(ISNUMBER(OFFSET('Sanitation Data'!$I$4,0,10*ROW('Sanitation Data'!I105))),'Data Summary'!DJ111="Yes"),100-OFFSET('Sanitation Data'!$I$4,0,10*ROW('Sanitation Data'!I105)),NA())</f>
        <v>#N/A</v>
      </c>
      <c r="AV111" s="95" t="e">
        <f ca="true">+IF(AND(ISNUMBER(OFFSET('Sanitation Data'!$I$6,0,10*ROW('Sanitation Data'!I105))),'Data Summary'!DK111="Yes"),OFFSET('Sanitation Data'!$I$6,0,10*ROW('Sanitation Data'!I105)),NA())</f>
        <v>#N/A</v>
      </c>
      <c r="AW111" s="95" t="e">
        <f ca="true">+IF(AND(ISNUMBER(OFFSET('Sanitation Data'!$I$10,0,10*ROW('Sanitation Data'!I105))),'Data Summary'!DL111="Yes"),OFFSET('Sanitation Data'!$I$10,0,10*ROW('Sanitation Data'!I105)),NA())</f>
        <v>#N/A</v>
      </c>
      <c r="AX111" s="95" t="e">
        <f ca="true">+IF(AND(ISNUMBER(OFFSET('Sanitation Data'!$I$11,0,10*ROW('Sanitation Data'!I105))),'Data Summary'!DM111="Yes"),OFFSET('Sanitation Data'!$I$11,0,10*ROW('Sanitation Data'!I105)),NA())</f>
        <v>#N/A</v>
      </c>
      <c r="AY111" s="95" t="e">
        <f ca="true">+IF(AND(ISNUMBER(OFFSET('Sanitation Data'!$I$12,0,10*ROW('Sanitation Data'!I105))),'Data Summary'!DN111="Yes"),OFFSET('Sanitation Data'!$I$12,0,10*ROW('Sanitation Data'!I105)),NA())</f>
        <v>#N/A</v>
      </c>
      <c r="AZ111" s="96" t="e">
        <f ca="true">+IF(AND(ISNUMBER(OFFSET('Hygiene Data'!$D$5,0,10*ROW('Hygiene Data'!D105))),'Data Summary'!DO111="Yes"),OFFSET('Hygiene Data'!$D$5,0,10*ROW('Hygiene Data'!D105)),NA())</f>
        <v>#N/A</v>
      </c>
      <c r="BA111" s="96" t="e">
        <f ca="true">+IF(AND(ISNUMBER(OFFSET('Hygiene Data'!$D$7,0,10*ROW('Hygiene Data'!D105))),'Data Summary'!DP111="Yes"),OFFSET('Hygiene Data'!$D$7,0,10*ROW('Hygiene Data'!D105)),NA())</f>
        <v>#N/A</v>
      </c>
      <c r="BB111" s="96" t="e">
        <f ca="true">+IF(AND(ISNUMBER(OFFSET('Hygiene Data'!$D$9,0,10*ROW('Hygiene Data'!D105))),'Data Summary'!DQ111="Yes"),OFFSET('Hygiene Data'!$D$9,0,10*ROW('Hygiene Data'!D105)),NA())</f>
        <v>#N/A</v>
      </c>
      <c r="BC111" s="96" t="e">
        <f ca="true">+IF(AND(ISNUMBER(OFFSET('Hygiene Data'!$E$5,0,10*ROW('Hygiene Data'!E105))),'Data Summary'!DR111="Yes"),OFFSET('Hygiene Data'!$E$5,0,10*ROW('Hygiene Data'!E105)),NA())</f>
        <v>#N/A</v>
      </c>
      <c r="BD111" s="96" t="e">
        <f ca="true">+IF(AND(ISNUMBER(OFFSET('Hygiene Data'!$E$7,0,10*ROW('Hygiene Data'!E105))),'Data Summary'!DS111="Yes"),OFFSET('Hygiene Data'!$E$7,0,10*ROW('Hygiene Data'!E105)),NA())</f>
        <v>#N/A</v>
      </c>
      <c r="BE111" s="96" t="e">
        <f ca="true">+IF(AND(ISNUMBER(OFFSET('Hygiene Data'!$E$9,0,10*ROW('Hygiene Data'!E105))),'Data Summary'!DT111="Yes"),OFFSET('Hygiene Data'!$E$9,0,10*ROW('Hygiene Data'!E105)),NA())</f>
        <v>#N/A</v>
      </c>
      <c r="BF111" s="96" t="e">
        <f ca="true">+IF(AND(ISNUMBER(OFFSET('Hygiene Data'!$F$5,0,10*ROW('Hygiene Data'!F105))),'Data Summary'!DU111="Yes"),OFFSET('Hygiene Data'!$F$5,0,10*ROW('Hygiene Data'!F105)),NA())</f>
        <v>#N/A</v>
      </c>
      <c r="BG111" s="96" t="e">
        <f ca="true">+IF(AND(ISNUMBER(OFFSET('Hygiene Data'!$F$7,0,10*ROW('Hygiene Data'!F105))),'Data Summary'!DV111="Yes"),OFFSET('Hygiene Data'!$F$7,0,10*ROW('Hygiene Data'!F105)),NA())</f>
        <v>#N/A</v>
      </c>
      <c r="BH111" s="96" t="e">
        <f ca="true">+IF(AND(ISNUMBER(OFFSET('Hygiene Data'!$F$9,0,10*ROW('Hygiene Data'!F105))),'Data Summary'!DW111="Yes"),OFFSET('Hygiene Data'!$F$9,0,10*ROW('Hygiene Data'!F105)),NA())</f>
        <v>#N/A</v>
      </c>
      <c r="BI111" s="96" t="e">
        <f ca="true">+IF(AND(ISNUMBER(OFFSET('Hygiene Data'!$G$5,0,10*ROW('Hygiene Data'!G105))),'Data Summary'!DX111="Yes"),OFFSET('Hygiene Data'!$G$5,0,10*ROW('Hygiene Data'!G105)),NA())</f>
        <v>#N/A</v>
      </c>
      <c r="BJ111" s="96" t="e">
        <f ca="true">+IF(AND(ISNUMBER(OFFSET('Hygiene Data'!$G$7,0,10*ROW('Hygiene Data'!G105))),'Data Summary'!DY111="Yes"),OFFSET('Hygiene Data'!$G$7,0,10*ROW('Hygiene Data'!G105)),NA())</f>
        <v>#N/A</v>
      </c>
      <c r="BK111" s="96" t="e">
        <f ca="true">+IF(AND(ISNUMBER(OFFSET('Hygiene Data'!$G$9,0,10*ROW('Hygiene Data'!G105))),'Data Summary'!DZ111="Yes"),OFFSET('Hygiene Data'!$G$9,0,10*ROW('Hygiene Data'!G105)),NA())</f>
        <v>#N/A</v>
      </c>
      <c r="BL111" s="96" t="e">
        <f ca="true">+IF(AND(ISNUMBER(OFFSET('Hygiene Data'!$H$5,0,10*ROW('Hygiene Data'!H105))),'Data Summary'!EA111="Yes"),OFFSET('Hygiene Data'!$H$5,0,10*ROW('Hygiene Data'!H105)),NA())</f>
        <v>#N/A</v>
      </c>
      <c r="BM111" s="96" t="e">
        <f ca="true">+IF(AND(ISNUMBER(OFFSET('Hygiene Data'!$H$7,0,10*ROW('Hygiene Data'!H105))),'Data Summary'!EB111="Yes"),OFFSET('Hygiene Data'!$H$7,0,10*ROW('Hygiene Data'!H105)),NA())</f>
        <v>#N/A</v>
      </c>
      <c r="BN111" s="96" t="e">
        <f ca="true">+IF(AND(ISNUMBER(OFFSET('Hygiene Data'!$H$9,0,10*ROW('Hygiene Data'!H105))),'Data Summary'!EC111="Yes"),OFFSET('Hygiene Data'!$H$9,0,10*ROW('Hygiene Data'!H105)),NA())</f>
        <v>#N/A</v>
      </c>
      <c r="BO111" s="96" t="e">
        <f ca="true">+IF(AND(ISNUMBER(OFFSET('Hygiene Data'!$I$5,0,10*ROW('Hygiene Data'!I105))),'Data Summary'!ED111="Yes"),OFFSET('Hygiene Data'!$I$5,0,10*ROW('Hygiene Data'!I105)),NA())</f>
        <v>#N/A</v>
      </c>
      <c r="BP111" s="96" t="e">
        <f ca="true">+IF(AND(ISNUMBER(OFFSET('Hygiene Data'!$I$7,0,10*ROW('Hygiene Data'!I105))),'Data Summary'!EE111="Yes"),OFFSET('Hygiene Data'!$I$7,0,10*ROW('Hygiene Data'!I105)),NA())</f>
        <v>#N/A</v>
      </c>
      <c r="BQ111" s="96" t="e">
        <f ca="true">+IF(AND(ISNUMBER(OFFSET('Hygiene Data'!$I$9,0,10*ROW('Hygiene Data'!I105))),'Data Summary'!EF111="Yes"),OFFSET('Hygiene Data'!$I$9,0,10*ROW('Hygiene Data'!I105)),NA())</f>
        <v>#N/A</v>
      </c>
    </row>
    <row xmlns:x14ac="http://schemas.microsoft.com/office/spreadsheetml/2009/9/ac" r="112" x14ac:dyDescent="0.2">
      <c r="A112" s="321" t="e">
        <f ca="true">+RIGHT('Data Summary'!A112,LEN('Data Summary'!A112)-9)</f>
        <v>#VALUE!</v>
      </c>
      <c r="B112" s="37" t="str">
        <f ca="true">+IF(ISTEXT('Data Summary'!B112),'Data Summary'!B112,"")</f>
        <v/>
      </c>
      <c r="C112" s="320" t="e">
        <f ca="true">+VALUE('Data Summary'!C112)</f>
        <v>#VALUE!</v>
      </c>
      <c r="D112" s="94" t="e">
        <f ca="true">+IF(AND(ISNUMBER(OFFSET('Water Data'!$D$4,0,10*ROW('Water Data'!D106))),'Data Summary'!BS112="Yes"),100-OFFSET('Water Data'!$D$4,0,10*ROW('Water Data'!D106)),NA())</f>
        <v>#N/A</v>
      </c>
      <c r="E112" s="94" t="e">
        <f ca="true">+IF(AND(ISNUMBER(OFFSET('Water Data'!$D$6,0,10*ROW('Water Data'!D106))),'Data Summary'!BT112="Yes"),OFFSET('Water Data'!$D$6,0,10*ROW('Water Data'!D106)),NA())</f>
        <v>#N/A</v>
      </c>
      <c r="F112" s="94" t="e">
        <f ca="true">+IF(AND(ISNUMBER(OFFSET('Water Data'!$D$9,0,10*ROW('Water Data'!D106))),'Data Summary'!BU112="Yes"),OFFSET('Water Data'!$D$9,0,10*ROW('Water Data'!D106)),NA())</f>
        <v>#N/A</v>
      </c>
      <c r="G112" s="94" t="e">
        <f ca="true">+IF(AND(ISNUMBER(OFFSET('Water Data'!$E$4,0,10*ROW('Water Data'!E106))),'Data Summary'!BV112="Yes"),100-OFFSET('Water Data'!$E$4,0,10*ROW('Water Data'!E106)),NA())</f>
        <v>#N/A</v>
      </c>
      <c r="H112" s="94" t="e">
        <f ca="true">+IF(AND(ISNUMBER(OFFSET('Water Data'!$E$6,0,10*ROW('Water Data'!E106))),'Data Summary'!BW112="Yes"),OFFSET('Water Data'!$E$6,0,10*ROW('Water Data'!E106)),NA())</f>
        <v>#N/A</v>
      </c>
      <c r="I112" s="94" t="e">
        <f ca="true">+IF(AND(ISNUMBER(OFFSET('Water Data'!$E$9,0,10*ROW('Water Data'!E106))),'Data Summary'!BX112="Yes"),OFFSET('Water Data'!$E$9,0,10*ROW('Water Data'!E106)),NA())</f>
        <v>#N/A</v>
      </c>
      <c r="J112" s="94" t="e">
        <f ca="true">+IF(AND(ISNUMBER(OFFSET('Water Data'!$F$4,0,10*ROW('Water Data'!F106))),'Data Summary'!BY112="Yes"),100-OFFSET('Water Data'!$F$4,0,10*ROW('Water Data'!F106)),NA())</f>
        <v>#N/A</v>
      </c>
      <c r="K112" s="94" t="e">
        <f ca="true">+IF(AND(ISNUMBER(OFFSET('Water Data'!$F$6,0,10*ROW('Water Data'!F106))),'Data Summary'!BZ112="Yes"),OFFSET('Water Data'!$F$6,0,10*ROW('Water Data'!F106)),NA())</f>
        <v>#N/A</v>
      </c>
      <c r="L112" s="94" t="e">
        <f ca="true">+IF(AND(ISNUMBER(OFFSET('Water Data'!$F$9,0,10*ROW('Water Data'!F106))),'Data Summary'!CA112="Yes"),OFFSET('Water Data'!$F$9,0,10*ROW('Water Data'!F106)),NA())</f>
        <v>#N/A</v>
      </c>
      <c r="M112" s="94" t="e">
        <f ca="true">+IF(AND(ISNUMBER(OFFSET('Water Data'!$G$4,0,10*ROW('Water Data'!G106))),'Data Summary'!CB112="Yes"),100-OFFSET('Water Data'!$G$4,0,10*ROW('Water Data'!G106)),NA())</f>
        <v>#N/A</v>
      </c>
      <c r="N112" s="94" t="e">
        <f ca="true">+IF(AND(ISNUMBER(OFFSET('Water Data'!$G$6,0,10*ROW('Water Data'!G106))),'Data Summary'!CC112="Yes"),OFFSET('Water Data'!$G$6,0,10*ROW('Water Data'!G106)),NA())</f>
        <v>#N/A</v>
      </c>
      <c r="O112" s="94" t="e">
        <f ca="true">+IF(AND(ISNUMBER(OFFSET('Water Data'!$G$9,0,10*ROW('Water Data'!G106))),'Data Summary'!CD112="Yes"),OFFSET('Water Data'!$G$9,0,10*ROW('Water Data'!G106)),NA())</f>
        <v>#N/A</v>
      </c>
      <c r="P112" s="94" t="e">
        <f ca="true">+IF(AND(ISNUMBER(OFFSET('Water Data'!$H$4,0,10*ROW('Water Data'!H106))),'Data Summary'!CE112="Yes"),100-OFFSET('Water Data'!$H$4,0,10*ROW('Water Data'!H106)),NA())</f>
        <v>#N/A</v>
      </c>
      <c r="Q112" s="94" t="e">
        <f ca="true">+IF(AND(ISNUMBER(OFFSET('Water Data'!$H$6,0,10*ROW('Water Data'!H106))),'Data Summary'!CF112="Yes"),OFFSET('Water Data'!$H$6,0,10*ROW('Water Data'!H106)),NA())</f>
        <v>#N/A</v>
      </c>
      <c r="R112" s="94" t="e">
        <f ca="true">+IF(AND(ISNUMBER(OFFSET('Water Data'!$H$9,0,10*ROW('Water Data'!H106))),'Data Summary'!CG112="Yes"),OFFSET('Water Data'!$H$9,0,10*ROW('Water Data'!H106)),NA())</f>
        <v>#N/A</v>
      </c>
      <c r="S112" s="94" t="e">
        <f ca="true">+IF(AND(ISNUMBER(OFFSET('Water Data'!$I$4,0,10*ROW('Water Data'!I106))),'Data Summary'!CH112="Yes"),100-OFFSET('Water Data'!$I$4,0,10*ROW('Water Data'!I106)),NA())</f>
        <v>#N/A</v>
      </c>
      <c r="T112" s="94" t="e">
        <f ca="true">+IF(AND(ISNUMBER(OFFSET('Water Data'!$I$6,0,10*ROW('Water Data'!I106))),'Data Summary'!CI112="Yes"),OFFSET('Water Data'!$I$6,0,10*ROW('Water Data'!I106)),NA())</f>
        <v>#N/A</v>
      </c>
      <c r="U112" s="94" t="e">
        <f ca="true">+IF(AND(ISNUMBER(OFFSET('Water Data'!$I$9,0,10*ROW('Water Data'!I106))),'Data Summary'!CJ112="Yes"),OFFSET('Water Data'!$I$9,0,10*ROW('Water Data'!I106)),NA())</f>
        <v>#N/A</v>
      </c>
      <c r="V112" s="95" t="e">
        <f ca="true">+IF(AND(ISNUMBER(OFFSET('Sanitation Data'!$D$4,0,10*ROW('Sanitation Data'!D106))),'Data Summary'!CK112="Yes"),100-OFFSET('Sanitation Data'!$D$4,0,10*ROW('Sanitation Data'!D106)),NA())</f>
        <v>#N/A</v>
      </c>
      <c r="W112" s="95" t="e">
        <f ca="true">+IF(AND(ISNUMBER(OFFSET('Sanitation Data'!$D$6,0,10*ROW('Sanitation Data'!D106))),'Data Summary'!CL112="Yes"),OFFSET('Sanitation Data'!$D$6,0,10*ROW('Sanitation Data'!D106)),NA())</f>
        <v>#N/A</v>
      </c>
      <c r="X112" s="95" t="e">
        <f ca="true">+IF(AND(ISNUMBER(OFFSET('Sanitation Data'!$D$10,0,10*ROW('Sanitation Data'!D106))),'Data Summary'!CM112="Yes"),OFFSET('Sanitation Data'!$D$10,0,10*ROW('Sanitation Data'!D106)),NA())</f>
        <v>#N/A</v>
      </c>
      <c r="Y112" s="95" t="e">
        <f ca="true">+IF(AND(ISNUMBER(OFFSET('Sanitation Data'!$D$11,0,10*ROW('Sanitation Data'!D106))),'Data Summary'!CN112="Yes"),OFFSET('Sanitation Data'!$D$11,0,10*ROW('Sanitation Data'!D106)),NA())</f>
        <v>#N/A</v>
      </c>
      <c r="Z112" s="95" t="e">
        <f ca="true">+IF(AND(ISNUMBER(OFFSET('Sanitation Data'!$D$12,0,10*ROW('Sanitation Data'!D106))),'Data Summary'!CO112="Yes"),OFFSET('Sanitation Data'!$D$12,0,10*ROW('Sanitation Data'!D106)),NA())</f>
        <v>#N/A</v>
      </c>
      <c r="AA112" s="95" t="e">
        <f ca="true">+IF(AND(ISNUMBER(OFFSET('Sanitation Data'!$E$4,0,10*ROW('Sanitation Data'!E106))),'Data Summary'!CP112="Yes"),100-OFFSET('Sanitation Data'!$E$4,0,10*ROW('Sanitation Data'!E106)),NA())</f>
        <v>#N/A</v>
      </c>
      <c r="AB112" s="95" t="e">
        <f ca="true">+IF(AND(ISNUMBER(OFFSET('Sanitation Data'!$E$6,0,10*ROW('Sanitation Data'!E106))),'Data Summary'!CQ112="Yes"),OFFSET('Sanitation Data'!$E$6,0,10*ROW('Sanitation Data'!E106)),NA())</f>
        <v>#N/A</v>
      </c>
      <c r="AC112" s="95" t="e">
        <f ca="true">+IF(AND(ISNUMBER(OFFSET('Sanitation Data'!$E$10,0,10*ROW('Sanitation Data'!E106))),'Data Summary'!CR112="Yes"),OFFSET('Sanitation Data'!$E$10,0,10*ROW('Sanitation Data'!E106)),NA())</f>
        <v>#N/A</v>
      </c>
      <c r="AD112" s="95" t="e">
        <f ca="true">+IF(AND(ISNUMBER(OFFSET('Sanitation Data'!$E$11,0,10*ROW('Sanitation Data'!E106))),'Data Summary'!CS112="Yes"),OFFSET('Sanitation Data'!$E$11,0,10*ROW('Sanitation Data'!E106)),NA())</f>
        <v>#N/A</v>
      </c>
      <c r="AE112" s="95" t="e">
        <f ca="true">+IF(AND(ISNUMBER(OFFSET('Sanitation Data'!$E$12,0,10*ROW('Sanitation Data'!E106))),'Data Summary'!CT112="Yes"),OFFSET('Sanitation Data'!$E$12,0,10*ROW('Sanitation Data'!E106)),NA())</f>
        <v>#N/A</v>
      </c>
      <c r="AF112" s="95" t="e">
        <f ca="true">+IF(AND(ISNUMBER(OFFSET('Sanitation Data'!$F$4,0,10*ROW('Sanitation Data'!F106))),'Data Summary'!CU112="Yes"),100-OFFSET('Sanitation Data'!$F$4,0,10*ROW('Sanitation Data'!F106)),NA())</f>
        <v>#N/A</v>
      </c>
      <c r="AG112" s="95" t="e">
        <f ca="true">+IF(AND(ISNUMBER(OFFSET('Sanitation Data'!$F$6,0,10*ROW('Sanitation Data'!F106))),'Data Summary'!CV112="Yes"),OFFSET('Sanitation Data'!$F$6,0,10*ROW('Sanitation Data'!F106)),NA())</f>
        <v>#N/A</v>
      </c>
      <c r="AH112" s="95" t="e">
        <f ca="true">+IF(AND(ISNUMBER(OFFSET('Sanitation Data'!$F$10,0,10*ROW('Sanitation Data'!F106))),'Data Summary'!CW112="Yes"),OFFSET('Sanitation Data'!$F$10,0,10*ROW('Sanitation Data'!F106)),NA())</f>
        <v>#N/A</v>
      </c>
      <c r="AI112" s="95" t="e">
        <f ca="true">+IF(AND(ISNUMBER(OFFSET('Sanitation Data'!$F$11,0,10*ROW('Sanitation Data'!F106))),'Data Summary'!CX112="Yes"),OFFSET('Sanitation Data'!$F$11,0,10*ROW('Sanitation Data'!F106)),NA())</f>
        <v>#N/A</v>
      </c>
      <c r="AJ112" s="95" t="e">
        <f ca="true">+IF(AND(ISNUMBER(OFFSET('Sanitation Data'!$F$12,0,10*ROW('Sanitation Data'!F106))),'Data Summary'!CY112="Yes"),OFFSET('Sanitation Data'!$F$12,0,10*ROW('Sanitation Data'!F106)),NA())</f>
        <v>#N/A</v>
      </c>
      <c r="AK112" s="95" t="e">
        <f ca="true">+IF(AND(ISNUMBER(OFFSET('Sanitation Data'!$G$4,0,10*ROW('Sanitation Data'!G106))),'Data Summary'!CZ112="Yes"),100-OFFSET('Sanitation Data'!$G$4,0,10*ROW('Sanitation Data'!G106)),NA())</f>
        <v>#N/A</v>
      </c>
      <c r="AL112" s="95" t="e">
        <f ca="true">+IF(AND(ISNUMBER(OFFSET('Sanitation Data'!$G$6,0,10*ROW('Sanitation Data'!G106))),'Data Summary'!DA112="Yes"),OFFSET('Sanitation Data'!$G$6,0,10*ROW('Sanitation Data'!G106)),NA())</f>
        <v>#N/A</v>
      </c>
      <c r="AM112" s="95" t="e">
        <f ca="true">+IF(AND(ISNUMBER(OFFSET('Sanitation Data'!$G$10,0,10*ROW('Sanitation Data'!G106))),'Data Summary'!DB112="Yes"),OFFSET('Sanitation Data'!$G$10,0,10*ROW('Sanitation Data'!G106)),NA())</f>
        <v>#N/A</v>
      </c>
      <c r="AN112" s="95" t="e">
        <f ca="true">+IF(AND(ISNUMBER(OFFSET('Sanitation Data'!$G$11,0,10*ROW('Sanitation Data'!G106))),'Data Summary'!DC112="Yes"),OFFSET('Sanitation Data'!$G$11,0,10*ROW('Sanitation Data'!G106)),NA())</f>
        <v>#N/A</v>
      </c>
      <c r="AO112" s="95" t="e">
        <f ca="true">+IF(AND(ISNUMBER(OFFSET('Sanitation Data'!$G$12,0,10*ROW('Sanitation Data'!G106))),'Data Summary'!DD112="Yes"),OFFSET('Sanitation Data'!$G$12,0,10*ROW('Sanitation Data'!G106)),NA())</f>
        <v>#N/A</v>
      </c>
      <c r="AP112" s="95" t="e">
        <f ca="true">+IF(AND(ISNUMBER(OFFSET('Sanitation Data'!$H$4,0,10*ROW('Sanitation Data'!H106))),'Data Summary'!DE112="Yes"),100-OFFSET('Sanitation Data'!$H$4,0,10*ROW('Sanitation Data'!H106)),NA())</f>
        <v>#N/A</v>
      </c>
      <c r="AQ112" s="95" t="e">
        <f ca="true">+IF(AND(ISNUMBER(OFFSET('Sanitation Data'!$H$6,0,10*ROW('Sanitation Data'!H106))),'Data Summary'!DF112="Yes"),OFFSET('Sanitation Data'!$H$6,0,10*ROW('Sanitation Data'!H106)),NA())</f>
        <v>#N/A</v>
      </c>
      <c r="AR112" s="95" t="e">
        <f ca="true">+IF(AND(ISNUMBER(OFFSET('Sanitation Data'!$H$10,0,10*ROW('Sanitation Data'!H106))),'Data Summary'!DG112="Yes"),OFFSET('Sanitation Data'!$H$10,0,10*ROW('Sanitation Data'!H106)),NA())</f>
        <v>#N/A</v>
      </c>
      <c r="AS112" s="95" t="e">
        <f ca="true">+IF(AND(ISNUMBER(OFFSET('Sanitation Data'!$H$11,0,10*ROW('Sanitation Data'!H106))),'Data Summary'!DH112="Yes"),OFFSET('Sanitation Data'!$H$11,0,10*ROW('Sanitation Data'!H106)),NA())</f>
        <v>#N/A</v>
      </c>
      <c r="AT112" s="95" t="e">
        <f ca="true">+IF(AND(ISNUMBER(OFFSET('Sanitation Data'!$H$12,0,10*ROW('Sanitation Data'!H106))),'Data Summary'!DI112="Yes"),OFFSET('Sanitation Data'!$H$12,0,10*ROW('Sanitation Data'!H106)),NA())</f>
        <v>#N/A</v>
      </c>
      <c r="AU112" s="95" t="e">
        <f ca="true">+IF(AND(ISNUMBER(OFFSET('Sanitation Data'!$I$4,0,10*ROW('Sanitation Data'!I106))),'Data Summary'!DJ112="Yes"),100-OFFSET('Sanitation Data'!$I$4,0,10*ROW('Sanitation Data'!I106)),NA())</f>
        <v>#N/A</v>
      </c>
      <c r="AV112" s="95" t="e">
        <f ca="true">+IF(AND(ISNUMBER(OFFSET('Sanitation Data'!$I$6,0,10*ROW('Sanitation Data'!I106))),'Data Summary'!DK112="Yes"),OFFSET('Sanitation Data'!$I$6,0,10*ROW('Sanitation Data'!I106)),NA())</f>
        <v>#N/A</v>
      </c>
      <c r="AW112" s="95" t="e">
        <f ca="true">+IF(AND(ISNUMBER(OFFSET('Sanitation Data'!$I$10,0,10*ROW('Sanitation Data'!I106))),'Data Summary'!DL112="Yes"),OFFSET('Sanitation Data'!$I$10,0,10*ROW('Sanitation Data'!I106)),NA())</f>
        <v>#N/A</v>
      </c>
      <c r="AX112" s="95" t="e">
        <f ca="true">+IF(AND(ISNUMBER(OFFSET('Sanitation Data'!$I$11,0,10*ROW('Sanitation Data'!I106))),'Data Summary'!DM112="Yes"),OFFSET('Sanitation Data'!$I$11,0,10*ROW('Sanitation Data'!I106)),NA())</f>
        <v>#N/A</v>
      </c>
      <c r="AY112" s="95" t="e">
        <f ca="true">+IF(AND(ISNUMBER(OFFSET('Sanitation Data'!$I$12,0,10*ROW('Sanitation Data'!I106))),'Data Summary'!DN112="Yes"),OFFSET('Sanitation Data'!$I$12,0,10*ROW('Sanitation Data'!I106)),NA())</f>
        <v>#N/A</v>
      </c>
      <c r="AZ112" s="96" t="e">
        <f ca="true">+IF(AND(ISNUMBER(OFFSET('Hygiene Data'!$D$5,0,10*ROW('Hygiene Data'!D106))),'Data Summary'!DO112="Yes"),OFFSET('Hygiene Data'!$D$5,0,10*ROW('Hygiene Data'!D106)),NA())</f>
        <v>#N/A</v>
      </c>
      <c r="BA112" s="96" t="e">
        <f ca="true">+IF(AND(ISNUMBER(OFFSET('Hygiene Data'!$D$7,0,10*ROW('Hygiene Data'!D106))),'Data Summary'!DP112="Yes"),OFFSET('Hygiene Data'!$D$7,0,10*ROW('Hygiene Data'!D106)),NA())</f>
        <v>#N/A</v>
      </c>
      <c r="BB112" s="96" t="e">
        <f ca="true">+IF(AND(ISNUMBER(OFFSET('Hygiene Data'!$D$9,0,10*ROW('Hygiene Data'!D106))),'Data Summary'!DQ112="Yes"),OFFSET('Hygiene Data'!$D$9,0,10*ROW('Hygiene Data'!D106)),NA())</f>
        <v>#N/A</v>
      </c>
      <c r="BC112" s="96" t="e">
        <f ca="true">+IF(AND(ISNUMBER(OFFSET('Hygiene Data'!$E$5,0,10*ROW('Hygiene Data'!E106))),'Data Summary'!DR112="Yes"),OFFSET('Hygiene Data'!$E$5,0,10*ROW('Hygiene Data'!E106)),NA())</f>
        <v>#N/A</v>
      </c>
      <c r="BD112" s="96" t="e">
        <f ca="true">+IF(AND(ISNUMBER(OFFSET('Hygiene Data'!$E$7,0,10*ROW('Hygiene Data'!E106))),'Data Summary'!DS112="Yes"),OFFSET('Hygiene Data'!$E$7,0,10*ROW('Hygiene Data'!E106)),NA())</f>
        <v>#N/A</v>
      </c>
      <c r="BE112" s="96" t="e">
        <f ca="true">+IF(AND(ISNUMBER(OFFSET('Hygiene Data'!$E$9,0,10*ROW('Hygiene Data'!E106))),'Data Summary'!DT112="Yes"),OFFSET('Hygiene Data'!$E$9,0,10*ROW('Hygiene Data'!E106)),NA())</f>
        <v>#N/A</v>
      </c>
      <c r="BF112" s="96" t="e">
        <f ca="true">+IF(AND(ISNUMBER(OFFSET('Hygiene Data'!$F$5,0,10*ROW('Hygiene Data'!F106))),'Data Summary'!DU112="Yes"),OFFSET('Hygiene Data'!$F$5,0,10*ROW('Hygiene Data'!F106)),NA())</f>
        <v>#N/A</v>
      </c>
      <c r="BG112" s="96" t="e">
        <f ca="true">+IF(AND(ISNUMBER(OFFSET('Hygiene Data'!$F$7,0,10*ROW('Hygiene Data'!F106))),'Data Summary'!DV112="Yes"),OFFSET('Hygiene Data'!$F$7,0,10*ROW('Hygiene Data'!F106)),NA())</f>
        <v>#N/A</v>
      </c>
      <c r="BH112" s="96" t="e">
        <f ca="true">+IF(AND(ISNUMBER(OFFSET('Hygiene Data'!$F$9,0,10*ROW('Hygiene Data'!F106))),'Data Summary'!DW112="Yes"),OFFSET('Hygiene Data'!$F$9,0,10*ROW('Hygiene Data'!F106)),NA())</f>
        <v>#N/A</v>
      </c>
      <c r="BI112" s="96" t="e">
        <f ca="true">+IF(AND(ISNUMBER(OFFSET('Hygiene Data'!$G$5,0,10*ROW('Hygiene Data'!G106))),'Data Summary'!DX112="Yes"),OFFSET('Hygiene Data'!$G$5,0,10*ROW('Hygiene Data'!G106)),NA())</f>
        <v>#N/A</v>
      </c>
      <c r="BJ112" s="96" t="e">
        <f ca="true">+IF(AND(ISNUMBER(OFFSET('Hygiene Data'!$G$7,0,10*ROW('Hygiene Data'!G106))),'Data Summary'!DY112="Yes"),OFFSET('Hygiene Data'!$G$7,0,10*ROW('Hygiene Data'!G106)),NA())</f>
        <v>#N/A</v>
      </c>
      <c r="BK112" s="96" t="e">
        <f ca="true">+IF(AND(ISNUMBER(OFFSET('Hygiene Data'!$G$9,0,10*ROW('Hygiene Data'!G106))),'Data Summary'!DZ112="Yes"),OFFSET('Hygiene Data'!$G$9,0,10*ROW('Hygiene Data'!G106)),NA())</f>
        <v>#N/A</v>
      </c>
      <c r="BL112" s="96" t="e">
        <f ca="true">+IF(AND(ISNUMBER(OFFSET('Hygiene Data'!$H$5,0,10*ROW('Hygiene Data'!H106))),'Data Summary'!EA112="Yes"),OFFSET('Hygiene Data'!$H$5,0,10*ROW('Hygiene Data'!H106)),NA())</f>
        <v>#N/A</v>
      </c>
      <c r="BM112" s="96" t="e">
        <f ca="true">+IF(AND(ISNUMBER(OFFSET('Hygiene Data'!$H$7,0,10*ROW('Hygiene Data'!H106))),'Data Summary'!EB112="Yes"),OFFSET('Hygiene Data'!$H$7,0,10*ROW('Hygiene Data'!H106)),NA())</f>
        <v>#N/A</v>
      </c>
      <c r="BN112" s="96" t="e">
        <f ca="true">+IF(AND(ISNUMBER(OFFSET('Hygiene Data'!$H$9,0,10*ROW('Hygiene Data'!H106))),'Data Summary'!EC112="Yes"),OFFSET('Hygiene Data'!$H$9,0,10*ROW('Hygiene Data'!H106)),NA())</f>
        <v>#N/A</v>
      </c>
      <c r="BO112" s="96" t="e">
        <f ca="true">+IF(AND(ISNUMBER(OFFSET('Hygiene Data'!$I$5,0,10*ROW('Hygiene Data'!I106))),'Data Summary'!ED112="Yes"),OFFSET('Hygiene Data'!$I$5,0,10*ROW('Hygiene Data'!I106)),NA())</f>
        <v>#N/A</v>
      </c>
      <c r="BP112" s="96" t="e">
        <f ca="true">+IF(AND(ISNUMBER(OFFSET('Hygiene Data'!$I$7,0,10*ROW('Hygiene Data'!I106))),'Data Summary'!EE112="Yes"),OFFSET('Hygiene Data'!$I$7,0,10*ROW('Hygiene Data'!I106)),NA())</f>
        <v>#N/A</v>
      </c>
      <c r="BQ112" s="96" t="e">
        <f ca="true">+IF(AND(ISNUMBER(OFFSET('Hygiene Data'!$I$9,0,10*ROW('Hygiene Data'!I106))),'Data Summary'!EF112="Yes"),OFFSET('Hygiene Data'!$I$9,0,10*ROW('Hygiene Data'!I106)),NA())</f>
        <v>#N/A</v>
      </c>
    </row>
    <row xmlns:x14ac="http://schemas.microsoft.com/office/spreadsheetml/2009/9/ac" r="113" x14ac:dyDescent="0.2">
      <c r="A113" s="321" t="e">
        <f ca="true">+RIGHT('Data Summary'!A113,LEN('Data Summary'!A113)-9)</f>
        <v>#VALUE!</v>
      </c>
      <c r="B113" s="37" t="str">
        <f ca="true">+IF(ISTEXT('Data Summary'!B113),'Data Summary'!B113,"")</f>
        <v/>
      </c>
      <c r="C113" s="320" t="e">
        <f ca="true">+VALUE('Data Summary'!C113)</f>
        <v>#VALUE!</v>
      </c>
      <c r="D113" s="94" t="e">
        <f ca="true">+IF(AND(ISNUMBER(OFFSET('Water Data'!$D$4,0,10*ROW('Water Data'!D107))),'Data Summary'!BS113="Yes"),100-OFFSET('Water Data'!$D$4,0,10*ROW('Water Data'!D107)),NA())</f>
        <v>#N/A</v>
      </c>
      <c r="E113" s="94" t="e">
        <f ca="true">+IF(AND(ISNUMBER(OFFSET('Water Data'!$D$6,0,10*ROW('Water Data'!D107))),'Data Summary'!BT113="Yes"),OFFSET('Water Data'!$D$6,0,10*ROW('Water Data'!D107)),NA())</f>
        <v>#N/A</v>
      </c>
      <c r="F113" s="94" t="e">
        <f ca="true">+IF(AND(ISNUMBER(OFFSET('Water Data'!$D$9,0,10*ROW('Water Data'!D107))),'Data Summary'!BU113="Yes"),OFFSET('Water Data'!$D$9,0,10*ROW('Water Data'!D107)),NA())</f>
        <v>#N/A</v>
      </c>
      <c r="G113" s="94" t="e">
        <f ca="true">+IF(AND(ISNUMBER(OFFSET('Water Data'!$E$4,0,10*ROW('Water Data'!E107))),'Data Summary'!BV113="Yes"),100-OFFSET('Water Data'!$E$4,0,10*ROW('Water Data'!E107)),NA())</f>
        <v>#N/A</v>
      </c>
      <c r="H113" s="94" t="e">
        <f ca="true">+IF(AND(ISNUMBER(OFFSET('Water Data'!$E$6,0,10*ROW('Water Data'!E107))),'Data Summary'!BW113="Yes"),OFFSET('Water Data'!$E$6,0,10*ROW('Water Data'!E107)),NA())</f>
        <v>#N/A</v>
      </c>
      <c r="I113" s="94" t="e">
        <f ca="true">+IF(AND(ISNUMBER(OFFSET('Water Data'!$E$9,0,10*ROW('Water Data'!E107))),'Data Summary'!BX113="Yes"),OFFSET('Water Data'!$E$9,0,10*ROW('Water Data'!E107)),NA())</f>
        <v>#N/A</v>
      </c>
      <c r="J113" s="94" t="e">
        <f ca="true">+IF(AND(ISNUMBER(OFFSET('Water Data'!$F$4,0,10*ROW('Water Data'!F107))),'Data Summary'!BY113="Yes"),100-OFFSET('Water Data'!$F$4,0,10*ROW('Water Data'!F107)),NA())</f>
        <v>#N/A</v>
      </c>
      <c r="K113" s="94" t="e">
        <f ca="true">+IF(AND(ISNUMBER(OFFSET('Water Data'!$F$6,0,10*ROW('Water Data'!F107))),'Data Summary'!BZ113="Yes"),OFFSET('Water Data'!$F$6,0,10*ROW('Water Data'!F107)),NA())</f>
        <v>#N/A</v>
      </c>
      <c r="L113" s="94" t="e">
        <f ca="true">+IF(AND(ISNUMBER(OFFSET('Water Data'!$F$9,0,10*ROW('Water Data'!F107))),'Data Summary'!CA113="Yes"),OFFSET('Water Data'!$F$9,0,10*ROW('Water Data'!F107)),NA())</f>
        <v>#N/A</v>
      </c>
      <c r="M113" s="94" t="e">
        <f ca="true">+IF(AND(ISNUMBER(OFFSET('Water Data'!$G$4,0,10*ROW('Water Data'!G107))),'Data Summary'!CB113="Yes"),100-OFFSET('Water Data'!$G$4,0,10*ROW('Water Data'!G107)),NA())</f>
        <v>#N/A</v>
      </c>
      <c r="N113" s="94" t="e">
        <f ca="true">+IF(AND(ISNUMBER(OFFSET('Water Data'!$G$6,0,10*ROW('Water Data'!G107))),'Data Summary'!CC113="Yes"),OFFSET('Water Data'!$G$6,0,10*ROW('Water Data'!G107)),NA())</f>
        <v>#N/A</v>
      </c>
      <c r="O113" s="94" t="e">
        <f ca="true">+IF(AND(ISNUMBER(OFFSET('Water Data'!$G$9,0,10*ROW('Water Data'!G107))),'Data Summary'!CD113="Yes"),OFFSET('Water Data'!$G$9,0,10*ROW('Water Data'!G107)),NA())</f>
        <v>#N/A</v>
      </c>
      <c r="P113" s="94" t="e">
        <f ca="true">+IF(AND(ISNUMBER(OFFSET('Water Data'!$H$4,0,10*ROW('Water Data'!H107))),'Data Summary'!CE113="Yes"),100-OFFSET('Water Data'!$H$4,0,10*ROW('Water Data'!H107)),NA())</f>
        <v>#N/A</v>
      </c>
      <c r="Q113" s="94" t="e">
        <f ca="true">+IF(AND(ISNUMBER(OFFSET('Water Data'!$H$6,0,10*ROW('Water Data'!H107))),'Data Summary'!CF113="Yes"),OFFSET('Water Data'!$H$6,0,10*ROW('Water Data'!H107)),NA())</f>
        <v>#N/A</v>
      </c>
      <c r="R113" s="94" t="e">
        <f ca="true">+IF(AND(ISNUMBER(OFFSET('Water Data'!$H$9,0,10*ROW('Water Data'!H107))),'Data Summary'!CG113="Yes"),OFFSET('Water Data'!$H$9,0,10*ROW('Water Data'!H107)),NA())</f>
        <v>#N/A</v>
      </c>
      <c r="S113" s="94" t="e">
        <f ca="true">+IF(AND(ISNUMBER(OFFSET('Water Data'!$I$4,0,10*ROW('Water Data'!I107))),'Data Summary'!CH113="Yes"),100-OFFSET('Water Data'!$I$4,0,10*ROW('Water Data'!I107)),NA())</f>
        <v>#N/A</v>
      </c>
      <c r="T113" s="94" t="e">
        <f ca="true">+IF(AND(ISNUMBER(OFFSET('Water Data'!$I$6,0,10*ROW('Water Data'!I107))),'Data Summary'!CI113="Yes"),OFFSET('Water Data'!$I$6,0,10*ROW('Water Data'!I107)),NA())</f>
        <v>#N/A</v>
      </c>
      <c r="U113" s="94" t="e">
        <f ca="true">+IF(AND(ISNUMBER(OFFSET('Water Data'!$I$9,0,10*ROW('Water Data'!I107))),'Data Summary'!CJ113="Yes"),OFFSET('Water Data'!$I$9,0,10*ROW('Water Data'!I107)),NA())</f>
        <v>#N/A</v>
      </c>
      <c r="V113" s="95" t="e">
        <f ca="true">+IF(AND(ISNUMBER(OFFSET('Sanitation Data'!$D$4,0,10*ROW('Sanitation Data'!D107))),'Data Summary'!CK113="Yes"),100-OFFSET('Sanitation Data'!$D$4,0,10*ROW('Sanitation Data'!D107)),NA())</f>
        <v>#N/A</v>
      </c>
      <c r="W113" s="95" t="e">
        <f ca="true">+IF(AND(ISNUMBER(OFFSET('Sanitation Data'!$D$6,0,10*ROW('Sanitation Data'!D107))),'Data Summary'!CL113="Yes"),OFFSET('Sanitation Data'!$D$6,0,10*ROW('Sanitation Data'!D107)),NA())</f>
        <v>#N/A</v>
      </c>
      <c r="X113" s="95" t="e">
        <f ca="true">+IF(AND(ISNUMBER(OFFSET('Sanitation Data'!$D$10,0,10*ROW('Sanitation Data'!D107))),'Data Summary'!CM113="Yes"),OFFSET('Sanitation Data'!$D$10,0,10*ROW('Sanitation Data'!D107)),NA())</f>
        <v>#N/A</v>
      </c>
      <c r="Y113" s="95" t="e">
        <f ca="true">+IF(AND(ISNUMBER(OFFSET('Sanitation Data'!$D$11,0,10*ROW('Sanitation Data'!D107))),'Data Summary'!CN113="Yes"),OFFSET('Sanitation Data'!$D$11,0,10*ROW('Sanitation Data'!D107)),NA())</f>
        <v>#N/A</v>
      </c>
      <c r="Z113" s="95" t="e">
        <f ca="true">+IF(AND(ISNUMBER(OFFSET('Sanitation Data'!$D$12,0,10*ROW('Sanitation Data'!D107))),'Data Summary'!CO113="Yes"),OFFSET('Sanitation Data'!$D$12,0,10*ROW('Sanitation Data'!D107)),NA())</f>
        <v>#N/A</v>
      </c>
      <c r="AA113" s="95" t="e">
        <f ca="true">+IF(AND(ISNUMBER(OFFSET('Sanitation Data'!$E$4,0,10*ROW('Sanitation Data'!E107))),'Data Summary'!CP113="Yes"),100-OFFSET('Sanitation Data'!$E$4,0,10*ROW('Sanitation Data'!E107)),NA())</f>
        <v>#N/A</v>
      </c>
      <c r="AB113" s="95" t="e">
        <f ca="true">+IF(AND(ISNUMBER(OFFSET('Sanitation Data'!$E$6,0,10*ROW('Sanitation Data'!E107))),'Data Summary'!CQ113="Yes"),OFFSET('Sanitation Data'!$E$6,0,10*ROW('Sanitation Data'!E107)),NA())</f>
        <v>#N/A</v>
      </c>
      <c r="AC113" s="95" t="e">
        <f ca="true">+IF(AND(ISNUMBER(OFFSET('Sanitation Data'!$E$10,0,10*ROW('Sanitation Data'!E107))),'Data Summary'!CR113="Yes"),OFFSET('Sanitation Data'!$E$10,0,10*ROW('Sanitation Data'!E107)),NA())</f>
        <v>#N/A</v>
      </c>
      <c r="AD113" s="95" t="e">
        <f ca="true">+IF(AND(ISNUMBER(OFFSET('Sanitation Data'!$E$11,0,10*ROW('Sanitation Data'!E107))),'Data Summary'!CS113="Yes"),OFFSET('Sanitation Data'!$E$11,0,10*ROW('Sanitation Data'!E107)),NA())</f>
        <v>#N/A</v>
      </c>
      <c r="AE113" s="95" t="e">
        <f ca="true">+IF(AND(ISNUMBER(OFFSET('Sanitation Data'!$E$12,0,10*ROW('Sanitation Data'!E107))),'Data Summary'!CT113="Yes"),OFFSET('Sanitation Data'!$E$12,0,10*ROW('Sanitation Data'!E107)),NA())</f>
        <v>#N/A</v>
      </c>
      <c r="AF113" s="95" t="e">
        <f ca="true">+IF(AND(ISNUMBER(OFFSET('Sanitation Data'!$F$4,0,10*ROW('Sanitation Data'!F107))),'Data Summary'!CU113="Yes"),100-OFFSET('Sanitation Data'!$F$4,0,10*ROW('Sanitation Data'!F107)),NA())</f>
        <v>#N/A</v>
      </c>
      <c r="AG113" s="95" t="e">
        <f ca="true">+IF(AND(ISNUMBER(OFFSET('Sanitation Data'!$F$6,0,10*ROW('Sanitation Data'!F107))),'Data Summary'!CV113="Yes"),OFFSET('Sanitation Data'!$F$6,0,10*ROW('Sanitation Data'!F107)),NA())</f>
        <v>#N/A</v>
      </c>
      <c r="AH113" s="95" t="e">
        <f ca="true">+IF(AND(ISNUMBER(OFFSET('Sanitation Data'!$F$10,0,10*ROW('Sanitation Data'!F107))),'Data Summary'!CW113="Yes"),OFFSET('Sanitation Data'!$F$10,0,10*ROW('Sanitation Data'!F107)),NA())</f>
        <v>#N/A</v>
      </c>
      <c r="AI113" s="95" t="e">
        <f ca="true">+IF(AND(ISNUMBER(OFFSET('Sanitation Data'!$F$11,0,10*ROW('Sanitation Data'!F107))),'Data Summary'!CX113="Yes"),OFFSET('Sanitation Data'!$F$11,0,10*ROW('Sanitation Data'!F107)),NA())</f>
        <v>#N/A</v>
      </c>
      <c r="AJ113" s="95" t="e">
        <f ca="true">+IF(AND(ISNUMBER(OFFSET('Sanitation Data'!$F$12,0,10*ROW('Sanitation Data'!F107))),'Data Summary'!CY113="Yes"),OFFSET('Sanitation Data'!$F$12,0,10*ROW('Sanitation Data'!F107)),NA())</f>
        <v>#N/A</v>
      </c>
      <c r="AK113" s="95" t="e">
        <f ca="true">+IF(AND(ISNUMBER(OFFSET('Sanitation Data'!$G$4,0,10*ROW('Sanitation Data'!G107))),'Data Summary'!CZ113="Yes"),100-OFFSET('Sanitation Data'!$G$4,0,10*ROW('Sanitation Data'!G107)),NA())</f>
        <v>#N/A</v>
      </c>
      <c r="AL113" s="95" t="e">
        <f ca="true">+IF(AND(ISNUMBER(OFFSET('Sanitation Data'!$G$6,0,10*ROW('Sanitation Data'!G107))),'Data Summary'!DA113="Yes"),OFFSET('Sanitation Data'!$G$6,0,10*ROW('Sanitation Data'!G107)),NA())</f>
        <v>#N/A</v>
      </c>
      <c r="AM113" s="95" t="e">
        <f ca="true">+IF(AND(ISNUMBER(OFFSET('Sanitation Data'!$G$10,0,10*ROW('Sanitation Data'!G107))),'Data Summary'!DB113="Yes"),OFFSET('Sanitation Data'!$G$10,0,10*ROW('Sanitation Data'!G107)),NA())</f>
        <v>#N/A</v>
      </c>
      <c r="AN113" s="95" t="e">
        <f ca="true">+IF(AND(ISNUMBER(OFFSET('Sanitation Data'!$G$11,0,10*ROW('Sanitation Data'!G107))),'Data Summary'!DC113="Yes"),OFFSET('Sanitation Data'!$G$11,0,10*ROW('Sanitation Data'!G107)),NA())</f>
        <v>#N/A</v>
      </c>
      <c r="AO113" s="95" t="e">
        <f ca="true">+IF(AND(ISNUMBER(OFFSET('Sanitation Data'!$G$12,0,10*ROW('Sanitation Data'!G107))),'Data Summary'!DD113="Yes"),OFFSET('Sanitation Data'!$G$12,0,10*ROW('Sanitation Data'!G107)),NA())</f>
        <v>#N/A</v>
      </c>
      <c r="AP113" s="95" t="e">
        <f ca="true">+IF(AND(ISNUMBER(OFFSET('Sanitation Data'!$H$4,0,10*ROW('Sanitation Data'!H107))),'Data Summary'!DE113="Yes"),100-OFFSET('Sanitation Data'!$H$4,0,10*ROW('Sanitation Data'!H107)),NA())</f>
        <v>#N/A</v>
      </c>
      <c r="AQ113" s="95" t="e">
        <f ca="true">+IF(AND(ISNUMBER(OFFSET('Sanitation Data'!$H$6,0,10*ROW('Sanitation Data'!H107))),'Data Summary'!DF113="Yes"),OFFSET('Sanitation Data'!$H$6,0,10*ROW('Sanitation Data'!H107)),NA())</f>
        <v>#N/A</v>
      </c>
      <c r="AR113" s="95" t="e">
        <f ca="true">+IF(AND(ISNUMBER(OFFSET('Sanitation Data'!$H$10,0,10*ROW('Sanitation Data'!H107))),'Data Summary'!DG113="Yes"),OFFSET('Sanitation Data'!$H$10,0,10*ROW('Sanitation Data'!H107)),NA())</f>
        <v>#N/A</v>
      </c>
      <c r="AS113" s="95" t="e">
        <f ca="true">+IF(AND(ISNUMBER(OFFSET('Sanitation Data'!$H$11,0,10*ROW('Sanitation Data'!H107))),'Data Summary'!DH113="Yes"),OFFSET('Sanitation Data'!$H$11,0,10*ROW('Sanitation Data'!H107)),NA())</f>
        <v>#N/A</v>
      </c>
      <c r="AT113" s="95" t="e">
        <f ca="true">+IF(AND(ISNUMBER(OFFSET('Sanitation Data'!$H$12,0,10*ROW('Sanitation Data'!H107))),'Data Summary'!DI113="Yes"),OFFSET('Sanitation Data'!$H$12,0,10*ROW('Sanitation Data'!H107)),NA())</f>
        <v>#N/A</v>
      </c>
      <c r="AU113" s="95" t="e">
        <f ca="true">+IF(AND(ISNUMBER(OFFSET('Sanitation Data'!$I$4,0,10*ROW('Sanitation Data'!I107))),'Data Summary'!DJ113="Yes"),100-OFFSET('Sanitation Data'!$I$4,0,10*ROW('Sanitation Data'!I107)),NA())</f>
        <v>#N/A</v>
      </c>
      <c r="AV113" s="95" t="e">
        <f ca="true">+IF(AND(ISNUMBER(OFFSET('Sanitation Data'!$I$6,0,10*ROW('Sanitation Data'!I107))),'Data Summary'!DK113="Yes"),OFFSET('Sanitation Data'!$I$6,0,10*ROW('Sanitation Data'!I107)),NA())</f>
        <v>#N/A</v>
      </c>
      <c r="AW113" s="95" t="e">
        <f ca="true">+IF(AND(ISNUMBER(OFFSET('Sanitation Data'!$I$10,0,10*ROW('Sanitation Data'!I107))),'Data Summary'!DL113="Yes"),OFFSET('Sanitation Data'!$I$10,0,10*ROW('Sanitation Data'!I107)),NA())</f>
        <v>#N/A</v>
      </c>
      <c r="AX113" s="95" t="e">
        <f ca="true">+IF(AND(ISNUMBER(OFFSET('Sanitation Data'!$I$11,0,10*ROW('Sanitation Data'!I107))),'Data Summary'!DM113="Yes"),OFFSET('Sanitation Data'!$I$11,0,10*ROW('Sanitation Data'!I107)),NA())</f>
        <v>#N/A</v>
      </c>
      <c r="AY113" s="95" t="e">
        <f ca="true">+IF(AND(ISNUMBER(OFFSET('Sanitation Data'!$I$12,0,10*ROW('Sanitation Data'!I107))),'Data Summary'!DN113="Yes"),OFFSET('Sanitation Data'!$I$12,0,10*ROW('Sanitation Data'!I107)),NA())</f>
        <v>#N/A</v>
      </c>
      <c r="AZ113" s="96" t="e">
        <f ca="true">+IF(AND(ISNUMBER(OFFSET('Hygiene Data'!$D$5,0,10*ROW('Hygiene Data'!D107))),'Data Summary'!DO113="Yes"),OFFSET('Hygiene Data'!$D$5,0,10*ROW('Hygiene Data'!D107)),NA())</f>
        <v>#N/A</v>
      </c>
      <c r="BA113" s="96" t="e">
        <f ca="true">+IF(AND(ISNUMBER(OFFSET('Hygiene Data'!$D$7,0,10*ROW('Hygiene Data'!D107))),'Data Summary'!DP113="Yes"),OFFSET('Hygiene Data'!$D$7,0,10*ROW('Hygiene Data'!D107)),NA())</f>
        <v>#N/A</v>
      </c>
      <c r="BB113" s="96" t="e">
        <f ca="true">+IF(AND(ISNUMBER(OFFSET('Hygiene Data'!$D$9,0,10*ROW('Hygiene Data'!D107))),'Data Summary'!DQ113="Yes"),OFFSET('Hygiene Data'!$D$9,0,10*ROW('Hygiene Data'!D107)),NA())</f>
        <v>#N/A</v>
      </c>
      <c r="BC113" s="96" t="e">
        <f ca="true">+IF(AND(ISNUMBER(OFFSET('Hygiene Data'!$E$5,0,10*ROW('Hygiene Data'!E107))),'Data Summary'!DR113="Yes"),OFFSET('Hygiene Data'!$E$5,0,10*ROW('Hygiene Data'!E107)),NA())</f>
        <v>#N/A</v>
      </c>
      <c r="BD113" s="96" t="e">
        <f ca="true">+IF(AND(ISNUMBER(OFFSET('Hygiene Data'!$E$7,0,10*ROW('Hygiene Data'!E107))),'Data Summary'!DS113="Yes"),OFFSET('Hygiene Data'!$E$7,0,10*ROW('Hygiene Data'!E107)),NA())</f>
        <v>#N/A</v>
      </c>
      <c r="BE113" s="96" t="e">
        <f ca="true">+IF(AND(ISNUMBER(OFFSET('Hygiene Data'!$E$9,0,10*ROW('Hygiene Data'!E107))),'Data Summary'!DT113="Yes"),OFFSET('Hygiene Data'!$E$9,0,10*ROW('Hygiene Data'!E107)),NA())</f>
        <v>#N/A</v>
      </c>
      <c r="BF113" s="96" t="e">
        <f ca="true">+IF(AND(ISNUMBER(OFFSET('Hygiene Data'!$F$5,0,10*ROW('Hygiene Data'!F107))),'Data Summary'!DU113="Yes"),OFFSET('Hygiene Data'!$F$5,0,10*ROW('Hygiene Data'!F107)),NA())</f>
        <v>#N/A</v>
      </c>
      <c r="BG113" s="96" t="e">
        <f ca="true">+IF(AND(ISNUMBER(OFFSET('Hygiene Data'!$F$7,0,10*ROW('Hygiene Data'!F107))),'Data Summary'!DV113="Yes"),OFFSET('Hygiene Data'!$F$7,0,10*ROW('Hygiene Data'!F107)),NA())</f>
        <v>#N/A</v>
      </c>
      <c r="BH113" s="96" t="e">
        <f ca="true">+IF(AND(ISNUMBER(OFFSET('Hygiene Data'!$F$9,0,10*ROW('Hygiene Data'!F107))),'Data Summary'!DW113="Yes"),OFFSET('Hygiene Data'!$F$9,0,10*ROW('Hygiene Data'!F107)),NA())</f>
        <v>#N/A</v>
      </c>
      <c r="BI113" s="96" t="e">
        <f ca="true">+IF(AND(ISNUMBER(OFFSET('Hygiene Data'!$G$5,0,10*ROW('Hygiene Data'!G107))),'Data Summary'!DX113="Yes"),OFFSET('Hygiene Data'!$G$5,0,10*ROW('Hygiene Data'!G107)),NA())</f>
        <v>#N/A</v>
      </c>
      <c r="BJ113" s="96" t="e">
        <f ca="true">+IF(AND(ISNUMBER(OFFSET('Hygiene Data'!$G$7,0,10*ROW('Hygiene Data'!G107))),'Data Summary'!DY113="Yes"),OFFSET('Hygiene Data'!$G$7,0,10*ROW('Hygiene Data'!G107)),NA())</f>
        <v>#N/A</v>
      </c>
      <c r="BK113" s="96" t="e">
        <f ca="true">+IF(AND(ISNUMBER(OFFSET('Hygiene Data'!$G$9,0,10*ROW('Hygiene Data'!G107))),'Data Summary'!DZ113="Yes"),OFFSET('Hygiene Data'!$G$9,0,10*ROW('Hygiene Data'!G107)),NA())</f>
        <v>#N/A</v>
      </c>
      <c r="BL113" s="96" t="e">
        <f ca="true">+IF(AND(ISNUMBER(OFFSET('Hygiene Data'!$H$5,0,10*ROW('Hygiene Data'!H107))),'Data Summary'!EA113="Yes"),OFFSET('Hygiene Data'!$H$5,0,10*ROW('Hygiene Data'!H107)),NA())</f>
        <v>#N/A</v>
      </c>
      <c r="BM113" s="96" t="e">
        <f ca="true">+IF(AND(ISNUMBER(OFFSET('Hygiene Data'!$H$7,0,10*ROW('Hygiene Data'!H107))),'Data Summary'!EB113="Yes"),OFFSET('Hygiene Data'!$H$7,0,10*ROW('Hygiene Data'!H107)),NA())</f>
        <v>#N/A</v>
      </c>
      <c r="BN113" s="96" t="e">
        <f ca="true">+IF(AND(ISNUMBER(OFFSET('Hygiene Data'!$H$9,0,10*ROW('Hygiene Data'!H107))),'Data Summary'!EC113="Yes"),OFFSET('Hygiene Data'!$H$9,0,10*ROW('Hygiene Data'!H107)),NA())</f>
        <v>#N/A</v>
      </c>
      <c r="BO113" s="96" t="e">
        <f ca="true">+IF(AND(ISNUMBER(OFFSET('Hygiene Data'!$I$5,0,10*ROW('Hygiene Data'!I107))),'Data Summary'!ED113="Yes"),OFFSET('Hygiene Data'!$I$5,0,10*ROW('Hygiene Data'!I107)),NA())</f>
        <v>#N/A</v>
      </c>
      <c r="BP113" s="96" t="e">
        <f ca="true">+IF(AND(ISNUMBER(OFFSET('Hygiene Data'!$I$7,0,10*ROW('Hygiene Data'!I107))),'Data Summary'!EE113="Yes"),OFFSET('Hygiene Data'!$I$7,0,10*ROW('Hygiene Data'!I107)),NA())</f>
        <v>#N/A</v>
      </c>
      <c r="BQ113" s="96" t="e">
        <f ca="true">+IF(AND(ISNUMBER(OFFSET('Hygiene Data'!$I$9,0,10*ROW('Hygiene Data'!I107))),'Data Summary'!EF113="Yes"),OFFSET('Hygiene Data'!$I$9,0,10*ROW('Hygiene Data'!I107)),NA())</f>
        <v>#N/A</v>
      </c>
    </row>
    <row xmlns:x14ac="http://schemas.microsoft.com/office/spreadsheetml/2009/9/ac" r="114" x14ac:dyDescent="0.2">
      <c r="A114" s="321" t="e">
        <f ca="true">+RIGHT('Data Summary'!A114,LEN('Data Summary'!A114)-9)</f>
        <v>#VALUE!</v>
      </c>
      <c r="B114" s="37" t="str">
        <f ca="true">+IF(ISTEXT('Data Summary'!B114),'Data Summary'!B114,"")</f>
        <v/>
      </c>
      <c r="C114" s="320" t="e">
        <f ca="true">+VALUE('Data Summary'!C114)</f>
        <v>#VALUE!</v>
      </c>
      <c r="D114" s="94" t="e">
        <f ca="true">+IF(AND(ISNUMBER(OFFSET('Water Data'!$D$4,0,10*ROW('Water Data'!D108))),'Data Summary'!BS114="Yes"),100-OFFSET('Water Data'!$D$4,0,10*ROW('Water Data'!D108)),NA())</f>
        <v>#N/A</v>
      </c>
      <c r="E114" s="94" t="e">
        <f ca="true">+IF(AND(ISNUMBER(OFFSET('Water Data'!$D$6,0,10*ROW('Water Data'!D108))),'Data Summary'!BT114="Yes"),OFFSET('Water Data'!$D$6,0,10*ROW('Water Data'!D108)),NA())</f>
        <v>#N/A</v>
      </c>
      <c r="F114" s="94" t="e">
        <f ca="true">+IF(AND(ISNUMBER(OFFSET('Water Data'!$D$9,0,10*ROW('Water Data'!D108))),'Data Summary'!BU114="Yes"),OFFSET('Water Data'!$D$9,0,10*ROW('Water Data'!D108)),NA())</f>
        <v>#N/A</v>
      </c>
      <c r="G114" s="94" t="e">
        <f ca="true">+IF(AND(ISNUMBER(OFFSET('Water Data'!$E$4,0,10*ROW('Water Data'!E108))),'Data Summary'!BV114="Yes"),100-OFFSET('Water Data'!$E$4,0,10*ROW('Water Data'!E108)),NA())</f>
        <v>#N/A</v>
      </c>
      <c r="H114" s="94" t="e">
        <f ca="true">+IF(AND(ISNUMBER(OFFSET('Water Data'!$E$6,0,10*ROW('Water Data'!E108))),'Data Summary'!BW114="Yes"),OFFSET('Water Data'!$E$6,0,10*ROW('Water Data'!E108)),NA())</f>
        <v>#N/A</v>
      </c>
      <c r="I114" s="94" t="e">
        <f ca="true">+IF(AND(ISNUMBER(OFFSET('Water Data'!$E$9,0,10*ROW('Water Data'!E108))),'Data Summary'!BX114="Yes"),OFFSET('Water Data'!$E$9,0,10*ROW('Water Data'!E108)),NA())</f>
        <v>#N/A</v>
      </c>
      <c r="J114" s="94" t="e">
        <f ca="true">+IF(AND(ISNUMBER(OFFSET('Water Data'!$F$4,0,10*ROW('Water Data'!F108))),'Data Summary'!BY114="Yes"),100-OFFSET('Water Data'!$F$4,0,10*ROW('Water Data'!F108)),NA())</f>
        <v>#N/A</v>
      </c>
      <c r="K114" s="94" t="e">
        <f ca="true">+IF(AND(ISNUMBER(OFFSET('Water Data'!$F$6,0,10*ROW('Water Data'!F108))),'Data Summary'!BZ114="Yes"),OFFSET('Water Data'!$F$6,0,10*ROW('Water Data'!F108)),NA())</f>
        <v>#N/A</v>
      </c>
      <c r="L114" s="94" t="e">
        <f ca="true">+IF(AND(ISNUMBER(OFFSET('Water Data'!$F$9,0,10*ROW('Water Data'!F108))),'Data Summary'!CA114="Yes"),OFFSET('Water Data'!$F$9,0,10*ROW('Water Data'!F108)),NA())</f>
        <v>#N/A</v>
      </c>
      <c r="M114" s="94" t="e">
        <f ca="true">+IF(AND(ISNUMBER(OFFSET('Water Data'!$G$4,0,10*ROW('Water Data'!G108))),'Data Summary'!CB114="Yes"),100-OFFSET('Water Data'!$G$4,0,10*ROW('Water Data'!G108)),NA())</f>
        <v>#N/A</v>
      </c>
      <c r="N114" s="94" t="e">
        <f ca="true">+IF(AND(ISNUMBER(OFFSET('Water Data'!$G$6,0,10*ROW('Water Data'!G108))),'Data Summary'!CC114="Yes"),OFFSET('Water Data'!$G$6,0,10*ROW('Water Data'!G108)),NA())</f>
        <v>#N/A</v>
      </c>
      <c r="O114" s="94" t="e">
        <f ca="true">+IF(AND(ISNUMBER(OFFSET('Water Data'!$G$9,0,10*ROW('Water Data'!G108))),'Data Summary'!CD114="Yes"),OFFSET('Water Data'!$G$9,0,10*ROW('Water Data'!G108)),NA())</f>
        <v>#N/A</v>
      </c>
      <c r="P114" s="94" t="e">
        <f ca="true">+IF(AND(ISNUMBER(OFFSET('Water Data'!$H$4,0,10*ROW('Water Data'!H108))),'Data Summary'!CE114="Yes"),100-OFFSET('Water Data'!$H$4,0,10*ROW('Water Data'!H108)),NA())</f>
        <v>#N/A</v>
      </c>
      <c r="Q114" s="94" t="e">
        <f ca="true">+IF(AND(ISNUMBER(OFFSET('Water Data'!$H$6,0,10*ROW('Water Data'!H108))),'Data Summary'!CF114="Yes"),OFFSET('Water Data'!$H$6,0,10*ROW('Water Data'!H108)),NA())</f>
        <v>#N/A</v>
      </c>
      <c r="R114" s="94" t="e">
        <f ca="true">+IF(AND(ISNUMBER(OFFSET('Water Data'!$H$9,0,10*ROW('Water Data'!H108))),'Data Summary'!CG114="Yes"),OFFSET('Water Data'!$H$9,0,10*ROW('Water Data'!H108)),NA())</f>
        <v>#N/A</v>
      </c>
      <c r="S114" s="94" t="e">
        <f ca="true">+IF(AND(ISNUMBER(OFFSET('Water Data'!$I$4,0,10*ROW('Water Data'!I108))),'Data Summary'!CH114="Yes"),100-OFFSET('Water Data'!$I$4,0,10*ROW('Water Data'!I108)),NA())</f>
        <v>#N/A</v>
      </c>
      <c r="T114" s="94" t="e">
        <f ca="true">+IF(AND(ISNUMBER(OFFSET('Water Data'!$I$6,0,10*ROW('Water Data'!I108))),'Data Summary'!CI114="Yes"),OFFSET('Water Data'!$I$6,0,10*ROW('Water Data'!I108)),NA())</f>
        <v>#N/A</v>
      </c>
      <c r="U114" s="94" t="e">
        <f ca="true">+IF(AND(ISNUMBER(OFFSET('Water Data'!$I$9,0,10*ROW('Water Data'!I108))),'Data Summary'!CJ114="Yes"),OFFSET('Water Data'!$I$9,0,10*ROW('Water Data'!I108)),NA())</f>
        <v>#N/A</v>
      </c>
      <c r="V114" s="95" t="e">
        <f ca="true">+IF(AND(ISNUMBER(OFFSET('Sanitation Data'!$D$4,0,10*ROW('Sanitation Data'!D108))),'Data Summary'!CK114="Yes"),100-OFFSET('Sanitation Data'!$D$4,0,10*ROW('Sanitation Data'!D108)),NA())</f>
        <v>#N/A</v>
      </c>
      <c r="W114" s="95" t="e">
        <f ca="true">+IF(AND(ISNUMBER(OFFSET('Sanitation Data'!$D$6,0,10*ROW('Sanitation Data'!D108))),'Data Summary'!CL114="Yes"),OFFSET('Sanitation Data'!$D$6,0,10*ROW('Sanitation Data'!D108)),NA())</f>
        <v>#N/A</v>
      </c>
      <c r="X114" s="95" t="e">
        <f ca="true">+IF(AND(ISNUMBER(OFFSET('Sanitation Data'!$D$10,0,10*ROW('Sanitation Data'!D108))),'Data Summary'!CM114="Yes"),OFFSET('Sanitation Data'!$D$10,0,10*ROW('Sanitation Data'!D108)),NA())</f>
        <v>#N/A</v>
      </c>
      <c r="Y114" s="95" t="e">
        <f ca="true">+IF(AND(ISNUMBER(OFFSET('Sanitation Data'!$D$11,0,10*ROW('Sanitation Data'!D108))),'Data Summary'!CN114="Yes"),OFFSET('Sanitation Data'!$D$11,0,10*ROW('Sanitation Data'!D108)),NA())</f>
        <v>#N/A</v>
      </c>
      <c r="Z114" s="95" t="e">
        <f ca="true">+IF(AND(ISNUMBER(OFFSET('Sanitation Data'!$D$12,0,10*ROW('Sanitation Data'!D108))),'Data Summary'!CO114="Yes"),OFFSET('Sanitation Data'!$D$12,0,10*ROW('Sanitation Data'!D108)),NA())</f>
        <v>#N/A</v>
      </c>
      <c r="AA114" s="95" t="e">
        <f ca="true">+IF(AND(ISNUMBER(OFFSET('Sanitation Data'!$E$4,0,10*ROW('Sanitation Data'!E108))),'Data Summary'!CP114="Yes"),100-OFFSET('Sanitation Data'!$E$4,0,10*ROW('Sanitation Data'!E108)),NA())</f>
        <v>#N/A</v>
      </c>
      <c r="AB114" s="95" t="e">
        <f ca="true">+IF(AND(ISNUMBER(OFFSET('Sanitation Data'!$E$6,0,10*ROW('Sanitation Data'!E108))),'Data Summary'!CQ114="Yes"),OFFSET('Sanitation Data'!$E$6,0,10*ROW('Sanitation Data'!E108)),NA())</f>
        <v>#N/A</v>
      </c>
      <c r="AC114" s="95" t="e">
        <f ca="true">+IF(AND(ISNUMBER(OFFSET('Sanitation Data'!$E$10,0,10*ROW('Sanitation Data'!E108))),'Data Summary'!CR114="Yes"),OFFSET('Sanitation Data'!$E$10,0,10*ROW('Sanitation Data'!E108)),NA())</f>
        <v>#N/A</v>
      </c>
      <c r="AD114" s="95" t="e">
        <f ca="true">+IF(AND(ISNUMBER(OFFSET('Sanitation Data'!$E$11,0,10*ROW('Sanitation Data'!E108))),'Data Summary'!CS114="Yes"),OFFSET('Sanitation Data'!$E$11,0,10*ROW('Sanitation Data'!E108)),NA())</f>
        <v>#N/A</v>
      </c>
      <c r="AE114" s="95" t="e">
        <f ca="true">+IF(AND(ISNUMBER(OFFSET('Sanitation Data'!$E$12,0,10*ROW('Sanitation Data'!E108))),'Data Summary'!CT114="Yes"),OFFSET('Sanitation Data'!$E$12,0,10*ROW('Sanitation Data'!E108)),NA())</f>
        <v>#N/A</v>
      </c>
      <c r="AF114" s="95" t="e">
        <f ca="true">+IF(AND(ISNUMBER(OFFSET('Sanitation Data'!$F$4,0,10*ROW('Sanitation Data'!F108))),'Data Summary'!CU114="Yes"),100-OFFSET('Sanitation Data'!$F$4,0,10*ROW('Sanitation Data'!F108)),NA())</f>
        <v>#N/A</v>
      </c>
      <c r="AG114" s="95" t="e">
        <f ca="true">+IF(AND(ISNUMBER(OFFSET('Sanitation Data'!$F$6,0,10*ROW('Sanitation Data'!F108))),'Data Summary'!CV114="Yes"),OFFSET('Sanitation Data'!$F$6,0,10*ROW('Sanitation Data'!F108)),NA())</f>
        <v>#N/A</v>
      </c>
      <c r="AH114" s="95" t="e">
        <f ca="true">+IF(AND(ISNUMBER(OFFSET('Sanitation Data'!$F$10,0,10*ROW('Sanitation Data'!F108))),'Data Summary'!CW114="Yes"),OFFSET('Sanitation Data'!$F$10,0,10*ROW('Sanitation Data'!F108)),NA())</f>
        <v>#N/A</v>
      </c>
      <c r="AI114" s="95" t="e">
        <f ca="true">+IF(AND(ISNUMBER(OFFSET('Sanitation Data'!$F$11,0,10*ROW('Sanitation Data'!F108))),'Data Summary'!CX114="Yes"),OFFSET('Sanitation Data'!$F$11,0,10*ROW('Sanitation Data'!F108)),NA())</f>
        <v>#N/A</v>
      </c>
      <c r="AJ114" s="95" t="e">
        <f ca="true">+IF(AND(ISNUMBER(OFFSET('Sanitation Data'!$F$12,0,10*ROW('Sanitation Data'!F108))),'Data Summary'!CY114="Yes"),OFFSET('Sanitation Data'!$F$12,0,10*ROW('Sanitation Data'!F108)),NA())</f>
        <v>#N/A</v>
      </c>
      <c r="AK114" s="95" t="e">
        <f ca="true">+IF(AND(ISNUMBER(OFFSET('Sanitation Data'!$G$4,0,10*ROW('Sanitation Data'!G108))),'Data Summary'!CZ114="Yes"),100-OFFSET('Sanitation Data'!$G$4,0,10*ROW('Sanitation Data'!G108)),NA())</f>
        <v>#N/A</v>
      </c>
      <c r="AL114" s="95" t="e">
        <f ca="true">+IF(AND(ISNUMBER(OFFSET('Sanitation Data'!$G$6,0,10*ROW('Sanitation Data'!G108))),'Data Summary'!DA114="Yes"),OFFSET('Sanitation Data'!$G$6,0,10*ROW('Sanitation Data'!G108)),NA())</f>
        <v>#N/A</v>
      </c>
      <c r="AM114" s="95" t="e">
        <f ca="true">+IF(AND(ISNUMBER(OFFSET('Sanitation Data'!$G$10,0,10*ROW('Sanitation Data'!G108))),'Data Summary'!DB114="Yes"),OFFSET('Sanitation Data'!$G$10,0,10*ROW('Sanitation Data'!G108)),NA())</f>
        <v>#N/A</v>
      </c>
      <c r="AN114" s="95" t="e">
        <f ca="true">+IF(AND(ISNUMBER(OFFSET('Sanitation Data'!$G$11,0,10*ROW('Sanitation Data'!G108))),'Data Summary'!DC114="Yes"),OFFSET('Sanitation Data'!$G$11,0,10*ROW('Sanitation Data'!G108)),NA())</f>
        <v>#N/A</v>
      </c>
      <c r="AO114" s="95" t="e">
        <f ca="true">+IF(AND(ISNUMBER(OFFSET('Sanitation Data'!$G$12,0,10*ROW('Sanitation Data'!G108))),'Data Summary'!DD114="Yes"),OFFSET('Sanitation Data'!$G$12,0,10*ROW('Sanitation Data'!G108)),NA())</f>
        <v>#N/A</v>
      </c>
      <c r="AP114" s="95" t="e">
        <f ca="true">+IF(AND(ISNUMBER(OFFSET('Sanitation Data'!$H$4,0,10*ROW('Sanitation Data'!H108))),'Data Summary'!DE114="Yes"),100-OFFSET('Sanitation Data'!$H$4,0,10*ROW('Sanitation Data'!H108)),NA())</f>
        <v>#N/A</v>
      </c>
      <c r="AQ114" s="95" t="e">
        <f ca="true">+IF(AND(ISNUMBER(OFFSET('Sanitation Data'!$H$6,0,10*ROW('Sanitation Data'!H108))),'Data Summary'!DF114="Yes"),OFFSET('Sanitation Data'!$H$6,0,10*ROW('Sanitation Data'!H108)),NA())</f>
        <v>#N/A</v>
      </c>
      <c r="AR114" s="95" t="e">
        <f ca="true">+IF(AND(ISNUMBER(OFFSET('Sanitation Data'!$H$10,0,10*ROW('Sanitation Data'!H108))),'Data Summary'!DG114="Yes"),OFFSET('Sanitation Data'!$H$10,0,10*ROW('Sanitation Data'!H108)),NA())</f>
        <v>#N/A</v>
      </c>
      <c r="AS114" s="95" t="e">
        <f ca="true">+IF(AND(ISNUMBER(OFFSET('Sanitation Data'!$H$11,0,10*ROW('Sanitation Data'!H108))),'Data Summary'!DH114="Yes"),OFFSET('Sanitation Data'!$H$11,0,10*ROW('Sanitation Data'!H108)),NA())</f>
        <v>#N/A</v>
      </c>
      <c r="AT114" s="95" t="e">
        <f ca="true">+IF(AND(ISNUMBER(OFFSET('Sanitation Data'!$H$12,0,10*ROW('Sanitation Data'!H108))),'Data Summary'!DI114="Yes"),OFFSET('Sanitation Data'!$H$12,0,10*ROW('Sanitation Data'!H108)),NA())</f>
        <v>#N/A</v>
      </c>
      <c r="AU114" s="95" t="e">
        <f ca="true">+IF(AND(ISNUMBER(OFFSET('Sanitation Data'!$I$4,0,10*ROW('Sanitation Data'!I108))),'Data Summary'!DJ114="Yes"),100-OFFSET('Sanitation Data'!$I$4,0,10*ROW('Sanitation Data'!I108)),NA())</f>
        <v>#N/A</v>
      </c>
      <c r="AV114" s="95" t="e">
        <f ca="true">+IF(AND(ISNUMBER(OFFSET('Sanitation Data'!$I$6,0,10*ROW('Sanitation Data'!I108))),'Data Summary'!DK114="Yes"),OFFSET('Sanitation Data'!$I$6,0,10*ROW('Sanitation Data'!I108)),NA())</f>
        <v>#N/A</v>
      </c>
      <c r="AW114" s="95" t="e">
        <f ca="true">+IF(AND(ISNUMBER(OFFSET('Sanitation Data'!$I$10,0,10*ROW('Sanitation Data'!I108))),'Data Summary'!DL114="Yes"),OFFSET('Sanitation Data'!$I$10,0,10*ROW('Sanitation Data'!I108)),NA())</f>
        <v>#N/A</v>
      </c>
      <c r="AX114" s="95" t="e">
        <f ca="true">+IF(AND(ISNUMBER(OFFSET('Sanitation Data'!$I$11,0,10*ROW('Sanitation Data'!I108))),'Data Summary'!DM114="Yes"),OFFSET('Sanitation Data'!$I$11,0,10*ROW('Sanitation Data'!I108)),NA())</f>
        <v>#N/A</v>
      </c>
      <c r="AY114" s="95" t="e">
        <f ca="true">+IF(AND(ISNUMBER(OFFSET('Sanitation Data'!$I$12,0,10*ROW('Sanitation Data'!I108))),'Data Summary'!DN114="Yes"),OFFSET('Sanitation Data'!$I$12,0,10*ROW('Sanitation Data'!I108)),NA())</f>
        <v>#N/A</v>
      </c>
      <c r="AZ114" s="96" t="e">
        <f ca="true">+IF(AND(ISNUMBER(OFFSET('Hygiene Data'!$D$5,0,10*ROW('Hygiene Data'!D108))),'Data Summary'!DO114="Yes"),OFFSET('Hygiene Data'!$D$5,0,10*ROW('Hygiene Data'!D108)),NA())</f>
        <v>#N/A</v>
      </c>
      <c r="BA114" s="96" t="e">
        <f ca="true">+IF(AND(ISNUMBER(OFFSET('Hygiene Data'!$D$7,0,10*ROW('Hygiene Data'!D108))),'Data Summary'!DP114="Yes"),OFFSET('Hygiene Data'!$D$7,0,10*ROW('Hygiene Data'!D108)),NA())</f>
        <v>#N/A</v>
      </c>
      <c r="BB114" s="96" t="e">
        <f ca="true">+IF(AND(ISNUMBER(OFFSET('Hygiene Data'!$D$9,0,10*ROW('Hygiene Data'!D108))),'Data Summary'!DQ114="Yes"),OFFSET('Hygiene Data'!$D$9,0,10*ROW('Hygiene Data'!D108)),NA())</f>
        <v>#N/A</v>
      </c>
      <c r="BC114" s="96" t="e">
        <f ca="true">+IF(AND(ISNUMBER(OFFSET('Hygiene Data'!$E$5,0,10*ROW('Hygiene Data'!E108))),'Data Summary'!DR114="Yes"),OFFSET('Hygiene Data'!$E$5,0,10*ROW('Hygiene Data'!E108)),NA())</f>
        <v>#N/A</v>
      </c>
      <c r="BD114" s="96" t="e">
        <f ca="true">+IF(AND(ISNUMBER(OFFSET('Hygiene Data'!$E$7,0,10*ROW('Hygiene Data'!E108))),'Data Summary'!DS114="Yes"),OFFSET('Hygiene Data'!$E$7,0,10*ROW('Hygiene Data'!E108)),NA())</f>
        <v>#N/A</v>
      </c>
      <c r="BE114" s="96" t="e">
        <f ca="true">+IF(AND(ISNUMBER(OFFSET('Hygiene Data'!$E$9,0,10*ROW('Hygiene Data'!E108))),'Data Summary'!DT114="Yes"),OFFSET('Hygiene Data'!$E$9,0,10*ROW('Hygiene Data'!E108)),NA())</f>
        <v>#N/A</v>
      </c>
      <c r="BF114" s="96" t="e">
        <f ca="true">+IF(AND(ISNUMBER(OFFSET('Hygiene Data'!$F$5,0,10*ROW('Hygiene Data'!F108))),'Data Summary'!DU114="Yes"),OFFSET('Hygiene Data'!$F$5,0,10*ROW('Hygiene Data'!F108)),NA())</f>
        <v>#N/A</v>
      </c>
      <c r="BG114" s="96" t="e">
        <f ca="true">+IF(AND(ISNUMBER(OFFSET('Hygiene Data'!$F$7,0,10*ROW('Hygiene Data'!F108))),'Data Summary'!DV114="Yes"),OFFSET('Hygiene Data'!$F$7,0,10*ROW('Hygiene Data'!F108)),NA())</f>
        <v>#N/A</v>
      </c>
      <c r="BH114" s="96" t="e">
        <f ca="true">+IF(AND(ISNUMBER(OFFSET('Hygiene Data'!$F$9,0,10*ROW('Hygiene Data'!F108))),'Data Summary'!DW114="Yes"),OFFSET('Hygiene Data'!$F$9,0,10*ROW('Hygiene Data'!F108)),NA())</f>
        <v>#N/A</v>
      </c>
      <c r="BI114" s="96" t="e">
        <f ca="true">+IF(AND(ISNUMBER(OFFSET('Hygiene Data'!$G$5,0,10*ROW('Hygiene Data'!G108))),'Data Summary'!DX114="Yes"),OFFSET('Hygiene Data'!$G$5,0,10*ROW('Hygiene Data'!G108)),NA())</f>
        <v>#N/A</v>
      </c>
      <c r="BJ114" s="96" t="e">
        <f ca="true">+IF(AND(ISNUMBER(OFFSET('Hygiene Data'!$G$7,0,10*ROW('Hygiene Data'!G108))),'Data Summary'!DY114="Yes"),OFFSET('Hygiene Data'!$G$7,0,10*ROW('Hygiene Data'!G108)),NA())</f>
        <v>#N/A</v>
      </c>
      <c r="BK114" s="96" t="e">
        <f ca="true">+IF(AND(ISNUMBER(OFFSET('Hygiene Data'!$G$9,0,10*ROW('Hygiene Data'!G108))),'Data Summary'!DZ114="Yes"),OFFSET('Hygiene Data'!$G$9,0,10*ROW('Hygiene Data'!G108)),NA())</f>
        <v>#N/A</v>
      </c>
      <c r="BL114" s="96" t="e">
        <f ca="true">+IF(AND(ISNUMBER(OFFSET('Hygiene Data'!$H$5,0,10*ROW('Hygiene Data'!H108))),'Data Summary'!EA114="Yes"),OFFSET('Hygiene Data'!$H$5,0,10*ROW('Hygiene Data'!H108)),NA())</f>
        <v>#N/A</v>
      </c>
      <c r="BM114" s="96" t="e">
        <f ca="true">+IF(AND(ISNUMBER(OFFSET('Hygiene Data'!$H$7,0,10*ROW('Hygiene Data'!H108))),'Data Summary'!EB114="Yes"),OFFSET('Hygiene Data'!$H$7,0,10*ROW('Hygiene Data'!H108)),NA())</f>
        <v>#N/A</v>
      </c>
      <c r="BN114" s="96" t="e">
        <f ca="true">+IF(AND(ISNUMBER(OFFSET('Hygiene Data'!$H$9,0,10*ROW('Hygiene Data'!H108))),'Data Summary'!EC114="Yes"),OFFSET('Hygiene Data'!$H$9,0,10*ROW('Hygiene Data'!H108)),NA())</f>
        <v>#N/A</v>
      </c>
      <c r="BO114" s="96" t="e">
        <f ca="true">+IF(AND(ISNUMBER(OFFSET('Hygiene Data'!$I$5,0,10*ROW('Hygiene Data'!I108))),'Data Summary'!ED114="Yes"),OFFSET('Hygiene Data'!$I$5,0,10*ROW('Hygiene Data'!I108)),NA())</f>
        <v>#N/A</v>
      </c>
      <c r="BP114" s="96" t="e">
        <f ca="true">+IF(AND(ISNUMBER(OFFSET('Hygiene Data'!$I$7,0,10*ROW('Hygiene Data'!I108))),'Data Summary'!EE114="Yes"),OFFSET('Hygiene Data'!$I$7,0,10*ROW('Hygiene Data'!I108)),NA())</f>
        <v>#N/A</v>
      </c>
      <c r="BQ114" s="96" t="e">
        <f ca="true">+IF(AND(ISNUMBER(OFFSET('Hygiene Data'!$I$9,0,10*ROW('Hygiene Data'!I108))),'Data Summary'!EF114="Yes"),OFFSET('Hygiene Data'!$I$9,0,10*ROW('Hygiene Data'!I108)),NA())</f>
        <v>#N/A</v>
      </c>
    </row>
    <row xmlns:x14ac="http://schemas.microsoft.com/office/spreadsheetml/2009/9/ac" r="115" x14ac:dyDescent="0.2">
      <c r="A115" s="321" t="e">
        <f ca="true">+RIGHT('Data Summary'!A115,LEN('Data Summary'!A115)-9)</f>
        <v>#VALUE!</v>
      </c>
      <c r="B115" s="37" t="str">
        <f ca="true">+IF(ISTEXT('Data Summary'!B115),'Data Summary'!B115,"")</f>
        <v/>
      </c>
      <c r="C115" s="320" t="e">
        <f ca="true">+VALUE('Data Summary'!C115)</f>
        <v>#VALUE!</v>
      </c>
      <c r="D115" s="94" t="e">
        <f ca="true">+IF(AND(ISNUMBER(OFFSET('Water Data'!$D$4,0,10*ROW('Water Data'!D109))),'Data Summary'!BS115="Yes"),100-OFFSET('Water Data'!$D$4,0,10*ROW('Water Data'!D109)),NA())</f>
        <v>#N/A</v>
      </c>
      <c r="E115" s="94" t="e">
        <f ca="true">+IF(AND(ISNUMBER(OFFSET('Water Data'!$D$6,0,10*ROW('Water Data'!D109))),'Data Summary'!BT115="Yes"),OFFSET('Water Data'!$D$6,0,10*ROW('Water Data'!D109)),NA())</f>
        <v>#N/A</v>
      </c>
      <c r="F115" s="94" t="e">
        <f ca="true">+IF(AND(ISNUMBER(OFFSET('Water Data'!$D$9,0,10*ROW('Water Data'!D109))),'Data Summary'!BU115="Yes"),OFFSET('Water Data'!$D$9,0,10*ROW('Water Data'!D109)),NA())</f>
        <v>#N/A</v>
      </c>
      <c r="G115" s="94" t="e">
        <f ca="true">+IF(AND(ISNUMBER(OFFSET('Water Data'!$E$4,0,10*ROW('Water Data'!E109))),'Data Summary'!BV115="Yes"),100-OFFSET('Water Data'!$E$4,0,10*ROW('Water Data'!E109)),NA())</f>
        <v>#N/A</v>
      </c>
      <c r="H115" s="94" t="e">
        <f ca="true">+IF(AND(ISNUMBER(OFFSET('Water Data'!$E$6,0,10*ROW('Water Data'!E109))),'Data Summary'!BW115="Yes"),OFFSET('Water Data'!$E$6,0,10*ROW('Water Data'!E109)),NA())</f>
        <v>#N/A</v>
      </c>
      <c r="I115" s="94" t="e">
        <f ca="true">+IF(AND(ISNUMBER(OFFSET('Water Data'!$E$9,0,10*ROW('Water Data'!E109))),'Data Summary'!BX115="Yes"),OFFSET('Water Data'!$E$9,0,10*ROW('Water Data'!E109)),NA())</f>
        <v>#N/A</v>
      </c>
      <c r="J115" s="94" t="e">
        <f ca="true">+IF(AND(ISNUMBER(OFFSET('Water Data'!$F$4,0,10*ROW('Water Data'!F109))),'Data Summary'!BY115="Yes"),100-OFFSET('Water Data'!$F$4,0,10*ROW('Water Data'!F109)),NA())</f>
        <v>#N/A</v>
      </c>
      <c r="K115" s="94" t="e">
        <f ca="true">+IF(AND(ISNUMBER(OFFSET('Water Data'!$F$6,0,10*ROW('Water Data'!F109))),'Data Summary'!BZ115="Yes"),OFFSET('Water Data'!$F$6,0,10*ROW('Water Data'!F109)),NA())</f>
        <v>#N/A</v>
      </c>
      <c r="L115" s="94" t="e">
        <f ca="true">+IF(AND(ISNUMBER(OFFSET('Water Data'!$F$9,0,10*ROW('Water Data'!F109))),'Data Summary'!CA115="Yes"),OFFSET('Water Data'!$F$9,0,10*ROW('Water Data'!F109)),NA())</f>
        <v>#N/A</v>
      </c>
      <c r="M115" s="94" t="e">
        <f ca="true">+IF(AND(ISNUMBER(OFFSET('Water Data'!$G$4,0,10*ROW('Water Data'!G109))),'Data Summary'!CB115="Yes"),100-OFFSET('Water Data'!$G$4,0,10*ROW('Water Data'!G109)),NA())</f>
        <v>#N/A</v>
      </c>
      <c r="N115" s="94" t="e">
        <f ca="true">+IF(AND(ISNUMBER(OFFSET('Water Data'!$G$6,0,10*ROW('Water Data'!G109))),'Data Summary'!CC115="Yes"),OFFSET('Water Data'!$G$6,0,10*ROW('Water Data'!G109)),NA())</f>
        <v>#N/A</v>
      </c>
      <c r="O115" s="94" t="e">
        <f ca="true">+IF(AND(ISNUMBER(OFFSET('Water Data'!$G$9,0,10*ROW('Water Data'!G109))),'Data Summary'!CD115="Yes"),OFFSET('Water Data'!$G$9,0,10*ROW('Water Data'!G109)),NA())</f>
        <v>#N/A</v>
      </c>
      <c r="P115" s="94" t="e">
        <f ca="true">+IF(AND(ISNUMBER(OFFSET('Water Data'!$H$4,0,10*ROW('Water Data'!H109))),'Data Summary'!CE115="Yes"),100-OFFSET('Water Data'!$H$4,0,10*ROW('Water Data'!H109)),NA())</f>
        <v>#N/A</v>
      </c>
      <c r="Q115" s="94" t="e">
        <f ca="true">+IF(AND(ISNUMBER(OFFSET('Water Data'!$H$6,0,10*ROW('Water Data'!H109))),'Data Summary'!CF115="Yes"),OFFSET('Water Data'!$H$6,0,10*ROW('Water Data'!H109)),NA())</f>
        <v>#N/A</v>
      </c>
      <c r="R115" s="94" t="e">
        <f ca="true">+IF(AND(ISNUMBER(OFFSET('Water Data'!$H$9,0,10*ROW('Water Data'!H109))),'Data Summary'!CG115="Yes"),OFFSET('Water Data'!$H$9,0,10*ROW('Water Data'!H109)),NA())</f>
        <v>#N/A</v>
      </c>
      <c r="S115" s="94" t="e">
        <f ca="true">+IF(AND(ISNUMBER(OFFSET('Water Data'!$I$4,0,10*ROW('Water Data'!I109))),'Data Summary'!CH115="Yes"),100-OFFSET('Water Data'!$I$4,0,10*ROW('Water Data'!I109)),NA())</f>
        <v>#N/A</v>
      </c>
      <c r="T115" s="94" t="e">
        <f ca="true">+IF(AND(ISNUMBER(OFFSET('Water Data'!$I$6,0,10*ROW('Water Data'!I109))),'Data Summary'!CI115="Yes"),OFFSET('Water Data'!$I$6,0,10*ROW('Water Data'!I109)),NA())</f>
        <v>#N/A</v>
      </c>
      <c r="U115" s="94" t="e">
        <f ca="true">+IF(AND(ISNUMBER(OFFSET('Water Data'!$I$9,0,10*ROW('Water Data'!I109))),'Data Summary'!CJ115="Yes"),OFFSET('Water Data'!$I$9,0,10*ROW('Water Data'!I109)),NA())</f>
        <v>#N/A</v>
      </c>
      <c r="V115" s="95" t="e">
        <f ca="true">+IF(AND(ISNUMBER(OFFSET('Sanitation Data'!$D$4,0,10*ROW('Sanitation Data'!D109))),'Data Summary'!CK115="Yes"),100-OFFSET('Sanitation Data'!$D$4,0,10*ROW('Sanitation Data'!D109)),NA())</f>
        <v>#N/A</v>
      </c>
      <c r="W115" s="95" t="e">
        <f ca="true">+IF(AND(ISNUMBER(OFFSET('Sanitation Data'!$D$6,0,10*ROW('Sanitation Data'!D109))),'Data Summary'!CL115="Yes"),OFFSET('Sanitation Data'!$D$6,0,10*ROW('Sanitation Data'!D109)),NA())</f>
        <v>#N/A</v>
      </c>
      <c r="X115" s="95" t="e">
        <f ca="true">+IF(AND(ISNUMBER(OFFSET('Sanitation Data'!$D$10,0,10*ROW('Sanitation Data'!D109))),'Data Summary'!CM115="Yes"),OFFSET('Sanitation Data'!$D$10,0,10*ROW('Sanitation Data'!D109)),NA())</f>
        <v>#N/A</v>
      </c>
      <c r="Y115" s="95" t="e">
        <f ca="true">+IF(AND(ISNUMBER(OFFSET('Sanitation Data'!$D$11,0,10*ROW('Sanitation Data'!D109))),'Data Summary'!CN115="Yes"),OFFSET('Sanitation Data'!$D$11,0,10*ROW('Sanitation Data'!D109)),NA())</f>
        <v>#N/A</v>
      </c>
      <c r="Z115" s="95" t="e">
        <f ca="true">+IF(AND(ISNUMBER(OFFSET('Sanitation Data'!$D$12,0,10*ROW('Sanitation Data'!D109))),'Data Summary'!CO115="Yes"),OFFSET('Sanitation Data'!$D$12,0,10*ROW('Sanitation Data'!D109)),NA())</f>
        <v>#N/A</v>
      </c>
      <c r="AA115" s="95" t="e">
        <f ca="true">+IF(AND(ISNUMBER(OFFSET('Sanitation Data'!$E$4,0,10*ROW('Sanitation Data'!E109))),'Data Summary'!CP115="Yes"),100-OFFSET('Sanitation Data'!$E$4,0,10*ROW('Sanitation Data'!E109)),NA())</f>
        <v>#N/A</v>
      </c>
      <c r="AB115" s="95" t="e">
        <f ca="true">+IF(AND(ISNUMBER(OFFSET('Sanitation Data'!$E$6,0,10*ROW('Sanitation Data'!E109))),'Data Summary'!CQ115="Yes"),OFFSET('Sanitation Data'!$E$6,0,10*ROW('Sanitation Data'!E109)),NA())</f>
        <v>#N/A</v>
      </c>
      <c r="AC115" s="95" t="e">
        <f ca="true">+IF(AND(ISNUMBER(OFFSET('Sanitation Data'!$E$10,0,10*ROW('Sanitation Data'!E109))),'Data Summary'!CR115="Yes"),OFFSET('Sanitation Data'!$E$10,0,10*ROW('Sanitation Data'!E109)),NA())</f>
        <v>#N/A</v>
      </c>
      <c r="AD115" s="95" t="e">
        <f ca="true">+IF(AND(ISNUMBER(OFFSET('Sanitation Data'!$E$11,0,10*ROW('Sanitation Data'!E109))),'Data Summary'!CS115="Yes"),OFFSET('Sanitation Data'!$E$11,0,10*ROW('Sanitation Data'!E109)),NA())</f>
        <v>#N/A</v>
      </c>
      <c r="AE115" s="95" t="e">
        <f ca="true">+IF(AND(ISNUMBER(OFFSET('Sanitation Data'!$E$12,0,10*ROW('Sanitation Data'!E109))),'Data Summary'!CT115="Yes"),OFFSET('Sanitation Data'!$E$12,0,10*ROW('Sanitation Data'!E109)),NA())</f>
        <v>#N/A</v>
      </c>
      <c r="AF115" s="95" t="e">
        <f ca="true">+IF(AND(ISNUMBER(OFFSET('Sanitation Data'!$F$4,0,10*ROW('Sanitation Data'!F109))),'Data Summary'!CU115="Yes"),100-OFFSET('Sanitation Data'!$F$4,0,10*ROW('Sanitation Data'!F109)),NA())</f>
        <v>#N/A</v>
      </c>
      <c r="AG115" s="95" t="e">
        <f ca="true">+IF(AND(ISNUMBER(OFFSET('Sanitation Data'!$F$6,0,10*ROW('Sanitation Data'!F109))),'Data Summary'!CV115="Yes"),OFFSET('Sanitation Data'!$F$6,0,10*ROW('Sanitation Data'!F109)),NA())</f>
        <v>#N/A</v>
      </c>
      <c r="AH115" s="95" t="e">
        <f ca="true">+IF(AND(ISNUMBER(OFFSET('Sanitation Data'!$F$10,0,10*ROW('Sanitation Data'!F109))),'Data Summary'!CW115="Yes"),OFFSET('Sanitation Data'!$F$10,0,10*ROW('Sanitation Data'!F109)),NA())</f>
        <v>#N/A</v>
      </c>
      <c r="AI115" s="95" t="e">
        <f ca="true">+IF(AND(ISNUMBER(OFFSET('Sanitation Data'!$F$11,0,10*ROW('Sanitation Data'!F109))),'Data Summary'!CX115="Yes"),OFFSET('Sanitation Data'!$F$11,0,10*ROW('Sanitation Data'!F109)),NA())</f>
        <v>#N/A</v>
      </c>
      <c r="AJ115" s="95" t="e">
        <f ca="true">+IF(AND(ISNUMBER(OFFSET('Sanitation Data'!$F$12,0,10*ROW('Sanitation Data'!F109))),'Data Summary'!CY115="Yes"),OFFSET('Sanitation Data'!$F$12,0,10*ROW('Sanitation Data'!F109)),NA())</f>
        <v>#N/A</v>
      </c>
      <c r="AK115" s="95" t="e">
        <f ca="true">+IF(AND(ISNUMBER(OFFSET('Sanitation Data'!$G$4,0,10*ROW('Sanitation Data'!G109))),'Data Summary'!CZ115="Yes"),100-OFFSET('Sanitation Data'!$G$4,0,10*ROW('Sanitation Data'!G109)),NA())</f>
        <v>#N/A</v>
      </c>
      <c r="AL115" s="95" t="e">
        <f ca="true">+IF(AND(ISNUMBER(OFFSET('Sanitation Data'!$G$6,0,10*ROW('Sanitation Data'!G109))),'Data Summary'!DA115="Yes"),OFFSET('Sanitation Data'!$G$6,0,10*ROW('Sanitation Data'!G109)),NA())</f>
        <v>#N/A</v>
      </c>
      <c r="AM115" s="95" t="e">
        <f ca="true">+IF(AND(ISNUMBER(OFFSET('Sanitation Data'!$G$10,0,10*ROW('Sanitation Data'!G109))),'Data Summary'!DB115="Yes"),OFFSET('Sanitation Data'!$G$10,0,10*ROW('Sanitation Data'!G109)),NA())</f>
        <v>#N/A</v>
      </c>
      <c r="AN115" s="95" t="e">
        <f ca="true">+IF(AND(ISNUMBER(OFFSET('Sanitation Data'!$G$11,0,10*ROW('Sanitation Data'!G109))),'Data Summary'!DC115="Yes"),OFFSET('Sanitation Data'!$G$11,0,10*ROW('Sanitation Data'!G109)),NA())</f>
        <v>#N/A</v>
      </c>
      <c r="AO115" s="95" t="e">
        <f ca="true">+IF(AND(ISNUMBER(OFFSET('Sanitation Data'!$G$12,0,10*ROW('Sanitation Data'!G109))),'Data Summary'!DD115="Yes"),OFFSET('Sanitation Data'!$G$12,0,10*ROW('Sanitation Data'!G109)),NA())</f>
        <v>#N/A</v>
      </c>
      <c r="AP115" s="95" t="e">
        <f ca="true">+IF(AND(ISNUMBER(OFFSET('Sanitation Data'!$H$4,0,10*ROW('Sanitation Data'!H109))),'Data Summary'!DE115="Yes"),100-OFFSET('Sanitation Data'!$H$4,0,10*ROW('Sanitation Data'!H109)),NA())</f>
        <v>#N/A</v>
      </c>
      <c r="AQ115" s="95" t="e">
        <f ca="true">+IF(AND(ISNUMBER(OFFSET('Sanitation Data'!$H$6,0,10*ROW('Sanitation Data'!H109))),'Data Summary'!DF115="Yes"),OFFSET('Sanitation Data'!$H$6,0,10*ROW('Sanitation Data'!H109)),NA())</f>
        <v>#N/A</v>
      </c>
      <c r="AR115" s="95" t="e">
        <f ca="true">+IF(AND(ISNUMBER(OFFSET('Sanitation Data'!$H$10,0,10*ROW('Sanitation Data'!H109))),'Data Summary'!DG115="Yes"),OFFSET('Sanitation Data'!$H$10,0,10*ROW('Sanitation Data'!H109)),NA())</f>
        <v>#N/A</v>
      </c>
      <c r="AS115" s="95" t="e">
        <f ca="true">+IF(AND(ISNUMBER(OFFSET('Sanitation Data'!$H$11,0,10*ROW('Sanitation Data'!H109))),'Data Summary'!DH115="Yes"),OFFSET('Sanitation Data'!$H$11,0,10*ROW('Sanitation Data'!H109)),NA())</f>
        <v>#N/A</v>
      </c>
      <c r="AT115" s="95" t="e">
        <f ca="true">+IF(AND(ISNUMBER(OFFSET('Sanitation Data'!$H$12,0,10*ROW('Sanitation Data'!H109))),'Data Summary'!DI115="Yes"),OFFSET('Sanitation Data'!$H$12,0,10*ROW('Sanitation Data'!H109)),NA())</f>
        <v>#N/A</v>
      </c>
      <c r="AU115" s="95" t="e">
        <f ca="true">+IF(AND(ISNUMBER(OFFSET('Sanitation Data'!$I$4,0,10*ROW('Sanitation Data'!I109))),'Data Summary'!DJ115="Yes"),100-OFFSET('Sanitation Data'!$I$4,0,10*ROW('Sanitation Data'!I109)),NA())</f>
        <v>#N/A</v>
      </c>
      <c r="AV115" s="95" t="e">
        <f ca="true">+IF(AND(ISNUMBER(OFFSET('Sanitation Data'!$I$6,0,10*ROW('Sanitation Data'!I109))),'Data Summary'!DK115="Yes"),OFFSET('Sanitation Data'!$I$6,0,10*ROW('Sanitation Data'!I109)),NA())</f>
        <v>#N/A</v>
      </c>
      <c r="AW115" s="95" t="e">
        <f ca="true">+IF(AND(ISNUMBER(OFFSET('Sanitation Data'!$I$10,0,10*ROW('Sanitation Data'!I109))),'Data Summary'!DL115="Yes"),OFFSET('Sanitation Data'!$I$10,0,10*ROW('Sanitation Data'!I109)),NA())</f>
        <v>#N/A</v>
      </c>
      <c r="AX115" s="95" t="e">
        <f ca="true">+IF(AND(ISNUMBER(OFFSET('Sanitation Data'!$I$11,0,10*ROW('Sanitation Data'!I109))),'Data Summary'!DM115="Yes"),OFFSET('Sanitation Data'!$I$11,0,10*ROW('Sanitation Data'!I109)),NA())</f>
        <v>#N/A</v>
      </c>
      <c r="AY115" s="95" t="e">
        <f ca="true">+IF(AND(ISNUMBER(OFFSET('Sanitation Data'!$I$12,0,10*ROW('Sanitation Data'!I109))),'Data Summary'!DN115="Yes"),OFFSET('Sanitation Data'!$I$12,0,10*ROW('Sanitation Data'!I109)),NA())</f>
        <v>#N/A</v>
      </c>
      <c r="AZ115" s="96" t="e">
        <f ca="true">+IF(AND(ISNUMBER(OFFSET('Hygiene Data'!$D$5,0,10*ROW('Hygiene Data'!D109))),'Data Summary'!DO115="Yes"),OFFSET('Hygiene Data'!$D$5,0,10*ROW('Hygiene Data'!D109)),NA())</f>
        <v>#N/A</v>
      </c>
      <c r="BA115" s="96" t="e">
        <f ca="true">+IF(AND(ISNUMBER(OFFSET('Hygiene Data'!$D$7,0,10*ROW('Hygiene Data'!D109))),'Data Summary'!DP115="Yes"),OFFSET('Hygiene Data'!$D$7,0,10*ROW('Hygiene Data'!D109)),NA())</f>
        <v>#N/A</v>
      </c>
      <c r="BB115" s="96" t="e">
        <f ca="true">+IF(AND(ISNUMBER(OFFSET('Hygiene Data'!$D$9,0,10*ROW('Hygiene Data'!D109))),'Data Summary'!DQ115="Yes"),OFFSET('Hygiene Data'!$D$9,0,10*ROW('Hygiene Data'!D109)),NA())</f>
        <v>#N/A</v>
      </c>
      <c r="BC115" s="96" t="e">
        <f ca="true">+IF(AND(ISNUMBER(OFFSET('Hygiene Data'!$E$5,0,10*ROW('Hygiene Data'!E109))),'Data Summary'!DR115="Yes"),OFFSET('Hygiene Data'!$E$5,0,10*ROW('Hygiene Data'!E109)),NA())</f>
        <v>#N/A</v>
      </c>
      <c r="BD115" s="96" t="e">
        <f ca="true">+IF(AND(ISNUMBER(OFFSET('Hygiene Data'!$E$7,0,10*ROW('Hygiene Data'!E109))),'Data Summary'!DS115="Yes"),OFFSET('Hygiene Data'!$E$7,0,10*ROW('Hygiene Data'!E109)),NA())</f>
        <v>#N/A</v>
      </c>
      <c r="BE115" s="96" t="e">
        <f ca="true">+IF(AND(ISNUMBER(OFFSET('Hygiene Data'!$E$9,0,10*ROW('Hygiene Data'!E109))),'Data Summary'!DT115="Yes"),OFFSET('Hygiene Data'!$E$9,0,10*ROW('Hygiene Data'!E109)),NA())</f>
        <v>#N/A</v>
      </c>
      <c r="BF115" s="96" t="e">
        <f ca="true">+IF(AND(ISNUMBER(OFFSET('Hygiene Data'!$F$5,0,10*ROW('Hygiene Data'!F109))),'Data Summary'!DU115="Yes"),OFFSET('Hygiene Data'!$F$5,0,10*ROW('Hygiene Data'!F109)),NA())</f>
        <v>#N/A</v>
      </c>
      <c r="BG115" s="96" t="e">
        <f ca="true">+IF(AND(ISNUMBER(OFFSET('Hygiene Data'!$F$7,0,10*ROW('Hygiene Data'!F109))),'Data Summary'!DV115="Yes"),OFFSET('Hygiene Data'!$F$7,0,10*ROW('Hygiene Data'!F109)),NA())</f>
        <v>#N/A</v>
      </c>
      <c r="BH115" s="96" t="e">
        <f ca="true">+IF(AND(ISNUMBER(OFFSET('Hygiene Data'!$F$9,0,10*ROW('Hygiene Data'!F109))),'Data Summary'!DW115="Yes"),OFFSET('Hygiene Data'!$F$9,0,10*ROW('Hygiene Data'!F109)),NA())</f>
        <v>#N/A</v>
      </c>
      <c r="BI115" s="96" t="e">
        <f ca="true">+IF(AND(ISNUMBER(OFFSET('Hygiene Data'!$G$5,0,10*ROW('Hygiene Data'!G109))),'Data Summary'!DX115="Yes"),OFFSET('Hygiene Data'!$G$5,0,10*ROW('Hygiene Data'!G109)),NA())</f>
        <v>#N/A</v>
      </c>
      <c r="BJ115" s="96" t="e">
        <f ca="true">+IF(AND(ISNUMBER(OFFSET('Hygiene Data'!$G$7,0,10*ROW('Hygiene Data'!G109))),'Data Summary'!DY115="Yes"),OFFSET('Hygiene Data'!$G$7,0,10*ROW('Hygiene Data'!G109)),NA())</f>
        <v>#N/A</v>
      </c>
      <c r="BK115" s="96" t="e">
        <f ca="true">+IF(AND(ISNUMBER(OFFSET('Hygiene Data'!$G$9,0,10*ROW('Hygiene Data'!G109))),'Data Summary'!DZ115="Yes"),OFFSET('Hygiene Data'!$G$9,0,10*ROW('Hygiene Data'!G109)),NA())</f>
        <v>#N/A</v>
      </c>
      <c r="BL115" s="96" t="e">
        <f ca="true">+IF(AND(ISNUMBER(OFFSET('Hygiene Data'!$H$5,0,10*ROW('Hygiene Data'!H109))),'Data Summary'!EA115="Yes"),OFFSET('Hygiene Data'!$H$5,0,10*ROW('Hygiene Data'!H109)),NA())</f>
        <v>#N/A</v>
      </c>
      <c r="BM115" s="96" t="e">
        <f ca="true">+IF(AND(ISNUMBER(OFFSET('Hygiene Data'!$H$7,0,10*ROW('Hygiene Data'!H109))),'Data Summary'!EB115="Yes"),OFFSET('Hygiene Data'!$H$7,0,10*ROW('Hygiene Data'!H109)),NA())</f>
        <v>#N/A</v>
      </c>
      <c r="BN115" s="96" t="e">
        <f ca="true">+IF(AND(ISNUMBER(OFFSET('Hygiene Data'!$H$9,0,10*ROW('Hygiene Data'!H109))),'Data Summary'!EC115="Yes"),OFFSET('Hygiene Data'!$H$9,0,10*ROW('Hygiene Data'!H109)),NA())</f>
        <v>#N/A</v>
      </c>
      <c r="BO115" s="96" t="e">
        <f ca="true">+IF(AND(ISNUMBER(OFFSET('Hygiene Data'!$I$5,0,10*ROW('Hygiene Data'!I109))),'Data Summary'!ED115="Yes"),OFFSET('Hygiene Data'!$I$5,0,10*ROW('Hygiene Data'!I109)),NA())</f>
        <v>#N/A</v>
      </c>
      <c r="BP115" s="96" t="e">
        <f ca="true">+IF(AND(ISNUMBER(OFFSET('Hygiene Data'!$I$7,0,10*ROW('Hygiene Data'!I109))),'Data Summary'!EE115="Yes"),OFFSET('Hygiene Data'!$I$7,0,10*ROW('Hygiene Data'!I109)),NA())</f>
        <v>#N/A</v>
      </c>
      <c r="BQ115" s="96" t="e">
        <f ca="true">+IF(AND(ISNUMBER(OFFSET('Hygiene Data'!$I$9,0,10*ROW('Hygiene Data'!I109))),'Data Summary'!EF115="Yes"),OFFSET('Hygiene Data'!$I$9,0,10*ROW('Hygiene Data'!I109)),NA())</f>
        <v>#N/A</v>
      </c>
    </row>
    <row xmlns:x14ac="http://schemas.microsoft.com/office/spreadsheetml/2009/9/ac" r="116" x14ac:dyDescent="0.2">
      <c r="A116" s="321" t="e">
        <f ca="true">+RIGHT('Data Summary'!A116,LEN('Data Summary'!A116)-9)</f>
        <v>#VALUE!</v>
      </c>
      <c r="B116" s="37" t="str">
        <f ca="true">+IF(ISTEXT('Data Summary'!B116),'Data Summary'!B116,"")</f>
        <v/>
      </c>
      <c r="C116" s="320" t="e">
        <f ca="true">+VALUE('Data Summary'!C116)</f>
        <v>#VALUE!</v>
      </c>
      <c r="D116" s="94" t="e">
        <f ca="true">+IF(AND(ISNUMBER(OFFSET('Water Data'!$D$4,0,10*ROW('Water Data'!D110))),'Data Summary'!BS116="Yes"),100-OFFSET('Water Data'!$D$4,0,10*ROW('Water Data'!D110)),NA())</f>
        <v>#N/A</v>
      </c>
      <c r="E116" s="94" t="e">
        <f ca="true">+IF(AND(ISNUMBER(OFFSET('Water Data'!$D$6,0,10*ROW('Water Data'!D110))),'Data Summary'!BT116="Yes"),OFFSET('Water Data'!$D$6,0,10*ROW('Water Data'!D110)),NA())</f>
        <v>#N/A</v>
      </c>
      <c r="F116" s="94" t="e">
        <f ca="true">+IF(AND(ISNUMBER(OFFSET('Water Data'!$D$9,0,10*ROW('Water Data'!D110))),'Data Summary'!BU116="Yes"),OFFSET('Water Data'!$D$9,0,10*ROW('Water Data'!D110)),NA())</f>
        <v>#N/A</v>
      </c>
      <c r="G116" s="94" t="e">
        <f ca="true">+IF(AND(ISNUMBER(OFFSET('Water Data'!$E$4,0,10*ROW('Water Data'!E110))),'Data Summary'!BV116="Yes"),100-OFFSET('Water Data'!$E$4,0,10*ROW('Water Data'!E110)),NA())</f>
        <v>#N/A</v>
      </c>
      <c r="H116" s="94" t="e">
        <f ca="true">+IF(AND(ISNUMBER(OFFSET('Water Data'!$E$6,0,10*ROW('Water Data'!E110))),'Data Summary'!BW116="Yes"),OFFSET('Water Data'!$E$6,0,10*ROW('Water Data'!E110)),NA())</f>
        <v>#N/A</v>
      </c>
      <c r="I116" s="94" t="e">
        <f ca="true">+IF(AND(ISNUMBER(OFFSET('Water Data'!$E$9,0,10*ROW('Water Data'!E110))),'Data Summary'!BX116="Yes"),OFFSET('Water Data'!$E$9,0,10*ROW('Water Data'!E110)),NA())</f>
        <v>#N/A</v>
      </c>
      <c r="J116" s="94" t="e">
        <f ca="true">+IF(AND(ISNUMBER(OFFSET('Water Data'!$F$4,0,10*ROW('Water Data'!F110))),'Data Summary'!BY116="Yes"),100-OFFSET('Water Data'!$F$4,0,10*ROW('Water Data'!F110)),NA())</f>
        <v>#N/A</v>
      </c>
      <c r="K116" s="94" t="e">
        <f ca="true">+IF(AND(ISNUMBER(OFFSET('Water Data'!$F$6,0,10*ROW('Water Data'!F110))),'Data Summary'!BZ116="Yes"),OFFSET('Water Data'!$F$6,0,10*ROW('Water Data'!F110)),NA())</f>
        <v>#N/A</v>
      </c>
      <c r="L116" s="94" t="e">
        <f ca="true">+IF(AND(ISNUMBER(OFFSET('Water Data'!$F$9,0,10*ROW('Water Data'!F110))),'Data Summary'!CA116="Yes"),OFFSET('Water Data'!$F$9,0,10*ROW('Water Data'!F110)),NA())</f>
        <v>#N/A</v>
      </c>
      <c r="M116" s="94" t="e">
        <f ca="true">+IF(AND(ISNUMBER(OFFSET('Water Data'!$G$4,0,10*ROW('Water Data'!G110))),'Data Summary'!CB116="Yes"),100-OFFSET('Water Data'!$G$4,0,10*ROW('Water Data'!G110)),NA())</f>
        <v>#N/A</v>
      </c>
      <c r="N116" s="94" t="e">
        <f ca="true">+IF(AND(ISNUMBER(OFFSET('Water Data'!$G$6,0,10*ROW('Water Data'!G110))),'Data Summary'!CC116="Yes"),OFFSET('Water Data'!$G$6,0,10*ROW('Water Data'!G110)),NA())</f>
        <v>#N/A</v>
      </c>
      <c r="O116" s="94" t="e">
        <f ca="true">+IF(AND(ISNUMBER(OFFSET('Water Data'!$G$9,0,10*ROW('Water Data'!G110))),'Data Summary'!CD116="Yes"),OFFSET('Water Data'!$G$9,0,10*ROW('Water Data'!G110)),NA())</f>
        <v>#N/A</v>
      </c>
      <c r="P116" s="94" t="e">
        <f ca="true">+IF(AND(ISNUMBER(OFFSET('Water Data'!$H$4,0,10*ROW('Water Data'!H110))),'Data Summary'!CE116="Yes"),100-OFFSET('Water Data'!$H$4,0,10*ROW('Water Data'!H110)),NA())</f>
        <v>#N/A</v>
      </c>
      <c r="Q116" s="94" t="e">
        <f ca="true">+IF(AND(ISNUMBER(OFFSET('Water Data'!$H$6,0,10*ROW('Water Data'!H110))),'Data Summary'!CF116="Yes"),OFFSET('Water Data'!$H$6,0,10*ROW('Water Data'!H110)),NA())</f>
        <v>#N/A</v>
      </c>
      <c r="R116" s="94" t="e">
        <f ca="true">+IF(AND(ISNUMBER(OFFSET('Water Data'!$H$9,0,10*ROW('Water Data'!H110))),'Data Summary'!CG116="Yes"),OFFSET('Water Data'!$H$9,0,10*ROW('Water Data'!H110)),NA())</f>
        <v>#N/A</v>
      </c>
      <c r="S116" s="94" t="e">
        <f ca="true">+IF(AND(ISNUMBER(OFFSET('Water Data'!$I$4,0,10*ROW('Water Data'!I110))),'Data Summary'!CH116="Yes"),100-OFFSET('Water Data'!$I$4,0,10*ROW('Water Data'!I110)),NA())</f>
        <v>#N/A</v>
      </c>
      <c r="T116" s="94" t="e">
        <f ca="true">+IF(AND(ISNUMBER(OFFSET('Water Data'!$I$6,0,10*ROW('Water Data'!I110))),'Data Summary'!CI116="Yes"),OFFSET('Water Data'!$I$6,0,10*ROW('Water Data'!I110)),NA())</f>
        <v>#N/A</v>
      </c>
      <c r="U116" s="94" t="e">
        <f ca="true">+IF(AND(ISNUMBER(OFFSET('Water Data'!$I$9,0,10*ROW('Water Data'!I110))),'Data Summary'!CJ116="Yes"),OFFSET('Water Data'!$I$9,0,10*ROW('Water Data'!I110)),NA())</f>
        <v>#N/A</v>
      </c>
      <c r="V116" s="95" t="e">
        <f ca="true">+IF(AND(ISNUMBER(OFFSET('Sanitation Data'!$D$4,0,10*ROW('Sanitation Data'!D110))),'Data Summary'!CK116="Yes"),100-OFFSET('Sanitation Data'!$D$4,0,10*ROW('Sanitation Data'!D110)),NA())</f>
        <v>#N/A</v>
      </c>
      <c r="W116" s="95" t="e">
        <f ca="true">+IF(AND(ISNUMBER(OFFSET('Sanitation Data'!$D$6,0,10*ROW('Sanitation Data'!D110))),'Data Summary'!CL116="Yes"),OFFSET('Sanitation Data'!$D$6,0,10*ROW('Sanitation Data'!D110)),NA())</f>
        <v>#N/A</v>
      </c>
      <c r="X116" s="95" t="e">
        <f ca="true">+IF(AND(ISNUMBER(OFFSET('Sanitation Data'!$D$10,0,10*ROW('Sanitation Data'!D110))),'Data Summary'!CM116="Yes"),OFFSET('Sanitation Data'!$D$10,0,10*ROW('Sanitation Data'!D110)),NA())</f>
        <v>#N/A</v>
      </c>
      <c r="Y116" s="95" t="e">
        <f ca="true">+IF(AND(ISNUMBER(OFFSET('Sanitation Data'!$D$11,0,10*ROW('Sanitation Data'!D110))),'Data Summary'!CN116="Yes"),OFFSET('Sanitation Data'!$D$11,0,10*ROW('Sanitation Data'!D110)),NA())</f>
        <v>#N/A</v>
      </c>
      <c r="Z116" s="95" t="e">
        <f ca="true">+IF(AND(ISNUMBER(OFFSET('Sanitation Data'!$D$12,0,10*ROW('Sanitation Data'!D110))),'Data Summary'!CO116="Yes"),OFFSET('Sanitation Data'!$D$12,0,10*ROW('Sanitation Data'!D110)),NA())</f>
        <v>#N/A</v>
      </c>
      <c r="AA116" s="95" t="e">
        <f ca="true">+IF(AND(ISNUMBER(OFFSET('Sanitation Data'!$E$4,0,10*ROW('Sanitation Data'!E110))),'Data Summary'!CP116="Yes"),100-OFFSET('Sanitation Data'!$E$4,0,10*ROW('Sanitation Data'!E110)),NA())</f>
        <v>#N/A</v>
      </c>
      <c r="AB116" s="95" t="e">
        <f ca="true">+IF(AND(ISNUMBER(OFFSET('Sanitation Data'!$E$6,0,10*ROW('Sanitation Data'!E110))),'Data Summary'!CQ116="Yes"),OFFSET('Sanitation Data'!$E$6,0,10*ROW('Sanitation Data'!E110)),NA())</f>
        <v>#N/A</v>
      </c>
      <c r="AC116" s="95" t="e">
        <f ca="true">+IF(AND(ISNUMBER(OFFSET('Sanitation Data'!$E$10,0,10*ROW('Sanitation Data'!E110))),'Data Summary'!CR116="Yes"),OFFSET('Sanitation Data'!$E$10,0,10*ROW('Sanitation Data'!E110)),NA())</f>
        <v>#N/A</v>
      </c>
      <c r="AD116" s="95" t="e">
        <f ca="true">+IF(AND(ISNUMBER(OFFSET('Sanitation Data'!$E$11,0,10*ROW('Sanitation Data'!E110))),'Data Summary'!CS116="Yes"),OFFSET('Sanitation Data'!$E$11,0,10*ROW('Sanitation Data'!E110)),NA())</f>
        <v>#N/A</v>
      </c>
      <c r="AE116" s="95" t="e">
        <f ca="true">+IF(AND(ISNUMBER(OFFSET('Sanitation Data'!$E$12,0,10*ROW('Sanitation Data'!E110))),'Data Summary'!CT116="Yes"),OFFSET('Sanitation Data'!$E$12,0,10*ROW('Sanitation Data'!E110)),NA())</f>
        <v>#N/A</v>
      </c>
      <c r="AF116" s="95" t="e">
        <f ca="true">+IF(AND(ISNUMBER(OFFSET('Sanitation Data'!$F$4,0,10*ROW('Sanitation Data'!F110))),'Data Summary'!CU116="Yes"),100-OFFSET('Sanitation Data'!$F$4,0,10*ROW('Sanitation Data'!F110)),NA())</f>
        <v>#N/A</v>
      </c>
      <c r="AG116" s="95" t="e">
        <f ca="true">+IF(AND(ISNUMBER(OFFSET('Sanitation Data'!$F$6,0,10*ROW('Sanitation Data'!F110))),'Data Summary'!CV116="Yes"),OFFSET('Sanitation Data'!$F$6,0,10*ROW('Sanitation Data'!F110)),NA())</f>
        <v>#N/A</v>
      </c>
      <c r="AH116" s="95" t="e">
        <f ca="true">+IF(AND(ISNUMBER(OFFSET('Sanitation Data'!$F$10,0,10*ROW('Sanitation Data'!F110))),'Data Summary'!CW116="Yes"),OFFSET('Sanitation Data'!$F$10,0,10*ROW('Sanitation Data'!F110)),NA())</f>
        <v>#N/A</v>
      </c>
      <c r="AI116" s="95" t="e">
        <f ca="true">+IF(AND(ISNUMBER(OFFSET('Sanitation Data'!$F$11,0,10*ROW('Sanitation Data'!F110))),'Data Summary'!CX116="Yes"),OFFSET('Sanitation Data'!$F$11,0,10*ROW('Sanitation Data'!F110)),NA())</f>
        <v>#N/A</v>
      </c>
      <c r="AJ116" s="95" t="e">
        <f ca="true">+IF(AND(ISNUMBER(OFFSET('Sanitation Data'!$F$12,0,10*ROW('Sanitation Data'!F110))),'Data Summary'!CY116="Yes"),OFFSET('Sanitation Data'!$F$12,0,10*ROW('Sanitation Data'!F110)),NA())</f>
        <v>#N/A</v>
      </c>
      <c r="AK116" s="95" t="e">
        <f ca="true">+IF(AND(ISNUMBER(OFFSET('Sanitation Data'!$G$4,0,10*ROW('Sanitation Data'!G110))),'Data Summary'!CZ116="Yes"),100-OFFSET('Sanitation Data'!$G$4,0,10*ROW('Sanitation Data'!G110)),NA())</f>
        <v>#N/A</v>
      </c>
      <c r="AL116" s="95" t="e">
        <f ca="true">+IF(AND(ISNUMBER(OFFSET('Sanitation Data'!$G$6,0,10*ROW('Sanitation Data'!G110))),'Data Summary'!DA116="Yes"),OFFSET('Sanitation Data'!$G$6,0,10*ROW('Sanitation Data'!G110)),NA())</f>
        <v>#N/A</v>
      </c>
      <c r="AM116" s="95" t="e">
        <f ca="true">+IF(AND(ISNUMBER(OFFSET('Sanitation Data'!$G$10,0,10*ROW('Sanitation Data'!G110))),'Data Summary'!DB116="Yes"),OFFSET('Sanitation Data'!$G$10,0,10*ROW('Sanitation Data'!G110)),NA())</f>
        <v>#N/A</v>
      </c>
      <c r="AN116" s="95" t="e">
        <f ca="true">+IF(AND(ISNUMBER(OFFSET('Sanitation Data'!$G$11,0,10*ROW('Sanitation Data'!G110))),'Data Summary'!DC116="Yes"),OFFSET('Sanitation Data'!$G$11,0,10*ROW('Sanitation Data'!G110)),NA())</f>
        <v>#N/A</v>
      </c>
      <c r="AO116" s="95" t="e">
        <f ca="true">+IF(AND(ISNUMBER(OFFSET('Sanitation Data'!$G$12,0,10*ROW('Sanitation Data'!G110))),'Data Summary'!DD116="Yes"),OFFSET('Sanitation Data'!$G$12,0,10*ROW('Sanitation Data'!G110)),NA())</f>
        <v>#N/A</v>
      </c>
      <c r="AP116" s="95" t="e">
        <f ca="true">+IF(AND(ISNUMBER(OFFSET('Sanitation Data'!$H$4,0,10*ROW('Sanitation Data'!H110))),'Data Summary'!DE116="Yes"),100-OFFSET('Sanitation Data'!$H$4,0,10*ROW('Sanitation Data'!H110)),NA())</f>
        <v>#N/A</v>
      </c>
      <c r="AQ116" s="95" t="e">
        <f ca="true">+IF(AND(ISNUMBER(OFFSET('Sanitation Data'!$H$6,0,10*ROW('Sanitation Data'!H110))),'Data Summary'!DF116="Yes"),OFFSET('Sanitation Data'!$H$6,0,10*ROW('Sanitation Data'!H110)),NA())</f>
        <v>#N/A</v>
      </c>
      <c r="AR116" s="95" t="e">
        <f ca="true">+IF(AND(ISNUMBER(OFFSET('Sanitation Data'!$H$10,0,10*ROW('Sanitation Data'!H110))),'Data Summary'!DG116="Yes"),OFFSET('Sanitation Data'!$H$10,0,10*ROW('Sanitation Data'!H110)),NA())</f>
        <v>#N/A</v>
      </c>
      <c r="AS116" s="95" t="e">
        <f ca="true">+IF(AND(ISNUMBER(OFFSET('Sanitation Data'!$H$11,0,10*ROW('Sanitation Data'!H110))),'Data Summary'!DH116="Yes"),OFFSET('Sanitation Data'!$H$11,0,10*ROW('Sanitation Data'!H110)),NA())</f>
        <v>#N/A</v>
      </c>
      <c r="AT116" s="95" t="e">
        <f ca="true">+IF(AND(ISNUMBER(OFFSET('Sanitation Data'!$H$12,0,10*ROW('Sanitation Data'!H110))),'Data Summary'!DI116="Yes"),OFFSET('Sanitation Data'!$H$12,0,10*ROW('Sanitation Data'!H110)),NA())</f>
        <v>#N/A</v>
      </c>
      <c r="AU116" s="95" t="e">
        <f ca="true">+IF(AND(ISNUMBER(OFFSET('Sanitation Data'!$I$4,0,10*ROW('Sanitation Data'!I110))),'Data Summary'!DJ116="Yes"),100-OFFSET('Sanitation Data'!$I$4,0,10*ROW('Sanitation Data'!I110)),NA())</f>
        <v>#N/A</v>
      </c>
      <c r="AV116" s="95" t="e">
        <f ca="true">+IF(AND(ISNUMBER(OFFSET('Sanitation Data'!$I$6,0,10*ROW('Sanitation Data'!I110))),'Data Summary'!DK116="Yes"),OFFSET('Sanitation Data'!$I$6,0,10*ROW('Sanitation Data'!I110)),NA())</f>
        <v>#N/A</v>
      </c>
      <c r="AW116" s="95" t="e">
        <f ca="true">+IF(AND(ISNUMBER(OFFSET('Sanitation Data'!$I$10,0,10*ROW('Sanitation Data'!I110))),'Data Summary'!DL116="Yes"),OFFSET('Sanitation Data'!$I$10,0,10*ROW('Sanitation Data'!I110)),NA())</f>
        <v>#N/A</v>
      </c>
      <c r="AX116" s="95" t="e">
        <f ca="true">+IF(AND(ISNUMBER(OFFSET('Sanitation Data'!$I$11,0,10*ROW('Sanitation Data'!I110))),'Data Summary'!DM116="Yes"),OFFSET('Sanitation Data'!$I$11,0,10*ROW('Sanitation Data'!I110)),NA())</f>
        <v>#N/A</v>
      </c>
      <c r="AY116" s="95" t="e">
        <f ca="true">+IF(AND(ISNUMBER(OFFSET('Sanitation Data'!$I$12,0,10*ROW('Sanitation Data'!I110))),'Data Summary'!DN116="Yes"),OFFSET('Sanitation Data'!$I$12,0,10*ROW('Sanitation Data'!I110)),NA())</f>
        <v>#N/A</v>
      </c>
      <c r="AZ116" s="96" t="e">
        <f ca="true">+IF(AND(ISNUMBER(OFFSET('Hygiene Data'!$D$5,0,10*ROW('Hygiene Data'!D110))),'Data Summary'!DO116="Yes"),OFFSET('Hygiene Data'!$D$5,0,10*ROW('Hygiene Data'!D110)),NA())</f>
        <v>#N/A</v>
      </c>
      <c r="BA116" s="96" t="e">
        <f ca="true">+IF(AND(ISNUMBER(OFFSET('Hygiene Data'!$D$7,0,10*ROW('Hygiene Data'!D110))),'Data Summary'!DP116="Yes"),OFFSET('Hygiene Data'!$D$7,0,10*ROW('Hygiene Data'!D110)),NA())</f>
        <v>#N/A</v>
      </c>
      <c r="BB116" s="96" t="e">
        <f ca="true">+IF(AND(ISNUMBER(OFFSET('Hygiene Data'!$D$9,0,10*ROW('Hygiene Data'!D110))),'Data Summary'!DQ116="Yes"),OFFSET('Hygiene Data'!$D$9,0,10*ROW('Hygiene Data'!D110)),NA())</f>
        <v>#N/A</v>
      </c>
      <c r="BC116" s="96" t="e">
        <f ca="true">+IF(AND(ISNUMBER(OFFSET('Hygiene Data'!$E$5,0,10*ROW('Hygiene Data'!E110))),'Data Summary'!DR116="Yes"),OFFSET('Hygiene Data'!$E$5,0,10*ROW('Hygiene Data'!E110)),NA())</f>
        <v>#N/A</v>
      </c>
      <c r="BD116" s="96" t="e">
        <f ca="true">+IF(AND(ISNUMBER(OFFSET('Hygiene Data'!$E$7,0,10*ROW('Hygiene Data'!E110))),'Data Summary'!DS116="Yes"),OFFSET('Hygiene Data'!$E$7,0,10*ROW('Hygiene Data'!E110)),NA())</f>
        <v>#N/A</v>
      </c>
      <c r="BE116" s="96" t="e">
        <f ca="true">+IF(AND(ISNUMBER(OFFSET('Hygiene Data'!$E$9,0,10*ROW('Hygiene Data'!E110))),'Data Summary'!DT116="Yes"),OFFSET('Hygiene Data'!$E$9,0,10*ROW('Hygiene Data'!E110)),NA())</f>
        <v>#N/A</v>
      </c>
      <c r="BF116" s="96" t="e">
        <f ca="true">+IF(AND(ISNUMBER(OFFSET('Hygiene Data'!$F$5,0,10*ROW('Hygiene Data'!F110))),'Data Summary'!DU116="Yes"),OFFSET('Hygiene Data'!$F$5,0,10*ROW('Hygiene Data'!F110)),NA())</f>
        <v>#N/A</v>
      </c>
      <c r="BG116" s="96" t="e">
        <f ca="true">+IF(AND(ISNUMBER(OFFSET('Hygiene Data'!$F$7,0,10*ROW('Hygiene Data'!F110))),'Data Summary'!DV116="Yes"),OFFSET('Hygiene Data'!$F$7,0,10*ROW('Hygiene Data'!F110)),NA())</f>
        <v>#N/A</v>
      </c>
      <c r="BH116" s="96" t="e">
        <f ca="true">+IF(AND(ISNUMBER(OFFSET('Hygiene Data'!$F$9,0,10*ROW('Hygiene Data'!F110))),'Data Summary'!DW116="Yes"),OFFSET('Hygiene Data'!$F$9,0,10*ROW('Hygiene Data'!F110)),NA())</f>
        <v>#N/A</v>
      </c>
      <c r="BI116" s="96" t="e">
        <f ca="true">+IF(AND(ISNUMBER(OFFSET('Hygiene Data'!$G$5,0,10*ROW('Hygiene Data'!G110))),'Data Summary'!DX116="Yes"),OFFSET('Hygiene Data'!$G$5,0,10*ROW('Hygiene Data'!G110)),NA())</f>
        <v>#N/A</v>
      </c>
      <c r="BJ116" s="96" t="e">
        <f ca="true">+IF(AND(ISNUMBER(OFFSET('Hygiene Data'!$G$7,0,10*ROW('Hygiene Data'!G110))),'Data Summary'!DY116="Yes"),OFFSET('Hygiene Data'!$G$7,0,10*ROW('Hygiene Data'!G110)),NA())</f>
        <v>#N/A</v>
      </c>
      <c r="BK116" s="96" t="e">
        <f ca="true">+IF(AND(ISNUMBER(OFFSET('Hygiene Data'!$G$9,0,10*ROW('Hygiene Data'!G110))),'Data Summary'!DZ116="Yes"),OFFSET('Hygiene Data'!$G$9,0,10*ROW('Hygiene Data'!G110)),NA())</f>
        <v>#N/A</v>
      </c>
      <c r="BL116" s="96" t="e">
        <f ca="true">+IF(AND(ISNUMBER(OFFSET('Hygiene Data'!$H$5,0,10*ROW('Hygiene Data'!H110))),'Data Summary'!EA116="Yes"),OFFSET('Hygiene Data'!$H$5,0,10*ROW('Hygiene Data'!H110)),NA())</f>
        <v>#N/A</v>
      </c>
      <c r="BM116" s="96" t="e">
        <f ca="true">+IF(AND(ISNUMBER(OFFSET('Hygiene Data'!$H$7,0,10*ROW('Hygiene Data'!H110))),'Data Summary'!EB116="Yes"),OFFSET('Hygiene Data'!$H$7,0,10*ROW('Hygiene Data'!H110)),NA())</f>
        <v>#N/A</v>
      </c>
      <c r="BN116" s="96" t="e">
        <f ca="true">+IF(AND(ISNUMBER(OFFSET('Hygiene Data'!$H$9,0,10*ROW('Hygiene Data'!H110))),'Data Summary'!EC116="Yes"),OFFSET('Hygiene Data'!$H$9,0,10*ROW('Hygiene Data'!H110)),NA())</f>
        <v>#N/A</v>
      </c>
      <c r="BO116" s="96" t="e">
        <f ca="true">+IF(AND(ISNUMBER(OFFSET('Hygiene Data'!$I$5,0,10*ROW('Hygiene Data'!I110))),'Data Summary'!ED116="Yes"),OFFSET('Hygiene Data'!$I$5,0,10*ROW('Hygiene Data'!I110)),NA())</f>
        <v>#N/A</v>
      </c>
      <c r="BP116" s="96" t="e">
        <f ca="true">+IF(AND(ISNUMBER(OFFSET('Hygiene Data'!$I$7,0,10*ROW('Hygiene Data'!I110))),'Data Summary'!EE116="Yes"),OFFSET('Hygiene Data'!$I$7,0,10*ROW('Hygiene Data'!I110)),NA())</f>
        <v>#N/A</v>
      </c>
      <c r="BQ116" s="96" t="e">
        <f ca="true">+IF(AND(ISNUMBER(OFFSET('Hygiene Data'!$I$9,0,10*ROW('Hygiene Data'!I110))),'Data Summary'!EF116="Yes"),OFFSET('Hygiene Data'!$I$9,0,10*ROW('Hygiene Data'!I110)),NA())</f>
        <v>#N/A</v>
      </c>
    </row>
    <row xmlns:x14ac="http://schemas.microsoft.com/office/spreadsheetml/2009/9/ac" r="117" x14ac:dyDescent="0.2">
      <c r="A117" s="321" t="e">
        <f ca="true">+RIGHT('Data Summary'!A117,LEN('Data Summary'!A117)-9)</f>
        <v>#VALUE!</v>
      </c>
      <c r="B117" s="37" t="str">
        <f ca="true">+IF(ISTEXT('Data Summary'!B117),'Data Summary'!B117,"")</f>
        <v/>
      </c>
      <c r="C117" s="320" t="e">
        <f ca="true">+VALUE('Data Summary'!C117)</f>
        <v>#VALUE!</v>
      </c>
      <c r="D117" s="94" t="e">
        <f ca="true">+IF(AND(ISNUMBER(OFFSET('Water Data'!$D$4,0,10*ROW('Water Data'!D111))),'Data Summary'!BS117="Yes"),100-OFFSET('Water Data'!$D$4,0,10*ROW('Water Data'!D111)),NA())</f>
        <v>#N/A</v>
      </c>
      <c r="E117" s="94" t="e">
        <f ca="true">+IF(AND(ISNUMBER(OFFSET('Water Data'!$D$6,0,10*ROW('Water Data'!D111))),'Data Summary'!BT117="Yes"),OFFSET('Water Data'!$D$6,0,10*ROW('Water Data'!D111)),NA())</f>
        <v>#N/A</v>
      </c>
      <c r="F117" s="94" t="e">
        <f ca="true">+IF(AND(ISNUMBER(OFFSET('Water Data'!$D$9,0,10*ROW('Water Data'!D111))),'Data Summary'!BU117="Yes"),OFFSET('Water Data'!$D$9,0,10*ROW('Water Data'!D111)),NA())</f>
        <v>#N/A</v>
      </c>
      <c r="G117" s="94" t="e">
        <f ca="true">+IF(AND(ISNUMBER(OFFSET('Water Data'!$E$4,0,10*ROW('Water Data'!E111))),'Data Summary'!BV117="Yes"),100-OFFSET('Water Data'!$E$4,0,10*ROW('Water Data'!E111)),NA())</f>
        <v>#N/A</v>
      </c>
      <c r="H117" s="94" t="e">
        <f ca="true">+IF(AND(ISNUMBER(OFFSET('Water Data'!$E$6,0,10*ROW('Water Data'!E111))),'Data Summary'!BW117="Yes"),OFFSET('Water Data'!$E$6,0,10*ROW('Water Data'!E111)),NA())</f>
        <v>#N/A</v>
      </c>
      <c r="I117" s="94" t="e">
        <f ca="true">+IF(AND(ISNUMBER(OFFSET('Water Data'!$E$9,0,10*ROW('Water Data'!E111))),'Data Summary'!BX117="Yes"),OFFSET('Water Data'!$E$9,0,10*ROW('Water Data'!E111)),NA())</f>
        <v>#N/A</v>
      </c>
      <c r="J117" s="94" t="e">
        <f ca="true">+IF(AND(ISNUMBER(OFFSET('Water Data'!$F$4,0,10*ROW('Water Data'!F111))),'Data Summary'!BY117="Yes"),100-OFFSET('Water Data'!$F$4,0,10*ROW('Water Data'!F111)),NA())</f>
        <v>#N/A</v>
      </c>
      <c r="K117" s="94" t="e">
        <f ca="true">+IF(AND(ISNUMBER(OFFSET('Water Data'!$F$6,0,10*ROW('Water Data'!F111))),'Data Summary'!BZ117="Yes"),OFFSET('Water Data'!$F$6,0,10*ROW('Water Data'!F111)),NA())</f>
        <v>#N/A</v>
      </c>
      <c r="L117" s="94" t="e">
        <f ca="true">+IF(AND(ISNUMBER(OFFSET('Water Data'!$F$9,0,10*ROW('Water Data'!F111))),'Data Summary'!CA117="Yes"),OFFSET('Water Data'!$F$9,0,10*ROW('Water Data'!F111)),NA())</f>
        <v>#N/A</v>
      </c>
      <c r="M117" s="94" t="e">
        <f ca="true">+IF(AND(ISNUMBER(OFFSET('Water Data'!$G$4,0,10*ROW('Water Data'!G111))),'Data Summary'!CB117="Yes"),100-OFFSET('Water Data'!$G$4,0,10*ROW('Water Data'!G111)),NA())</f>
        <v>#N/A</v>
      </c>
      <c r="N117" s="94" t="e">
        <f ca="true">+IF(AND(ISNUMBER(OFFSET('Water Data'!$G$6,0,10*ROW('Water Data'!G111))),'Data Summary'!CC117="Yes"),OFFSET('Water Data'!$G$6,0,10*ROW('Water Data'!G111)),NA())</f>
        <v>#N/A</v>
      </c>
      <c r="O117" s="94" t="e">
        <f ca="true">+IF(AND(ISNUMBER(OFFSET('Water Data'!$G$9,0,10*ROW('Water Data'!G111))),'Data Summary'!CD117="Yes"),OFFSET('Water Data'!$G$9,0,10*ROW('Water Data'!G111)),NA())</f>
        <v>#N/A</v>
      </c>
      <c r="P117" s="94" t="e">
        <f ca="true">+IF(AND(ISNUMBER(OFFSET('Water Data'!$H$4,0,10*ROW('Water Data'!H111))),'Data Summary'!CE117="Yes"),100-OFFSET('Water Data'!$H$4,0,10*ROW('Water Data'!H111)),NA())</f>
        <v>#N/A</v>
      </c>
      <c r="Q117" s="94" t="e">
        <f ca="true">+IF(AND(ISNUMBER(OFFSET('Water Data'!$H$6,0,10*ROW('Water Data'!H111))),'Data Summary'!CF117="Yes"),OFFSET('Water Data'!$H$6,0,10*ROW('Water Data'!H111)),NA())</f>
        <v>#N/A</v>
      </c>
      <c r="R117" s="94" t="e">
        <f ca="true">+IF(AND(ISNUMBER(OFFSET('Water Data'!$H$9,0,10*ROW('Water Data'!H111))),'Data Summary'!CG117="Yes"),OFFSET('Water Data'!$H$9,0,10*ROW('Water Data'!H111)),NA())</f>
        <v>#N/A</v>
      </c>
      <c r="S117" s="94" t="e">
        <f ca="true">+IF(AND(ISNUMBER(OFFSET('Water Data'!$I$4,0,10*ROW('Water Data'!I111))),'Data Summary'!CH117="Yes"),100-OFFSET('Water Data'!$I$4,0,10*ROW('Water Data'!I111)),NA())</f>
        <v>#N/A</v>
      </c>
      <c r="T117" s="94" t="e">
        <f ca="true">+IF(AND(ISNUMBER(OFFSET('Water Data'!$I$6,0,10*ROW('Water Data'!I111))),'Data Summary'!CI117="Yes"),OFFSET('Water Data'!$I$6,0,10*ROW('Water Data'!I111)),NA())</f>
        <v>#N/A</v>
      </c>
      <c r="U117" s="94" t="e">
        <f ca="true">+IF(AND(ISNUMBER(OFFSET('Water Data'!$I$9,0,10*ROW('Water Data'!I111))),'Data Summary'!CJ117="Yes"),OFFSET('Water Data'!$I$9,0,10*ROW('Water Data'!I111)),NA())</f>
        <v>#N/A</v>
      </c>
      <c r="V117" s="95" t="e">
        <f ca="true">+IF(AND(ISNUMBER(OFFSET('Sanitation Data'!$D$4,0,10*ROW('Sanitation Data'!D111))),'Data Summary'!CK117="Yes"),100-OFFSET('Sanitation Data'!$D$4,0,10*ROW('Sanitation Data'!D111)),NA())</f>
        <v>#N/A</v>
      </c>
      <c r="W117" s="95" t="e">
        <f ca="true">+IF(AND(ISNUMBER(OFFSET('Sanitation Data'!$D$6,0,10*ROW('Sanitation Data'!D111))),'Data Summary'!CL117="Yes"),OFFSET('Sanitation Data'!$D$6,0,10*ROW('Sanitation Data'!D111)),NA())</f>
        <v>#N/A</v>
      </c>
      <c r="X117" s="95" t="e">
        <f ca="true">+IF(AND(ISNUMBER(OFFSET('Sanitation Data'!$D$10,0,10*ROW('Sanitation Data'!D111))),'Data Summary'!CM117="Yes"),OFFSET('Sanitation Data'!$D$10,0,10*ROW('Sanitation Data'!D111)),NA())</f>
        <v>#N/A</v>
      </c>
      <c r="Y117" s="95" t="e">
        <f ca="true">+IF(AND(ISNUMBER(OFFSET('Sanitation Data'!$D$11,0,10*ROW('Sanitation Data'!D111))),'Data Summary'!CN117="Yes"),OFFSET('Sanitation Data'!$D$11,0,10*ROW('Sanitation Data'!D111)),NA())</f>
        <v>#N/A</v>
      </c>
      <c r="Z117" s="95" t="e">
        <f ca="true">+IF(AND(ISNUMBER(OFFSET('Sanitation Data'!$D$12,0,10*ROW('Sanitation Data'!D111))),'Data Summary'!CO117="Yes"),OFFSET('Sanitation Data'!$D$12,0,10*ROW('Sanitation Data'!D111)),NA())</f>
        <v>#N/A</v>
      </c>
      <c r="AA117" s="95" t="e">
        <f ca="true">+IF(AND(ISNUMBER(OFFSET('Sanitation Data'!$E$4,0,10*ROW('Sanitation Data'!E111))),'Data Summary'!CP117="Yes"),100-OFFSET('Sanitation Data'!$E$4,0,10*ROW('Sanitation Data'!E111)),NA())</f>
        <v>#N/A</v>
      </c>
      <c r="AB117" s="95" t="e">
        <f ca="true">+IF(AND(ISNUMBER(OFFSET('Sanitation Data'!$E$6,0,10*ROW('Sanitation Data'!E111))),'Data Summary'!CQ117="Yes"),OFFSET('Sanitation Data'!$E$6,0,10*ROW('Sanitation Data'!E111)),NA())</f>
        <v>#N/A</v>
      </c>
      <c r="AC117" s="95" t="e">
        <f ca="true">+IF(AND(ISNUMBER(OFFSET('Sanitation Data'!$E$10,0,10*ROW('Sanitation Data'!E111))),'Data Summary'!CR117="Yes"),OFFSET('Sanitation Data'!$E$10,0,10*ROW('Sanitation Data'!E111)),NA())</f>
        <v>#N/A</v>
      </c>
      <c r="AD117" s="95" t="e">
        <f ca="true">+IF(AND(ISNUMBER(OFFSET('Sanitation Data'!$E$11,0,10*ROW('Sanitation Data'!E111))),'Data Summary'!CS117="Yes"),OFFSET('Sanitation Data'!$E$11,0,10*ROW('Sanitation Data'!E111)),NA())</f>
        <v>#N/A</v>
      </c>
      <c r="AE117" s="95" t="e">
        <f ca="true">+IF(AND(ISNUMBER(OFFSET('Sanitation Data'!$E$12,0,10*ROW('Sanitation Data'!E111))),'Data Summary'!CT117="Yes"),OFFSET('Sanitation Data'!$E$12,0,10*ROW('Sanitation Data'!E111)),NA())</f>
        <v>#N/A</v>
      </c>
      <c r="AF117" s="95" t="e">
        <f ca="true">+IF(AND(ISNUMBER(OFFSET('Sanitation Data'!$F$4,0,10*ROW('Sanitation Data'!F111))),'Data Summary'!CU117="Yes"),100-OFFSET('Sanitation Data'!$F$4,0,10*ROW('Sanitation Data'!F111)),NA())</f>
        <v>#N/A</v>
      </c>
      <c r="AG117" s="95" t="e">
        <f ca="true">+IF(AND(ISNUMBER(OFFSET('Sanitation Data'!$F$6,0,10*ROW('Sanitation Data'!F111))),'Data Summary'!CV117="Yes"),OFFSET('Sanitation Data'!$F$6,0,10*ROW('Sanitation Data'!F111)),NA())</f>
        <v>#N/A</v>
      </c>
      <c r="AH117" s="95" t="e">
        <f ca="true">+IF(AND(ISNUMBER(OFFSET('Sanitation Data'!$F$10,0,10*ROW('Sanitation Data'!F111))),'Data Summary'!CW117="Yes"),OFFSET('Sanitation Data'!$F$10,0,10*ROW('Sanitation Data'!F111)),NA())</f>
        <v>#N/A</v>
      </c>
      <c r="AI117" s="95" t="e">
        <f ca="true">+IF(AND(ISNUMBER(OFFSET('Sanitation Data'!$F$11,0,10*ROW('Sanitation Data'!F111))),'Data Summary'!CX117="Yes"),OFFSET('Sanitation Data'!$F$11,0,10*ROW('Sanitation Data'!F111)),NA())</f>
        <v>#N/A</v>
      </c>
      <c r="AJ117" s="95" t="e">
        <f ca="true">+IF(AND(ISNUMBER(OFFSET('Sanitation Data'!$F$12,0,10*ROW('Sanitation Data'!F111))),'Data Summary'!CY117="Yes"),OFFSET('Sanitation Data'!$F$12,0,10*ROW('Sanitation Data'!F111)),NA())</f>
        <v>#N/A</v>
      </c>
      <c r="AK117" s="95" t="e">
        <f ca="true">+IF(AND(ISNUMBER(OFFSET('Sanitation Data'!$G$4,0,10*ROW('Sanitation Data'!G111))),'Data Summary'!CZ117="Yes"),100-OFFSET('Sanitation Data'!$G$4,0,10*ROW('Sanitation Data'!G111)),NA())</f>
        <v>#N/A</v>
      </c>
      <c r="AL117" s="95" t="e">
        <f ca="true">+IF(AND(ISNUMBER(OFFSET('Sanitation Data'!$G$6,0,10*ROW('Sanitation Data'!G111))),'Data Summary'!DA117="Yes"),OFFSET('Sanitation Data'!$G$6,0,10*ROW('Sanitation Data'!G111)),NA())</f>
        <v>#N/A</v>
      </c>
      <c r="AM117" s="95" t="e">
        <f ca="true">+IF(AND(ISNUMBER(OFFSET('Sanitation Data'!$G$10,0,10*ROW('Sanitation Data'!G111))),'Data Summary'!DB117="Yes"),OFFSET('Sanitation Data'!$G$10,0,10*ROW('Sanitation Data'!G111)),NA())</f>
        <v>#N/A</v>
      </c>
      <c r="AN117" s="95" t="e">
        <f ca="true">+IF(AND(ISNUMBER(OFFSET('Sanitation Data'!$G$11,0,10*ROW('Sanitation Data'!G111))),'Data Summary'!DC117="Yes"),OFFSET('Sanitation Data'!$G$11,0,10*ROW('Sanitation Data'!G111)),NA())</f>
        <v>#N/A</v>
      </c>
      <c r="AO117" s="95" t="e">
        <f ca="true">+IF(AND(ISNUMBER(OFFSET('Sanitation Data'!$G$12,0,10*ROW('Sanitation Data'!G111))),'Data Summary'!DD117="Yes"),OFFSET('Sanitation Data'!$G$12,0,10*ROW('Sanitation Data'!G111)),NA())</f>
        <v>#N/A</v>
      </c>
      <c r="AP117" s="95" t="e">
        <f ca="true">+IF(AND(ISNUMBER(OFFSET('Sanitation Data'!$H$4,0,10*ROW('Sanitation Data'!H111))),'Data Summary'!DE117="Yes"),100-OFFSET('Sanitation Data'!$H$4,0,10*ROW('Sanitation Data'!H111)),NA())</f>
        <v>#N/A</v>
      </c>
      <c r="AQ117" s="95" t="e">
        <f ca="true">+IF(AND(ISNUMBER(OFFSET('Sanitation Data'!$H$6,0,10*ROW('Sanitation Data'!H111))),'Data Summary'!DF117="Yes"),OFFSET('Sanitation Data'!$H$6,0,10*ROW('Sanitation Data'!H111)),NA())</f>
        <v>#N/A</v>
      </c>
      <c r="AR117" s="95" t="e">
        <f ca="true">+IF(AND(ISNUMBER(OFFSET('Sanitation Data'!$H$10,0,10*ROW('Sanitation Data'!H111))),'Data Summary'!DG117="Yes"),OFFSET('Sanitation Data'!$H$10,0,10*ROW('Sanitation Data'!H111)),NA())</f>
        <v>#N/A</v>
      </c>
      <c r="AS117" s="95" t="e">
        <f ca="true">+IF(AND(ISNUMBER(OFFSET('Sanitation Data'!$H$11,0,10*ROW('Sanitation Data'!H111))),'Data Summary'!DH117="Yes"),OFFSET('Sanitation Data'!$H$11,0,10*ROW('Sanitation Data'!H111)),NA())</f>
        <v>#N/A</v>
      </c>
      <c r="AT117" s="95" t="e">
        <f ca="true">+IF(AND(ISNUMBER(OFFSET('Sanitation Data'!$H$12,0,10*ROW('Sanitation Data'!H111))),'Data Summary'!DI117="Yes"),OFFSET('Sanitation Data'!$H$12,0,10*ROW('Sanitation Data'!H111)),NA())</f>
        <v>#N/A</v>
      </c>
      <c r="AU117" s="95" t="e">
        <f ca="true">+IF(AND(ISNUMBER(OFFSET('Sanitation Data'!$I$4,0,10*ROW('Sanitation Data'!I111))),'Data Summary'!DJ117="Yes"),100-OFFSET('Sanitation Data'!$I$4,0,10*ROW('Sanitation Data'!I111)),NA())</f>
        <v>#N/A</v>
      </c>
      <c r="AV117" s="95" t="e">
        <f ca="true">+IF(AND(ISNUMBER(OFFSET('Sanitation Data'!$I$6,0,10*ROW('Sanitation Data'!I111))),'Data Summary'!DK117="Yes"),OFFSET('Sanitation Data'!$I$6,0,10*ROW('Sanitation Data'!I111)),NA())</f>
        <v>#N/A</v>
      </c>
      <c r="AW117" s="95" t="e">
        <f ca="true">+IF(AND(ISNUMBER(OFFSET('Sanitation Data'!$I$10,0,10*ROW('Sanitation Data'!I111))),'Data Summary'!DL117="Yes"),OFFSET('Sanitation Data'!$I$10,0,10*ROW('Sanitation Data'!I111)),NA())</f>
        <v>#N/A</v>
      </c>
      <c r="AX117" s="95" t="e">
        <f ca="true">+IF(AND(ISNUMBER(OFFSET('Sanitation Data'!$I$11,0,10*ROW('Sanitation Data'!I111))),'Data Summary'!DM117="Yes"),OFFSET('Sanitation Data'!$I$11,0,10*ROW('Sanitation Data'!I111)),NA())</f>
        <v>#N/A</v>
      </c>
      <c r="AY117" s="95" t="e">
        <f ca="true">+IF(AND(ISNUMBER(OFFSET('Sanitation Data'!$I$12,0,10*ROW('Sanitation Data'!I111))),'Data Summary'!DN117="Yes"),OFFSET('Sanitation Data'!$I$12,0,10*ROW('Sanitation Data'!I111)),NA())</f>
        <v>#N/A</v>
      </c>
      <c r="AZ117" s="96" t="e">
        <f ca="true">+IF(AND(ISNUMBER(OFFSET('Hygiene Data'!$D$5,0,10*ROW('Hygiene Data'!D111))),'Data Summary'!DO117="Yes"),OFFSET('Hygiene Data'!$D$5,0,10*ROW('Hygiene Data'!D111)),NA())</f>
        <v>#N/A</v>
      </c>
      <c r="BA117" s="96" t="e">
        <f ca="true">+IF(AND(ISNUMBER(OFFSET('Hygiene Data'!$D$7,0,10*ROW('Hygiene Data'!D111))),'Data Summary'!DP117="Yes"),OFFSET('Hygiene Data'!$D$7,0,10*ROW('Hygiene Data'!D111)),NA())</f>
        <v>#N/A</v>
      </c>
      <c r="BB117" s="96" t="e">
        <f ca="true">+IF(AND(ISNUMBER(OFFSET('Hygiene Data'!$D$9,0,10*ROW('Hygiene Data'!D111))),'Data Summary'!DQ117="Yes"),OFFSET('Hygiene Data'!$D$9,0,10*ROW('Hygiene Data'!D111)),NA())</f>
        <v>#N/A</v>
      </c>
      <c r="BC117" s="96" t="e">
        <f ca="true">+IF(AND(ISNUMBER(OFFSET('Hygiene Data'!$E$5,0,10*ROW('Hygiene Data'!E111))),'Data Summary'!DR117="Yes"),OFFSET('Hygiene Data'!$E$5,0,10*ROW('Hygiene Data'!E111)),NA())</f>
        <v>#N/A</v>
      </c>
      <c r="BD117" s="96" t="e">
        <f ca="true">+IF(AND(ISNUMBER(OFFSET('Hygiene Data'!$E$7,0,10*ROW('Hygiene Data'!E111))),'Data Summary'!DS117="Yes"),OFFSET('Hygiene Data'!$E$7,0,10*ROW('Hygiene Data'!E111)),NA())</f>
        <v>#N/A</v>
      </c>
      <c r="BE117" s="96" t="e">
        <f ca="true">+IF(AND(ISNUMBER(OFFSET('Hygiene Data'!$E$9,0,10*ROW('Hygiene Data'!E111))),'Data Summary'!DT117="Yes"),OFFSET('Hygiene Data'!$E$9,0,10*ROW('Hygiene Data'!E111)),NA())</f>
        <v>#N/A</v>
      </c>
      <c r="BF117" s="96" t="e">
        <f ca="true">+IF(AND(ISNUMBER(OFFSET('Hygiene Data'!$F$5,0,10*ROW('Hygiene Data'!F111))),'Data Summary'!DU117="Yes"),OFFSET('Hygiene Data'!$F$5,0,10*ROW('Hygiene Data'!F111)),NA())</f>
        <v>#N/A</v>
      </c>
      <c r="BG117" s="96" t="e">
        <f ca="true">+IF(AND(ISNUMBER(OFFSET('Hygiene Data'!$F$7,0,10*ROW('Hygiene Data'!F111))),'Data Summary'!DV117="Yes"),OFFSET('Hygiene Data'!$F$7,0,10*ROW('Hygiene Data'!F111)),NA())</f>
        <v>#N/A</v>
      </c>
      <c r="BH117" s="96" t="e">
        <f ca="true">+IF(AND(ISNUMBER(OFFSET('Hygiene Data'!$F$9,0,10*ROW('Hygiene Data'!F111))),'Data Summary'!DW117="Yes"),OFFSET('Hygiene Data'!$F$9,0,10*ROW('Hygiene Data'!F111)),NA())</f>
        <v>#N/A</v>
      </c>
      <c r="BI117" s="96" t="e">
        <f ca="true">+IF(AND(ISNUMBER(OFFSET('Hygiene Data'!$G$5,0,10*ROW('Hygiene Data'!G111))),'Data Summary'!DX117="Yes"),OFFSET('Hygiene Data'!$G$5,0,10*ROW('Hygiene Data'!G111)),NA())</f>
        <v>#N/A</v>
      </c>
      <c r="BJ117" s="96" t="e">
        <f ca="true">+IF(AND(ISNUMBER(OFFSET('Hygiene Data'!$G$7,0,10*ROW('Hygiene Data'!G111))),'Data Summary'!DY117="Yes"),OFFSET('Hygiene Data'!$G$7,0,10*ROW('Hygiene Data'!G111)),NA())</f>
        <v>#N/A</v>
      </c>
      <c r="BK117" s="96" t="e">
        <f ca="true">+IF(AND(ISNUMBER(OFFSET('Hygiene Data'!$G$9,0,10*ROW('Hygiene Data'!G111))),'Data Summary'!DZ117="Yes"),OFFSET('Hygiene Data'!$G$9,0,10*ROW('Hygiene Data'!G111)),NA())</f>
        <v>#N/A</v>
      </c>
      <c r="BL117" s="96" t="e">
        <f ca="true">+IF(AND(ISNUMBER(OFFSET('Hygiene Data'!$H$5,0,10*ROW('Hygiene Data'!H111))),'Data Summary'!EA117="Yes"),OFFSET('Hygiene Data'!$H$5,0,10*ROW('Hygiene Data'!H111)),NA())</f>
        <v>#N/A</v>
      </c>
      <c r="BM117" s="96" t="e">
        <f ca="true">+IF(AND(ISNUMBER(OFFSET('Hygiene Data'!$H$7,0,10*ROW('Hygiene Data'!H111))),'Data Summary'!EB117="Yes"),OFFSET('Hygiene Data'!$H$7,0,10*ROW('Hygiene Data'!H111)),NA())</f>
        <v>#N/A</v>
      </c>
      <c r="BN117" s="96" t="e">
        <f ca="true">+IF(AND(ISNUMBER(OFFSET('Hygiene Data'!$H$9,0,10*ROW('Hygiene Data'!H111))),'Data Summary'!EC117="Yes"),OFFSET('Hygiene Data'!$H$9,0,10*ROW('Hygiene Data'!H111)),NA())</f>
        <v>#N/A</v>
      </c>
      <c r="BO117" s="96" t="e">
        <f ca="true">+IF(AND(ISNUMBER(OFFSET('Hygiene Data'!$I$5,0,10*ROW('Hygiene Data'!I111))),'Data Summary'!ED117="Yes"),OFFSET('Hygiene Data'!$I$5,0,10*ROW('Hygiene Data'!I111)),NA())</f>
        <v>#N/A</v>
      </c>
      <c r="BP117" s="96" t="e">
        <f ca="true">+IF(AND(ISNUMBER(OFFSET('Hygiene Data'!$I$7,0,10*ROW('Hygiene Data'!I111))),'Data Summary'!EE117="Yes"),OFFSET('Hygiene Data'!$I$7,0,10*ROW('Hygiene Data'!I111)),NA())</f>
        <v>#N/A</v>
      </c>
      <c r="BQ117" s="96" t="e">
        <f ca="true">+IF(AND(ISNUMBER(OFFSET('Hygiene Data'!$I$9,0,10*ROW('Hygiene Data'!I111))),'Data Summary'!EF117="Yes"),OFFSET('Hygiene Data'!$I$9,0,10*ROW('Hygiene Data'!I111)),NA())</f>
        <v>#N/A</v>
      </c>
    </row>
    <row xmlns:x14ac="http://schemas.microsoft.com/office/spreadsheetml/2009/9/ac" r="118" x14ac:dyDescent="0.2">
      <c r="A118" s="321" t="e">
        <f ca="true">+RIGHT('Data Summary'!A118,LEN('Data Summary'!A118)-9)</f>
        <v>#VALUE!</v>
      </c>
      <c r="B118" s="37" t="str">
        <f ca="true">+IF(ISTEXT('Data Summary'!B118),'Data Summary'!B118,"")</f>
        <v/>
      </c>
      <c r="C118" s="320" t="e">
        <f ca="true">+VALUE('Data Summary'!C118)</f>
        <v>#VALUE!</v>
      </c>
      <c r="D118" s="94" t="e">
        <f ca="true">+IF(AND(ISNUMBER(OFFSET('Water Data'!$D$4,0,10*ROW('Water Data'!D112))),'Data Summary'!BS118="Yes"),100-OFFSET('Water Data'!$D$4,0,10*ROW('Water Data'!D112)),NA())</f>
        <v>#N/A</v>
      </c>
      <c r="E118" s="94" t="e">
        <f ca="true">+IF(AND(ISNUMBER(OFFSET('Water Data'!$D$6,0,10*ROW('Water Data'!D112))),'Data Summary'!BT118="Yes"),OFFSET('Water Data'!$D$6,0,10*ROW('Water Data'!D112)),NA())</f>
        <v>#N/A</v>
      </c>
      <c r="F118" s="94" t="e">
        <f ca="true">+IF(AND(ISNUMBER(OFFSET('Water Data'!$D$9,0,10*ROW('Water Data'!D112))),'Data Summary'!BU118="Yes"),OFFSET('Water Data'!$D$9,0,10*ROW('Water Data'!D112)),NA())</f>
        <v>#N/A</v>
      </c>
      <c r="G118" s="94" t="e">
        <f ca="true">+IF(AND(ISNUMBER(OFFSET('Water Data'!$E$4,0,10*ROW('Water Data'!E112))),'Data Summary'!BV118="Yes"),100-OFFSET('Water Data'!$E$4,0,10*ROW('Water Data'!E112)),NA())</f>
        <v>#N/A</v>
      </c>
      <c r="H118" s="94" t="e">
        <f ca="true">+IF(AND(ISNUMBER(OFFSET('Water Data'!$E$6,0,10*ROW('Water Data'!E112))),'Data Summary'!BW118="Yes"),OFFSET('Water Data'!$E$6,0,10*ROW('Water Data'!E112)),NA())</f>
        <v>#N/A</v>
      </c>
      <c r="I118" s="94" t="e">
        <f ca="true">+IF(AND(ISNUMBER(OFFSET('Water Data'!$E$9,0,10*ROW('Water Data'!E112))),'Data Summary'!BX118="Yes"),OFFSET('Water Data'!$E$9,0,10*ROW('Water Data'!E112)),NA())</f>
        <v>#N/A</v>
      </c>
      <c r="J118" s="94" t="e">
        <f ca="true">+IF(AND(ISNUMBER(OFFSET('Water Data'!$F$4,0,10*ROW('Water Data'!F112))),'Data Summary'!BY118="Yes"),100-OFFSET('Water Data'!$F$4,0,10*ROW('Water Data'!F112)),NA())</f>
        <v>#N/A</v>
      </c>
      <c r="K118" s="94" t="e">
        <f ca="true">+IF(AND(ISNUMBER(OFFSET('Water Data'!$F$6,0,10*ROW('Water Data'!F112))),'Data Summary'!BZ118="Yes"),OFFSET('Water Data'!$F$6,0,10*ROW('Water Data'!F112)),NA())</f>
        <v>#N/A</v>
      </c>
      <c r="L118" s="94" t="e">
        <f ca="true">+IF(AND(ISNUMBER(OFFSET('Water Data'!$F$9,0,10*ROW('Water Data'!F112))),'Data Summary'!CA118="Yes"),OFFSET('Water Data'!$F$9,0,10*ROW('Water Data'!F112)),NA())</f>
        <v>#N/A</v>
      </c>
      <c r="M118" s="94" t="e">
        <f ca="true">+IF(AND(ISNUMBER(OFFSET('Water Data'!$G$4,0,10*ROW('Water Data'!G112))),'Data Summary'!CB118="Yes"),100-OFFSET('Water Data'!$G$4,0,10*ROW('Water Data'!G112)),NA())</f>
        <v>#N/A</v>
      </c>
      <c r="N118" s="94" t="e">
        <f ca="true">+IF(AND(ISNUMBER(OFFSET('Water Data'!$G$6,0,10*ROW('Water Data'!G112))),'Data Summary'!CC118="Yes"),OFFSET('Water Data'!$G$6,0,10*ROW('Water Data'!G112)),NA())</f>
        <v>#N/A</v>
      </c>
      <c r="O118" s="94" t="e">
        <f ca="true">+IF(AND(ISNUMBER(OFFSET('Water Data'!$G$9,0,10*ROW('Water Data'!G112))),'Data Summary'!CD118="Yes"),OFFSET('Water Data'!$G$9,0,10*ROW('Water Data'!G112)),NA())</f>
        <v>#N/A</v>
      </c>
      <c r="P118" s="94" t="e">
        <f ca="true">+IF(AND(ISNUMBER(OFFSET('Water Data'!$H$4,0,10*ROW('Water Data'!H112))),'Data Summary'!CE118="Yes"),100-OFFSET('Water Data'!$H$4,0,10*ROW('Water Data'!H112)),NA())</f>
        <v>#N/A</v>
      </c>
      <c r="Q118" s="94" t="e">
        <f ca="true">+IF(AND(ISNUMBER(OFFSET('Water Data'!$H$6,0,10*ROW('Water Data'!H112))),'Data Summary'!CF118="Yes"),OFFSET('Water Data'!$H$6,0,10*ROW('Water Data'!H112)),NA())</f>
        <v>#N/A</v>
      </c>
      <c r="R118" s="94" t="e">
        <f ca="true">+IF(AND(ISNUMBER(OFFSET('Water Data'!$H$9,0,10*ROW('Water Data'!H112))),'Data Summary'!CG118="Yes"),OFFSET('Water Data'!$H$9,0,10*ROW('Water Data'!H112)),NA())</f>
        <v>#N/A</v>
      </c>
      <c r="S118" s="94" t="e">
        <f ca="true">+IF(AND(ISNUMBER(OFFSET('Water Data'!$I$4,0,10*ROW('Water Data'!I112))),'Data Summary'!CH118="Yes"),100-OFFSET('Water Data'!$I$4,0,10*ROW('Water Data'!I112)),NA())</f>
        <v>#N/A</v>
      </c>
      <c r="T118" s="94" t="e">
        <f ca="true">+IF(AND(ISNUMBER(OFFSET('Water Data'!$I$6,0,10*ROW('Water Data'!I112))),'Data Summary'!CI118="Yes"),OFFSET('Water Data'!$I$6,0,10*ROW('Water Data'!I112)),NA())</f>
        <v>#N/A</v>
      </c>
      <c r="U118" s="94" t="e">
        <f ca="true">+IF(AND(ISNUMBER(OFFSET('Water Data'!$I$9,0,10*ROW('Water Data'!I112))),'Data Summary'!CJ118="Yes"),OFFSET('Water Data'!$I$9,0,10*ROW('Water Data'!I112)),NA())</f>
        <v>#N/A</v>
      </c>
      <c r="V118" s="95" t="e">
        <f ca="true">+IF(AND(ISNUMBER(OFFSET('Sanitation Data'!$D$4,0,10*ROW('Sanitation Data'!D112))),'Data Summary'!CK118="Yes"),100-OFFSET('Sanitation Data'!$D$4,0,10*ROW('Sanitation Data'!D112)),NA())</f>
        <v>#N/A</v>
      </c>
      <c r="W118" s="95" t="e">
        <f ca="true">+IF(AND(ISNUMBER(OFFSET('Sanitation Data'!$D$6,0,10*ROW('Sanitation Data'!D112))),'Data Summary'!CL118="Yes"),OFFSET('Sanitation Data'!$D$6,0,10*ROW('Sanitation Data'!D112)),NA())</f>
        <v>#N/A</v>
      </c>
      <c r="X118" s="95" t="e">
        <f ca="true">+IF(AND(ISNUMBER(OFFSET('Sanitation Data'!$D$10,0,10*ROW('Sanitation Data'!D112))),'Data Summary'!CM118="Yes"),OFFSET('Sanitation Data'!$D$10,0,10*ROW('Sanitation Data'!D112)),NA())</f>
        <v>#N/A</v>
      </c>
      <c r="Y118" s="95" t="e">
        <f ca="true">+IF(AND(ISNUMBER(OFFSET('Sanitation Data'!$D$11,0,10*ROW('Sanitation Data'!D112))),'Data Summary'!CN118="Yes"),OFFSET('Sanitation Data'!$D$11,0,10*ROW('Sanitation Data'!D112)),NA())</f>
        <v>#N/A</v>
      </c>
      <c r="Z118" s="95" t="e">
        <f ca="true">+IF(AND(ISNUMBER(OFFSET('Sanitation Data'!$D$12,0,10*ROW('Sanitation Data'!D112))),'Data Summary'!CO118="Yes"),OFFSET('Sanitation Data'!$D$12,0,10*ROW('Sanitation Data'!D112)),NA())</f>
        <v>#N/A</v>
      </c>
      <c r="AA118" s="95" t="e">
        <f ca="true">+IF(AND(ISNUMBER(OFFSET('Sanitation Data'!$E$4,0,10*ROW('Sanitation Data'!E112))),'Data Summary'!CP118="Yes"),100-OFFSET('Sanitation Data'!$E$4,0,10*ROW('Sanitation Data'!E112)),NA())</f>
        <v>#N/A</v>
      </c>
      <c r="AB118" s="95" t="e">
        <f ca="true">+IF(AND(ISNUMBER(OFFSET('Sanitation Data'!$E$6,0,10*ROW('Sanitation Data'!E112))),'Data Summary'!CQ118="Yes"),OFFSET('Sanitation Data'!$E$6,0,10*ROW('Sanitation Data'!E112)),NA())</f>
        <v>#N/A</v>
      </c>
      <c r="AC118" s="95" t="e">
        <f ca="true">+IF(AND(ISNUMBER(OFFSET('Sanitation Data'!$E$10,0,10*ROW('Sanitation Data'!E112))),'Data Summary'!CR118="Yes"),OFFSET('Sanitation Data'!$E$10,0,10*ROW('Sanitation Data'!E112)),NA())</f>
        <v>#N/A</v>
      </c>
      <c r="AD118" s="95" t="e">
        <f ca="true">+IF(AND(ISNUMBER(OFFSET('Sanitation Data'!$E$11,0,10*ROW('Sanitation Data'!E112))),'Data Summary'!CS118="Yes"),OFFSET('Sanitation Data'!$E$11,0,10*ROW('Sanitation Data'!E112)),NA())</f>
        <v>#N/A</v>
      </c>
      <c r="AE118" s="95" t="e">
        <f ca="true">+IF(AND(ISNUMBER(OFFSET('Sanitation Data'!$E$12,0,10*ROW('Sanitation Data'!E112))),'Data Summary'!CT118="Yes"),OFFSET('Sanitation Data'!$E$12,0,10*ROW('Sanitation Data'!E112)),NA())</f>
        <v>#N/A</v>
      </c>
      <c r="AF118" s="95" t="e">
        <f ca="true">+IF(AND(ISNUMBER(OFFSET('Sanitation Data'!$F$4,0,10*ROW('Sanitation Data'!F112))),'Data Summary'!CU118="Yes"),100-OFFSET('Sanitation Data'!$F$4,0,10*ROW('Sanitation Data'!F112)),NA())</f>
        <v>#N/A</v>
      </c>
      <c r="AG118" s="95" t="e">
        <f ca="true">+IF(AND(ISNUMBER(OFFSET('Sanitation Data'!$F$6,0,10*ROW('Sanitation Data'!F112))),'Data Summary'!CV118="Yes"),OFFSET('Sanitation Data'!$F$6,0,10*ROW('Sanitation Data'!F112)),NA())</f>
        <v>#N/A</v>
      </c>
      <c r="AH118" s="95" t="e">
        <f ca="true">+IF(AND(ISNUMBER(OFFSET('Sanitation Data'!$F$10,0,10*ROW('Sanitation Data'!F112))),'Data Summary'!CW118="Yes"),OFFSET('Sanitation Data'!$F$10,0,10*ROW('Sanitation Data'!F112)),NA())</f>
        <v>#N/A</v>
      </c>
      <c r="AI118" s="95" t="e">
        <f ca="true">+IF(AND(ISNUMBER(OFFSET('Sanitation Data'!$F$11,0,10*ROW('Sanitation Data'!F112))),'Data Summary'!CX118="Yes"),OFFSET('Sanitation Data'!$F$11,0,10*ROW('Sanitation Data'!F112)),NA())</f>
        <v>#N/A</v>
      </c>
      <c r="AJ118" s="95" t="e">
        <f ca="true">+IF(AND(ISNUMBER(OFFSET('Sanitation Data'!$F$12,0,10*ROW('Sanitation Data'!F112))),'Data Summary'!CY118="Yes"),OFFSET('Sanitation Data'!$F$12,0,10*ROW('Sanitation Data'!F112)),NA())</f>
        <v>#N/A</v>
      </c>
      <c r="AK118" s="95" t="e">
        <f ca="true">+IF(AND(ISNUMBER(OFFSET('Sanitation Data'!$G$4,0,10*ROW('Sanitation Data'!G112))),'Data Summary'!CZ118="Yes"),100-OFFSET('Sanitation Data'!$G$4,0,10*ROW('Sanitation Data'!G112)),NA())</f>
        <v>#N/A</v>
      </c>
      <c r="AL118" s="95" t="e">
        <f ca="true">+IF(AND(ISNUMBER(OFFSET('Sanitation Data'!$G$6,0,10*ROW('Sanitation Data'!G112))),'Data Summary'!DA118="Yes"),OFFSET('Sanitation Data'!$G$6,0,10*ROW('Sanitation Data'!G112)),NA())</f>
        <v>#N/A</v>
      </c>
      <c r="AM118" s="95" t="e">
        <f ca="true">+IF(AND(ISNUMBER(OFFSET('Sanitation Data'!$G$10,0,10*ROW('Sanitation Data'!G112))),'Data Summary'!DB118="Yes"),OFFSET('Sanitation Data'!$G$10,0,10*ROW('Sanitation Data'!G112)),NA())</f>
        <v>#N/A</v>
      </c>
      <c r="AN118" s="95" t="e">
        <f ca="true">+IF(AND(ISNUMBER(OFFSET('Sanitation Data'!$G$11,0,10*ROW('Sanitation Data'!G112))),'Data Summary'!DC118="Yes"),OFFSET('Sanitation Data'!$G$11,0,10*ROW('Sanitation Data'!G112)),NA())</f>
        <v>#N/A</v>
      </c>
      <c r="AO118" s="95" t="e">
        <f ca="true">+IF(AND(ISNUMBER(OFFSET('Sanitation Data'!$G$12,0,10*ROW('Sanitation Data'!G112))),'Data Summary'!DD118="Yes"),OFFSET('Sanitation Data'!$G$12,0,10*ROW('Sanitation Data'!G112)),NA())</f>
        <v>#N/A</v>
      </c>
      <c r="AP118" s="95" t="e">
        <f ca="true">+IF(AND(ISNUMBER(OFFSET('Sanitation Data'!$H$4,0,10*ROW('Sanitation Data'!H112))),'Data Summary'!DE118="Yes"),100-OFFSET('Sanitation Data'!$H$4,0,10*ROW('Sanitation Data'!H112)),NA())</f>
        <v>#N/A</v>
      </c>
      <c r="AQ118" s="95" t="e">
        <f ca="true">+IF(AND(ISNUMBER(OFFSET('Sanitation Data'!$H$6,0,10*ROW('Sanitation Data'!H112))),'Data Summary'!DF118="Yes"),OFFSET('Sanitation Data'!$H$6,0,10*ROW('Sanitation Data'!H112)),NA())</f>
        <v>#N/A</v>
      </c>
      <c r="AR118" s="95" t="e">
        <f ca="true">+IF(AND(ISNUMBER(OFFSET('Sanitation Data'!$H$10,0,10*ROW('Sanitation Data'!H112))),'Data Summary'!DG118="Yes"),OFFSET('Sanitation Data'!$H$10,0,10*ROW('Sanitation Data'!H112)),NA())</f>
        <v>#N/A</v>
      </c>
      <c r="AS118" s="95" t="e">
        <f ca="true">+IF(AND(ISNUMBER(OFFSET('Sanitation Data'!$H$11,0,10*ROW('Sanitation Data'!H112))),'Data Summary'!DH118="Yes"),OFFSET('Sanitation Data'!$H$11,0,10*ROW('Sanitation Data'!H112)),NA())</f>
        <v>#N/A</v>
      </c>
      <c r="AT118" s="95" t="e">
        <f ca="true">+IF(AND(ISNUMBER(OFFSET('Sanitation Data'!$H$12,0,10*ROW('Sanitation Data'!H112))),'Data Summary'!DI118="Yes"),OFFSET('Sanitation Data'!$H$12,0,10*ROW('Sanitation Data'!H112)),NA())</f>
        <v>#N/A</v>
      </c>
      <c r="AU118" s="95" t="e">
        <f ca="true">+IF(AND(ISNUMBER(OFFSET('Sanitation Data'!$I$4,0,10*ROW('Sanitation Data'!I112))),'Data Summary'!DJ118="Yes"),100-OFFSET('Sanitation Data'!$I$4,0,10*ROW('Sanitation Data'!I112)),NA())</f>
        <v>#N/A</v>
      </c>
      <c r="AV118" s="95" t="e">
        <f ca="true">+IF(AND(ISNUMBER(OFFSET('Sanitation Data'!$I$6,0,10*ROW('Sanitation Data'!I112))),'Data Summary'!DK118="Yes"),OFFSET('Sanitation Data'!$I$6,0,10*ROW('Sanitation Data'!I112)),NA())</f>
        <v>#N/A</v>
      </c>
      <c r="AW118" s="95" t="e">
        <f ca="true">+IF(AND(ISNUMBER(OFFSET('Sanitation Data'!$I$10,0,10*ROW('Sanitation Data'!I112))),'Data Summary'!DL118="Yes"),OFFSET('Sanitation Data'!$I$10,0,10*ROW('Sanitation Data'!I112)),NA())</f>
        <v>#N/A</v>
      </c>
      <c r="AX118" s="95" t="e">
        <f ca="true">+IF(AND(ISNUMBER(OFFSET('Sanitation Data'!$I$11,0,10*ROW('Sanitation Data'!I112))),'Data Summary'!DM118="Yes"),OFFSET('Sanitation Data'!$I$11,0,10*ROW('Sanitation Data'!I112)),NA())</f>
        <v>#N/A</v>
      </c>
      <c r="AY118" s="95" t="e">
        <f ca="true">+IF(AND(ISNUMBER(OFFSET('Sanitation Data'!$I$12,0,10*ROW('Sanitation Data'!I112))),'Data Summary'!DN118="Yes"),OFFSET('Sanitation Data'!$I$12,0,10*ROW('Sanitation Data'!I112)),NA())</f>
        <v>#N/A</v>
      </c>
      <c r="AZ118" s="96" t="e">
        <f ca="true">+IF(AND(ISNUMBER(OFFSET('Hygiene Data'!$D$5,0,10*ROW('Hygiene Data'!D112))),'Data Summary'!DO118="Yes"),OFFSET('Hygiene Data'!$D$5,0,10*ROW('Hygiene Data'!D112)),NA())</f>
        <v>#N/A</v>
      </c>
      <c r="BA118" s="96" t="e">
        <f ca="true">+IF(AND(ISNUMBER(OFFSET('Hygiene Data'!$D$7,0,10*ROW('Hygiene Data'!D112))),'Data Summary'!DP118="Yes"),OFFSET('Hygiene Data'!$D$7,0,10*ROW('Hygiene Data'!D112)),NA())</f>
        <v>#N/A</v>
      </c>
      <c r="BB118" s="96" t="e">
        <f ca="true">+IF(AND(ISNUMBER(OFFSET('Hygiene Data'!$D$9,0,10*ROW('Hygiene Data'!D112))),'Data Summary'!DQ118="Yes"),OFFSET('Hygiene Data'!$D$9,0,10*ROW('Hygiene Data'!D112)),NA())</f>
        <v>#N/A</v>
      </c>
      <c r="BC118" s="96" t="e">
        <f ca="true">+IF(AND(ISNUMBER(OFFSET('Hygiene Data'!$E$5,0,10*ROW('Hygiene Data'!E112))),'Data Summary'!DR118="Yes"),OFFSET('Hygiene Data'!$E$5,0,10*ROW('Hygiene Data'!E112)),NA())</f>
        <v>#N/A</v>
      </c>
      <c r="BD118" s="96" t="e">
        <f ca="true">+IF(AND(ISNUMBER(OFFSET('Hygiene Data'!$E$7,0,10*ROW('Hygiene Data'!E112))),'Data Summary'!DS118="Yes"),OFFSET('Hygiene Data'!$E$7,0,10*ROW('Hygiene Data'!E112)),NA())</f>
        <v>#N/A</v>
      </c>
      <c r="BE118" s="96" t="e">
        <f ca="true">+IF(AND(ISNUMBER(OFFSET('Hygiene Data'!$E$9,0,10*ROW('Hygiene Data'!E112))),'Data Summary'!DT118="Yes"),OFFSET('Hygiene Data'!$E$9,0,10*ROW('Hygiene Data'!E112)),NA())</f>
        <v>#N/A</v>
      </c>
      <c r="BF118" s="96" t="e">
        <f ca="true">+IF(AND(ISNUMBER(OFFSET('Hygiene Data'!$F$5,0,10*ROW('Hygiene Data'!F112))),'Data Summary'!DU118="Yes"),OFFSET('Hygiene Data'!$F$5,0,10*ROW('Hygiene Data'!F112)),NA())</f>
        <v>#N/A</v>
      </c>
      <c r="BG118" s="96" t="e">
        <f ca="true">+IF(AND(ISNUMBER(OFFSET('Hygiene Data'!$F$7,0,10*ROW('Hygiene Data'!F112))),'Data Summary'!DV118="Yes"),OFFSET('Hygiene Data'!$F$7,0,10*ROW('Hygiene Data'!F112)),NA())</f>
        <v>#N/A</v>
      </c>
      <c r="BH118" s="96" t="e">
        <f ca="true">+IF(AND(ISNUMBER(OFFSET('Hygiene Data'!$F$9,0,10*ROW('Hygiene Data'!F112))),'Data Summary'!DW118="Yes"),OFFSET('Hygiene Data'!$F$9,0,10*ROW('Hygiene Data'!F112)),NA())</f>
        <v>#N/A</v>
      </c>
      <c r="BI118" s="96" t="e">
        <f ca="true">+IF(AND(ISNUMBER(OFFSET('Hygiene Data'!$G$5,0,10*ROW('Hygiene Data'!G112))),'Data Summary'!DX118="Yes"),OFFSET('Hygiene Data'!$G$5,0,10*ROW('Hygiene Data'!G112)),NA())</f>
        <v>#N/A</v>
      </c>
      <c r="BJ118" s="96" t="e">
        <f ca="true">+IF(AND(ISNUMBER(OFFSET('Hygiene Data'!$G$7,0,10*ROW('Hygiene Data'!G112))),'Data Summary'!DY118="Yes"),OFFSET('Hygiene Data'!$G$7,0,10*ROW('Hygiene Data'!G112)),NA())</f>
        <v>#N/A</v>
      </c>
      <c r="BK118" s="96" t="e">
        <f ca="true">+IF(AND(ISNUMBER(OFFSET('Hygiene Data'!$G$9,0,10*ROW('Hygiene Data'!G112))),'Data Summary'!DZ118="Yes"),OFFSET('Hygiene Data'!$G$9,0,10*ROW('Hygiene Data'!G112)),NA())</f>
        <v>#N/A</v>
      </c>
      <c r="BL118" s="96" t="e">
        <f ca="true">+IF(AND(ISNUMBER(OFFSET('Hygiene Data'!$H$5,0,10*ROW('Hygiene Data'!H112))),'Data Summary'!EA118="Yes"),OFFSET('Hygiene Data'!$H$5,0,10*ROW('Hygiene Data'!H112)),NA())</f>
        <v>#N/A</v>
      </c>
      <c r="BM118" s="96" t="e">
        <f ca="true">+IF(AND(ISNUMBER(OFFSET('Hygiene Data'!$H$7,0,10*ROW('Hygiene Data'!H112))),'Data Summary'!EB118="Yes"),OFFSET('Hygiene Data'!$H$7,0,10*ROW('Hygiene Data'!H112)),NA())</f>
        <v>#N/A</v>
      </c>
      <c r="BN118" s="96" t="e">
        <f ca="true">+IF(AND(ISNUMBER(OFFSET('Hygiene Data'!$H$9,0,10*ROW('Hygiene Data'!H112))),'Data Summary'!EC118="Yes"),OFFSET('Hygiene Data'!$H$9,0,10*ROW('Hygiene Data'!H112)),NA())</f>
        <v>#N/A</v>
      </c>
      <c r="BO118" s="96" t="e">
        <f ca="true">+IF(AND(ISNUMBER(OFFSET('Hygiene Data'!$I$5,0,10*ROW('Hygiene Data'!I112))),'Data Summary'!ED118="Yes"),OFFSET('Hygiene Data'!$I$5,0,10*ROW('Hygiene Data'!I112)),NA())</f>
        <v>#N/A</v>
      </c>
      <c r="BP118" s="96" t="e">
        <f ca="true">+IF(AND(ISNUMBER(OFFSET('Hygiene Data'!$I$7,0,10*ROW('Hygiene Data'!I112))),'Data Summary'!EE118="Yes"),OFFSET('Hygiene Data'!$I$7,0,10*ROW('Hygiene Data'!I112)),NA())</f>
        <v>#N/A</v>
      </c>
      <c r="BQ118" s="96" t="e">
        <f ca="true">+IF(AND(ISNUMBER(OFFSET('Hygiene Data'!$I$9,0,10*ROW('Hygiene Data'!I112))),'Data Summary'!EF118="Yes"),OFFSET('Hygiene Data'!$I$9,0,10*ROW('Hygiene Data'!I112)),NA())</f>
        <v>#N/A</v>
      </c>
    </row>
    <row xmlns:x14ac="http://schemas.microsoft.com/office/spreadsheetml/2009/9/ac" r="119" x14ac:dyDescent="0.2">
      <c r="A119" s="321" t="e">
        <f ca="true">+RIGHT('Data Summary'!A119,LEN('Data Summary'!A119)-9)</f>
        <v>#VALUE!</v>
      </c>
      <c r="B119" s="37" t="str">
        <f ca="true">+IF(ISTEXT('Data Summary'!B119),'Data Summary'!B119,"")</f>
        <v/>
      </c>
      <c r="C119" s="320" t="e">
        <f ca="true">+VALUE('Data Summary'!C119)</f>
        <v>#VALUE!</v>
      </c>
      <c r="D119" s="94" t="e">
        <f ca="true">+IF(AND(ISNUMBER(OFFSET('Water Data'!$D$4,0,10*ROW('Water Data'!D113))),'Data Summary'!BS119="Yes"),100-OFFSET('Water Data'!$D$4,0,10*ROW('Water Data'!D113)),NA())</f>
        <v>#N/A</v>
      </c>
      <c r="E119" s="94" t="e">
        <f ca="true">+IF(AND(ISNUMBER(OFFSET('Water Data'!$D$6,0,10*ROW('Water Data'!D113))),'Data Summary'!BT119="Yes"),OFFSET('Water Data'!$D$6,0,10*ROW('Water Data'!D113)),NA())</f>
        <v>#N/A</v>
      </c>
      <c r="F119" s="94" t="e">
        <f ca="true">+IF(AND(ISNUMBER(OFFSET('Water Data'!$D$9,0,10*ROW('Water Data'!D113))),'Data Summary'!BU119="Yes"),OFFSET('Water Data'!$D$9,0,10*ROW('Water Data'!D113)),NA())</f>
        <v>#N/A</v>
      </c>
      <c r="G119" s="94" t="e">
        <f ca="true">+IF(AND(ISNUMBER(OFFSET('Water Data'!$E$4,0,10*ROW('Water Data'!E113))),'Data Summary'!BV119="Yes"),100-OFFSET('Water Data'!$E$4,0,10*ROW('Water Data'!E113)),NA())</f>
        <v>#N/A</v>
      </c>
      <c r="H119" s="94" t="e">
        <f ca="true">+IF(AND(ISNUMBER(OFFSET('Water Data'!$E$6,0,10*ROW('Water Data'!E113))),'Data Summary'!BW119="Yes"),OFFSET('Water Data'!$E$6,0,10*ROW('Water Data'!E113)),NA())</f>
        <v>#N/A</v>
      </c>
      <c r="I119" s="94" t="e">
        <f ca="true">+IF(AND(ISNUMBER(OFFSET('Water Data'!$E$9,0,10*ROW('Water Data'!E113))),'Data Summary'!BX119="Yes"),OFFSET('Water Data'!$E$9,0,10*ROW('Water Data'!E113)),NA())</f>
        <v>#N/A</v>
      </c>
      <c r="J119" s="94" t="e">
        <f ca="true">+IF(AND(ISNUMBER(OFFSET('Water Data'!$F$4,0,10*ROW('Water Data'!F113))),'Data Summary'!BY119="Yes"),100-OFFSET('Water Data'!$F$4,0,10*ROW('Water Data'!F113)),NA())</f>
        <v>#N/A</v>
      </c>
      <c r="K119" s="94" t="e">
        <f ca="true">+IF(AND(ISNUMBER(OFFSET('Water Data'!$F$6,0,10*ROW('Water Data'!F113))),'Data Summary'!BZ119="Yes"),OFFSET('Water Data'!$F$6,0,10*ROW('Water Data'!F113)),NA())</f>
        <v>#N/A</v>
      </c>
      <c r="L119" s="94" t="e">
        <f ca="true">+IF(AND(ISNUMBER(OFFSET('Water Data'!$F$9,0,10*ROW('Water Data'!F113))),'Data Summary'!CA119="Yes"),OFFSET('Water Data'!$F$9,0,10*ROW('Water Data'!F113)),NA())</f>
        <v>#N/A</v>
      </c>
      <c r="M119" s="94" t="e">
        <f ca="true">+IF(AND(ISNUMBER(OFFSET('Water Data'!$G$4,0,10*ROW('Water Data'!G113))),'Data Summary'!CB119="Yes"),100-OFFSET('Water Data'!$G$4,0,10*ROW('Water Data'!G113)),NA())</f>
        <v>#N/A</v>
      </c>
      <c r="N119" s="94" t="e">
        <f ca="true">+IF(AND(ISNUMBER(OFFSET('Water Data'!$G$6,0,10*ROW('Water Data'!G113))),'Data Summary'!CC119="Yes"),OFFSET('Water Data'!$G$6,0,10*ROW('Water Data'!G113)),NA())</f>
        <v>#N/A</v>
      </c>
      <c r="O119" s="94" t="e">
        <f ca="true">+IF(AND(ISNUMBER(OFFSET('Water Data'!$G$9,0,10*ROW('Water Data'!G113))),'Data Summary'!CD119="Yes"),OFFSET('Water Data'!$G$9,0,10*ROW('Water Data'!G113)),NA())</f>
        <v>#N/A</v>
      </c>
      <c r="P119" s="94" t="e">
        <f ca="true">+IF(AND(ISNUMBER(OFFSET('Water Data'!$H$4,0,10*ROW('Water Data'!H113))),'Data Summary'!CE119="Yes"),100-OFFSET('Water Data'!$H$4,0,10*ROW('Water Data'!H113)),NA())</f>
        <v>#N/A</v>
      </c>
      <c r="Q119" s="94" t="e">
        <f ca="true">+IF(AND(ISNUMBER(OFFSET('Water Data'!$H$6,0,10*ROW('Water Data'!H113))),'Data Summary'!CF119="Yes"),OFFSET('Water Data'!$H$6,0,10*ROW('Water Data'!H113)),NA())</f>
        <v>#N/A</v>
      </c>
      <c r="R119" s="94" t="e">
        <f ca="true">+IF(AND(ISNUMBER(OFFSET('Water Data'!$H$9,0,10*ROW('Water Data'!H113))),'Data Summary'!CG119="Yes"),OFFSET('Water Data'!$H$9,0,10*ROW('Water Data'!H113)),NA())</f>
        <v>#N/A</v>
      </c>
      <c r="S119" s="94" t="e">
        <f ca="true">+IF(AND(ISNUMBER(OFFSET('Water Data'!$I$4,0,10*ROW('Water Data'!I113))),'Data Summary'!CH119="Yes"),100-OFFSET('Water Data'!$I$4,0,10*ROW('Water Data'!I113)),NA())</f>
        <v>#N/A</v>
      </c>
      <c r="T119" s="94" t="e">
        <f ca="true">+IF(AND(ISNUMBER(OFFSET('Water Data'!$I$6,0,10*ROW('Water Data'!I113))),'Data Summary'!CI119="Yes"),OFFSET('Water Data'!$I$6,0,10*ROW('Water Data'!I113)),NA())</f>
        <v>#N/A</v>
      </c>
      <c r="U119" s="94" t="e">
        <f ca="true">+IF(AND(ISNUMBER(OFFSET('Water Data'!$I$9,0,10*ROW('Water Data'!I113))),'Data Summary'!CJ119="Yes"),OFFSET('Water Data'!$I$9,0,10*ROW('Water Data'!I113)),NA())</f>
        <v>#N/A</v>
      </c>
      <c r="V119" s="95" t="e">
        <f ca="true">+IF(AND(ISNUMBER(OFFSET('Sanitation Data'!$D$4,0,10*ROW('Sanitation Data'!D113))),'Data Summary'!CK119="Yes"),100-OFFSET('Sanitation Data'!$D$4,0,10*ROW('Sanitation Data'!D113)),NA())</f>
        <v>#N/A</v>
      </c>
      <c r="W119" s="95" t="e">
        <f ca="true">+IF(AND(ISNUMBER(OFFSET('Sanitation Data'!$D$6,0,10*ROW('Sanitation Data'!D113))),'Data Summary'!CL119="Yes"),OFFSET('Sanitation Data'!$D$6,0,10*ROW('Sanitation Data'!D113)),NA())</f>
        <v>#N/A</v>
      </c>
      <c r="X119" s="95" t="e">
        <f ca="true">+IF(AND(ISNUMBER(OFFSET('Sanitation Data'!$D$10,0,10*ROW('Sanitation Data'!D113))),'Data Summary'!CM119="Yes"),OFFSET('Sanitation Data'!$D$10,0,10*ROW('Sanitation Data'!D113)),NA())</f>
        <v>#N/A</v>
      </c>
      <c r="Y119" s="95" t="e">
        <f ca="true">+IF(AND(ISNUMBER(OFFSET('Sanitation Data'!$D$11,0,10*ROW('Sanitation Data'!D113))),'Data Summary'!CN119="Yes"),OFFSET('Sanitation Data'!$D$11,0,10*ROW('Sanitation Data'!D113)),NA())</f>
        <v>#N/A</v>
      </c>
      <c r="Z119" s="95" t="e">
        <f ca="true">+IF(AND(ISNUMBER(OFFSET('Sanitation Data'!$D$12,0,10*ROW('Sanitation Data'!D113))),'Data Summary'!CO119="Yes"),OFFSET('Sanitation Data'!$D$12,0,10*ROW('Sanitation Data'!D113)),NA())</f>
        <v>#N/A</v>
      </c>
      <c r="AA119" s="95" t="e">
        <f ca="true">+IF(AND(ISNUMBER(OFFSET('Sanitation Data'!$E$4,0,10*ROW('Sanitation Data'!E113))),'Data Summary'!CP119="Yes"),100-OFFSET('Sanitation Data'!$E$4,0,10*ROW('Sanitation Data'!E113)),NA())</f>
        <v>#N/A</v>
      </c>
      <c r="AB119" s="95" t="e">
        <f ca="true">+IF(AND(ISNUMBER(OFFSET('Sanitation Data'!$E$6,0,10*ROW('Sanitation Data'!E113))),'Data Summary'!CQ119="Yes"),OFFSET('Sanitation Data'!$E$6,0,10*ROW('Sanitation Data'!E113)),NA())</f>
        <v>#N/A</v>
      </c>
      <c r="AC119" s="95" t="e">
        <f ca="true">+IF(AND(ISNUMBER(OFFSET('Sanitation Data'!$E$10,0,10*ROW('Sanitation Data'!E113))),'Data Summary'!CR119="Yes"),OFFSET('Sanitation Data'!$E$10,0,10*ROW('Sanitation Data'!E113)),NA())</f>
        <v>#N/A</v>
      </c>
      <c r="AD119" s="95" t="e">
        <f ca="true">+IF(AND(ISNUMBER(OFFSET('Sanitation Data'!$E$11,0,10*ROW('Sanitation Data'!E113))),'Data Summary'!CS119="Yes"),OFFSET('Sanitation Data'!$E$11,0,10*ROW('Sanitation Data'!E113)),NA())</f>
        <v>#N/A</v>
      </c>
      <c r="AE119" s="95" t="e">
        <f ca="true">+IF(AND(ISNUMBER(OFFSET('Sanitation Data'!$E$12,0,10*ROW('Sanitation Data'!E113))),'Data Summary'!CT119="Yes"),OFFSET('Sanitation Data'!$E$12,0,10*ROW('Sanitation Data'!E113)),NA())</f>
        <v>#N/A</v>
      </c>
      <c r="AF119" s="95" t="e">
        <f ca="true">+IF(AND(ISNUMBER(OFFSET('Sanitation Data'!$F$4,0,10*ROW('Sanitation Data'!F113))),'Data Summary'!CU119="Yes"),100-OFFSET('Sanitation Data'!$F$4,0,10*ROW('Sanitation Data'!F113)),NA())</f>
        <v>#N/A</v>
      </c>
      <c r="AG119" s="95" t="e">
        <f ca="true">+IF(AND(ISNUMBER(OFFSET('Sanitation Data'!$F$6,0,10*ROW('Sanitation Data'!F113))),'Data Summary'!CV119="Yes"),OFFSET('Sanitation Data'!$F$6,0,10*ROW('Sanitation Data'!F113)),NA())</f>
        <v>#N/A</v>
      </c>
      <c r="AH119" s="95" t="e">
        <f ca="true">+IF(AND(ISNUMBER(OFFSET('Sanitation Data'!$F$10,0,10*ROW('Sanitation Data'!F113))),'Data Summary'!CW119="Yes"),OFFSET('Sanitation Data'!$F$10,0,10*ROW('Sanitation Data'!F113)),NA())</f>
        <v>#N/A</v>
      </c>
      <c r="AI119" s="95" t="e">
        <f ca="true">+IF(AND(ISNUMBER(OFFSET('Sanitation Data'!$F$11,0,10*ROW('Sanitation Data'!F113))),'Data Summary'!CX119="Yes"),OFFSET('Sanitation Data'!$F$11,0,10*ROW('Sanitation Data'!F113)),NA())</f>
        <v>#N/A</v>
      </c>
      <c r="AJ119" s="95" t="e">
        <f ca="true">+IF(AND(ISNUMBER(OFFSET('Sanitation Data'!$F$12,0,10*ROW('Sanitation Data'!F113))),'Data Summary'!CY119="Yes"),OFFSET('Sanitation Data'!$F$12,0,10*ROW('Sanitation Data'!F113)),NA())</f>
        <v>#N/A</v>
      </c>
      <c r="AK119" s="95" t="e">
        <f ca="true">+IF(AND(ISNUMBER(OFFSET('Sanitation Data'!$G$4,0,10*ROW('Sanitation Data'!G113))),'Data Summary'!CZ119="Yes"),100-OFFSET('Sanitation Data'!$G$4,0,10*ROW('Sanitation Data'!G113)),NA())</f>
        <v>#N/A</v>
      </c>
      <c r="AL119" s="95" t="e">
        <f ca="true">+IF(AND(ISNUMBER(OFFSET('Sanitation Data'!$G$6,0,10*ROW('Sanitation Data'!G113))),'Data Summary'!DA119="Yes"),OFFSET('Sanitation Data'!$G$6,0,10*ROW('Sanitation Data'!G113)),NA())</f>
        <v>#N/A</v>
      </c>
      <c r="AM119" s="95" t="e">
        <f ca="true">+IF(AND(ISNUMBER(OFFSET('Sanitation Data'!$G$10,0,10*ROW('Sanitation Data'!G113))),'Data Summary'!DB119="Yes"),OFFSET('Sanitation Data'!$G$10,0,10*ROW('Sanitation Data'!G113)),NA())</f>
        <v>#N/A</v>
      </c>
      <c r="AN119" s="95" t="e">
        <f ca="true">+IF(AND(ISNUMBER(OFFSET('Sanitation Data'!$G$11,0,10*ROW('Sanitation Data'!G113))),'Data Summary'!DC119="Yes"),OFFSET('Sanitation Data'!$G$11,0,10*ROW('Sanitation Data'!G113)),NA())</f>
        <v>#N/A</v>
      </c>
      <c r="AO119" s="95" t="e">
        <f ca="true">+IF(AND(ISNUMBER(OFFSET('Sanitation Data'!$G$12,0,10*ROW('Sanitation Data'!G113))),'Data Summary'!DD119="Yes"),OFFSET('Sanitation Data'!$G$12,0,10*ROW('Sanitation Data'!G113)),NA())</f>
        <v>#N/A</v>
      </c>
      <c r="AP119" s="95" t="e">
        <f ca="true">+IF(AND(ISNUMBER(OFFSET('Sanitation Data'!$H$4,0,10*ROW('Sanitation Data'!H113))),'Data Summary'!DE119="Yes"),100-OFFSET('Sanitation Data'!$H$4,0,10*ROW('Sanitation Data'!H113)),NA())</f>
        <v>#N/A</v>
      </c>
      <c r="AQ119" s="95" t="e">
        <f ca="true">+IF(AND(ISNUMBER(OFFSET('Sanitation Data'!$H$6,0,10*ROW('Sanitation Data'!H113))),'Data Summary'!DF119="Yes"),OFFSET('Sanitation Data'!$H$6,0,10*ROW('Sanitation Data'!H113)),NA())</f>
        <v>#N/A</v>
      </c>
      <c r="AR119" s="95" t="e">
        <f ca="true">+IF(AND(ISNUMBER(OFFSET('Sanitation Data'!$H$10,0,10*ROW('Sanitation Data'!H113))),'Data Summary'!DG119="Yes"),OFFSET('Sanitation Data'!$H$10,0,10*ROW('Sanitation Data'!H113)),NA())</f>
        <v>#N/A</v>
      </c>
      <c r="AS119" s="95" t="e">
        <f ca="true">+IF(AND(ISNUMBER(OFFSET('Sanitation Data'!$H$11,0,10*ROW('Sanitation Data'!H113))),'Data Summary'!DH119="Yes"),OFFSET('Sanitation Data'!$H$11,0,10*ROW('Sanitation Data'!H113)),NA())</f>
        <v>#N/A</v>
      </c>
      <c r="AT119" s="95" t="e">
        <f ca="true">+IF(AND(ISNUMBER(OFFSET('Sanitation Data'!$H$12,0,10*ROW('Sanitation Data'!H113))),'Data Summary'!DI119="Yes"),OFFSET('Sanitation Data'!$H$12,0,10*ROW('Sanitation Data'!H113)),NA())</f>
        <v>#N/A</v>
      </c>
      <c r="AU119" s="95" t="e">
        <f ca="true">+IF(AND(ISNUMBER(OFFSET('Sanitation Data'!$I$4,0,10*ROW('Sanitation Data'!I113))),'Data Summary'!DJ119="Yes"),100-OFFSET('Sanitation Data'!$I$4,0,10*ROW('Sanitation Data'!I113)),NA())</f>
        <v>#N/A</v>
      </c>
      <c r="AV119" s="95" t="e">
        <f ca="true">+IF(AND(ISNUMBER(OFFSET('Sanitation Data'!$I$6,0,10*ROW('Sanitation Data'!I113))),'Data Summary'!DK119="Yes"),OFFSET('Sanitation Data'!$I$6,0,10*ROW('Sanitation Data'!I113)),NA())</f>
        <v>#N/A</v>
      </c>
      <c r="AW119" s="95" t="e">
        <f ca="true">+IF(AND(ISNUMBER(OFFSET('Sanitation Data'!$I$10,0,10*ROW('Sanitation Data'!I113))),'Data Summary'!DL119="Yes"),OFFSET('Sanitation Data'!$I$10,0,10*ROW('Sanitation Data'!I113)),NA())</f>
        <v>#N/A</v>
      </c>
      <c r="AX119" s="95" t="e">
        <f ca="true">+IF(AND(ISNUMBER(OFFSET('Sanitation Data'!$I$11,0,10*ROW('Sanitation Data'!I113))),'Data Summary'!DM119="Yes"),OFFSET('Sanitation Data'!$I$11,0,10*ROW('Sanitation Data'!I113)),NA())</f>
        <v>#N/A</v>
      </c>
      <c r="AY119" s="95" t="e">
        <f ca="true">+IF(AND(ISNUMBER(OFFSET('Sanitation Data'!$I$12,0,10*ROW('Sanitation Data'!I113))),'Data Summary'!DN119="Yes"),OFFSET('Sanitation Data'!$I$12,0,10*ROW('Sanitation Data'!I113)),NA())</f>
        <v>#N/A</v>
      </c>
      <c r="AZ119" s="96" t="e">
        <f ca="true">+IF(AND(ISNUMBER(OFFSET('Hygiene Data'!$D$5,0,10*ROW('Hygiene Data'!D113))),'Data Summary'!DO119="Yes"),OFFSET('Hygiene Data'!$D$5,0,10*ROW('Hygiene Data'!D113)),NA())</f>
        <v>#N/A</v>
      </c>
      <c r="BA119" s="96" t="e">
        <f ca="true">+IF(AND(ISNUMBER(OFFSET('Hygiene Data'!$D$7,0,10*ROW('Hygiene Data'!D113))),'Data Summary'!DP119="Yes"),OFFSET('Hygiene Data'!$D$7,0,10*ROW('Hygiene Data'!D113)),NA())</f>
        <v>#N/A</v>
      </c>
      <c r="BB119" s="96" t="e">
        <f ca="true">+IF(AND(ISNUMBER(OFFSET('Hygiene Data'!$D$9,0,10*ROW('Hygiene Data'!D113))),'Data Summary'!DQ119="Yes"),OFFSET('Hygiene Data'!$D$9,0,10*ROW('Hygiene Data'!D113)),NA())</f>
        <v>#N/A</v>
      </c>
      <c r="BC119" s="96" t="e">
        <f ca="true">+IF(AND(ISNUMBER(OFFSET('Hygiene Data'!$E$5,0,10*ROW('Hygiene Data'!E113))),'Data Summary'!DR119="Yes"),OFFSET('Hygiene Data'!$E$5,0,10*ROW('Hygiene Data'!E113)),NA())</f>
        <v>#N/A</v>
      </c>
      <c r="BD119" s="96" t="e">
        <f ca="true">+IF(AND(ISNUMBER(OFFSET('Hygiene Data'!$E$7,0,10*ROW('Hygiene Data'!E113))),'Data Summary'!DS119="Yes"),OFFSET('Hygiene Data'!$E$7,0,10*ROW('Hygiene Data'!E113)),NA())</f>
        <v>#N/A</v>
      </c>
      <c r="BE119" s="96" t="e">
        <f ca="true">+IF(AND(ISNUMBER(OFFSET('Hygiene Data'!$E$9,0,10*ROW('Hygiene Data'!E113))),'Data Summary'!DT119="Yes"),OFFSET('Hygiene Data'!$E$9,0,10*ROW('Hygiene Data'!E113)),NA())</f>
        <v>#N/A</v>
      </c>
      <c r="BF119" s="96" t="e">
        <f ca="true">+IF(AND(ISNUMBER(OFFSET('Hygiene Data'!$F$5,0,10*ROW('Hygiene Data'!F113))),'Data Summary'!DU119="Yes"),OFFSET('Hygiene Data'!$F$5,0,10*ROW('Hygiene Data'!F113)),NA())</f>
        <v>#N/A</v>
      </c>
      <c r="BG119" s="96" t="e">
        <f ca="true">+IF(AND(ISNUMBER(OFFSET('Hygiene Data'!$F$7,0,10*ROW('Hygiene Data'!F113))),'Data Summary'!DV119="Yes"),OFFSET('Hygiene Data'!$F$7,0,10*ROW('Hygiene Data'!F113)),NA())</f>
        <v>#N/A</v>
      </c>
      <c r="BH119" s="96" t="e">
        <f ca="true">+IF(AND(ISNUMBER(OFFSET('Hygiene Data'!$F$9,0,10*ROW('Hygiene Data'!F113))),'Data Summary'!DW119="Yes"),OFFSET('Hygiene Data'!$F$9,0,10*ROW('Hygiene Data'!F113)),NA())</f>
        <v>#N/A</v>
      </c>
      <c r="BI119" s="96" t="e">
        <f ca="true">+IF(AND(ISNUMBER(OFFSET('Hygiene Data'!$G$5,0,10*ROW('Hygiene Data'!G113))),'Data Summary'!DX119="Yes"),OFFSET('Hygiene Data'!$G$5,0,10*ROW('Hygiene Data'!G113)),NA())</f>
        <v>#N/A</v>
      </c>
      <c r="BJ119" s="96" t="e">
        <f ca="true">+IF(AND(ISNUMBER(OFFSET('Hygiene Data'!$G$7,0,10*ROW('Hygiene Data'!G113))),'Data Summary'!DY119="Yes"),OFFSET('Hygiene Data'!$G$7,0,10*ROW('Hygiene Data'!G113)),NA())</f>
        <v>#N/A</v>
      </c>
      <c r="BK119" s="96" t="e">
        <f ca="true">+IF(AND(ISNUMBER(OFFSET('Hygiene Data'!$G$9,0,10*ROW('Hygiene Data'!G113))),'Data Summary'!DZ119="Yes"),OFFSET('Hygiene Data'!$G$9,0,10*ROW('Hygiene Data'!G113)),NA())</f>
        <v>#N/A</v>
      </c>
      <c r="BL119" s="96" t="e">
        <f ca="true">+IF(AND(ISNUMBER(OFFSET('Hygiene Data'!$H$5,0,10*ROW('Hygiene Data'!H113))),'Data Summary'!EA119="Yes"),OFFSET('Hygiene Data'!$H$5,0,10*ROW('Hygiene Data'!H113)),NA())</f>
        <v>#N/A</v>
      </c>
      <c r="BM119" s="96" t="e">
        <f ca="true">+IF(AND(ISNUMBER(OFFSET('Hygiene Data'!$H$7,0,10*ROW('Hygiene Data'!H113))),'Data Summary'!EB119="Yes"),OFFSET('Hygiene Data'!$H$7,0,10*ROW('Hygiene Data'!H113)),NA())</f>
        <v>#N/A</v>
      </c>
      <c r="BN119" s="96" t="e">
        <f ca="true">+IF(AND(ISNUMBER(OFFSET('Hygiene Data'!$H$9,0,10*ROW('Hygiene Data'!H113))),'Data Summary'!EC119="Yes"),OFFSET('Hygiene Data'!$H$9,0,10*ROW('Hygiene Data'!H113)),NA())</f>
        <v>#N/A</v>
      </c>
      <c r="BO119" s="96" t="e">
        <f ca="true">+IF(AND(ISNUMBER(OFFSET('Hygiene Data'!$I$5,0,10*ROW('Hygiene Data'!I113))),'Data Summary'!ED119="Yes"),OFFSET('Hygiene Data'!$I$5,0,10*ROW('Hygiene Data'!I113)),NA())</f>
        <v>#N/A</v>
      </c>
      <c r="BP119" s="96" t="e">
        <f ca="true">+IF(AND(ISNUMBER(OFFSET('Hygiene Data'!$I$7,0,10*ROW('Hygiene Data'!I113))),'Data Summary'!EE119="Yes"),OFFSET('Hygiene Data'!$I$7,0,10*ROW('Hygiene Data'!I113)),NA())</f>
        <v>#N/A</v>
      </c>
      <c r="BQ119" s="96" t="e">
        <f ca="true">+IF(AND(ISNUMBER(OFFSET('Hygiene Data'!$I$9,0,10*ROW('Hygiene Data'!I113))),'Data Summary'!EF119="Yes"),OFFSET('Hygiene Data'!$I$9,0,10*ROW('Hygiene Data'!I113)),NA())</f>
        <v>#N/A</v>
      </c>
    </row>
    <row xmlns:x14ac="http://schemas.microsoft.com/office/spreadsheetml/2009/9/ac" r="120" x14ac:dyDescent="0.2">
      <c r="A120" s="321" t="e">
        <f ca="true">+RIGHT('Data Summary'!A120,LEN('Data Summary'!A120)-9)</f>
        <v>#VALUE!</v>
      </c>
      <c r="B120" s="37" t="str">
        <f ca="true">+IF(ISTEXT('Data Summary'!B120),'Data Summary'!B120,"")</f>
        <v/>
      </c>
      <c r="C120" s="320" t="e">
        <f ca="true">+VALUE('Data Summary'!C120)</f>
        <v>#VALUE!</v>
      </c>
      <c r="D120" s="94" t="e">
        <f ca="true">+IF(AND(ISNUMBER(OFFSET('Water Data'!$D$4,0,10*ROW('Water Data'!D114))),'Data Summary'!BS120="Yes"),100-OFFSET('Water Data'!$D$4,0,10*ROW('Water Data'!D114)),NA())</f>
        <v>#N/A</v>
      </c>
      <c r="E120" s="94" t="e">
        <f ca="true">+IF(AND(ISNUMBER(OFFSET('Water Data'!$D$6,0,10*ROW('Water Data'!D114))),'Data Summary'!BT120="Yes"),OFFSET('Water Data'!$D$6,0,10*ROW('Water Data'!D114)),NA())</f>
        <v>#N/A</v>
      </c>
      <c r="F120" s="94" t="e">
        <f ca="true">+IF(AND(ISNUMBER(OFFSET('Water Data'!$D$9,0,10*ROW('Water Data'!D114))),'Data Summary'!BU120="Yes"),OFFSET('Water Data'!$D$9,0,10*ROW('Water Data'!D114)),NA())</f>
        <v>#N/A</v>
      </c>
      <c r="G120" s="94" t="e">
        <f ca="true">+IF(AND(ISNUMBER(OFFSET('Water Data'!$E$4,0,10*ROW('Water Data'!E114))),'Data Summary'!BV120="Yes"),100-OFFSET('Water Data'!$E$4,0,10*ROW('Water Data'!E114)),NA())</f>
        <v>#N/A</v>
      </c>
      <c r="H120" s="94" t="e">
        <f ca="true">+IF(AND(ISNUMBER(OFFSET('Water Data'!$E$6,0,10*ROW('Water Data'!E114))),'Data Summary'!BW120="Yes"),OFFSET('Water Data'!$E$6,0,10*ROW('Water Data'!E114)),NA())</f>
        <v>#N/A</v>
      </c>
      <c r="I120" s="94" t="e">
        <f ca="true">+IF(AND(ISNUMBER(OFFSET('Water Data'!$E$9,0,10*ROW('Water Data'!E114))),'Data Summary'!BX120="Yes"),OFFSET('Water Data'!$E$9,0,10*ROW('Water Data'!E114)),NA())</f>
        <v>#N/A</v>
      </c>
      <c r="J120" s="94" t="e">
        <f ca="true">+IF(AND(ISNUMBER(OFFSET('Water Data'!$F$4,0,10*ROW('Water Data'!F114))),'Data Summary'!BY120="Yes"),100-OFFSET('Water Data'!$F$4,0,10*ROW('Water Data'!F114)),NA())</f>
        <v>#N/A</v>
      </c>
      <c r="K120" s="94" t="e">
        <f ca="true">+IF(AND(ISNUMBER(OFFSET('Water Data'!$F$6,0,10*ROW('Water Data'!F114))),'Data Summary'!BZ120="Yes"),OFFSET('Water Data'!$F$6,0,10*ROW('Water Data'!F114)),NA())</f>
        <v>#N/A</v>
      </c>
      <c r="L120" s="94" t="e">
        <f ca="true">+IF(AND(ISNUMBER(OFFSET('Water Data'!$F$9,0,10*ROW('Water Data'!F114))),'Data Summary'!CA120="Yes"),OFFSET('Water Data'!$F$9,0,10*ROW('Water Data'!F114)),NA())</f>
        <v>#N/A</v>
      </c>
      <c r="M120" s="94" t="e">
        <f ca="true">+IF(AND(ISNUMBER(OFFSET('Water Data'!$G$4,0,10*ROW('Water Data'!G114))),'Data Summary'!CB120="Yes"),100-OFFSET('Water Data'!$G$4,0,10*ROW('Water Data'!G114)),NA())</f>
        <v>#N/A</v>
      </c>
      <c r="N120" s="94" t="e">
        <f ca="true">+IF(AND(ISNUMBER(OFFSET('Water Data'!$G$6,0,10*ROW('Water Data'!G114))),'Data Summary'!CC120="Yes"),OFFSET('Water Data'!$G$6,0,10*ROW('Water Data'!G114)),NA())</f>
        <v>#N/A</v>
      </c>
      <c r="O120" s="94" t="e">
        <f ca="true">+IF(AND(ISNUMBER(OFFSET('Water Data'!$G$9,0,10*ROW('Water Data'!G114))),'Data Summary'!CD120="Yes"),OFFSET('Water Data'!$G$9,0,10*ROW('Water Data'!G114)),NA())</f>
        <v>#N/A</v>
      </c>
      <c r="P120" s="94" t="e">
        <f ca="true">+IF(AND(ISNUMBER(OFFSET('Water Data'!$H$4,0,10*ROW('Water Data'!H114))),'Data Summary'!CE120="Yes"),100-OFFSET('Water Data'!$H$4,0,10*ROW('Water Data'!H114)),NA())</f>
        <v>#N/A</v>
      </c>
      <c r="Q120" s="94" t="e">
        <f ca="true">+IF(AND(ISNUMBER(OFFSET('Water Data'!$H$6,0,10*ROW('Water Data'!H114))),'Data Summary'!CF120="Yes"),OFFSET('Water Data'!$H$6,0,10*ROW('Water Data'!H114)),NA())</f>
        <v>#N/A</v>
      </c>
      <c r="R120" s="94" t="e">
        <f ca="true">+IF(AND(ISNUMBER(OFFSET('Water Data'!$H$9,0,10*ROW('Water Data'!H114))),'Data Summary'!CG120="Yes"),OFFSET('Water Data'!$H$9,0,10*ROW('Water Data'!H114)),NA())</f>
        <v>#N/A</v>
      </c>
      <c r="S120" s="94" t="e">
        <f ca="true">+IF(AND(ISNUMBER(OFFSET('Water Data'!$I$4,0,10*ROW('Water Data'!I114))),'Data Summary'!CH120="Yes"),100-OFFSET('Water Data'!$I$4,0,10*ROW('Water Data'!I114)),NA())</f>
        <v>#N/A</v>
      </c>
      <c r="T120" s="94" t="e">
        <f ca="true">+IF(AND(ISNUMBER(OFFSET('Water Data'!$I$6,0,10*ROW('Water Data'!I114))),'Data Summary'!CI120="Yes"),OFFSET('Water Data'!$I$6,0,10*ROW('Water Data'!I114)),NA())</f>
        <v>#N/A</v>
      </c>
      <c r="U120" s="94" t="e">
        <f ca="true">+IF(AND(ISNUMBER(OFFSET('Water Data'!$I$9,0,10*ROW('Water Data'!I114))),'Data Summary'!CJ120="Yes"),OFFSET('Water Data'!$I$9,0,10*ROW('Water Data'!I114)),NA())</f>
        <v>#N/A</v>
      </c>
      <c r="V120" s="95" t="e">
        <f ca="true">+IF(AND(ISNUMBER(OFFSET('Sanitation Data'!$D$4,0,10*ROW('Sanitation Data'!D114))),'Data Summary'!CK120="Yes"),100-OFFSET('Sanitation Data'!$D$4,0,10*ROW('Sanitation Data'!D114)),NA())</f>
        <v>#N/A</v>
      </c>
      <c r="W120" s="95" t="e">
        <f ca="true">+IF(AND(ISNUMBER(OFFSET('Sanitation Data'!$D$6,0,10*ROW('Sanitation Data'!D114))),'Data Summary'!CL120="Yes"),OFFSET('Sanitation Data'!$D$6,0,10*ROW('Sanitation Data'!D114)),NA())</f>
        <v>#N/A</v>
      </c>
      <c r="X120" s="95" t="e">
        <f ca="true">+IF(AND(ISNUMBER(OFFSET('Sanitation Data'!$D$10,0,10*ROW('Sanitation Data'!D114))),'Data Summary'!CM120="Yes"),OFFSET('Sanitation Data'!$D$10,0,10*ROW('Sanitation Data'!D114)),NA())</f>
        <v>#N/A</v>
      </c>
      <c r="Y120" s="95" t="e">
        <f ca="true">+IF(AND(ISNUMBER(OFFSET('Sanitation Data'!$D$11,0,10*ROW('Sanitation Data'!D114))),'Data Summary'!CN120="Yes"),OFFSET('Sanitation Data'!$D$11,0,10*ROW('Sanitation Data'!D114)),NA())</f>
        <v>#N/A</v>
      </c>
      <c r="Z120" s="95" t="e">
        <f ca="true">+IF(AND(ISNUMBER(OFFSET('Sanitation Data'!$D$12,0,10*ROW('Sanitation Data'!D114))),'Data Summary'!CO120="Yes"),OFFSET('Sanitation Data'!$D$12,0,10*ROW('Sanitation Data'!D114)),NA())</f>
        <v>#N/A</v>
      </c>
      <c r="AA120" s="95" t="e">
        <f ca="true">+IF(AND(ISNUMBER(OFFSET('Sanitation Data'!$E$4,0,10*ROW('Sanitation Data'!E114))),'Data Summary'!CP120="Yes"),100-OFFSET('Sanitation Data'!$E$4,0,10*ROW('Sanitation Data'!E114)),NA())</f>
        <v>#N/A</v>
      </c>
      <c r="AB120" s="95" t="e">
        <f ca="true">+IF(AND(ISNUMBER(OFFSET('Sanitation Data'!$E$6,0,10*ROW('Sanitation Data'!E114))),'Data Summary'!CQ120="Yes"),OFFSET('Sanitation Data'!$E$6,0,10*ROW('Sanitation Data'!E114)),NA())</f>
        <v>#N/A</v>
      </c>
      <c r="AC120" s="95" t="e">
        <f ca="true">+IF(AND(ISNUMBER(OFFSET('Sanitation Data'!$E$10,0,10*ROW('Sanitation Data'!E114))),'Data Summary'!CR120="Yes"),OFFSET('Sanitation Data'!$E$10,0,10*ROW('Sanitation Data'!E114)),NA())</f>
        <v>#N/A</v>
      </c>
      <c r="AD120" s="95" t="e">
        <f ca="true">+IF(AND(ISNUMBER(OFFSET('Sanitation Data'!$E$11,0,10*ROW('Sanitation Data'!E114))),'Data Summary'!CS120="Yes"),OFFSET('Sanitation Data'!$E$11,0,10*ROW('Sanitation Data'!E114)),NA())</f>
        <v>#N/A</v>
      </c>
      <c r="AE120" s="95" t="e">
        <f ca="true">+IF(AND(ISNUMBER(OFFSET('Sanitation Data'!$E$12,0,10*ROW('Sanitation Data'!E114))),'Data Summary'!CT120="Yes"),OFFSET('Sanitation Data'!$E$12,0,10*ROW('Sanitation Data'!E114)),NA())</f>
        <v>#N/A</v>
      </c>
      <c r="AF120" s="95" t="e">
        <f ca="true">+IF(AND(ISNUMBER(OFFSET('Sanitation Data'!$F$4,0,10*ROW('Sanitation Data'!F114))),'Data Summary'!CU120="Yes"),100-OFFSET('Sanitation Data'!$F$4,0,10*ROW('Sanitation Data'!F114)),NA())</f>
        <v>#N/A</v>
      </c>
      <c r="AG120" s="95" t="e">
        <f ca="true">+IF(AND(ISNUMBER(OFFSET('Sanitation Data'!$F$6,0,10*ROW('Sanitation Data'!F114))),'Data Summary'!CV120="Yes"),OFFSET('Sanitation Data'!$F$6,0,10*ROW('Sanitation Data'!F114)),NA())</f>
        <v>#N/A</v>
      </c>
      <c r="AH120" s="95" t="e">
        <f ca="true">+IF(AND(ISNUMBER(OFFSET('Sanitation Data'!$F$10,0,10*ROW('Sanitation Data'!F114))),'Data Summary'!CW120="Yes"),OFFSET('Sanitation Data'!$F$10,0,10*ROW('Sanitation Data'!F114)),NA())</f>
        <v>#N/A</v>
      </c>
      <c r="AI120" s="95" t="e">
        <f ca="true">+IF(AND(ISNUMBER(OFFSET('Sanitation Data'!$F$11,0,10*ROW('Sanitation Data'!F114))),'Data Summary'!CX120="Yes"),OFFSET('Sanitation Data'!$F$11,0,10*ROW('Sanitation Data'!F114)),NA())</f>
        <v>#N/A</v>
      </c>
      <c r="AJ120" s="95" t="e">
        <f ca="true">+IF(AND(ISNUMBER(OFFSET('Sanitation Data'!$F$12,0,10*ROW('Sanitation Data'!F114))),'Data Summary'!CY120="Yes"),OFFSET('Sanitation Data'!$F$12,0,10*ROW('Sanitation Data'!F114)),NA())</f>
        <v>#N/A</v>
      </c>
      <c r="AK120" s="95" t="e">
        <f ca="true">+IF(AND(ISNUMBER(OFFSET('Sanitation Data'!$G$4,0,10*ROW('Sanitation Data'!G114))),'Data Summary'!CZ120="Yes"),100-OFFSET('Sanitation Data'!$G$4,0,10*ROW('Sanitation Data'!G114)),NA())</f>
        <v>#N/A</v>
      </c>
      <c r="AL120" s="95" t="e">
        <f ca="true">+IF(AND(ISNUMBER(OFFSET('Sanitation Data'!$G$6,0,10*ROW('Sanitation Data'!G114))),'Data Summary'!DA120="Yes"),OFFSET('Sanitation Data'!$G$6,0,10*ROW('Sanitation Data'!G114)),NA())</f>
        <v>#N/A</v>
      </c>
      <c r="AM120" s="95" t="e">
        <f ca="true">+IF(AND(ISNUMBER(OFFSET('Sanitation Data'!$G$10,0,10*ROW('Sanitation Data'!G114))),'Data Summary'!DB120="Yes"),OFFSET('Sanitation Data'!$G$10,0,10*ROW('Sanitation Data'!G114)),NA())</f>
        <v>#N/A</v>
      </c>
      <c r="AN120" s="95" t="e">
        <f ca="true">+IF(AND(ISNUMBER(OFFSET('Sanitation Data'!$G$11,0,10*ROW('Sanitation Data'!G114))),'Data Summary'!DC120="Yes"),OFFSET('Sanitation Data'!$G$11,0,10*ROW('Sanitation Data'!G114)),NA())</f>
        <v>#N/A</v>
      </c>
      <c r="AO120" s="95" t="e">
        <f ca="true">+IF(AND(ISNUMBER(OFFSET('Sanitation Data'!$G$12,0,10*ROW('Sanitation Data'!G114))),'Data Summary'!DD120="Yes"),OFFSET('Sanitation Data'!$G$12,0,10*ROW('Sanitation Data'!G114)),NA())</f>
        <v>#N/A</v>
      </c>
      <c r="AP120" s="95" t="e">
        <f ca="true">+IF(AND(ISNUMBER(OFFSET('Sanitation Data'!$H$4,0,10*ROW('Sanitation Data'!H114))),'Data Summary'!DE120="Yes"),100-OFFSET('Sanitation Data'!$H$4,0,10*ROW('Sanitation Data'!H114)),NA())</f>
        <v>#N/A</v>
      </c>
      <c r="AQ120" s="95" t="e">
        <f ca="true">+IF(AND(ISNUMBER(OFFSET('Sanitation Data'!$H$6,0,10*ROW('Sanitation Data'!H114))),'Data Summary'!DF120="Yes"),OFFSET('Sanitation Data'!$H$6,0,10*ROW('Sanitation Data'!H114)),NA())</f>
        <v>#N/A</v>
      </c>
      <c r="AR120" s="95" t="e">
        <f ca="true">+IF(AND(ISNUMBER(OFFSET('Sanitation Data'!$H$10,0,10*ROW('Sanitation Data'!H114))),'Data Summary'!DG120="Yes"),OFFSET('Sanitation Data'!$H$10,0,10*ROW('Sanitation Data'!H114)),NA())</f>
        <v>#N/A</v>
      </c>
      <c r="AS120" s="95" t="e">
        <f ca="true">+IF(AND(ISNUMBER(OFFSET('Sanitation Data'!$H$11,0,10*ROW('Sanitation Data'!H114))),'Data Summary'!DH120="Yes"),OFFSET('Sanitation Data'!$H$11,0,10*ROW('Sanitation Data'!H114)),NA())</f>
        <v>#N/A</v>
      </c>
      <c r="AT120" s="95" t="e">
        <f ca="true">+IF(AND(ISNUMBER(OFFSET('Sanitation Data'!$H$12,0,10*ROW('Sanitation Data'!H114))),'Data Summary'!DI120="Yes"),OFFSET('Sanitation Data'!$H$12,0,10*ROW('Sanitation Data'!H114)),NA())</f>
        <v>#N/A</v>
      </c>
      <c r="AU120" s="95" t="e">
        <f ca="true">+IF(AND(ISNUMBER(OFFSET('Sanitation Data'!$I$4,0,10*ROW('Sanitation Data'!I114))),'Data Summary'!DJ120="Yes"),100-OFFSET('Sanitation Data'!$I$4,0,10*ROW('Sanitation Data'!I114)),NA())</f>
        <v>#N/A</v>
      </c>
      <c r="AV120" s="95" t="e">
        <f ca="true">+IF(AND(ISNUMBER(OFFSET('Sanitation Data'!$I$6,0,10*ROW('Sanitation Data'!I114))),'Data Summary'!DK120="Yes"),OFFSET('Sanitation Data'!$I$6,0,10*ROW('Sanitation Data'!I114)),NA())</f>
        <v>#N/A</v>
      </c>
      <c r="AW120" s="95" t="e">
        <f ca="true">+IF(AND(ISNUMBER(OFFSET('Sanitation Data'!$I$10,0,10*ROW('Sanitation Data'!I114))),'Data Summary'!DL120="Yes"),OFFSET('Sanitation Data'!$I$10,0,10*ROW('Sanitation Data'!I114)),NA())</f>
        <v>#N/A</v>
      </c>
      <c r="AX120" s="95" t="e">
        <f ca="true">+IF(AND(ISNUMBER(OFFSET('Sanitation Data'!$I$11,0,10*ROW('Sanitation Data'!I114))),'Data Summary'!DM120="Yes"),OFFSET('Sanitation Data'!$I$11,0,10*ROW('Sanitation Data'!I114)),NA())</f>
        <v>#N/A</v>
      </c>
      <c r="AY120" s="95" t="e">
        <f ca="true">+IF(AND(ISNUMBER(OFFSET('Sanitation Data'!$I$12,0,10*ROW('Sanitation Data'!I114))),'Data Summary'!DN120="Yes"),OFFSET('Sanitation Data'!$I$12,0,10*ROW('Sanitation Data'!I114)),NA())</f>
        <v>#N/A</v>
      </c>
      <c r="AZ120" s="96" t="e">
        <f ca="true">+IF(AND(ISNUMBER(OFFSET('Hygiene Data'!$D$5,0,10*ROW('Hygiene Data'!D114))),'Data Summary'!DO120="Yes"),OFFSET('Hygiene Data'!$D$5,0,10*ROW('Hygiene Data'!D114)),NA())</f>
        <v>#N/A</v>
      </c>
      <c r="BA120" s="96" t="e">
        <f ca="true">+IF(AND(ISNUMBER(OFFSET('Hygiene Data'!$D$7,0,10*ROW('Hygiene Data'!D114))),'Data Summary'!DP120="Yes"),OFFSET('Hygiene Data'!$D$7,0,10*ROW('Hygiene Data'!D114)),NA())</f>
        <v>#N/A</v>
      </c>
      <c r="BB120" s="96" t="e">
        <f ca="true">+IF(AND(ISNUMBER(OFFSET('Hygiene Data'!$D$9,0,10*ROW('Hygiene Data'!D114))),'Data Summary'!DQ120="Yes"),OFFSET('Hygiene Data'!$D$9,0,10*ROW('Hygiene Data'!D114)),NA())</f>
        <v>#N/A</v>
      </c>
      <c r="BC120" s="96" t="e">
        <f ca="true">+IF(AND(ISNUMBER(OFFSET('Hygiene Data'!$E$5,0,10*ROW('Hygiene Data'!E114))),'Data Summary'!DR120="Yes"),OFFSET('Hygiene Data'!$E$5,0,10*ROW('Hygiene Data'!E114)),NA())</f>
        <v>#N/A</v>
      </c>
      <c r="BD120" s="96" t="e">
        <f ca="true">+IF(AND(ISNUMBER(OFFSET('Hygiene Data'!$E$7,0,10*ROW('Hygiene Data'!E114))),'Data Summary'!DS120="Yes"),OFFSET('Hygiene Data'!$E$7,0,10*ROW('Hygiene Data'!E114)),NA())</f>
        <v>#N/A</v>
      </c>
      <c r="BE120" s="96" t="e">
        <f ca="true">+IF(AND(ISNUMBER(OFFSET('Hygiene Data'!$E$9,0,10*ROW('Hygiene Data'!E114))),'Data Summary'!DT120="Yes"),OFFSET('Hygiene Data'!$E$9,0,10*ROW('Hygiene Data'!E114)),NA())</f>
        <v>#N/A</v>
      </c>
      <c r="BF120" s="96" t="e">
        <f ca="true">+IF(AND(ISNUMBER(OFFSET('Hygiene Data'!$F$5,0,10*ROW('Hygiene Data'!F114))),'Data Summary'!DU120="Yes"),OFFSET('Hygiene Data'!$F$5,0,10*ROW('Hygiene Data'!F114)),NA())</f>
        <v>#N/A</v>
      </c>
      <c r="BG120" s="96" t="e">
        <f ca="true">+IF(AND(ISNUMBER(OFFSET('Hygiene Data'!$F$7,0,10*ROW('Hygiene Data'!F114))),'Data Summary'!DV120="Yes"),OFFSET('Hygiene Data'!$F$7,0,10*ROW('Hygiene Data'!F114)),NA())</f>
        <v>#N/A</v>
      </c>
      <c r="BH120" s="96" t="e">
        <f ca="true">+IF(AND(ISNUMBER(OFFSET('Hygiene Data'!$F$9,0,10*ROW('Hygiene Data'!F114))),'Data Summary'!DW120="Yes"),OFFSET('Hygiene Data'!$F$9,0,10*ROW('Hygiene Data'!F114)),NA())</f>
        <v>#N/A</v>
      </c>
      <c r="BI120" s="96" t="e">
        <f ca="true">+IF(AND(ISNUMBER(OFFSET('Hygiene Data'!$G$5,0,10*ROW('Hygiene Data'!G114))),'Data Summary'!DX120="Yes"),OFFSET('Hygiene Data'!$G$5,0,10*ROW('Hygiene Data'!G114)),NA())</f>
        <v>#N/A</v>
      </c>
      <c r="BJ120" s="96" t="e">
        <f ca="true">+IF(AND(ISNUMBER(OFFSET('Hygiene Data'!$G$7,0,10*ROW('Hygiene Data'!G114))),'Data Summary'!DY120="Yes"),OFFSET('Hygiene Data'!$G$7,0,10*ROW('Hygiene Data'!G114)),NA())</f>
        <v>#N/A</v>
      </c>
      <c r="BK120" s="96" t="e">
        <f ca="true">+IF(AND(ISNUMBER(OFFSET('Hygiene Data'!$G$9,0,10*ROW('Hygiene Data'!G114))),'Data Summary'!DZ120="Yes"),OFFSET('Hygiene Data'!$G$9,0,10*ROW('Hygiene Data'!G114)),NA())</f>
        <v>#N/A</v>
      </c>
      <c r="BL120" s="96" t="e">
        <f ca="true">+IF(AND(ISNUMBER(OFFSET('Hygiene Data'!$H$5,0,10*ROW('Hygiene Data'!H114))),'Data Summary'!EA120="Yes"),OFFSET('Hygiene Data'!$H$5,0,10*ROW('Hygiene Data'!H114)),NA())</f>
        <v>#N/A</v>
      </c>
      <c r="BM120" s="96" t="e">
        <f ca="true">+IF(AND(ISNUMBER(OFFSET('Hygiene Data'!$H$7,0,10*ROW('Hygiene Data'!H114))),'Data Summary'!EB120="Yes"),OFFSET('Hygiene Data'!$H$7,0,10*ROW('Hygiene Data'!H114)),NA())</f>
        <v>#N/A</v>
      </c>
      <c r="BN120" s="96" t="e">
        <f ca="true">+IF(AND(ISNUMBER(OFFSET('Hygiene Data'!$H$9,0,10*ROW('Hygiene Data'!H114))),'Data Summary'!EC120="Yes"),OFFSET('Hygiene Data'!$H$9,0,10*ROW('Hygiene Data'!H114)),NA())</f>
        <v>#N/A</v>
      </c>
      <c r="BO120" s="96" t="e">
        <f ca="true">+IF(AND(ISNUMBER(OFFSET('Hygiene Data'!$I$5,0,10*ROW('Hygiene Data'!I114))),'Data Summary'!ED120="Yes"),OFFSET('Hygiene Data'!$I$5,0,10*ROW('Hygiene Data'!I114)),NA())</f>
        <v>#N/A</v>
      </c>
      <c r="BP120" s="96" t="e">
        <f ca="true">+IF(AND(ISNUMBER(OFFSET('Hygiene Data'!$I$7,0,10*ROW('Hygiene Data'!I114))),'Data Summary'!EE120="Yes"),OFFSET('Hygiene Data'!$I$7,0,10*ROW('Hygiene Data'!I114)),NA())</f>
        <v>#N/A</v>
      </c>
      <c r="BQ120" s="96" t="e">
        <f ca="true">+IF(AND(ISNUMBER(OFFSET('Hygiene Data'!$I$9,0,10*ROW('Hygiene Data'!I114))),'Data Summary'!EF120="Yes"),OFFSET('Hygiene Data'!$I$9,0,10*ROW('Hygiene Data'!I114)),NA())</f>
        <v>#N/A</v>
      </c>
    </row>
    <row xmlns:x14ac="http://schemas.microsoft.com/office/spreadsheetml/2009/9/ac" r="121" x14ac:dyDescent="0.2">
      <c r="A121" s="321" t="e">
        <f ca="true">+RIGHT('Data Summary'!A121,LEN('Data Summary'!A121)-9)</f>
        <v>#VALUE!</v>
      </c>
      <c r="B121" s="37" t="str">
        <f ca="true">+IF(ISTEXT('Data Summary'!B121),'Data Summary'!B121,"")</f>
        <v/>
      </c>
      <c r="C121" s="320" t="e">
        <f ca="true">+VALUE('Data Summary'!C121)</f>
        <v>#VALUE!</v>
      </c>
      <c r="D121" s="94" t="e">
        <f ca="true">+IF(AND(ISNUMBER(OFFSET('Water Data'!$D$4,0,10*ROW('Water Data'!D115))),'Data Summary'!BS121="Yes"),100-OFFSET('Water Data'!$D$4,0,10*ROW('Water Data'!D115)),NA())</f>
        <v>#N/A</v>
      </c>
      <c r="E121" s="94" t="e">
        <f ca="true">+IF(AND(ISNUMBER(OFFSET('Water Data'!$D$6,0,10*ROW('Water Data'!D115))),'Data Summary'!BT121="Yes"),OFFSET('Water Data'!$D$6,0,10*ROW('Water Data'!D115)),NA())</f>
        <v>#N/A</v>
      </c>
      <c r="F121" s="94" t="e">
        <f ca="true">+IF(AND(ISNUMBER(OFFSET('Water Data'!$D$9,0,10*ROW('Water Data'!D115))),'Data Summary'!BU121="Yes"),OFFSET('Water Data'!$D$9,0,10*ROW('Water Data'!D115)),NA())</f>
        <v>#N/A</v>
      </c>
      <c r="G121" s="94" t="e">
        <f ca="true">+IF(AND(ISNUMBER(OFFSET('Water Data'!$E$4,0,10*ROW('Water Data'!E115))),'Data Summary'!BV121="Yes"),100-OFFSET('Water Data'!$E$4,0,10*ROW('Water Data'!E115)),NA())</f>
        <v>#N/A</v>
      </c>
      <c r="H121" s="94" t="e">
        <f ca="true">+IF(AND(ISNUMBER(OFFSET('Water Data'!$E$6,0,10*ROW('Water Data'!E115))),'Data Summary'!BW121="Yes"),OFFSET('Water Data'!$E$6,0,10*ROW('Water Data'!E115)),NA())</f>
        <v>#N/A</v>
      </c>
      <c r="I121" s="94" t="e">
        <f ca="true">+IF(AND(ISNUMBER(OFFSET('Water Data'!$E$9,0,10*ROW('Water Data'!E115))),'Data Summary'!BX121="Yes"),OFFSET('Water Data'!$E$9,0,10*ROW('Water Data'!E115)),NA())</f>
        <v>#N/A</v>
      </c>
      <c r="J121" s="94" t="e">
        <f ca="true">+IF(AND(ISNUMBER(OFFSET('Water Data'!$F$4,0,10*ROW('Water Data'!F115))),'Data Summary'!BY121="Yes"),100-OFFSET('Water Data'!$F$4,0,10*ROW('Water Data'!F115)),NA())</f>
        <v>#N/A</v>
      </c>
      <c r="K121" s="94" t="e">
        <f ca="true">+IF(AND(ISNUMBER(OFFSET('Water Data'!$F$6,0,10*ROW('Water Data'!F115))),'Data Summary'!BZ121="Yes"),OFFSET('Water Data'!$F$6,0,10*ROW('Water Data'!F115)),NA())</f>
        <v>#N/A</v>
      </c>
      <c r="L121" s="94" t="e">
        <f ca="true">+IF(AND(ISNUMBER(OFFSET('Water Data'!$F$9,0,10*ROW('Water Data'!F115))),'Data Summary'!CA121="Yes"),OFFSET('Water Data'!$F$9,0,10*ROW('Water Data'!F115)),NA())</f>
        <v>#N/A</v>
      </c>
      <c r="M121" s="94" t="e">
        <f ca="true">+IF(AND(ISNUMBER(OFFSET('Water Data'!$G$4,0,10*ROW('Water Data'!G115))),'Data Summary'!CB121="Yes"),100-OFFSET('Water Data'!$G$4,0,10*ROW('Water Data'!G115)),NA())</f>
        <v>#N/A</v>
      </c>
      <c r="N121" s="94" t="e">
        <f ca="true">+IF(AND(ISNUMBER(OFFSET('Water Data'!$G$6,0,10*ROW('Water Data'!G115))),'Data Summary'!CC121="Yes"),OFFSET('Water Data'!$G$6,0,10*ROW('Water Data'!G115)),NA())</f>
        <v>#N/A</v>
      </c>
      <c r="O121" s="94" t="e">
        <f ca="true">+IF(AND(ISNUMBER(OFFSET('Water Data'!$G$9,0,10*ROW('Water Data'!G115))),'Data Summary'!CD121="Yes"),OFFSET('Water Data'!$G$9,0,10*ROW('Water Data'!G115)),NA())</f>
        <v>#N/A</v>
      </c>
      <c r="P121" s="94" t="e">
        <f ca="true">+IF(AND(ISNUMBER(OFFSET('Water Data'!$H$4,0,10*ROW('Water Data'!H115))),'Data Summary'!CE121="Yes"),100-OFFSET('Water Data'!$H$4,0,10*ROW('Water Data'!H115)),NA())</f>
        <v>#N/A</v>
      </c>
      <c r="Q121" s="94" t="e">
        <f ca="true">+IF(AND(ISNUMBER(OFFSET('Water Data'!$H$6,0,10*ROW('Water Data'!H115))),'Data Summary'!CF121="Yes"),OFFSET('Water Data'!$H$6,0,10*ROW('Water Data'!H115)),NA())</f>
        <v>#N/A</v>
      </c>
      <c r="R121" s="94" t="e">
        <f ca="true">+IF(AND(ISNUMBER(OFFSET('Water Data'!$H$9,0,10*ROW('Water Data'!H115))),'Data Summary'!CG121="Yes"),OFFSET('Water Data'!$H$9,0,10*ROW('Water Data'!H115)),NA())</f>
        <v>#N/A</v>
      </c>
      <c r="S121" s="94" t="e">
        <f ca="true">+IF(AND(ISNUMBER(OFFSET('Water Data'!$I$4,0,10*ROW('Water Data'!I115))),'Data Summary'!CH121="Yes"),100-OFFSET('Water Data'!$I$4,0,10*ROW('Water Data'!I115)),NA())</f>
        <v>#N/A</v>
      </c>
      <c r="T121" s="94" t="e">
        <f ca="true">+IF(AND(ISNUMBER(OFFSET('Water Data'!$I$6,0,10*ROW('Water Data'!I115))),'Data Summary'!CI121="Yes"),OFFSET('Water Data'!$I$6,0,10*ROW('Water Data'!I115)),NA())</f>
        <v>#N/A</v>
      </c>
      <c r="U121" s="94" t="e">
        <f ca="true">+IF(AND(ISNUMBER(OFFSET('Water Data'!$I$9,0,10*ROW('Water Data'!I115))),'Data Summary'!CJ121="Yes"),OFFSET('Water Data'!$I$9,0,10*ROW('Water Data'!I115)),NA())</f>
        <v>#N/A</v>
      </c>
      <c r="V121" s="95" t="e">
        <f ca="true">+IF(AND(ISNUMBER(OFFSET('Sanitation Data'!$D$4,0,10*ROW('Sanitation Data'!D115))),'Data Summary'!CK121="Yes"),100-OFFSET('Sanitation Data'!$D$4,0,10*ROW('Sanitation Data'!D115)),NA())</f>
        <v>#N/A</v>
      </c>
      <c r="W121" s="95" t="e">
        <f ca="true">+IF(AND(ISNUMBER(OFFSET('Sanitation Data'!$D$6,0,10*ROW('Sanitation Data'!D115))),'Data Summary'!CL121="Yes"),OFFSET('Sanitation Data'!$D$6,0,10*ROW('Sanitation Data'!D115)),NA())</f>
        <v>#N/A</v>
      </c>
      <c r="X121" s="95" t="e">
        <f ca="true">+IF(AND(ISNUMBER(OFFSET('Sanitation Data'!$D$10,0,10*ROW('Sanitation Data'!D115))),'Data Summary'!CM121="Yes"),OFFSET('Sanitation Data'!$D$10,0,10*ROW('Sanitation Data'!D115)),NA())</f>
        <v>#N/A</v>
      </c>
      <c r="Y121" s="95" t="e">
        <f ca="true">+IF(AND(ISNUMBER(OFFSET('Sanitation Data'!$D$11,0,10*ROW('Sanitation Data'!D115))),'Data Summary'!CN121="Yes"),OFFSET('Sanitation Data'!$D$11,0,10*ROW('Sanitation Data'!D115)),NA())</f>
        <v>#N/A</v>
      </c>
      <c r="Z121" s="95" t="e">
        <f ca="true">+IF(AND(ISNUMBER(OFFSET('Sanitation Data'!$D$12,0,10*ROW('Sanitation Data'!D115))),'Data Summary'!CO121="Yes"),OFFSET('Sanitation Data'!$D$12,0,10*ROW('Sanitation Data'!D115)),NA())</f>
        <v>#N/A</v>
      </c>
      <c r="AA121" s="95" t="e">
        <f ca="true">+IF(AND(ISNUMBER(OFFSET('Sanitation Data'!$E$4,0,10*ROW('Sanitation Data'!E115))),'Data Summary'!CP121="Yes"),100-OFFSET('Sanitation Data'!$E$4,0,10*ROW('Sanitation Data'!E115)),NA())</f>
        <v>#N/A</v>
      </c>
      <c r="AB121" s="95" t="e">
        <f ca="true">+IF(AND(ISNUMBER(OFFSET('Sanitation Data'!$E$6,0,10*ROW('Sanitation Data'!E115))),'Data Summary'!CQ121="Yes"),OFFSET('Sanitation Data'!$E$6,0,10*ROW('Sanitation Data'!E115)),NA())</f>
        <v>#N/A</v>
      </c>
      <c r="AC121" s="95" t="e">
        <f ca="true">+IF(AND(ISNUMBER(OFFSET('Sanitation Data'!$E$10,0,10*ROW('Sanitation Data'!E115))),'Data Summary'!CR121="Yes"),OFFSET('Sanitation Data'!$E$10,0,10*ROW('Sanitation Data'!E115)),NA())</f>
        <v>#N/A</v>
      </c>
      <c r="AD121" s="95" t="e">
        <f ca="true">+IF(AND(ISNUMBER(OFFSET('Sanitation Data'!$E$11,0,10*ROW('Sanitation Data'!E115))),'Data Summary'!CS121="Yes"),OFFSET('Sanitation Data'!$E$11,0,10*ROW('Sanitation Data'!E115)),NA())</f>
        <v>#N/A</v>
      </c>
      <c r="AE121" s="95" t="e">
        <f ca="true">+IF(AND(ISNUMBER(OFFSET('Sanitation Data'!$E$12,0,10*ROW('Sanitation Data'!E115))),'Data Summary'!CT121="Yes"),OFFSET('Sanitation Data'!$E$12,0,10*ROW('Sanitation Data'!E115)),NA())</f>
        <v>#N/A</v>
      </c>
      <c r="AF121" s="95" t="e">
        <f ca="true">+IF(AND(ISNUMBER(OFFSET('Sanitation Data'!$F$4,0,10*ROW('Sanitation Data'!F115))),'Data Summary'!CU121="Yes"),100-OFFSET('Sanitation Data'!$F$4,0,10*ROW('Sanitation Data'!F115)),NA())</f>
        <v>#N/A</v>
      </c>
      <c r="AG121" s="95" t="e">
        <f ca="true">+IF(AND(ISNUMBER(OFFSET('Sanitation Data'!$F$6,0,10*ROW('Sanitation Data'!F115))),'Data Summary'!CV121="Yes"),OFFSET('Sanitation Data'!$F$6,0,10*ROW('Sanitation Data'!F115)),NA())</f>
        <v>#N/A</v>
      </c>
      <c r="AH121" s="95" t="e">
        <f ca="true">+IF(AND(ISNUMBER(OFFSET('Sanitation Data'!$F$10,0,10*ROW('Sanitation Data'!F115))),'Data Summary'!CW121="Yes"),OFFSET('Sanitation Data'!$F$10,0,10*ROW('Sanitation Data'!F115)),NA())</f>
        <v>#N/A</v>
      </c>
      <c r="AI121" s="95" t="e">
        <f ca="true">+IF(AND(ISNUMBER(OFFSET('Sanitation Data'!$F$11,0,10*ROW('Sanitation Data'!F115))),'Data Summary'!CX121="Yes"),OFFSET('Sanitation Data'!$F$11,0,10*ROW('Sanitation Data'!F115)),NA())</f>
        <v>#N/A</v>
      </c>
      <c r="AJ121" s="95" t="e">
        <f ca="true">+IF(AND(ISNUMBER(OFFSET('Sanitation Data'!$F$12,0,10*ROW('Sanitation Data'!F115))),'Data Summary'!CY121="Yes"),OFFSET('Sanitation Data'!$F$12,0,10*ROW('Sanitation Data'!F115)),NA())</f>
        <v>#N/A</v>
      </c>
      <c r="AK121" s="95" t="e">
        <f ca="true">+IF(AND(ISNUMBER(OFFSET('Sanitation Data'!$G$4,0,10*ROW('Sanitation Data'!G115))),'Data Summary'!CZ121="Yes"),100-OFFSET('Sanitation Data'!$G$4,0,10*ROW('Sanitation Data'!G115)),NA())</f>
        <v>#N/A</v>
      </c>
      <c r="AL121" s="95" t="e">
        <f ca="true">+IF(AND(ISNUMBER(OFFSET('Sanitation Data'!$G$6,0,10*ROW('Sanitation Data'!G115))),'Data Summary'!DA121="Yes"),OFFSET('Sanitation Data'!$G$6,0,10*ROW('Sanitation Data'!G115)),NA())</f>
        <v>#N/A</v>
      </c>
      <c r="AM121" s="95" t="e">
        <f ca="true">+IF(AND(ISNUMBER(OFFSET('Sanitation Data'!$G$10,0,10*ROW('Sanitation Data'!G115))),'Data Summary'!DB121="Yes"),OFFSET('Sanitation Data'!$G$10,0,10*ROW('Sanitation Data'!G115)),NA())</f>
        <v>#N/A</v>
      </c>
      <c r="AN121" s="95" t="e">
        <f ca="true">+IF(AND(ISNUMBER(OFFSET('Sanitation Data'!$G$11,0,10*ROW('Sanitation Data'!G115))),'Data Summary'!DC121="Yes"),OFFSET('Sanitation Data'!$G$11,0,10*ROW('Sanitation Data'!G115)),NA())</f>
        <v>#N/A</v>
      </c>
      <c r="AO121" s="95" t="e">
        <f ca="true">+IF(AND(ISNUMBER(OFFSET('Sanitation Data'!$G$12,0,10*ROW('Sanitation Data'!G115))),'Data Summary'!DD121="Yes"),OFFSET('Sanitation Data'!$G$12,0,10*ROW('Sanitation Data'!G115)),NA())</f>
        <v>#N/A</v>
      </c>
      <c r="AP121" s="95" t="e">
        <f ca="true">+IF(AND(ISNUMBER(OFFSET('Sanitation Data'!$H$4,0,10*ROW('Sanitation Data'!H115))),'Data Summary'!DE121="Yes"),100-OFFSET('Sanitation Data'!$H$4,0,10*ROW('Sanitation Data'!H115)),NA())</f>
        <v>#N/A</v>
      </c>
      <c r="AQ121" s="95" t="e">
        <f ca="true">+IF(AND(ISNUMBER(OFFSET('Sanitation Data'!$H$6,0,10*ROW('Sanitation Data'!H115))),'Data Summary'!DF121="Yes"),OFFSET('Sanitation Data'!$H$6,0,10*ROW('Sanitation Data'!H115)),NA())</f>
        <v>#N/A</v>
      </c>
      <c r="AR121" s="95" t="e">
        <f ca="true">+IF(AND(ISNUMBER(OFFSET('Sanitation Data'!$H$10,0,10*ROW('Sanitation Data'!H115))),'Data Summary'!DG121="Yes"),OFFSET('Sanitation Data'!$H$10,0,10*ROW('Sanitation Data'!H115)),NA())</f>
        <v>#N/A</v>
      </c>
      <c r="AS121" s="95" t="e">
        <f ca="true">+IF(AND(ISNUMBER(OFFSET('Sanitation Data'!$H$11,0,10*ROW('Sanitation Data'!H115))),'Data Summary'!DH121="Yes"),OFFSET('Sanitation Data'!$H$11,0,10*ROW('Sanitation Data'!H115)),NA())</f>
        <v>#N/A</v>
      </c>
      <c r="AT121" s="95" t="e">
        <f ca="true">+IF(AND(ISNUMBER(OFFSET('Sanitation Data'!$H$12,0,10*ROW('Sanitation Data'!H115))),'Data Summary'!DI121="Yes"),OFFSET('Sanitation Data'!$H$12,0,10*ROW('Sanitation Data'!H115)),NA())</f>
        <v>#N/A</v>
      </c>
      <c r="AU121" s="95" t="e">
        <f ca="true">+IF(AND(ISNUMBER(OFFSET('Sanitation Data'!$I$4,0,10*ROW('Sanitation Data'!I115))),'Data Summary'!DJ121="Yes"),100-OFFSET('Sanitation Data'!$I$4,0,10*ROW('Sanitation Data'!I115)),NA())</f>
        <v>#N/A</v>
      </c>
      <c r="AV121" s="95" t="e">
        <f ca="true">+IF(AND(ISNUMBER(OFFSET('Sanitation Data'!$I$6,0,10*ROW('Sanitation Data'!I115))),'Data Summary'!DK121="Yes"),OFFSET('Sanitation Data'!$I$6,0,10*ROW('Sanitation Data'!I115)),NA())</f>
        <v>#N/A</v>
      </c>
      <c r="AW121" s="95" t="e">
        <f ca="true">+IF(AND(ISNUMBER(OFFSET('Sanitation Data'!$I$10,0,10*ROW('Sanitation Data'!I115))),'Data Summary'!DL121="Yes"),OFFSET('Sanitation Data'!$I$10,0,10*ROW('Sanitation Data'!I115)),NA())</f>
        <v>#N/A</v>
      </c>
      <c r="AX121" s="95" t="e">
        <f ca="true">+IF(AND(ISNUMBER(OFFSET('Sanitation Data'!$I$11,0,10*ROW('Sanitation Data'!I115))),'Data Summary'!DM121="Yes"),OFFSET('Sanitation Data'!$I$11,0,10*ROW('Sanitation Data'!I115)),NA())</f>
        <v>#N/A</v>
      </c>
      <c r="AY121" s="95" t="e">
        <f ca="true">+IF(AND(ISNUMBER(OFFSET('Sanitation Data'!$I$12,0,10*ROW('Sanitation Data'!I115))),'Data Summary'!DN121="Yes"),OFFSET('Sanitation Data'!$I$12,0,10*ROW('Sanitation Data'!I115)),NA())</f>
        <v>#N/A</v>
      </c>
      <c r="AZ121" s="96" t="e">
        <f ca="true">+IF(AND(ISNUMBER(OFFSET('Hygiene Data'!$D$5,0,10*ROW('Hygiene Data'!D115))),'Data Summary'!DO121="Yes"),OFFSET('Hygiene Data'!$D$5,0,10*ROW('Hygiene Data'!D115)),NA())</f>
        <v>#N/A</v>
      </c>
      <c r="BA121" s="96" t="e">
        <f ca="true">+IF(AND(ISNUMBER(OFFSET('Hygiene Data'!$D$7,0,10*ROW('Hygiene Data'!D115))),'Data Summary'!DP121="Yes"),OFFSET('Hygiene Data'!$D$7,0,10*ROW('Hygiene Data'!D115)),NA())</f>
        <v>#N/A</v>
      </c>
      <c r="BB121" s="96" t="e">
        <f ca="true">+IF(AND(ISNUMBER(OFFSET('Hygiene Data'!$D$9,0,10*ROW('Hygiene Data'!D115))),'Data Summary'!DQ121="Yes"),OFFSET('Hygiene Data'!$D$9,0,10*ROW('Hygiene Data'!D115)),NA())</f>
        <v>#N/A</v>
      </c>
      <c r="BC121" s="96" t="e">
        <f ca="true">+IF(AND(ISNUMBER(OFFSET('Hygiene Data'!$E$5,0,10*ROW('Hygiene Data'!E115))),'Data Summary'!DR121="Yes"),OFFSET('Hygiene Data'!$E$5,0,10*ROW('Hygiene Data'!E115)),NA())</f>
        <v>#N/A</v>
      </c>
      <c r="BD121" s="96" t="e">
        <f ca="true">+IF(AND(ISNUMBER(OFFSET('Hygiene Data'!$E$7,0,10*ROW('Hygiene Data'!E115))),'Data Summary'!DS121="Yes"),OFFSET('Hygiene Data'!$E$7,0,10*ROW('Hygiene Data'!E115)),NA())</f>
        <v>#N/A</v>
      </c>
      <c r="BE121" s="96" t="e">
        <f ca="true">+IF(AND(ISNUMBER(OFFSET('Hygiene Data'!$E$9,0,10*ROW('Hygiene Data'!E115))),'Data Summary'!DT121="Yes"),OFFSET('Hygiene Data'!$E$9,0,10*ROW('Hygiene Data'!E115)),NA())</f>
        <v>#N/A</v>
      </c>
      <c r="BF121" s="96" t="e">
        <f ca="true">+IF(AND(ISNUMBER(OFFSET('Hygiene Data'!$F$5,0,10*ROW('Hygiene Data'!F115))),'Data Summary'!DU121="Yes"),OFFSET('Hygiene Data'!$F$5,0,10*ROW('Hygiene Data'!F115)),NA())</f>
        <v>#N/A</v>
      </c>
      <c r="BG121" s="96" t="e">
        <f ca="true">+IF(AND(ISNUMBER(OFFSET('Hygiene Data'!$F$7,0,10*ROW('Hygiene Data'!F115))),'Data Summary'!DV121="Yes"),OFFSET('Hygiene Data'!$F$7,0,10*ROW('Hygiene Data'!F115)),NA())</f>
        <v>#N/A</v>
      </c>
      <c r="BH121" s="96" t="e">
        <f ca="true">+IF(AND(ISNUMBER(OFFSET('Hygiene Data'!$F$9,0,10*ROW('Hygiene Data'!F115))),'Data Summary'!DW121="Yes"),OFFSET('Hygiene Data'!$F$9,0,10*ROW('Hygiene Data'!F115)),NA())</f>
        <v>#N/A</v>
      </c>
      <c r="BI121" s="96" t="e">
        <f ca="true">+IF(AND(ISNUMBER(OFFSET('Hygiene Data'!$G$5,0,10*ROW('Hygiene Data'!G115))),'Data Summary'!DX121="Yes"),OFFSET('Hygiene Data'!$G$5,0,10*ROW('Hygiene Data'!G115)),NA())</f>
        <v>#N/A</v>
      </c>
      <c r="BJ121" s="96" t="e">
        <f ca="true">+IF(AND(ISNUMBER(OFFSET('Hygiene Data'!$G$7,0,10*ROW('Hygiene Data'!G115))),'Data Summary'!DY121="Yes"),OFFSET('Hygiene Data'!$G$7,0,10*ROW('Hygiene Data'!G115)),NA())</f>
        <v>#N/A</v>
      </c>
      <c r="BK121" s="96" t="e">
        <f ca="true">+IF(AND(ISNUMBER(OFFSET('Hygiene Data'!$G$9,0,10*ROW('Hygiene Data'!G115))),'Data Summary'!DZ121="Yes"),OFFSET('Hygiene Data'!$G$9,0,10*ROW('Hygiene Data'!G115)),NA())</f>
        <v>#N/A</v>
      </c>
      <c r="BL121" s="96" t="e">
        <f ca="true">+IF(AND(ISNUMBER(OFFSET('Hygiene Data'!$H$5,0,10*ROW('Hygiene Data'!H115))),'Data Summary'!EA121="Yes"),OFFSET('Hygiene Data'!$H$5,0,10*ROW('Hygiene Data'!H115)),NA())</f>
        <v>#N/A</v>
      </c>
      <c r="BM121" s="96" t="e">
        <f ca="true">+IF(AND(ISNUMBER(OFFSET('Hygiene Data'!$H$7,0,10*ROW('Hygiene Data'!H115))),'Data Summary'!EB121="Yes"),OFFSET('Hygiene Data'!$H$7,0,10*ROW('Hygiene Data'!H115)),NA())</f>
        <v>#N/A</v>
      </c>
      <c r="BN121" s="96" t="e">
        <f ca="true">+IF(AND(ISNUMBER(OFFSET('Hygiene Data'!$H$9,0,10*ROW('Hygiene Data'!H115))),'Data Summary'!EC121="Yes"),OFFSET('Hygiene Data'!$H$9,0,10*ROW('Hygiene Data'!H115)),NA())</f>
        <v>#N/A</v>
      </c>
      <c r="BO121" s="96" t="e">
        <f ca="true">+IF(AND(ISNUMBER(OFFSET('Hygiene Data'!$I$5,0,10*ROW('Hygiene Data'!I115))),'Data Summary'!ED121="Yes"),OFFSET('Hygiene Data'!$I$5,0,10*ROW('Hygiene Data'!I115)),NA())</f>
        <v>#N/A</v>
      </c>
      <c r="BP121" s="96" t="e">
        <f ca="true">+IF(AND(ISNUMBER(OFFSET('Hygiene Data'!$I$7,0,10*ROW('Hygiene Data'!I115))),'Data Summary'!EE121="Yes"),OFFSET('Hygiene Data'!$I$7,0,10*ROW('Hygiene Data'!I115)),NA())</f>
        <v>#N/A</v>
      </c>
      <c r="BQ121" s="96" t="e">
        <f ca="true">+IF(AND(ISNUMBER(OFFSET('Hygiene Data'!$I$9,0,10*ROW('Hygiene Data'!I115))),'Data Summary'!EF121="Yes"),OFFSET('Hygiene Data'!$I$9,0,10*ROW('Hygiene Data'!I115)),NA())</f>
        <v>#N/A</v>
      </c>
    </row>
    <row xmlns:x14ac="http://schemas.microsoft.com/office/spreadsheetml/2009/9/ac" r="122" x14ac:dyDescent="0.2">
      <c r="A122" s="321" t="e">
        <f ca="true">+RIGHT('Data Summary'!A122,LEN('Data Summary'!A122)-9)</f>
        <v>#VALUE!</v>
      </c>
      <c r="B122" s="37" t="str">
        <f ca="true">+IF(ISTEXT('Data Summary'!B122),'Data Summary'!B122,"")</f>
        <v/>
      </c>
      <c r="C122" s="320" t="e">
        <f ca="true">+VALUE('Data Summary'!C122)</f>
        <v>#VALUE!</v>
      </c>
      <c r="D122" s="94" t="e">
        <f ca="true">+IF(AND(ISNUMBER(OFFSET('Water Data'!$D$4,0,10*ROW('Water Data'!D116))),'Data Summary'!BS122="Yes"),100-OFFSET('Water Data'!$D$4,0,10*ROW('Water Data'!D116)),NA())</f>
        <v>#N/A</v>
      </c>
      <c r="E122" s="94" t="e">
        <f ca="true">+IF(AND(ISNUMBER(OFFSET('Water Data'!$D$6,0,10*ROW('Water Data'!D116))),'Data Summary'!BT122="Yes"),OFFSET('Water Data'!$D$6,0,10*ROW('Water Data'!D116)),NA())</f>
        <v>#N/A</v>
      </c>
      <c r="F122" s="94" t="e">
        <f ca="true">+IF(AND(ISNUMBER(OFFSET('Water Data'!$D$9,0,10*ROW('Water Data'!D116))),'Data Summary'!BU122="Yes"),OFFSET('Water Data'!$D$9,0,10*ROW('Water Data'!D116)),NA())</f>
        <v>#N/A</v>
      </c>
      <c r="G122" s="94" t="e">
        <f ca="true">+IF(AND(ISNUMBER(OFFSET('Water Data'!$E$4,0,10*ROW('Water Data'!E116))),'Data Summary'!BV122="Yes"),100-OFFSET('Water Data'!$E$4,0,10*ROW('Water Data'!E116)),NA())</f>
        <v>#N/A</v>
      </c>
      <c r="H122" s="94" t="e">
        <f ca="true">+IF(AND(ISNUMBER(OFFSET('Water Data'!$E$6,0,10*ROW('Water Data'!E116))),'Data Summary'!BW122="Yes"),OFFSET('Water Data'!$E$6,0,10*ROW('Water Data'!E116)),NA())</f>
        <v>#N/A</v>
      </c>
      <c r="I122" s="94" t="e">
        <f ca="true">+IF(AND(ISNUMBER(OFFSET('Water Data'!$E$9,0,10*ROW('Water Data'!E116))),'Data Summary'!BX122="Yes"),OFFSET('Water Data'!$E$9,0,10*ROW('Water Data'!E116)),NA())</f>
        <v>#N/A</v>
      </c>
      <c r="J122" s="94" t="e">
        <f ca="true">+IF(AND(ISNUMBER(OFFSET('Water Data'!$F$4,0,10*ROW('Water Data'!F116))),'Data Summary'!BY122="Yes"),100-OFFSET('Water Data'!$F$4,0,10*ROW('Water Data'!F116)),NA())</f>
        <v>#N/A</v>
      </c>
      <c r="K122" s="94" t="e">
        <f ca="true">+IF(AND(ISNUMBER(OFFSET('Water Data'!$F$6,0,10*ROW('Water Data'!F116))),'Data Summary'!BZ122="Yes"),OFFSET('Water Data'!$F$6,0,10*ROW('Water Data'!F116)),NA())</f>
        <v>#N/A</v>
      </c>
      <c r="L122" s="94" t="e">
        <f ca="true">+IF(AND(ISNUMBER(OFFSET('Water Data'!$F$9,0,10*ROW('Water Data'!F116))),'Data Summary'!CA122="Yes"),OFFSET('Water Data'!$F$9,0,10*ROW('Water Data'!F116)),NA())</f>
        <v>#N/A</v>
      </c>
      <c r="M122" s="94" t="e">
        <f ca="true">+IF(AND(ISNUMBER(OFFSET('Water Data'!$G$4,0,10*ROW('Water Data'!G116))),'Data Summary'!CB122="Yes"),100-OFFSET('Water Data'!$G$4,0,10*ROW('Water Data'!G116)),NA())</f>
        <v>#N/A</v>
      </c>
      <c r="N122" s="94" t="e">
        <f ca="true">+IF(AND(ISNUMBER(OFFSET('Water Data'!$G$6,0,10*ROW('Water Data'!G116))),'Data Summary'!CC122="Yes"),OFFSET('Water Data'!$G$6,0,10*ROW('Water Data'!G116)),NA())</f>
        <v>#N/A</v>
      </c>
      <c r="O122" s="94" t="e">
        <f ca="true">+IF(AND(ISNUMBER(OFFSET('Water Data'!$G$9,0,10*ROW('Water Data'!G116))),'Data Summary'!CD122="Yes"),OFFSET('Water Data'!$G$9,0,10*ROW('Water Data'!G116)),NA())</f>
        <v>#N/A</v>
      </c>
      <c r="P122" s="94" t="e">
        <f ca="true">+IF(AND(ISNUMBER(OFFSET('Water Data'!$H$4,0,10*ROW('Water Data'!H116))),'Data Summary'!CE122="Yes"),100-OFFSET('Water Data'!$H$4,0,10*ROW('Water Data'!H116)),NA())</f>
        <v>#N/A</v>
      </c>
      <c r="Q122" s="94" t="e">
        <f ca="true">+IF(AND(ISNUMBER(OFFSET('Water Data'!$H$6,0,10*ROW('Water Data'!H116))),'Data Summary'!CF122="Yes"),OFFSET('Water Data'!$H$6,0,10*ROW('Water Data'!H116)),NA())</f>
        <v>#N/A</v>
      </c>
      <c r="R122" s="94" t="e">
        <f ca="true">+IF(AND(ISNUMBER(OFFSET('Water Data'!$H$9,0,10*ROW('Water Data'!H116))),'Data Summary'!CG122="Yes"),OFFSET('Water Data'!$H$9,0,10*ROW('Water Data'!H116)),NA())</f>
        <v>#N/A</v>
      </c>
      <c r="S122" s="94" t="e">
        <f ca="true">+IF(AND(ISNUMBER(OFFSET('Water Data'!$I$4,0,10*ROW('Water Data'!I116))),'Data Summary'!CH122="Yes"),100-OFFSET('Water Data'!$I$4,0,10*ROW('Water Data'!I116)),NA())</f>
        <v>#N/A</v>
      </c>
      <c r="T122" s="94" t="e">
        <f ca="true">+IF(AND(ISNUMBER(OFFSET('Water Data'!$I$6,0,10*ROW('Water Data'!I116))),'Data Summary'!CI122="Yes"),OFFSET('Water Data'!$I$6,0,10*ROW('Water Data'!I116)),NA())</f>
        <v>#N/A</v>
      </c>
      <c r="U122" s="94" t="e">
        <f ca="true">+IF(AND(ISNUMBER(OFFSET('Water Data'!$I$9,0,10*ROW('Water Data'!I116))),'Data Summary'!CJ122="Yes"),OFFSET('Water Data'!$I$9,0,10*ROW('Water Data'!I116)),NA())</f>
        <v>#N/A</v>
      </c>
      <c r="V122" s="95" t="e">
        <f ca="true">+IF(AND(ISNUMBER(OFFSET('Sanitation Data'!$D$4,0,10*ROW('Sanitation Data'!D116))),'Data Summary'!CK122="Yes"),100-OFFSET('Sanitation Data'!$D$4,0,10*ROW('Sanitation Data'!D116)),NA())</f>
        <v>#N/A</v>
      </c>
      <c r="W122" s="95" t="e">
        <f ca="true">+IF(AND(ISNUMBER(OFFSET('Sanitation Data'!$D$6,0,10*ROW('Sanitation Data'!D116))),'Data Summary'!CL122="Yes"),OFFSET('Sanitation Data'!$D$6,0,10*ROW('Sanitation Data'!D116)),NA())</f>
        <v>#N/A</v>
      </c>
      <c r="X122" s="95" t="e">
        <f ca="true">+IF(AND(ISNUMBER(OFFSET('Sanitation Data'!$D$10,0,10*ROW('Sanitation Data'!D116))),'Data Summary'!CM122="Yes"),OFFSET('Sanitation Data'!$D$10,0,10*ROW('Sanitation Data'!D116)),NA())</f>
        <v>#N/A</v>
      </c>
      <c r="Y122" s="95" t="e">
        <f ca="true">+IF(AND(ISNUMBER(OFFSET('Sanitation Data'!$D$11,0,10*ROW('Sanitation Data'!D116))),'Data Summary'!CN122="Yes"),OFFSET('Sanitation Data'!$D$11,0,10*ROW('Sanitation Data'!D116)),NA())</f>
        <v>#N/A</v>
      </c>
      <c r="Z122" s="95" t="e">
        <f ca="true">+IF(AND(ISNUMBER(OFFSET('Sanitation Data'!$D$12,0,10*ROW('Sanitation Data'!D116))),'Data Summary'!CO122="Yes"),OFFSET('Sanitation Data'!$D$12,0,10*ROW('Sanitation Data'!D116)),NA())</f>
        <v>#N/A</v>
      </c>
      <c r="AA122" s="95" t="e">
        <f ca="true">+IF(AND(ISNUMBER(OFFSET('Sanitation Data'!$E$4,0,10*ROW('Sanitation Data'!E116))),'Data Summary'!CP122="Yes"),100-OFFSET('Sanitation Data'!$E$4,0,10*ROW('Sanitation Data'!E116)),NA())</f>
        <v>#N/A</v>
      </c>
      <c r="AB122" s="95" t="e">
        <f ca="true">+IF(AND(ISNUMBER(OFFSET('Sanitation Data'!$E$6,0,10*ROW('Sanitation Data'!E116))),'Data Summary'!CQ122="Yes"),OFFSET('Sanitation Data'!$E$6,0,10*ROW('Sanitation Data'!E116)),NA())</f>
        <v>#N/A</v>
      </c>
      <c r="AC122" s="95" t="e">
        <f ca="true">+IF(AND(ISNUMBER(OFFSET('Sanitation Data'!$E$10,0,10*ROW('Sanitation Data'!E116))),'Data Summary'!CR122="Yes"),OFFSET('Sanitation Data'!$E$10,0,10*ROW('Sanitation Data'!E116)),NA())</f>
        <v>#N/A</v>
      </c>
      <c r="AD122" s="95" t="e">
        <f ca="true">+IF(AND(ISNUMBER(OFFSET('Sanitation Data'!$E$11,0,10*ROW('Sanitation Data'!E116))),'Data Summary'!CS122="Yes"),OFFSET('Sanitation Data'!$E$11,0,10*ROW('Sanitation Data'!E116)),NA())</f>
        <v>#N/A</v>
      </c>
      <c r="AE122" s="95" t="e">
        <f ca="true">+IF(AND(ISNUMBER(OFFSET('Sanitation Data'!$E$12,0,10*ROW('Sanitation Data'!E116))),'Data Summary'!CT122="Yes"),OFFSET('Sanitation Data'!$E$12,0,10*ROW('Sanitation Data'!E116)),NA())</f>
        <v>#N/A</v>
      </c>
      <c r="AF122" s="95" t="e">
        <f ca="true">+IF(AND(ISNUMBER(OFFSET('Sanitation Data'!$F$4,0,10*ROW('Sanitation Data'!F116))),'Data Summary'!CU122="Yes"),100-OFFSET('Sanitation Data'!$F$4,0,10*ROW('Sanitation Data'!F116)),NA())</f>
        <v>#N/A</v>
      </c>
      <c r="AG122" s="95" t="e">
        <f ca="true">+IF(AND(ISNUMBER(OFFSET('Sanitation Data'!$F$6,0,10*ROW('Sanitation Data'!F116))),'Data Summary'!CV122="Yes"),OFFSET('Sanitation Data'!$F$6,0,10*ROW('Sanitation Data'!F116)),NA())</f>
        <v>#N/A</v>
      </c>
      <c r="AH122" s="95" t="e">
        <f ca="true">+IF(AND(ISNUMBER(OFFSET('Sanitation Data'!$F$10,0,10*ROW('Sanitation Data'!F116))),'Data Summary'!CW122="Yes"),OFFSET('Sanitation Data'!$F$10,0,10*ROW('Sanitation Data'!F116)),NA())</f>
        <v>#N/A</v>
      </c>
      <c r="AI122" s="95" t="e">
        <f ca="true">+IF(AND(ISNUMBER(OFFSET('Sanitation Data'!$F$11,0,10*ROW('Sanitation Data'!F116))),'Data Summary'!CX122="Yes"),OFFSET('Sanitation Data'!$F$11,0,10*ROW('Sanitation Data'!F116)),NA())</f>
        <v>#N/A</v>
      </c>
      <c r="AJ122" s="95" t="e">
        <f ca="true">+IF(AND(ISNUMBER(OFFSET('Sanitation Data'!$F$12,0,10*ROW('Sanitation Data'!F116))),'Data Summary'!CY122="Yes"),OFFSET('Sanitation Data'!$F$12,0,10*ROW('Sanitation Data'!F116)),NA())</f>
        <v>#N/A</v>
      </c>
      <c r="AK122" s="95" t="e">
        <f ca="true">+IF(AND(ISNUMBER(OFFSET('Sanitation Data'!$G$4,0,10*ROW('Sanitation Data'!G116))),'Data Summary'!CZ122="Yes"),100-OFFSET('Sanitation Data'!$G$4,0,10*ROW('Sanitation Data'!G116)),NA())</f>
        <v>#N/A</v>
      </c>
      <c r="AL122" s="95" t="e">
        <f ca="true">+IF(AND(ISNUMBER(OFFSET('Sanitation Data'!$G$6,0,10*ROW('Sanitation Data'!G116))),'Data Summary'!DA122="Yes"),OFFSET('Sanitation Data'!$G$6,0,10*ROW('Sanitation Data'!G116)),NA())</f>
        <v>#N/A</v>
      </c>
      <c r="AM122" s="95" t="e">
        <f ca="true">+IF(AND(ISNUMBER(OFFSET('Sanitation Data'!$G$10,0,10*ROW('Sanitation Data'!G116))),'Data Summary'!DB122="Yes"),OFFSET('Sanitation Data'!$G$10,0,10*ROW('Sanitation Data'!G116)),NA())</f>
        <v>#N/A</v>
      </c>
      <c r="AN122" s="95" t="e">
        <f ca="true">+IF(AND(ISNUMBER(OFFSET('Sanitation Data'!$G$11,0,10*ROW('Sanitation Data'!G116))),'Data Summary'!DC122="Yes"),OFFSET('Sanitation Data'!$G$11,0,10*ROW('Sanitation Data'!G116)),NA())</f>
        <v>#N/A</v>
      </c>
      <c r="AO122" s="95" t="e">
        <f ca="true">+IF(AND(ISNUMBER(OFFSET('Sanitation Data'!$G$12,0,10*ROW('Sanitation Data'!G116))),'Data Summary'!DD122="Yes"),OFFSET('Sanitation Data'!$G$12,0,10*ROW('Sanitation Data'!G116)),NA())</f>
        <v>#N/A</v>
      </c>
      <c r="AP122" s="95" t="e">
        <f ca="true">+IF(AND(ISNUMBER(OFFSET('Sanitation Data'!$H$4,0,10*ROW('Sanitation Data'!H116))),'Data Summary'!DE122="Yes"),100-OFFSET('Sanitation Data'!$H$4,0,10*ROW('Sanitation Data'!H116)),NA())</f>
        <v>#N/A</v>
      </c>
      <c r="AQ122" s="95" t="e">
        <f ca="true">+IF(AND(ISNUMBER(OFFSET('Sanitation Data'!$H$6,0,10*ROW('Sanitation Data'!H116))),'Data Summary'!DF122="Yes"),OFFSET('Sanitation Data'!$H$6,0,10*ROW('Sanitation Data'!H116)),NA())</f>
        <v>#N/A</v>
      </c>
      <c r="AR122" s="95" t="e">
        <f ca="true">+IF(AND(ISNUMBER(OFFSET('Sanitation Data'!$H$10,0,10*ROW('Sanitation Data'!H116))),'Data Summary'!DG122="Yes"),OFFSET('Sanitation Data'!$H$10,0,10*ROW('Sanitation Data'!H116)),NA())</f>
        <v>#N/A</v>
      </c>
      <c r="AS122" s="95" t="e">
        <f ca="true">+IF(AND(ISNUMBER(OFFSET('Sanitation Data'!$H$11,0,10*ROW('Sanitation Data'!H116))),'Data Summary'!DH122="Yes"),OFFSET('Sanitation Data'!$H$11,0,10*ROW('Sanitation Data'!H116)),NA())</f>
        <v>#N/A</v>
      </c>
      <c r="AT122" s="95" t="e">
        <f ca="true">+IF(AND(ISNUMBER(OFFSET('Sanitation Data'!$H$12,0,10*ROW('Sanitation Data'!H116))),'Data Summary'!DI122="Yes"),OFFSET('Sanitation Data'!$H$12,0,10*ROW('Sanitation Data'!H116)),NA())</f>
        <v>#N/A</v>
      </c>
      <c r="AU122" s="95" t="e">
        <f ca="true">+IF(AND(ISNUMBER(OFFSET('Sanitation Data'!$I$4,0,10*ROW('Sanitation Data'!I116))),'Data Summary'!DJ122="Yes"),100-OFFSET('Sanitation Data'!$I$4,0,10*ROW('Sanitation Data'!I116)),NA())</f>
        <v>#N/A</v>
      </c>
      <c r="AV122" s="95" t="e">
        <f ca="true">+IF(AND(ISNUMBER(OFFSET('Sanitation Data'!$I$6,0,10*ROW('Sanitation Data'!I116))),'Data Summary'!DK122="Yes"),OFFSET('Sanitation Data'!$I$6,0,10*ROW('Sanitation Data'!I116)),NA())</f>
        <v>#N/A</v>
      </c>
      <c r="AW122" s="95" t="e">
        <f ca="true">+IF(AND(ISNUMBER(OFFSET('Sanitation Data'!$I$10,0,10*ROW('Sanitation Data'!I116))),'Data Summary'!DL122="Yes"),OFFSET('Sanitation Data'!$I$10,0,10*ROW('Sanitation Data'!I116)),NA())</f>
        <v>#N/A</v>
      </c>
      <c r="AX122" s="95" t="e">
        <f ca="true">+IF(AND(ISNUMBER(OFFSET('Sanitation Data'!$I$11,0,10*ROW('Sanitation Data'!I116))),'Data Summary'!DM122="Yes"),OFFSET('Sanitation Data'!$I$11,0,10*ROW('Sanitation Data'!I116)),NA())</f>
        <v>#N/A</v>
      </c>
      <c r="AY122" s="95" t="e">
        <f ca="true">+IF(AND(ISNUMBER(OFFSET('Sanitation Data'!$I$12,0,10*ROW('Sanitation Data'!I116))),'Data Summary'!DN122="Yes"),OFFSET('Sanitation Data'!$I$12,0,10*ROW('Sanitation Data'!I116)),NA())</f>
        <v>#N/A</v>
      </c>
      <c r="AZ122" s="96" t="e">
        <f ca="true">+IF(AND(ISNUMBER(OFFSET('Hygiene Data'!$D$5,0,10*ROW('Hygiene Data'!D116))),'Data Summary'!DO122="Yes"),OFFSET('Hygiene Data'!$D$5,0,10*ROW('Hygiene Data'!D116)),NA())</f>
        <v>#N/A</v>
      </c>
      <c r="BA122" s="96" t="e">
        <f ca="true">+IF(AND(ISNUMBER(OFFSET('Hygiene Data'!$D$7,0,10*ROW('Hygiene Data'!D116))),'Data Summary'!DP122="Yes"),OFFSET('Hygiene Data'!$D$7,0,10*ROW('Hygiene Data'!D116)),NA())</f>
        <v>#N/A</v>
      </c>
      <c r="BB122" s="96" t="e">
        <f ca="true">+IF(AND(ISNUMBER(OFFSET('Hygiene Data'!$D$9,0,10*ROW('Hygiene Data'!D116))),'Data Summary'!DQ122="Yes"),OFFSET('Hygiene Data'!$D$9,0,10*ROW('Hygiene Data'!D116)),NA())</f>
        <v>#N/A</v>
      </c>
      <c r="BC122" s="96" t="e">
        <f ca="true">+IF(AND(ISNUMBER(OFFSET('Hygiene Data'!$E$5,0,10*ROW('Hygiene Data'!E116))),'Data Summary'!DR122="Yes"),OFFSET('Hygiene Data'!$E$5,0,10*ROW('Hygiene Data'!E116)),NA())</f>
        <v>#N/A</v>
      </c>
      <c r="BD122" s="96" t="e">
        <f ca="true">+IF(AND(ISNUMBER(OFFSET('Hygiene Data'!$E$7,0,10*ROW('Hygiene Data'!E116))),'Data Summary'!DS122="Yes"),OFFSET('Hygiene Data'!$E$7,0,10*ROW('Hygiene Data'!E116)),NA())</f>
        <v>#N/A</v>
      </c>
      <c r="BE122" s="96" t="e">
        <f ca="true">+IF(AND(ISNUMBER(OFFSET('Hygiene Data'!$E$9,0,10*ROW('Hygiene Data'!E116))),'Data Summary'!DT122="Yes"),OFFSET('Hygiene Data'!$E$9,0,10*ROW('Hygiene Data'!E116)),NA())</f>
        <v>#N/A</v>
      </c>
      <c r="BF122" s="96" t="e">
        <f ca="true">+IF(AND(ISNUMBER(OFFSET('Hygiene Data'!$F$5,0,10*ROW('Hygiene Data'!F116))),'Data Summary'!DU122="Yes"),OFFSET('Hygiene Data'!$F$5,0,10*ROW('Hygiene Data'!F116)),NA())</f>
        <v>#N/A</v>
      </c>
      <c r="BG122" s="96" t="e">
        <f ca="true">+IF(AND(ISNUMBER(OFFSET('Hygiene Data'!$F$7,0,10*ROW('Hygiene Data'!F116))),'Data Summary'!DV122="Yes"),OFFSET('Hygiene Data'!$F$7,0,10*ROW('Hygiene Data'!F116)),NA())</f>
        <v>#N/A</v>
      </c>
      <c r="BH122" s="96" t="e">
        <f ca="true">+IF(AND(ISNUMBER(OFFSET('Hygiene Data'!$F$9,0,10*ROW('Hygiene Data'!F116))),'Data Summary'!DW122="Yes"),OFFSET('Hygiene Data'!$F$9,0,10*ROW('Hygiene Data'!F116)),NA())</f>
        <v>#N/A</v>
      </c>
      <c r="BI122" s="96" t="e">
        <f ca="true">+IF(AND(ISNUMBER(OFFSET('Hygiene Data'!$G$5,0,10*ROW('Hygiene Data'!G116))),'Data Summary'!DX122="Yes"),OFFSET('Hygiene Data'!$G$5,0,10*ROW('Hygiene Data'!G116)),NA())</f>
        <v>#N/A</v>
      </c>
      <c r="BJ122" s="96" t="e">
        <f ca="true">+IF(AND(ISNUMBER(OFFSET('Hygiene Data'!$G$7,0,10*ROW('Hygiene Data'!G116))),'Data Summary'!DY122="Yes"),OFFSET('Hygiene Data'!$G$7,0,10*ROW('Hygiene Data'!G116)),NA())</f>
        <v>#N/A</v>
      </c>
      <c r="BK122" s="96" t="e">
        <f ca="true">+IF(AND(ISNUMBER(OFFSET('Hygiene Data'!$G$9,0,10*ROW('Hygiene Data'!G116))),'Data Summary'!DZ122="Yes"),OFFSET('Hygiene Data'!$G$9,0,10*ROW('Hygiene Data'!G116)),NA())</f>
        <v>#N/A</v>
      </c>
      <c r="BL122" s="96" t="e">
        <f ca="true">+IF(AND(ISNUMBER(OFFSET('Hygiene Data'!$H$5,0,10*ROW('Hygiene Data'!H116))),'Data Summary'!EA122="Yes"),OFFSET('Hygiene Data'!$H$5,0,10*ROW('Hygiene Data'!H116)),NA())</f>
        <v>#N/A</v>
      </c>
      <c r="BM122" s="96" t="e">
        <f ca="true">+IF(AND(ISNUMBER(OFFSET('Hygiene Data'!$H$7,0,10*ROW('Hygiene Data'!H116))),'Data Summary'!EB122="Yes"),OFFSET('Hygiene Data'!$H$7,0,10*ROW('Hygiene Data'!H116)),NA())</f>
        <v>#N/A</v>
      </c>
      <c r="BN122" s="96" t="e">
        <f ca="true">+IF(AND(ISNUMBER(OFFSET('Hygiene Data'!$H$9,0,10*ROW('Hygiene Data'!H116))),'Data Summary'!EC122="Yes"),OFFSET('Hygiene Data'!$H$9,0,10*ROW('Hygiene Data'!H116)),NA())</f>
        <v>#N/A</v>
      </c>
      <c r="BO122" s="96" t="e">
        <f ca="true">+IF(AND(ISNUMBER(OFFSET('Hygiene Data'!$I$5,0,10*ROW('Hygiene Data'!I116))),'Data Summary'!ED122="Yes"),OFFSET('Hygiene Data'!$I$5,0,10*ROW('Hygiene Data'!I116)),NA())</f>
        <v>#N/A</v>
      </c>
      <c r="BP122" s="96" t="e">
        <f ca="true">+IF(AND(ISNUMBER(OFFSET('Hygiene Data'!$I$7,0,10*ROW('Hygiene Data'!I116))),'Data Summary'!EE122="Yes"),OFFSET('Hygiene Data'!$I$7,0,10*ROW('Hygiene Data'!I116)),NA())</f>
        <v>#N/A</v>
      </c>
      <c r="BQ122" s="96" t="e">
        <f ca="true">+IF(AND(ISNUMBER(OFFSET('Hygiene Data'!$I$9,0,10*ROW('Hygiene Data'!I116))),'Data Summary'!EF122="Yes"),OFFSET('Hygiene Data'!$I$9,0,10*ROW('Hygiene Data'!I116)),NA())</f>
        <v>#N/A</v>
      </c>
    </row>
    <row xmlns:x14ac="http://schemas.microsoft.com/office/spreadsheetml/2009/9/ac" r="123" x14ac:dyDescent="0.2">
      <c r="A123" s="321" t="e">
        <f ca="true">+RIGHT('Data Summary'!A123,LEN('Data Summary'!A123)-9)</f>
        <v>#VALUE!</v>
      </c>
      <c r="B123" s="37" t="str">
        <f ca="true">+IF(ISTEXT('Data Summary'!B123),'Data Summary'!B123,"")</f>
        <v/>
      </c>
      <c r="C123" s="320" t="e">
        <f ca="true">+VALUE('Data Summary'!C123)</f>
        <v>#VALUE!</v>
      </c>
      <c r="D123" s="94" t="e">
        <f ca="true">+IF(AND(ISNUMBER(OFFSET('Water Data'!$D$4,0,10*ROW('Water Data'!D117))),'Data Summary'!BS123="Yes"),100-OFFSET('Water Data'!$D$4,0,10*ROW('Water Data'!D117)),NA())</f>
        <v>#N/A</v>
      </c>
      <c r="E123" s="94" t="e">
        <f ca="true">+IF(AND(ISNUMBER(OFFSET('Water Data'!$D$6,0,10*ROW('Water Data'!D117))),'Data Summary'!BT123="Yes"),OFFSET('Water Data'!$D$6,0,10*ROW('Water Data'!D117)),NA())</f>
        <v>#N/A</v>
      </c>
      <c r="F123" s="94" t="e">
        <f ca="true">+IF(AND(ISNUMBER(OFFSET('Water Data'!$D$9,0,10*ROW('Water Data'!D117))),'Data Summary'!BU123="Yes"),OFFSET('Water Data'!$D$9,0,10*ROW('Water Data'!D117)),NA())</f>
        <v>#N/A</v>
      </c>
      <c r="G123" s="94" t="e">
        <f ca="true">+IF(AND(ISNUMBER(OFFSET('Water Data'!$E$4,0,10*ROW('Water Data'!E117))),'Data Summary'!BV123="Yes"),100-OFFSET('Water Data'!$E$4,0,10*ROW('Water Data'!E117)),NA())</f>
        <v>#N/A</v>
      </c>
      <c r="H123" s="94" t="e">
        <f ca="true">+IF(AND(ISNUMBER(OFFSET('Water Data'!$E$6,0,10*ROW('Water Data'!E117))),'Data Summary'!BW123="Yes"),OFFSET('Water Data'!$E$6,0,10*ROW('Water Data'!E117)),NA())</f>
        <v>#N/A</v>
      </c>
      <c r="I123" s="94" t="e">
        <f ca="true">+IF(AND(ISNUMBER(OFFSET('Water Data'!$E$9,0,10*ROW('Water Data'!E117))),'Data Summary'!BX123="Yes"),OFFSET('Water Data'!$E$9,0,10*ROW('Water Data'!E117)),NA())</f>
        <v>#N/A</v>
      </c>
      <c r="J123" s="94" t="e">
        <f ca="true">+IF(AND(ISNUMBER(OFFSET('Water Data'!$F$4,0,10*ROW('Water Data'!F117))),'Data Summary'!BY123="Yes"),100-OFFSET('Water Data'!$F$4,0,10*ROW('Water Data'!F117)),NA())</f>
        <v>#N/A</v>
      </c>
      <c r="K123" s="94" t="e">
        <f ca="true">+IF(AND(ISNUMBER(OFFSET('Water Data'!$F$6,0,10*ROW('Water Data'!F117))),'Data Summary'!BZ123="Yes"),OFFSET('Water Data'!$F$6,0,10*ROW('Water Data'!F117)),NA())</f>
        <v>#N/A</v>
      </c>
      <c r="L123" s="94" t="e">
        <f ca="true">+IF(AND(ISNUMBER(OFFSET('Water Data'!$F$9,0,10*ROW('Water Data'!F117))),'Data Summary'!CA123="Yes"),OFFSET('Water Data'!$F$9,0,10*ROW('Water Data'!F117)),NA())</f>
        <v>#N/A</v>
      </c>
      <c r="M123" s="94" t="e">
        <f ca="true">+IF(AND(ISNUMBER(OFFSET('Water Data'!$G$4,0,10*ROW('Water Data'!G117))),'Data Summary'!CB123="Yes"),100-OFFSET('Water Data'!$G$4,0,10*ROW('Water Data'!G117)),NA())</f>
        <v>#N/A</v>
      </c>
      <c r="N123" s="94" t="e">
        <f ca="true">+IF(AND(ISNUMBER(OFFSET('Water Data'!$G$6,0,10*ROW('Water Data'!G117))),'Data Summary'!CC123="Yes"),OFFSET('Water Data'!$G$6,0,10*ROW('Water Data'!G117)),NA())</f>
        <v>#N/A</v>
      </c>
      <c r="O123" s="94" t="e">
        <f ca="true">+IF(AND(ISNUMBER(OFFSET('Water Data'!$G$9,0,10*ROW('Water Data'!G117))),'Data Summary'!CD123="Yes"),OFFSET('Water Data'!$G$9,0,10*ROW('Water Data'!G117)),NA())</f>
        <v>#N/A</v>
      </c>
      <c r="P123" s="94" t="e">
        <f ca="true">+IF(AND(ISNUMBER(OFFSET('Water Data'!$H$4,0,10*ROW('Water Data'!H117))),'Data Summary'!CE123="Yes"),100-OFFSET('Water Data'!$H$4,0,10*ROW('Water Data'!H117)),NA())</f>
        <v>#N/A</v>
      </c>
      <c r="Q123" s="94" t="e">
        <f ca="true">+IF(AND(ISNUMBER(OFFSET('Water Data'!$H$6,0,10*ROW('Water Data'!H117))),'Data Summary'!CF123="Yes"),OFFSET('Water Data'!$H$6,0,10*ROW('Water Data'!H117)),NA())</f>
        <v>#N/A</v>
      </c>
      <c r="R123" s="94" t="e">
        <f ca="true">+IF(AND(ISNUMBER(OFFSET('Water Data'!$H$9,0,10*ROW('Water Data'!H117))),'Data Summary'!CG123="Yes"),OFFSET('Water Data'!$H$9,0,10*ROW('Water Data'!H117)),NA())</f>
        <v>#N/A</v>
      </c>
      <c r="S123" s="94" t="e">
        <f ca="true">+IF(AND(ISNUMBER(OFFSET('Water Data'!$I$4,0,10*ROW('Water Data'!I117))),'Data Summary'!CH123="Yes"),100-OFFSET('Water Data'!$I$4,0,10*ROW('Water Data'!I117)),NA())</f>
        <v>#N/A</v>
      </c>
      <c r="T123" s="94" t="e">
        <f ca="true">+IF(AND(ISNUMBER(OFFSET('Water Data'!$I$6,0,10*ROW('Water Data'!I117))),'Data Summary'!CI123="Yes"),OFFSET('Water Data'!$I$6,0,10*ROW('Water Data'!I117)),NA())</f>
        <v>#N/A</v>
      </c>
      <c r="U123" s="94" t="e">
        <f ca="true">+IF(AND(ISNUMBER(OFFSET('Water Data'!$I$9,0,10*ROW('Water Data'!I117))),'Data Summary'!CJ123="Yes"),OFFSET('Water Data'!$I$9,0,10*ROW('Water Data'!I117)),NA())</f>
        <v>#N/A</v>
      </c>
      <c r="V123" s="95" t="e">
        <f ca="true">+IF(AND(ISNUMBER(OFFSET('Sanitation Data'!$D$4,0,10*ROW('Sanitation Data'!D117))),'Data Summary'!CK123="Yes"),100-OFFSET('Sanitation Data'!$D$4,0,10*ROW('Sanitation Data'!D117)),NA())</f>
        <v>#N/A</v>
      </c>
      <c r="W123" s="95" t="e">
        <f ca="true">+IF(AND(ISNUMBER(OFFSET('Sanitation Data'!$D$6,0,10*ROW('Sanitation Data'!D117))),'Data Summary'!CL123="Yes"),OFFSET('Sanitation Data'!$D$6,0,10*ROW('Sanitation Data'!D117)),NA())</f>
        <v>#N/A</v>
      </c>
      <c r="X123" s="95" t="e">
        <f ca="true">+IF(AND(ISNUMBER(OFFSET('Sanitation Data'!$D$10,0,10*ROW('Sanitation Data'!D117))),'Data Summary'!CM123="Yes"),OFFSET('Sanitation Data'!$D$10,0,10*ROW('Sanitation Data'!D117)),NA())</f>
        <v>#N/A</v>
      </c>
      <c r="Y123" s="95" t="e">
        <f ca="true">+IF(AND(ISNUMBER(OFFSET('Sanitation Data'!$D$11,0,10*ROW('Sanitation Data'!D117))),'Data Summary'!CN123="Yes"),OFFSET('Sanitation Data'!$D$11,0,10*ROW('Sanitation Data'!D117)),NA())</f>
        <v>#N/A</v>
      </c>
      <c r="Z123" s="95" t="e">
        <f ca="true">+IF(AND(ISNUMBER(OFFSET('Sanitation Data'!$D$12,0,10*ROW('Sanitation Data'!D117))),'Data Summary'!CO123="Yes"),OFFSET('Sanitation Data'!$D$12,0,10*ROW('Sanitation Data'!D117)),NA())</f>
        <v>#N/A</v>
      </c>
      <c r="AA123" s="95" t="e">
        <f ca="true">+IF(AND(ISNUMBER(OFFSET('Sanitation Data'!$E$4,0,10*ROW('Sanitation Data'!E117))),'Data Summary'!CP123="Yes"),100-OFFSET('Sanitation Data'!$E$4,0,10*ROW('Sanitation Data'!E117)),NA())</f>
        <v>#N/A</v>
      </c>
      <c r="AB123" s="95" t="e">
        <f ca="true">+IF(AND(ISNUMBER(OFFSET('Sanitation Data'!$E$6,0,10*ROW('Sanitation Data'!E117))),'Data Summary'!CQ123="Yes"),OFFSET('Sanitation Data'!$E$6,0,10*ROW('Sanitation Data'!E117)),NA())</f>
        <v>#N/A</v>
      </c>
      <c r="AC123" s="95" t="e">
        <f ca="true">+IF(AND(ISNUMBER(OFFSET('Sanitation Data'!$E$10,0,10*ROW('Sanitation Data'!E117))),'Data Summary'!CR123="Yes"),OFFSET('Sanitation Data'!$E$10,0,10*ROW('Sanitation Data'!E117)),NA())</f>
        <v>#N/A</v>
      </c>
      <c r="AD123" s="95" t="e">
        <f ca="true">+IF(AND(ISNUMBER(OFFSET('Sanitation Data'!$E$11,0,10*ROW('Sanitation Data'!E117))),'Data Summary'!CS123="Yes"),OFFSET('Sanitation Data'!$E$11,0,10*ROW('Sanitation Data'!E117)),NA())</f>
        <v>#N/A</v>
      </c>
      <c r="AE123" s="95" t="e">
        <f ca="true">+IF(AND(ISNUMBER(OFFSET('Sanitation Data'!$E$12,0,10*ROW('Sanitation Data'!E117))),'Data Summary'!CT123="Yes"),OFFSET('Sanitation Data'!$E$12,0,10*ROW('Sanitation Data'!E117)),NA())</f>
        <v>#N/A</v>
      </c>
      <c r="AF123" s="95" t="e">
        <f ca="true">+IF(AND(ISNUMBER(OFFSET('Sanitation Data'!$F$4,0,10*ROW('Sanitation Data'!F117))),'Data Summary'!CU123="Yes"),100-OFFSET('Sanitation Data'!$F$4,0,10*ROW('Sanitation Data'!F117)),NA())</f>
        <v>#N/A</v>
      </c>
      <c r="AG123" s="95" t="e">
        <f ca="true">+IF(AND(ISNUMBER(OFFSET('Sanitation Data'!$F$6,0,10*ROW('Sanitation Data'!F117))),'Data Summary'!CV123="Yes"),OFFSET('Sanitation Data'!$F$6,0,10*ROW('Sanitation Data'!F117)),NA())</f>
        <v>#N/A</v>
      </c>
      <c r="AH123" s="95" t="e">
        <f ca="true">+IF(AND(ISNUMBER(OFFSET('Sanitation Data'!$F$10,0,10*ROW('Sanitation Data'!F117))),'Data Summary'!CW123="Yes"),OFFSET('Sanitation Data'!$F$10,0,10*ROW('Sanitation Data'!F117)),NA())</f>
        <v>#N/A</v>
      </c>
      <c r="AI123" s="95" t="e">
        <f ca="true">+IF(AND(ISNUMBER(OFFSET('Sanitation Data'!$F$11,0,10*ROW('Sanitation Data'!F117))),'Data Summary'!CX123="Yes"),OFFSET('Sanitation Data'!$F$11,0,10*ROW('Sanitation Data'!F117)),NA())</f>
        <v>#N/A</v>
      </c>
      <c r="AJ123" s="95" t="e">
        <f ca="true">+IF(AND(ISNUMBER(OFFSET('Sanitation Data'!$F$12,0,10*ROW('Sanitation Data'!F117))),'Data Summary'!CY123="Yes"),OFFSET('Sanitation Data'!$F$12,0,10*ROW('Sanitation Data'!F117)),NA())</f>
        <v>#N/A</v>
      </c>
      <c r="AK123" s="95" t="e">
        <f ca="true">+IF(AND(ISNUMBER(OFFSET('Sanitation Data'!$G$4,0,10*ROW('Sanitation Data'!G117))),'Data Summary'!CZ123="Yes"),100-OFFSET('Sanitation Data'!$G$4,0,10*ROW('Sanitation Data'!G117)),NA())</f>
        <v>#N/A</v>
      </c>
      <c r="AL123" s="95" t="e">
        <f ca="true">+IF(AND(ISNUMBER(OFFSET('Sanitation Data'!$G$6,0,10*ROW('Sanitation Data'!G117))),'Data Summary'!DA123="Yes"),OFFSET('Sanitation Data'!$G$6,0,10*ROW('Sanitation Data'!G117)),NA())</f>
        <v>#N/A</v>
      </c>
      <c r="AM123" s="95" t="e">
        <f ca="true">+IF(AND(ISNUMBER(OFFSET('Sanitation Data'!$G$10,0,10*ROW('Sanitation Data'!G117))),'Data Summary'!DB123="Yes"),OFFSET('Sanitation Data'!$G$10,0,10*ROW('Sanitation Data'!G117)),NA())</f>
        <v>#N/A</v>
      </c>
      <c r="AN123" s="95" t="e">
        <f ca="true">+IF(AND(ISNUMBER(OFFSET('Sanitation Data'!$G$11,0,10*ROW('Sanitation Data'!G117))),'Data Summary'!DC123="Yes"),OFFSET('Sanitation Data'!$G$11,0,10*ROW('Sanitation Data'!G117)),NA())</f>
        <v>#N/A</v>
      </c>
      <c r="AO123" s="95" t="e">
        <f ca="true">+IF(AND(ISNUMBER(OFFSET('Sanitation Data'!$G$12,0,10*ROW('Sanitation Data'!G117))),'Data Summary'!DD123="Yes"),OFFSET('Sanitation Data'!$G$12,0,10*ROW('Sanitation Data'!G117)),NA())</f>
        <v>#N/A</v>
      </c>
      <c r="AP123" s="95" t="e">
        <f ca="true">+IF(AND(ISNUMBER(OFFSET('Sanitation Data'!$H$4,0,10*ROW('Sanitation Data'!H117))),'Data Summary'!DE123="Yes"),100-OFFSET('Sanitation Data'!$H$4,0,10*ROW('Sanitation Data'!H117)),NA())</f>
        <v>#N/A</v>
      </c>
      <c r="AQ123" s="95" t="e">
        <f ca="true">+IF(AND(ISNUMBER(OFFSET('Sanitation Data'!$H$6,0,10*ROW('Sanitation Data'!H117))),'Data Summary'!DF123="Yes"),OFFSET('Sanitation Data'!$H$6,0,10*ROW('Sanitation Data'!H117)),NA())</f>
        <v>#N/A</v>
      </c>
      <c r="AR123" s="95" t="e">
        <f ca="true">+IF(AND(ISNUMBER(OFFSET('Sanitation Data'!$H$10,0,10*ROW('Sanitation Data'!H117))),'Data Summary'!DG123="Yes"),OFFSET('Sanitation Data'!$H$10,0,10*ROW('Sanitation Data'!H117)),NA())</f>
        <v>#N/A</v>
      </c>
      <c r="AS123" s="95" t="e">
        <f ca="true">+IF(AND(ISNUMBER(OFFSET('Sanitation Data'!$H$11,0,10*ROW('Sanitation Data'!H117))),'Data Summary'!DH123="Yes"),OFFSET('Sanitation Data'!$H$11,0,10*ROW('Sanitation Data'!H117)),NA())</f>
        <v>#N/A</v>
      </c>
      <c r="AT123" s="95" t="e">
        <f ca="true">+IF(AND(ISNUMBER(OFFSET('Sanitation Data'!$H$12,0,10*ROW('Sanitation Data'!H117))),'Data Summary'!DI123="Yes"),OFFSET('Sanitation Data'!$H$12,0,10*ROW('Sanitation Data'!H117)),NA())</f>
        <v>#N/A</v>
      </c>
      <c r="AU123" s="95" t="e">
        <f ca="true">+IF(AND(ISNUMBER(OFFSET('Sanitation Data'!$I$4,0,10*ROW('Sanitation Data'!I117))),'Data Summary'!DJ123="Yes"),100-OFFSET('Sanitation Data'!$I$4,0,10*ROW('Sanitation Data'!I117)),NA())</f>
        <v>#N/A</v>
      </c>
      <c r="AV123" s="95" t="e">
        <f ca="true">+IF(AND(ISNUMBER(OFFSET('Sanitation Data'!$I$6,0,10*ROW('Sanitation Data'!I117))),'Data Summary'!DK123="Yes"),OFFSET('Sanitation Data'!$I$6,0,10*ROW('Sanitation Data'!I117)),NA())</f>
        <v>#N/A</v>
      </c>
      <c r="AW123" s="95" t="e">
        <f ca="true">+IF(AND(ISNUMBER(OFFSET('Sanitation Data'!$I$10,0,10*ROW('Sanitation Data'!I117))),'Data Summary'!DL123="Yes"),OFFSET('Sanitation Data'!$I$10,0,10*ROW('Sanitation Data'!I117)),NA())</f>
        <v>#N/A</v>
      </c>
      <c r="AX123" s="95" t="e">
        <f ca="true">+IF(AND(ISNUMBER(OFFSET('Sanitation Data'!$I$11,0,10*ROW('Sanitation Data'!I117))),'Data Summary'!DM123="Yes"),OFFSET('Sanitation Data'!$I$11,0,10*ROW('Sanitation Data'!I117)),NA())</f>
        <v>#N/A</v>
      </c>
      <c r="AY123" s="95" t="e">
        <f ca="true">+IF(AND(ISNUMBER(OFFSET('Sanitation Data'!$I$12,0,10*ROW('Sanitation Data'!I117))),'Data Summary'!DN123="Yes"),OFFSET('Sanitation Data'!$I$12,0,10*ROW('Sanitation Data'!I117)),NA())</f>
        <v>#N/A</v>
      </c>
      <c r="AZ123" s="96" t="e">
        <f ca="true">+IF(AND(ISNUMBER(OFFSET('Hygiene Data'!$D$5,0,10*ROW('Hygiene Data'!D117))),'Data Summary'!DO123="Yes"),OFFSET('Hygiene Data'!$D$5,0,10*ROW('Hygiene Data'!D117)),NA())</f>
        <v>#N/A</v>
      </c>
      <c r="BA123" s="96" t="e">
        <f ca="true">+IF(AND(ISNUMBER(OFFSET('Hygiene Data'!$D$7,0,10*ROW('Hygiene Data'!D117))),'Data Summary'!DP123="Yes"),OFFSET('Hygiene Data'!$D$7,0,10*ROW('Hygiene Data'!D117)),NA())</f>
        <v>#N/A</v>
      </c>
      <c r="BB123" s="96" t="e">
        <f ca="true">+IF(AND(ISNUMBER(OFFSET('Hygiene Data'!$D$9,0,10*ROW('Hygiene Data'!D117))),'Data Summary'!DQ123="Yes"),OFFSET('Hygiene Data'!$D$9,0,10*ROW('Hygiene Data'!D117)),NA())</f>
        <v>#N/A</v>
      </c>
      <c r="BC123" s="96" t="e">
        <f ca="true">+IF(AND(ISNUMBER(OFFSET('Hygiene Data'!$E$5,0,10*ROW('Hygiene Data'!E117))),'Data Summary'!DR123="Yes"),OFFSET('Hygiene Data'!$E$5,0,10*ROW('Hygiene Data'!E117)),NA())</f>
        <v>#N/A</v>
      </c>
      <c r="BD123" s="96" t="e">
        <f ca="true">+IF(AND(ISNUMBER(OFFSET('Hygiene Data'!$E$7,0,10*ROW('Hygiene Data'!E117))),'Data Summary'!DS123="Yes"),OFFSET('Hygiene Data'!$E$7,0,10*ROW('Hygiene Data'!E117)),NA())</f>
        <v>#N/A</v>
      </c>
      <c r="BE123" s="96" t="e">
        <f ca="true">+IF(AND(ISNUMBER(OFFSET('Hygiene Data'!$E$9,0,10*ROW('Hygiene Data'!E117))),'Data Summary'!DT123="Yes"),OFFSET('Hygiene Data'!$E$9,0,10*ROW('Hygiene Data'!E117)),NA())</f>
        <v>#N/A</v>
      </c>
      <c r="BF123" s="96" t="e">
        <f ca="true">+IF(AND(ISNUMBER(OFFSET('Hygiene Data'!$F$5,0,10*ROW('Hygiene Data'!F117))),'Data Summary'!DU123="Yes"),OFFSET('Hygiene Data'!$F$5,0,10*ROW('Hygiene Data'!F117)),NA())</f>
        <v>#N/A</v>
      </c>
      <c r="BG123" s="96" t="e">
        <f ca="true">+IF(AND(ISNUMBER(OFFSET('Hygiene Data'!$F$7,0,10*ROW('Hygiene Data'!F117))),'Data Summary'!DV123="Yes"),OFFSET('Hygiene Data'!$F$7,0,10*ROW('Hygiene Data'!F117)),NA())</f>
        <v>#N/A</v>
      </c>
      <c r="BH123" s="96" t="e">
        <f ca="true">+IF(AND(ISNUMBER(OFFSET('Hygiene Data'!$F$9,0,10*ROW('Hygiene Data'!F117))),'Data Summary'!DW123="Yes"),OFFSET('Hygiene Data'!$F$9,0,10*ROW('Hygiene Data'!F117)),NA())</f>
        <v>#N/A</v>
      </c>
      <c r="BI123" s="96" t="e">
        <f ca="true">+IF(AND(ISNUMBER(OFFSET('Hygiene Data'!$G$5,0,10*ROW('Hygiene Data'!G117))),'Data Summary'!DX123="Yes"),OFFSET('Hygiene Data'!$G$5,0,10*ROW('Hygiene Data'!G117)),NA())</f>
        <v>#N/A</v>
      </c>
      <c r="BJ123" s="96" t="e">
        <f ca="true">+IF(AND(ISNUMBER(OFFSET('Hygiene Data'!$G$7,0,10*ROW('Hygiene Data'!G117))),'Data Summary'!DY123="Yes"),OFFSET('Hygiene Data'!$G$7,0,10*ROW('Hygiene Data'!G117)),NA())</f>
        <v>#N/A</v>
      </c>
      <c r="BK123" s="96" t="e">
        <f ca="true">+IF(AND(ISNUMBER(OFFSET('Hygiene Data'!$G$9,0,10*ROW('Hygiene Data'!G117))),'Data Summary'!DZ123="Yes"),OFFSET('Hygiene Data'!$G$9,0,10*ROW('Hygiene Data'!G117)),NA())</f>
        <v>#N/A</v>
      </c>
      <c r="BL123" s="96" t="e">
        <f ca="true">+IF(AND(ISNUMBER(OFFSET('Hygiene Data'!$H$5,0,10*ROW('Hygiene Data'!H117))),'Data Summary'!EA123="Yes"),OFFSET('Hygiene Data'!$H$5,0,10*ROW('Hygiene Data'!H117)),NA())</f>
        <v>#N/A</v>
      </c>
      <c r="BM123" s="96" t="e">
        <f ca="true">+IF(AND(ISNUMBER(OFFSET('Hygiene Data'!$H$7,0,10*ROW('Hygiene Data'!H117))),'Data Summary'!EB123="Yes"),OFFSET('Hygiene Data'!$H$7,0,10*ROW('Hygiene Data'!H117)),NA())</f>
        <v>#N/A</v>
      </c>
      <c r="BN123" s="96" t="e">
        <f ca="true">+IF(AND(ISNUMBER(OFFSET('Hygiene Data'!$H$9,0,10*ROW('Hygiene Data'!H117))),'Data Summary'!EC123="Yes"),OFFSET('Hygiene Data'!$H$9,0,10*ROW('Hygiene Data'!H117)),NA())</f>
        <v>#N/A</v>
      </c>
      <c r="BO123" s="96" t="e">
        <f ca="true">+IF(AND(ISNUMBER(OFFSET('Hygiene Data'!$I$5,0,10*ROW('Hygiene Data'!I117))),'Data Summary'!ED123="Yes"),OFFSET('Hygiene Data'!$I$5,0,10*ROW('Hygiene Data'!I117)),NA())</f>
        <v>#N/A</v>
      </c>
      <c r="BP123" s="96" t="e">
        <f ca="true">+IF(AND(ISNUMBER(OFFSET('Hygiene Data'!$I$7,0,10*ROW('Hygiene Data'!I117))),'Data Summary'!EE123="Yes"),OFFSET('Hygiene Data'!$I$7,0,10*ROW('Hygiene Data'!I117)),NA())</f>
        <v>#N/A</v>
      </c>
      <c r="BQ123" s="96" t="e">
        <f ca="true">+IF(AND(ISNUMBER(OFFSET('Hygiene Data'!$I$9,0,10*ROW('Hygiene Data'!I117))),'Data Summary'!EF123="Yes"),OFFSET('Hygiene Data'!$I$9,0,10*ROW('Hygiene Data'!I117)),NA())</f>
        <v>#N/A</v>
      </c>
    </row>
    <row xmlns:x14ac="http://schemas.microsoft.com/office/spreadsheetml/2009/9/ac" r="124" x14ac:dyDescent="0.2">
      <c r="A124" s="321" t="e">
        <f ca="true">+RIGHT('Data Summary'!A124,LEN('Data Summary'!A124)-9)</f>
        <v>#VALUE!</v>
      </c>
      <c r="B124" s="37" t="str">
        <f ca="true">+IF(ISTEXT('Data Summary'!B124),'Data Summary'!B124,"")</f>
        <v/>
      </c>
      <c r="C124" s="320" t="e">
        <f ca="true">+VALUE('Data Summary'!C124)</f>
        <v>#VALUE!</v>
      </c>
      <c r="D124" s="94" t="e">
        <f ca="true">+IF(AND(ISNUMBER(OFFSET('Water Data'!$D$4,0,10*ROW('Water Data'!D118))),'Data Summary'!BS124="Yes"),100-OFFSET('Water Data'!$D$4,0,10*ROW('Water Data'!D118)),NA())</f>
        <v>#N/A</v>
      </c>
      <c r="E124" s="94" t="e">
        <f ca="true">+IF(AND(ISNUMBER(OFFSET('Water Data'!$D$6,0,10*ROW('Water Data'!D118))),'Data Summary'!BT124="Yes"),OFFSET('Water Data'!$D$6,0,10*ROW('Water Data'!D118)),NA())</f>
        <v>#N/A</v>
      </c>
      <c r="F124" s="94" t="e">
        <f ca="true">+IF(AND(ISNUMBER(OFFSET('Water Data'!$D$9,0,10*ROW('Water Data'!D118))),'Data Summary'!BU124="Yes"),OFFSET('Water Data'!$D$9,0,10*ROW('Water Data'!D118)),NA())</f>
        <v>#N/A</v>
      </c>
      <c r="G124" s="94" t="e">
        <f ca="true">+IF(AND(ISNUMBER(OFFSET('Water Data'!$E$4,0,10*ROW('Water Data'!E118))),'Data Summary'!BV124="Yes"),100-OFFSET('Water Data'!$E$4,0,10*ROW('Water Data'!E118)),NA())</f>
        <v>#N/A</v>
      </c>
      <c r="H124" s="94" t="e">
        <f ca="true">+IF(AND(ISNUMBER(OFFSET('Water Data'!$E$6,0,10*ROW('Water Data'!E118))),'Data Summary'!BW124="Yes"),OFFSET('Water Data'!$E$6,0,10*ROW('Water Data'!E118)),NA())</f>
        <v>#N/A</v>
      </c>
      <c r="I124" s="94" t="e">
        <f ca="true">+IF(AND(ISNUMBER(OFFSET('Water Data'!$E$9,0,10*ROW('Water Data'!E118))),'Data Summary'!BX124="Yes"),OFFSET('Water Data'!$E$9,0,10*ROW('Water Data'!E118)),NA())</f>
        <v>#N/A</v>
      </c>
      <c r="J124" s="94" t="e">
        <f ca="true">+IF(AND(ISNUMBER(OFFSET('Water Data'!$F$4,0,10*ROW('Water Data'!F118))),'Data Summary'!BY124="Yes"),100-OFFSET('Water Data'!$F$4,0,10*ROW('Water Data'!F118)),NA())</f>
        <v>#N/A</v>
      </c>
      <c r="K124" s="94" t="e">
        <f ca="true">+IF(AND(ISNUMBER(OFFSET('Water Data'!$F$6,0,10*ROW('Water Data'!F118))),'Data Summary'!BZ124="Yes"),OFFSET('Water Data'!$F$6,0,10*ROW('Water Data'!F118)),NA())</f>
        <v>#N/A</v>
      </c>
      <c r="L124" s="94" t="e">
        <f ca="true">+IF(AND(ISNUMBER(OFFSET('Water Data'!$F$9,0,10*ROW('Water Data'!F118))),'Data Summary'!CA124="Yes"),OFFSET('Water Data'!$F$9,0,10*ROW('Water Data'!F118)),NA())</f>
        <v>#N/A</v>
      </c>
      <c r="M124" s="94" t="e">
        <f ca="true">+IF(AND(ISNUMBER(OFFSET('Water Data'!$G$4,0,10*ROW('Water Data'!G118))),'Data Summary'!CB124="Yes"),100-OFFSET('Water Data'!$G$4,0,10*ROW('Water Data'!G118)),NA())</f>
        <v>#N/A</v>
      </c>
      <c r="N124" s="94" t="e">
        <f ca="true">+IF(AND(ISNUMBER(OFFSET('Water Data'!$G$6,0,10*ROW('Water Data'!G118))),'Data Summary'!CC124="Yes"),OFFSET('Water Data'!$G$6,0,10*ROW('Water Data'!G118)),NA())</f>
        <v>#N/A</v>
      </c>
      <c r="O124" s="94" t="e">
        <f ca="true">+IF(AND(ISNUMBER(OFFSET('Water Data'!$G$9,0,10*ROW('Water Data'!G118))),'Data Summary'!CD124="Yes"),OFFSET('Water Data'!$G$9,0,10*ROW('Water Data'!G118)),NA())</f>
        <v>#N/A</v>
      </c>
      <c r="P124" s="94" t="e">
        <f ca="true">+IF(AND(ISNUMBER(OFFSET('Water Data'!$H$4,0,10*ROW('Water Data'!H118))),'Data Summary'!CE124="Yes"),100-OFFSET('Water Data'!$H$4,0,10*ROW('Water Data'!H118)),NA())</f>
        <v>#N/A</v>
      </c>
      <c r="Q124" s="94" t="e">
        <f ca="true">+IF(AND(ISNUMBER(OFFSET('Water Data'!$H$6,0,10*ROW('Water Data'!H118))),'Data Summary'!CF124="Yes"),OFFSET('Water Data'!$H$6,0,10*ROW('Water Data'!H118)),NA())</f>
        <v>#N/A</v>
      </c>
      <c r="R124" s="94" t="e">
        <f ca="true">+IF(AND(ISNUMBER(OFFSET('Water Data'!$H$9,0,10*ROW('Water Data'!H118))),'Data Summary'!CG124="Yes"),OFFSET('Water Data'!$H$9,0,10*ROW('Water Data'!H118)),NA())</f>
        <v>#N/A</v>
      </c>
      <c r="S124" s="94" t="e">
        <f ca="true">+IF(AND(ISNUMBER(OFFSET('Water Data'!$I$4,0,10*ROW('Water Data'!I118))),'Data Summary'!CH124="Yes"),100-OFFSET('Water Data'!$I$4,0,10*ROW('Water Data'!I118)),NA())</f>
        <v>#N/A</v>
      </c>
      <c r="T124" s="94" t="e">
        <f ca="true">+IF(AND(ISNUMBER(OFFSET('Water Data'!$I$6,0,10*ROW('Water Data'!I118))),'Data Summary'!CI124="Yes"),OFFSET('Water Data'!$I$6,0,10*ROW('Water Data'!I118)),NA())</f>
        <v>#N/A</v>
      </c>
      <c r="U124" s="94" t="e">
        <f ca="true">+IF(AND(ISNUMBER(OFFSET('Water Data'!$I$9,0,10*ROW('Water Data'!I118))),'Data Summary'!CJ124="Yes"),OFFSET('Water Data'!$I$9,0,10*ROW('Water Data'!I118)),NA())</f>
        <v>#N/A</v>
      </c>
      <c r="V124" s="95" t="e">
        <f ca="true">+IF(AND(ISNUMBER(OFFSET('Sanitation Data'!$D$4,0,10*ROW('Sanitation Data'!D118))),'Data Summary'!CK124="Yes"),100-OFFSET('Sanitation Data'!$D$4,0,10*ROW('Sanitation Data'!D118)),NA())</f>
        <v>#N/A</v>
      </c>
      <c r="W124" s="95" t="e">
        <f ca="true">+IF(AND(ISNUMBER(OFFSET('Sanitation Data'!$D$6,0,10*ROW('Sanitation Data'!D118))),'Data Summary'!CL124="Yes"),OFFSET('Sanitation Data'!$D$6,0,10*ROW('Sanitation Data'!D118)),NA())</f>
        <v>#N/A</v>
      </c>
      <c r="X124" s="95" t="e">
        <f ca="true">+IF(AND(ISNUMBER(OFFSET('Sanitation Data'!$D$10,0,10*ROW('Sanitation Data'!D118))),'Data Summary'!CM124="Yes"),OFFSET('Sanitation Data'!$D$10,0,10*ROW('Sanitation Data'!D118)),NA())</f>
        <v>#N/A</v>
      </c>
      <c r="Y124" s="95" t="e">
        <f ca="true">+IF(AND(ISNUMBER(OFFSET('Sanitation Data'!$D$11,0,10*ROW('Sanitation Data'!D118))),'Data Summary'!CN124="Yes"),OFFSET('Sanitation Data'!$D$11,0,10*ROW('Sanitation Data'!D118)),NA())</f>
        <v>#N/A</v>
      </c>
      <c r="Z124" s="95" t="e">
        <f ca="true">+IF(AND(ISNUMBER(OFFSET('Sanitation Data'!$D$12,0,10*ROW('Sanitation Data'!D118))),'Data Summary'!CO124="Yes"),OFFSET('Sanitation Data'!$D$12,0,10*ROW('Sanitation Data'!D118)),NA())</f>
        <v>#N/A</v>
      </c>
      <c r="AA124" s="95" t="e">
        <f ca="true">+IF(AND(ISNUMBER(OFFSET('Sanitation Data'!$E$4,0,10*ROW('Sanitation Data'!E118))),'Data Summary'!CP124="Yes"),100-OFFSET('Sanitation Data'!$E$4,0,10*ROW('Sanitation Data'!E118)),NA())</f>
        <v>#N/A</v>
      </c>
      <c r="AB124" s="95" t="e">
        <f ca="true">+IF(AND(ISNUMBER(OFFSET('Sanitation Data'!$E$6,0,10*ROW('Sanitation Data'!E118))),'Data Summary'!CQ124="Yes"),OFFSET('Sanitation Data'!$E$6,0,10*ROW('Sanitation Data'!E118)),NA())</f>
        <v>#N/A</v>
      </c>
      <c r="AC124" s="95" t="e">
        <f ca="true">+IF(AND(ISNUMBER(OFFSET('Sanitation Data'!$E$10,0,10*ROW('Sanitation Data'!E118))),'Data Summary'!CR124="Yes"),OFFSET('Sanitation Data'!$E$10,0,10*ROW('Sanitation Data'!E118)),NA())</f>
        <v>#N/A</v>
      </c>
      <c r="AD124" s="95" t="e">
        <f ca="true">+IF(AND(ISNUMBER(OFFSET('Sanitation Data'!$E$11,0,10*ROW('Sanitation Data'!E118))),'Data Summary'!CS124="Yes"),OFFSET('Sanitation Data'!$E$11,0,10*ROW('Sanitation Data'!E118)),NA())</f>
        <v>#N/A</v>
      </c>
      <c r="AE124" s="95" t="e">
        <f ca="true">+IF(AND(ISNUMBER(OFFSET('Sanitation Data'!$E$12,0,10*ROW('Sanitation Data'!E118))),'Data Summary'!CT124="Yes"),OFFSET('Sanitation Data'!$E$12,0,10*ROW('Sanitation Data'!E118)),NA())</f>
        <v>#N/A</v>
      </c>
      <c r="AF124" s="95" t="e">
        <f ca="true">+IF(AND(ISNUMBER(OFFSET('Sanitation Data'!$F$4,0,10*ROW('Sanitation Data'!F118))),'Data Summary'!CU124="Yes"),100-OFFSET('Sanitation Data'!$F$4,0,10*ROW('Sanitation Data'!F118)),NA())</f>
        <v>#N/A</v>
      </c>
      <c r="AG124" s="95" t="e">
        <f ca="true">+IF(AND(ISNUMBER(OFFSET('Sanitation Data'!$F$6,0,10*ROW('Sanitation Data'!F118))),'Data Summary'!CV124="Yes"),OFFSET('Sanitation Data'!$F$6,0,10*ROW('Sanitation Data'!F118)),NA())</f>
        <v>#N/A</v>
      </c>
      <c r="AH124" s="95" t="e">
        <f ca="true">+IF(AND(ISNUMBER(OFFSET('Sanitation Data'!$F$10,0,10*ROW('Sanitation Data'!F118))),'Data Summary'!CW124="Yes"),OFFSET('Sanitation Data'!$F$10,0,10*ROW('Sanitation Data'!F118)),NA())</f>
        <v>#N/A</v>
      </c>
      <c r="AI124" s="95" t="e">
        <f ca="true">+IF(AND(ISNUMBER(OFFSET('Sanitation Data'!$F$11,0,10*ROW('Sanitation Data'!F118))),'Data Summary'!CX124="Yes"),OFFSET('Sanitation Data'!$F$11,0,10*ROW('Sanitation Data'!F118)),NA())</f>
        <v>#N/A</v>
      </c>
      <c r="AJ124" s="95" t="e">
        <f ca="true">+IF(AND(ISNUMBER(OFFSET('Sanitation Data'!$F$12,0,10*ROW('Sanitation Data'!F118))),'Data Summary'!CY124="Yes"),OFFSET('Sanitation Data'!$F$12,0,10*ROW('Sanitation Data'!F118)),NA())</f>
        <v>#N/A</v>
      </c>
      <c r="AK124" s="95" t="e">
        <f ca="true">+IF(AND(ISNUMBER(OFFSET('Sanitation Data'!$G$4,0,10*ROW('Sanitation Data'!G118))),'Data Summary'!CZ124="Yes"),100-OFFSET('Sanitation Data'!$G$4,0,10*ROW('Sanitation Data'!G118)),NA())</f>
        <v>#N/A</v>
      </c>
      <c r="AL124" s="95" t="e">
        <f ca="true">+IF(AND(ISNUMBER(OFFSET('Sanitation Data'!$G$6,0,10*ROW('Sanitation Data'!G118))),'Data Summary'!DA124="Yes"),OFFSET('Sanitation Data'!$G$6,0,10*ROW('Sanitation Data'!G118)),NA())</f>
        <v>#N/A</v>
      </c>
      <c r="AM124" s="95" t="e">
        <f ca="true">+IF(AND(ISNUMBER(OFFSET('Sanitation Data'!$G$10,0,10*ROW('Sanitation Data'!G118))),'Data Summary'!DB124="Yes"),OFFSET('Sanitation Data'!$G$10,0,10*ROW('Sanitation Data'!G118)),NA())</f>
        <v>#N/A</v>
      </c>
      <c r="AN124" s="95" t="e">
        <f ca="true">+IF(AND(ISNUMBER(OFFSET('Sanitation Data'!$G$11,0,10*ROW('Sanitation Data'!G118))),'Data Summary'!DC124="Yes"),OFFSET('Sanitation Data'!$G$11,0,10*ROW('Sanitation Data'!G118)),NA())</f>
        <v>#N/A</v>
      </c>
      <c r="AO124" s="95" t="e">
        <f ca="true">+IF(AND(ISNUMBER(OFFSET('Sanitation Data'!$G$12,0,10*ROW('Sanitation Data'!G118))),'Data Summary'!DD124="Yes"),OFFSET('Sanitation Data'!$G$12,0,10*ROW('Sanitation Data'!G118)),NA())</f>
        <v>#N/A</v>
      </c>
      <c r="AP124" s="95" t="e">
        <f ca="true">+IF(AND(ISNUMBER(OFFSET('Sanitation Data'!$H$4,0,10*ROW('Sanitation Data'!H118))),'Data Summary'!DE124="Yes"),100-OFFSET('Sanitation Data'!$H$4,0,10*ROW('Sanitation Data'!H118)),NA())</f>
        <v>#N/A</v>
      </c>
      <c r="AQ124" s="95" t="e">
        <f ca="true">+IF(AND(ISNUMBER(OFFSET('Sanitation Data'!$H$6,0,10*ROW('Sanitation Data'!H118))),'Data Summary'!DF124="Yes"),OFFSET('Sanitation Data'!$H$6,0,10*ROW('Sanitation Data'!H118)),NA())</f>
        <v>#N/A</v>
      </c>
      <c r="AR124" s="95" t="e">
        <f ca="true">+IF(AND(ISNUMBER(OFFSET('Sanitation Data'!$H$10,0,10*ROW('Sanitation Data'!H118))),'Data Summary'!DG124="Yes"),OFFSET('Sanitation Data'!$H$10,0,10*ROW('Sanitation Data'!H118)),NA())</f>
        <v>#N/A</v>
      </c>
      <c r="AS124" s="95" t="e">
        <f ca="true">+IF(AND(ISNUMBER(OFFSET('Sanitation Data'!$H$11,0,10*ROW('Sanitation Data'!H118))),'Data Summary'!DH124="Yes"),OFFSET('Sanitation Data'!$H$11,0,10*ROW('Sanitation Data'!H118)),NA())</f>
        <v>#N/A</v>
      </c>
      <c r="AT124" s="95" t="e">
        <f ca="true">+IF(AND(ISNUMBER(OFFSET('Sanitation Data'!$H$12,0,10*ROW('Sanitation Data'!H118))),'Data Summary'!DI124="Yes"),OFFSET('Sanitation Data'!$H$12,0,10*ROW('Sanitation Data'!H118)),NA())</f>
        <v>#N/A</v>
      </c>
      <c r="AU124" s="95" t="e">
        <f ca="true">+IF(AND(ISNUMBER(OFFSET('Sanitation Data'!$I$4,0,10*ROW('Sanitation Data'!I118))),'Data Summary'!DJ124="Yes"),100-OFFSET('Sanitation Data'!$I$4,0,10*ROW('Sanitation Data'!I118)),NA())</f>
        <v>#N/A</v>
      </c>
      <c r="AV124" s="95" t="e">
        <f ca="true">+IF(AND(ISNUMBER(OFFSET('Sanitation Data'!$I$6,0,10*ROW('Sanitation Data'!I118))),'Data Summary'!DK124="Yes"),OFFSET('Sanitation Data'!$I$6,0,10*ROW('Sanitation Data'!I118)),NA())</f>
        <v>#N/A</v>
      </c>
      <c r="AW124" s="95" t="e">
        <f ca="true">+IF(AND(ISNUMBER(OFFSET('Sanitation Data'!$I$10,0,10*ROW('Sanitation Data'!I118))),'Data Summary'!DL124="Yes"),OFFSET('Sanitation Data'!$I$10,0,10*ROW('Sanitation Data'!I118)),NA())</f>
        <v>#N/A</v>
      </c>
      <c r="AX124" s="95" t="e">
        <f ca="true">+IF(AND(ISNUMBER(OFFSET('Sanitation Data'!$I$11,0,10*ROW('Sanitation Data'!I118))),'Data Summary'!DM124="Yes"),OFFSET('Sanitation Data'!$I$11,0,10*ROW('Sanitation Data'!I118)),NA())</f>
        <v>#N/A</v>
      </c>
      <c r="AY124" s="95" t="e">
        <f ca="true">+IF(AND(ISNUMBER(OFFSET('Sanitation Data'!$I$12,0,10*ROW('Sanitation Data'!I118))),'Data Summary'!DN124="Yes"),OFFSET('Sanitation Data'!$I$12,0,10*ROW('Sanitation Data'!I118)),NA())</f>
        <v>#N/A</v>
      </c>
      <c r="AZ124" s="96" t="e">
        <f ca="true">+IF(AND(ISNUMBER(OFFSET('Hygiene Data'!$D$5,0,10*ROW('Hygiene Data'!D118))),'Data Summary'!DO124="Yes"),OFFSET('Hygiene Data'!$D$5,0,10*ROW('Hygiene Data'!D118)),NA())</f>
        <v>#N/A</v>
      </c>
      <c r="BA124" s="96" t="e">
        <f ca="true">+IF(AND(ISNUMBER(OFFSET('Hygiene Data'!$D$7,0,10*ROW('Hygiene Data'!D118))),'Data Summary'!DP124="Yes"),OFFSET('Hygiene Data'!$D$7,0,10*ROW('Hygiene Data'!D118)),NA())</f>
        <v>#N/A</v>
      </c>
      <c r="BB124" s="96" t="e">
        <f ca="true">+IF(AND(ISNUMBER(OFFSET('Hygiene Data'!$D$9,0,10*ROW('Hygiene Data'!D118))),'Data Summary'!DQ124="Yes"),OFFSET('Hygiene Data'!$D$9,0,10*ROW('Hygiene Data'!D118)),NA())</f>
        <v>#N/A</v>
      </c>
      <c r="BC124" s="96" t="e">
        <f ca="true">+IF(AND(ISNUMBER(OFFSET('Hygiene Data'!$E$5,0,10*ROW('Hygiene Data'!E118))),'Data Summary'!DR124="Yes"),OFFSET('Hygiene Data'!$E$5,0,10*ROW('Hygiene Data'!E118)),NA())</f>
        <v>#N/A</v>
      </c>
      <c r="BD124" s="96" t="e">
        <f ca="true">+IF(AND(ISNUMBER(OFFSET('Hygiene Data'!$E$7,0,10*ROW('Hygiene Data'!E118))),'Data Summary'!DS124="Yes"),OFFSET('Hygiene Data'!$E$7,0,10*ROW('Hygiene Data'!E118)),NA())</f>
        <v>#N/A</v>
      </c>
      <c r="BE124" s="96" t="e">
        <f ca="true">+IF(AND(ISNUMBER(OFFSET('Hygiene Data'!$E$9,0,10*ROW('Hygiene Data'!E118))),'Data Summary'!DT124="Yes"),OFFSET('Hygiene Data'!$E$9,0,10*ROW('Hygiene Data'!E118)),NA())</f>
        <v>#N/A</v>
      </c>
      <c r="BF124" s="96" t="e">
        <f ca="true">+IF(AND(ISNUMBER(OFFSET('Hygiene Data'!$F$5,0,10*ROW('Hygiene Data'!F118))),'Data Summary'!DU124="Yes"),OFFSET('Hygiene Data'!$F$5,0,10*ROW('Hygiene Data'!F118)),NA())</f>
        <v>#N/A</v>
      </c>
      <c r="BG124" s="96" t="e">
        <f ca="true">+IF(AND(ISNUMBER(OFFSET('Hygiene Data'!$F$7,0,10*ROW('Hygiene Data'!F118))),'Data Summary'!DV124="Yes"),OFFSET('Hygiene Data'!$F$7,0,10*ROW('Hygiene Data'!F118)),NA())</f>
        <v>#N/A</v>
      </c>
      <c r="BH124" s="96" t="e">
        <f ca="true">+IF(AND(ISNUMBER(OFFSET('Hygiene Data'!$F$9,0,10*ROW('Hygiene Data'!F118))),'Data Summary'!DW124="Yes"),OFFSET('Hygiene Data'!$F$9,0,10*ROW('Hygiene Data'!F118)),NA())</f>
        <v>#N/A</v>
      </c>
      <c r="BI124" s="96" t="e">
        <f ca="true">+IF(AND(ISNUMBER(OFFSET('Hygiene Data'!$G$5,0,10*ROW('Hygiene Data'!G118))),'Data Summary'!DX124="Yes"),OFFSET('Hygiene Data'!$G$5,0,10*ROW('Hygiene Data'!G118)),NA())</f>
        <v>#N/A</v>
      </c>
      <c r="BJ124" s="96" t="e">
        <f ca="true">+IF(AND(ISNUMBER(OFFSET('Hygiene Data'!$G$7,0,10*ROW('Hygiene Data'!G118))),'Data Summary'!DY124="Yes"),OFFSET('Hygiene Data'!$G$7,0,10*ROW('Hygiene Data'!G118)),NA())</f>
        <v>#N/A</v>
      </c>
      <c r="BK124" s="96" t="e">
        <f ca="true">+IF(AND(ISNUMBER(OFFSET('Hygiene Data'!$G$9,0,10*ROW('Hygiene Data'!G118))),'Data Summary'!DZ124="Yes"),OFFSET('Hygiene Data'!$G$9,0,10*ROW('Hygiene Data'!G118)),NA())</f>
        <v>#N/A</v>
      </c>
      <c r="BL124" s="96" t="e">
        <f ca="true">+IF(AND(ISNUMBER(OFFSET('Hygiene Data'!$H$5,0,10*ROW('Hygiene Data'!H118))),'Data Summary'!EA124="Yes"),OFFSET('Hygiene Data'!$H$5,0,10*ROW('Hygiene Data'!H118)),NA())</f>
        <v>#N/A</v>
      </c>
      <c r="BM124" s="96" t="e">
        <f ca="true">+IF(AND(ISNUMBER(OFFSET('Hygiene Data'!$H$7,0,10*ROW('Hygiene Data'!H118))),'Data Summary'!EB124="Yes"),OFFSET('Hygiene Data'!$H$7,0,10*ROW('Hygiene Data'!H118)),NA())</f>
        <v>#N/A</v>
      </c>
      <c r="BN124" s="96" t="e">
        <f ca="true">+IF(AND(ISNUMBER(OFFSET('Hygiene Data'!$H$9,0,10*ROW('Hygiene Data'!H118))),'Data Summary'!EC124="Yes"),OFFSET('Hygiene Data'!$H$9,0,10*ROW('Hygiene Data'!H118)),NA())</f>
        <v>#N/A</v>
      </c>
      <c r="BO124" s="96" t="e">
        <f ca="true">+IF(AND(ISNUMBER(OFFSET('Hygiene Data'!$I$5,0,10*ROW('Hygiene Data'!I118))),'Data Summary'!ED124="Yes"),OFFSET('Hygiene Data'!$I$5,0,10*ROW('Hygiene Data'!I118)),NA())</f>
        <v>#N/A</v>
      </c>
      <c r="BP124" s="96" t="e">
        <f ca="true">+IF(AND(ISNUMBER(OFFSET('Hygiene Data'!$I$7,0,10*ROW('Hygiene Data'!I118))),'Data Summary'!EE124="Yes"),OFFSET('Hygiene Data'!$I$7,0,10*ROW('Hygiene Data'!I118)),NA())</f>
        <v>#N/A</v>
      </c>
      <c r="BQ124" s="96" t="e">
        <f ca="true">+IF(AND(ISNUMBER(OFFSET('Hygiene Data'!$I$9,0,10*ROW('Hygiene Data'!I118))),'Data Summary'!EF124="Yes"),OFFSET('Hygiene Data'!$I$9,0,10*ROW('Hygiene Data'!I118)),NA())</f>
        <v>#N/A</v>
      </c>
    </row>
    <row xmlns:x14ac="http://schemas.microsoft.com/office/spreadsheetml/2009/9/ac" r="125" x14ac:dyDescent="0.2">
      <c r="A125" s="321" t="e">
        <f ca="true">+RIGHT('Data Summary'!A125,LEN('Data Summary'!A125)-9)</f>
        <v>#VALUE!</v>
      </c>
      <c r="B125" s="37" t="str">
        <f ca="true">+IF(ISTEXT('Data Summary'!B125),'Data Summary'!B125,"")</f>
        <v/>
      </c>
      <c r="C125" s="320" t="e">
        <f ca="true">+VALUE('Data Summary'!C125)</f>
        <v>#VALUE!</v>
      </c>
      <c r="D125" s="94" t="e">
        <f ca="true">+IF(AND(ISNUMBER(OFFSET('Water Data'!$D$4,0,10*ROW('Water Data'!D119))),'Data Summary'!BS125="Yes"),100-OFFSET('Water Data'!$D$4,0,10*ROW('Water Data'!D119)),NA())</f>
        <v>#N/A</v>
      </c>
      <c r="E125" s="94" t="e">
        <f ca="true">+IF(AND(ISNUMBER(OFFSET('Water Data'!$D$6,0,10*ROW('Water Data'!D119))),'Data Summary'!BT125="Yes"),OFFSET('Water Data'!$D$6,0,10*ROW('Water Data'!D119)),NA())</f>
        <v>#N/A</v>
      </c>
      <c r="F125" s="94" t="e">
        <f ca="true">+IF(AND(ISNUMBER(OFFSET('Water Data'!$D$9,0,10*ROW('Water Data'!D119))),'Data Summary'!BU125="Yes"),OFFSET('Water Data'!$D$9,0,10*ROW('Water Data'!D119)),NA())</f>
        <v>#N/A</v>
      </c>
      <c r="G125" s="94" t="e">
        <f ca="true">+IF(AND(ISNUMBER(OFFSET('Water Data'!$E$4,0,10*ROW('Water Data'!E119))),'Data Summary'!BV125="Yes"),100-OFFSET('Water Data'!$E$4,0,10*ROW('Water Data'!E119)),NA())</f>
        <v>#N/A</v>
      </c>
      <c r="H125" s="94" t="e">
        <f ca="true">+IF(AND(ISNUMBER(OFFSET('Water Data'!$E$6,0,10*ROW('Water Data'!E119))),'Data Summary'!BW125="Yes"),OFFSET('Water Data'!$E$6,0,10*ROW('Water Data'!E119)),NA())</f>
        <v>#N/A</v>
      </c>
      <c r="I125" s="94" t="e">
        <f ca="true">+IF(AND(ISNUMBER(OFFSET('Water Data'!$E$9,0,10*ROW('Water Data'!E119))),'Data Summary'!BX125="Yes"),OFFSET('Water Data'!$E$9,0,10*ROW('Water Data'!E119)),NA())</f>
        <v>#N/A</v>
      </c>
      <c r="J125" s="94" t="e">
        <f ca="true">+IF(AND(ISNUMBER(OFFSET('Water Data'!$F$4,0,10*ROW('Water Data'!F119))),'Data Summary'!BY125="Yes"),100-OFFSET('Water Data'!$F$4,0,10*ROW('Water Data'!F119)),NA())</f>
        <v>#N/A</v>
      </c>
      <c r="K125" s="94" t="e">
        <f ca="true">+IF(AND(ISNUMBER(OFFSET('Water Data'!$F$6,0,10*ROW('Water Data'!F119))),'Data Summary'!BZ125="Yes"),OFFSET('Water Data'!$F$6,0,10*ROW('Water Data'!F119)),NA())</f>
        <v>#N/A</v>
      </c>
      <c r="L125" s="94" t="e">
        <f ca="true">+IF(AND(ISNUMBER(OFFSET('Water Data'!$F$9,0,10*ROW('Water Data'!F119))),'Data Summary'!CA125="Yes"),OFFSET('Water Data'!$F$9,0,10*ROW('Water Data'!F119)),NA())</f>
        <v>#N/A</v>
      </c>
      <c r="M125" s="94" t="e">
        <f ca="true">+IF(AND(ISNUMBER(OFFSET('Water Data'!$G$4,0,10*ROW('Water Data'!G119))),'Data Summary'!CB125="Yes"),100-OFFSET('Water Data'!$G$4,0,10*ROW('Water Data'!G119)),NA())</f>
        <v>#N/A</v>
      </c>
      <c r="N125" s="94" t="e">
        <f ca="true">+IF(AND(ISNUMBER(OFFSET('Water Data'!$G$6,0,10*ROW('Water Data'!G119))),'Data Summary'!CC125="Yes"),OFFSET('Water Data'!$G$6,0,10*ROW('Water Data'!G119)),NA())</f>
        <v>#N/A</v>
      </c>
      <c r="O125" s="94" t="e">
        <f ca="true">+IF(AND(ISNUMBER(OFFSET('Water Data'!$G$9,0,10*ROW('Water Data'!G119))),'Data Summary'!CD125="Yes"),OFFSET('Water Data'!$G$9,0,10*ROW('Water Data'!G119)),NA())</f>
        <v>#N/A</v>
      </c>
      <c r="P125" s="94" t="e">
        <f ca="true">+IF(AND(ISNUMBER(OFFSET('Water Data'!$H$4,0,10*ROW('Water Data'!H119))),'Data Summary'!CE125="Yes"),100-OFFSET('Water Data'!$H$4,0,10*ROW('Water Data'!H119)),NA())</f>
        <v>#N/A</v>
      </c>
      <c r="Q125" s="94" t="e">
        <f ca="true">+IF(AND(ISNUMBER(OFFSET('Water Data'!$H$6,0,10*ROW('Water Data'!H119))),'Data Summary'!CF125="Yes"),OFFSET('Water Data'!$H$6,0,10*ROW('Water Data'!H119)),NA())</f>
        <v>#N/A</v>
      </c>
      <c r="R125" s="94" t="e">
        <f ca="true">+IF(AND(ISNUMBER(OFFSET('Water Data'!$H$9,0,10*ROW('Water Data'!H119))),'Data Summary'!CG125="Yes"),OFFSET('Water Data'!$H$9,0,10*ROW('Water Data'!H119)),NA())</f>
        <v>#N/A</v>
      </c>
      <c r="S125" s="94" t="e">
        <f ca="true">+IF(AND(ISNUMBER(OFFSET('Water Data'!$I$4,0,10*ROW('Water Data'!I119))),'Data Summary'!CH125="Yes"),100-OFFSET('Water Data'!$I$4,0,10*ROW('Water Data'!I119)),NA())</f>
        <v>#N/A</v>
      </c>
      <c r="T125" s="94" t="e">
        <f ca="true">+IF(AND(ISNUMBER(OFFSET('Water Data'!$I$6,0,10*ROW('Water Data'!I119))),'Data Summary'!CI125="Yes"),OFFSET('Water Data'!$I$6,0,10*ROW('Water Data'!I119)),NA())</f>
        <v>#N/A</v>
      </c>
      <c r="U125" s="94" t="e">
        <f ca="true">+IF(AND(ISNUMBER(OFFSET('Water Data'!$I$9,0,10*ROW('Water Data'!I119))),'Data Summary'!CJ125="Yes"),OFFSET('Water Data'!$I$9,0,10*ROW('Water Data'!I119)),NA())</f>
        <v>#N/A</v>
      </c>
      <c r="V125" s="95" t="e">
        <f ca="true">+IF(AND(ISNUMBER(OFFSET('Sanitation Data'!$D$4,0,10*ROW('Sanitation Data'!D119))),'Data Summary'!CK125="Yes"),100-OFFSET('Sanitation Data'!$D$4,0,10*ROW('Sanitation Data'!D119)),NA())</f>
        <v>#N/A</v>
      </c>
      <c r="W125" s="95" t="e">
        <f ca="true">+IF(AND(ISNUMBER(OFFSET('Sanitation Data'!$D$6,0,10*ROW('Sanitation Data'!D119))),'Data Summary'!CL125="Yes"),OFFSET('Sanitation Data'!$D$6,0,10*ROW('Sanitation Data'!D119)),NA())</f>
        <v>#N/A</v>
      </c>
      <c r="X125" s="95" t="e">
        <f ca="true">+IF(AND(ISNUMBER(OFFSET('Sanitation Data'!$D$10,0,10*ROW('Sanitation Data'!D119))),'Data Summary'!CM125="Yes"),OFFSET('Sanitation Data'!$D$10,0,10*ROW('Sanitation Data'!D119)),NA())</f>
        <v>#N/A</v>
      </c>
      <c r="Y125" s="95" t="e">
        <f ca="true">+IF(AND(ISNUMBER(OFFSET('Sanitation Data'!$D$11,0,10*ROW('Sanitation Data'!D119))),'Data Summary'!CN125="Yes"),OFFSET('Sanitation Data'!$D$11,0,10*ROW('Sanitation Data'!D119)),NA())</f>
        <v>#N/A</v>
      </c>
      <c r="Z125" s="95" t="e">
        <f ca="true">+IF(AND(ISNUMBER(OFFSET('Sanitation Data'!$D$12,0,10*ROW('Sanitation Data'!D119))),'Data Summary'!CO125="Yes"),OFFSET('Sanitation Data'!$D$12,0,10*ROW('Sanitation Data'!D119)),NA())</f>
        <v>#N/A</v>
      </c>
      <c r="AA125" s="95" t="e">
        <f ca="true">+IF(AND(ISNUMBER(OFFSET('Sanitation Data'!$E$4,0,10*ROW('Sanitation Data'!E119))),'Data Summary'!CP125="Yes"),100-OFFSET('Sanitation Data'!$E$4,0,10*ROW('Sanitation Data'!E119)),NA())</f>
        <v>#N/A</v>
      </c>
      <c r="AB125" s="95" t="e">
        <f ca="true">+IF(AND(ISNUMBER(OFFSET('Sanitation Data'!$E$6,0,10*ROW('Sanitation Data'!E119))),'Data Summary'!CQ125="Yes"),OFFSET('Sanitation Data'!$E$6,0,10*ROW('Sanitation Data'!E119)),NA())</f>
        <v>#N/A</v>
      </c>
      <c r="AC125" s="95" t="e">
        <f ca="true">+IF(AND(ISNUMBER(OFFSET('Sanitation Data'!$E$10,0,10*ROW('Sanitation Data'!E119))),'Data Summary'!CR125="Yes"),OFFSET('Sanitation Data'!$E$10,0,10*ROW('Sanitation Data'!E119)),NA())</f>
        <v>#N/A</v>
      </c>
      <c r="AD125" s="95" t="e">
        <f ca="true">+IF(AND(ISNUMBER(OFFSET('Sanitation Data'!$E$11,0,10*ROW('Sanitation Data'!E119))),'Data Summary'!CS125="Yes"),OFFSET('Sanitation Data'!$E$11,0,10*ROW('Sanitation Data'!E119)),NA())</f>
        <v>#N/A</v>
      </c>
      <c r="AE125" s="95" t="e">
        <f ca="true">+IF(AND(ISNUMBER(OFFSET('Sanitation Data'!$E$12,0,10*ROW('Sanitation Data'!E119))),'Data Summary'!CT125="Yes"),OFFSET('Sanitation Data'!$E$12,0,10*ROW('Sanitation Data'!E119)),NA())</f>
        <v>#N/A</v>
      </c>
      <c r="AF125" s="95" t="e">
        <f ca="true">+IF(AND(ISNUMBER(OFFSET('Sanitation Data'!$F$4,0,10*ROW('Sanitation Data'!F119))),'Data Summary'!CU125="Yes"),100-OFFSET('Sanitation Data'!$F$4,0,10*ROW('Sanitation Data'!F119)),NA())</f>
        <v>#N/A</v>
      </c>
      <c r="AG125" s="95" t="e">
        <f ca="true">+IF(AND(ISNUMBER(OFFSET('Sanitation Data'!$F$6,0,10*ROW('Sanitation Data'!F119))),'Data Summary'!CV125="Yes"),OFFSET('Sanitation Data'!$F$6,0,10*ROW('Sanitation Data'!F119)),NA())</f>
        <v>#N/A</v>
      </c>
      <c r="AH125" s="95" t="e">
        <f ca="true">+IF(AND(ISNUMBER(OFFSET('Sanitation Data'!$F$10,0,10*ROW('Sanitation Data'!F119))),'Data Summary'!CW125="Yes"),OFFSET('Sanitation Data'!$F$10,0,10*ROW('Sanitation Data'!F119)),NA())</f>
        <v>#N/A</v>
      </c>
      <c r="AI125" s="95" t="e">
        <f ca="true">+IF(AND(ISNUMBER(OFFSET('Sanitation Data'!$F$11,0,10*ROW('Sanitation Data'!F119))),'Data Summary'!CX125="Yes"),OFFSET('Sanitation Data'!$F$11,0,10*ROW('Sanitation Data'!F119)),NA())</f>
        <v>#N/A</v>
      </c>
      <c r="AJ125" s="95" t="e">
        <f ca="true">+IF(AND(ISNUMBER(OFFSET('Sanitation Data'!$F$12,0,10*ROW('Sanitation Data'!F119))),'Data Summary'!CY125="Yes"),OFFSET('Sanitation Data'!$F$12,0,10*ROW('Sanitation Data'!F119)),NA())</f>
        <v>#N/A</v>
      </c>
      <c r="AK125" s="95" t="e">
        <f ca="true">+IF(AND(ISNUMBER(OFFSET('Sanitation Data'!$G$4,0,10*ROW('Sanitation Data'!G119))),'Data Summary'!CZ125="Yes"),100-OFFSET('Sanitation Data'!$G$4,0,10*ROW('Sanitation Data'!G119)),NA())</f>
        <v>#N/A</v>
      </c>
      <c r="AL125" s="95" t="e">
        <f ca="true">+IF(AND(ISNUMBER(OFFSET('Sanitation Data'!$G$6,0,10*ROW('Sanitation Data'!G119))),'Data Summary'!DA125="Yes"),OFFSET('Sanitation Data'!$G$6,0,10*ROW('Sanitation Data'!G119)),NA())</f>
        <v>#N/A</v>
      </c>
      <c r="AM125" s="95" t="e">
        <f ca="true">+IF(AND(ISNUMBER(OFFSET('Sanitation Data'!$G$10,0,10*ROW('Sanitation Data'!G119))),'Data Summary'!DB125="Yes"),OFFSET('Sanitation Data'!$G$10,0,10*ROW('Sanitation Data'!G119)),NA())</f>
        <v>#N/A</v>
      </c>
      <c r="AN125" s="95" t="e">
        <f ca="true">+IF(AND(ISNUMBER(OFFSET('Sanitation Data'!$G$11,0,10*ROW('Sanitation Data'!G119))),'Data Summary'!DC125="Yes"),OFFSET('Sanitation Data'!$G$11,0,10*ROW('Sanitation Data'!G119)),NA())</f>
        <v>#N/A</v>
      </c>
      <c r="AO125" s="95" t="e">
        <f ca="true">+IF(AND(ISNUMBER(OFFSET('Sanitation Data'!$G$12,0,10*ROW('Sanitation Data'!G119))),'Data Summary'!DD125="Yes"),OFFSET('Sanitation Data'!$G$12,0,10*ROW('Sanitation Data'!G119)),NA())</f>
        <v>#N/A</v>
      </c>
      <c r="AP125" s="95" t="e">
        <f ca="true">+IF(AND(ISNUMBER(OFFSET('Sanitation Data'!$H$4,0,10*ROW('Sanitation Data'!H119))),'Data Summary'!DE125="Yes"),100-OFFSET('Sanitation Data'!$H$4,0,10*ROW('Sanitation Data'!H119)),NA())</f>
        <v>#N/A</v>
      </c>
      <c r="AQ125" s="95" t="e">
        <f ca="true">+IF(AND(ISNUMBER(OFFSET('Sanitation Data'!$H$6,0,10*ROW('Sanitation Data'!H119))),'Data Summary'!DF125="Yes"),OFFSET('Sanitation Data'!$H$6,0,10*ROW('Sanitation Data'!H119)),NA())</f>
        <v>#N/A</v>
      </c>
      <c r="AR125" s="95" t="e">
        <f ca="true">+IF(AND(ISNUMBER(OFFSET('Sanitation Data'!$H$10,0,10*ROW('Sanitation Data'!H119))),'Data Summary'!DG125="Yes"),OFFSET('Sanitation Data'!$H$10,0,10*ROW('Sanitation Data'!H119)),NA())</f>
        <v>#N/A</v>
      </c>
      <c r="AS125" s="95" t="e">
        <f ca="true">+IF(AND(ISNUMBER(OFFSET('Sanitation Data'!$H$11,0,10*ROW('Sanitation Data'!H119))),'Data Summary'!DH125="Yes"),OFFSET('Sanitation Data'!$H$11,0,10*ROW('Sanitation Data'!H119)),NA())</f>
        <v>#N/A</v>
      </c>
      <c r="AT125" s="95" t="e">
        <f ca="true">+IF(AND(ISNUMBER(OFFSET('Sanitation Data'!$H$12,0,10*ROW('Sanitation Data'!H119))),'Data Summary'!DI125="Yes"),OFFSET('Sanitation Data'!$H$12,0,10*ROW('Sanitation Data'!H119)),NA())</f>
        <v>#N/A</v>
      </c>
      <c r="AU125" s="95" t="e">
        <f ca="true">+IF(AND(ISNUMBER(OFFSET('Sanitation Data'!$I$4,0,10*ROW('Sanitation Data'!I119))),'Data Summary'!DJ125="Yes"),100-OFFSET('Sanitation Data'!$I$4,0,10*ROW('Sanitation Data'!I119)),NA())</f>
        <v>#N/A</v>
      </c>
      <c r="AV125" s="95" t="e">
        <f ca="true">+IF(AND(ISNUMBER(OFFSET('Sanitation Data'!$I$6,0,10*ROW('Sanitation Data'!I119))),'Data Summary'!DK125="Yes"),OFFSET('Sanitation Data'!$I$6,0,10*ROW('Sanitation Data'!I119)),NA())</f>
        <v>#N/A</v>
      </c>
      <c r="AW125" s="95" t="e">
        <f ca="true">+IF(AND(ISNUMBER(OFFSET('Sanitation Data'!$I$10,0,10*ROW('Sanitation Data'!I119))),'Data Summary'!DL125="Yes"),OFFSET('Sanitation Data'!$I$10,0,10*ROW('Sanitation Data'!I119)),NA())</f>
        <v>#N/A</v>
      </c>
      <c r="AX125" s="95" t="e">
        <f ca="true">+IF(AND(ISNUMBER(OFFSET('Sanitation Data'!$I$11,0,10*ROW('Sanitation Data'!I119))),'Data Summary'!DM125="Yes"),OFFSET('Sanitation Data'!$I$11,0,10*ROW('Sanitation Data'!I119)),NA())</f>
        <v>#N/A</v>
      </c>
      <c r="AY125" s="95" t="e">
        <f ca="true">+IF(AND(ISNUMBER(OFFSET('Sanitation Data'!$I$12,0,10*ROW('Sanitation Data'!I119))),'Data Summary'!DN125="Yes"),OFFSET('Sanitation Data'!$I$12,0,10*ROW('Sanitation Data'!I119)),NA())</f>
        <v>#N/A</v>
      </c>
      <c r="AZ125" s="96" t="e">
        <f ca="true">+IF(AND(ISNUMBER(OFFSET('Hygiene Data'!$D$5,0,10*ROW('Hygiene Data'!D119))),'Data Summary'!DO125="Yes"),OFFSET('Hygiene Data'!$D$5,0,10*ROW('Hygiene Data'!D119)),NA())</f>
        <v>#N/A</v>
      </c>
      <c r="BA125" s="96" t="e">
        <f ca="true">+IF(AND(ISNUMBER(OFFSET('Hygiene Data'!$D$7,0,10*ROW('Hygiene Data'!D119))),'Data Summary'!DP125="Yes"),OFFSET('Hygiene Data'!$D$7,0,10*ROW('Hygiene Data'!D119)),NA())</f>
        <v>#N/A</v>
      </c>
      <c r="BB125" s="96" t="e">
        <f ca="true">+IF(AND(ISNUMBER(OFFSET('Hygiene Data'!$D$9,0,10*ROW('Hygiene Data'!D119))),'Data Summary'!DQ125="Yes"),OFFSET('Hygiene Data'!$D$9,0,10*ROW('Hygiene Data'!D119)),NA())</f>
        <v>#N/A</v>
      </c>
      <c r="BC125" s="96" t="e">
        <f ca="true">+IF(AND(ISNUMBER(OFFSET('Hygiene Data'!$E$5,0,10*ROW('Hygiene Data'!E119))),'Data Summary'!DR125="Yes"),OFFSET('Hygiene Data'!$E$5,0,10*ROW('Hygiene Data'!E119)),NA())</f>
        <v>#N/A</v>
      </c>
      <c r="BD125" s="96" t="e">
        <f ca="true">+IF(AND(ISNUMBER(OFFSET('Hygiene Data'!$E$7,0,10*ROW('Hygiene Data'!E119))),'Data Summary'!DS125="Yes"),OFFSET('Hygiene Data'!$E$7,0,10*ROW('Hygiene Data'!E119)),NA())</f>
        <v>#N/A</v>
      </c>
      <c r="BE125" s="96" t="e">
        <f ca="true">+IF(AND(ISNUMBER(OFFSET('Hygiene Data'!$E$9,0,10*ROW('Hygiene Data'!E119))),'Data Summary'!DT125="Yes"),OFFSET('Hygiene Data'!$E$9,0,10*ROW('Hygiene Data'!E119)),NA())</f>
        <v>#N/A</v>
      </c>
      <c r="BF125" s="96" t="e">
        <f ca="true">+IF(AND(ISNUMBER(OFFSET('Hygiene Data'!$F$5,0,10*ROW('Hygiene Data'!F119))),'Data Summary'!DU125="Yes"),OFFSET('Hygiene Data'!$F$5,0,10*ROW('Hygiene Data'!F119)),NA())</f>
        <v>#N/A</v>
      </c>
      <c r="BG125" s="96" t="e">
        <f ca="true">+IF(AND(ISNUMBER(OFFSET('Hygiene Data'!$F$7,0,10*ROW('Hygiene Data'!F119))),'Data Summary'!DV125="Yes"),OFFSET('Hygiene Data'!$F$7,0,10*ROW('Hygiene Data'!F119)),NA())</f>
        <v>#N/A</v>
      </c>
      <c r="BH125" s="96" t="e">
        <f ca="true">+IF(AND(ISNUMBER(OFFSET('Hygiene Data'!$F$9,0,10*ROW('Hygiene Data'!F119))),'Data Summary'!DW125="Yes"),OFFSET('Hygiene Data'!$F$9,0,10*ROW('Hygiene Data'!F119)),NA())</f>
        <v>#N/A</v>
      </c>
      <c r="BI125" s="96" t="e">
        <f ca="true">+IF(AND(ISNUMBER(OFFSET('Hygiene Data'!$G$5,0,10*ROW('Hygiene Data'!G119))),'Data Summary'!DX125="Yes"),OFFSET('Hygiene Data'!$G$5,0,10*ROW('Hygiene Data'!G119)),NA())</f>
        <v>#N/A</v>
      </c>
      <c r="BJ125" s="96" t="e">
        <f ca="true">+IF(AND(ISNUMBER(OFFSET('Hygiene Data'!$G$7,0,10*ROW('Hygiene Data'!G119))),'Data Summary'!DY125="Yes"),OFFSET('Hygiene Data'!$G$7,0,10*ROW('Hygiene Data'!G119)),NA())</f>
        <v>#N/A</v>
      </c>
      <c r="BK125" s="96" t="e">
        <f ca="true">+IF(AND(ISNUMBER(OFFSET('Hygiene Data'!$G$9,0,10*ROW('Hygiene Data'!G119))),'Data Summary'!DZ125="Yes"),OFFSET('Hygiene Data'!$G$9,0,10*ROW('Hygiene Data'!G119)),NA())</f>
        <v>#N/A</v>
      </c>
      <c r="BL125" s="96" t="e">
        <f ca="true">+IF(AND(ISNUMBER(OFFSET('Hygiene Data'!$H$5,0,10*ROW('Hygiene Data'!H119))),'Data Summary'!EA125="Yes"),OFFSET('Hygiene Data'!$H$5,0,10*ROW('Hygiene Data'!H119)),NA())</f>
        <v>#N/A</v>
      </c>
      <c r="BM125" s="96" t="e">
        <f ca="true">+IF(AND(ISNUMBER(OFFSET('Hygiene Data'!$H$7,0,10*ROW('Hygiene Data'!H119))),'Data Summary'!EB125="Yes"),OFFSET('Hygiene Data'!$H$7,0,10*ROW('Hygiene Data'!H119)),NA())</f>
        <v>#N/A</v>
      </c>
      <c r="BN125" s="96" t="e">
        <f ca="true">+IF(AND(ISNUMBER(OFFSET('Hygiene Data'!$H$9,0,10*ROW('Hygiene Data'!H119))),'Data Summary'!EC125="Yes"),OFFSET('Hygiene Data'!$H$9,0,10*ROW('Hygiene Data'!H119)),NA())</f>
        <v>#N/A</v>
      </c>
      <c r="BO125" s="96" t="e">
        <f ca="true">+IF(AND(ISNUMBER(OFFSET('Hygiene Data'!$I$5,0,10*ROW('Hygiene Data'!I119))),'Data Summary'!ED125="Yes"),OFFSET('Hygiene Data'!$I$5,0,10*ROW('Hygiene Data'!I119)),NA())</f>
        <v>#N/A</v>
      </c>
      <c r="BP125" s="96" t="e">
        <f ca="true">+IF(AND(ISNUMBER(OFFSET('Hygiene Data'!$I$7,0,10*ROW('Hygiene Data'!I119))),'Data Summary'!EE125="Yes"),OFFSET('Hygiene Data'!$I$7,0,10*ROW('Hygiene Data'!I119)),NA())</f>
        <v>#N/A</v>
      </c>
      <c r="BQ125" s="96" t="e">
        <f ca="true">+IF(AND(ISNUMBER(OFFSET('Hygiene Data'!$I$9,0,10*ROW('Hygiene Data'!I119))),'Data Summary'!EF125="Yes"),OFFSET('Hygiene Data'!$I$9,0,10*ROW('Hygiene Data'!I119)),NA())</f>
        <v>#N/A</v>
      </c>
    </row>
    <row xmlns:x14ac="http://schemas.microsoft.com/office/spreadsheetml/2009/9/ac" r="126" x14ac:dyDescent="0.2">
      <c r="A126" s="321" t="e">
        <f ca="true">+RIGHT('Data Summary'!A126,LEN('Data Summary'!A126)-9)</f>
        <v>#VALUE!</v>
      </c>
      <c r="B126" s="37" t="str">
        <f ca="true">+IF(ISTEXT('Data Summary'!B126),'Data Summary'!B126,"")</f>
        <v/>
      </c>
      <c r="C126" s="320" t="e">
        <f ca="true">+VALUE('Data Summary'!C126)</f>
        <v>#VALUE!</v>
      </c>
      <c r="D126" s="94" t="e">
        <f ca="true">+IF(AND(ISNUMBER(OFFSET('Water Data'!$D$4,0,10*ROW('Water Data'!D120))),'Data Summary'!BS126="Yes"),100-OFFSET('Water Data'!$D$4,0,10*ROW('Water Data'!D120)),NA())</f>
        <v>#N/A</v>
      </c>
      <c r="E126" s="94" t="e">
        <f ca="true">+IF(AND(ISNUMBER(OFFSET('Water Data'!$D$6,0,10*ROW('Water Data'!D120))),'Data Summary'!BT126="Yes"),OFFSET('Water Data'!$D$6,0,10*ROW('Water Data'!D120)),NA())</f>
        <v>#N/A</v>
      </c>
      <c r="F126" s="94" t="e">
        <f ca="true">+IF(AND(ISNUMBER(OFFSET('Water Data'!$D$9,0,10*ROW('Water Data'!D120))),'Data Summary'!BU126="Yes"),OFFSET('Water Data'!$D$9,0,10*ROW('Water Data'!D120)),NA())</f>
        <v>#N/A</v>
      </c>
      <c r="G126" s="94" t="e">
        <f ca="true">+IF(AND(ISNUMBER(OFFSET('Water Data'!$E$4,0,10*ROW('Water Data'!E120))),'Data Summary'!BV126="Yes"),100-OFFSET('Water Data'!$E$4,0,10*ROW('Water Data'!E120)),NA())</f>
        <v>#N/A</v>
      </c>
      <c r="H126" s="94" t="e">
        <f ca="true">+IF(AND(ISNUMBER(OFFSET('Water Data'!$E$6,0,10*ROW('Water Data'!E120))),'Data Summary'!BW126="Yes"),OFFSET('Water Data'!$E$6,0,10*ROW('Water Data'!E120)),NA())</f>
        <v>#N/A</v>
      </c>
      <c r="I126" s="94" t="e">
        <f ca="true">+IF(AND(ISNUMBER(OFFSET('Water Data'!$E$9,0,10*ROW('Water Data'!E120))),'Data Summary'!BX126="Yes"),OFFSET('Water Data'!$E$9,0,10*ROW('Water Data'!E120)),NA())</f>
        <v>#N/A</v>
      </c>
      <c r="J126" s="94" t="e">
        <f ca="true">+IF(AND(ISNUMBER(OFFSET('Water Data'!$F$4,0,10*ROW('Water Data'!F120))),'Data Summary'!BY126="Yes"),100-OFFSET('Water Data'!$F$4,0,10*ROW('Water Data'!F120)),NA())</f>
        <v>#N/A</v>
      </c>
      <c r="K126" s="94" t="e">
        <f ca="true">+IF(AND(ISNUMBER(OFFSET('Water Data'!$F$6,0,10*ROW('Water Data'!F120))),'Data Summary'!BZ126="Yes"),OFFSET('Water Data'!$F$6,0,10*ROW('Water Data'!F120)),NA())</f>
        <v>#N/A</v>
      </c>
      <c r="L126" s="94" t="e">
        <f ca="true">+IF(AND(ISNUMBER(OFFSET('Water Data'!$F$9,0,10*ROW('Water Data'!F120))),'Data Summary'!CA126="Yes"),OFFSET('Water Data'!$F$9,0,10*ROW('Water Data'!F120)),NA())</f>
        <v>#N/A</v>
      </c>
      <c r="M126" s="94" t="e">
        <f ca="true">+IF(AND(ISNUMBER(OFFSET('Water Data'!$G$4,0,10*ROW('Water Data'!G120))),'Data Summary'!CB126="Yes"),100-OFFSET('Water Data'!$G$4,0,10*ROW('Water Data'!G120)),NA())</f>
        <v>#N/A</v>
      </c>
      <c r="N126" s="94" t="e">
        <f ca="true">+IF(AND(ISNUMBER(OFFSET('Water Data'!$G$6,0,10*ROW('Water Data'!G120))),'Data Summary'!CC126="Yes"),OFFSET('Water Data'!$G$6,0,10*ROW('Water Data'!G120)),NA())</f>
        <v>#N/A</v>
      </c>
      <c r="O126" s="94" t="e">
        <f ca="true">+IF(AND(ISNUMBER(OFFSET('Water Data'!$G$9,0,10*ROW('Water Data'!G120))),'Data Summary'!CD126="Yes"),OFFSET('Water Data'!$G$9,0,10*ROW('Water Data'!G120)),NA())</f>
        <v>#N/A</v>
      </c>
      <c r="P126" s="94" t="e">
        <f ca="true">+IF(AND(ISNUMBER(OFFSET('Water Data'!$H$4,0,10*ROW('Water Data'!H120))),'Data Summary'!CE126="Yes"),100-OFFSET('Water Data'!$H$4,0,10*ROW('Water Data'!H120)),NA())</f>
        <v>#N/A</v>
      </c>
      <c r="Q126" s="94" t="e">
        <f ca="true">+IF(AND(ISNUMBER(OFFSET('Water Data'!$H$6,0,10*ROW('Water Data'!H120))),'Data Summary'!CF126="Yes"),OFFSET('Water Data'!$H$6,0,10*ROW('Water Data'!H120)),NA())</f>
        <v>#N/A</v>
      </c>
      <c r="R126" s="94" t="e">
        <f ca="true">+IF(AND(ISNUMBER(OFFSET('Water Data'!$H$9,0,10*ROW('Water Data'!H120))),'Data Summary'!CG126="Yes"),OFFSET('Water Data'!$H$9,0,10*ROW('Water Data'!H120)),NA())</f>
        <v>#N/A</v>
      </c>
      <c r="S126" s="94" t="e">
        <f ca="true">+IF(AND(ISNUMBER(OFFSET('Water Data'!$I$4,0,10*ROW('Water Data'!I120))),'Data Summary'!CH126="Yes"),100-OFFSET('Water Data'!$I$4,0,10*ROW('Water Data'!I120)),NA())</f>
        <v>#N/A</v>
      </c>
      <c r="T126" s="94" t="e">
        <f ca="true">+IF(AND(ISNUMBER(OFFSET('Water Data'!$I$6,0,10*ROW('Water Data'!I120))),'Data Summary'!CI126="Yes"),OFFSET('Water Data'!$I$6,0,10*ROW('Water Data'!I120)),NA())</f>
        <v>#N/A</v>
      </c>
      <c r="U126" s="94" t="e">
        <f ca="true">+IF(AND(ISNUMBER(OFFSET('Water Data'!$I$9,0,10*ROW('Water Data'!I120))),'Data Summary'!CJ126="Yes"),OFFSET('Water Data'!$I$9,0,10*ROW('Water Data'!I120)),NA())</f>
        <v>#N/A</v>
      </c>
      <c r="V126" s="95" t="e">
        <f ca="true">+IF(AND(ISNUMBER(OFFSET('Sanitation Data'!$D$4,0,10*ROW('Sanitation Data'!D120))),'Data Summary'!CK126="Yes"),100-OFFSET('Sanitation Data'!$D$4,0,10*ROW('Sanitation Data'!D120)),NA())</f>
        <v>#N/A</v>
      </c>
      <c r="W126" s="95" t="e">
        <f ca="true">+IF(AND(ISNUMBER(OFFSET('Sanitation Data'!$D$6,0,10*ROW('Sanitation Data'!D120))),'Data Summary'!CL126="Yes"),OFFSET('Sanitation Data'!$D$6,0,10*ROW('Sanitation Data'!D120)),NA())</f>
        <v>#N/A</v>
      </c>
      <c r="X126" s="95" t="e">
        <f ca="true">+IF(AND(ISNUMBER(OFFSET('Sanitation Data'!$D$10,0,10*ROW('Sanitation Data'!D120))),'Data Summary'!CM126="Yes"),OFFSET('Sanitation Data'!$D$10,0,10*ROW('Sanitation Data'!D120)),NA())</f>
        <v>#N/A</v>
      </c>
      <c r="Y126" s="95" t="e">
        <f ca="true">+IF(AND(ISNUMBER(OFFSET('Sanitation Data'!$D$11,0,10*ROW('Sanitation Data'!D120))),'Data Summary'!CN126="Yes"),OFFSET('Sanitation Data'!$D$11,0,10*ROW('Sanitation Data'!D120)),NA())</f>
        <v>#N/A</v>
      </c>
      <c r="Z126" s="95" t="e">
        <f ca="true">+IF(AND(ISNUMBER(OFFSET('Sanitation Data'!$D$12,0,10*ROW('Sanitation Data'!D120))),'Data Summary'!CO126="Yes"),OFFSET('Sanitation Data'!$D$12,0,10*ROW('Sanitation Data'!D120)),NA())</f>
        <v>#N/A</v>
      </c>
      <c r="AA126" s="95" t="e">
        <f ca="true">+IF(AND(ISNUMBER(OFFSET('Sanitation Data'!$E$4,0,10*ROW('Sanitation Data'!E120))),'Data Summary'!CP126="Yes"),100-OFFSET('Sanitation Data'!$E$4,0,10*ROW('Sanitation Data'!E120)),NA())</f>
        <v>#N/A</v>
      </c>
      <c r="AB126" s="95" t="e">
        <f ca="true">+IF(AND(ISNUMBER(OFFSET('Sanitation Data'!$E$6,0,10*ROW('Sanitation Data'!E120))),'Data Summary'!CQ126="Yes"),OFFSET('Sanitation Data'!$E$6,0,10*ROW('Sanitation Data'!E120)),NA())</f>
        <v>#N/A</v>
      </c>
      <c r="AC126" s="95" t="e">
        <f ca="true">+IF(AND(ISNUMBER(OFFSET('Sanitation Data'!$E$10,0,10*ROW('Sanitation Data'!E120))),'Data Summary'!CR126="Yes"),OFFSET('Sanitation Data'!$E$10,0,10*ROW('Sanitation Data'!E120)),NA())</f>
        <v>#N/A</v>
      </c>
      <c r="AD126" s="95" t="e">
        <f ca="true">+IF(AND(ISNUMBER(OFFSET('Sanitation Data'!$E$11,0,10*ROW('Sanitation Data'!E120))),'Data Summary'!CS126="Yes"),OFFSET('Sanitation Data'!$E$11,0,10*ROW('Sanitation Data'!E120)),NA())</f>
        <v>#N/A</v>
      </c>
      <c r="AE126" s="95" t="e">
        <f ca="true">+IF(AND(ISNUMBER(OFFSET('Sanitation Data'!$E$12,0,10*ROW('Sanitation Data'!E120))),'Data Summary'!CT126="Yes"),OFFSET('Sanitation Data'!$E$12,0,10*ROW('Sanitation Data'!E120)),NA())</f>
        <v>#N/A</v>
      </c>
      <c r="AF126" s="95" t="e">
        <f ca="true">+IF(AND(ISNUMBER(OFFSET('Sanitation Data'!$F$4,0,10*ROW('Sanitation Data'!F120))),'Data Summary'!CU126="Yes"),100-OFFSET('Sanitation Data'!$F$4,0,10*ROW('Sanitation Data'!F120)),NA())</f>
        <v>#N/A</v>
      </c>
      <c r="AG126" s="95" t="e">
        <f ca="true">+IF(AND(ISNUMBER(OFFSET('Sanitation Data'!$F$6,0,10*ROW('Sanitation Data'!F120))),'Data Summary'!CV126="Yes"),OFFSET('Sanitation Data'!$F$6,0,10*ROW('Sanitation Data'!F120)),NA())</f>
        <v>#N/A</v>
      </c>
      <c r="AH126" s="95" t="e">
        <f ca="true">+IF(AND(ISNUMBER(OFFSET('Sanitation Data'!$F$10,0,10*ROW('Sanitation Data'!F120))),'Data Summary'!CW126="Yes"),OFFSET('Sanitation Data'!$F$10,0,10*ROW('Sanitation Data'!F120)),NA())</f>
        <v>#N/A</v>
      </c>
      <c r="AI126" s="95" t="e">
        <f ca="true">+IF(AND(ISNUMBER(OFFSET('Sanitation Data'!$F$11,0,10*ROW('Sanitation Data'!F120))),'Data Summary'!CX126="Yes"),OFFSET('Sanitation Data'!$F$11,0,10*ROW('Sanitation Data'!F120)),NA())</f>
        <v>#N/A</v>
      </c>
      <c r="AJ126" s="95" t="e">
        <f ca="true">+IF(AND(ISNUMBER(OFFSET('Sanitation Data'!$F$12,0,10*ROW('Sanitation Data'!F120))),'Data Summary'!CY126="Yes"),OFFSET('Sanitation Data'!$F$12,0,10*ROW('Sanitation Data'!F120)),NA())</f>
        <v>#N/A</v>
      </c>
      <c r="AK126" s="95" t="e">
        <f ca="true">+IF(AND(ISNUMBER(OFFSET('Sanitation Data'!$G$4,0,10*ROW('Sanitation Data'!G120))),'Data Summary'!CZ126="Yes"),100-OFFSET('Sanitation Data'!$G$4,0,10*ROW('Sanitation Data'!G120)),NA())</f>
        <v>#N/A</v>
      </c>
      <c r="AL126" s="95" t="e">
        <f ca="true">+IF(AND(ISNUMBER(OFFSET('Sanitation Data'!$G$6,0,10*ROW('Sanitation Data'!G120))),'Data Summary'!DA126="Yes"),OFFSET('Sanitation Data'!$G$6,0,10*ROW('Sanitation Data'!G120)),NA())</f>
        <v>#N/A</v>
      </c>
      <c r="AM126" s="95" t="e">
        <f ca="true">+IF(AND(ISNUMBER(OFFSET('Sanitation Data'!$G$10,0,10*ROW('Sanitation Data'!G120))),'Data Summary'!DB126="Yes"),OFFSET('Sanitation Data'!$G$10,0,10*ROW('Sanitation Data'!G120)),NA())</f>
        <v>#N/A</v>
      </c>
      <c r="AN126" s="95" t="e">
        <f ca="true">+IF(AND(ISNUMBER(OFFSET('Sanitation Data'!$G$11,0,10*ROW('Sanitation Data'!G120))),'Data Summary'!DC126="Yes"),OFFSET('Sanitation Data'!$G$11,0,10*ROW('Sanitation Data'!G120)),NA())</f>
        <v>#N/A</v>
      </c>
      <c r="AO126" s="95" t="e">
        <f ca="true">+IF(AND(ISNUMBER(OFFSET('Sanitation Data'!$G$12,0,10*ROW('Sanitation Data'!G120))),'Data Summary'!DD126="Yes"),OFFSET('Sanitation Data'!$G$12,0,10*ROW('Sanitation Data'!G120)),NA())</f>
        <v>#N/A</v>
      </c>
      <c r="AP126" s="95" t="e">
        <f ca="true">+IF(AND(ISNUMBER(OFFSET('Sanitation Data'!$H$4,0,10*ROW('Sanitation Data'!H120))),'Data Summary'!DE126="Yes"),100-OFFSET('Sanitation Data'!$H$4,0,10*ROW('Sanitation Data'!H120)),NA())</f>
        <v>#N/A</v>
      </c>
      <c r="AQ126" s="95" t="e">
        <f ca="true">+IF(AND(ISNUMBER(OFFSET('Sanitation Data'!$H$6,0,10*ROW('Sanitation Data'!H120))),'Data Summary'!DF126="Yes"),OFFSET('Sanitation Data'!$H$6,0,10*ROW('Sanitation Data'!H120)),NA())</f>
        <v>#N/A</v>
      </c>
      <c r="AR126" s="95" t="e">
        <f ca="true">+IF(AND(ISNUMBER(OFFSET('Sanitation Data'!$H$10,0,10*ROW('Sanitation Data'!H120))),'Data Summary'!DG126="Yes"),OFFSET('Sanitation Data'!$H$10,0,10*ROW('Sanitation Data'!H120)),NA())</f>
        <v>#N/A</v>
      </c>
      <c r="AS126" s="95" t="e">
        <f ca="true">+IF(AND(ISNUMBER(OFFSET('Sanitation Data'!$H$11,0,10*ROW('Sanitation Data'!H120))),'Data Summary'!DH126="Yes"),OFFSET('Sanitation Data'!$H$11,0,10*ROW('Sanitation Data'!H120)),NA())</f>
        <v>#N/A</v>
      </c>
      <c r="AT126" s="95" t="e">
        <f ca="true">+IF(AND(ISNUMBER(OFFSET('Sanitation Data'!$H$12,0,10*ROW('Sanitation Data'!H120))),'Data Summary'!DI126="Yes"),OFFSET('Sanitation Data'!$H$12,0,10*ROW('Sanitation Data'!H120)),NA())</f>
        <v>#N/A</v>
      </c>
      <c r="AU126" s="95" t="e">
        <f ca="true">+IF(AND(ISNUMBER(OFFSET('Sanitation Data'!$I$4,0,10*ROW('Sanitation Data'!I120))),'Data Summary'!DJ126="Yes"),100-OFFSET('Sanitation Data'!$I$4,0,10*ROW('Sanitation Data'!I120)),NA())</f>
        <v>#N/A</v>
      </c>
      <c r="AV126" s="95" t="e">
        <f ca="true">+IF(AND(ISNUMBER(OFFSET('Sanitation Data'!$I$6,0,10*ROW('Sanitation Data'!I120))),'Data Summary'!DK126="Yes"),OFFSET('Sanitation Data'!$I$6,0,10*ROW('Sanitation Data'!I120)),NA())</f>
        <v>#N/A</v>
      </c>
      <c r="AW126" s="95" t="e">
        <f ca="true">+IF(AND(ISNUMBER(OFFSET('Sanitation Data'!$I$10,0,10*ROW('Sanitation Data'!I120))),'Data Summary'!DL126="Yes"),OFFSET('Sanitation Data'!$I$10,0,10*ROW('Sanitation Data'!I120)),NA())</f>
        <v>#N/A</v>
      </c>
      <c r="AX126" s="95" t="e">
        <f ca="true">+IF(AND(ISNUMBER(OFFSET('Sanitation Data'!$I$11,0,10*ROW('Sanitation Data'!I120))),'Data Summary'!DM126="Yes"),OFFSET('Sanitation Data'!$I$11,0,10*ROW('Sanitation Data'!I120)),NA())</f>
        <v>#N/A</v>
      </c>
      <c r="AY126" s="95" t="e">
        <f ca="true">+IF(AND(ISNUMBER(OFFSET('Sanitation Data'!$I$12,0,10*ROW('Sanitation Data'!I120))),'Data Summary'!DN126="Yes"),OFFSET('Sanitation Data'!$I$12,0,10*ROW('Sanitation Data'!I120)),NA())</f>
        <v>#N/A</v>
      </c>
      <c r="AZ126" s="96" t="e">
        <f ca="true">+IF(AND(ISNUMBER(OFFSET('Hygiene Data'!$D$5,0,10*ROW('Hygiene Data'!D120))),'Data Summary'!DO126="Yes"),OFFSET('Hygiene Data'!$D$5,0,10*ROW('Hygiene Data'!D120)),NA())</f>
        <v>#N/A</v>
      </c>
      <c r="BA126" s="96" t="e">
        <f ca="true">+IF(AND(ISNUMBER(OFFSET('Hygiene Data'!$D$7,0,10*ROW('Hygiene Data'!D120))),'Data Summary'!DP126="Yes"),OFFSET('Hygiene Data'!$D$7,0,10*ROW('Hygiene Data'!D120)),NA())</f>
        <v>#N/A</v>
      </c>
      <c r="BB126" s="96" t="e">
        <f ca="true">+IF(AND(ISNUMBER(OFFSET('Hygiene Data'!$D$9,0,10*ROW('Hygiene Data'!D120))),'Data Summary'!DQ126="Yes"),OFFSET('Hygiene Data'!$D$9,0,10*ROW('Hygiene Data'!D120)),NA())</f>
        <v>#N/A</v>
      </c>
      <c r="BC126" s="96" t="e">
        <f ca="true">+IF(AND(ISNUMBER(OFFSET('Hygiene Data'!$E$5,0,10*ROW('Hygiene Data'!E120))),'Data Summary'!DR126="Yes"),OFFSET('Hygiene Data'!$E$5,0,10*ROW('Hygiene Data'!E120)),NA())</f>
        <v>#N/A</v>
      </c>
      <c r="BD126" s="96" t="e">
        <f ca="true">+IF(AND(ISNUMBER(OFFSET('Hygiene Data'!$E$7,0,10*ROW('Hygiene Data'!E120))),'Data Summary'!DS126="Yes"),OFFSET('Hygiene Data'!$E$7,0,10*ROW('Hygiene Data'!E120)),NA())</f>
        <v>#N/A</v>
      </c>
      <c r="BE126" s="96" t="e">
        <f ca="true">+IF(AND(ISNUMBER(OFFSET('Hygiene Data'!$E$9,0,10*ROW('Hygiene Data'!E120))),'Data Summary'!DT126="Yes"),OFFSET('Hygiene Data'!$E$9,0,10*ROW('Hygiene Data'!E120)),NA())</f>
        <v>#N/A</v>
      </c>
      <c r="BF126" s="96" t="e">
        <f ca="true">+IF(AND(ISNUMBER(OFFSET('Hygiene Data'!$F$5,0,10*ROW('Hygiene Data'!F120))),'Data Summary'!DU126="Yes"),OFFSET('Hygiene Data'!$F$5,0,10*ROW('Hygiene Data'!F120)),NA())</f>
        <v>#N/A</v>
      </c>
      <c r="BG126" s="96" t="e">
        <f ca="true">+IF(AND(ISNUMBER(OFFSET('Hygiene Data'!$F$7,0,10*ROW('Hygiene Data'!F120))),'Data Summary'!DV126="Yes"),OFFSET('Hygiene Data'!$F$7,0,10*ROW('Hygiene Data'!F120)),NA())</f>
        <v>#N/A</v>
      </c>
      <c r="BH126" s="96" t="e">
        <f ca="true">+IF(AND(ISNUMBER(OFFSET('Hygiene Data'!$F$9,0,10*ROW('Hygiene Data'!F120))),'Data Summary'!DW126="Yes"),OFFSET('Hygiene Data'!$F$9,0,10*ROW('Hygiene Data'!F120)),NA())</f>
        <v>#N/A</v>
      </c>
      <c r="BI126" s="96" t="e">
        <f ca="true">+IF(AND(ISNUMBER(OFFSET('Hygiene Data'!$G$5,0,10*ROW('Hygiene Data'!G120))),'Data Summary'!DX126="Yes"),OFFSET('Hygiene Data'!$G$5,0,10*ROW('Hygiene Data'!G120)),NA())</f>
        <v>#N/A</v>
      </c>
      <c r="BJ126" s="96" t="e">
        <f ca="true">+IF(AND(ISNUMBER(OFFSET('Hygiene Data'!$G$7,0,10*ROW('Hygiene Data'!G120))),'Data Summary'!DY126="Yes"),OFFSET('Hygiene Data'!$G$7,0,10*ROW('Hygiene Data'!G120)),NA())</f>
        <v>#N/A</v>
      </c>
      <c r="BK126" s="96" t="e">
        <f ca="true">+IF(AND(ISNUMBER(OFFSET('Hygiene Data'!$G$9,0,10*ROW('Hygiene Data'!G120))),'Data Summary'!DZ126="Yes"),OFFSET('Hygiene Data'!$G$9,0,10*ROW('Hygiene Data'!G120)),NA())</f>
        <v>#N/A</v>
      </c>
      <c r="BL126" s="96" t="e">
        <f ca="true">+IF(AND(ISNUMBER(OFFSET('Hygiene Data'!$H$5,0,10*ROW('Hygiene Data'!H120))),'Data Summary'!EA126="Yes"),OFFSET('Hygiene Data'!$H$5,0,10*ROW('Hygiene Data'!H120)),NA())</f>
        <v>#N/A</v>
      </c>
      <c r="BM126" s="96" t="e">
        <f ca="true">+IF(AND(ISNUMBER(OFFSET('Hygiene Data'!$H$7,0,10*ROW('Hygiene Data'!H120))),'Data Summary'!EB126="Yes"),OFFSET('Hygiene Data'!$H$7,0,10*ROW('Hygiene Data'!H120)),NA())</f>
        <v>#N/A</v>
      </c>
      <c r="BN126" s="96" t="e">
        <f ca="true">+IF(AND(ISNUMBER(OFFSET('Hygiene Data'!$H$9,0,10*ROW('Hygiene Data'!H120))),'Data Summary'!EC126="Yes"),OFFSET('Hygiene Data'!$H$9,0,10*ROW('Hygiene Data'!H120)),NA())</f>
        <v>#N/A</v>
      </c>
      <c r="BO126" s="96" t="e">
        <f ca="true">+IF(AND(ISNUMBER(OFFSET('Hygiene Data'!$I$5,0,10*ROW('Hygiene Data'!I120))),'Data Summary'!ED126="Yes"),OFFSET('Hygiene Data'!$I$5,0,10*ROW('Hygiene Data'!I120)),NA())</f>
        <v>#N/A</v>
      </c>
      <c r="BP126" s="96" t="e">
        <f ca="true">+IF(AND(ISNUMBER(OFFSET('Hygiene Data'!$I$7,0,10*ROW('Hygiene Data'!I120))),'Data Summary'!EE126="Yes"),OFFSET('Hygiene Data'!$I$7,0,10*ROW('Hygiene Data'!I120)),NA())</f>
        <v>#N/A</v>
      </c>
      <c r="BQ126" s="96" t="e">
        <f ca="true">+IF(AND(ISNUMBER(OFFSET('Hygiene Data'!$I$9,0,10*ROW('Hygiene Data'!I120))),'Data Summary'!EF126="Yes"),OFFSET('Hygiene Data'!$I$9,0,10*ROW('Hygiene Data'!I120)),NA())</f>
        <v>#N/A</v>
      </c>
    </row>
    <row xmlns:x14ac="http://schemas.microsoft.com/office/spreadsheetml/2009/9/ac" r="127" x14ac:dyDescent="0.2">
      <c r="A127" s="321" t="e">
        <f ca="true">+RIGHT('Data Summary'!A127,LEN('Data Summary'!A127)-9)</f>
        <v>#VALUE!</v>
      </c>
      <c r="B127" s="37" t="str">
        <f ca="true">+IF(ISTEXT('Data Summary'!B127),'Data Summary'!B127,"")</f>
        <v/>
      </c>
      <c r="C127" s="320" t="e">
        <f ca="true">+VALUE('Data Summary'!C127)</f>
        <v>#VALUE!</v>
      </c>
      <c r="D127" s="94" t="e">
        <f ca="true">+IF(AND(ISNUMBER(OFFSET('Water Data'!$D$4,0,10*ROW('Water Data'!D121))),'Data Summary'!BS127="Yes"),100-OFFSET('Water Data'!$D$4,0,10*ROW('Water Data'!D121)),NA())</f>
        <v>#N/A</v>
      </c>
      <c r="E127" s="94" t="e">
        <f ca="true">+IF(AND(ISNUMBER(OFFSET('Water Data'!$D$6,0,10*ROW('Water Data'!D121))),'Data Summary'!BT127="Yes"),OFFSET('Water Data'!$D$6,0,10*ROW('Water Data'!D121)),NA())</f>
        <v>#N/A</v>
      </c>
      <c r="F127" s="94" t="e">
        <f ca="true">+IF(AND(ISNUMBER(OFFSET('Water Data'!$D$9,0,10*ROW('Water Data'!D121))),'Data Summary'!BU127="Yes"),OFFSET('Water Data'!$D$9,0,10*ROW('Water Data'!D121)),NA())</f>
        <v>#N/A</v>
      </c>
      <c r="G127" s="94" t="e">
        <f ca="true">+IF(AND(ISNUMBER(OFFSET('Water Data'!$E$4,0,10*ROW('Water Data'!E121))),'Data Summary'!BV127="Yes"),100-OFFSET('Water Data'!$E$4,0,10*ROW('Water Data'!E121)),NA())</f>
        <v>#N/A</v>
      </c>
      <c r="H127" s="94" t="e">
        <f ca="true">+IF(AND(ISNUMBER(OFFSET('Water Data'!$E$6,0,10*ROW('Water Data'!E121))),'Data Summary'!BW127="Yes"),OFFSET('Water Data'!$E$6,0,10*ROW('Water Data'!E121)),NA())</f>
        <v>#N/A</v>
      </c>
      <c r="I127" s="94" t="e">
        <f ca="true">+IF(AND(ISNUMBER(OFFSET('Water Data'!$E$9,0,10*ROW('Water Data'!E121))),'Data Summary'!BX127="Yes"),OFFSET('Water Data'!$E$9,0,10*ROW('Water Data'!E121)),NA())</f>
        <v>#N/A</v>
      </c>
      <c r="J127" s="94" t="e">
        <f ca="true">+IF(AND(ISNUMBER(OFFSET('Water Data'!$F$4,0,10*ROW('Water Data'!F121))),'Data Summary'!BY127="Yes"),100-OFFSET('Water Data'!$F$4,0,10*ROW('Water Data'!F121)),NA())</f>
        <v>#N/A</v>
      </c>
      <c r="K127" s="94" t="e">
        <f ca="true">+IF(AND(ISNUMBER(OFFSET('Water Data'!$F$6,0,10*ROW('Water Data'!F121))),'Data Summary'!BZ127="Yes"),OFFSET('Water Data'!$F$6,0,10*ROW('Water Data'!F121)),NA())</f>
        <v>#N/A</v>
      </c>
      <c r="L127" s="94" t="e">
        <f ca="true">+IF(AND(ISNUMBER(OFFSET('Water Data'!$F$9,0,10*ROW('Water Data'!F121))),'Data Summary'!CA127="Yes"),OFFSET('Water Data'!$F$9,0,10*ROW('Water Data'!F121)),NA())</f>
        <v>#N/A</v>
      </c>
      <c r="M127" s="94" t="e">
        <f ca="true">+IF(AND(ISNUMBER(OFFSET('Water Data'!$G$4,0,10*ROW('Water Data'!G121))),'Data Summary'!CB127="Yes"),100-OFFSET('Water Data'!$G$4,0,10*ROW('Water Data'!G121)),NA())</f>
        <v>#N/A</v>
      </c>
      <c r="N127" s="94" t="e">
        <f ca="true">+IF(AND(ISNUMBER(OFFSET('Water Data'!$G$6,0,10*ROW('Water Data'!G121))),'Data Summary'!CC127="Yes"),OFFSET('Water Data'!$G$6,0,10*ROW('Water Data'!G121)),NA())</f>
        <v>#N/A</v>
      </c>
      <c r="O127" s="94" t="e">
        <f ca="true">+IF(AND(ISNUMBER(OFFSET('Water Data'!$G$9,0,10*ROW('Water Data'!G121))),'Data Summary'!CD127="Yes"),OFFSET('Water Data'!$G$9,0,10*ROW('Water Data'!G121)),NA())</f>
        <v>#N/A</v>
      </c>
      <c r="P127" s="94" t="e">
        <f ca="true">+IF(AND(ISNUMBER(OFFSET('Water Data'!$H$4,0,10*ROW('Water Data'!H121))),'Data Summary'!CE127="Yes"),100-OFFSET('Water Data'!$H$4,0,10*ROW('Water Data'!H121)),NA())</f>
        <v>#N/A</v>
      </c>
      <c r="Q127" s="94" t="e">
        <f ca="true">+IF(AND(ISNUMBER(OFFSET('Water Data'!$H$6,0,10*ROW('Water Data'!H121))),'Data Summary'!CF127="Yes"),OFFSET('Water Data'!$H$6,0,10*ROW('Water Data'!H121)),NA())</f>
        <v>#N/A</v>
      </c>
      <c r="R127" s="94" t="e">
        <f ca="true">+IF(AND(ISNUMBER(OFFSET('Water Data'!$H$9,0,10*ROW('Water Data'!H121))),'Data Summary'!CG127="Yes"),OFFSET('Water Data'!$H$9,0,10*ROW('Water Data'!H121)),NA())</f>
        <v>#N/A</v>
      </c>
      <c r="S127" s="94" t="e">
        <f ca="true">+IF(AND(ISNUMBER(OFFSET('Water Data'!$I$4,0,10*ROW('Water Data'!I121))),'Data Summary'!CH127="Yes"),100-OFFSET('Water Data'!$I$4,0,10*ROW('Water Data'!I121)),NA())</f>
        <v>#N/A</v>
      </c>
      <c r="T127" s="94" t="e">
        <f ca="true">+IF(AND(ISNUMBER(OFFSET('Water Data'!$I$6,0,10*ROW('Water Data'!I121))),'Data Summary'!CI127="Yes"),OFFSET('Water Data'!$I$6,0,10*ROW('Water Data'!I121)),NA())</f>
        <v>#N/A</v>
      </c>
      <c r="U127" s="94" t="e">
        <f ca="true">+IF(AND(ISNUMBER(OFFSET('Water Data'!$I$9,0,10*ROW('Water Data'!I121))),'Data Summary'!CJ127="Yes"),OFFSET('Water Data'!$I$9,0,10*ROW('Water Data'!I121)),NA())</f>
        <v>#N/A</v>
      </c>
      <c r="V127" s="95" t="e">
        <f ca="true">+IF(AND(ISNUMBER(OFFSET('Sanitation Data'!$D$4,0,10*ROW('Sanitation Data'!D121))),'Data Summary'!CK127="Yes"),100-OFFSET('Sanitation Data'!$D$4,0,10*ROW('Sanitation Data'!D121)),NA())</f>
        <v>#N/A</v>
      </c>
      <c r="W127" s="95" t="e">
        <f ca="true">+IF(AND(ISNUMBER(OFFSET('Sanitation Data'!$D$6,0,10*ROW('Sanitation Data'!D121))),'Data Summary'!CL127="Yes"),OFFSET('Sanitation Data'!$D$6,0,10*ROW('Sanitation Data'!D121)),NA())</f>
        <v>#N/A</v>
      </c>
      <c r="X127" s="95" t="e">
        <f ca="true">+IF(AND(ISNUMBER(OFFSET('Sanitation Data'!$D$10,0,10*ROW('Sanitation Data'!D121))),'Data Summary'!CM127="Yes"),OFFSET('Sanitation Data'!$D$10,0,10*ROW('Sanitation Data'!D121)),NA())</f>
        <v>#N/A</v>
      </c>
      <c r="Y127" s="95" t="e">
        <f ca="true">+IF(AND(ISNUMBER(OFFSET('Sanitation Data'!$D$11,0,10*ROW('Sanitation Data'!D121))),'Data Summary'!CN127="Yes"),OFFSET('Sanitation Data'!$D$11,0,10*ROW('Sanitation Data'!D121)),NA())</f>
        <v>#N/A</v>
      </c>
      <c r="Z127" s="95" t="e">
        <f ca="true">+IF(AND(ISNUMBER(OFFSET('Sanitation Data'!$D$12,0,10*ROW('Sanitation Data'!D121))),'Data Summary'!CO127="Yes"),OFFSET('Sanitation Data'!$D$12,0,10*ROW('Sanitation Data'!D121)),NA())</f>
        <v>#N/A</v>
      </c>
      <c r="AA127" s="95" t="e">
        <f ca="true">+IF(AND(ISNUMBER(OFFSET('Sanitation Data'!$E$4,0,10*ROW('Sanitation Data'!E121))),'Data Summary'!CP127="Yes"),100-OFFSET('Sanitation Data'!$E$4,0,10*ROW('Sanitation Data'!E121)),NA())</f>
        <v>#N/A</v>
      </c>
      <c r="AB127" s="95" t="e">
        <f ca="true">+IF(AND(ISNUMBER(OFFSET('Sanitation Data'!$E$6,0,10*ROW('Sanitation Data'!E121))),'Data Summary'!CQ127="Yes"),OFFSET('Sanitation Data'!$E$6,0,10*ROW('Sanitation Data'!E121)),NA())</f>
        <v>#N/A</v>
      </c>
      <c r="AC127" s="95" t="e">
        <f ca="true">+IF(AND(ISNUMBER(OFFSET('Sanitation Data'!$E$10,0,10*ROW('Sanitation Data'!E121))),'Data Summary'!CR127="Yes"),OFFSET('Sanitation Data'!$E$10,0,10*ROW('Sanitation Data'!E121)),NA())</f>
        <v>#N/A</v>
      </c>
      <c r="AD127" s="95" t="e">
        <f ca="true">+IF(AND(ISNUMBER(OFFSET('Sanitation Data'!$E$11,0,10*ROW('Sanitation Data'!E121))),'Data Summary'!CS127="Yes"),OFFSET('Sanitation Data'!$E$11,0,10*ROW('Sanitation Data'!E121)),NA())</f>
        <v>#N/A</v>
      </c>
      <c r="AE127" s="95" t="e">
        <f ca="true">+IF(AND(ISNUMBER(OFFSET('Sanitation Data'!$E$12,0,10*ROW('Sanitation Data'!E121))),'Data Summary'!CT127="Yes"),OFFSET('Sanitation Data'!$E$12,0,10*ROW('Sanitation Data'!E121)),NA())</f>
        <v>#N/A</v>
      </c>
      <c r="AF127" s="95" t="e">
        <f ca="true">+IF(AND(ISNUMBER(OFFSET('Sanitation Data'!$F$4,0,10*ROW('Sanitation Data'!F121))),'Data Summary'!CU127="Yes"),100-OFFSET('Sanitation Data'!$F$4,0,10*ROW('Sanitation Data'!F121)),NA())</f>
        <v>#N/A</v>
      </c>
      <c r="AG127" s="95" t="e">
        <f ca="true">+IF(AND(ISNUMBER(OFFSET('Sanitation Data'!$F$6,0,10*ROW('Sanitation Data'!F121))),'Data Summary'!CV127="Yes"),OFFSET('Sanitation Data'!$F$6,0,10*ROW('Sanitation Data'!F121)),NA())</f>
        <v>#N/A</v>
      </c>
      <c r="AH127" s="95" t="e">
        <f ca="true">+IF(AND(ISNUMBER(OFFSET('Sanitation Data'!$F$10,0,10*ROW('Sanitation Data'!F121))),'Data Summary'!CW127="Yes"),OFFSET('Sanitation Data'!$F$10,0,10*ROW('Sanitation Data'!F121)),NA())</f>
        <v>#N/A</v>
      </c>
      <c r="AI127" s="95" t="e">
        <f ca="true">+IF(AND(ISNUMBER(OFFSET('Sanitation Data'!$F$11,0,10*ROW('Sanitation Data'!F121))),'Data Summary'!CX127="Yes"),OFFSET('Sanitation Data'!$F$11,0,10*ROW('Sanitation Data'!F121)),NA())</f>
        <v>#N/A</v>
      </c>
      <c r="AJ127" s="95" t="e">
        <f ca="true">+IF(AND(ISNUMBER(OFFSET('Sanitation Data'!$F$12,0,10*ROW('Sanitation Data'!F121))),'Data Summary'!CY127="Yes"),OFFSET('Sanitation Data'!$F$12,0,10*ROW('Sanitation Data'!F121)),NA())</f>
        <v>#N/A</v>
      </c>
      <c r="AK127" s="95" t="e">
        <f ca="true">+IF(AND(ISNUMBER(OFFSET('Sanitation Data'!$G$4,0,10*ROW('Sanitation Data'!G121))),'Data Summary'!CZ127="Yes"),100-OFFSET('Sanitation Data'!$G$4,0,10*ROW('Sanitation Data'!G121)),NA())</f>
        <v>#N/A</v>
      </c>
      <c r="AL127" s="95" t="e">
        <f ca="true">+IF(AND(ISNUMBER(OFFSET('Sanitation Data'!$G$6,0,10*ROW('Sanitation Data'!G121))),'Data Summary'!DA127="Yes"),OFFSET('Sanitation Data'!$G$6,0,10*ROW('Sanitation Data'!G121)),NA())</f>
        <v>#N/A</v>
      </c>
      <c r="AM127" s="95" t="e">
        <f ca="true">+IF(AND(ISNUMBER(OFFSET('Sanitation Data'!$G$10,0,10*ROW('Sanitation Data'!G121))),'Data Summary'!DB127="Yes"),OFFSET('Sanitation Data'!$G$10,0,10*ROW('Sanitation Data'!G121)),NA())</f>
        <v>#N/A</v>
      </c>
      <c r="AN127" s="95" t="e">
        <f ca="true">+IF(AND(ISNUMBER(OFFSET('Sanitation Data'!$G$11,0,10*ROW('Sanitation Data'!G121))),'Data Summary'!DC127="Yes"),OFFSET('Sanitation Data'!$G$11,0,10*ROW('Sanitation Data'!G121)),NA())</f>
        <v>#N/A</v>
      </c>
      <c r="AO127" s="95" t="e">
        <f ca="true">+IF(AND(ISNUMBER(OFFSET('Sanitation Data'!$G$12,0,10*ROW('Sanitation Data'!G121))),'Data Summary'!DD127="Yes"),OFFSET('Sanitation Data'!$G$12,0,10*ROW('Sanitation Data'!G121)),NA())</f>
        <v>#N/A</v>
      </c>
      <c r="AP127" s="95" t="e">
        <f ca="true">+IF(AND(ISNUMBER(OFFSET('Sanitation Data'!$H$4,0,10*ROW('Sanitation Data'!H121))),'Data Summary'!DE127="Yes"),100-OFFSET('Sanitation Data'!$H$4,0,10*ROW('Sanitation Data'!H121)),NA())</f>
        <v>#N/A</v>
      </c>
      <c r="AQ127" s="95" t="e">
        <f ca="true">+IF(AND(ISNUMBER(OFFSET('Sanitation Data'!$H$6,0,10*ROW('Sanitation Data'!H121))),'Data Summary'!DF127="Yes"),OFFSET('Sanitation Data'!$H$6,0,10*ROW('Sanitation Data'!H121)),NA())</f>
        <v>#N/A</v>
      </c>
      <c r="AR127" s="95" t="e">
        <f ca="true">+IF(AND(ISNUMBER(OFFSET('Sanitation Data'!$H$10,0,10*ROW('Sanitation Data'!H121))),'Data Summary'!DG127="Yes"),OFFSET('Sanitation Data'!$H$10,0,10*ROW('Sanitation Data'!H121)),NA())</f>
        <v>#N/A</v>
      </c>
      <c r="AS127" s="95" t="e">
        <f ca="true">+IF(AND(ISNUMBER(OFFSET('Sanitation Data'!$H$11,0,10*ROW('Sanitation Data'!H121))),'Data Summary'!DH127="Yes"),OFFSET('Sanitation Data'!$H$11,0,10*ROW('Sanitation Data'!H121)),NA())</f>
        <v>#N/A</v>
      </c>
      <c r="AT127" s="95" t="e">
        <f ca="true">+IF(AND(ISNUMBER(OFFSET('Sanitation Data'!$H$12,0,10*ROW('Sanitation Data'!H121))),'Data Summary'!DI127="Yes"),OFFSET('Sanitation Data'!$H$12,0,10*ROW('Sanitation Data'!H121)),NA())</f>
        <v>#N/A</v>
      </c>
      <c r="AU127" s="95" t="e">
        <f ca="true">+IF(AND(ISNUMBER(OFFSET('Sanitation Data'!$I$4,0,10*ROW('Sanitation Data'!I121))),'Data Summary'!DJ127="Yes"),100-OFFSET('Sanitation Data'!$I$4,0,10*ROW('Sanitation Data'!I121)),NA())</f>
        <v>#N/A</v>
      </c>
      <c r="AV127" s="95" t="e">
        <f ca="true">+IF(AND(ISNUMBER(OFFSET('Sanitation Data'!$I$6,0,10*ROW('Sanitation Data'!I121))),'Data Summary'!DK127="Yes"),OFFSET('Sanitation Data'!$I$6,0,10*ROW('Sanitation Data'!I121)),NA())</f>
        <v>#N/A</v>
      </c>
      <c r="AW127" s="95" t="e">
        <f ca="true">+IF(AND(ISNUMBER(OFFSET('Sanitation Data'!$I$10,0,10*ROW('Sanitation Data'!I121))),'Data Summary'!DL127="Yes"),OFFSET('Sanitation Data'!$I$10,0,10*ROW('Sanitation Data'!I121)),NA())</f>
        <v>#N/A</v>
      </c>
      <c r="AX127" s="95" t="e">
        <f ca="true">+IF(AND(ISNUMBER(OFFSET('Sanitation Data'!$I$11,0,10*ROW('Sanitation Data'!I121))),'Data Summary'!DM127="Yes"),OFFSET('Sanitation Data'!$I$11,0,10*ROW('Sanitation Data'!I121)),NA())</f>
        <v>#N/A</v>
      </c>
      <c r="AY127" s="95" t="e">
        <f ca="true">+IF(AND(ISNUMBER(OFFSET('Sanitation Data'!$I$12,0,10*ROW('Sanitation Data'!I121))),'Data Summary'!DN127="Yes"),OFFSET('Sanitation Data'!$I$12,0,10*ROW('Sanitation Data'!I121)),NA())</f>
        <v>#N/A</v>
      </c>
      <c r="AZ127" s="96" t="e">
        <f ca="true">+IF(AND(ISNUMBER(OFFSET('Hygiene Data'!$D$5,0,10*ROW('Hygiene Data'!D121))),'Data Summary'!DO127="Yes"),OFFSET('Hygiene Data'!$D$5,0,10*ROW('Hygiene Data'!D121)),NA())</f>
        <v>#N/A</v>
      </c>
      <c r="BA127" s="96" t="e">
        <f ca="true">+IF(AND(ISNUMBER(OFFSET('Hygiene Data'!$D$7,0,10*ROW('Hygiene Data'!D121))),'Data Summary'!DP127="Yes"),OFFSET('Hygiene Data'!$D$7,0,10*ROW('Hygiene Data'!D121)),NA())</f>
        <v>#N/A</v>
      </c>
      <c r="BB127" s="96" t="e">
        <f ca="true">+IF(AND(ISNUMBER(OFFSET('Hygiene Data'!$D$9,0,10*ROW('Hygiene Data'!D121))),'Data Summary'!DQ127="Yes"),OFFSET('Hygiene Data'!$D$9,0,10*ROW('Hygiene Data'!D121)),NA())</f>
        <v>#N/A</v>
      </c>
      <c r="BC127" s="96" t="e">
        <f ca="true">+IF(AND(ISNUMBER(OFFSET('Hygiene Data'!$E$5,0,10*ROW('Hygiene Data'!E121))),'Data Summary'!DR127="Yes"),OFFSET('Hygiene Data'!$E$5,0,10*ROW('Hygiene Data'!E121)),NA())</f>
        <v>#N/A</v>
      </c>
      <c r="BD127" s="96" t="e">
        <f ca="true">+IF(AND(ISNUMBER(OFFSET('Hygiene Data'!$E$7,0,10*ROW('Hygiene Data'!E121))),'Data Summary'!DS127="Yes"),OFFSET('Hygiene Data'!$E$7,0,10*ROW('Hygiene Data'!E121)),NA())</f>
        <v>#N/A</v>
      </c>
      <c r="BE127" s="96" t="e">
        <f ca="true">+IF(AND(ISNUMBER(OFFSET('Hygiene Data'!$E$9,0,10*ROW('Hygiene Data'!E121))),'Data Summary'!DT127="Yes"),OFFSET('Hygiene Data'!$E$9,0,10*ROW('Hygiene Data'!E121)),NA())</f>
        <v>#N/A</v>
      </c>
      <c r="BF127" s="96" t="e">
        <f ca="true">+IF(AND(ISNUMBER(OFFSET('Hygiene Data'!$F$5,0,10*ROW('Hygiene Data'!F121))),'Data Summary'!DU127="Yes"),OFFSET('Hygiene Data'!$F$5,0,10*ROW('Hygiene Data'!F121)),NA())</f>
        <v>#N/A</v>
      </c>
      <c r="BG127" s="96" t="e">
        <f ca="true">+IF(AND(ISNUMBER(OFFSET('Hygiene Data'!$F$7,0,10*ROW('Hygiene Data'!F121))),'Data Summary'!DV127="Yes"),OFFSET('Hygiene Data'!$F$7,0,10*ROW('Hygiene Data'!F121)),NA())</f>
        <v>#N/A</v>
      </c>
      <c r="BH127" s="96" t="e">
        <f ca="true">+IF(AND(ISNUMBER(OFFSET('Hygiene Data'!$F$9,0,10*ROW('Hygiene Data'!F121))),'Data Summary'!DW127="Yes"),OFFSET('Hygiene Data'!$F$9,0,10*ROW('Hygiene Data'!F121)),NA())</f>
        <v>#N/A</v>
      </c>
      <c r="BI127" s="96" t="e">
        <f ca="true">+IF(AND(ISNUMBER(OFFSET('Hygiene Data'!$G$5,0,10*ROW('Hygiene Data'!G121))),'Data Summary'!DX127="Yes"),OFFSET('Hygiene Data'!$G$5,0,10*ROW('Hygiene Data'!G121)),NA())</f>
        <v>#N/A</v>
      </c>
      <c r="BJ127" s="96" t="e">
        <f ca="true">+IF(AND(ISNUMBER(OFFSET('Hygiene Data'!$G$7,0,10*ROW('Hygiene Data'!G121))),'Data Summary'!DY127="Yes"),OFFSET('Hygiene Data'!$G$7,0,10*ROW('Hygiene Data'!G121)),NA())</f>
        <v>#N/A</v>
      </c>
      <c r="BK127" s="96" t="e">
        <f ca="true">+IF(AND(ISNUMBER(OFFSET('Hygiene Data'!$G$9,0,10*ROW('Hygiene Data'!G121))),'Data Summary'!DZ127="Yes"),OFFSET('Hygiene Data'!$G$9,0,10*ROW('Hygiene Data'!G121)),NA())</f>
        <v>#N/A</v>
      </c>
      <c r="BL127" s="96" t="e">
        <f ca="true">+IF(AND(ISNUMBER(OFFSET('Hygiene Data'!$H$5,0,10*ROW('Hygiene Data'!H121))),'Data Summary'!EA127="Yes"),OFFSET('Hygiene Data'!$H$5,0,10*ROW('Hygiene Data'!H121)),NA())</f>
        <v>#N/A</v>
      </c>
      <c r="BM127" s="96" t="e">
        <f ca="true">+IF(AND(ISNUMBER(OFFSET('Hygiene Data'!$H$7,0,10*ROW('Hygiene Data'!H121))),'Data Summary'!EB127="Yes"),OFFSET('Hygiene Data'!$H$7,0,10*ROW('Hygiene Data'!H121)),NA())</f>
        <v>#N/A</v>
      </c>
      <c r="BN127" s="96" t="e">
        <f ca="true">+IF(AND(ISNUMBER(OFFSET('Hygiene Data'!$H$9,0,10*ROW('Hygiene Data'!H121))),'Data Summary'!EC127="Yes"),OFFSET('Hygiene Data'!$H$9,0,10*ROW('Hygiene Data'!H121)),NA())</f>
        <v>#N/A</v>
      </c>
      <c r="BO127" s="96" t="e">
        <f ca="true">+IF(AND(ISNUMBER(OFFSET('Hygiene Data'!$I$5,0,10*ROW('Hygiene Data'!I121))),'Data Summary'!ED127="Yes"),OFFSET('Hygiene Data'!$I$5,0,10*ROW('Hygiene Data'!I121)),NA())</f>
        <v>#N/A</v>
      </c>
      <c r="BP127" s="96" t="e">
        <f ca="true">+IF(AND(ISNUMBER(OFFSET('Hygiene Data'!$I$7,0,10*ROW('Hygiene Data'!I121))),'Data Summary'!EE127="Yes"),OFFSET('Hygiene Data'!$I$7,0,10*ROW('Hygiene Data'!I121)),NA())</f>
        <v>#N/A</v>
      </c>
      <c r="BQ127" s="96" t="e">
        <f ca="true">+IF(AND(ISNUMBER(OFFSET('Hygiene Data'!$I$9,0,10*ROW('Hygiene Data'!I121))),'Data Summary'!EF127="Yes"),OFFSET('Hygiene Data'!$I$9,0,10*ROW('Hygiene Data'!I121)),NA())</f>
        <v>#N/A</v>
      </c>
    </row>
    <row xmlns:x14ac="http://schemas.microsoft.com/office/spreadsheetml/2009/9/ac" r="128" x14ac:dyDescent="0.2">
      <c r="A128" s="321" t="e">
        <f ca="true">+RIGHT('Data Summary'!A128,LEN('Data Summary'!A128)-9)</f>
        <v>#VALUE!</v>
      </c>
      <c r="B128" s="37" t="str">
        <f ca="true">+IF(ISTEXT('Data Summary'!B128),'Data Summary'!B128,"")</f>
        <v/>
      </c>
      <c r="C128" s="320" t="e">
        <f ca="true">+VALUE('Data Summary'!C128)</f>
        <v>#VALUE!</v>
      </c>
      <c r="D128" s="94" t="e">
        <f ca="true">+IF(AND(ISNUMBER(OFFSET('Water Data'!$D$4,0,10*ROW('Water Data'!D122))),'Data Summary'!BS128="Yes"),100-OFFSET('Water Data'!$D$4,0,10*ROW('Water Data'!D122)),NA())</f>
        <v>#N/A</v>
      </c>
      <c r="E128" s="94" t="e">
        <f ca="true">+IF(AND(ISNUMBER(OFFSET('Water Data'!$D$6,0,10*ROW('Water Data'!D122))),'Data Summary'!BT128="Yes"),OFFSET('Water Data'!$D$6,0,10*ROW('Water Data'!D122)),NA())</f>
        <v>#N/A</v>
      </c>
      <c r="F128" s="94" t="e">
        <f ca="true">+IF(AND(ISNUMBER(OFFSET('Water Data'!$D$9,0,10*ROW('Water Data'!D122))),'Data Summary'!BU128="Yes"),OFFSET('Water Data'!$D$9,0,10*ROW('Water Data'!D122)),NA())</f>
        <v>#N/A</v>
      </c>
      <c r="G128" s="94" t="e">
        <f ca="true">+IF(AND(ISNUMBER(OFFSET('Water Data'!$E$4,0,10*ROW('Water Data'!E122))),'Data Summary'!BV128="Yes"),100-OFFSET('Water Data'!$E$4,0,10*ROW('Water Data'!E122)),NA())</f>
        <v>#N/A</v>
      </c>
      <c r="H128" s="94" t="e">
        <f ca="true">+IF(AND(ISNUMBER(OFFSET('Water Data'!$E$6,0,10*ROW('Water Data'!E122))),'Data Summary'!BW128="Yes"),OFFSET('Water Data'!$E$6,0,10*ROW('Water Data'!E122)),NA())</f>
        <v>#N/A</v>
      </c>
      <c r="I128" s="94" t="e">
        <f ca="true">+IF(AND(ISNUMBER(OFFSET('Water Data'!$E$9,0,10*ROW('Water Data'!E122))),'Data Summary'!BX128="Yes"),OFFSET('Water Data'!$E$9,0,10*ROW('Water Data'!E122)),NA())</f>
        <v>#N/A</v>
      </c>
      <c r="J128" s="94" t="e">
        <f ca="true">+IF(AND(ISNUMBER(OFFSET('Water Data'!$F$4,0,10*ROW('Water Data'!F122))),'Data Summary'!BY128="Yes"),100-OFFSET('Water Data'!$F$4,0,10*ROW('Water Data'!F122)),NA())</f>
        <v>#N/A</v>
      </c>
      <c r="K128" s="94" t="e">
        <f ca="true">+IF(AND(ISNUMBER(OFFSET('Water Data'!$F$6,0,10*ROW('Water Data'!F122))),'Data Summary'!BZ128="Yes"),OFFSET('Water Data'!$F$6,0,10*ROW('Water Data'!F122)),NA())</f>
        <v>#N/A</v>
      </c>
      <c r="L128" s="94" t="e">
        <f ca="true">+IF(AND(ISNUMBER(OFFSET('Water Data'!$F$9,0,10*ROW('Water Data'!F122))),'Data Summary'!CA128="Yes"),OFFSET('Water Data'!$F$9,0,10*ROW('Water Data'!F122)),NA())</f>
        <v>#N/A</v>
      </c>
      <c r="M128" s="94" t="e">
        <f ca="true">+IF(AND(ISNUMBER(OFFSET('Water Data'!$G$4,0,10*ROW('Water Data'!G122))),'Data Summary'!CB128="Yes"),100-OFFSET('Water Data'!$G$4,0,10*ROW('Water Data'!G122)),NA())</f>
        <v>#N/A</v>
      </c>
      <c r="N128" s="94" t="e">
        <f ca="true">+IF(AND(ISNUMBER(OFFSET('Water Data'!$G$6,0,10*ROW('Water Data'!G122))),'Data Summary'!CC128="Yes"),OFFSET('Water Data'!$G$6,0,10*ROW('Water Data'!G122)),NA())</f>
        <v>#N/A</v>
      </c>
      <c r="O128" s="94" t="e">
        <f ca="true">+IF(AND(ISNUMBER(OFFSET('Water Data'!$G$9,0,10*ROW('Water Data'!G122))),'Data Summary'!CD128="Yes"),OFFSET('Water Data'!$G$9,0,10*ROW('Water Data'!G122)),NA())</f>
        <v>#N/A</v>
      </c>
      <c r="P128" s="94" t="e">
        <f ca="true">+IF(AND(ISNUMBER(OFFSET('Water Data'!$H$4,0,10*ROW('Water Data'!H122))),'Data Summary'!CE128="Yes"),100-OFFSET('Water Data'!$H$4,0,10*ROW('Water Data'!H122)),NA())</f>
        <v>#N/A</v>
      </c>
      <c r="Q128" s="94" t="e">
        <f ca="true">+IF(AND(ISNUMBER(OFFSET('Water Data'!$H$6,0,10*ROW('Water Data'!H122))),'Data Summary'!CF128="Yes"),OFFSET('Water Data'!$H$6,0,10*ROW('Water Data'!H122)),NA())</f>
        <v>#N/A</v>
      </c>
      <c r="R128" s="94" t="e">
        <f ca="true">+IF(AND(ISNUMBER(OFFSET('Water Data'!$H$9,0,10*ROW('Water Data'!H122))),'Data Summary'!CG128="Yes"),OFFSET('Water Data'!$H$9,0,10*ROW('Water Data'!H122)),NA())</f>
        <v>#N/A</v>
      </c>
      <c r="S128" s="94" t="e">
        <f ca="true">+IF(AND(ISNUMBER(OFFSET('Water Data'!$I$4,0,10*ROW('Water Data'!I122))),'Data Summary'!CH128="Yes"),100-OFFSET('Water Data'!$I$4,0,10*ROW('Water Data'!I122)),NA())</f>
        <v>#N/A</v>
      </c>
      <c r="T128" s="94" t="e">
        <f ca="true">+IF(AND(ISNUMBER(OFFSET('Water Data'!$I$6,0,10*ROW('Water Data'!I122))),'Data Summary'!CI128="Yes"),OFFSET('Water Data'!$I$6,0,10*ROW('Water Data'!I122)),NA())</f>
        <v>#N/A</v>
      </c>
      <c r="U128" s="94" t="e">
        <f ca="true">+IF(AND(ISNUMBER(OFFSET('Water Data'!$I$9,0,10*ROW('Water Data'!I122))),'Data Summary'!CJ128="Yes"),OFFSET('Water Data'!$I$9,0,10*ROW('Water Data'!I122)),NA())</f>
        <v>#N/A</v>
      </c>
      <c r="V128" s="95" t="e">
        <f ca="true">+IF(AND(ISNUMBER(OFFSET('Sanitation Data'!$D$4,0,10*ROW('Sanitation Data'!D122))),'Data Summary'!CK128="Yes"),100-OFFSET('Sanitation Data'!$D$4,0,10*ROW('Sanitation Data'!D122)),NA())</f>
        <v>#N/A</v>
      </c>
      <c r="W128" s="95" t="e">
        <f ca="true">+IF(AND(ISNUMBER(OFFSET('Sanitation Data'!$D$6,0,10*ROW('Sanitation Data'!D122))),'Data Summary'!CL128="Yes"),OFFSET('Sanitation Data'!$D$6,0,10*ROW('Sanitation Data'!D122)),NA())</f>
        <v>#N/A</v>
      </c>
      <c r="X128" s="95" t="e">
        <f ca="true">+IF(AND(ISNUMBER(OFFSET('Sanitation Data'!$D$10,0,10*ROW('Sanitation Data'!D122))),'Data Summary'!CM128="Yes"),OFFSET('Sanitation Data'!$D$10,0,10*ROW('Sanitation Data'!D122)),NA())</f>
        <v>#N/A</v>
      </c>
      <c r="Y128" s="95" t="e">
        <f ca="true">+IF(AND(ISNUMBER(OFFSET('Sanitation Data'!$D$11,0,10*ROW('Sanitation Data'!D122))),'Data Summary'!CN128="Yes"),OFFSET('Sanitation Data'!$D$11,0,10*ROW('Sanitation Data'!D122)),NA())</f>
        <v>#N/A</v>
      </c>
      <c r="Z128" s="95" t="e">
        <f ca="true">+IF(AND(ISNUMBER(OFFSET('Sanitation Data'!$D$12,0,10*ROW('Sanitation Data'!D122))),'Data Summary'!CO128="Yes"),OFFSET('Sanitation Data'!$D$12,0,10*ROW('Sanitation Data'!D122)),NA())</f>
        <v>#N/A</v>
      </c>
      <c r="AA128" s="95" t="e">
        <f ca="true">+IF(AND(ISNUMBER(OFFSET('Sanitation Data'!$E$4,0,10*ROW('Sanitation Data'!E122))),'Data Summary'!CP128="Yes"),100-OFFSET('Sanitation Data'!$E$4,0,10*ROW('Sanitation Data'!E122)),NA())</f>
        <v>#N/A</v>
      </c>
      <c r="AB128" s="95" t="e">
        <f ca="true">+IF(AND(ISNUMBER(OFFSET('Sanitation Data'!$E$6,0,10*ROW('Sanitation Data'!E122))),'Data Summary'!CQ128="Yes"),OFFSET('Sanitation Data'!$E$6,0,10*ROW('Sanitation Data'!E122)),NA())</f>
        <v>#N/A</v>
      </c>
      <c r="AC128" s="95" t="e">
        <f ca="true">+IF(AND(ISNUMBER(OFFSET('Sanitation Data'!$E$10,0,10*ROW('Sanitation Data'!E122))),'Data Summary'!CR128="Yes"),OFFSET('Sanitation Data'!$E$10,0,10*ROW('Sanitation Data'!E122)),NA())</f>
        <v>#N/A</v>
      </c>
      <c r="AD128" s="95" t="e">
        <f ca="true">+IF(AND(ISNUMBER(OFFSET('Sanitation Data'!$E$11,0,10*ROW('Sanitation Data'!E122))),'Data Summary'!CS128="Yes"),OFFSET('Sanitation Data'!$E$11,0,10*ROW('Sanitation Data'!E122)),NA())</f>
        <v>#N/A</v>
      </c>
      <c r="AE128" s="95" t="e">
        <f ca="true">+IF(AND(ISNUMBER(OFFSET('Sanitation Data'!$E$12,0,10*ROW('Sanitation Data'!E122))),'Data Summary'!CT128="Yes"),OFFSET('Sanitation Data'!$E$12,0,10*ROW('Sanitation Data'!E122)),NA())</f>
        <v>#N/A</v>
      </c>
      <c r="AF128" s="95" t="e">
        <f ca="true">+IF(AND(ISNUMBER(OFFSET('Sanitation Data'!$F$4,0,10*ROW('Sanitation Data'!F122))),'Data Summary'!CU128="Yes"),100-OFFSET('Sanitation Data'!$F$4,0,10*ROW('Sanitation Data'!F122)),NA())</f>
        <v>#N/A</v>
      </c>
      <c r="AG128" s="95" t="e">
        <f ca="true">+IF(AND(ISNUMBER(OFFSET('Sanitation Data'!$F$6,0,10*ROW('Sanitation Data'!F122))),'Data Summary'!CV128="Yes"),OFFSET('Sanitation Data'!$F$6,0,10*ROW('Sanitation Data'!F122)),NA())</f>
        <v>#N/A</v>
      </c>
      <c r="AH128" s="95" t="e">
        <f ca="true">+IF(AND(ISNUMBER(OFFSET('Sanitation Data'!$F$10,0,10*ROW('Sanitation Data'!F122))),'Data Summary'!CW128="Yes"),OFFSET('Sanitation Data'!$F$10,0,10*ROW('Sanitation Data'!F122)),NA())</f>
        <v>#N/A</v>
      </c>
      <c r="AI128" s="95" t="e">
        <f ca="true">+IF(AND(ISNUMBER(OFFSET('Sanitation Data'!$F$11,0,10*ROW('Sanitation Data'!F122))),'Data Summary'!CX128="Yes"),OFFSET('Sanitation Data'!$F$11,0,10*ROW('Sanitation Data'!F122)),NA())</f>
        <v>#N/A</v>
      </c>
      <c r="AJ128" s="95" t="e">
        <f ca="true">+IF(AND(ISNUMBER(OFFSET('Sanitation Data'!$F$12,0,10*ROW('Sanitation Data'!F122))),'Data Summary'!CY128="Yes"),OFFSET('Sanitation Data'!$F$12,0,10*ROW('Sanitation Data'!F122)),NA())</f>
        <v>#N/A</v>
      </c>
      <c r="AK128" s="95" t="e">
        <f ca="true">+IF(AND(ISNUMBER(OFFSET('Sanitation Data'!$G$4,0,10*ROW('Sanitation Data'!G122))),'Data Summary'!CZ128="Yes"),100-OFFSET('Sanitation Data'!$G$4,0,10*ROW('Sanitation Data'!G122)),NA())</f>
        <v>#N/A</v>
      </c>
      <c r="AL128" s="95" t="e">
        <f ca="true">+IF(AND(ISNUMBER(OFFSET('Sanitation Data'!$G$6,0,10*ROW('Sanitation Data'!G122))),'Data Summary'!DA128="Yes"),OFFSET('Sanitation Data'!$G$6,0,10*ROW('Sanitation Data'!G122)),NA())</f>
        <v>#N/A</v>
      </c>
      <c r="AM128" s="95" t="e">
        <f ca="true">+IF(AND(ISNUMBER(OFFSET('Sanitation Data'!$G$10,0,10*ROW('Sanitation Data'!G122))),'Data Summary'!DB128="Yes"),OFFSET('Sanitation Data'!$G$10,0,10*ROW('Sanitation Data'!G122)),NA())</f>
        <v>#N/A</v>
      </c>
      <c r="AN128" s="95" t="e">
        <f ca="true">+IF(AND(ISNUMBER(OFFSET('Sanitation Data'!$G$11,0,10*ROW('Sanitation Data'!G122))),'Data Summary'!DC128="Yes"),OFFSET('Sanitation Data'!$G$11,0,10*ROW('Sanitation Data'!G122)),NA())</f>
        <v>#N/A</v>
      </c>
      <c r="AO128" s="95" t="e">
        <f ca="true">+IF(AND(ISNUMBER(OFFSET('Sanitation Data'!$G$12,0,10*ROW('Sanitation Data'!G122))),'Data Summary'!DD128="Yes"),OFFSET('Sanitation Data'!$G$12,0,10*ROW('Sanitation Data'!G122)),NA())</f>
        <v>#N/A</v>
      </c>
      <c r="AP128" s="95" t="e">
        <f ca="true">+IF(AND(ISNUMBER(OFFSET('Sanitation Data'!$H$4,0,10*ROW('Sanitation Data'!H122))),'Data Summary'!DE128="Yes"),100-OFFSET('Sanitation Data'!$H$4,0,10*ROW('Sanitation Data'!H122)),NA())</f>
        <v>#N/A</v>
      </c>
      <c r="AQ128" s="95" t="e">
        <f ca="true">+IF(AND(ISNUMBER(OFFSET('Sanitation Data'!$H$6,0,10*ROW('Sanitation Data'!H122))),'Data Summary'!DF128="Yes"),OFFSET('Sanitation Data'!$H$6,0,10*ROW('Sanitation Data'!H122)),NA())</f>
        <v>#N/A</v>
      </c>
      <c r="AR128" s="95" t="e">
        <f ca="true">+IF(AND(ISNUMBER(OFFSET('Sanitation Data'!$H$10,0,10*ROW('Sanitation Data'!H122))),'Data Summary'!DG128="Yes"),OFFSET('Sanitation Data'!$H$10,0,10*ROW('Sanitation Data'!H122)),NA())</f>
        <v>#N/A</v>
      </c>
      <c r="AS128" s="95" t="e">
        <f ca="true">+IF(AND(ISNUMBER(OFFSET('Sanitation Data'!$H$11,0,10*ROW('Sanitation Data'!H122))),'Data Summary'!DH128="Yes"),OFFSET('Sanitation Data'!$H$11,0,10*ROW('Sanitation Data'!H122)),NA())</f>
        <v>#N/A</v>
      </c>
      <c r="AT128" s="95" t="e">
        <f ca="true">+IF(AND(ISNUMBER(OFFSET('Sanitation Data'!$H$12,0,10*ROW('Sanitation Data'!H122))),'Data Summary'!DI128="Yes"),OFFSET('Sanitation Data'!$H$12,0,10*ROW('Sanitation Data'!H122)),NA())</f>
        <v>#N/A</v>
      </c>
      <c r="AU128" s="95" t="e">
        <f ca="true">+IF(AND(ISNUMBER(OFFSET('Sanitation Data'!$I$4,0,10*ROW('Sanitation Data'!I122))),'Data Summary'!DJ128="Yes"),100-OFFSET('Sanitation Data'!$I$4,0,10*ROW('Sanitation Data'!I122)),NA())</f>
        <v>#N/A</v>
      </c>
      <c r="AV128" s="95" t="e">
        <f ca="true">+IF(AND(ISNUMBER(OFFSET('Sanitation Data'!$I$6,0,10*ROW('Sanitation Data'!I122))),'Data Summary'!DK128="Yes"),OFFSET('Sanitation Data'!$I$6,0,10*ROW('Sanitation Data'!I122)),NA())</f>
        <v>#N/A</v>
      </c>
      <c r="AW128" s="95" t="e">
        <f ca="true">+IF(AND(ISNUMBER(OFFSET('Sanitation Data'!$I$10,0,10*ROW('Sanitation Data'!I122))),'Data Summary'!DL128="Yes"),OFFSET('Sanitation Data'!$I$10,0,10*ROW('Sanitation Data'!I122)),NA())</f>
        <v>#N/A</v>
      </c>
      <c r="AX128" s="95" t="e">
        <f ca="true">+IF(AND(ISNUMBER(OFFSET('Sanitation Data'!$I$11,0,10*ROW('Sanitation Data'!I122))),'Data Summary'!DM128="Yes"),OFFSET('Sanitation Data'!$I$11,0,10*ROW('Sanitation Data'!I122)),NA())</f>
        <v>#N/A</v>
      </c>
      <c r="AY128" s="95" t="e">
        <f ca="true">+IF(AND(ISNUMBER(OFFSET('Sanitation Data'!$I$12,0,10*ROW('Sanitation Data'!I122))),'Data Summary'!DN128="Yes"),OFFSET('Sanitation Data'!$I$12,0,10*ROW('Sanitation Data'!I122)),NA())</f>
        <v>#N/A</v>
      </c>
      <c r="AZ128" s="96" t="e">
        <f ca="true">+IF(AND(ISNUMBER(OFFSET('Hygiene Data'!$D$5,0,10*ROW('Hygiene Data'!D122))),'Data Summary'!DO128="Yes"),OFFSET('Hygiene Data'!$D$5,0,10*ROW('Hygiene Data'!D122)),NA())</f>
        <v>#N/A</v>
      </c>
      <c r="BA128" s="96" t="e">
        <f ca="true">+IF(AND(ISNUMBER(OFFSET('Hygiene Data'!$D$7,0,10*ROW('Hygiene Data'!D122))),'Data Summary'!DP128="Yes"),OFFSET('Hygiene Data'!$D$7,0,10*ROW('Hygiene Data'!D122)),NA())</f>
        <v>#N/A</v>
      </c>
      <c r="BB128" s="96" t="e">
        <f ca="true">+IF(AND(ISNUMBER(OFFSET('Hygiene Data'!$D$9,0,10*ROW('Hygiene Data'!D122))),'Data Summary'!DQ128="Yes"),OFFSET('Hygiene Data'!$D$9,0,10*ROW('Hygiene Data'!D122)),NA())</f>
        <v>#N/A</v>
      </c>
      <c r="BC128" s="96" t="e">
        <f ca="true">+IF(AND(ISNUMBER(OFFSET('Hygiene Data'!$E$5,0,10*ROW('Hygiene Data'!E122))),'Data Summary'!DR128="Yes"),OFFSET('Hygiene Data'!$E$5,0,10*ROW('Hygiene Data'!E122)),NA())</f>
        <v>#N/A</v>
      </c>
      <c r="BD128" s="96" t="e">
        <f ca="true">+IF(AND(ISNUMBER(OFFSET('Hygiene Data'!$E$7,0,10*ROW('Hygiene Data'!E122))),'Data Summary'!DS128="Yes"),OFFSET('Hygiene Data'!$E$7,0,10*ROW('Hygiene Data'!E122)),NA())</f>
        <v>#N/A</v>
      </c>
      <c r="BE128" s="96" t="e">
        <f ca="true">+IF(AND(ISNUMBER(OFFSET('Hygiene Data'!$E$9,0,10*ROW('Hygiene Data'!E122))),'Data Summary'!DT128="Yes"),OFFSET('Hygiene Data'!$E$9,0,10*ROW('Hygiene Data'!E122)),NA())</f>
        <v>#N/A</v>
      </c>
      <c r="BF128" s="96" t="e">
        <f ca="true">+IF(AND(ISNUMBER(OFFSET('Hygiene Data'!$F$5,0,10*ROW('Hygiene Data'!F122))),'Data Summary'!DU128="Yes"),OFFSET('Hygiene Data'!$F$5,0,10*ROW('Hygiene Data'!F122)),NA())</f>
        <v>#N/A</v>
      </c>
      <c r="BG128" s="96" t="e">
        <f ca="true">+IF(AND(ISNUMBER(OFFSET('Hygiene Data'!$F$7,0,10*ROW('Hygiene Data'!F122))),'Data Summary'!DV128="Yes"),OFFSET('Hygiene Data'!$F$7,0,10*ROW('Hygiene Data'!F122)),NA())</f>
        <v>#N/A</v>
      </c>
      <c r="BH128" s="96" t="e">
        <f ca="true">+IF(AND(ISNUMBER(OFFSET('Hygiene Data'!$F$9,0,10*ROW('Hygiene Data'!F122))),'Data Summary'!DW128="Yes"),OFFSET('Hygiene Data'!$F$9,0,10*ROW('Hygiene Data'!F122)),NA())</f>
        <v>#N/A</v>
      </c>
      <c r="BI128" s="96" t="e">
        <f ca="true">+IF(AND(ISNUMBER(OFFSET('Hygiene Data'!$G$5,0,10*ROW('Hygiene Data'!G122))),'Data Summary'!DX128="Yes"),OFFSET('Hygiene Data'!$G$5,0,10*ROW('Hygiene Data'!G122)),NA())</f>
        <v>#N/A</v>
      </c>
      <c r="BJ128" s="96" t="e">
        <f ca="true">+IF(AND(ISNUMBER(OFFSET('Hygiene Data'!$G$7,0,10*ROW('Hygiene Data'!G122))),'Data Summary'!DY128="Yes"),OFFSET('Hygiene Data'!$G$7,0,10*ROW('Hygiene Data'!G122)),NA())</f>
        <v>#N/A</v>
      </c>
      <c r="BK128" s="96" t="e">
        <f ca="true">+IF(AND(ISNUMBER(OFFSET('Hygiene Data'!$G$9,0,10*ROW('Hygiene Data'!G122))),'Data Summary'!DZ128="Yes"),OFFSET('Hygiene Data'!$G$9,0,10*ROW('Hygiene Data'!G122)),NA())</f>
        <v>#N/A</v>
      </c>
      <c r="BL128" s="96" t="e">
        <f ca="true">+IF(AND(ISNUMBER(OFFSET('Hygiene Data'!$H$5,0,10*ROW('Hygiene Data'!H122))),'Data Summary'!EA128="Yes"),OFFSET('Hygiene Data'!$H$5,0,10*ROW('Hygiene Data'!H122)),NA())</f>
        <v>#N/A</v>
      </c>
      <c r="BM128" s="96" t="e">
        <f ca="true">+IF(AND(ISNUMBER(OFFSET('Hygiene Data'!$H$7,0,10*ROW('Hygiene Data'!H122))),'Data Summary'!EB128="Yes"),OFFSET('Hygiene Data'!$H$7,0,10*ROW('Hygiene Data'!H122)),NA())</f>
        <v>#N/A</v>
      </c>
      <c r="BN128" s="96" t="e">
        <f ca="true">+IF(AND(ISNUMBER(OFFSET('Hygiene Data'!$H$9,0,10*ROW('Hygiene Data'!H122))),'Data Summary'!EC128="Yes"),OFFSET('Hygiene Data'!$H$9,0,10*ROW('Hygiene Data'!H122)),NA())</f>
        <v>#N/A</v>
      </c>
      <c r="BO128" s="96" t="e">
        <f ca="true">+IF(AND(ISNUMBER(OFFSET('Hygiene Data'!$I$5,0,10*ROW('Hygiene Data'!I122))),'Data Summary'!ED128="Yes"),OFFSET('Hygiene Data'!$I$5,0,10*ROW('Hygiene Data'!I122)),NA())</f>
        <v>#N/A</v>
      </c>
      <c r="BP128" s="96" t="e">
        <f ca="true">+IF(AND(ISNUMBER(OFFSET('Hygiene Data'!$I$7,0,10*ROW('Hygiene Data'!I122))),'Data Summary'!EE128="Yes"),OFFSET('Hygiene Data'!$I$7,0,10*ROW('Hygiene Data'!I122)),NA())</f>
        <v>#N/A</v>
      </c>
      <c r="BQ128" s="96" t="e">
        <f ca="true">+IF(AND(ISNUMBER(OFFSET('Hygiene Data'!$I$9,0,10*ROW('Hygiene Data'!I122))),'Data Summary'!EF128="Yes"),OFFSET('Hygiene Data'!$I$9,0,10*ROW('Hygiene Data'!I122)),NA())</f>
        <v>#N/A</v>
      </c>
    </row>
    <row xmlns:x14ac="http://schemas.microsoft.com/office/spreadsheetml/2009/9/ac" r="129" x14ac:dyDescent="0.2">
      <c r="A129" s="321" t="e">
        <f ca="true">+RIGHT('Data Summary'!A129,LEN('Data Summary'!A129)-9)</f>
        <v>#VALUE!</v>
      </c>
      <c r="B129" s="37" t="str">
        <f ca="true">+IF(ISTEXT('Data Summary'!B129),'Data Summary'!B129,"")</f>
        <v/>
      </c>
      <c r="C129" s="320" t="e">
        <f ca="true">+VALUE('Data Summary'!C129)</f>
        <v>#VALUE!</v>
      </c>
      <c r="D129" s="94" t="e">
        <f ca="true">+IF(AND(ISNUMBER(OFFSET('Water Data'!$D$4,0,10*ROW('Water Data'!D123))),'Data Summary'!BS129="Yes"),100-OFFSET('Water Data'!$D$4,0,10*ROW('Water Data'!D123)),NA())</f>
        <v>#N/A</v>
      </c>
      <c r="E129" s="94" t="e">
        <f ca="true">+IF(AND(ISNUMBER(OFFSET('Water Data'!$D$6,0,10*ROW('Water Data'!D123))),'Data Summary'!BT129="Yes"),OFFSET('Water Data'!$D$6,0,10*ROW('Water Data'!D123)),NA())</f>
        <v>#N/A</v>
      </c>
      <c r="F129" s="94" t="e">
        <f ca="true">+IF(AND(ISNUMBER(OFFSET('Water Data'!$D$9,0,10*ROW('Water Data'!D123))),'Data Summary'!BU129="Yes"),OFFSET('Water Data'!$D$9,0,10*ROW('Water Data'!D123)),NA())</f>
        <v>#N/A</v>
      </c>
      <c r="G129" s="94" t="e">
        <f ca="true">+IF(AND(ISNUMBER(OFFSET('Water Data'!$E$4,0,10*ROW('Water Data'!E123))),'Data Summary'!BV129="Yes"),100-OFFSET('Water Data'!$E$4,0,10*ROW('Water Data'!E123)),NA())</f>
        <v>#N/A</v>
      </c>
      <c r="H129" s="94" t="e">
        <f ca="true">+IF(AND(ISNUMBER(OFFSET('Water Data'!$E$6,0,10*ROW('Water Data'!E123))),'Data Summary'!BW129="Yes"),OFFSET('Water Data'!$E$6,0,10*ROW('Water Data'!E123)),NA())</f>
        <v>#N/A</v>
      </c>
      <c r="I129" s="94" t="e">
        <f ca="true">+IF(AND(ISNUMBER(OFFSET('Water Data'!$E$9,0,10*ROW('Water Data'!E123))),'Data Summary'!BX129="Yes"),OFFSET('Water Data'!$E$9,0,10*ROW('Water Data'!E123)),NA())</f>
        <v>#N/A</v>
      </c>
      <c r="J129" s="94" t="e">
        <f ca="true">+IF(AND(ISNUMBER(OFFSET('Water Data'!$F$4,0,10*ROW('Water Data'!F123))),'Data Summary'!BY129="Yes"),100-OFFSET('Water Data'!$F$4,0,10*ROW('Water Data'!F123)),NA())</f>
        <v>#N/A</v>
      </c>
      <c r="K129" s="94" t="e">
        <f ca="true">+IF(AND(ISNUMBER(OFFSET('Water Data'!$F$6,0,10*ROW('Water Data'!F123))),'Data Summary'!BZ129="Yes"),OFFSET('Water Data'!$F$6,0,10*ROW('Water Data'!F123)),NA())</f>
        <v>#N/A</v>
      </c>
      <c r="L129" s="94" t="e">
        <f ca="true">+IF(AND(ISNUMBER(OFFSET('Water Data'!$F$9,0,10*ROW('Water Data'!F123))),'Data Summary'!CA129="Yes"),OFFSET('Water Data'!$F$9,0,10*ROW('Water Data'!F123)),NA())</f>
        <v>#N/A</v>
      </c>
      <c r="M129" s="94" t="e">
        <f ca="true">+IF(AND(ISNUMBER(OFFSET('Water Data'!$G$4,0,10*ROW('Water Data'!G123))),'Data Summary'!CB129="Yes"),100-OFFSET('Water Data'!$G$4,0,10*ROW('Water Data'!G123)),NA())</f>
        <v>#N/A</v>
      </c>
      <c r="N129" s="94" t="e">
        <f ca="true">+IF(AND(ISNUMBER(OFFSET('Water Data'!$G$6,0,10*ROW('Water Data'!G123))),'Data Summary'!CC129="Yes"),OFFSET('Water Data'!$G$6,0,10*ROW('Water Data'!G123)),NA())</f>
        <v>#N/A</v>
      </c>
      <c r="O129" s="94" t="e">
        <f ca="true">+IF(AND(ISNUMBER(OFFSET('Water Data'!$G$9,0,10*ROW('Water Data'!G123))),'Data Summary'!CD129="Yes"),OFFSET('Water Data'!$G$9,0,10*ROW('Water Data'!G123)),NA())</f>
        <v>#N/A</v>
      </c>
      <c r="P129" s="94" t="e">
        <f ca="true">+IF(AND(ISNUMBER(OFFSET('Water Data'!$H$4,0,10*ROW('Water Data'!H123))),'Data Summary'!CE129="Yes"),100-OFFSET('Water Data'!$H$4,0,10*ROW('Water Data'!H123)),NA())</f>
        <v>#N/A</v>
      </c>
      <c r="Q129" s="94" t="e">
        <f ca="true">+IF(AND(ISNUMBER(OFFSET('Water Data'!$H$6,0,10*ROW('Water Data'!H123))),'Data Summary'!CF129="Yes"),OFFSET('Water Data'!$H$6,0,10*ROW('Water Data'!H123)),NA())</f>
        <v>#N/A</v>
      </c>
      <c r="R129" s="94" t="e">
        <f ca="true">+IF(AND(ISNUMBER(OFFSET('Water Data'!$H$9,0,10*ROW('Water Data'!H123))),'Data Summary'!CG129="Yes"),OFFSET('Water Data'!$H$9,0,10*ROW('Water Data'!H123)),NA())</f>
        <v>#N/A</v>
      </c>
      <c r="S129" s="94" t="e">
        <f ca="true">+IF(AND(ISNUMBER(OFFSET('Water Data'!$I$4,0,10*ROW('Water Data'!I123))),'Data Summary'!CH129="Yes"),100-OFFSET('Water Data'!$I$4,0,10*ROW('Water Data'!I123)),NA())</f>
        <v>#N/A</v>
      </c>
      <c r="T129" s="94" t="e">
        <f ca="true">+IF(AND(ISNUMBER(OFFSET('Water Data'!$I$6,0,10*ROW('Water Data'!I123))),'Data Summary'!CI129="Yes"),OFFSET('Water Data'!$I$6,0,10*ROW('Water Data'!I123)),NA())</f>
        <v>#N/A</v>
      </c>
      <c r="U129" s="94" t="e">
        <f ca="true">+IF(AND(ISNUMBER(OFFSET('Water Data'!$I$9,0,10*ROW('Water Data'!I123))),'Data Summary'!CJ129="Yes"),OFFSET('Water Data'!$I$9,0,10*ROW('Water Data'!I123)),NA())</f>
        <v>#N/A</v>
      </c>
      <c r="V129" s="95" t="e">
        <f ca="true">+IF(AND(ISNUMBER(OFFSET('Sanitation Data'!$D$4,0,10*ROW('Sanitation Data'!D123))),'Data Summary'!CK129="Yes"),100-OFFSET('Sanitation Data'!$D$4,0,10*ROW('Sanitation Data'!D123)),NA())</f>
        <v>#N/A</v>
      </c>
      <c r="W129" s="95" t="e">
        <f ca="true">+IF(AND(ISNUMBER(OFFSET('Sanitation Data'!$D$6,0,10*ROW('Sanitation Data'!D123))),'Data Summary'!CL129="Yes"),OFFSET('Sanitation Data'!$D$6,0,10*ROW('Sanitation Data'!D123)),NA())</f>
        <v>#N/A</v>
      </c>
      <c r="X129" s="95" t="e">
        <f ca="true">+IF(AND(ISNUMBER(OFFSET('Sanitation Data'!$D$10,0,10*ROW('Sanitation Data'!D123))),'Data Summary'!CM129="Yes"),OFFSET('Sanitation Data'!$D$10,0,10*ROW('Sanitation Data'!D123)),NA())</f>
        <v>#N/A</v>
      </c>
      <c r="Y129" s="95" t="e">
        <f ca="true">+IF(AND(ISNUMBER(OFFSET('Sanitation Data'!$D$11,0,10*ROW('Sanitation Data'!D123))),'Data Summary'!CN129="Yes"),OFFSET('Sanitation Data'!$D$11,0,10*ROW('Sanitation Data'!D123)),NA())</f>
        <v>#N/A</v>
      </c>
      <c r="Z129" s="95" t="e">
        <f ca="true">+IF(AND(ISNUMBER(OFFSET('Sanitation Data'!$D$12,0,10*ROW('Sanitation Data'!D123))),'Data Summary'!CO129="Yes"),OFFSET('Sanitation Data'!$D$12,0,10*ROW('Sanitation Data'!D123)),NA())</f>
        <v>#N/A</v>
      </c>
      <c r="AA129" s="95" t="e">
        <f ca="true">+IF(AND(ISNUMBER(OFFSET('Sanitation Data'!$E$4,0,10*ROW('Sanitation Data'!E123))),'Data Summary'!CP129="Yes"),100-OFFSET('Sanitation Data'!$E$4,0,10*ROW('Sanitation Data'!E123)),NA())</f>
        <v>#N/A</v>
      </c>
      <c r="AB129" s="95" t="e">
        <f ca="true">+IF(AND(ISNUMBER(OFFSET('Sanitation Data'!$E$6,0,10*ROW('Sanitation Data'!E123))),'Data Summary'!CQ129="Yes"),OFFSET('Sanitation Data'!$E$6,0,10*ROW('Sanitation Data'!E123)),NA())</f>
        <v>#N/A</v>
      </c>
      <c r="AC129" s="95" t="e">
        <f ca="true">+IF(AND(ISNUMBER(OFFSET('Sanitation Data'!$E$10,0,10*ROW('Sanitation Data'!E123))),'Data Summary'!CR129="Yes"),OFFSET('Sanitation Data'!$E$10,0,10*ROW('Sanitation Data'!E123)),NA())</f>
        <v>#N/A</v>
      </c>
      <c r="AD129" s="95" t="e">
        <f ca="true">+IF(AND(ISNUMBER(OFFSET('Sanitation Data'!$E$11,0,10*ROW('Sanitation Data'!E123))),'Data Summary'!CS129="Yes"),OFFSET('Sanitation Data'!$E$11,0,10*ROW('Sanitation Data'!E123)),NA())</f>
        <v>#N/A</v>
      </c>
      <c r="AE129" s="95" t="e">
        <f ca="true">+IF(AND(ISNUMBER(OFFSET('Sanitation Data'!$E$12,0,10*ROW('Sanitation Data'!E123))),'Data Summary'!CT129="Yes"),OFFSET('Sanitation Data'!$E$12,0,10*ROW('Sanitation Data'!E123)),NA())</f>
        <v>#N/A</v>
      </c>
      <c r="AF129" s="95" t="e">
        <f ca="true">+IF(AND(ISNUMBER(OFFSET('Sanitation Data'!$F$4,0,10*ROW('Sanitation Data'!F123))),'Data Summary'!CU129="Yes"),100-OFFSET('Sanitation Data'!$F$4,0,10*ROW('Sanitation Data'!F123)),NA())</f>
        <v>#N/A</v>
      </c>
      <c r="AG129" s="95" t="e">
        <f ca="true">+IF(AND(ISNUMBER(OFFSET('Sanitation Data'!$F$6,0,10*ROW('Sanitation Data'!F123))),'Data Summary'!CV129="Yes"),OFFSET('Sanitation Data'!$F$6,0,10*ROW('Sanitation Data'!F123)),NA())</f>
        <v>#N/A</v>
      </c>
      <c r="AH129" s="95" t="e">
        <f ca="true">+IF(AND(ISNUMBER(OFFSET('Sanitation Data'!$F$10,0,10*ROW('Sanitation Data'!F123))),'Data Summary'!CW129="Yes"),OFFSET('Sanitation Data'!$F$10,0,10*ROW('Sanitation Data'!F123)),NA())</f>
        <v>#N/A</v>
      </c>
      <c r="AI129" s="95" t="e">
        <f ca="true">+IF(AND(ISNUMBER(OFFSET('Sanitation Data'!$F$11,0,10*ROW('Sanitation Data'!F123))),'Data Summary'!CX129="Yes"),OFFSET('Sanitation Data'!$F$11,0,10*ROW('Sanitation Data'!F123)),NA())</f>
        <v>#N/A</v>
      </c>
      <c r="AJ129" s="95" t="e">
        <f ca="true">+IF(AND(ISNUMBER(OFFSET('Sanitation Data'!$F$12,0,10*ROW('Sanitation Data'!F123))),'Data Summary'!CY129="Yes"),OFFSET('Sanitation Data'!$F$12,0,10*ROW('Sanitation Data'!F123)),NA())</f>
        <v>#N/A</v>
      </c>
      <c r="AK129" s="95" t="e">
        <f ca="true">+IF(AND(ISNUMBER(OFFSET('Sanitation Data'!$G$4,0,10*ROW('Sanitation Data'!G123))),'Data Summary'!CZ129="Yes"),100-OFFSET('Sanitation Data'!$G$4,0,10*ROW('Sanitation Data'!G123)),NA())</f>
        <v>#N/A</v>
      </c>
      <c r="AL129" s="95" t="e">
        <f ca="true">+IF(AND(ISNUMBER(OFFSET('Sanitation Data'!$G$6,0,10*ROW('Sanitation Data'!G123))),'Data Summary'!DA129="Yes"),OFFSET('Sanitation Data'!$G$6,0,10*ROW('Sanitation Data'!G123)),NA())</f>
        <v>#N/A</v>
      </c>
      <c r="AM129" s="95" t="e">
        <f ca="true">+IF(AND(ISNUMBER(OFFSET('Sanitation Data'!$G$10,0,10*ROW('Sanitation Data'!G123))),'Data Summary'!DB129="Yes"),OFFSET('Sanitation Data'!$G$10,0,10*ROW('Sanitation Data'!G123)),NA())</f>
        <v>#N/A</v>
      </c>
      <c r="AN129" s="95" t="e">
        <f ca="true">+IF(AND(ISNUMBER(OFFSET('Sanitation Data'!$G$11,0,10*ROW('Sanitation Data'!G123))),'Data Summary'!DC129="Yes"),OFFSET('Sanitation Data'!$G$11,0,10*ROW('Sanitation Data'!G123)),NA())</f>
        <v>#N/A</v>
      </c>
      <c r="AO129" s="95" t="e">
        <f ca="true">+IF(AND(ISNUMBER(OFFSET('Sanitation Data'!$G$12,0,10*ROW('Sanitation Data'!G123))),'Data Summary'!DD129="Yes"),OFFSET('Sanitation Data'!$G$12,0,10*ROW('Sanitation Data'!G123)),NA())</f>
        <v>#N/A</v>
      </c>
      <c r="AP129" s="95" t="e">
        <f ca="true">+IF(AND(ISNUMBER(OFFSET('Sanitation Data'!$H$4,0,10*ROW('Sanitation Data'!H123))),'Data Summary'!DE129="Yes"),100-OFFSET('Sanitation Data'!$H$4,0,10*ROW('Sanitation Data'!H123)),NA())</f>
        <v>#N/A</v>
      </c>
      <c r="AQ129" s="95" t="e">
        <f ca="true">+IF(AND(ISNUMBER(OFFSET('Sanitation Data'!$H$6,0,10*ROW('Sanitation Data'!H123))),'Data Summary'!DF129="Yes"),OFFSET('Sanitation Data'!$H$6,0,10*ROW('Sanitation Data'!H123)),NA())</f>
        <v>#N/A</v>
      </c>
      <c r="AR129" s="95" t="e">
        <f ca="true">+IF(AND(ISNUMBER(OFFSET('Sanitation Data'!$H$10,0,10*ROW('Sanitation Data'!H123))),'Data Summary'!DG129="Yes"),OFFSET('Sanitation Data'!$H$10,0,10*ROW('Sanitation Data'!H123)),NA())</f>
        <v>#N/A</v>
      </c>
      <c r="AS129" s="95" t="e">
        <f ca="true">+IF(AND(ISNUMBER(OFFSET('Sanitation Data'!$H$11,0,10*ROW('Sanitation Data'!H123))),'Data Summary'!DH129="Yes"),OFFSET('Sanitation Data'!$H$11,0,10*ROW('Sanitation Data'!H123)),NA())</f>
        <v>#N/A</v>
      </c>
      <c r="AT129" s="95" t="e">
        <f ca="true">+IF(AND(ISNUMBER(OFFSET('Sanitation Data'!$H$12,0,10*ROW('Sanitation Data'!H123))),'Data Summary'!DI129="Yes"),OFFSET('Sanitation Data'!$H$12,0,10*ROW('Sanitation Data'!H123)),NA())</f>
        <v>#N/A</v>
      </c>
      <c r="AU129" s="95" t="e">
        <f ca="true">+IF(AND(ISNUMBER(OFFSET('Sanitation Data'!$I$4,0,10*ROW('Sanitation Data'!I123))),'Data Summary'!DJ129="Yes"),100-OFFSET('Sanitation Data'!$I$4,0,10*ROW('Sanitation Data'!I123)),NA())</f>
        <v>#N/A</v>
      </c>
      <c r="AV129" s="95" t="e">
        <f ca="true">+IF(AND(ISNUMBER(OFFSET('Sanitation Data'!$I$6,0,10*ROW('Sanitation Data'!I123))),'Data Summary'!DK129="Yes"),OFFSET('Sanitation Data'!$I$6,0,10*ROW('Sanitation Data'!I123)),NA())</f>
        <v>#N/A</v>
      </c>
      <c r="AW129" s="95" t="e">
        <f ca="true">+IF(AND(ISNUMBER(OFFSET('Sanitation Data'!$I$10,0,10*ROW('Sanitation Data'!I123))),'Data Summary'!DL129="Yes"),OFFSET('Sanitation Data'!$I$10,0,10*ROW('Sanitation Data'!I123)),NA())</f>
        <v>#N/A</v>
      </c>
      <c r="AX129" s="95" t="e">
        <f ca="true">+IF(AND(ISNUMBER(OFFSET('Sanitation Data'!$I$11,0,10*ROW('Sanitation Data'!I123))),'Data Summary'!DM129="Yes"),OFFSET('Sanitation Data'!$I$11,0,10*ROW('Sanitation Data'!I123)),NA())</f>
        <v>#N/A</v>
      </c>
      <c r="AY129" s="95" t="e">
        <f ca="true">+IF(AND(ISNUMBER(OFFSET('Sanitation Data'!$I$12,0,10*ROW('Sanitation Data'!I123))),'Data Summary'!DN129="Yes"),OFFSET('Sanitation Data'!$I$12,0,10*ROW('Sanitation Data'!I123)),NA())</f>
        <v>#N/A</v>
      </c>
      <c r="AZ129" s="96" t="e">
        <f ca="true">+IF(AND(ISNUMBER(OFFSET('Hygiene Data'!$D$5,0,10*ROW('Hygiene Data'!D123))),'Data Summary'!DO129="Yes"),OFFSET('Hygiene Data'!$D$5,0,10*ROW('Hygiene Data'!D123)),NA())</f>
        <v>#N/A</v>
      </c>
      <c r="BA129" s="96" t="e">
        <f ca="true">+IF(AND(ISNUMBER(OFFSET('Hygiene Data'!$D$7,0,10*ROW('Hygiene Data'!D123))),'Data Summary'!DP129="Yes"),OFFSET('Hygiene Data'!$D$7,0,10*ROW('Hygiene Data'!D123)),NA())</f>
        <v>#N/A</v>
      </c>
      <c r="BB129" s="96" t="e">
        <f ca="true">+IF(AND(ISNUMBER(OFFSET('Hygiene Data'!$D$9,0,10*ROW('Hygiene Data'!D123))),'Data Summary'!DQ129="Yes"),OFFSET('Hygiene Data'!$D$9,0,10*ROW('Hygiene Data'!D123)),NA())</f>
        <v>#N/A</v>
      </c>
      <c r="BC129" s="96" t="e">
        <f ca="true">+IF(AND(ISNUMBER(OFFSET('Hygiene Data'!$E$5,0,10*ROW('Hygiene Data'!E123))),'Data Summary'!DR129="Yes"),OFFSET('Hygiene Data'!$E$5,0,10*ROW('Hygiene Data'!E123)),NA())</f>
        <v>#N/A</v>
      </c>
      <c r="BD129" s="96" t="e">
        <f ca="true">+IF(AND(ISNUMBER(OFFSET('Hygiene Data'!$E$7,0,10*ROW('Hygiene Data'!E123))),'Data Summary'!DS129="Yes"),OFFSET('Hygiene Data'!$E$7,0,10*ROW('Hygiene Data'!E123)),NA())</f>
        <v>#N/A</v>
      </c>
      <c r="BE129" s="96" t="e">
        <f ca="true">+IF(AND(ISNUMBER(OFFSET('Hygiene Data'!$E$9,0,10*ROW('Hygiene Data'!E123))),'Data Summary'!DT129="Yes"),OFFSET('Hygiene Data'!$E$9,0,10*ROW('Hygiene Data'!E123)),NA())</f>
        <v>#N/A</v>
      </c>
      <c r="BF129" s="96" t="e">
        <f ca="true">+IF(AND(ISNUMBER(OFFSET('Hygiene Data'!$F$5,0,10*ROW('Hygiene Data'!F123))),'Data Summary'!DU129="Yes"),OFFSET('Hygiene Data'!$F$5,0,10*ROW('Hygiene Data'!F123)),NA())</f>
        <v>#N/A</v>
      </c>
      <c r="BG129" s="96" t="e">
        <f ca="true">+IF(AND(ISNUMBER(OFFSET('Hygiene Data'!$F$7,0,10*ROW('Hygiene Data'!F123))),'Data Summary'!DV129="Yes"),OFFSET('Hygiene Data'!$F$7,0,10*ROW('Hygiene Data'!F123)),NA())</f>
        <v>#N/A</v>
      </c>
      <c r="BH129" s="96" t="e">
        <f ca="true">+IF(AND(ISNUMBER(OFFSET('Hygiene Data'!$F$9,0,10*ROW('Hygiene Data'!F123))),'Data Summary'!DW129="Yes"),OFFSET('Hygiene Data'!$F$9,0,10*ROW('Hygiene Data'!F123)),NA())</f>
        <v>#N/A</v>
      </c>
      <c r="BI129" s="96" t="e">
        <f ca="true">+IF(AND(ISNUMBER(OFFSET('Hygiene Data'!$G$5,0,10*ROW('Hygiene Data'!G123))),'Data Summary'!DX129="Yes"),OFFSET('Hygiene Data'!$G$5,0,10*ROW('Hygiene Data'!G123)),NA())</f>
        <v>#N/A</v>
      </c>
      <c r="BJ129" s="96" t="e">
        <f ca="true">+IF(AND(ISNUMBER(OFFSET('Hygiene Data'!$G$7,0,10*ROW('Hygiene Data'!G123))),'Data Summary'!DY129="Yes"),OFFSET('Hygiene Data'!$G$7,0,10*ROW('Hygiene Data'!G123)),NA())</f>
        <v>#N/A</v>
      </c>
      <c r="BK129" s="96" t="e">
        <f ca="true">+IF(AND(ISNUMBER(OFFSET('Hygiene Data'!$G$9,0,10*ROW('Hygiene Data'!G123))),'Data Summary'!DZ129="Yes"),OFFSET('Hygiene Data'!$G$9,0,10*ROW('Hygiene Data'!G123)),NA())</f>
        <v>#N/A</v>
      </c>
      <c r="BL129" s="96" t="e">
        <f ca="true">+IF(AND(ISNUMBER(OFFSET('Hygiene Data'!$H$5,0,10*ROW('Hygiene Data'!H123))),'Data Summary'!EA129="Yes"),OFFSET('Hygiene Data'!$H$5,0,10*ROW('Hygiene Data'!H123)),NA())</f>
        <v>#N/A</v>
      </c>
      <c r="BM129" s="96" t="e">
        <f ca="true">+IF(AND(ISNUMBER(OFFSET('Hygiene Data'!$H$7,0,10*ROW('Hygiene Data'!H123))),'Data Summary'!EB129="Yes"),OFFSET('Hygiene Data'!$H$7,0,10*ROW('Hygiene Data'!H123)),NA())</f>
        <v>#N/A</v>
      </c>
      <c r="BN129" s="96" t="e">
        <f ca="true">+IF(AND(ISNUMBER(OFFSET('Hygiene Data'!$H$9,0,10*ROW('Hygiene Data'!H123))),'Data Summary'!EC129="Yes"),OFFSET('Hygiene Data'!$H$9,0,10*ROW('Hygiene Data'!H123)),NA())</f>
        <v>#N/A</v>
      </c>
      <c r="BO129" s="96" t="e">
        <f ca="true">+IF(AND(ISNUMBER(OFFSET('Hygiene Data'!$I$5,0,10*ROW('Hygiene Data'!I123))),'Data Summary'!ED129="Yes"),OFFSET('Hygiene Data'!$I$5,0,10*ROW('Hygiene Data'!I123)),NA())</f>
        <v>#N/A</v>
      </c>
      <c r="BP129" s="96" t="e">
        <f ca="true">+IF(AND(ISNUMBER(OFFSET('Hygiene Data'!$I$7,0,10*ROW('Hygiene Data'!I123))),'Data Summary'!EE129="Yes"),OFFSET('Hygiene Data'!$I$7,0,10*ROW('Hygiene Data'!I123)),NA())</f>
        <v>#N/A</v>
      </c>
      <c r="BQ129" s="96" t="e">
        <f ca="true">+IF(AND(ISNUMBER(OFFSET('Hygiene Data'!$I$9,0,10*ROW('Hygiene Data'!I123))),'Data Summary'!EF129="Yes"),OFFSET('Hygiene Data'!$I$9,0,10*ROW('Hygiene Data'!I123)),NA())</f>
        <v>#N/A</v>
      </c>
    </row>
    <row xmlns:x14ac="http://schemas.microsoft.com/office/spreadsheetml/2009/9/ac" r="130" x14ac:dyDescent="0.2">
      <c r="A130" s="321" t="e">
        <f ca="true">+RIGHT('Data Summary'!A130,LEN('Data Summary'!A130)-9)</f>
        <v>#VALUE!</v>
      </c>
      <c r="B130" s="37" t="str">
        <f ca="true">+IF(ISTEXT('Data Summary'!B130),'Data Summary'!B130,"")</f>
        <v/>
      </c>
      <c r="C130" s="320" t="e">
        <f ca="true">+VALUE('Data Summary'!C130)</f>
        <v>#VALUE!</v>
      </c>
      <c r="D130" s="94" t="e">
        <f ca="true">+IF(AND(ISNUMBER(OFFSET('Water Data'!$D$4,0,10*ROW('Water Data'!D124))),'Data Summary'!BS130="Yes"),100-OFFSET('Water Data'!$D$4,0,10*ROW('Water Data'!D124)),NA())</f>
        <v>#N/A</v>
      </c>
      <c r="E130" s="94" t="e">
        <f ca="true">+IF(AND(ISNUMBER(OFFSET('Water Data'!$D$6,0,10*ROW('Water Data'!D124))),'Data Summary'!BT130="Yes"),OFFSET('Water Data'!$D$6,0,10*ROW('Water Data'!D124)),NA())</f>
        <v>#N/A</v>
      </c>
      <c r="F130" s="94" t="e">
        <f ca="true">+IF(AND(ISNUMBER(OFFSET('Water Data'!$D$9,0,10*ROW('Water Data'!D124))),'Data Summary'!BU130="Yes"),OFFSET('Water Data'!$D$9,0,10*ROW('Water Data'!D124)),NA())</f>
        <v>#N/A</v>
      </c>
      <c r="G130" s="94" t="e">
        <f ca="true">+IF(AND(ISNUMBER(OFFSET('Water Data'!$E$4,0,10*ROW('Water Data'!E124))),'Data Summary'!BV130="Yes"),100-OFFSET('Water Data'!$E$4,0,10*ROW('Water Data'!E124)),NA())</f>
        <v>#N/A</v>
      </c>
      <c r="H130" s="94" t="e">
        <f ca="true">+IF(AND(ISNUMBER(OFFSET('Water Data'!$E$6,0,10*ROW('Water Data'!E124))),'Data Summary'!BW130="Yes"),OFFSET('Water Data'!$E$6,0,10*ROW('Water Data'!E124)),NA())</f>
        <v>#N/A</v>
      </c>
      <c r="I130" s="94" t="e">
        <f ca="true">+IF(AND(ISNUMBER(OFFSET('Water Data'!$E$9,0,10*ROW('Water Data'!E124))),'Data Summary'!BX130="Yes"),OFFSET('Water Data'!$E$9,0,10*ROW('Water Data'!E124)),NA())</f>
        <v>#N/A</v>
      </c>
      <c r="J130" s="94" t="e">
        <f ca="true">+IF(AND(ISNUMBER(OFFSET('Water Data'!$F$4,0,10*ROW('Water Data'!F124))),'Data Summary'!BY130="Yes"),100-OFFSET('Water Data'!$F$4,0,10*ROW('Water Data'!F124)),NA())</f>
        <v>#N/A</v>
      </c>
      <c r="K130" s="94" t="e">
        <f ca="true">+IF(AND(ISNUMBER(OFFSET('Water Data'!$F$6,0,10*ROW('Water Data'!F124))),'Data Summary'!BZ130="Yes"),OFFSET('Water Data'!$F$6,0,10*ROW('Water Data'!F124)),NA())</f>
        <v>#N/A</v>
      </c>
      <c r="L130" s="94" t="e">
        <f ca="true">+IF(AND(ISNUMBER(OFFSET('Water Data'!$F$9,0,10*ROW('Water Data'!F124))),'Data Summary'!CA130="Yes"),OFFSET('Water Data'!$F$9,0,10*ROW('Water Data'!F124)),NA())</f>
        <v>#N/A</v>
      </c>
      <c r="M130" s="94" t="e">
        <f ca="true">+IF(AND(ISNUMBER(OFFSET('Water Data'!$G$4,0,10*ROW('Water Data'!G124))),'Data Summary'!CB130="Yes"),100-OFFSET('Water Data'!$G$4,0,10*ROW('Water Data'!G124)),NA())</f>
        <v>#N/A</v>
      </c>
      <c r="N130" s="94" t="e">
        <f ca="true">+IF(AND(ISNUMBER(OFFSET('Water Data'!$G$6,0,10*ROW('Water Data'!G124))),'Data Summary'!CC130="Yes"),OFFSET('Water Data'!$G$6,0,10*ROW('Water Data'!G124)),NA())</f>
        <v>#N/A</v>
      </c>
      <c r="O130" s="94" t="e">
        <f ca="true">+IF(AND(ISNUMBER(OFFSET('Water Data'!$G$9,0,10*ROW('Water Data'!G124))),'Data Summary'!CD130="Yes"),OFFSET('Water Data'!$G$9,0,10*ROW('Water Data'!G124)),NA())</f>
        <v>#N/A</v>
      </c>
      <c r="P130" s="94" t="e">
        <f ca="true">+IF(AND(ISNUMBER(OFFSET('Water Data'!$H$4,0,10*ROW('Water Data'!H124))),'Data Summary'!CE130="Yes"),100-OFFSET('Water Data'!$H$4,0,10*ROW('Water Data'!H124)),NA())</f>
        <v>#N/A</v>
      </c>
      <c r="Q130" s="94" t="e">
        <f ca="true">+IF(AND(ISNUMBER(OFFSET('Water Data'!$H$6,0,10*ROW('Water Data'!H124))),'Data Summary'!CF130="Yes"),OFFSET('Water Data'!$H$6,0,10*ROW('Water Data'!H124)),NA())</f>
        <v>#N/A</v>
      </c>
      <c r="R130" s="94" t="e">
        <f ca="true">+IF(AND(ISNUMBER(OFFSET('Water Data'!$H$9,0,10*ROW('Water Data'!H124))),'Data Summary'!CG130="Yes"),OFFSET('Water Data'!$H$9,0,10*ROW('Water Data'!H124)),NA())</f>
        <v>#N/A</v>
      </c>
      <c r="S130" s="94" t="e">
        <f ca="true">+IF(AND(ISNUMBER(OFFSET('Water Data'!$I$4,0,10*ROW('Water Data'!I124))),'Data Summary'!CH130="Yes"),100-OFFSET('Water Data'!$I$4,0,10*ROW('Water Data'!I124)),NA())</f>
        <v>#N/A</v>
      </c>
      <c r="T130" s="94" t="e">
        <f ca="true">+IF(AND(ISNUMBER(OFFSET('Water Data'!$I$6,0,10*ROW('Water Data'!I124))),'Data Summary'!CI130="Yes"),OFFSET('Water Data'!$I$6,0,10*ROW('Water Data'!I124)),NA())</f>
        <v>#N/A</v>
      </c>
      <c r="U130" s="94" t="e">
        <f ca="true">+IF(AND(ISNUMBER(OFFSET('Water Data'!$I$9,0,10*ROW('Water Data'!I124))),'Data Summary'!CJ130="Yes"),OFFSET('Water Data'!$I$9,0,10*ROW('Water Data'!I124)),NA())</f>
        <v>#N/A</v>
      </c>
      <c r="V130" s="95" t="e">
        <f ca="true">+IF(AND(ISNUMBER(OFFSET('Sanitation Data'!$D$4,0,10*ROW('Sanitation Data'!D124))),'Data Summary'!CK130="Yes"),100-OFFSET('Sanitation Data'!$D$4,0,10*ROW('Sanitation Data'!D124)),NA())</f>
        <v>#N/A</v>
      </c>
      <c r="W130" s="95" t="e">
        <f ca="true">+IF(AND(ISNUMBER(OFFSET('Sanitation Data'!$D$6,0,10*ROW('Sanitation Data'!D124))),'Data Summary'!CL130="Yes"),OFFSET('Sanitation Data'!$D$6,0,10*ROW('Sanitation Data'!D124)),NA())</f>
        <v>#N/A</v>
      </c>
      <c r="X130" s="95" t="e">
        <f ca="true">+IF(AND(ISNUMBER(OFFSET('Sanitation Data'!$D$10,0,10*ROW('Sanitation Data'!D124))),'Data Summary'!CM130="Yes"),OFFSET('Sanitation Data'!$D$10,0,10*ROW('Sanitation Data'!D124)),NA())</f>
        <v>#N/A</v>
      </c>
      <c r="Y130" s="95" t="e">
        <f ca="true">+IF(AND(ISNUMBER(OFFSET('Sanitation Data'!$D$11,0,10*ROW('Sanitation Data'!D124))),'Data Summary'!CN130="Yes"),OFFSET('Sanitation Data'!$D$11,0,10*ROW('Sanitation Data'!D124)),NA())</f>
        <v>#N/A</v>
      </c>
      <c r="Z130" s="95" t="e">
        <f ca="true">+IF(AND(ISNUMBER(OFFSET('Sanitation Data'!$D$12,0,10*ROW('Sanitation Data'!D124))),'Data Summary'!CO130="Yes"),OFFSET('Sanitation Data'!$D$12,0,10*ROW('Sanitation Data'!D124)),NA())</f>
        <v>#N/A</v>
      </c>
      <c r="AA130" s="95" t="e">
        <f ca="true">+IF(AND(ISNUMBER(OFFSET('Sanitation Data'!$E$4,0,10*ROW('Sanitation Data'!E124))),'Data Summary'!CP130="Yes"),100-OFFSET('Sanitation Data'!$E$4,0,10*ROW('Sanitation Data'!E124)),NA())</f>
        <v>#N/A</v>
      </c>
      <c r="AB130" s="95" t="e">
        <f ca="true">+IF(AND(ISNUMBER(OFFSET('Sanitation Data'!$E$6,0,10*ROW('Sanitation Data'!E124))),'Data Summary'!CQ130="Yes"),OFFSET('Sanitation Data'!$E$6,0,10*ROW('Sanitation Data'!E124)),NA())</f>
        <v>#N/A</v>
      </c>
      <c r="AC130" s="95" t="e">
        <f ca="true">+IF(AND(ISNUMBER(OFFSET('Sanitation Data'!$E$10,0,10*ROW('Sanitation Data'!E124))),'Data Summary'!CR130="Yes"),OFFSET('Sanitation Data'!$E$10,0,10*ROW('Sanitation Data'!E124)),NA())</f>
        <v>#N/A</v>
      </c>
      <c r="AD130" s="95" t="e">
        <f ca="true">+IF(AND(ISNUMBER(OFFSET('Sanitation Data'!$E$11,0,10*ROW('Sanitation Data'!E124))),'Data Summary'!CS130="Yes"),OFFSET('Sanitation Data'!$E$11,0,10*ROW('Sanitation Data'!E124)),NA())</f>
        <v>#N/A</v>
      </c>
      <c r="AE130" s="95" t="e">
        <f ca="true">+IF(AND(ISNUMBER(OFFSET('Sanitation Data'!$E$12,0,10*ROW('Sanitation Data'!E124))),'Data Summary'!CT130="Yes"),OFFSET('Sanitation Data'!$E$12,0,10*ROW('Sanitation Data'!E124)),NA())</f>
        <v>#N/A</v>
      </c>
      <c r="AF130" s="95" t="e">
        <f ca="true">+IF(AND(ISNUMBER(OFFSET('Sanitation Data'!$F$4,0,10*ROW('Sanitation Data'!F124))),'Data Summary'!CU130="Yes"),100-OFFSET('Sanitation Data'!$F$4,0,10*ROW('Sanitation Data'!F124)),NA())</f>
        <v>#N/A</v>
      </c>
      <c r="AG130" s="95" t="e">
        <f ca="true">+IF(AND(ISNUMBER(OFFSET('Sanitation Data'!$F$6,0,10*ROW('Sanitation Data'!F124))),'Data Summary'!CV130="Yes"),OFFSET('Sanitation Data'!$F$6,0,10*ROW('Sanitation Data'!F124)),NA())</f>
        <v>#N/A</v>
      </c>
      <c r="AH130" s="95" t="e">
        <f ca="true">+IF(AND(ISNUMBER(OFFSET('Sanitation Data'!$F$10,0,10*ROW('Sanitation Data'!F124))),'Data Summary'!CW130="Yes"),OFFSET('Sanitation Data'!$F$10,0,10*ROW('Sanitation Data'!F124)),NA())</f>
        <v>#N/A</v>
      </c>
      <c r="AI130" s="95" t="e">
        <f ca="true">+IF(AND(ISNUMBER(OFFSET('Sanitation Data'!$F$11,0,10*ROW('Sanitation Data'!F124))),'Data Summary'!CX130="Yes"),OFFSET('Sanitation Data'!$F$11,0,10*ROW('Sanitation Data'!F124)),NA())</f>
        <v>#N/A</v>
      </c>
      <c r="AJ130" s="95" t="e">
        <f ca="true">+IF(AND(ISNUMBER(OFFSET('Sanitation Data'!$F$12,0,10*ROW('Sanitation Data'!F124))),'Data Summary'!CY130="Yes"),OFFSET('Sanitation Data'!$F$12,0,10*ROW('Sanitation Data'!F124)),NA())</f>
        <v>#N/A</v>
      </c>
      <c r="AK130" s="95" t="e">
        <f ca="true">+IF(AND(ISNUMBER(OFFSET('Sanitation Data'!$G$4,0,10*ROW('Sanitation Data'!G124))),'Data Summary'!CZ130="Yes"),100-OFFSET('Sanitation Data'!$G$4,0,10*ROW('Sanitation Data'!G124)),NA())</f>
        <v>#N/A</v>
      </c>
      <c r="AL130" s="95" t="e">
        <f ca="true">+IF(AND(ISNUMBER(OFFSET('Sanitation Data'!$G$6,0,10*ROW('Sanitation Data'!G124))),'Data Summary'!DA130="Yes"),OFFSET('Sanitation Data'!$G$6,0,10*ROW('Sanitation Data'!G124)),NA())</f>
        <v>#N/A</v>
      </c>
      <c r="AM130" s="95" t="e">
        <f ca="true">+IF(AND(ISNUMBER(OFFSET('Sanitation Data'!$G$10,0,10*ROW('Sanitation Data'!G124))),'Data Summary'!DB130="Yes"),OFFSET('Sanitation Data'!$G$10,0,10*ROW('Sanitation Data'!G124)),NA())</f>
        <v>#N/A</v>
      </c>
      <c r="AN130" s="95" t="e">
        <f ca="true">+IF(AND(ISNUMBER(OFFSET('Sanitation Data'!$G$11,0,10*ROW('Sanitation Data'!G124))),'Data Summary'!DC130="Yes"),OFFSET('Sanitation Data'!$G$11,0,10*ROW('Sanitation Data'!G124)),NA())</f>
        <v>#N/A</v>
      </c>
      <c r="AO130" s="95" t="e">
        <f ca="true">+IF(AND(ISNUMBER(OFFSET('Sanitation Data'!$G$12,0,10*ROW('Sanitation Data'!G124))),'Data Summary'!DD130="Yes"),OFFSET('Sanitation Data'!$G$12,0,10*ROW('Sanitation Data'!G124)),NA())</f>
        <v>#N/A</v>
      </c>
      <c r="AP130" s="95" t="e">
        <f ca="true">+IF(AND(ISNUMBER(OFFSET('Sanitation Data'!$H$4,0,10*ROW('Sanitation Data'!H124))),'Data Summary'!DE130="Yes"),100-OFFSET('Sanitation Data'!$H$4,0,10*ROW('Sanitation Data'!H124)),NA())</f>
        <v>#N/A</v>
      </c>
      <c r="AQ130" s="95" t="e">
        <f ca="true">+IF(AND(ISNUMBER(OFFSET('Sanitation Data'!$H$6,0,10*ROW('Sanitation Data'!H124))),'Data Summary'!DF130="Yes"),OFFSET('Sanitation Data'!$H$6,0,10*ROW('Sanitation Data'!H124)),NA())</f>
        <v>#N/A</v>
      </c>
      <c r="AR130" s="95" t="e">
        <f ca="true">+IF(AND(ISNUMBER(OFFSET('Sanitation Data'!$H$10,0,10*ROW('Sanitation Data'!H124))),'Data Summary'!DG130="Yes"),OFFSET('Sanitation Data'!$H$10,0,10*ROW('Sanitation Data'!H124)),NA())</f>
        <v>#N/A</v>
      </c>
      <c r="AS130" s="95" t="e">
        <f ca="true">+IF(AND(ISNUMBER(OFFSET('Sanitation Data'!$H$11,0,10*ROW('Sanitation Data'!H124))),'Data Summary'!DH130="Yes"),OFFSET('Sanitation Data'!$H$11,0,10*ROW('Sanitation Data'!H124)),NA())</f>
        <v>#N/A</v>
      </c>
      <c r="AT130" s="95" t="e">
        <f ca="true">+IF(AND(ISNUMBER(OFFSET('Sanitation Data'!$H$12,0,10*ROW('Sanitation Data'!H124))),'Data Summary'!DI130="Yes"),OFFSET('Sanitation Data'!$H$12,0,10*ROW('Sanitation Data'!H124)),NA())</f>
        <v>#N/A</v>
      </c>
      <c r="AU130" s="95" t="e">
        <f ca="true">+IF(AND(ISNUMBER(OFFSET('Sanitation Data'!$I$4,0,10*ROW('Sanitation Data'!I124))),'Data Summary'!DJ130="Yes"),100-OFFSET('Sanitation Data'!$I$4,0,10*ROW('Sanitation Data'!I124)),NA())</f>
        <v>#N/A</v>
      </c>
      <c r="AV130" s="95" t="e">
        <f ca="true">+IF(AND(ISNUMBER(OFFSET('Sanitation Data'!$I$6,0,10*ROW('Sanitation Data'!I124))),'Data Summary'!DK130="Yes"),OFFSET('Sanitation Data'!$I$6,0,10*ROW('Sanitation Data'!I124)),NA())</f>
        <v>#N/A</v>
      </c>
      <c r="AW130" s="95" t="e">
        <f ca="true">+IF(AND(ISNUMBER(OFFSET('Sanitation Data'!$I$10,0,10*ROW('Sanitation Data'!I124))),'Data Summary'!DL130="Yes"),OFFSET('Sanitation Data'!$I$10,0,10*ROW('Sanitation Data'!I124)),NA())</f>
        <v>#N/A</v>
      </c>
      <c r="AX130" s="95" t="e">
        <f ca="true">+IF(AND(ISNUMBER(OFFSET('Sanitation Data'!$I$11,0,10*ROW('Sanitation Data'!I124))),'Data Summary'!DM130="Yes"),OFFSET('Sanitation Data'!$I$11,0,10*ROW('Sanitation Data'!I124)),NA())</f>
        <v>#N/A</v>
      </c>
      <c r="AY130" s="95" t="e">
        <f ca="true">+IF(AND(ISNUMBER(OFFSET('Sanitation Data'!$I$12,0,10*ROW('Sanitation Data'!I124))),'Data Summary'!DN130="Yes"),OFFSET('Sanitation Data'!$I$12,0,10*ROW('Sanitation Data'!I124)),NA())</f>
        <v>#N/A</v>
      </c>
      <c r="AZ130" s="96" t="e">
        <f ca="true">+IF(AND(ISNUMBER(OFFSET('Hygiene Data'!$D$5,0,10*ROW('Hygiene Data'!D124))),'Data Summary'!DO130="Yes"),OFFSET('Hygiene Data'!$D$5,0,10*ROW('Hygiene Data'!D124)),NA())</f>
        <v>#N/A</v>
      </c>
      <c r="BA130" s="96" t="e">
        <f ca="true">+IF(AND(ISNUMBER(OFFSET('Hygiene Data'!$D$7,0,10*ROW('Hygiene Data'!D124))),'Data Summary'!DP130="Yes"),OFFSET('Hygiene Data'!$D$7,0,10*ROW('Hygiene Data'!D124)),NA())</f>
        <v>#N/A</v>
      </c>
      <c r="BB130" s="96" t="e">
        <f ca="true">+IF(AND(ISNUMBER(OFFSET('Hygiene Data'!$D$9,0,10*ROW('Hygiene Data'!D124))),'Data Summary'!DQ130="Yes"),OFFSET('Hygiene Data'!$D$9,0,10*ROW('Hygiene Data'!D124)),NA())</f>
        <v>#N/A</v>
      </c>
      <c r="BC130" s="96" t="e">
        <f ca="true">+IF(AND(ISNUMBER(OFFSET('Hygiene Data'!$E$5,0,10*ROW('Hygiene Data'!E124))),'Data Summary'!DR130="Yes"),OFFSET('Hygiene Data'!$E$5,0,10*ROW('Hygiene Data'!E124)),NA())</f>
        <v>#N/A</v>
      </c>
      <c r="BD130" s="96" t="e">
        <f ca="true">+IF(AND(ISNUMBER(OFFSET('Hygiene Data'!$E$7,0,10*ROW('Hygiene Data'!E124))),'Data Summary'!DS130="Yes"),OFFSET('Hygiene Data'!$E$7,0,10*ROW('Hygiene Data'!E124)),NA())</f>
        <v>#N/A</v>
      </c>
      <c r="BE130" s="96" t="e">
        <f ca="true">+IF(AND(ISNUMBER(OFFSET('Hygiene Data'!$E$9,0,10*ROW('Hygiene Data'!E124))),'Data Summary'!DT130="Yes"),OFFSET('Hygiene Data'!$E$9,0,10*ROW('Hygiene Data'!E124)),NA())</f>
        <v>#N/A</v>
      </c>
      <c r="BF130" s="96" t="e">
        <f ca="true">+IF(AND(ISNUMBER(OFFSET('Hygiene Data'!$F$5,0,10*ROW('Hygiene Data'!F124))),'Data Summary'!DU130="Yes"),OFFSET('Hygiene Data'!$F$5,0,10*ROW('Hygiene Data'!F124)),NA())</f>
        <v>#N/A</v>
      </c>
      <c r="BG130" s="96" t="e">
        <f ca="true">+IF(AND(ISNUMBER(OFFSET('Hygiene Data'!$F$7,0,10*ROW('Hygiene Data'!F124))),'Data Summary'!DV130="Yes"),OFFSET('Hygiene Data'!$F$7,0,10*ROW('Hygiene Data'!F124)),NA())</f>
        <v>#N/A</v>
      </c>
      <c r="BH130" s="96" t="e">
        <f ca="true">+IF(AND(ISNUMBER(OFFSET('Hygiene Data'!$F$9,0,10*ROW('Hygiene Data'!F124))),'Data Summary'!DW130="Yes"),OFFSET('Hygiene Data'!$F$9,0,10*ROW('Hygiene Data'!F124)),NA())</f>
        <v>#N/A</v>
      </c>
      <c r="BI130" s="96" t="e">
        <f ca="true">+IF(AND(ISNUMBER(OFFSET('Hygiene Data'!$G$5,0,10*ROW('Hygiene Data'!G124))),'Data Summary'!DX130="Yes"),OFFSET('Hygiene Data'!$G$5,0,10*ROW('Hygiene Data'!G124)),NA())</f>
        <v>#N/A</v>
      </c>
      <c r="BJ130" s="96" t="e">
        <f ca="true">+IF(AND(ISNUMBER(OFFSET('Hygiene Data'!$G$7,0,10*ROW('Hygiene Data'!G124))),'Data Summary'!DY130="Yes"),OFFSET('Hygiene Data'!$G$7,0,10*ROW('Hygiene Data'!G124)),NA())</f>
        <v>#N/A</v>
      </c>
      <c r="BK130" s="96" t="e">
        <f ca="true">+IF(AND(ISNUMBER(OFFSET('Hygiene Data'!$G$9,0,10*ROW('Hygiene Data'!G124))),'Data Summary'!DZ130="Yes"),OFFSET('Hygiene Data'!$G$9,0,10*ROW('Hygiene Data'!G124)),NA())</f>
        <v>#N/A</v>
      </c>
      <c r="BL130" s="96" t="e">
        <f ca="true">+IF(AND(ISNUMBER(OFFSET('Hygiene Data'!$H$5,0,10*ROW('Hygiene Data'!H124))),'Data Summary'!EA130="Yes"),OFFSET('Hygiene Data'!$H$5,0,10*ROW('Hygiene Data'!H124)),NA())</f>
        <v>#N/A</v>
      </c>
      <c r="BM130" s="96" t="e">
        <f ca="true">+IF(AND(ISNUMBER(OFFSET('Hygiene Data'!$H$7,0,10*ROW('Hygiene Data'!H124))),'Data Summary'!EB130="Yes"),OFFSET('Hygiene Data'!$H$7,0,10*ROW('Hygiene Data'!H124)),NA())</f>
        <v>#N/A</v>
      </c>
      <c r="BN130" s="96" t="e">
        <f ca="true">+IF(AND(ISNUMBER(OFFSET('Hygiene Data'!$H$9,0,10*ROW('Hygiene Data'!H124))),'Data Summary'!EC130="Yes"),OFFSET('Hygiene Data'!$H$9,0,10*ROW('Hygiene Data'!H124)),NA())</f>
        <v>#N/A</v>
      </c>
      <c r="BO130" s="96" t="e">
        <f ca="true">+IF(AND(ISNUMBER(OFFSET('Hygiene Data'!$I$5,0,10*ROW('Hygiene Data'!I124))),'Data Summary'!ED130="Yes"),OFFSET('Hygiene Data'!$I$5,0,10*ROW('Hygiene Data'!I124)),NA())</f>
        <v>#N/A</v>
      </c>
      <c r="BP130" s="96" t="e">
        <f ca="true">+IF(AND(ISNUMBER(OFFSET('Hygiene Data'!$I$7,0,10*ROW('Hygiene Data'!I124))),'Data Summary'!EE130="Yes"),OFFSET('Hygiene Data'!$I$7,0,10*ROW('Hygiene Data'!I124)),NA())</f>
        <v>#N/A</v>
      </c>
      <c r="BQ130" s="96" t="e">
        <f ca="true">+IF(AND(ISNUMBER(OFFSET('Hygiene Data'!$I$9,0,10*ROW('Hygiene Data'!I124))),'Data Summary'!EF130="Yes"),OFFSET('Hygiene Data'!$I$9,0,10*ROW('Hygiene Data'!I124)),NA())</f>
        <v>#N/A</v>
      </c>
    </row>
    <row xmlns:x14ac="http://schemas.microsoft.com/office/spreadsheetml/2009/9/ac" r="131" x14ac:dyDescent="0.2">
      <c r="A131" s="321" t="e">
        <f ca="true">+RIGHT('Data Summary'!A131,LEN('Data Summary'!A131)-9)</f>
        <v>#VALUE!</v>
      </c>
      <c r="B131" s="37" t="str">
        <f ca="true">+IF(ISTEXT('Data Summary'!B131),'Data Summary'!B131,"")</f>
        <v/>
      </c>
      <c r="C131" s="320" t="e">
        <f ca="true">+VALUE('Data Summary'!C131)</f>
        <v>#VALUE!</v>
      </c>
      <c r="D131" s="94" t="e">
        <f ca="true">+IF(AND(ISNUMBER(OFFSET('Water Data'!$D$4,0,10*ROW('Water Data'!D125))),'Data Summary'!BS131="Yes"),100-OFFSET('Water Data'!$D$4,0,10*ROW('Water Data'!D125)),NA())</f>
        <v>#N/A</v>
      </c>
      <c r="E131" s="94" t="e">
        <f ca="true">+IF(AND(ISNUMBER(OFFSET('Water Data'!$D$6,0,10*ROW('Water Data'!D125))),'Data Summary'!BT131="Yes"),OFFSET('Water Data'!$D$6,0,10*ROW('Water Data'!D125)),NA())</f>
        <v>#N/A</v>
      </c>
      <c r="F131" s="94" t="e">
        <f ca="true">+IF(AND(ISNUMBER(OFFSET('Water Data'!$D$9,0,10*ROW('Water Data'!D125))),'Data Summary'!BU131="Yes"),OFFSET('Water Data'!$D$9,0,10*ROW('Water Data'!D125)),NA())</f>
        <v>#N/A</v>
      </c>
      <c r="G131" s="94" t="e">
        <f ca="true">+IF(AND(ISNUMBER(OFFSET('Water Data'!$E$4,0,10*ROW('Water Data'!E125))),'Data Summary'!BV131="Yes"),100-OFFSET('Water Data'!$E$4,0,10*ROW('Water Data'!E125)),NA())</f>
        <v>#N/A</v>
      </c>
      <c r="H131" s="94" t="e">
        <f ca="true">+IF(AND(ISNUMBER(OFFSET('Water Data'!$E$6,0,10*ROW('Water Data'!E125))),'Data Summary'!BW131="Yes"),OFFSET('Water Data'!$E$6,0,10*ROW('Water Data'!E125)),NA())</f>
        <v>#N/A</v>
      </c>
      <c r="I131" s="94" t="e">
        <f ca="true">+IF(AND(ISNUMBER(OFFSET('Water Data'!$E$9,0,10*ROW('Water Data'!E125))),'Data Summary'!BX131="Yes"),OFFSET('Water Data'!$E$9,0,10*ROW('Water Data'!E125)),NA())</f>
        <v>#N/A</v>
      </c>
      <c r="J131" s="94" t="e">
        <f ca="true">+IF(AND(ISNUMBER(OFFSET('Water Data'!$F$4,0,10*ROW('Water Data'!F125))),'Data Summary'!BY131="Yes"),100-OFFSET('Water Data'!$F$4,0,10*ROW('Water Data'!F125)),NA())</f>
        <v>#N/A</v>
      </c>
      <c r="K131" s="94" t="e">
        <f ca="true">+IF(AND(ISNUMBER(OFFSET('Water Data'!$F$6,0,10*ROW('Water Data'!F125))),'Data Summary'!BZ131="Yes"),OFFSET('Water Data'!$F$6,0,10*ROW('Water Data'!F125)),NA())</f>
        <v>#N/A</v>
      </c>
      <c r="L131" s="94" t="e">
        <f ca="true">+IF(AND(ISNUMBER(OFFSET('Water Data'!$F$9,0,10*ROW('Water Data'!F125))),'Data Summary'!CA131="Yes"),OFFSET('Water Data'!$F$9,0,10*ROW('Water Data'!F125)),NA())</f>
        <v>#N/A</v>
      </c>
      <c r="M131" s="94" t="e">
        <f ca="true">+IF(AND(ISNUMBER(OFFSET('Water Data'!$G$4,0,10*ROW('Water Data'!G125))),'Data Summary'!CB131="Yes"),100-OFFSET('Water Data'!$G$4,0,10*ROW('Water Data'!G125)),NA())</f>
        <v>#N/A</v>
      </c>
      <c r="N131" s="94" t="e">
        <f ca="true">+IF(AND(ISNUMBER(OFFSET('Water Data'!$G$6,0,10*ROW('Water Data'!G125))),'Data Summary'!CC131="Yes"),OFFSET('Water Data'!$G$6,0,10*ROW('Water Data'!G125)),NA())</f>
        <v>#N/A</v>
      </c>
      <c r="O131" s="94" t="e">
        <f ca="true">+IF(AND(ISNUMBER(OFFSET('Water Data'!$G$9,0,10*ROW('Water Data'!G125))),'Data Summary'!CD131="Yes"),OFFSET('Water Data'!$G$9,0,10*ROW('Water Data'!G125)),NA())</f>
        <v>#N/A</v>
      </c>
      <c r="P131" s="94" t="e">
        <f ca="true">+IF(AND(ISNUMBER(OFFSET('Water Data'!$H$4,0,10*ROW('Water Data'!H125))),'Data Summary'!CE131="Yes"),100-OFFSET('Water Data'!$H$4,0,10*ROW('Water Data'!H125)),NA())</f>
        <v>#N/A</v>
      </c>
      <c r="Q131" s="94" t="e">
        <f ca="true">+IF(AND(ISNUMBER(OFFSET('Water Data'!$H$6,0,10*ROW('Water Data'!H125))),'Data Summary'!CF131="Yes"),OFFSET('Water Data'!$H$6,0,10*ROW('Water Data'!H125)),NA())</f>
        <v>#N/A</v>
      </c>
      <c r="R131" s="94" t="e">
        <f ca="true">+IF(AND(ISNUMBER(OFFSET('Water Data'!$H$9,0,10*ROW('Water Data'!H125))),'Data Summary'!CG131="Yes"),OFFSET('Water Data'!$H$9,0,10*ROW('Water Data'!H125)),NA())</f>
        <v>#N/A</v>
      </c>
      <c r="S131" s="94" t="e">
        <f ca="true">+IF(AND(ISNUMBER(OFFSET('Water Data'!$I$4,0,10*ROW('Water Data'!I125))),'Data Summary'!CH131="Yes"),100-OFFSET('Water Data'!$I$4,0,10*ROW('Water Data'!I125)),NA())</f>
        <v>#N/A</v>
      </c>
      <c r="T131" s="94" t="e">
        <f ca="true">+IF(AND(ISNUMBER(OFFSET('Water Data'!$I$6,0,10*ROW('Water Data'!I125))),'Data Summary'!CI131="Yes"),OFFSET('Water Data'!$I$6,0,10*ROW('Water Data'!I125)),NA())</f>
        <v>#N/A</v>
      </c>
      <c r="U131" s="94" t="e">
        <f ca="true">+IF(AND(ISNUMBER(OFFSET('Water Data'!$I$9,0,10*ROW('Water Data'!I125))),'Data Summary'!CJ131="Yes"),OFFSET('Water Data'!$I$9,0,10*ROW('Water Data'!I125)),NA())</f>
        <v>#N/A</v>
      </c>
      <c r="V131" s="95" t="e">
        <f ca="true">+IF(AND(ISNUMBER(OFFSET('Sanitation Data'!$D$4,0,10*ROW('Sanitation Data'!D125))),'Data Summary'!CK131="Yes"),100-OFFSET('Sanitation Data'!$D$4,0,10*ROW('Sanitation Data'!D125)),NA())</f>
        <v>#N/A</v>
      </c>
      <c r="W131" s="95" t="e">
        <f ca="true">+IF(AND(ISNUMBER(OFFSET('Sanitation Data'!$D$6,0,10*ROW('Sanitation Data'!D125))),'Data Summary'!CL131="Yes"),OFFSET('Sanitation Data'!$D$6,0,10*ROW('Sanitation Data'!D125)),NA())</f>
        <v>#N/A</v>
      </c>
      <c r="X131" s="95" t="e">
        <f ca="true">+IF(AND(ISNUMBER(OFFSET('Sanitation Data'!$D$10,0,10*ROW('Sanitation Data'!D125))),'Data Summary'!CM131="Yes"),OFFSET('Sanitation Data'!$D$10,0,10*ROW('Sanitation Data'!D125)),NA())</f>
        <v>#N/A</v>
      </c>
      <c r="Y131" s="95" t="e">
        <f ca="true">+IF(AND(ISNUMBER(OFFSET('Sanitation Data'!$D$11,0,10*ROW('Sanitation Data'!D125))),'Data Summary'!CN131="Yes"),OFFSET('Sanitation Data'!$D$11,0,10*ROW('Sanitation Data'!D125)),NA())</f>
        <v>#N/A</v>
      </c>
      <c r="Z131" s="95" t="e">
        <f ca="true">+IF(AND(ISNUMBER(OFFSET('Sanitation Data'!$D$12,0,10*ROW('Sanitation Data'!D125))),'Data Summary'!CO131="Yes"),OFFSET('Sanitation Data'!$D$12,0,10*ROW('Sanitation Data'!D125)),NA())</f>
        <v>#N/A</v>
      </c>
      <c r="AA131" s="95" t="e">
        <f ca="true">+IF(AND(ISNUMBER(OFFSET('Sanitation Data'!$E$4,0,10*ROW('Sanitation Data'!E125))),'Data Summary'!CP131="Yes"),100-OFFSET('Sanitation Data'!$E$4,0,10*ROW('Sanitation Data'!E125)),NA())</f>
        <v>#N/A</v>
      </c>
      <c r="AB131" s="95" t="e">
        <f ca="true">+IF(AND(ISNUMBER(OFFSET('Sanitation Data'!$E$6,0,10*ROW('Sanitation Data'!E125))),'Data Summary'!CQ131="Yes"),OFFSET('Sanitation Data'!$E$6,0,10*ROW('Sanitation Data'!E125)),NA())</f>
        <v>#N/A</v>
      </c>
      <c r="AC131" s="95" t="e">
        <f ca="true">+IF(AND(ISNUMBER(OFFSET('Sanitation Data'!$E$10,0,10*ROW('Sanitation Data'!E125))),'Data Summary'!CR131="Yes"),OFFSET('Sanitation Data'!$E$10,0,10*ROW('Sanitation Data'!E125)),NA())</f>
        <v>#N/A</v>
      </c>
      <c r="AD131" s="95" t="e">
        <f ca="true">+IF(AND(ISNUMBER(OFFSET('Sanitation Data'!$E$11,0,10*ROW('Sanitation Data'!E125))),'Data Summary'!CS131="Yes"),OFFSET('Sanitation Data'!$E$11,0,10*ROW('Sanitation Data'!E125)),NA())</f>
        <v>#N/A</v>
      </c>
      <c r="AE131" s="95" t="e">
        <f ca="true">+IF(AND(ISNUMBER(OFFSET('Sanitation Data'!$E$12,0,10*ROW('Sanitation Data'!E125))),'Data Summary'!CT131="Yes"),OFFSET('Sanitation Data'!$E$12,0,10*ROW('Sanitation Data'!E125)),NA())</f>
        <v>#N/A</v>
      </c>
      <c r="AF131" s="95" t="e">
        <f ca="true">+IF(AND(ISNUMBER(OFFSET('Sanitation Data'!$F$4,0,10*ROW('Sanitation Data'!F125))),'Data Summary'!CU131="Yes"),100-OFFSET('Sanitation Data'!$F$4,0,10*ROW('Sanitation Data'!F125)),NA())</f>
        <v>#N/A</v>
      </c>
      <c r="AG131" s="95" t="e">
        <f ca="true">+IF(AND(ISNUMBER(OFFSET('Sanitation Data'!$F$6,0,10*ROW('Sanitation Data'!F125))),'Data Summary'!CV131="Yes"),OFFSET('Sanitation Data'!$F$6,0,10*ROW('Sanitation Data'!F125)),NA())</f>
        <v>#N/A</v>
      </c>
      <c r="AH131" s="95" t="e">
        <f ca="true">+IF(AND(ISNUMBER(OFFSET('Sanitation Data'!$F$10,0,10*ROW('Sanitation Data'!F125))),'Data Summary'!CW131="Yes"),OFFSET('Sanitation Data'!$F$10,0,10*ROW('Sanitation Data'!F125)),NA())</f>
        <v>#N/A</v>
      </c>
      <c r="AI131" s="95" t="e">
        <f ca="true">+IF(AND(ISNUMBER(OFFSET('Sanitation Data'!$F$11,0,10*ROW('Sanitation Data'!F125))),'Data Summary'!CX131="Yes"),OFFSET('Sanitation Data'!$F$11,0,10*ROW('Sanitation Data'!F125)),NA())</f>
        <v>#N/A</v>
      </c>
      <c r="AJ131" s="95" t="e">
        <f ca="true">+IF(AND(ISNUMBER(OFFSET('Sanitation Data'!$F$12,0,10*ROW('Sanitation Data'!F125))),'Data Summary'!CY131="Yes"),OFFSET('Sanitation Data'!$F$12,0,10*ROW('Sanitation Data'!F125)),NA())</f>
        <v>#N/A</v>
      </c>
      <c r="AK131" s="95" t="e">
        <f ca="true">+IF(AND(ISNUMBER(OFFSET('Sanitation Data'!$G$4,0,10*ROW('Sanitation Data'!G125))),'Data Summary'!CZ131="Yes"),100-OFFSET('Sanitation Data'!$G$4,0,10*ROW('Sanitation Data'!G125)),NA())</f>
        <v>#N/A</v>
      </c>
      <c r="AL131" s="95" t="e">
        <f ca="true">+IF(AND(ISNUMBER(OFFSET('Sanitation Data'!$G$6,0,10*ROW('Sanitation Data'!G125))),'Data Summary'!DA131="Yes"),OFFSET('Sanitation Data'!$G$6,0,10*ROW('Sanitation Data'!G125)),NA())</f>
        <v>#N/A</v>
      </c>
      <c r="AM131" s="95" t="e">
        <f ca="true">+IF(AND(ISNUMBER(OFFSET('Sanitation Data'!$G$10,0,10*ROW('Sanitation Data'!G125))),'Data Summary'!DB131="Yes"),OFFSET('Sanitation Data'!$G$10,0,10*ROW('Sanitation Data'!G125)),NA())</f>
        <v>#N/A</v>
      </c>
      <c r="AN131" s="95" t="e">
        <f ca="true">+IF(AND(ISNUMBER(OFFSET('Sanitation Data'!$G$11,0,10*ROW('Sanitation Data'!G125))),'Data Summary'!DC131="Yes"),OFFSET('Sanitation Data'!$G$11,0,10*ROW('Sanitation Data'!G125)),NA())</f>
        <v>#N/A</v>
      </c>
      <c r="AO131" s="95" t="e">
        <f ca="true">+IF(AND(ISNUMBER(OFFSET('Sanitation Data'!$G$12,0,10*ROW('Sanitation Data'!G125))),'Data Summary'!DD131="Yes"),OFFSET('Sanitation Data'!$G$12,0,10*ROW('Sanitation Data'!G125)),NA())</f>
        <v>#N/A</v>
      </c>
      <c r="AP131" s="95" t="e">
        <f ca="true">+IF(AND(ISNUMBER(OFFSET('Sanitation Data'!$H$4,0,10*ROW('Sanitation Data'!H125))),'Data Summary'!DE131="Yes"),100-OFFSET('Sanitation Data'!$H$4,0,10*ROW('Sanitation Data'!H125)),NA())</f>
        <v>#N/A</v>
      </c>
      <c r="AQ131" s="95" t="e">
        <f ca="true">+IF(AND(ISNUMBER(OFFSET('Sanitation Data'!$H$6,0,10*ROW('Sanitation Data'!H125))),'Data Summary'!DF131="Yes"),OFFSET('Sanitation Data'!$H$6,0,10*ROW('Sanitation Data'!H125)),NA())</f>
        <v>#N/A</v>
      </c>
      <c r="AR131" s="95" t="e">
        <f ca="true">+IF(AND(ISNUMBER(OFFSET('Sanitation Data'!$H$10,0,10*ROW('Sanitation Data'!H125))),'Data Summary'!DG131="Yes"),OFFSET('Sanitation Data'!$H$10,0,10*ROW('Sanitation Data'!H125)),NA())</f>
        <v>#N/A</v>
      </c>
      <c r="AS131" s="95" t="e">
        <f ca="true">+IF(AND(ISNUMBER(OFFSET('Sanitation Data'!$H$11,0,10*ROW('Sanitation Data'!H125))),'Data Summary'!DH131="Yes"),OFFSET('Sanitation Data'!$H$11,0,10*ROW('Sanitation Data'!H125)),NA())</f>
        <v>#N/A</v>
      </c>
      <c r="AT131" s="95" t="e">
        <f ca="true">+IF(AND(ISNUMBER(OFFSET('Sanitation Data'!$H$12,0,10*ROW('Sanitation Data'!H125))),'Data Summary'!DI131="Yes"),OFFSET('Sanitation Data'!$H$12,0,10*ROW('Sanitation Data'!H125)),NA())</f>
        <v>#N/A</v>
      </c>
      <c r="AU131" s="95" t="e">
        <f ca="true">+IF(AND(ISNUMBER(OFFSET('Sanitation Data'!$I$4,0,10*ROW('Sanitation Data'!I125))),'Data Summary'!DJ131="Yes"),100-OFFSET('Sanitation Data'!$I$4,0,10*ROW('Sanitation Data'!I125)),NA())</f>
        <v>#N/A</v>
      </c>
      <c r="AV131" s="95" t="e">
        <f ca="true">+IF(AND(ISNUMBER(OFFSET('Sanitation Data'!$I$6,0,10*ROW('Sanitation Data'!I125))),'Data Summary'!DK131="Yes"),OFFSET('Sanitation Data'!$I$6,0,10*ROW('Sanitation Data'!I125)),NA())</f>
        <v>#N/A</v>
      </c>
      <c r="AW131" s="95" t="e">
        <f ca="true">+IF(AND(ISNUMBER(OFFSET('Sanitation Data'!$I$10,0,10*ROW('Sanitation Data'!I125))),'Data Summary'!DL131="Yes"),OFFSET('Sanitation Data'!$I$10,0,10*ROW('Sanitation Data'!I125)),NA())</f>
        <v>#N/A</v>
      </c>
      <c r="AX131" s="95" t="e">
        <f ca="true">+IF(AND(ISNUMBER(OFFSET('Sanitation Data'!$I$11,0,10*ROW('Sanitation Data'!I125))),'Data Summary'!DM131="Yes"),OFFSET('Sanitation Data'!$I$11,0,10*ROW('Sanitation Data'!I125)),NA())</f>
        <v>#N/A</v>
      </c>
      <c r="AY131" s="95" t="e">
        <f ca="true">+IF(AND(ISNUMBER(OFFSET('Sanitation Data'!$I$12,0,10*ROW('Sanitation Data'!I125))),'Data Summary'!DN131="Yes"),OFFSET('Sanitation Data'!$I$12,0,10*ROW('Sanitation Data'!I125)),NA())</f>
        <v>#N/A</v>
      </c>
      <c r="AZ131" s="96" t="e">
        <f ca="true">+IF(AND(ISNUMBER(OFFSET('Hygiene Data'!$D$5,0,10*ROW('Hygiene Data'!D125))),'Data Summary'!DO131="Yes"),OFFSET('Hygiene Data'!$D$5,0,10*ROW('Hygiene Data'!D125)),NA())</f>
        <v>#N/A</v>
      </c>
      <c r="BA131" s="96" t="e">
        <f ca="true">+IF(AND(ISNUMBER(OFFSET('Hygiene Data'!$D$7,0,10*ROW('Hygiene Data'!D125))),'Data Summary'!DP131="Yes"),OFFSET('Hygiene Data'!$D$7,0,10*ROW('Hygiene Data'!D125)),NA())</f>
        <v>#N/A</v>
      </c>
      <c r="BB131" s="96" t="e">
        <f ca="true">+IF(AND(ISNUMBER(OFFSET('Hygiene Data'!$D$9,0,10*ROW('Hygiene Data'!D125))),'Data Summary'!DQ131="Yes"),OFFSET('Hygiene Data'!$D$9,0,10*ROW('Hygiene Data'!D125)),NA())</f>
        <v>#N/A</v>
      </c>
      <c r="BC131" s="96" t="e">
        <f ca="true">+IF(AND(ISNUMBER(OFFSET('Hygiene Data'!$E$5,0,10*ROW('Hygiene Data'!E125))),'Data Summary'!DR131="Yes"),OFFSET('Hygiene Data'!$E$5,0,10*ROW('Hygiene Data'!E125)),NA())</f>
        <v>#N/A</v>
      </c>
      <c r="BD131" s="96" t="e">
        <f ca="true">+IF(AND(ISNUMBER(OFFSET('Hygiene Data'!$E$7,0,10*ROW('Hygiene Data'!E125))),'Data Summary'!DS131="Yes"),OFFSET('Hygiene Data'!$E$7,0,10*ROW('Hygiene Data'!E125)),NA())</f>
        <v>#N/A</v>
      </c>
      <c r="BE131" s="96" t="e">
        <f ca="true">+IF(AND(ISNUMBER(OFFSET('Hygiene Data'!$E$9,0,10*ROW('Hygiene Data'!E125))),'Data Summary'!DT131="Yes"),OFFSET('Hygiene Data'!$E$9,0,10*ROW('Hygiene Data'!E125)),NA())</f>
        <v>#N/A</v>
      </c>
      <c r="BF131" s="96" t="e">
        <f ca="true">+IF(AND(ISNUMBER(OFFSET('Hygiene Data'!$F$5,0,10*ROW('Hygiene Data'!F125))),'Data Summary'!DU131="Yes"),OFFSET('Hygiene Data'!$F$5,0,10*ROW('Hygiene Data'!F125)),NA())</f>
        <v>#N/A</v>
      </c>
      <c r="BG131" s="96" t="e">
        <f ca="true">+IF(AND(ISNUMBER(OFFSET('Hygiene Data'!$F$7,0,10*ROW('Hygiene Data'!F125))),'Data Summary'!DV131="Yes"),OFFSET('Hygiene Data'!$F$7,0,10*ROW('Hygiene Data'!F125)),NA())</f>
        <v>#N/A</v>
      </c>
      <c r="BH131" s="96" t="e">
        <f ca="true">+IF(AND(ISNUMBER(OFFSET('Hygiene Data'!$F$9,0,10*ROW('Hygiene Data'!F125))),'Data Summary'!DW131="Yes"),OFFSET('Hygiene Data'!$F$9,0,10*ROW('Hygiene Data'!F125)),NA())</f>
        <v>#N/A</v>
      </c>
      <c r="BI131" s="96" t="e">
        <f ca="true">+IF(AND(ISNUMBER(OFFSET('Hygiene Data'!$G$5,0,10*ROW('Hygiene Data'!G125))),'Data Summary'!DX131="Yes"),OFFSET('Hygiene Data'!$G$5,0,10*ROW('Hygiene Data'!G125)),NA())</f>
        <v>#N/A</v>
      </c>
      <c r="BJ131" s="96" t="e">
        <f ca="true">+IF(AND(ISNUMBER(OFFSET('Hygiene Data'!$G$7,0,10*ROW('Hygiene Data'!G125))),'Data Summary'!DY131="Yes"),OFFSET('Hygiene Data'!$G$7,0,10*ROW('Hygiene Data'!G125)),NA())</f>
        <v>#N/A</v>
      </c>
      <c r="BK131" s="96" t="e">
        <f ca="true">+IF(AND(ISNUMBER(OFFSET('Hygiene Data'!$G$9,0,10*ROW('Hygiene Data'!G125))),'Data Summary'!DZ131="Yes"),OFFSET('Hygiene Data'!$G$9,0,10*ROW('Hygiene Data'!G125)),NA())</f>
        <v>#N/A</v>
      </c>
      <c r="BL131" s="96" t="e">
        <f ca="true">+IF(AND(ISNUMBER(OFFSET('Hygiene Data'!$H$5,0,10*ROW('Hygiene Data'!H125))),'Data Summary'!EA131="Yes"),OFFSET('Hygiene Data'!$H$5,0,10*ROW('Hygiene Data'!H125)),NA())</f>
        <v>#N/A</v>
      </c>
      <c r="BM131" s="96" t="e">
        <f ca="true">+IF(AND(ISNUMBER(OFFSET('Hygiene Data'!$H$7,0,10*ROW('Hygiene Data'!H125))),'Data Summary'!EB131="Yes"),OFFSET('Hygiene Data'!$H$7,0,10*ROW('Hygiene Data'!H125)),NA())</f>
        <v>#N/A</v>
      </c>
      <c r="BN131" s="96" t="e">
        <f ca="true">+IF(AND(ISNUMBER(OFFSET('Hygiene Data'!$H$9,0,10*ROW('Hygiene Data'!H125))),'Data Summary'!EC131="Yes"),OFFSET('Hygiene Data'!$H$9,0,10*ROW('Hygiene Data'!H125)),NA())</f>
        <v>#N/A</v>
      </c>
      <c r="BO131" s="96" t="e">
        <f ca="true">+IF(AND(ISNUMBER(OFFSET('Hygiene Data'!$I$5,0,10*ROW('Hygiene Data'!I125))),'Data Summary'!ED131="Yes"),OFFSET('Hygiene Data'!$I$5,0,10*ROW('Hygiene Data'!I125)),NA())</f>
        <v>#N/A</v>
      </c>
      <c r="BP131" s="96" t="e">
        <f ca="true">+IF(AND(ISNUMBER(OFFSET('Hygiene Data'!$I$7,0,10*ROW('Hygiene Data'!I125))),'Data Summary'!EE131="Yes"),OFFSET('Hygiene Data'!$I$7,0,10*ROW('Hygiene Data'!I125)),NA())</f>
        <v>#N/A</v>
      </c>
      <c r="BQ131" s="96" t="e">
        <f ca="true">+IF(AND(ISNUMBER(OFFSET('Hygiene Data'!$I$9,0,10*ROW('Hygiene Data'!I125))),'Data Summary'!EF131="Yes"),OFFSET('Hygiene Data'!$I$9,0,10*ROW('Hygiene Data'!I125)),NA())</f>
        <v>#N/A</v>
      </c>
    </row>
    <row xmlns:x14ac="http://schemas.microsoft.com/office/spreadsheetml/2009/9/ac" r="132" x14ac:dyDescent="0.2">
      <c r="A132" s="321" t="e">
        <f ca="true">+RIGHT('Data Summary'!A132,LEN('Data Summary'!A132)-9)</f>
        <v>#VALUE!</v>
      </c>
      <c r="B132" s="37" t="str">
        <f ca="true">+IF(ISTEXT('Data Summary'!B132),'Data Summary'!B132,"")</f>
        <v/>
      </c>
      <c r="C132" s="320" t="e">
        <f ca="true">+VALUE('Data Summary'!C132)</f>
        <v>#VALUE!</v>
      </c>
      <c r="D132" s="94" t="e">
        <f ca="true">+IF(AND(ISNUMBER(OFFSET('Water Data'!$D$4,0,10*ROW('Water Data'!D126))),'Data Summary'!BS132="Yes"),100-OFFSET('Water Data'!$D$4,0,10*ROW('Water Data'!D126)),NA())</f>
        <v>#N/A</v>
      </c>
      <c r="E132" s="94" t="e">
        <f ca="true">+IF(AND(ISNUMBER(OFFSET('Water Data'!$D$6,0,10*ROW('Water Data'!D126))),'Data Summary'!BT132="Yes"),OFFSET('Water Data'!$D$6,0,10*ROW('Water Data'!D126)),NA())</f>
        <v>#N/A</v>
      </c>
      <c r="F132" s="94" t="e">
        <f ca="true">+IF(AND(ISNUMBER(OFFSET('Water Data'!$D$9,0,10*ROW('Water Data'!D126))),'Data Summary'!BU132="Yes"),OFFSET('Water Data'!$D$9,0,10*ROW('Water Data'!D126)),NA())</f>
        <v>#N/A</v>
      </c>
      <c r="G132" s="94" t="e">
        <f ca="true">+IF(AND(ISNUMBER(OFFSET('Water Data'!$E$4,0,10*ROW('Water Data'!E126))),'Data Summary'!BV132="Yes"),100-OFFSET('Water Data'!$E$4,0,10*ROW('Water Data'!E126)),NA())</f>
        <v>#N/A</v>
      </c>
      <c r="H132" s="94" t="e">
        <f ca="true">+IF(AND(ISNUMBER(OFFSET('Water Data'!$E$6,0,10*ROW('Water Data'!E126))),'Data Summary'!BW132="Yes"),OFFSET('Water Data'!$E$6,0,10*ROW('Water Data'!E126)),NA())</f>
        <v>#N/A</v>
      </c>
      <c r="I132" s="94" t="e">
        <f ca="true">+IF(AND(ISNUMBER(OFFSET('Water Data'!$E$9,0,10*ROW('Water Data'!E126))),'Data Summary'!BX132="Yes"),OFFSET('Water Data'!$E$9,0,10*ROW('Water Data'!E126)),NA())</f>
        <v>#N/A</v>
      </c>
      <c r="J132" s="94" t="e">
        <f ca="true">+IF(AND(ISNUMBER(OFFSET('Water Data'!$F$4,0,10*ROW('Water Data'!F126))),'Data Summary'!BY132="Yes"),100-OFFSET('Water Data'!$F$4,0,10*ROW('Water Data'!F126)),NA())</f>
        <v>#N/A</v>
      </c>
      <c r="K132" s="94" t="e">
        <f ca="true">+IF(AND(ISNUMBER(OFFSET('Water Data'!$F$6,0,10*ROW('Water Data'!F126))),'Data Summary'!BZ132="Yes"),OFFSET('Water Data'!$F$6,0,10*ROW('Water Data'!F126)),NA())</f>
        <v>#N/A</v>
      </c>
      <c r="L132" s="94" t="e">
        <f ca="true">+IF(AND(ISNUMBER(OFFSET('Water Data'!$F$9,0,10*ROW('Water Data'!F126))),'Data Summary'!CA132="Yes"),OFFSET('Water Data'!$F$9,0,10*ROW('Water Data'!F126)),NA())</f>
        <v>#N/A</v>
      </c>
      <c r="M132" s="94" t="e">
        <f ca="true">+IF(AND(ISNUMBER(OFFSET('Water Data'!$G$4,0,10*ROW('Water Data'!G126))),'Data Summary'!CB132="Yes"),100-OFFSET('Water Data'!$G$4,0,10*ROW('Water Data'!G126)),NA())</f>
        <v>#N/A</v>
      </c>
      <c r="N132" s="94" t="e">
        <f ca="true">+IF(AND(ISNUMBER(OFFSET('Water Data'!$G$6,0,10*ROW('Water Data'!G126))),'Data Summary'!CC132="Yes"),OFFSET('Water Data'!$G$6,0,10*ROW('Water Data'!G126)),NA())</f>
        <v>#N/A</v>
      </c>
      <c r="O132" s="94" t="e">
        <f ca="true">+IF(AND(ISNUMBER(OFFSET('Water Data'!$G$9,0,10*ROW('Water Data'!G126))),'Data Summary'!CD132="Yes"),OFFSET('Water Data'!$G$9,0,10*ROW('Water Data'!G126)),NA())</f>
        <v>#N/A</v>
      </c>
      <c r="P132" s="94" t="e">
        <f ca="true">+IF(AND(ISNUMBER(OFFSET('Water Data'!$H$4,0,10*ROW('Water Data'!H126))),'Data Summary'!CE132="Yes"),100-OFFSET('Water Data'!$H$4,0,10*ROW('Water Data'!H126)),NA())</f>
        <v>#N/A</v>
      </c>
      <c r="Q132" s="94" t="e">
        <f ca="true">+IF(AND(ISNUMBER(OFFSET('Water Data'!$H$6,0,10*ROW('Water Data'!H126))),'Data Summary'!CF132="Yes"),OFFSET('Water Data'!$H$6,0,10*ROW('Water Data'!H126)),NA())</f>
        <v>#N/A</v>
      </c>
      <c r="R132" s="94" t="e">
        <f ca="true">+IF(AND(ISNUMBER(OFFSET('Water Data'!$H$9,0,10*ROW('Water Data'!H126))),'Data Summary'!CG132="Yes"),OFFSET('Water Data'!$H$9,0,10*ROW('Water Data'!H126)),NA())</f>
        <v>#N/A</v>
      </c>
      <c r="S132" s="94" t="e">
        <f ca="true">+IF(AND(ISNUMBER(OFFSET('Water Data'!$I$4,0,10*ROW('Water Data'!I126))),'Data Summary'!CH132="Yes"),100-OFFSET('Water Data'!$I$4,0,10*ROW('Water Data'!I126)),NA())</f>
        <v>#N/A</v>
      </c>
      <c r="T132" s="94" t="e">
        <f ca="true">+IF(AND(ISNUMBER(OFFSET('Water Data'!$I$6,0,10*ROW('Water Data'!I126))),'Data Summary'!CI132="Yes"),OFFSET('Water Data'!$I$6,0,10*ROW('Water Data'!I126)),NA())</f>
        <v>#N/A</v>
      </c>
      <c r="U132" s="94" t="e">
        <f ca="true">+IF(AND(ISNUMBER(OFFSET('Water Data'!$I$9,0,10*ROW('Water Data'!I126))),'Data Summary'!CJ132="Yes"),OFFSET('Water Data'!$I$9,0,10*ROW('Water Data'!I126)),NA())</f>
        <v>#N/A</v>
      </c>
      <c r="V132" s="95" t="e">
        <f ca="true">+IF(AND(ISNUMBER(OFFSET('Sanitation Data'!$D$4,0,10*ROW('Sanitation Data'!D126))),'Data Summary'!CK132="Yes"),100-OFFSET('Sanitation Data'!$D$4,0,10*ROW('Sanitation Data'!D126)),NA())</f>
        <v>#N/A</v>
      </c>
      <c r="W132" s="95" t="e">
        <f ca="true">+IF(AND(ISNUMBER(OFFSET('Sanitation Data'!$D$6,0,10*ROW('Sanitation Data'!D126))),'Data Summary'!CL132="Yes"),OFFSET('Sanitation Data'!$D$6,0,10*ROW('Sanitation Data'!D126)),NA())</f>
        <v>#N/A</v>
      </c>
      <c r="X132" s="95" t="e">
        <f ca="true">+IF(AND(ISNUMBER(OFFSET('Sanitation Data'!$D$10,0,10*ROW('Sanitation Data'!D126))),'Data Summary'!CM132="Yes"),OFFSET('Sanitation Data'!$D$10,0,10*ROW('Sanitation Data'!D126)),NA())</f>
        <v>#N/A</v>
      </c>
      <c r="Y132" s="95" t="e">
        <f ca="true">+IF(AND(ISNUMBER(OFFSET('Sanitation Data'!$D$11,0,10*ROW('Sanitation Data'!D126))),'Data Summary'!CN132="Yes"),OFFSET('Sanitation Data'!$D$11,0,10*ROW('Sanitation Data'!D126)),NA())</f>
        <v>#N/A</v>
      </c>
      <c r="Z132" s="95" t="e">
        <f ca="true">+IF(AND(ISNUMBER(OFFSET('Sanitation Data'!$D$12,0,10*ROW('Sanitation Data'!D126))),'Data Summary'!CO132="Yes"),OFFSET('Sanitation Data'!$D$12,0,10*ROW('Sanitation Data'!D126)),NA())</f>
        <v>#N/A</v>
      </c>
      <c r="AA132" s="95" t="e">
        <f ca="true">+IF(AND(ISNUMBER(OFFSET('Sanitation Data'!$E$4,0,10*ROW('Sanitation Data'!E126))),'Data Summary'!CP132="Yes"),100-OFFSET('Sanitation Data'!$E$4,0,10*ROW('Sanitation Data'!E126)),NA())</f>
        <v>#N/A</v>
      </c>
      <c r="AB132" s="95" t="e">
        <f ca="true">+IF(AND(ISNUMBER(OFFSET('Sanitation Data'!$E$6,0,10*ROW('Sanitation Data'!E126))),'Data Summary'!CQ132="Yes"),OFFSET('Sanitation Data'!$E$6,0,10*ROW('Sanitation Data'!E126)),NA())</f>
        <v>#N/A</v>
      </c>
      <c r="AC132" s="95" t="e">
        <f ca="true">+IF(AND(ISNUMBER(OFFSET('Sanitation Data'!$E$10,0,10*ROW('Sanitation Data'!E126))),'Data Summary'!CR132="Yes"),OFFSET('Sanitation Data'!$E$10,0,10*ROW('Sanitation Data'!E126)),NA())</f>
        <v>#N/A</v>
      </c>
      <c r="AD132" s="95" t="e">
        <f ca="true">+IF(AND(ISNUMBER(OFFSET('Sanitation Data'!$E$11,0,10*ROW('Sanitation Data'!E126))),'Data Summary'!CS132="Yes"),OFFSET('Sanitation Data'!$E$11,0,10*ROW('Sanitation Data'!E126)),NA())</f>
        <v>#N/A</v>
      </c>
      <c r="AE132" s="95" t="e">
        <f ca="true">+IF(AND(ISNUMBER(OFFSET('Sanitation Data'!$E$12,0,10*ROW('Sanitation Data'!E126))),'Data Summary'!CT132="Yes"),OFFSET('Sanitation Data'!$E$12,0,10*ROW('Sanitation Data'!E126)),NA())</f>
        <v>#N/A</v>
      </c>
      <c r="AF132" s="95" t="e">
        <f ca="true">+IF(AND(ISNUMBER(OFFSET('Sanitation Data'!$F$4,0,10*ROW('Sanitation Data'!F126))),'Data Summary'!CU132="Yes"),100-OFFSET('Sanitation Data'!$F$4,0,10*ROW('Sanitation Data'!F126)),NA())</f>
        <v>#N/A</v>
      </c>
      <c r="AG132" s="95" t="e">
        <f ca="true">+IF(AND(ISNUMBER(OFFSET('Sanitation Data'!$F$6,0,10*ROW('Sanitation Data'!F126))),'Data Summary'!CV132="Yes"),OFFSET('Sanitation Data'!$F$6,0,10*ROW('Sanitation Data'!F126)),NA())</f>
        <v>#N/A</v>
      </c>
      <c r="AH132" s="95" t="e">
        <f ca="true">+IF(AND(ISNUMBER(OFFSET('Sanitation Data'!$F$10,0,10*ROW('Sanitation Data'!F126))),'Data Summary'!CW132="Yes"),OFFSET('Sanitation Data'!$F$10,0,10*ROW('Sanitation Data'!F126)),NA())</f>
        <v>#N/A</v>
      </c>
      <c r="AI132" s="95" t="e">
        <f ca="true">+IF(AND(ISNUMBER(OFFSET('Sanitation Data'!$F$11,0,10*ROW('Sanitation Data'!F126))),'Data Summary'!CX132="Yes"),OFFSET('Sanitation Data'!$F$11,0,10*ROW('Sanitation Data'!F126)),NA())</f>
        <v>#N/A</v>
      </c>
      <c r="AJ132" s="95" t="e">
        <f ca="true">+IF(AND(ISNUMBER(OFFSET('Sanitation Data'!$F$12,0,10*ROW('Sanitation Data'!F126))),'Data Summary'!CY132="Yes"),OFFSET('Sanitation Data'!$F$12,0,10*ROW('Sanitation Data'!F126)),NA())</f>
        <v>#N/A</v>
      </c>
      <c r="AK132" s="95" t="e">
        <f ca="true">+IF(AND(ISNUMBER(OFFSET('Sanitation Data'!$G$4,0,10*ROW('Sanitation Data'!G126))),'Data Summary'!CZ132="Yes"),100-OFFSET('Sanitation Data'!$G$4,0,10*ROW('Sanitation Data'!G126)),NA())</f>
        <v>#N/A</v>
      </c>
      <c r="AL132" s="95" t="e">
        <f ca="true">+IF(AND(ISNUMBER(OFFSET('Sanitation Data'!$G$6,0,10*ROW('Sanitation Data'!G126))),'Data Summary'!DA132="Yes"),OFFSET('Sanitation Data'!$G$6,0,10*ROW('Sanitation Data'!G126)),NA())</f>
        <v>#N/A</v>
      </c>
      <c r="AM132" s="95" t="e">
        <f ca="true">+IF(AND(ISNUMBER(OFFSET('Sanitation Data'!$G$10,0,10*ROW('Sanitation Data'!G126))),'Data Summary'!DB132="Yes"),OFFSET('Sanitation Data'!$G$10,0,10*ROW('Sanitation Data'!G126)),NA())</f>
        <v>#N/A</v>
      </c>
      <c r="AN132" s="95" t="e">
        <f ca="true">+IF(AND(ISNUMBER(OFFSET('Sanitation Data'!$G$11,0,10*ROW('Sanitation Data'!G126))),'Data Summary'!DC132="Yes"),OFFSET('Sanitation Data'!$G$11,0,10*ROW('Sanitation Data'!G126)),NA())</f>
        <v>#N/A</v>
      </c>
      <c r="AO132" s="95" t="e">
        <f ca="true">+IF(AND(ISNUMBER(OFFSET('Sanitation Data'!$G$12,0,10*ROW('Sanitation Data'!G126))),'Data Summary'!DD132="Yes"),OFFSET('Sanitation Data'!$G$12,0,10*ROW('Sanitation Data'!G126)),NA())</f>
        <v>#N/A</v>
      </c>
      <c r="AP132" s="95" t="e">
        <f ca="true">+IF(AND(ISNUMBER(OFFSET('Sanitation Data'!$H$4,0,10*ROW('Sanitation Data'!H126))),'Data Summary'!DE132="Yes"),100-OFFSET('Sanitation Data'!$H$4,0,10*ROW('Sanitation Data'!H126)),NA())</f>
        <v>#N/A</v>
      </c>
      <c r="AQ132" s="95" t="e">
        <f ca="true">+IF(AND(ISNUMBER(OFFSET('Sanitation Data'!$H$6,0,10*ROW('Sanitation Data'!H126))),'Data Summary'!DF132="Yes"),OFFSET('Sanitation Data'!$H$6,0,10*ROW('Sanitation Data'!H126)),NA())</f>
        <v>#N/A</v>
      </c>
      <c r="AR132" s="95" t="e">
        <f ca="true">+IF(AND(ISNUMBER(OFFSET('Sanitation Data'!$H$10,0,10*ROW('Sanitation Data'!H126))),'Data Summary'!DG132="Yes"),OFFSET('Sanitation Data'!$H$10,0,10*ROW('Sanitation Data'!H126)),NA())</f>
        <v>#N/A</v>
      </c>
      <c r="AS132" s="95" t="e">
        <f ca="true">+IF(AND(ISNUMBER(OFFSET('Sanitation Data'!$H$11,0,10*ROW('Sanitation Data'!H126))),'Data Summary'!DH132="Yes"),OFFSET('Sanitation Data'!$H$11,0,10*ROW('Sanitation Data'!H126)),NA())</f>
        <v>#N/A</v>
      </c>
      <c r="AT132" s="95" t="e">
        <f ca="true">+IF(AND(ISNUMBER(OFFSET('Sanitation Data'!$H$12,0,10*ROW('Sanitation Data'!H126))),'Data Summary'!DI132="Yes"),OFFSET('Sanitation Data'!$H$12,0,10*ROW('Sanitation Data'!H126)),NA())</f>
        <v>#N/A</v>
      </c>
      <c r="AU132" s="95" t="e">
        <f ca="true">+IF(AND(ISNUMBER(OFFSET('Sanitation Data'!$I$4,0,10*ROW('Sanitation Data'!I126))),'Data Summary'!DJ132="Yes"),100-OFFSET('Sanitation Data'!$I$4,0,10*ROW('Sanitation Data'!I126)),NA())</f>
        <v>#N/A</v>
      </c>
      <c r="AV132" s="95" t="e">
        <f ca="true">+IF(AND(ISNUMBER(OFFSET('Sanitation Data'!$I$6,0,10*ROW('Sanitation Data'!I126))),'Data Summary'!DK132="Yes"),OFFSET('Sanitation Data'!$I$6,0,10*ROW('Sanitation Data'!I126)),NA())</f>
        <v>#N/A</v>
      </c>
      <c r="AW132" s="95" t="e">
        <f ca="true">+IF(AND(ISNUMBER(OFFSET('Sanitation Data'!$I$10,0,10*ROW('Sanitation Data'!I126))),'Data Summary'!DL132="Yes"),OFFSET('Sanitation Data'!$I$10,0,10*ROW('Sanitation Data'!I126)),NA())</f>
        <v>#N/A</v>
      </c>
      <c r="AX132" s="95" t="e">
        <f ca="true">+IF(AND(ISNUMBER(OFFSET('Sanitation Data'!$I$11,0,10*ROW('Sanitation Data'!I126))),'Data Summary'!DM132="Yes"),OFFSET('Sanitation Data'!$I$11,0,10*ROW('Sanitation Data'!I126)),NA())</f>
        <v>#N/A</v>
      </c>
      <c r="AY132" s="95" t="e">
        <f ca="true">+IF(AND(ISNUMBER(OFFSET('Sanitation Data'!$I$12,0,10*ROW('Sanitation Data'!I126))),'Data Summary'!DN132="Yes"),OFFSET('Sanitation Data'!$I$12,0,10*ROW('Sanitation Data'!I126)),NA())</f>
        <v>#N/A</v>
      </c>
      <c r="AZ132" s="96" t="e">
        <f ca="true">+IF(AND(ISNUMBER(OFFSET('Hygiene Data'!$D$5,0,10*ROW('Hygiene Data'!D126))),'Data Summary'!DO132="Yes"),OFFSET('Hygiene Data'!$D$5,0,10*ROW('Hygiene Data'!D126)),NA())</f>
        <v>#N/A</v>
      </c>
      <c r="BA132" s="96" t="e">
        <f ca="true">+IF(AND(ISNUMBER(OFFSET('Hygiene Data'!$D$7,0,10*ROW('Hygiene Data'!D126))),'Data Summary'!DP132="Yes"),OFFSET('Hygiene Data'!$D$7,0,10*ROW('Hygiene Data'!D126)),NA())</f>
        <v>#N/A</v>
      </c>
      <c r="BB132" s="96" t="e">
        <f ca="true">+IF(AND(ISNUMBER(OFFSET('Hygiene Data'!$D$9,0,10*ROW('Hygiene Data'!D126))),'Data Summary'!DQ132="Yes"),OFFSET('Hygiene Data'!$D$9,0,10*ROW('Hygiene Data'!D126)),NA())</f>
        <v>#N/A</v>
      </c>
      <c r="BC132" s="96" t="e">
        <f ca="true">+IF(AND(ISNUMBER(OFFSET('Hygiene Data'!$E$5,0,10*ROW('Hygiene Data'!E126))),'Data Summary'!DR132="Yes"),OFFSET('Hygiene Data'!$E$5,0,10*ROW('Hygiene Data'!E126)),NA())</f>
        <v>#N/A</v>
      </c>
      <c r="BD132" s="96" t="e">
        <f ca="true">+IF(AND(ISNUMBER(OFFSET('Hygiene Data'!$E$7,0,10*ROW('Hygiene Data'!E126))),'Data Summary'!DS132="Yes"),OFFSET('Hygiene Data'!$E$7,0,10*ROW('Hygiene Data'!E126)),NA())</f>
        <v>#N/A</v>
      </c>
      <c r="BE132" s="96" t="e">
        <f ca="true">+IF(AND(ISNUMBER(OFFSET('Hygiene Data'!$E$9,0,10*ROW('Hygiene Data'!E126))),'Data Summary'!DT132="Yes"),OFFSET('Hygiene Data'!$E$9,0,10*ROW('Hygiene Data'!E126)),NA())</f>
        <v>#N/A</v>
      </c>
      <c r="BF132" s="96" t="e">
        <f ca="true">+IF(AND(ISNUMBER(OFFSET('Hygiene Data'!$F$5,0,10*ROW('Hygiene Data'!F126))),'Data Summary'!DU132="Yes"),OFFSET('Hygiene Data'!$F$5,0,10*ROW('Hygiene Data'!F126)),NA())</f>
        <v>#N/A</v>
      </c>
      <c r="BG132" s="96" t="e">
        <f ca="true">+IF(AND(ISNUMBER(OFFSET('Hygiene Data'!$F$7,0,10*ROW('Hygiene Data'!F126))),'Data Summary'!DV132="Yes"),OFFSET('Hygiene Data'!$F$7,0,10*ROW('Hygiene Data'!F126)),NA())</f>
        <v>#N/A</v>
      </c>
      <c r="BH132" s="96" t="e">
        <f ca="true">+IF(AND(ISNUMBER(OFFSET('Hygiene Data'!$F$9,0,10*ROW('Hygiene Data'!F126))),'Data Summary'!DW132="Yes"),OFFSET('Hygiene Data'!$F$9,0,10*ROW('Hygiene Data'!F126)),NA())</f>
        <v>#N/A</v>
      </c>
      <c r="BI132" s="96" t="e">
        <f ca="true">+IF(AND(ISNUMBER(OFFSET('Hygiene Data'!$G$5,0,10*ROW('Hygiene Data'!G126))),'Data Summary'!DX132="Yes"),OFFSET('Hygiene Data'!$G$5,0,10*ROW('Hygiene Data'!G126)),NA())</f>
        <v>#N/A</v>
      </c>
      <c r="BJ132" s="96" t="e">
        <f ca="true">+IF(AND(ISNUMBER(OFFSET('Hygiene Data'!$G$7,0,10*ROW('Hygiene Data'!G126))),'Data Summary'!DY132="Yes"),OFFSET('Hygiene Data'!$G$7,0,10*ROW('Hygiene Data'!G126)),NA())</f>
        <v>#N/A</v>
      </c>
      <c r="BK132" s="96" t="e">
        <f ca="true">+IF(AND(ISNUMBER(OFFSET('Hygiene Data'!$G$9,0,10*ROW('Hygiene Data'!G126))),'Data Summary'!DZ132="Yes"),OFFSET('Hygiene Data'!$G$9,0,10*ROW('Hygiene Data'!G126)),NA())</f>
        <v>#N/A</v>
      </c>
      <c r="BL132" s="96" t="e">
        <f ca="true">+IF(AND(ISNUMBER(OFFSET('Hygiene Data'!$H$5,0,10*ROW('Hygiene Data'!H126))),'Data Summary'!EA132="Yes"),OFFSET('Hygiene Data'!$H$5,0,10*ROW('Hygiene Data'!H126)),NA())</f>
        <v>#N/A</v>
      </c>
      <c r="BM132" s="96" t="e">
        <f ca="true">+IF(AND(ISNUMBER(OFFSET('Hygiene Data'!$H$7,0,10*ROW('Hygiene Data'!H126))),'Data Summary'!EB132="Yes"),OFFSET('Hygiene Data'!$H$7,0,10*ROW('Hygiene Data'!H126)),NA())</f>
        <v>#N/A</v>
      </c>
      <c r="BN132" s="96" t="e">
        <f ca="true">+IF(AND(ISNUMBER(OFFSET('Hygiene Data'!$H$9,0,10*ROW('Hygiene Data'!H126))),'Data Summary'!EC132="Yes"),OFFSET('Hygiene Data'!$H$9,0,10*ROW('Hygiene Data'!H126)),NA())</f>
        <v>#N/A</v>
      </c>
      <c r="BO132" s="96" t="e">
        <f ca="true">+IF(AND(ISNUMBER(OFFSET('Hygiene Data'!$I$5,0,10*ROW('Hygiene Data'!I126))),'Data Summary'!ED132="Yes"),OFFSET('Hygiene Data'!$I$5,0,10*ROW('Hygiene Data'!I126)),NA())</f>
        <v>#N/A</v>
      </c>
      <c r="BP132" s="96" t="e">
        <f ca="true">+IF(AND(ISNUMBER(OFFSET('Hygiene Data'!$I$7,0,10*ROW('Hygiene Data'!I126))),'Data Summary'!EE132="Yes"),OFFSET('Hygiene Data'!$I$7,0,10*ROW('Hygiene Data'!I126)),NA())</f>
        <v>#N/A</v>
      </c>
      <c r="BQ132" s="96" t="e">
        <f ca="true">+IF(AND(ISNUMBER(OFFSET('Hygiene Data'!$I$9,0,10*ROW('Hygiene Data'!I126))),'Data Summary'!EF132="Yes"),OFFSET('Hygiene Data'!$I$9,0,10*ROW('Hygiene Data'!I126)),NA())</f>
        <v>#N/A</v>
      </c>
    </row>
    <row xmlns:x14ac="http://schemas.microsoft.com/office/spreadsheetml/2009/9/ac" r="133" x14ac:dyDescent="0.2">
      <c r="A133" s="321" t="e">
        <f ca="true">+RIGHT('Data Summary'!A133,LEN('Data Summary'!A133)-9)</f>
        <v>#VALUE!</v>
      </c>
      <c r="B133" s="37" t="str">
        <f ca="true">+IF(ISTEXT('Data Summary'!B133),'Data Summary'!B133,"")</f>
        <v/>
      </c>
      <c r="C133" s="320" t="e">
        <f ca="true">+VALUE('Data Summary'!C133)</f>
        <v>#VALUE!</v>
      </c>
      <c r="D133" s="94" t="e">
        <f ca="true">+IF(AND(ISNUMBER(OFFSET('Water Data'!$D$4,0,10*ROW('Water Data'!D127))),'Data Summary'!BS133="Yes"),100-OFFSET('Water Data'!$D$4,0,10*ROW('Water Data'!D127)),NA())</f>
        <v>#N/A</v>
      </c>
      <c r="E133" s="94" t="e">
        <f ca="true">+IF(AND(ISNUMBER(OFFSET('Water Data'!$D$6,0,10*ROW('Water Data'!D127))),'Data Summary'!BT133="Yes"),OFFSET('Water Data'!$D$6,0,10*ROW('Water Data'!D127)),NA())</f>
        <v>#N/A</v>
      </c>
      <c r="F133" s="94" t="e">
        <f ca="true">+IF(AND(ISNUMBER(OFFSET('Water Data'!$D$9,0,10*ROW('Water Data'!D127))),'Data Summary'!BU133="Yes"),OFFSET('Water Data'!$D$9,0,10*ROW('Water Data'!D127)),NA())</f>
        <v>#N/A</v>
      </c>
      <c r="G133" s="94" t="e">
        <f ca="true">+IF(AND(ISNUMBER(OFFSET('Water Data'!$E$4,0,10*ROW('Water Data'!E127))),'Data Summary'!BV133="Yes"),100-OFFSET('Water Data'!$E$4,0,10*ROW('Water Data'!E127)),NA())</f>
        <v>#N/A</v>
      </c>
      <c r="H133" s="94" t="e">
        <f ca="true">+IF(AND(ISNUMBER(OFFSET('Water Data'!$E$6,0,10*ROW('Water Data'!E127))),'Data Summary'!BW133="Yes"),OFFSET('Water Data'!$E$6,0,10*ROW('Water Data'!E127)),NA())</f>
        <v>#N/A</v>
      </c>
      <c r="I133" s="94" t="e">
        <f ca="true">+IF(AND(ISNUMBER(OFFSET('Water Data'!$E$9,0,10*ROW('Water Data'!E127))),'Data Summary'!BX133="Yes"),OFFSET('Water Data'!$E$9,0,10*ROW('Water Data'!E127)),NA())</f>
        <v>#N/A</v>
      </c>
      <c r="J133" s="94" t="e">
        <f ca="true">+IF(AND(ISNUMBER(OFFSET('Water Data'!$F$4,0,10*ROW('Water Data'!F127))),'Data Summary'!BY133="Yes"),100-OFFSET('Water Data'!$F$4,0,10*ROW('Water Data'!F127)),NA())</f>
        <v>#N/A</v>
      </c>
      <c r="K133" s="94" t="e">
        <f ca="true">+IF(AND(ISNUMBER(OFFSET('Water Data'!$F$6,0,10*ROW('Water Data'!F127))),'Data Summary'!BZ133="Yes"),OFFSET('Water Data'!$F$6,0,10*ROW('Water Data'!F127)),NA())</f>
        <v>#N/A</v>
      </c>
      <c r="L133" s="94" t="e">
        <f ca="true">+IF(AND(ISNUMBER(OFFSET('Water Data'!$F$9,0,10*ROW('Water Data'!F127))),'Data Summary'!CA133="Yes"),OFFSET('Water Data'!$F$9,0,10*ROW('Water Data'!F127)),NA())</f>
        <v>#N/A</v>
      </c>
      <c r="M133" s="94" t="e">
        <f ca="true">+IF(AND(ISNUMBER(OFFSET('Water Data'!$G$4,0,10*ROW('Water Data'!G127))),'Data Summary'!CB133="Yes"),100-OFFSET('Water Data'!$G$4,0,10*ROW('Water Data'!G127)),NA())</f>
        <v>#N/A</v>
      </c>
      <c r="N133" s="94" t="e">
        <f ca="true">+IF(AND(ISNUMBER(OFFSET('Water Data'!$G$6,0,10*ROW('Water Data'!G127))),'Data Summary'!CC133="Yes"),OFFSET('Water Data'!$G$6,0,10*ROW('Water Data'!G127)),NA())</f>
        <v>#N/A</v>
      </c>
      <c r="O133" s="94" t="e">
        <f ca="true">+IF(AND(ISNUMBER(OFFSET('Water Data'!$G$9,0,10*ROW('Water Data'!G127))),'Data Summary'!CD133="Yes"),OFFSET('Water Data'!$G$9,0,10*ROW('Water Data'!G127)),NA())</f>
        <v>#N/A</v>
      </c>
      <c r="P133" s="94" t="e">
        <f ca="true">+IF(AND(ISNUMBER(OFFSET('Water Data'!$H$4,0,10*ROW('Water Data'!H127))),'Data Summary'!CE133="Yes"),100-OFFSET('Water Data'!$H$4,0,10*ROW('Water Data'!H127)),NA())</f>
        <v>#N/A</v>
      </c>
      <c r="Q133" s="94" t="e">
        <f ca="true">+IF(AND(ISNUMBER(OFFSET('Water Data'!$H$6,0,10*ROW('Water Data'!H127))),'Data Summary'!CF133="Yes"),OFFSET('Water Data'!$H$6,0,10*ROW('Water Data'!H127)),NA())</f>
        <v>#N/A</v>
      </c>
      <c r="R133" s="94" t="e">
        <f ca="true">+IF(AND(ISNUMBER(OFFSET('Water Data'!$H$9,0,10*ROW('Water Data'!H127))),'Data Summary'!CG133="Yes"),OFFSET('Water Data'!$H$9,0,10*ROW('Water Data'!H127)),NA())</f>
        <v>#N/A</v>
      </c>
      <c r="S133" s="94" t="e">
        <f ca="true">+IF(AND(ISNUMBER(OFFSET('Water Data'!$I$4,0,10*ROW('Water Data'!I127))),'Data Summary'!CH133="Yes"),100-OFFSET('Water Data'!$I$4,0,10*ROW('Water Data'!I127)),NA())</f>
        <v>#N/A</v>
      </c>
      <c r="T133" s="94" t="e">
        <f ca="true">+IF(AND(ISNUMBER(OFFSET('Water Data'!$I$6,0,10*ROW('Water Data'!I127))),'Data Summary'!CI133="Yes"),OFFSET('Water Data'!$I$6,0,10*ROW('Water Data'!I127)),NA())</f>
        <v>#N/A</v>
      </c>
      <c r="U133" s="94" t="e">
        <f ca="true">+IF(AND(ISNUMBER(OFFSET('Water Data'!$I$9,0,10*ROW('Water Data'!I127))),'Data Summary'!CJ133="Yes"),OFFSET('Water Data'!$I$9,0,10*ROW('Water Data'!I127)),NA())</f>
        <v>#N/A</v>
      </c>
      <c r="V133" s="95" t="e">
        <f ca="true">+IF(AND(ISNUMBER(OFFSET('Sanitation Data'!$D$4,0,10*ROW('Sanitation Data'!D127))),'Data Summary'!CK133="Yes"),100-OFFSET('Sanitation Data'!$D$4,0,10*ROW('Sanitation Data'!D127)),NA())</f>
        <v>#N/A</v>
      </c>
      <c r="W133" s="95" t="e">
        <f ca="true">+IF(AND(ISNUMBER(OFFSET('Sanitation Data'!$D$6,0,10*ROW('Sanitation Data'!D127))),'Data Summary'!CL133="Yes"),OFFSET('Sanitation Data'!$D$6,0,10*ROW('Sanitation Data'!D127)),NA())</f>
        <v>#N/A</v>
      </c>
      <c r="X133" s="95" t="e">
        <f ca="true">+IF(AND(ISNUMBER(OFFSET('Sanitation Data'!$D$10,0,10*ROW('Sanitation Data'!D127))),'Data Summary'!CM133="Yes"),OFFSET('Sanitation Data'!$D$10,0,10*ROW('Sanitation Data'!D127)),NA())</f>
        <v>#N/A</v>
      </c>
      <c r="Y133" s="95" t="e">
        <f ca="true">+IF(AND(ISNUMBER(OFFSET('Sanitation Data'!$D$11,0,10*ROW('Sanitation Data'!D127))),'Data Summary'!CN133="Yes"),OFFSET('Sanitation Data'!$D$11,0,10*ROW('Sanitation Data'!D127)),NA())</f>
        <v>#N/A</v>
      </c>
      <c r="Z133" s="95" t="e">
        <f ca="true">+IF(AND(ISNUMBER(OFFSET('Sanitation Data'!$D$12,0,10*ROW('Sanitation Data'!D127))),'Data Summary'!CO133="Yes"),OFFSET('Sanitation Data'!$D$12,0,10*ROW('Sanitation Data'!D127)),NA())</f>
        <v>#N/A</v>
      </c>
      <c r="AA133" s="95" t="e">
        <f ca="true">+IF(AND(ISNUMBER(OFFSET('Sanitation Data'!$E$4,0,10*ROW('Sanitation Data'!E127))),'Data Summary'!CP133="Yes"),100-OFFSET('Sanitation Data'!$E$4,0,10*ROW('Sanitation Data'!E127)),NA())</f>
        <v>#N/A</v>
      </c>
      <c r="AB133" s="95" t="e">
        <f ca="true">+IF(AND(ISNUMBER(OFFSET('Sanitation Data'!$E$6,0,10*ROW('Sanitation Data'!E127))),'Data Summary'!CQ133="Yes"),OFFSET('Sanitation Data'!$E$6,0,10*ROW('Sanitation Data'!E127)),NA())</f>
        <v>#N/A</v>
      </c>
      <c r="AC133" s="95" t="e">
        <f ca="true">+IF(AND(ISNUMBER(OFFSET('Sanitation Data'!$E$10,0,10*ROW('Sanitation Data'!E127))),'Data Summary'!CR133="Yes"),OFFSET('Sanitation Data'!$E$10,0,10*ROW('Sanitation Data'!E127)),NA())</f>
        <v>#N/A</v>
      </c>
      <c r="AD133" s="95" t="e">
        <f ca="true">+IF(AND(ISNUMBER(OFFSET('Sanitation Data'!$E$11,0,10*ROW('Sanitation Data'!E127))),'Data Summary'!CS133="Yes"),OFFSET('Sanitation Data'!$E$11,0,10*ROW('Sanitation Data'!E127)),NA())</f>
        <v>#N/A</v>
      </c>
      <c r="AE133" s="95" t="e">
        <f ca="true">+IF(AND(ISNUMBER(OFFSET('Sanitation Data'!$E$12,0,10*ROW('Sanitation Data'!E127))),'Data Summary'!CT133="Yes"),OFFSET('Sanitation Data'!$E$12,0,10*ROW('Sanitation Data'!E127)),NA())</f>
        <v>#N/A</v>
      </c>
      <c r="AF133" s="95" t="e">
        <f ca="true">+IF(AND(ISNUMBER(OFFSET('Sanitation Data'!$F$4,0,10*ROW('Sanitation Data'!F127))),'Data Summary'!CU133="Yes"),100-OFFSET('Sanitation Data'!$F$4,0,10*ROW('Sanitation Data'!F127)),NA())</f>
        <v>#N/A</v>
      </c>
      <c r="AG133" s="95" t="e">
        <f ca="true">+IF(AND(ISNUMBER(OFFSET('Sanitation Data'!$F$6,0,10*ROW('Sanitation Data'!F127))),'Data Summary'!CV133="Yes"),OFFSET('Sanitation Data'!$F$6,0,10*ROW('Sanitation Data'!F127)),NA())</f>
        <v>#N/A</v>
      </c>
      <c r="AH133" s="95" t="e">
        <f ca="true">+IF(AND(ISNUMBER(OFFSET('Sanitation Data'!$F$10,0,10*ROW('Sanitation Data'!F127))),'Data Summary'!CW133="Yes"),OFFSET('Sanitation Data'!$F$10,0,10*ROW('Sanitation Data'!F127)),NA())</f>
        <v>#N/A</v>
      </c>
      <c r="AI133" s="95" t="e">
        <f ca="true">+IF(AND(ISNUMBER(OFFSET('Sanitation Data'!$F$11,0,10*ROW('Sanitation Data'!F127))),'Data Summary'!CX133="Yes"),OFFSET('Sanitation Data'!$F$11,0,10*ROW('Sanitation Data'!F127)),NA())</f>
        <v>#N/A</v>
      </c>
      <c r="AJ133" s="95" t="e">
        <f ca="true">+IF(AND(ISNUMBER(OFFSET('Sanitation Data'!$F$12,0,10*ROW('Sanitation Data'!F127))),'Data Summary'!CY133="Yes"),OFFSET('Sanitation Data'!$F$12,0,10*ROW('Sanitation Data'!F127)),NA())</f>
        <v>#N/A</v>
      </c>
      <c r="AK133" s="95" t="e">
        <f ca="true">+IF(AND(ISNUMBER(OFFSET('Sanitation Data'!$G$4,0,10*ROW('Sanitation Data'!G127))),'Data Summary'!CZ133="Yes"),100-OFFSET('Sanitation Data'!$G$4,0,10*ROW('Sanitation Data'!G127)),NA())</f>
        <v>#N/A</v>
      </c>
      <c r="AL133" s="95" t="e">
        <f ca="true">+IF(AND(ISNUMBER(OFFSET('Sanitation Data'!$G$6,0,10*ROW('Sanitation Data'!G127))),'Data Summary'!DA133="Yes"),OFFSET('Sanitation Data'!$G$6,0,10*ROW('Sanitation Data'!G127)),NA())</f>
        <v>#N/A</v>
      </c>
      <c r="AM133" s="95" t="e">
        <f ca="true">+IF(AND(ISNUMBER(OFFSET('Sanitation Data'!$G$10,0,10*ROW('Sanitation Data'!G127))),'Data Summary'!DB133="Yes"),OFFSET('Sanitation Data'!$G$10,0,10*ROW('Sanitation Data'!G127)),NA())</f>
        <v>#N/A</v>
      </c>
      <c r="AN133" s="95" t="e">
        <f ca="true">+IF(AND(ISNUMBER(OFFSET('Sanitation Data'!$G$11,0,10*ROW('Sanitation Data'!G127))),'Data Summary'!DC133="Yes"),OFFSET('Sanitation Data'!$G$11,0,10*ROW('Sanitation Data'!G127)),NA())</f>
        <v>#N/A</v>
      </c>
      <c r="AO133" s="95" t="e">
        <f ca="true">+IF(AND(ISNUMBER(OFFSET('Sanitation Data'!$G$12,0,10*ROW('Sanitation Data'!G127))),'Data Summary'!DD133="Yes"),OFFSET('Sanitation Data'!$G$12,0,10*ROW('Sanitation Data'!G127)),NA())</f>
        <v>#N/A</v>
      </c>
      <c r="AP133" s="95" t="e">
        <f ca="true">+IF(AND(ISNUMBER(OFFSET('Sanitation Data'!$H$4,0,10*ROW('Sanitation Data'!H127))),'Data Summary'!DE133="Yes"),100-OFFSET('Sanitation Data'!$H$4,0,10*ROW('Sanitation Data'!H127)),NA())</f>
        <v>#N/A</v>
      </c>
      <c r="AQ133" s="95" t="e">
        <f ca="true">+IF(AND(ISNUMBER(OFFSET('Sanitation Data'!$H$6,0,10*ROW('Sanitation Data'!H127))),'Data Summary'!DF133="Yes"),OFFSET('Sanitation Data'!$H$6,0,10*ROW('Sanitation Data'!H127)),NA())</f>
        <v>#N/A</v>
      </c>
      <c r="AR133" s="95" t="e">
        <f ca="true">+IF(AND(ISNUMBER(OFFSET('Sanitation Data'!$H$10,0,10*ROW('Sanitation Data'!H127))),'Data Summary'!DG133="Yes"),OFFSET('Sanitation Data'!$H$10,0,10*ROW('Sanitation Data'!H127)),NA())</f>
        <v>#N/A</v>
      </c>
      <c r="AS133" s="95" t="e">
        <f ca="true">+IF(AND(ISNUMBER(OFFSET('Sanitation Data'!$H$11,0,10*ROW('Sanitation Data'!H127))),'Data Summary'!DH133="Yes"),OFFSET('Sanitation Data'!$H$11,0,10*ROW('Sanitation Data'!H127)),NA())</f>
        <v>#N/A</v>
      </c>
      <c r="AT133" s="95" t="e">
        <f ca="true">+IF(AND(ISNUMBER(OFFSET('Sanitation Data'!$H$12,0,10*ROW('Sanitation Data'!H127))),'Data Summary'!DI133="Yes"),OFFSET('Sanitation Data'!$H$12,0,10*ROW('Sanitation Data'!H127)),NA())</f>
        <v>#N/A</v>
      </c>
      <c r="AU133" s="95" t="e">
        <f ca="true">+IF(AND(ISNUMBER(OFFSET('Sanitation Data'!$I$4,0,10*ROW('Sanitation Data'!I127))),'Data Summary'!DJ133="Yes"),100-OFFSET('Sanitation Data'!$I$4,0,10*ROW('Sanitation Data'!I127)),NA())</f>
        <v>#N/A</v>
      </c>
      <c r="AV133" s="95" t="e">
        <f ca="true">+IF(AND(ISNUMBER(OFFSET('Sanitation Data'!$I$6,0,10*ROW('Sanitation Data'!I127))),'Data Summary'!DK133="Yes"),OFFSET('Sanitation Data'!$I$6,0,10*ROW('Sanitation Data'!I127)),NA())</f>
        <v>#N/A</v>
      </c>
      <c r="AW133" s="95" t="e">
        <f ca="true">+IF(AND(ISNUMBER(OFFSET('Sanitation Data'!$I$10,0,10*ROW('Sanitation Data'!I127))),'Data Summary'!DL133="Yes"),OFFSET('Sanitation Data'!$I$10,0,10*ROW('Sanitation Data'!I127)),NA())</f>
        <v>#N/A</v>
      </c>
      <c r="AX133" s="95" t="e">
        <f ca="true">+IF(AND(ISNUMBER(OFFSET('Sanitation Data'!$I$11,0,10*ROW('Sanitation Data'!I127))),'Data Summary'!DM133="Yes"),OFFSET('Sanitation Data'!$I$11,0,10*ROW('Sanitation Data'!I127)),NA())</f>
        <v>#N/A</v>
      </c>
      <c r="AY133" s="95" t="e">
        <f ca="true">+IF(AND(ISNUMBER(OFFSET('Sanitation Data'!$I$12,0,10*ROW('Sanitation Data'!I127))),'Data Summary'!DN133="Yes"),OFFSET('Sanitation Data'!$I$12,0,10*ROW('Sanitation Data'!I127)),NA())</f>
        <v>#N/A</v>
      </c>
      <c r="AZ133" s="96" t="e">
        <f ca="true">+IF(AND(ISNUMBER(OFFSET('Hygiene Data'!$D$5,0,10*ROW('Hygiene Data'!D127))),'Data Summary'!DO133="Yes"),OFFSET('Hygiene Data'!$D$5,0,10*ROW('Hygiene Data'!D127)),NA())</f>
        <v>#N/A</v>
      </c>
      <c r="BA133" s="96" t="e">
        <f ca="true">+IF(AND(ISNUMBER(OFFSET('Hygiene Data'!$D$7,0,10*ROW('Hygiene Data'!D127))),'Data Summary'!DP133="Yes"),OFFSET('Hygiene Data'!$D$7,0,10*ROW('Hygiene Data'!D127)),NA())</f>
        <v>#N/A</v>
      </c>
      <c r="BB133" s="96" t="e">
        <f ca="true">+IF(AND(ISNUMBER(OFFSET('Hygiene Data'!$D$9,0,10*ROW('Hygiene Data'!D127))),'Data Summary'!DQ133="Yes"),OFFSET('Hygiene Data'!$D$9,0,10*ROW('Hygiene Data'!D127)),NA())</f>
        <v>#N/A</v>
      </c>
      <c r="BC133" s="96" t="e">
        <f ca="true">+IF(AND(ISNUMBER(OFFSET('Hygiene Data'!$E$5,0,10*ROW('Hygiene Data'!E127))),'Data Summary'!DR133="Yes"),OFFSET('Hygiene Data'!$E$5,0,10*ROW('Hygiene Data'!E127)),NA())</f>
        <v>#N/A</v>
      </c>
      <c r="BD133" s="96" t="e">
        <f ca="true">+IF(AND(ISNUMBER(OFFSET('Hygiene Data'!$E$7,0,10*ROW('Hygiene Data'!E127))),'Data Summary'!DS133="Yes"),OFFSET('Hygiene Data'!$E$7,0,10*ROW('Hygiene Data'!E127)),NA())</f>
        <v>#N/A</v>
      </c>
      <c r="BE133" s="96" t="e">
        <f ca="true">+IF(AND(ISNUMBER(OFFSET('Hygiene Data'!$E$9,0,10*ROW('Hygiene Data'!E127))),'Data Summary'!DT133="Yes"),OFFSET('Hygiene Data'!$E$9,0,10*ROW('Hygiene Data'!E127)),NA())</f>
        <v>#N/A</v>
      </c>
      <c r="BF133" s="96" t="e">
        <f ca="true">+IF(AND(ISNUMBER(OFFSET('Hygiene Data'!$F$5,0,10*ROW('Hygiene Data'!F127))),'Data Summary'!DU133="Yes"),OFFSET('Hygiene Data'!$F$5,0,10*ROW('Hygiene Data'!F127)),NA())</f>
        <v>#N/A</v>
      </c>
      <c r="BG133" s="96" t="e">
        <f ca="true">+IF(AND(ISNUMBER(OFFSET('Hygiene Data'!$F$7,0,10*ROW('Hygiene Data'!F127))),'Data Summary'!DV133="Yes"),OFFSET('Hygiene Data'!$F$7,0,10*ROW('Hygiene Data'!F127)),NA())</f>
        <v>#N/A</v>
      </c>
      <c r="BH133" s="96" t="e">
        <f ca="true">+IF(AND(ISNUMBER(OFFSET('Hygiene Data'!$F$9,0,10*ROW('Hygiene Data'!F127))),'Data Summary'!DW133="Yes"),OFFSET('Hygiene Data'!$F$9,0,10*ROW('Hygiene Data'!F127)),NA())</f>
        <v>#N/A</v>
      </c>
      <c r="BI133" s="96" t="e">
        <f ca="true">+IF(AND(ISNUMBER(OFFSET('Hygiene Data'!$G$5,0,10*ROW('Hygiene Data'!G127))),'Data Summary'!DX133="Yes"),OFFSET('Hygiene Data'!$G$5,0,10*ROW('Hygiene Data'!G127)),NA())</f>
        <v>#N/A</v>
      </c>
      <c r="BJ133" s="96" t="e">
        <f ca="true">+IF(AND(ISNUMBER(OFFSET('Hygiene Data'!$G$7,0,10*ROW('Hygiene Data'!G127))),'Data Summary'!DY133="Yes"),OFFSET('Hygiene Data'!$G$7,0,10*ROW('Hygiene Data'!G127)),NA())</f>
        <v>#N/A</v>
      </c>
      <c r="BK133" s="96" t="e">
        <f ca="true">+IF(AND(ISNUMBER(OFFSET('Hygiene Data'!$G$9,0,10*ROW('Hygiene Data'!G127))),'Data Summary'!DZ133="Yes"),OFFSET('Hygiene Data'!$G$9,0,10*ROW('Hygiene Data'!G127)),NA())</f>
        <v>#N/A</v>
      </c>
      <c r="BL133" s="96" t="e">
        <f ca="true">+IF(AND(ISNUMBER(OFFSET('Hygiene Data'!$H$5,0,10*ROW('Hygiene Data'!H127))),'Data Summary'!EA133="Yes"),OFFSET('Hygiene Data'!$H$5,0,10*ROW('Hygiene Data'!H127)),NA())</f>
        <v>#N/A</v>
      </c>
      <c r="BM133" s="96" t="e">
        <f ca="true">+IF(AND(ISNUMBER(OFFSET('Hygiene Data'!$H$7,0,10*ROW('Hygiene Data'!H127))),'Data Summary'!EB133="Yes"),OFFSET('Hygiene Data'!$H$7,0,10*ROW('Hygiene Data'!H127)),NA())</f>
        <v>#N/A</v>
      </c>
      <c r="BN133" s="96" t="e">
        <f ca="true">+IF(AND(ISNUMBER(OFFSET('Hygiene Data'!$H$9,0,10*ROW('Hygiene Data'!H127))),'Data Summary'!EC133="Yes"),OFFSET('Hygiene Data'!$H$9,0,10*ROW('Hygiene Data'!H127)),NA())</f>
        <v>#N/A</v>
      </c>
      <c r="BO133" s="96" t="e">
        <f ca="true">+IF(AND(ISNUMBER(OFFSET('Hygiene Data'!$I$5,0,10*ROW('Hygiene Data'!I127))),'Data Summary'!ED133="Yes"),OFFSET('Hygiene Data'!$I$5,0,10*ROW('Hygiene Data'!I127)),NA())</f>
        <v>#N/A</v>
      </c>
      <c r="BP133" s="96" t="e">
        <f ca="true">+IF(AND(ISNUMBER(OFFSET('Hygiene Data'!$I$7,0,10*ROW('Hygiene Data'!I127))),'Data Summary'!EE133="Yes"),OFFSET('Hygiene Data'!$I$7,0,10*ROW('Hygiene Data'!I127)),NA())</f>
        <v>#N/A</v>
      </c>
      <c r="BQ133" s="96" t="e">
        <f ca="true">+IF(AND(ISNUMBER(OFFSET('Hygiene Data'!$I$9,0,10*ROW('Hygiene Data'!I127))),'Data Summary'!EF133="Yes"),OFFSET('Hygiene Data'!$I$9,0,10*ROW('Hygiene Data'!I127)),NA())</f>
        <v>#N/A</v>
      </c>
    </row>
    <row xmlns:x14ac="http://schemas.microsoft.com/office/spreadsheetml/2009/9/ac" r="134" x14ac:dyDescent="0.2">
      <c r="A134" s="321" t="e">
        <f ca="true">+RIGHT('Data Summary'!A134,LEN('Data Summary'!A134)-9)</f>
        <v>#VALUE!</v>
      </c>
      <c r="B134" s="37" t="str">
        <f ca="true">+IF(ISTEXT('Data Summary'!B134),'Data Summary'!B134,"")</f>
        <v/>
      </c>
      <c r="C134" s="320" t="e">
        <f ca="true">+VALUE('Data Summary'!C134)</f>
        <v>#VALUE!</v>
      </c>
      <c r="D134" s="94" t="e">
        <f ca="true">+IF(AND(ISNUMBER(OFFSET('Water Data'!$D$4,0,10*ROW('Water Data'!D128))),'Data Summary'!BS134="Yes"),100-OFFSET('Water Data'!$D$4,0,10*ROW('Water Data'!D128)),NA())</f>
        <v>#N/A</v>
      </c>
      <c r="E134" s="94" t="e">
        <f ca="true">+IF(AND(ISNUMBER(OFFSET('Water Data'!$D$6,0,10*ROW('Water Data'!D128))),'Data Summary'!BT134="Yes"),OFFSET('Water Data'!$D$6,0,10*ROW('Water Data'!D128)),NA())</f>
        <v>#N/A</v>
      </c>
      <c r="F134" s="94" t="e">
        <f ca="true">+IF(AND(ISNUMBER(OFFSET('Water Data'!$D$9,0,10*ROW('Water Data'!D128))),'Data Summary'!BU134="Yes"),OFFSET('Water Data'!$D$9,0,10*ROW('Water Data'!D128)),NA())</f>
        <v>#N/A</v>
      </c>
      <c r="G134" s="94" t="e">
        <f ca="true">+IF(AND(ISNUMBER(OFFSET('Water Data'!$E$4,0,10*ROW('Water Data'!E128))),'Data Summary'!BV134="Yes"),100-OFFSET('Water Data'!$E$4,0,10*ROW('Water Data'!E128)),NA())</f>
        <v>#N/A</v>
      </c>
      <c r="H134" s="94" t="e">
        <f ca="true">+IF(AND(ISNUMBER(OFFSET('Water Data'!$E$6,0,10*ROW('Water Data'!E128))),'Data Summary'!BW134="Yes"),OFFSET('Water Data'!$E$6,0,10*ROW('Water Data'!E128)),NA())</f>
        <v>#N/A</v>
      </c>
      <c r="I134" s="94" t="e">
        <f ca="true">+IF(AND(ISNUMBER(OFFSET('Water Data'!$E$9,0,10*ROW('Water Data'!E128))),'Data Summary'!BX134="Yes"),OFFSET('Water Data'!$E$9,0,10*ROW('Water Data'!E128)),NA())</f>
        <v>#N/A</v>
      </c>
      <c r="J134" s="94" t="e">
        <f ca="true">+IF(AND(ISNUMBER(OFFSET('Water Data'!$F$4,0,10*ROW('Water Data'!F128))),'Data Summary'!BY134="Yes"),100-OFFSET('Water Data'!$F$4,0,10*ROW('Water Data'!F128)),NA())</f>
        <v>#N/A</v>
      </c>
      <c r="K134" s="94" t="e">
        <f ca="true">+IF(AND(ISNUMBER(OFFSET('Water Data'!$F$6,0,10*ROW('Water Data'!F128))),'Data Summary'!BZ134="Yes"),OFFSET('Water Data'!$F$6,0,10*ROW('Water Data'!F128)),NA())</f>
        <v>#N/A</v>
      </c>
      <c r="L134" s="94" t="e">
        <f ca="true">+IF(AND(ISNUMBER(OFFSET('Water Data'!$F$9,0,10*ROW('Water Data'!F128))),'Data Summary'!CA134="Yes"),OFFSET('Water Data'!$F$9,0,10*ROW('Water Data'!F128)),NA())</f>
        <v>#N/A</v>
      </c>
      <c r="M134" s="94" t="e">
        <f ca="true">+IF(AND(ISNUMBER(OFFSET('Water Data'!$G$4,0,10*ROW('Water Data'!G128))),'Data Summary'!CB134="Yes"),100-OFFSET('Water Data'!$G$4,0,10*ROW('Water Data'!G128)),NA())</f>
        <v>#N/A</v>
      </c>
      <c r="N134" s="94" t="e">
        <f ca="true">+IF(AND(ISNUMBER(OFFSET('Water Data'!$G$6,0,10*ROW('Water Data'!G128))),'Data Summary'!CC134="Yes"),OFFSET('Water Data'!$G$6,0,10*ROW('Water Data'!G128)),NA())</f>
        <v>#N/A</v>
      </c>
      <c r="O134" s="94" t="e">
        <f ca="true">+IF(AND(ISNUMBER(OFFSET('Water Data'!$G$9,0,10*ROW('Water Data'!G128))),'Data Summary'!CD134="Yes"),OFFSET('Water Data'!$G$9,0,10*ROW('Water Data'!G128)),NA())</f>
        <v>#N/A</v>
      </c>
      <c r="P134" s="94" t="e">
        <f ca="true">+IF(AND(ISNUMBER(OFFSET('Water Data'!$H$4,0,10*ROW('Water Data'!H128))),'Data Summary'!CE134="Yes"),100-OFFSET('Water Data'!$H$4,0,10*ROW('Water Data'!H128)),NA())</f>
        <v>#N/A</v>
      </c>
      <c r="Q134" s="94" t="e">
        <f ca="true">+IF(AND(ISNUMBER(OFFSET('Water Data'!$H$6,0,10*ROW('Water Data'!H128))),'Data Summary'!CF134="Yes"),OFFSET('Water Data'!$H$6,0,10*ROW('Water Data'!H128)),NA())</f>
        <v>#N/A</v>
      </c>
      <c r="R134" s="94" t="e">
        <f ca="true">+IF(AND(ISNUMBER(OFFSET('Water Data'!$H$9,0,10*ROW('Water Data'!H128))),'Data Summary'!CG134="Yes"),OFFSET('Water Data'!$H$9,0,10*ROW('Water Data'!H128)),NA())</f>
        <v>#N/A</v>
      </c>
      <c r="S134" s="94" t="e">
        <f ca="true">+IF(AND(ISNUMBER(OFFSET('Water Data'!$I$4,0,10*ROW('Water Data'!I128))),'Data Summary'!CH134="Yes"),100-OFFSET('Water Data'!$I$4,0,10*ROW('Water Data'!I128)),NA())</f>
        <v>#N/A</v>
      </c>
      <c r="T134" s="94" t="e">
        <f ca="true">+IF(AND(ISNUMBER(OFFSET('Water Data'!$I$6,0,10*ROW('Water Data'!I128))),'Data Summary'!CI134="Yes"),OFFSET('Water Data'!$I$6,0,10*ROW('Water Data'!I128)),NA())</f>
        <v>#N/A</v>
      </c>
      <c r="U134" s="94" t="e">
        <f ca="true">+IF(AND(ISNUMBER(OFFSET('Water Data'!$I$9,0,10*ROW('Water Data'!I128))),'Data Summary'!CJ134="Yes"),OFFSET('Water Data'!$I$9,0,10*ROW('Water Data'!I128)),NA())</f>
        <v>#N/A</v>
      </c>
      <c r="V134" s="95" t="e">
        <f ca="true">+IF(AND(ISNUMBER(OFFSET('Sanitation Data'!$D$4,0,10*ROW('Sanitation Data'!D128))),'Data Summary'!CK134="Yes"),100-OFFSET('Sanitation Data'!$D$4,0,10*ROW('Sanitation Data'!D128)),NA())</f>
        <v>#N/A</v>
      </c>
      <c r="W134" s="95" t="e">
        <f ca="true">+IF(AND(ISNUMBER(OFFSET('Sanitation Data'!$D$6,0,10*ROW('Sanitation Data'!D128))),'Data Summary'!CL134="Yes"),OFFSET('Sanitation Data'!$D$6,0,10*ROW('Sanitation Data'!D128)),NA())</f>
        <v>#N/A</v>
      </c>
      <c r="X134" s="95" t="e">
        <f ca="true">+IF(AND(ISNUMBER(OFFSET('Sanitation Data'!$D$10,0,10*ROW('Sanitation Data'!D128))),'Data Summary'!CM134="Yes"),OFFSET('Sanitation Data'!$D$10,0,10*ROW('Sanitation Data'!D128)),NA())</f>
        <v>#N/A</v>
      </c>
      <c r="Y134" s="95" t="e">
        <f ca="true">+IF(AND(ISNUMBER(OFFSET('Sanitation Data'!$D$11,0,10*ROW('Sanitation Data'!D128))),'Data Summary'!CN134="Yes"),OFFSET('Sanitation Data'!$D$11,0,10*ROW('Sanitation Data'!D128)),NA())</f>
        <v>#N/A</v>
      </c>
      <c r="Z134" s="95" t="e">
        <f ca="true">+IF(AND(ISNUMBER(OFFSET('Sanitation Data'!$D$12,0,10*ROW('Sanitation Data'!D128))),'Data Summary'!CO134="Yes"),OFFSET('Sanitation Data'!$D$12,0,10*ROW('Sanitation Data'!D128)),NA())</f>
        <v>#N/A</v>
      </c>
      <c r="AA134" s="95" t="e">
        <f ca="true">+IF(AND(ISNUMBER(OFFSET('Sanitation Data'!$E$4,0,10*ROW('Sanitation Data'!E128))),'Data Summary'!CP134="Yes"),100-OFFSET('Sanitation Data'!$E$4,0,10*ROW('Sanitation Data'!E128)),NA())</f>
        <v>#N/A</v>
      </c>
      <c r="AB134" s="95" t="e">
        <f ca="true">+IF(AND(ISNUMBER(OFFSET('Sanitation Data'!$E$6,0,10*ROW('Sanitation Data'!E128))),'Data Summary'!CQ134="Yes"),OFFSET('Sanitation Data'!$E$6,0,10*ROW('Sanitation Data'!E128)),NA())</f>
        <v>#N/A</v>
      </c>
      <c r="AC134" s="95" t="e">
        <f ca="true">+IF(AND(ISNUMBER(OFFSET('Sanitation Data'!$E$10,0,10*ROW('Sanitation Data'!E128))),'Data Summary'!CR134="Yes"),OFFSET('Sanitation Data'!$E$10,0,10*ROW('Sanitation Data'!E128)),NA())</f>
        <v>#N/A</v>
      </c>
      <c r="AD134" s="95" t="e">
        <f ca="true">+IF(AND(ISNUMBER(OFFSET('Sanitation Data'!$E$11,0,10*ROW('Sanitation Data'!E128))),'Data Summary'!CS134="Yes"),OFFSET('Sanitation Data'!$E$11,0,10*ROW('Sanitation Data'!E128)),NA())</f>
        <v>#N/A</v>
      </c>
      <c r="AE134" s="95" t="e">
        <f ca="true">+IF(AND(ISNUMBER(OFFSET('Sanitation Data'!$E$12,0,10*ROW('Sanitation Data'!E128))),'Data Summary'!CT134="Yes"),OFFSET('Sanitation Data'!$E$12,0,10*ROW('Sanitation Data'!E128)),NA())</f>
        <v>#N/A</v>
      </c>
      <c r="AF134" s="95" t="e">
        <f ca="true">+IF(AND(ISNUMBER(OFFSET('Sanitation Data'!$F$4,0,10*ROW('Sanitation Data'!F128))),'Data Summary'!CU134="Yes"),100-OFFSET('Sanitation Data'!$F$4,0,10*ROW('Sanitation Data'!F128)),NA())</f>
        <v>#N/A</v>
      </c>
      <c r="AG134" s="95" t="e">
        <f ca="true">+IF(AND(ISNUMBER(OFFSET('Sanitation Data'!$F$6,0,10*ROW('Sanitation Data'!F128))),'Data Summary'!CV134="Yes"),OFFSET('Sanitation Data'!$F$6,0,10*ROW('Sanitation Data'!F128)),NA())</f>
        <v>#N/A</v>
      </c>
      <c r="AH134" s="95" t="e">
        <f ca="true">+IF(AND(ISNUMBER(OFFSET('Sanitation Data'!$F$10,0,10*ROW('Sanitation Data'!F128))),'Data Summary'!CW134="Yes"),OFFSET('Sanitation Data'!$F$10,0,10*ROW('Sanitation Data'!F128)),NA())</f>
        <v>#N/A</v>
      </c>
      <c r="AI134" s="95" t="e">
        <f ca="true">+IF(AND(ISNUMBER(OFFSET('Sanitation Data'!$F$11,0,10*ROW('Sanitation Data'!F128))),'Data Summary'!CX134="Yes"),OFFSET('Sanitation Data'!$F$11,0,10*ROW('Sanitation Data'!F128)),NA())</f>
        <v>#N/A</v>
      </c>
      <c r="AJ134" s="95" t="e">
        <f ca="true">+IF(AND(ISNUMBER(OFFSET('Sanitation Data'!$F$12,0,10*ROW('Sanitation Data'!F128))),'Data Summary'!CY134="Yes"),OFFSET('Sanitation Data'!$F$12,0,10*ROW('Sanitation Data'!F128)),NA())</f>
        <v>#N/A</v>
      </c>
      <c r="AK134" s="95" t="e">
        <f ca="true">+IF(AND(ISNUMBER(OFFSET('Sanitation Data'!$G$4,0,10*ROW('Sanitation Data'!G128))),'Data Summary'!CZ134="Yes"),100-OFFSET('Sanitation Data'!$G$4,0,10*ROW('Sanitation Data'!G128)),NA())</f>
        <v>#N/A</v>
      </c>
      <c r="AL134" s="95" t="e">
        <f ca="true">+IF(AND(ISNUMBER(OFFSET('Sanitation Data'!$G$6,0,10*ROW('Sanitation Data'!G128))),'Data Summary'!DA134="Yes"),OFFSET('Sanitation Data'!$G$6,0,10*ROW('Sanitation Data'!G128)),NA())</f>
        <v>#N/A</v>
      </c>
      <c r="AM134" s="95" t="e">
        <f ca="true">+IF(AND(ISNUMBER(OFFSET('Sanitation Data'!$G$10,0,10*ROW('Sanitation Data'!G128))),'Data Summary'!DB134="Yes"),OFFSET('Sanitation Data'!$G$10,0,10*ROW('Sanitation Data'!G128)),NA())</f>
        <v>#N/A</v>
      </c>
      <c r="AN134" s="95" t="e">
        <f ca="true">+IF(AND(ISNUMBER(OFFSET('Sanitation Data'!$G$11,0,10*ROW('Sanitation Data'!G128))),'Data Summary'!DC134="Yes"),OFFSET('Sanitation Data'!$G$11,0,10*ROW('Sanitation Data'!G128)),NA())</f>
        <v>#N/A</v>
      </c>
      <c r="AO134" s="95" t="e">
        <f ca="true">+IF(AND(ISNUMBER(OFFSET('Sanitation Data'!$G$12,0,10*ROW('Sanitation Data'!G128))),'Data Summary'!DD134="Yes"),OFFSET('Sanitation Data'!$G$12,0,10*ROW('Sanitation Data'!G128)),NA())</f>
        <v>#N/A</v>
      </c>
      <c r="AP134" s="95" t="e">
        <f ca="true">+IF(AND(ISNUMBER(OFFSET('Sanitation Data'!$H$4,0,10*ROW('Sanitation Data'!H128))),'Data Summary'!DE134="Yes"),100-OFFSET('Sanitation Data'!$H$4,0,10*ROW('Sanitation Data'!H128)),NA())</f>
        <v>#N/A</v>
      </c>
      <c r="AQ134" s="95" t="e">
        <f ca="true">+IF(AND(ISNUMBER(OFFSET('Sanitation Data'!$H$6,0,10*ROW('Sanitation Data'!H128))),'Data Summary'!DF134="Yes"),OFFSET('Sanitation Data'!$H$6,0,10*ROW('Sanitation Data'!H128)),NA())</f>
        <v>#N/A</v>
      </c>
      <c r="AR134" s="95" t="e">
        <f ca="true">+IF(AND(ISNUMBER(OFFSET('Sanitation Data'!$H$10,0,10*ROW('Sanitation Data'!H128))),'Data Summary'!DG134="Yes"),OFFSET('Sanitation Data'!$H$10,0,10*ROW('Sanitation Data'!H128)),NA())</f>
        <v>#N/A</v>
      </c>
      <c r="AS134" s="95" t="e">
        <f ca="true">+IF(AND(ISNUMBER(OFFSET('Sanitation Data'!$H$11,0,10*ROW('Sanitation Data'!H128))),'Data Summary'!DH134="Yes"),OFFSET('Sanitation Data'!$H$11,0,10*ROW('Sanitation Data'!H128)),NA())</f>
        <v>#N/A</v>
      </c>
      <c r="AT134" s="95" t="e">
        <f ca="true">+IF(AND(ISNUMBER(OFFSET('Sanitation Data'!$H$12,0,10*ROW('Sanitation Data'!H128))),'Data Summary'!DI134="Yes"),OFFSET('Sanitation Data'!$H$12,0,10*ROW('Sanitation Data'!H128)),NA())</f>
        <v>#N/A</v>
      </c>
      <c r="AU134" s="95" t="e">
        <f ca="true">+IF(AND(ISNUMBER(OFFSET('Sanitation Data'!$I$4,0,10*ROW('Sanitation Data'!I128))),'Data Summary'!DJ134="Yes"),100-OFFSET('Sanitation Data'!$I$4,0,10*ROW('Sanitation Data'!I128)),NA())</f>
        <v>#N/A</v>
      </c>
      <c r="AV134" s="95" t="e">
        <f ca="true">+IF(AND(ISNUMBER(OFFSET('Sanitation Data'!$I$6,0,10*ROW('Sanitation Data'!I128))),'Data Summary'!DK134="Yes"),OFFSET('Sanitation Data'!$I$6,0,10*ROW('Sanitation Data'!I128)),NA())</f>
        <v>#N/A</v>
      </c>
      <c r="AW134" s="95" t="e">
        <f ca="true">+IF(AND(ISNUMBER(OFFSET('Sanitation Data'!$I$10,0,10*ROW('Sanitation Data'!I128))),'Data Summary'!DL134="Yes"),OFFSET('Sanitation Data'!$I$10,0,10*ROW('Sanitation Data'!I128)),NA())</f>
        <v>#N/A</v>
      </c>
      <c r="AX134" s="95" t="e">
        <f ca="true">+IF(AND(ISNUMBER(OFFSET('Sanitation Data'!$I$11,0,10*ROW('Sanitation Data'!I128))),'Data Summary'!DM134="Yes"),OFFSET('Sanitation Data'!$I$11,0,10*ROW('Sanitation Data'!I128)),NA())</f>
        <v>#N/A</v>
      </c>
      <c r="AY134" s="95" t="e">
        <f ca="true">+IF(AND(ISNUMBER(OFFSET('Sanitation Data'!$I$12,0,10*ROW('Sanitation Data'!I128))),'Data Summary'!DN134="Yes"),OFFSET('Sanitation Data'!$I$12,0,10*ROW('Sanitation Data'!I128)),NA())</f>
        <v>#N/A</v>
      </c>
      <c r="AZ134" s="96" t="e">
        <f ca="true">+IF(AND(ISNUMBER(OFFSET('Hygiene Data'!$D$5,0,10*ROW('Hygiene Data'!D128))),'Data Summary'!DO134="Yes"),OFFSET('Hygiene Data'!$D$5,0,10*ROW('Hygiene Data'!D128)),NA())</f>
        <v>#N/A</v>
      </c>
      <c r="BA134" s="96" t="e">
        <f ca="true">+IF(AND(ISNUMBER(OFFSET('Hygiene Data'!$D$7,0,10*ROW('Hygiene Data'!D128))),'Data Summary'!DP134="Yes"),OFFSET('Hygiene Data'!$D$7,0,10*ROW('Hygiene Data'!D128)),NA())</f>
        <v>#N/A</v>
      </c>
      <c r="BB134" s="96" t="e">
        <f ca="true">+IF(AND(ISNUMBER(OFFSET('Hygiene Data'!$D$9,0,10*ROW('Hygiene Data'!D128))),'Data Summary'!DQ134="Yes"),OFFSET('Hygiene Data'!$D$9,0,10*ROW('Hygiene Data'!D128)),NA())</f>
        <v>#N/A</v>
      </c>
      <c r="BC134" s="96" t="e">
        <f ca="true">+IF(AND(ISNUMBER(OFFSET('Hygiene Data'!$E$5,0,10*ROW('Hygiene Data'!E128))),'Data Summary'!DR134="Yes"),OFFSET('Hygiene Data'!$E$5,0,10*ROW('Hygiene Data'!E128)),NA())</f>
        <v>#N/A</v>
      </c>
      <c r="BD134" s="96" t="e">
        <f ca="true">+IF(AND(ISNUMBER(OFFSET('Hygiene Data'!$E$7,0,10*ROW('Hygiene Data'!E128))),'Data Summary'!DS134="Yes"),OFFSET('Hygiene Data'!$E$7,0,10*ROW('Hygiene Data'!E128)),NA())</f>
        <v>#N/A</v>
      </c>
      <c r="BE134" s="96" t="e">
        <f ca="true">+IF(AND(ISNUMBER(OFFSET('Hygiene Data'!$E$9,0,10*ROW('Hygiene Data'!E128))),'Data Summary'!DT134="Yes"),OFFSET('Hygiene Data'!$E$9,0,10*ROW('Hygiene Data'!E128)),NA())</f>
        <v>#N/A</v>
      </c>
      <c r="BF134" s="96" t="e">
        <f ca="true">+IF(AND(ISNUMBER(OFFSET('Hygiene Data'!$F$5,0,10*ROW('Hygiene Data'!F128))),'Data Summary'!DU134="Yes"),OFFSET('Hygiene Data'!$F$5,0,10*ROW('Hygiene Data'!F128)),NA())</f>
        <v>#N/A</v>
      </c>
      <c r="BG134" s="96" t="e">
        <f ca="true">+IF(AND(ISNUMBER(OFFSET('Hygiene Data'!$F$7,0,10*ROW('Hygiene Data'!F128))),'Data Summary'!DV134="Yes"),OFFSET('Hygiene Data'!$F$7,0,10*ROW('Hygiene Data'!F128)),NA())</f>
        <v>#N/A</v>
      </c>
      <c r="BH134" s="96" t="e">
        <f ca="true">+IF(AND(ISNUMBER(OFFSET('Hygiene Data'!$F$9,0,10*ROW('Hygiene Data'!F128))),'Data Summary'!DW134="Yes"),OFFSET('Hygiene Data'!$F$9,0,10*ROW('Hygiene Data'!F128)),NA())</f>
        <v>#N/A</v>
      </c>
      <c r="BI134" s="96" t="e">
        <f ca="true">+IF(AND(ISNUMBER(OFFSET('Hygiene Data'!$G$5,0,10*ROW('Hygiene Data'!G128))),'Data Summary'!DX134="Yes"),OFFSET('Hygiene Data'!$G$5,0,10*ROW('Hygiene Data'!G128)),NA())</f>
        <v>#N/A</v>
      </c>
      <c r="BJ134" s="96" t="e">
        <f ca="true">+IF(AND(ISNUMBER(OFFSET('Hygiene Data'!$G$7,0,10*ROW('Hygiene Data'!G128))),'Data Summary'!DY134="Yes"),OFFSET('Hygiene Data'!$G$7,0,10*ROW('Hygiene Data'!G128)),NA())</f>
        <v>#N/A</v>
      </c>
      <c r="BK134" s="96" t="e">
        <f ca="true">+IF(AND(ISNUMBER(OFFSET('Hygiene Data'!$G$9,0,10*ROW('Hygiene Data'!G128))),'Data Summary'!DZ134="Yes"),OFFSET('Hygiene Data'!$G$9,0,10*ROW('Hygiene Data'!G128)),NA())</f>
        <v>#N/A</v>
      </c>
      <c r="BL134" s="96" t="e">
        <f ca="true">+IF(AND(ISNUMBER(OFFSET('Hygiene Data'!$H$5,0,10*ROW('Hygiene Data'!H128))),'Data Summary'!EA134="Yes"),OFFSET('Hygiene Data'!$H$5,0,10*ROW('Hygiene Data'!H128)),NA())</f>
        <v>#N/A</v>
      </c>
      <c r="BM134" s="96" t="e">
        <f ca="true">+IF(AND(ISNUMBER(OFFSET('Hygiene Data'!$H$7,0,10*ROW('Hygiene Data'!H128))),'Data Summary'!EB134="Yes"),OFFSET('Hygiene Data'!$H$7,0,10*ROW('Hygiene Data'!H128)),NA())</f>
        <v>#N/A</v>
      </c>
      <c r="BN134" s="96" t="e">
        <f ca="true">+IF(AND(ISNUMBER(OFFSET('Hygiene Data'!$H$9,0,10*ROW('Hygiene Data'!H128))),'Data Summary'!EC134="Yes"),OFFSET('Hygiene Data'!$H$9,0,10*ROW('Hygiene Data'!H128)),NA())</f>
        <v>#N/A</v>
      </c>
      <c r="BO134" s="96" t="e">
        <f ca="true">+IF(AND(ISNUMBER(OFFSET('Hygiene Data'!$I$5,0,10*ROW('Hygiene Data'!I128))),'Data Summary'!ED134="Yes"),OFFSET('Hygiene Data'!$I$5,0,10*ROW('Hygiene Data'!I128)),NA())</f>
        <v>#N/A</v>
      </c>
      <c r="BP134" s="96" t="e">
        <f ca="true">+IF(AND(ISNUMBER(OFFSET('Hygiene Data'!$I$7,0,10*ROW('Hygiene Data'!I128))),'Data Summary'!EE134="Yes"),OFFSET('Hygiene Data'!$I$7,0,10*ROW('Hygiene Data'!I128)),NA())</f>
        <v>#N/A</v>
      </c>
      <c r="BQ134" s="96" t="e">
        <f ca="true">+IF(AND(ISNUMBER(OFFSET('Hygiene Data'!$I$9,0,10*ROW('Hygiene Data'!I128))),'Data Summary'!EF134="Yes"),OFFSET('Hygiene Data'!$I$9,0,10*ROW('Hygiene Data'!I128)),NA())</f>
        <v>#N/A</v>
      </c>
    </row>
    <row xmlns:x14ac="http://schemas.microsoft.com/office/spreadsheetml/2009/9/ac" r="135" x14ac:dyDescent="0.2">
      <c r="A135" s="321" t="e">
        <f ca="true">+RIGHT('Data Summary'!A135,LEN('Data Summary'!A135)-9)</f>
        <v>#VALUE!</v>
      </c>
      <c r="B135" s="37" t="str">
        <f ca="true">+IF(ISTEXT('Data Summary'!B135),'Data Summary'!B135,"")</f>
        <v/>
      </c>
      <c r="C135" s="320" t="e">
        <f ca="true">+VALUE('Data Summary'!C135)</f>
        <v>#VALUE!</v>
      </c>
      <c r="D135" s="94" t="e">
        <f ca="true">+IF(AND(ISNUMBER(OFFSET('Water Data'!$D$4,0,10*ROW('Water Data'!D129))),'Data Summary'!BS135="Yes"),100-OFFSET('Water Data'!$D$4,0,10*ROW('Water Data'!D129)),NA())</f>
        <v>#N/A</v>
      </c>
      <c r="E135" s="94" t="e">
        <f ca="true">+IF(AND(ISNUMBER(OFFSET('Water Data'!$D$6,0,10*ROW('Water Data'!D129))),'Data Summary'!BT135="Yes"),OFFSET('Water Data'!$D$6,0,10*ROW('Water Data'!D129)),NA())</f>
        <v>#N/A</v>
      </c>
      <c r="F135" s="94" t="e">
        <f ca="true">+IF(AND(ISNUMBER(OFFSET('Water Data'!$D$9,0,10*ROW('Water Data'!D129))),'Data Summary'!BU135="Yes"),OFFSET('Water Data'!$D$9,0,10*ROW('Water Data'!D129)),NA())</f>
        <v>#N/A</v>
      </c>
      <c r="G135" s="94" t="e">
        <f ca="true">+IF(AND(ISNUMBER(OFFSET('Water Data'!$E$4,0,10*ROW('Water Data'!E129))),'Data Summary'!BV135="Yes"),100-OFFSET('Water Data'!$E$4,0,10*ROW('Water Data'!E129)),NA())</f>
        <v>#N/A</v>
      </c>
      <c r="H135" s="94" t="e">
        <f ca="true">+IF(AND(ISNUMBER(OFFSET('Water Data'!$E$6,0,10*ROW('Water Data'!E129))),'Data Summary'!BW135="Yes"),OFFSET('Water Data'!$E$6,0,10*ROW('Water Data'!E129)),NA())</f>
        <v>#N/A</v>
      </c>
      <c r="I135" s="94" t="e">
        <f ca="true">+IF(AND(ISNUMBER(OFFSET('Water Data'!$E$9,0,10*ROW('Water Data'!E129))),'Data Summary'!BX135="Yes"),OFFSET('Water Data'!$E$9,0,10*ROW('Water Data'!E129)),NA())</f>
        <v>#N/A</v>
      </c>
      <c r="J135" s="94" t="e">
        <f ca="true">+IF(AND(ISNUMBER(OFFSET('Water Data'!$F$4,0,10*ROW('Water Data'!F129))),'Data Summary'!BY135="Yes"),100-OFFSET('Water Data'!$F$4,0,10*ROW('Water Data'!F129)),NA())</f>
        <v>#N/A</v>
      </c>
      <c r="K135" s="94" t="e">
        <f ca="true">+IF(AND(ISNUMBER(OFFSET('Water Data'!$F$6,0,10*ROW('Water Data'!F129))),'Data Summary'!BZ135="Yes"),OFFSET('Water Data'!$F$6,0,10*ROW('Water Data'!F129)),NA())</f>
        <v>#N/A</v>
      </c>
      <c r="L135" s="94" t="e">
        <f ca="true">+IF(AND(ISNUMBER(OFFSET('Water Data'!$F$9,0,10*ROW('Water Data'!F129))),'Data Summary'!CA135="Yes"),OFFSET('Water Data'!$F$9,0,10*ROW('Water Data'!F129)),NA())</f>
        <v>#N/A</v>
      </c>
      <c r="M135" s="94" t="e">
        <f ca="true">+IF(AND(ISNUMBER(OFFSET('Water Data'!$G$4,0,10*ROW('Water Data'!G129))),'Data Summary'!CB135="Yes"),100-OFFSET('Water Data'!$G$4,0,10*ROW('Water Data'!G129)),NA())</f>
        <v>#N/A</v>
      </c>
      <c r="N135" s="94" t="e">
        <f ca="true">+IF(AND(ISNUMBER(OFFSET('Water Data'!$G$6,0,10*ROW('Water Data'!G129))),'Data Summary'!CC135="Yes"),OFFSET('Water Data'!$G$6,0,10*ROW('Water Data'!G129)),NA())</f>
        <v>#N/A</v>
      </c>
      <c r="O135" s="94" t="e">
        <f ca="true">+IF(AND(ISNUMBER(OFFSET('Water Data'!$G$9,0,10*ROW('Water Data'!G129))),'Data Summary'!CD135="Yes"),OFFSET('Water Data'!$G$9,0,10*ROW('Water Data'!G129)),NA())</f>
        <v>#N/A</v>
      </c>
      <c r="P135" s="94" t="e">
        <f ca="true">+IF(AND(ISNUMBER(OFFSET('Water Data'!$H$4,0,10*ROW('Water Data'!H129))),'Data Summary'!CE135="Yes"),100-OFFSET('Water Data'!$H$4,0,10*ROW('Water Data'!H129)),NA())</f>
        <v>#N/A</v>
      </c>
      <c r="Q135" s="94" t="e">
        <f ca="true">+IF(AND(ISNUMBER(OFFSET('Water Data'!$H$6,0,10*ROW('Water Data'!H129))),'Data Summary'!CF135="Yes"),OFFSET('Water Data'!$H$6,0,10*ROW('Water Data'!H129)),NA())</f>
        <v>#N/A</v>
      </c>
      <c r="R135" s="94" t="e">
        <f ca="true">+IF(AND(ISNUMBER(OFFSET('Water Data'!$H$9,0,10*ROW('Water Data'!H129))),'Data Summary'!CG135="Yes"),OFFSET('Water Data'!$H$9,0,10*ROW('Water Data'!H129)),NA())</f>
        <v>#N/A</v>
      </c>
      <c r="S135" s="94" t="e">
        <f ca="true">+IF(AND(ISNUMBER(OFFSET('Water Data'!$I$4,0,10*ROW('Water Data'!I129))),'Data Summary'!CH135="Yes"),100-OFFSET('Water Data'!$I$4,0,10*ROW('Water Data'!I129)),NA())</f>
        <v>#N/A</v>
      </c>
      <c r="T135" s="94" t="e">
        <f ca="true">+IF(AND(ISNUMBER(OFFSET('Water Data'!$I$6,0,10*ROW('Water Data'!I129))),'Data Summary'!CI135="Yes"),OFFSET('Water Data'!$I$6,0,10*ROW('Water Data'!I129)),NA())</f>
        <v>#N/A</v>
      </c>
      <c r="U135" s="94" t="e">
        <f ca="true">+IF(AND(ISNUMBER(OFFSET('Water Data'!$I$9,0,10*ROW('Water Data'!I129))),'Data Summary'!CJ135="Yes"),OFFSET('Water Data'!$I$9,0,10*ROW('Water Data'!I129)),NA())</f>
        <v>#N/A</v>
      </c>
      <c r="V135" s="95" t="e">
        <f ca="true">+IF(AND(ISNUMBER(OFFSET('Sanitation Data'!$D$4,0,10*ROW('Sanitation Data'!D129))),'Data Summary'!CK135="Yes"),100-OFFSET('Sanitation Data'!$D$4,0,10*ROW('Sanitation Data'!D129)),NA())</f>
        <v>#N/A</v>
      </c>
      <c r="W135" s="95" t="e">
        <f ca="true">+IF(AND(ISNUMBER(OFFSET('Sanitation Data'!$D$6,0,10*ROW('Sanitation Data'!D129))),'Data Summary'!CL135="Yes"),OFFSET('Sanitation Data'!$D$6,0,10*ROW('Sanitation Data'!D129)),NA())</f>
        <v>#N/A</v>
      </c>
      <c r="X135" s="95" t="e">
        <f ca="true">+IF(AND(ISNUMBER(OFFSET('Sanitation Data'!$D$10,0,10*ROW('Sanitation Data'!D129))),'Data Summary'!CM135="Yes"),OFFSET('Sanitation Data'!$D$10,0,10*ROW('Sanitation Data'!D129)),NA())</f>
        <v>#N/A</v>
      </c>
      <c r="Y135" s="95" t="e">
        <f ca="true">+IF(AND(ISNUMBER(OFFSET('Sanitation Data'!$D$11,0,10*ROW('Sanitation Data'!D129))),'Data Summary'!CN135="Yes"),OFFSET('Sanitation Data'!$D$11,0,10*ROW('Sanitation Data'!D129)),NA())</f>
        <v>#N/A</v>
      </c>
      <c r="Z135" s="95" t="e">
        <f ca="true">+IF(AND(ISNUMBER(OFFSET('Sanitation Data'!$D$12,0,10*ROW('Sanitation Data'!D129))),'Data Summary'!CO135="Yes"),OFFSET('Sanitation Data'!$D$12,0,10*ROW('Sanitation Data'!D129)),NA())</f>
        <v>#N/A</v>
      </c>
      <c r="AA135" s="95" t="e">
        <f ca="true">+IF(AND(ISNUMBER(OFFSET('Sanitation Data'!$E$4,0,10*ROW('Sanitation Data'!E129))),'Data Summary'!CP135="Yes"),100-OFFSET('Sanitation Data'!$E$4,0,10*ROW('Sanitation Data'!E129)),NA())</f>
        <v>#N/A</v>
      </c>
      <c r="AB135" s="95" t="e">
        <f ca="true">+IF(AND(ISNUMBER(OFFSET('Sanitation Data'!$E$6,0,10*ROW('Sanitation Data'!E129))),'Data Summary'!CQ135="Yes"),OFFSET('Sanitation Data'!$E$6,0,10*ROW('Sanitation Data'!E129)),NA())</f>
        <v>#N/A</v>
      </c>
      <c r="AC135" s="95" t="e">
        <f ca="true">+IF(AND(ISNUMBER(OFFSET('Sanitation Data'!$E$10,0,10*ROW('Sanitation Data'!E129))),'Data Summary'!CR135="Yes"),OFFSET('Sanitation Data'!$E$10,0,10*ROW('Sanitation Data'!E129)),NA())</f>
        <v>#N/A</v>
      </c>
      <c r="AD135" s="95" t="e">
        <f ca="true">+IF(AND(ISNUMBER(OFFSET('Sanitation Data'!$E$11,0,10*ROW('Sanitation Data'!E129))),'Data Summary'!CS135="Yes"),OFFSET('Sanitation Data'!$E$11,0,10*ROW('Sanitation Data'!E129)),NA())</f>
        <v>#N/A</v>
      </c>
      <c r="AE135" s="95" t="e">
        <f ca="true">+IF(AND(ISNUMBER(OFFSET('Sanitation Data'!$E$12,0,10*ROW('Sanitation Data'!E129))),'Data Summary'!CT135="Yes"),OFFSET('Sanitation Data'!$E$12,0,10*ROW('Sanitation Data'!E129)),NA())</f>
        <v>#N/A</v>
      </c>
      <c r="AF135" s="95" t="e">
        <f ca="true">+IF(AND(ISNUMBER(OFFSET('Sanitation Data'!$F$4,0,10*ROW('Sanitation Data'!F129))),'Data Summary'!CU135="Yes"),100-OFFSET('Sanitation Data'!$F$4,0,10*ROW('Sanitation Data'!F129)),NA())</f>
        <v>#N/A</v>
      </c>
      <c r="AG135" s="95" t="e">
        <f ca="true">+IF(AND(ISNUMBER(OFFSET('Sanitation Data'!$F$6,0,10*ROW('Sanitation Data'!F129))),'Data Summary'!CV135="Yes"),OFFSET('Sanitation Data'!$F$6,0,10*ROW('Sanitation Data'!F129)),NA())</f>
        <v>#N/A</v>
      </c>
      <c r="AH135" s="95" t="e">
        <f ca="true">+IF(AND(ISNUMBER(OFFSET('Sanitation Data'!$F$10,0,10*ROW('Sanitation Data'!F129))),'Data Summary'!CW135="Yes"),OFFSET('Sanitation Data'!$F$10,0,10*ROW('Sanitation Data'!F129)),NA())</f>
        <v>#N/A</v>
      </c>
      <c r="AI135" s="95" t="e">
        <f ca="true">+IF(AND(ISNUMBER(OFFSET('Sanitation Data'!$F$11,0,10*ROW('Sanitation Data'!F129))),'Data Summary'!CX135="Yes"),OFFSET('Sanitation Data'!$F$11,0,10*ROW('Sanitation Data'!F129)),NA())</f>
        <v>#N/A</v>
      </c>
      <c r="AJ135" s="95" t="e">
        <f ca="true">+IF(AND(ISNUMBER(OFFSET('Sanitation Data'!$F$12,0,10*ROW('Sanitation Data'!F129))),'Data Summary'!CY135="Yes"),OFFSET('Sanitation Data'!$F$12,0,10*ROW('Sanitation Data'!F129)),NA())</f>
        <v>#N/A</v>
      </c>
      <c r="AK135" s="95" t="e">
        <f ca="true">+IF(AND(ISNUMBER(OFFSET('Sanitation Data'!$G$4,0,10*ROW('Sanitation Data'!G129))),'Data Summary'!CZ135="Yes"),100-OFFSET('Sanitation Data'!$G$4,0,10*ROW('Sanitation Data'!G129)),NA())</f>
        <v>#N/A</v>
      </c>
      <c r="AL135" s="95" t="e">
        <f ca="true">+IF(AND(ISNUMBER(OFFSET('Sanitation Data'!$G$6,0,10*ROW('Sanitation Data'!G129))),'Data Summary'!DA135="Yes"),OFFSET('Sanitation Data'!$G$6,0,10*ROW('Sanitation Data'!G129)),NA())</f>
        <v>#N/A</v>
      </c>
      <c r="AM135" s="95" t="e">
        <f ca="true">+IF(AND(ISNUMBER(OFFSET('Sanitation Data'!$G$10,0,10*ROW('Sanitation Data'!G129))),'Data Summary'!DB135="Yes"),OFFSET('Sanitation Data'!$G$10,0,10*ROW('Sanitation Data'!G129)),NA())</f>
        <v>#N/A</v>
      </c>
      <c r="AN135" s="95" t="e">
        <f ca="true">+IF(AND(ISNUMBER(OFFSET('Sanitation Data'!$G$11,0,10*ROW('Sanitation Data'!G129))),'Data Summary'!DC135="Yes"),OFFSET('Sanitation Data'!$G$11,0,10*ROW('Sanitation Data'!G129)),NA())</f>
        <v>#N/A</v>
      </c>
      <c r="AO135" s="95" t="e">
        <f ca="true">+IF(AND(ISNUMBER(OFFSET('Sanitation Data'!$G$12,0,10*ROW('Sanitation Data'!G129))),'Data Summary'!DD135="Yes"),OFFSET('Sanitation Data'!$G$12,0,10*ROW('Sanitation Data'!G129)),NA())</f>
        <v>#N/A</v>
      </c>
      <c r="AP135" s="95" t="e">
        <f ca="true">+IF(AND(ISNUMBER(OFFSET('Sanitation Data'!$H$4,0,10*ROW('Sanitation Data'!H129))),'Data Summary'!DE135="Yes"),100-OFFSET('Sanitation Data'!$H$4,0,10*ROW('Sanitation Data'!H129)),NA())</f>
        <v>#N/A</v>
      </c>
      <c r="AQ135" s="95" t="e">
        <f ca="true">+IF(AND(ISNUMBER(OFFSET('Sanitation Data'!$H$6,0,10*ROW('Sanitation Data'!H129))),'Data Summary'!DF135="Yes"),OFFSET('Sanitation Data'!$H$6,0,10*ROW('Sanitation Data'!H129)),NA())</f>
        <v>#N/A</v>
      </c>
      <c r="AR135" s="95" t="e">
        <f ca="true">+IF(AND(ISNUMBER(OFFSET('Sanitation Data'!$H$10,0,10*ROW('Sanitation Data'!H129))),'Data Summary'!DG135="Yes"),OFFSET('Sanitation Data'!$H$10,0,10*ROW('Sanitation Data'!H129)),NA())</f>
        <v>#N/A</v>
      </c>
      <c r="AS135" s="95" t="e">
        <f ca="true">+IF(AND(ISNUMBER(OFFSET('Sanitation Data'!$H$11,0,10*ROW('Sanitation Data'!H129))),'Data Summary'!DH135="Yes"),OFFSET('Sanitation Data'!$H$11,0,10*ROW('Sanitation Data'!H129)),NA())</f>
        <v>#N/A</v>
      </c>
      <c r="AT135" s="95" t="e">
        <f ca="true">+IF(AND(ISNUMBER(OFFSET('Sanitation Data'!$H$12,0,10*ROW('Sanitation Data'!H129))),'Data Summary'!DI135="Yes"),OFFSET('Sanitation Data'!$H$12,0,10*ROW('Sanitation Data'!H129)),NA())</f>
        <v>#N/A</v>
      </c>
      <c r="AU135" s="95" t="e">
        <f ca="true">+IF(AND(ISNUMBER(OFFSET('Sanitation Data'!$I$4,0,10*ROW('Sanitation Data'!I129))),'Data Summary'!DJ135="Yes"),100-OFFSET('Sanitation Data'!$I$4,0,10*ROW('Sanitation Data'!I129)),NA())</f>
        <v>#N/A</v>
      </c>
      <c r="AV135" s="95" t="e">
        <f ca="true">+IF(AND(ISNUMBER(OFFSET('Sanitation Data'!$I$6,0,10*ROW('Sanitation Data'!I129))),'Data Summary'!DK135="Yes"),OFFSET('Sanitation Data'!$I$6,0,10*ROW('Sanitation Data'!I129)),NA())</f>
        <v>#N/A</v>
      </c>
      <c r="AW135" s="95" t="e">
        <f ca="true">+IF(AND(ISNUMBER(OFFSET('Sanitation Data'!$I$10,0,10*ROW('Sanitation Data'!I129))),'Data Summary'!DL135="Yes"),OFFSET('Sanitation Data'!$I$10,0,10*ROW('Sanitation Data'!I129)),NA())</f>
        <v>#N/A</v>
      </c>
      <c r="AX135" s="95" t="e">
        <f ca="true">+IF(AND(ISNUMBER(OFFSET('Sanitation Data'!$I$11,0,10*ROW('Sanitation Data'!I129))),'Data Summary'!DM135="Yes"),OFFSET('Sanitation Data'!$I$11,0,10*ROW('Sanitation Data'!I129)),NA())</f>
        <v>#N/A</v>
      </c>
      <c r="AY135" s="95" t="e">
        <f ca="true">+IF(AND(ISNUMBER(OFFSET('Sanitation Data'!$I$12,0,10*ROW('Sanitation Data'!I129))),'Data Summary'!DN135="Yes"),OFFSET('Sanitation Data'!$I$12,0,10*ROW('Sanitation Data'!I129)),NA())</f>
        <v>#N/A</v>
      </c>
      <c r="AZ135" s="96" t="e">
        <f ca="true">+IF(AND(ISNUMBER(OFFSET('Hygiene Data'!$D$5,0,10*ROW('Hygiene Data'!D129))),'Data Summary'!DO135="Yes"),OFFSET('Hygiene Data'!$D$5,0,10*ROW('Hygiene Data'!D129)),NA())</f>
        <v>#N/A</v>
      </c>
      <c r="BA135" s="96" t="e">
        <f ca="true">+IF(AND(ISNUMBER(OFFSET('Hygiene Data'!$D$7,0,10*ROW('Hygiene Data'!D129))),'Data Summary'!DP135="Yes"),OFFSET('Hygiene Data'!$D$7,0,10*ROW('Hygiene Data'!D129)),NA())</f>
        <v>#N/A</v>
      </c>
      <c r="BB135" s="96" t="e">
        <f ca="true">+IF(AND(ISNUMBER(OFFSET('Hygiene Data'!$D$9,0,10*ROW('Hygiene Data'!D129))),'Data Summary'!DQ135="Yes"),OFFSET('Hygiene Data'!$D$9,0,10*ROW('Hygiene Data'!D129)),NA())</f>
        <v>#N/A</v>
      </c>
      <c r="BC135" s="96" t="e">
        <f ca="true">+IF(AND(ISNUMBER(OFFSET('Hygiene Data'!$E$5,0,10*ROW('Hygiene Data'!E129))),'Data Summary'!DR135="Yes"),OFFSET('Hygiene Data'!$E$5,0,10*ROW('Hygiene Data'!E129)),NA())</f>
        <v>#N/A</v>
      </c>
      <c r="BD135" s="96" t="e">
        <f ca="true">+IF(AND(ISNUMBER(OFFSET('Hygiene Data'!$E$7,0,10*ROW('Hygiene Data'!E129))),'Data Summary'!DS135="Yes"),OFFSET('Hygiene Data'!$E$7,0,10*ROW('Hygiene Data'!E129)),NA())</f>
        <v>#N/A</v>
      </c>
      <c r="BE135" s="96" t="e">
        <f ca="true">+IF(AND(ISNUMBER(OFFSET('Hygiene Data'!$E$9,0,10*ROW('Hygiene Data'!E129))),'Data Summary'!DT135="Yes"),OFFSET('Hygiene Data'!$E$9,0,10*ROW('Hygiene Data'!E129)),NA())</f>
        <v>#N/A</v>
      </c>
      <c r="BF135" s="96" t="e">
        <f ca="true">+IF(AND(ISNUMBER(OFFSET('Hygiene Data'!$F$5,0,10*ROW('Hygiene Data'!F129))),'Data Summary'!DU135="Yes"),OFFSET('Hygiene Data'!$F$5,0,10*ROW('Hygiene Data'!F129)),NA())</f>
        <v>#N/A</v>
      </c>
      <c r="BG135" s="96" t="e">
        <f ca="true">+IF(AND(ISNUMBER(OFFSET('Hygiene Data'!$F$7,0,10*ROW('Hygiene Data'!F129))),'Data Summary'!DV135="Yes"),OFFSET('Hygiene Data'!$F$7,0,10*ROW('Hygiene Data'!F129)),NA())</f>
        <v>#N/A</v>
      </c>
      <c r="BH135" s="96" t="e">
        <f ca="true">+IF(AND(ISNUMBER(OFFSET('Hygiene Data'!$F$9,0,10*ROW('Hygiene Data'!F129))),'Data Summary'!DW135="Yes"),OFFSET('Hygiene Data'!$F$9,0,10*ROW('Hygiene Data'!F129)),NA())</f>
        <v>#N/A</v>
      </c>
      <c r="BI135" s="96" t="e">
        <f ca="true">+IF(AND(ISNUMBER(OFFSET('Hygiene Data'!$G$5,0,10*ROW('Hygiene Data'!G129))),'Data Summary'!DX135="Yes"),OFFSET('Hygiene Data'!$G$5,0,10*ROW('Hygiene Data'!G129)),NA())</f>
        <v>#N/A</v>
      </c>
      <c r="BJ135" s="96" t="e">
        <f ca="true">+IF(AND(ISNUMBER(OFFSET('Hygiene Data'!$G$7,0,10*ROW('Hygiene Data'!G129))),'Data Summary'!DY135="Yes"),OFFSET('Hygiene Data'!$G$7,0,10*ROW('Hygiene Data'!G129)),NA())</f>
        <v>#N/A</v>
      </c>
      <c r="BK135" s="96" t="e">
        <f ca="true">+IF(AND(ISNUMBER(OFFSET('Hygiene Data'!$G$9,0,10*ROW('Hygiene Data'!G129))),'Data Summary'!DZ135="Yes"),OFFSET('Hygiene Data'!$G$9,0,10*ROW('Hygiene Data'!G129)),NA())</f>
        <v>#N/A</v>
      </c>
      <c r="BL135" s="96" t="e">
        <f ca="true">+IF(AND(ISNUMBER(OFFSET('Hygiene Data'!$H$5,0,10*ROW('Hygiene Data'!H129))),'Data Summary'!EA135="Yes"),OFFSET('Hygiene Data'!$H$5,0,10*ROW('Hygiene Data'!H129)),NA())</f>
        <v>#N/A</v>
      </c>
      <c r="BM135" s="96" t="e">
        <f ca="true">+IF(AND(ISNUMBER(OFFSET('Hygiene Data'!$H$7,0,10*ROW('Hygiene Data'!H129))),'Data Summary'!EB135="Yes"),OFFSET('Hygiene Data'!$H$7,0,10*ROW('Hygiene Data'!H129)),NA())</f>
        <v>#N/A</v>
      </c>
      <c r="BN135" s="96" t="e">
        <f ca="true">+IF(AND(ISNUMBER(OFFSET('Hygiene Data'!$H$9,0,10*ROW('Hygiene Data'!H129))),'Data Summary'!EC135="Yes"),OFFSET('Hygiene Data'!$H$9,0,10*ROW('Hygiene Data'!H129)),NA())</f>
        <v>#N/A</v>
      </c>
      <c r="BO135" s="96" t="e">
        <f ca="true">+IF(AND(ISNUMBER(OFFSET('Hygiene Data'!$I$5,0,10*ROW('Hygiene Data'!I129))),'Data Summary'!ED135="Yes"),OFFSET('Hygiene Data'!$I$5,0,10*ROW('Hygiene Data'!I129)),NA())</f>
        <v>#N/A</v>
      </c>
      <c r="BP135" s="96" t="e">
        <f ca="true">+IF(AND(ISNUMBER(OFFSET('Hygiene Data'!$I$7,0,10*ROW('Hygiene Data'!I129))),'Data Summary'!EE135="Yes"),OFFSET('Hygiene Data'!$I$7,0,10*ROW('Hygiene Data'!I129)),NA())</f>
        <v>#N/A</v>
      </c>
      <c r="BQ135" s="96" t="e">
        <f ca="true">+IF(AND(ISNUMBER(OFFSET('Hygiene Data'!$I$9,0,10*ROW('Hygiene Data'!I129))),'Data Summary'!EF135="Yes"),OFFSET('Hygiene Data'!$I$9,0,10*ROW('Hygiene Data'!I129)),NA())</f>
        <v>#N/A</v>
      </c>
    </row>
    <row xmlns:x14ac="http://schemas.microsoft.com/office/spreadsheetml/2009/9/ac" r="136" x14ac:dyDescent="0.2">
      <c r="A136" s="321" t="e">
        <f ca="true">+RIGHT('Data Summary'!A136,LEN('Data Summary'!A136)-9)</f>
        <v>#VALUE!</v>
      </c>
      <c r="B136" s="37" t="str">
        <f ca="true">+IF(ISTEXT('Data Summary'!B136),'Data Summary'!B136,"")</f>
        <v/>
      </c>
      <c r="C136" s="320" t="e">
        <f ca="true">+VALUE('Data Summary'!C136)</f>
        <v>#VALUE!</v>
      </c>
      <c r="D136" s="94" t="e">
        <f ca="true">+IF(AND(ISNUMBER(OFFSET('Water Data'!$D$4,0,10*ROW('Water Data'!D130))),'Data Summary'!BS136="Yes"),100-OFFSET('Water Data'!$D$4,0,10*ROW('Water Data'!D130)),NA())</f>
        <v>#N/A</v>
      </c>
      <c r="E136" s="94" t="e">
        <f ca="true">+IF(AND(ISNUMBER(OFFSET('Water Data'!$D$6,0,10*ROW('Water Data'!D130))),'Data Summary'!BT136="Yes"),OFFSET('Water Data'!$D$6,0,10*ROW('Water Data'!D130)),NA())</f>
        <v>#N/A</v>
      </c>
      <c r="F136" s="94" t="e">
        <f ca="true">+IF(AND(ISNUMBER(OFFSET('Water Data'!$D$9,0,10*ROW('Water Data'!D130))),'Data Summary'!BU136="Yes"),OFFSET('Water Data'!$D$9,0,10*ROW('Water Data'!D130)),NA())</f>
        <v>#N/A</v>
      </c>
      <c r="G136" s="94" t="e">
        <f ca="true">+IF(AND(ISNUMBER(OFFSET('Water Data'!$E$4,0,10*ROW('Water Data'!E130))),'Data Summary'!BV136="Yes"),100-OFFSET('Water Data'!$E$4,0,10*ROW('Water Data'!E130)),NA())</f>
        <v>#N/A</v>
      </c>
      <c r="H136" s="94" t="e">
        <f ca="true">+IF(AND(ISNUMBER(OFFSET('Water Data'!$E$6,0,10*ROW('Water Data'!E130))),'Data Summary'!BW136="Yes"),OFFSET('Water Data'!$E$6,0,10*ROW('Water Data'!E130)),NA())</f>
        <v>#N/A</v>
      </c>
      <c r="I136" s="94" t="e">
        <f ca="true">+IF(AND(ISNUMBER(OFFSET('Water Data'!$E$9,0,10*ROW('Water Data'!E130))),'Data Summary'!BX136="Yes"),OFFSET('Water Data'!$E$9,0,10*ROW('Water Data'!E130)),NA())</f>
        <v>#N/A</v>
      </c>
      <c r="J136" s="94" t="e">
        <f ca="true">+IF(AND(ISNUMBER(OFFSET('Water Data'!$F$4,0,10*ROW('Water Data'!F130))),'Data Summary'!BY136="Yes"),100-OFFSET('Water Data'!$F$4,0,10*ROW('Water Data'!F130)),NA())</f>
        <v>#N/A</v>
      </c>
      <c r="K136" s="94" t="e">
        <f ca="true">+IF(AND(ISNUMBER(OFFSET('Water Data'!$F$6,0,10*ROW('Water Data'!F130))),'Data Summary'!BZ136="Yes"),OFFSET('Water Data'!$F$6,0,10*ROW('Water Data'!F130)),NA())</f>
        <v>#N/A</v>
      </c>
      <c r="L136" s="94" t="e">
        <f ca="true">+IF(AND(ISNUMBER(OFFSET('Water Data'!$F$9,0,10*ROW('Water Data'!F130))),'Data Summary'!CA136="Yes"),OFFSET('Water Data'!$F$9,0,10*ROW('Water Data'!F130)),NA())</f>
        <v>#N/A</v>
      </c>
      <c r="M136" s="94" t="e">
        <f ca="true">+IF(AND(ISNUMBER(OFFSET('Water Data'!$G$4,0,10*ROW('Water Data'!G130))),'Data Summary'!CB136="Yes"),100-OFFSET('Water Data'!$G$4,0,10*ROW('Water Data'!G130)),NA())</f>
        <v>#N/A</v>
      </c>
      <c r="N136" s="94" t="e">
        <f ca="true">+IF(AND(ISNUMBER(OFFSET('Water Data'!$G$6,0,10*ROW('Water Data'!G130))),'Data Summary'!CC136="Yes"),OFFSET('Water Data'!$G$6,0,10*ROW('Water Data'!G130)),NA())</f>
        <v>#N/A</v>
      </c>
      <c r="O136" s="94" t="e">
        <f ca="true">+IF(AND(ISNUMBER(OFFSET('Water Data'!$G$9,0,10*ROW('Water Data'!G130))),'Data Summary'!CD136="Yes"),OFFSET('Water Data'!$G$9,0,10*ROW('Water Data'!G130)),NA())</f>
        <v>#N/A</v>
      </c>
      <c r="P136" s="94" t="e">
        <f ca="true">+IF(AND(ISNUMBER(OFFSET('Water Data'!$H$4,0,10*ROW('Water Data'!H130))),'Data Summary'!CE136="Yes"),100-OFFSET('Water Data'!$H$4,0,10*ROW('Water Data'!H130)),NA())</f>
        <v>#N/A</v>
      </c>
      <c r="Q136" s="94" t="e">
        <f ca="true">+IF(AND(ISNUMBER(OFFSET('Water Data'!$H$6,0,10*ROW('Water Data'!H130))),'Data Summary'!CF136="Yes"),OFFSET('Water Data'!$H$6,0,10*ROW('Water Data'!H130)),NA())</f>
        <v>#N/A</v>
      </c>
      <c r="R136" s="94" t="e">
        <f ca="true">+IF(AND(ISNUMBER(OFFSET('Water Data'!$H$9,0,10*ROW('Water Data'!H130))),'Data Summary'!CG136="Yes"),OFFSET('Water Data'!$H$9,0,10*ROW('Water Data'!H130)),NA())</f>
        <v>#N/A</v>
      </c>
      <c r="S136" s="94" t="e">
        <f ca="true">+IF(AND(ISNUMBER(OFFSET('Water Data'!$I$4,0,10*ROW('Water Data'!I130))),'Data Summary'!CH136="Yes"),100-OFFSET('Water Data'!$I$4,0,10*ROW('Water Data'!I130)),NA())</f>
        <v>#N/A</v>
      </c>
      <c r="T136" s="94" t="e">
        <f ca="true">+IF(AND(ISNUMBER(OFFSET('Water Data'!$I$6,0,10*ROW('Water Data'!I130))),'Data Summary'!CI136="Yes"),OFFSET('Water Data'!$I$6,0,10*ROW('Water Data'!I130)),NA())</f>
        <v>#N/A</v>
      </c>
      <c r="U136" s="94" t="e">
        <f ca="true">+IF(AND(ISNUMBER(OFFSET('Water Data'!$I$9,0,10*ROW('Water Data'!I130))),'Data Summary'!CJ136="Yes"),OFFSET('Water Data'!$I$9,0,10*ROW('Water Data'!I130)),NA())</f>
        <v>#N/A</v>
      </c>
      <c r="V136" s="95" t="e">
        <f ca="true">+IF(AND(ISNUMBER(OFFSET('Sanitation Data'!$D$4,0,10*ROW('Sanitation Data'!D130))),'Data Summary'!CK136="Yes"),100-OFFSET('Sanitation Data'!$D$4,0,10*ROW('Sanitation Data'!D130)),NA())</f>
        <v>#N/A</v>
      </c>
      <c r="W136" s="95" t="e">
        <f ca="true">+IF(AND(ISNUMBER(OFFSET('Sanitation Data'!$D$6,0,10*ROW('Sanitation Data'!D130))),'Data Summary'!CL136="Yes"),OFFSET('Sanitation Data'!$D$6,0,10*ROW('Sanitation Data'!D130)),NA())</f>
        <v>#N/A</v>
      </c>
      <c r="X136" s="95" t="e">
        <f ca="true">+IF(AND(ISNUMBER(OFFSET('Sanitation Data'!$D$10,0,10*ROW('Sanitation Data'!D130))),'Data Summary'!CM136="Yes"),OFFSET('Sanitation Data'!$D$10,0,10*ROW('Sanitation Data'!D130)),NA())</f>
        <v>#N/A</v>
      </c>
      <c r="Y136" s="95" t="e">
        <f ca="true">+IF(AND(ISNUMBER(OFFSET('Sanitation Data'!$D$11,0,10*ROW('Sanitation Data'!D130))),'Data Summary'!CN136="Yes"),OFFSET('Sanitation Data'!$D$11,0,10*ROW('Sanitation Data'!D130)),NA())</f>
        <v>#N/A</v>
      </c>
      <c r="Z136" s="95" t="e">
        <f ca="true">+IF(AND(ISNUMBER(OFFSET('Sanitation Data'!$D$12,0,10*ROW('Sanitation Data'!D130))),'Data Summary'!CO136="Yes"),OFFSET('Sanitation Data'!$D$12,0,10*ROW('Sanitation Data'!D130)),NA())</f>
        <v>#N/A</v>
      </c>
      <c r="AA136" s="95" t="e">
        <f ca="true">+IF(AND(ISNUMBER(OFFSET('Sanitation Data'!$E$4,0,10*ROW('Sanitation Data'!E130))),'Data Summary'!CP136="Yes"),100-OFFSET('Sanitation Data'!$E$4,0,10*ROW('Sanitation Data'!E130)),NA())</f>
        <v>#N/A</v>
      </c>
      <c r="AB136" s="95" t="e">
        <f ca="true">+IF(AND(ISNUMBER(OFFSET('Sanitation Data'!$E$6,0,10*ROW('Sanitation Data'!E130))),'Data Summary'!CQ136="Yes"),OFFSET('Sanitation Data'!$E$6,0,10*ROW('Sanitation Data'!E130)),NA())</f>
        <v>#N/A</v>
      </c>
      <c r="AC136" s="95" t="e">
        <f ca="true">+IF(AND(ISNUMBER(OFFSET('Sanitation Data'!$E$10,0,10*ROW('Sanitation Data'!E130))),'Data Summary'!CR136="Yes"),OFFSET('Sanitation Data'!$E$10,0,10*ROW('Sanitation Data'!E130)),NA())</f>
        <v>#N/A</v>
      </c>
      <c r="AD136" s="95" t="e">
        <f ca="true">+IF(AND(ISNUMBER(OFFSET('Sanitation Data'!$E$11,0,10*ROW('Sanitation Data'!E130))),'Data Summary'!CS136="Yes"),OFFSET('Sanitation Data'!$E$11,0,10*ROW('Sanitation Data'!E130)),NA())</f>
        <v>#N/A</v>
      </c>
      <c r="AE136" s="95" t="e">
        <f ca="true">+IF(AND(ISNUMBER(OFFSET('Sanitation Data'!$E$12,0,10*ROW('Sanitation Data'!E130))),'Data Summary'!CT136="Yes"),OFFSET('Sanitation Data'!$E$12,0,10*ROW('Sanitation Data'!E130)),NA())</f>
        <v>#N/A</v>
      </c>
      <c r="AF136" s="95" t="e">
        <f ca="true">+IF(AND(ISNUMBER(OFFSET('Sanitation Data'!$F$4,0,10*ROW('Sanitation Data'!F130))),'Data Summary'!CU136="Yes"),100-OFFSET('Sanitation Data'!$F$4,0,10*ROW('Sanitation Data'!F130)),NA())</f>
        <v>#N/A</v>
      </c>
      <c r="AG136" s="95" t="e">
        <f ca="true">+IF(AND(ISNUMBER(OFFSET('Sanitation Data'!$F$6,0,10*ROW('Sanitation Data'!F130))),'Data Summary'!CV136="Yes"),OFFSET('Sanitation Data'!$F$6,0,10*ROW('Sanitation Data'!F130)),NA())</f>
        <v>#N/A</v>
      </c>
      <c r="AH136" s="95" t="e">
        <f ca="true">+IF(AND(ISNUMBER(OFFSET('Sanitation Data'!$F$10,0,10*ROW('Sanitation Data'!F130))),'Data Summary'!CW136="Yes"),OFFSET('Sanitation Data'!$F$10,0,10*ROW('Sanitation Data'!F130)),NA())</f>
        <v>#N/A</v>
      </c>
      <c r="AI136" s="95" t="e">
        <f ca="true">+IF(AND(ISNUMBER(OFFSET('Sanitation Data'!$F$11,0,10*ROW('Sanitation Data'!F130))),'Data Summary'!CX136="Yes"),OFFSET('Sanitation Data'!$F$11,0,10*ROW('Sanitation Data'!F130)),NA())</f>
        <v>#N/A</v>
      </c>
      <c r="AJ136" s="95" t="e">
        <f ca="true">+IF(AND(ISNUMBER(OFFSET('Sanitation Data'!$F$12,0,10*ROW('Sanitation Data'!F130))),'Data Summary'!CY136="Yes"),OFFSET('Sanitation Data'!$F$12,0,10*ROW('Sanitation Data'!F130)),NA())</f>
        <v>#N/A</v>
      </c>
      <c r="AK136" s="95" t="e">
        <f ca="true">+IF(AND(ISNUMBER(OFFSET('Sanitation Data'!$G$4,0,10*ROW('Sanitation Data'!G130))),'Data Summary'!CZ136="Yes"),100-OFFSET('Sanitation Data'!$G$4,0,10*ROW('Sanitation Data'!G130)),NA())</f>
        <v>#N/A</v>
      </c>
      <c r="AL136" s="95" t="e">
        <f ca="true">+IF(AND(ISNUMBER(OFFSET('Sanitation Data'!$G$6,0,10*ROW('Sanitation Data'!G130))),'Data Summary'!DA136="Yes"),OFFSET('Sanitation Data'!$G$6,0,10*ROW('Sanitation Data'!G130)),NA())</f>
        <v>#N/A</v>
      </c>
      <c r="AM136" s="95" t="e">
        <f ca="true">+IF(AND(ISNUMBER(OFFSET('Sanitation Data'!$G$10,0,10*ROW('Sanitation Data'!G130))),'Data Summary'!DB136="Yes"),OFFSET('Sanitation Data'!$G$10,0,10*ROW('Sanitation Data'!G130)),NA())</f>
        <v>#N/A</v>
      </c>
      <c r="AN136" s="95" t="e">
        <f ca="true">+IF(AND(ISNUMBER(OFFSET('Sanitation Data'!$G$11,0,10*ROW('Sanitation Data'!G130))),'Data Summary'!DC136="Yes"),OFFSET('Sanitation Data'!$G$11,0,10*ROW('Sanitation Data'!G130)),NA())</f>
        <v>#N/A</v>
      </c>
      <c r="AO136" s="95" t="e">
        <f ca="true">+IF(AND(ISNUMBER(OFFSET('Sanitation Data'!$G$12,0,10*ROW('Sanitation Data'!G130))),'Data Summary'!DD136="Yes"),OFFSET('Sanitation Data'!$G$12,0,10*ROW('Sanitation Data'!G130)),NA())</f>
        <v>#N/A</v>
      </c>
      <c r="AP136" s="95" t="e">
        <f ca="true">+IF(AND(ISNUMBER(OFFSET('Sanitation Data'!$H$4,0,10*ROW('Sanitation Data'!H130))),'Data Summary'!DE136="Yes"),100-OFFSET('Sanitation Data'!$H$4,0,10*ROW('Sanitation Data'!H130)),NA())</f>
        <v>#N/A</v>
      </c>
      <c r="AQ136" s="95" t="e">
        <f ca="true">+IF(AND(ISNUMBER(OFFSET('Sanitation Data'!$H$6,0,10*ROW('Sanitation Data'!H130))),'Data Summary'!DF136="Yes"),OFFSET('Sanitation Data'!$H$6,0,10*ROW('Sanitation Data'!H130)),NA())</f>
        <v>#N/A</v>
      </c>
      <c r="AR136" s="95" t="e">
        <f ca="true">+IF(AND(ISNUMBER(OFFSET('Sanitation Data'!$H$10,0,10*ROW('Sanitation Data'!H130))),'Data Summary'!DG136="Yes"),OFFSET('Sanitation Data'!$H$10,0,10*ROW('Sanitation Data'!H130)),NA())</f>
        <v>#N/A</v>
      </c>
      <c r="AS136" s="95" t="e">
        <f ca="true">+IF(AND(ISNUMBER(OFFSET('Sanitation Data'!$H$11,0,10*ROW('Sanitation Data'!H130))),'Data Summary'!DH136="Yes"),OFFSET('Sanitation Data'!$H$11,0,10*ROW('Sanitation Data'!H130)),NA())</f>
        <v>#N/A</v>
      </c>
      <c r="AT136" s="95" t="e">
        <f ca="true">+IF(AND(ISNUMBER(OFFSET('Sanitation Data'!$H$12,0,10*ROW('Sanitation Data'!H130))),'Data Summary'!DI136="Yes"),OFFSET('Sanitation Data'!$H$12,0,10*ROW('Sanitation Data'!H130)),NA())</f>
        <v>#N/A</v>
      </c>
      <c r="AU136" s="95" t="e">
        <f ca="true">+IF(AND(ISNUMBER(OFFSET('Sanitation Data'!$I$4,0,10*ROW('Sanitation Data'!I130))),'Data Summary'!DJ136="Yes"),100-OFFSET('Sanitation Data'!$I$4,0,10*ROW('Sanitation Data'!I130)),NA())</f>
        <v>#N/A</v>
      </c>
      <c r="AV136" s="95" t="e">
        <f ca="true">+IF(AND(ISNUMBER(OFFSET('Sanitation Data'!$I$6,0,10*ROW('Sanitation Data'!I130))),'Data Summary'!DK136="Yes"),OFFSET('Sanitation Data'!$I$6,0,10*ROW('Sanitation Data'!I130)),NA())</f>
        <v>#N/A</v>
      </c>
      <c r="AW136" s="95" t="e">
        <f ca="true">+IF(AND(ISNUMBER(OFFSET('Sanitation Data'!$I$10,0,10*ROW('Sanitation Data'!I130))),'Data Summary'!DL136="Yes"),OFFSET('Sanitation Data'!$I$10,0,10*ROW('Sanitation Data'!I130)),NA())</f>
        <v>#N/A</v>
      </c>
      <c r="AX136" s="95" t="e">
        <f ca="true">+IF(AND(ISNUMBER(OFFSET('Sanitation Data'!$I$11,0,10*ROW('Sanitation Data'!I130))),'Data Summary'!DM136="Yes"),OFFSET('Sanitation Data'!$I$11,0,10*ROW('Sanitation Data'!I130)),NA())</f>
        <v>#N/A</v>
      </c>
      <c r="AY136" s="95" t="e">
        <f ca="true">+IF(AND(ISNUMBER(OFFSET('Sanitation Data'!$I$12,0,10*ROW('Sanitation Data'!I130))),'Data Summary'!DN136="Yes"),OFFSET('Sanitation Data'!$I$12,0,10*ROW('Sanitation Data'!I130)),NA())</f>
        <v>#N/A</v>
      </c>
      <c r="AZ136" s="96" t="e">
        <f ca="true">+IF(AND(ISNUMBER(OFFSET('Hygiene Data'!$D$5,0,10*ROW('Hygiene Data'!D130))),'Data Summary'!DO136="Yes"),OFFSET('Hygiene Data'!$D$5,0,10*ROW('Hygiene Data'!D130)),NA())</f>
        <v>#N/A</v>
      </c>
      <c r="BA136" s="96" t="e">
        <f ca="true">+IF(AND(ISNUMBER(OFFSET('Hygiene Data'!$D$7,0,10*ROW('Hygiene Data'!D130))),'Data Summary'!DP136="Yes"),OFFSET('Hygiene Data'!$D$7,0,10*ROW('Hygiene Data'!D130)),NA())</f>
        <v>#N/A</v>
      </c>
      <c r="BB136" s="96" t="e">
        <f ca="true">+IF(AND(ISNUMBER(OFFSET('Hygiene Data'!$D$9,0,10*ROW('Hygiene Data'!D130))),'Data Summary'!DQ136="Yes"),OFFSET('Hygiene Data'!$D$9,0,10*ROW('Hygiene Data'!D130)),NA())</f>
        <v>#N/A</v>
      </c>
      <c r="BC136" s="96" t="e">
        <f ca="true">+IF(AND(ISNUMBER(OFFSET('Hygiene Data'!$E$5,0,10*ROW('Hygiene Data'!E130))),'Data Summary'!DR136="Yes"),OFFSET('Hygiene Data'!$E$5,0,10*ROW('Hygiene Data'!E130)),NA())</f>
        <v>#N/A</v>
      </c>
      <c r="BD136" s="96" t="e">
        <f ca="true">+IF(AND(ISNUMBER(OFFSET('Hygiene Data'!$E$7,0,10*ROW('Hygiene Data'!E130))),'Data Summary'!DS136="Yes"),OFFSET('Hygiene Data'!$E$7,0,10*ROW('Hygiene Data'!E130)),NA())</f>
        <v>#N/A</v>
      </c>
      <c r="BE136" s="96" t="e">
        <f ca="true">+IF(AND(ISNUMBER(OFFSET('Hygiene Data'!$E$9,0,10*ROW('Hygiene Data'!E130))),'Data Summary'!DT136="Yes"),OFFSET('Hygiene Data'!$E$9,0,10*ROW('Hygiene Data'!E130)),NA())</f>
        <v>#N/A</v>
      </c>
      <c r="BF136" s="96" t="e">
        <f ca="true">+IF(AND(ISNUMBER(OFFSET('Hygiene Data'!$F$5,0,10*ROW('Hygiene Data'!F130))),'Data Summary'!DU136="Yes"),OFFSET('Hygiene Data'!$F$5,0,10*ROW('Hygiene Data'!F130)),NA())</f>
        <v>#N/A</v>
      </c>
      <c r="BG136" s="96" t="e">
        <f ca="true">+IF(AND(ISNUMBER(OFFSET('Hygiene Data'!$F$7,0,10*ROW('Hygiene Data'!F130))),'Data Summary'!DV136="Yes"),OFFSET('Hygiene Data'!$F$7,0,10*ROW('Hygiene Data'!F130)),NA())</f>
        <v>#N/A</v>
      </c>
      <c r="BH136" s="96" t="e">
        <f ca="true">+IF(AND(ISNUMBER(OFFSET('Hygiene Data'!$F$9,0,10*ROW('Hygiene Data'!F130))),'Data Summary'!DW136="Yes"),OFFSET('Hygiene Data'!$F$9,0,10*ROW('Hygiene Data'!F130)),NA())</f>
        <v>#N/A</v>
      </c>
      <c r="BI136" s="96" t="e">
        <f ca="true">+IF(AND(ISNUMBER(OFFSET('Hygiene Data'!$G$5,0,10*ROW('Hygiene Data'!G130))),'Data Summary'!DX136="Yes"),OFFSET('Hygiene Data'!$G$5,0,10*ROW('Hygiene Data'!G130)),NA())</f>
        <v>#N/A</v>
      </c>
      <c r="BJ136" s="96" t="e">
        <f ca="true">+IF(AND(ISNUMBER(OFFSET('Hygiene Data'!$G$7,0,10*ROW('Hygiene Data'!G130))),'Data Summary'!DY136="Yes"),OFFSET('Hygiene Data'!$G$7,0,10*ROW('Hygiene Data'!G130)),NA())</f>
        <v>#N/A</v>
      </c>
      <c r="BK136" s="96" t="e">
        <f ca="true">+IF(AND(ISNUMBER(OFFSET('Hygiene Data'!$G$9,0,10*ROW('Hygiene Data'!G130))),'Data Summary'!DZ136="Yes"),OFFSET('Hygiene Data'!$G$9,0,10*ROW('Hygiene Data'!G130)),NA())</f>
        <v>#N/A</v>
      </c>
      <c r="BL136" s="96" t="e">
        <f ca="true">+IF(AND(ISNUMBER(OFFSET('Hygiene Data'!$H$5,0,10*ROW('Hygiene Data'!H130))),'Data Summary'!EA136="Yes"),OFFSET('Hygiene Data'!$H$5,0,10*ROW('Hygiene Data'!H130)),NA())</f>
        <v>#N/A</v>
      </c>
      <c r="BM136" s="96" t="e">
        <f ca="true">+IF(AND(ISNUMBER(OFFSET('Hygiene Data'!$H$7,0,10*ROW('Hygiene Data'!H130))),'Data Summary'!EB136="Yes"),OFFSET('Hygiene Data'!$H$7,0,10*ROW('Hygiene Data'!H130)),NA())</f>
        <v>#N/A</v>
      </c>
      <c r="BN136" s="96" t="e">
        <f ca="true">+IF(AND(ISNUMBER(OFFSET('Hygiene Data'!$H$9,0,10*ROW('Hygiene Data'!H130))),'Data Summary'!EC136="Yes"),OFFSET('Hygiene Data'!$H$9,0,10*ROW('Hygiene Data'!H130)),NA())</f>
        <v>#N/A</v>
      </c>
      <c r="BO136" s="96" t="e">
        <f ca="true">+IF(AND(ISNUMBER(OFFSET('Hygiene Data'!$I$5,0,10*ROW('Hygiene Data'!I130))),'Data Summary'!ED136="Yes"),OFFSET('Hygiene Data'!$I$5,0,10*ROW('Hygiene Data'!I130)),NA())</f>
        <v>#N/A</v>
      </c>
      <c r="BP136" s="96" t="e">
        <f ca="true">+IF(AND(ISNUMBER(OFFSET('Hygiene Data'!$I$7,0,10*ROW('Hygiene Data'!I130))),'Data Summary'!EE136="Yes"),OFFSET('Hygiene Data'!$I$7,0,10*ROW('Hygiene Data'!I130)),NA())</f>
        <v>#N/A</v>
      </c>
      <c r="BQ136" s="96" t="e">
        <f ca="true">+IF(AND(ISNUMBER(OFFSET('Hygiene Data'!$I$9,0,10*ROW('Hygiene Data'!I130))),'Data Summary'!EF136="Yes"),OFFSET('Hygiene Data'!$I$9,0,10*ROW('Hygiene Data'!I130)),NA())</f>
        <v>#N/A</v>
      </c>
    </row>
    <row xmlns:x14ac="http://schemas.microsoft.com/office/spreadsheetml/2009/9/ac" r="137" x14ac:dyDescent="0.2">
      <c r="A137" s="321" t="e">
        <f ca="true">+RIGHT('Data Summary'!A137,LEN('Data Summary'!A137)-9)</f>
        <v>#VALUE!</v>
      </c>
      <c r="B137" s="37" t="str">
        <f ca="true">+IF(ISTEXT('Data Summary'!B137),'Data Summary'!B137,"")</f>
        <v/>
      </c>
      <c r="C137" s="320" t="e">
        <f ca="true">+VALUE('Data Summary'!C137)</f>
        <v>#VALUE!</v>
      </c>
      <c r="D137" s="94" t="e">
        <f ca="true">+IF(AND(ISNUMBER(OFFSET('Water Data'!$D$4,0,10*ROW('Water Data'!D131))),'Data Summary'!BS137="Yes"),100-OFFSET('Water Data'!$D$4,0,10*ROW('Water Data'!D131)),NA())</f>
        <v>#N/A</v>
      </c>
      <c r="E137" s="94" t="e">
        <f ca="true">+IF(AND(ISNUMBER(OFFSET('Water Data'!$D$6,0,10*ROW('Water Data'!D131))),'Data Summary'!BT137="Yes"),OFFSET('Water Data'!$D$6,0,10*ROW('Water Data'!D131)),NA())</f>
        <v>#N/A</v>
      </c>
      <c r="F137" s="94" t="e">
        <f ca="true">+IF(AND(ISNUMBER(OFFSET('Water Data'!$D$9,0,10*ROW('Water Data'!D131))),'Data Summary'!BU137="Yes"),OFFSET('Water Data'!$D$9,0,10*ROW('Water Data'!D131)),NA())</f>
        <v>#N/A</v>
      </c>
      <c r="G137" s="94" t="e">
        <f ca="true">+IF(AND(ISNUMBER(OFFSET('Water Data'!$E$4,0,10*ROW('Water Data'!E131))),'Data Summary'!BV137="Yes"),100-OFFSET('Water Data'!$E$4,0,10*ROW('Water Data'!E131)),NA())</f>
        <v>#N/A</v>
      </c>
      <c r="H137" s="94" t="e">
        <f ca="true">+IF(AND(ISNUMBER(OFFSET('Water Data'!$E$6,0,10*ROW('Water Data'!E131))),'Data Summary'!BW137="Yes"),OFFSET('Water Data'!$E$6,0,10*ROW('Water Data'!E131)),NA())</f>
        <v>#N/A</v>
      </c>
      <c r="I137" s="94" t="e">
        <f ca="true">+IF(AND(ISNUMBER(OFFSET('Water Data'!$E$9,0,10*ROW('Water Data'!E131))),'Data Summary'!BX137="Yes"),OFFSET('Water Data'!$E$9,0,10*ROW('Water Data'!E131)),NA())</f>
        <v>#N/A</v>
      </c>
      <c r="J137" s="94" t="e">
        <f ca="true">+IF(AND(ISNUMBER(OFFSET('Water Data'!$F$4,0,10*ROW('Water Data'!F131))),'Data Summary'!BY137="Yes"),100-OFFSET('Water Data'!$F$4,0,10*ROW('Water Data'!F131)),NA())</f>
        <v>#N/A</v>
      </c>
      <c r="K137" s="94" t="e">
        <f ca="true">+IF(AND(ISNUMBER(OFFSET('Water Data'!$F$6,0,10*ROW('Water Data'!F131))),'Data Summary'!BZ137="Yes"),OFFSET('Water Data'!$F$6,0,10*ROW('Water Data'!F131)),NA())</f>
        <v>#N/A</v>
      </c>
      <c r="L137" s="94" t="e">
        <f ca="true">+IF(AND(ISNUMBER(OFFSET('Water Data'!$F$9,0,10*ROW('Water Data'!F131))),'Data Summary'!CA137="Yes"),OFFSET('Water Data'!$F$9,0,10*ROW('Water Data'!F131)),NA())</f>
        <v>#N/A</v>
      </c>
      <c r="M137" s="94" t="e">
        <f ca="true">+IF(AND(ISNUMBER(OFFSET('Water Data'!$G$4,0,10*ROW('Water Data'!G131))),'Data Summary'!CB137="Yes"),100-OFFSET('Water Data'!$G$4,0,10*ROW('Water Data'!G131)),NA())</f>
        <v>#N/A</v>
      </c>
      <c r="N137" s="94" t="e">
        <f ca="true">+IF(AND(ISNUMBER(OFFSET('Water Data'!$G$6,0,10*ROW('Water Data'!G131))),'Data Summary'!CC137="Yes"),OFFSET('Water Data'!$G$6,0,10*ROW('Water Data'!G131)),NA())</f>
        <v>#N/A</v>
      </c>
      <c r="O137" s="94" t="e">
        <f ca="true">+IF(AND(ISNUMBER(OFFSET('Water Data'!$G$9,0,10*ROW('Water Data'!G131))),'Data Summary'!CD137="Yes"),OFFSET('Water Data'!$G$9,0,10*ROW('Water Data'!G131)),NA())</f>
        <v>#N/A</v>
      </c>
      <c r="P137" s="94" t="e">
        <f ca="true">+IF(AND(ISNUMBER(OFFSET('Water Data'!$H$4,0,10*ROW('Water Data'!H131))),'Data Summary'!CE137="Yes"),100-OFFSET('Water Data'!$H$4,0,10*ROW('Water Data'!H131)),NA())</f>
        <v>#N/A</v>
      </c>
      <c r="Q137" s="94" t="e">
        <f ca="true">+IF(AND(ISNUMBER(OFFSET('Water Data'!$H$6,0,10*ROW('Water Data'!H131))),'Data Summary'!CF137="Yes"),OFFSET('Water Data'!$H$6,0,10*ROW('Water Data'!H131)),NA())</f>
        <v>#N/A</v>
      </c>
      <c r="R137" s="94" t="e">
        <f ca="true">+IF(AND(ISNUMBER(OFFSET('Water Data'!$H$9,0,10*ROW('Water Data'!H131))),'Data Summary'!CG137="Yes"),OFFSET('Water Data'!$H$9,0,10*ROW('Water Data'!H131)),NA())</f>
        <v>#N/A</v>
      </c>
      <c r="S137" s="94" t="e">
        <f ca="true">+IF(AND(ISNUMBER(OFFSET('Water Data'!$I$4,0,10*ROW('Water Data'!I131))),'Data Summary'!CH137="Yes"),100-OFFSET('Water Data'!$I$4,0,10*ROW('Water Data'!I131)),NA())</f>
        <v>#N/A</v>
      </c>
      <c r="T137" s="94" t="e">
        <f ca="true">+IF(AND(ISNUMBER(OFFSET('Water Data'!$I$6,0,10*ROW('Water Data'!I131))),'Data Summary'!CI137="Yes"),OFFSET('Water Data'!$I$6,0,10*ROW('Water Data'!I131)),NA())</f>
        <v>#N/A</v>
      </c>
      <c r="U137" s="94" t="e">
        <f ca="true">+IF(AND(ISNUMBER(OFFSET('Water Data'!$I$9,0,10*ROW('Water Data'!I131))),'Data Summary'!CJ137="Yes"),OFFSET('Water Data'!$I$9,0,10*ROW('Water Data'!I131)),NA())</f>
        <v>#N/A</v>
      </c>
      <c r="V137" s="95" t="e">
        <f ca="true">+IF(AND(ISNUMBER(OFFSET('Sanitation Data'!$D$4,0,10*ROW('Sanitation Data'!D131))),'Data Summary'!CK137="Yes"),100-OFFSET('Sanitation Data'!$D$4,0,10*ROW('Sanitation Data'!D131)),NA())</f>
        <v>#N/A</v>
      </c>
      <c r="W137" s="95" t="e">
        <f ca="true">+IF(AND(ISNUMBER(OFFSET('Sanitation Data'!$D$6,0,10*ROW('Sanitation Data'!D131))),'Data Summary'!CL137="Yes"),OFFSET('Sanitation Data'!$D$6,0,10*ROW('Sanitation Data'!D131)),NA())</f>
        <v>#N/A</v>
      </c>
      <c r="X137" s="95" t="e">
        <f ca="true">+IF(AND(ISNUMBER(OFFSET('Sanitation Data'!$D$10,0,10*ROW('Sanitation Data'!D131))),'Data Summary'!CM137="Yes"),OFFSET('Sanitation Data'!$D$10,0,10*ROW('Sanitation Data'!D131)),NA())</f>
        <v>#N/A</v>
      </c>
      <c r="Y137" s="95" t="e">
        <f ca="true">+IF(AND(ISNUMBER(OFFSET('Sanitation Data'!$D$11,0,10*ROW('Sanitation Data'!D131))),'Data Summary'!CN137="Yes"),OFFSET('Sanitation Data'!$D$11,0,10*ROW('Sanitation Data'!D131)),NA())</f>
        <v>#N/A</v>
      </c>
      <c r="Z137" s="95" t="e">
        <f ca="true">+IF(AND(ISNUMBER(OFFSET('Sanitation Data'!$D$12,0,10*ROW('Sanitation Data'!D131))),'Data Summary'!CO137="Yes"),OFFSET('Sanitation Data'!$D$12,0,10*ROW('Sanitation Data'!D131)),NA())</f>
        <v>#N/A</v>
      </c>
      <c r="AA137" s="95" t="e">
        <f ca="true">+IF(AND(ISNUMBER(OFFSET('Sanitation Data'!$E$4,0,10*ROW('Sanitation Data'!E131))),'Data Summary'!CP137="Yes"),100-OFFSET('Sanitation Data'!$E$4,0,10*ROW('Sanitation Data'!E131)),NA())</f>
        <v>#N/A</v>
      </c>
      <c r="AB137" s="95" t="e">
        <f ca="true">+IF(AND(ISNUMBER(OFFSET('Sanitation Data'!$E$6,0,10*ROW('Sanitation Data'!E131))),'Data Summary'!CQ137="Yes"),OFFSET('Sanitation Data'!$E$6,0,10*ROW('Sanitation Data'!E131)),NA())</f>
        <v>#N/A</v>
      </c>
      <c r="AC137" s="95" t="e">
        <f ca="true">+IF(AND(ISNUMBER(OFFSET('Sanitation Data'!$E$10,0,10*ROW('Sanitation Data'!E131))),'Data Summary'!CR137="Yes"),OFFSET('Sanitation Data'!$E$10,0,10*ROW('Sanitation Data'!E131)),NA())</f>
        <v>#N/A</v>
      </c>
      <c r="AD137" s="95" t="e">
        <f ca="true">+IF(AND(ISNUMBER(OFFSET('Sanitation Data'!$E$11,0,10*ROW('Sanitation Data'!E131))),'Data Summary'!CS137="Yes"),OFFSET('Sanitation Data'!$E$11,0,10*ROW('Sanitation Data'!E131)),NA())</f>
        <v>#N/A</v>
      </c>
      <c r="AE137" s="95" t="e">
        <f ca="true">+IF(AND(ISNUMBER(OFFSET('Sanitation Data'!$E$12,0,10*ROW('Sanitation Data'!E131))),'Data Summary'!CT137="Yes"),OFFSET('Sanitation Data'!$E$12,0,10*ROW('Sanitation Data'!E131)),NA())</f>
        <v>#N/A</v>
      </c>
      <c r="AF137" s="95" t="e">
        <f ca="true">+IF(AND(ISNUMBER(OFFSET('Sanitation Data'!$F$4,0,10*ROW('Sanitation Data'!F131))),'Data Summary'!CU137="Yes"),100-OFFSET('Sanitation Data'!$F$4,0,10*ROW('Sanitation Data'!F131)),NA())</f>
        <v>#N/A</v>
      </c>
      <c r="AG137" s="95" t="e">
        <f ca="true">+IF(AND(ISNUMBER(OFFSET('Sanitation Data'!$F$6,0,10*ROW('Sanitation Data'!F131))),'Data Summary'!CV137="Yes"),OFFSET('Sanitation Data'!$F$6,0,10*ROW('Sanitation Data'!F131)),NA())</f>
        <v>#N/A</v>
      </c>
      <c r="AH137" s="95" t="e">
        <f ca="true">+IF(AND(ISNUMBER(OFFSET('Sanitation Data'!$F$10,0,10*ROW('Sanitation Data'!F131))),'Data Summary'!CW137="Yes"),OFFSET('Sanitation Data'!$F$10,0,10*ROW('Sanitation Data'!F131)),NA())</f>
        <v>#N/A</v>
      </c>
      <c r="AI137" s="95" t="e">
        <f ca="true">+IF(AND(ISNUMBER(OFFSET('Sanitation Data'!$F$11,0,10*ROW('Sanitation Data'!F131))),'Data Summary'!CX137="Yes"),OFFSET('Sanitation Data'!$F$11,0,10*ROW('Sanitation Data'!F131)),NA())</f>
        <v>#N/A</v>
      </c>
      <c r="AJ137" s="95" t="e">
        <f ca="true">+IF(AND(ISNUMBER(OFFSET('Sanitation Data'!$F$12,0,10*ROW('Sanitation Data'!F131))),'Data Summary'!CY137="Yes"),OFFSET('Sanitation Data'!$F$12,0,10*ROW('Sanitation Data'!F131)),NA())</f>
        <v>#N/A</v>
      </c>
      <c r="AK137" s="95" t="e">
        <f ca="true">+IF(AND(ISNUMBER(OFFSET('Sanitation Data'!$G$4,0,10*ROW('Sanitation Data'!G131))),'Data Summary'!CZ137="Yes"),100-OFFSET('Sanitation Data'!$G$4,0,10*ROW('Sanitation Data'!G131)),NA())</f>
        <v>#N/A</v>
      </c>
      <c r="AL137" s="95" t="e">
        <f ca="true">+IF(AND(ISNUMBER(OFFSET('Sanitation Data'!$G$6,0,10*ROW('Sanitation Data'!G131))),'Data Summary'!DA137="Yes"),OFFSET('Sanitation Data'!$G$6,0,10*ROW('Sanitation Data'!G131)),NA())</f>
        <v>#N/A</v>
      </c>
      <c r="AM137" s="95" t="e">
        <f ca="true">+IF(AND(ISNUMBER(OFFSET('Sanitation Data'!$G$10,0,10*ROW('Sanitation Data'!G131))),'Data Summary'!DB137="Yes"),OFFSET('Sanitation Data'!$G$10,0,10*ROW('Sanitation Data'!G131)),NA())</f>
        <v>#N/A</v>
      </c>
      <c r="AN137" s="95" t="e">
        <f ca="true">+IF(AND(ISNUMBER(OFFSET('Sanitation Data'!$G$11,0,10*ROW('Sanitation Data'!G131))),'Data Summary'!DC137="Yes"),OFFSET('Sanitation Data'!$G$11,0,10*ROW('Sanitation Data'!G131)),NA())</f>
        <v>#N/A</v>
      </c>
      <c r="AO137" s="95" t="e">
        <f ca="true">+IF(AND(ISNUMBER(OFFSET('Sanitation Data'!$G$12,0,10*ROW('Sanitation Data'!G131))),'Data Summary'!DD137="Yes"),OFFSET('Sanitation Data'!$G$12,0,10*ROW('Sanitation Data'!G131)),NA())</f>
        <v>#N/A</v>
      </c>
      <c r="AP137" s="95" t="e">
        <f ca="true">+IF(AND(ISNUMBER(OFFSET('Sanitation Data'!$H$4,0,10*ROW('Sanitation Data'!H131))),'Data Summary'!DE137="Yes"),100-OFFSET('Sanitation Data'!$H$4,0,10*ROW('Sanitation Data'!H131)),NA())</f>
        <v>#N/A</v>
      </c>
      <c r="AQ137" s="95" t="e">
        <f ca="true">+IF(AND(ISNUMBER(OFFSET('Sanitation Data'!$H$6,0,10*ROW('Sanitation Data'!H131))),'Data Summary'!DF137="Yes"),OFFSET('Sanitation Data'!$H$6,0,10*ROW('Sanitation Data'!H131)),NA())</f>
        <v>#N/A</v>
      </c>
      <c r="AR137" s="95" t="e">
        <f ca="true">+IF(AND(ISNUMBER(OFFSET('Sanitation Data'!$H$10,0,10*ROW('Sanitation Data'!H131))),'Data Summary'!DG137="Yes"),OFFSET('Sanitation Data'!$H$10,0,10*ROW('Sanitation Data'!H131)),NA())</f>
        <v>#N/A</v>
      </c>
      <c r="AS137" s="95" t="e">
        <f ca="true">+IF(AND(ISNUMBER(OFFSET('Sanitation Data'!$H$11,0,10*ROW('Sanitation Data'!H131))),'Data Summary'!DH137="Yes"),OFFSET('Sanitation Data'!$H$11,0,10*ROW('Sanitation Data'!H131)),NA())</f>
        <v>#N/A</v>
      </c>
      <c r="AT137" s="95" t="e">
        <f ca="true">+IF(AND(ISNUMBER(OFFSET('Sanitation Data'!$H$12,0,10*ROW('Sanitation Data'!H131))),'Data Summary'!DI137="Yes"),OFFSET('Sanitation Data'!$H$12,0,10*ROW('Sanitation Data'!H131)),NA())</f>
        <v>#N/A</v>
      </c>
      <c r="AU137" s="95" t="e">
        <f ca="true">+IF(AND(ISNUMBER(OFFSET('Sanitation Data'!$I$4,0,10*ROW('Sanitation Data'!I131))),'Data Summary'!DJ137="Yes"),100-OFFSET('Sanitation Data'!$I$4,0,10*ROW('Sanitation Data'!I131)),NA())</f>
        <v>#N/A</v>
      </c>
      <c r="AV137" s="95" t="e">
        <f ca="true">+IF(AND(ISNUMBER(OFFSET('Sanitation Data'!$I$6,0,10*ROW('Sanitation Data'!I131))),'Data Summary'!DK137="Yes"),OFFSET('Sanitation Data'!$I$6,0,10*ROW('Sanitation Data'!I131)),NA())</f>
        <v>#N/A</v>
      </c>
      <c r="AW137" s="95" t="e">
        <f ca="true">+IF(AND(ISNUMBER(OFFSET('Sanitation Data'!$I$10,0,10*ROW('Sanitation Data'!I131))),'Data Summary'!DL137="Yes"),OFFSET('Sanitation Data'!$I$10,0,10*ROW('Sanitation Data'!I131)),NA())</f>
        <v>#N/A</v>
      </c>
      <c r="AX137" s="95" t="e">
        <f ca="true">+IF(AND(ISNUMBER(OFFSET('Sanitation Data'!$I$11,0,10*ROW('Sanitation Data'!I131))),'Data Summary'!DM137="Yes"),OFFSET('Sanitation Data'!$I$11,0,10*ROW('Sanitation Data'!I131)),NA())</f>
        <v>#N/A</v>
      </c>
      <c r="AY137" s="95" t="e">
        <f ca="true">+IF(AND(ISNUMBER(OFFSET('Sanitation Data'!$I$12,0,10*ROW('Sanitation Data'!I131))),'Data Summary'!DN137="Yes"),OFFSET('Sanitation Data'!$I$12,0,10*ROW('Sanitation Data'!I131)),NA())</f>
        <v>#N/A</v>
      </c>
      <c r="AZ137" s="96" t="e">
        <f ca="true">+IF(AND(ISNUMBER(OFFSET('Hygiene Data'!$D$5,0,10*ROW('Hygiene Data'!D131))),'Data Summary'!DO137="Yes"),OFFSET('Hygiene Data'!$D$5,0,10*ROW('Hygiene Data'!D131)),NA())</f>
        <v>#N/A</v>
      </c>
      <c r="BA137" s="96" t="e">
        <f ca="true">+IF(AND(ISNUMBER(OFFSET('Hygiene Data'!$D$7,0,10*ROW('Hygiene Data'!D131))),'Data Summary'!DP137="Yes"),OFFSET('Hygiene Data'!$D$7,0,10*ROW('Hygiene Data'!D131)),NA())</f>
        <v>#N/A</v>
      </c>
      <c r="BB137" s="96" t="e">
        <f ca="true">+IF(AND(ISNUMBER(OFFSET('Hygiene Data'!$D$9,0,10*ROW('Hygiene Data'!D131))),'Data Summary'!DQ137="Yes"),OFFSET('Hygiene Data'!$D$9,0,10*ROW('Hygiene Data'!D131)),NA())</f>
        <v>#N/A</v>
      </c>
      <c r="BC137" s="96" t="e">
        <f ca="true">+IF(AND(ISNUMBER(OFFSET('Hygiene Data'!$E$5,0,10*ROW('Hygiene Data'!E131))),'Data Summary'!DR137="Yes"),OFFSET('Hygiene Data'!$E$5,0,10*ROW('Hygiene Data'!E131)),NA())</f>
        <v>#N/A</v>
      </c>
      <c r="BD137" s="96" t="e">
        <f ca="true">+IF(AND(ISNUMBER(OFFSET('Hygiene Data'!$E$7,0,10*ROW('Hygiene Data'!E131))),'Data Summary'!DS137="Yes"),OFFSET('Hygiene Data'!$E$7,0,10*ROW('Hygiene Data'!E131)),NA())</f>
        <v>#N/A</v>
      </c>
      <c r="BE137" s="96" t="e">
        <f ca="true">+IF(AND(ISNUMBER(OFFSET('Hygiene Data'!$E$9,0,10*ROW('Hygiene Data'!E131))),'Data Summary'!DT137="Yes"),OFFSET('Hygiene Data'!$E$9,0,10*ROW('Hygiene Data'!E131)),NA())</f>
        <v>#N/A</v>
      </c>
      <c r="BF137" s="96" t="e">
        <f ca="true">+IF(AND(ISNUMBER(OFFSET('Hygiene Data'!$F$5,0,10*ROW('Hygiene Data'!F131))),'Data Summary'!DU137="Yes"),OFFSET('Hygiene Data'!$F$5,0,10*ROW('Hygiene Data'!F131)),NA())</f>
        <v>#N/A</v>
      </c>
      <c r="BG137" s="96" t="e">
        <f ca="true">+IF(AND(ISNUMBER(OFFSET('Hygiene Data'!$F$7,0,10*ROW('Hygiene Data'!F131))),'Data Summary'!DV137="Yes"),OFFSET('Hygiene Data'!$F$7,0,10*ROW('Hygiene Data'!F131)),NA())</f>
        <v>#N/A</v>
      </c>
      <c r="BH137" s="96" t="e">
        <f ca="true">+IF(AND(ISNUMBER(OFFSET('Hygiene Data'!$F$9,0,10*ROW('Hygiene Data'!F131))),'Data Summary'!DW137="Yes"),OFFSET('Hygiene Data'!$F$9,0,10*ROW('Hygiene Data'!F131)),NA())</f>
        <v>#N/A</v>
      </c>
      <c r="BI137" s="96" t="e">
        <f ca="true">+IF(AND(ISNUMBER(OFFSET('Hygiene Data'!$G$5,0,10*ROW('Hygiene Data'!G131))),'Data Summary'!DX137="Yes"),OFFSET('Hygiene Data'!$G$5,0,10*ROW('Hygiene Data'!G131)),NA())</f>
        <v>#N/A</v>
      </c>
      <c r="BJ137" s="96" t="e">
        <f ca="true">+IF(AND(ISNUMBER(OFFSET('Hygiene Data'!$G$7,0,10*ROW('Hygiene Data'!G131))),'Data Summary'!DY137="Yes"),OFFSET('Hygiene Data'!$G$7,0,10*ROW('Hygiene Data'!G131)),NA())</f>
        <v>#N/A</v>
      </c>
      <c r="BK137" s="96" t="e">
        <f ca="true">+IF(AND(ISNUMBER(OFFSET('Hygiene Data'!$G$9,0,10*ROW('Hygiene Data'!G131))),'Data Summary'!DZ137="Yes"),OFFSET('Hygiene Data'!$G$9,0,10*ROW('Hygiene Data'!G131)),NA())</f>
        <v>#N/A</v>
      </c>
      <c r="BL137" s="96" t="e">
        <f ca="true">+IF(AND(ISNUMBER(OFFSET('Hygiene Data'!$H$5,0,10*ROW('Hygiene Data'!H131))),'Data Summary'!EA137="Yes"),OFFSET('Hygiene Data'!$H$5,0,10*ROW('Hygiene Data'!H131)),NA())</f>
        <v>#N/A</v>
      </c>
      <c r="BM137" s="96" t="e">
        <f ca="true">+IF(AND(ISNUMBER(OFFSET('Hygiene Data'!$H$7,0,10*ROW('Hygiene Data'!H131))),'Data Summary'!EB137="Yes"),OFFSET('Hygiene Data'!$H$7,0,10*ROW('Hygiene Data'!H131)),NA())</f>
        <v>#N/A</v>
      </c>
      <c r="BN137" s="96" t="e">
        <f ca="true">+IF(AND(ISNUMBER(OFFSET('Hygiene Data'!$H$9,0,10*ROW('Hygiene Data'!H131))),'Data Summary'!EC137="Yes"),OFFSET('Hygiene Data'!$H$9,0,10*ROW('Hygiene Data'!H131)),NA())</f>
        <v>#N/A</v>
      </c>
      <c r="BO137" s="96" t="e">
        <f ca="true">+IF(AND(ISNUMBER(OFFSET('Hygiene Data'!$I$5,0,10*ROW('Hygiene Data'!I131))),'Data Summary'!ED137="Yes"),OFFSET('Hygiene Data'!$I$5,0,10*ROW('Hygiene Data'!I131)),NA())</f>
        <v>#N/A</v>
      </c>
      <c r="BP137" s="96" t="e">
        <f ca="true">+IF(AND(ISNUMBER(OFFSET('Hygiene Data'!$I$7,0,10*ROW('Hygiene Data'!I131))),'Data Summary'!EE137="Yes"),OFFSET('Hygiene Data'!$I$7,0,10*ROW('Hygiene Data'!I131)),NA())</f>
        <v>#N/A</v>
      </c>
      <c r="BQ137" s="96" t="e">
        <f ca="true">+IF(AND(ISNUMBER(OFFSET('Hygiene Data'!$I$9,0,10*ROW('Hygiene Data'!I131))),'Data Summary'!EF137="Yes"),OFFSET('Hygiene Data'!$I$9,0,10*ROW('Hygiene Data'!I131)),NA())</f>
        <v>#N/A</v>
      </c>
    </row>
    <row xmlns:x14ac="http://schemas.microsoft.com/office/spreadsheetml/2009/9/ac" r="138" x14ac:dyDescent="0.2">
      <c r="A138" s="321" t="e">
        <f ca="true">+RIGHT('Data Summary'!A138,LEN('Data Summary'!A138)-9)</f>
        <v>#VALUE!</v>
      </c>
      <c r="B138" s="37" t="str">
        <f ca="true">+IF(ISTEXT('Data Summary'!B138),'Data Summary'!B138,"")</f>
        <v/>
      </c>
      <c r="C138" s="320" t="e">
        <f ca="true">+VALUE('Data Summary'!C138)</f>
        <v>#VALUE!</v>
      </c>
      <c r="D138" s="94" t="e">
        <f ca="true">+IF(AND(ISNUMBER(OFFSET('Water Data'!$D$4,0,10*ROW('Water Data'!D132))),'Data Summary'!BS138="Yes"),100-OFFSET('Water Data'!$D$4,0,10*ROW('Water Data'!D132)),NA())</f>
        <v>#N/A</v>
      </c>
      <c r="E138" s="94" t="e">
        <f ca="true">+IF(AND(ISNUMBER(OFFSET('Water Data'!$D$6,0,10*ROW('Water Data'!D132))),'Data Summary'!BT138="Yes"),OFFSET('Water Data'!$D$6,0,10*ROW('Water Data'!D132)),NA())</f>
        <v>#N/A</v>
      </c>
      <c r="F138" s="94" t="e">
        <f ca="true">+IF(AND(ISNUMBER(OFFSET('Water Data'!$D$9,0,10*ROW('Water Data'!D132))),'Data Summary'!BU138="Yes"),OFFSET('Water Data'!$D$9,0,10*ROW('Water Data'!D132)),NA())</f>
        <v>#N/A</v>
      </c>
      <c r="G138" s="94" t="e">
        <f ca="true">+IF(AND(ISNUMBER(OFFSET('Water Data'!$E$4,0,10*ROW('Water Data'!E132))),'Data Summary'!BV138="Yes"),100-OFFSET('Water Data'!$E$4,0,10*ROW('Water Data'!E132)),NA())</f>
        <v>#N/A</v>
      </c>
      <c r="H138" s="94" t="e">
        <f ca="true">+IF(AND(ISNUMBER(OFFSET('Water Data'!$E$6,0,10*ROW('Water Data'!E132))),'Data Summary'!BW138="Yes"),OFFSET('Water Data'!$E$6,0,10*ROW('Water Data'!E132)),NA())</f>
        <v>#N/A</v>
      </c>
      <c r="I138" s="94" t="e">
        <f ca="true">+IF(AND(ISNUMBER(OFFSET('Water Data'!$E$9,0,10*ROW('Water Data'!E132))),'Data Summary'!BX138="Yes"),OFFSET('Water Data'!$E$9,0,10*ROW('Water Data'!E132)),NA())</f>
        <v>#N/A</v>
      </c>
      <c r="J138" s="94" t="e">
        <f ca="true">+IF(AND(ISNUMBER(OFFSET('Water Data'!$F$4,0,10*ROW('Water Data'!F132))),'Data Summary'!BY138="Yes"),100-OFFSET('Water Data'!$F$4,0,10*ROW('Water Data'!F132)),NA())</f>
        <v>#N/A</v>
      </c>
      <c r="K138" s="94" t="e">
        <f ca="true">+IF(AND(ISNUMBER(OFFSET('Water Data'!$F$6,0,10*ROW('Water Data'!F132))),'Data Summary'!BZ138="Yes"),OFFSET('Water Data'!$F$6,0,10*ROW('Water Data'!F132)),NA())</f>
        <v>#N/A</v>
      </c>
      <c r="L138" s="94" t="e">
        <f ca="true">+IF(AND(ISNUMBER(OFFSET('Water Data'!$F$9,0,10*ROW('Water Data'!F132))),'Data Summary'!CA138="Yes"),OFFSET('Water Data'!$F$9,0,10*ROW('Water Data'!F132)),NA())</f>
        <v>#N/A</v>
      </c>
      <c r="M138" s="94" t="e">
        <f ca="true">+IF(AND(ISNUMBER(OFFSET('Water Data'!$G$4,0,10*ROW('Water Data'!G132))),'Data Summary'!CB138="Yes"),100-OFFSET('Water Data'!$G$4,0,10*ROW('Water Data'!G132)),NA())</f>
        <v>#N/A</v>
      </c>
      <c r="N138" s="94" t="e">
        <f ca="true">+IF(AND(ISNUMBER(OFFSET('Water Data'!$G$6,0,10*ROW('Water Data'!G132))),'Data Summary'!CC138="Yes"),OFFSET('Water Data'!$G$6,0,10*ROW('Water Data'!G132)),NA())</f>
        <v>#N/A</v>
      </c>
      <c r="O138" s="94" t="e">
        <f ca="true">+IF(AND(ISNUMBER(OFFSET('Water Data'!$G$9,0,10*ROW('Water Data'!G132))),'Data Summary'!CD138="Yes"),OFFSET('Water Data'!$G$9,0,10*ROW('Water Data'!G132)),NA())</f>
        <v>#N/A</v>
      </c>
      <c r="P138" s="94" t="e">
        <f ca="true">+IF(AND(ISNUMBER(OFFSET('Water Data'!$H$4,0,10*ROW('Water Data'!H132))),'Data Summary'!CE138="Yes"),100-OFFSET('Water Data'!$H$4,0,10*ROW('Water Data'!H132)),NA())</f>
        <v>#N/A</v>
      </c>
      <c r="Q138" s="94" t="e">
        <f ca="true">+IF(AND(ISNUMBER(OFFSET('Water Data'!$H$6,0,10*ROW('Water Data'!H132))),'Data Summary'!CF138="Yes"),OFFSET('Water Data'!$H$6,0,10*ROW('Water Data'!H132)),NA())</f>
        <v>#N/A</v>
      </c>
      <c r="R138" s="94" t="e">
        <f ca="true">+IF(AND(ISNUMBER(OFFSET('Water Data'!$H$9,0,10*ROW('Water Data'!H132))),'Data Summary'!CG138="Yes"),OFFSET('Water Data'!$H$9,0,10*ROW('Water Data'!H132)),NA())</f>
        <v>#N/A</v>
      </c>
      <c r="S138" s="94" t="e">
        <f ca="true">+IF(AND(ISNUMBER(OFFSET('Water Data'!$I$4,0,10*ROW('Water Data'!I132))),'Data Summary'!CH138="Yes"),100-OFFSET('Water Data'!$I$4,0,10*ROW('Water Data'!I132)),NA())</f>
        <v>#N/A</v>
      </c>
      <c r="T138" s="94" t="e">
        <f ca="true">+IF(AND(ISNUMBER(OFFSET('Water Data'!$I$6,0,10*ROW('Water Data'!I132))),'Data Summary'!CI138="Yes"),OFFSET('Water Data'!$I$6,0,10*ROW('Water Data'!I132)),NA())</f>
        <v>#N/A</v>
      </c>
      <c r="U138" s="94" t="e">
        <f ca="true">+IF(AND(ISNUMBER(OFFSET('Water Data'!$I$9,0,10*ROW('Water Data'!I132))),'Data Summary'!CJ138="Yes"),OFFSET('Water Data'!$I$9,0,10*ROW('Water Data'!I132)),NA())</f>
        <v>#N/A</v>
      </c>
      <c r="V138" s="95" t="e">
        <f ca="true">+IF(AND(ISNUMBER(OFFSET('Sanitation Data'!$D$4,0,10*ROW('Sanitation Data'!D132))),'Data Summary'!CK138="Yes"),100-OFFSET('Sanitation Data'!$D$4,0,10*ROW('Sanitation Data'!D132)),NA())</f>
        <v>#N/A</v>
      </c>
      <c r="W138" s="95" t="e">
        <f ca="true">+IF(AND(ISNUMBER(OFFSET('Sanitation Data'!$D$6,0,10*ROW('Sanitation Data'!D132))),'Data Summary'!CL138="Yes"),OFFSET('Sanitation Data'!$D$6,0,10*ROW('Sanitation Data'!D132)),NA())</f>
        <v>#N/A</v>
      </c>
      <c r="X138" s="95" t="e">
        <f ca="true">+IF(AND(ISNUMBER(OFFSET('Sanitation Data'!$D$10,0,10*ROW('Sanitation Data'!D132))),'Data Summary'!CM138="Yes"),OFFSET('Sanitation Data'!$D$10,0,10*ROW('Sanitation Data'!D132)),NA())</f>
        <v>#N/A</v>
      </c>
      <c r="Y138" s="95" t="e">
        <f ca="true">+IF(AND(ISNUMBER(OFFSET('Sanitation Data'!$D$11,0,10*ROW('Sanitation Data'!D132))),'Data Summary'!CN138="Yes"),OFFSET('Sanitation Data'!$D$11,0,10*ROW('Sanitation Data'!D132)),NA())</f>
        <v>#N/A</v>
      </c>
      <c r="Z138" s="95" t="e">
        <f ca="true">+IF(AND(ISNUMBER(OFFSET('Sanitation Data'!$D$12,0,10*ROW('Sanitation Data'!D132))),'Data Summary'!CO138="Yes"),OFFSET('Sanitation Data'!$D$12,0,10*ROW('Sanitation Data'!D132)),NA())</f>
        <v>#N/A</v>
      </c>
      <c r="AA138" s="95" t="e">
        <f ca="true">+IF(AND(ISNUMBER(OFFSET('Sanitation Data'!$E$4,0,10*ROW('Sanitation Data'!E132))),'Data Summary'!CP138="Yes"),100-OFFSET('Sanitation Data'!$E$4,0,10*ROW('Sanitation Data'!E132)),NA())</f>
        <v>#N/A</v>
      </c>
      <c r="AB138" s="95" t="e">
        <f ca="true">+IF(AND(ISNUMBER(OFFSET('Sanitation Data'!$E$6,0,10*ROW('Sanitation Data'!E132))),'Data Summary'!CQ138="Yes"),OFFSET('Sanitation Data'!$E$6,0,10*ROW('Sanitation Data'!E132)),NA())</f>
        <v>#N/A</v>
      </c>
      <c r="AC138" s="95" t="e">
        <f ca="true">+IF(AND(ISNUMBER(OFFSET('Sanitation Data'!$E$10,0,10*ROW('Sanitation Data'!E132))),'Data Summary'!CR138="Yes"),OFFSET('Sanitation Data'!$E$10,0,10*ROW('Sanitation Data'!E132)),NA())</f>
        <v>#N/A</v>
      </c>
      <c r="AD138" s="95" t="e">
        <f ca="true">+IF(AND(ISNUMBER(OFFSET('Sanitation Data'!$E$11,0,10*ROW('Sanitation Data'!E132))),'Data Summary'!CS138="Yes"),OFFSET('Sanitation Data'!$E$11,0,10*ROW('Sanitation Data'!E132)),NA())</f>
        <v>#N/A</v>
      </c>
      <c r="AE138" s="95" t="e">
        <f ca="true">+IF(AND(ISNUMBER(OFFSET('Sanitation Data'!$E$12,0,10*ROW('Sanitation Data'!E132))),'Data Summary'!CT138="Yes"),OFFSET('Sanitation Data'!$E$12,0,10*ROW('Sanitation Data'!E132)),NA())</f>
        <v>#N/A</v>
      </c>
      <c r="AF138" s="95" t="e">
        <f ca="true">+IF(AND(ISNUMBER(OFFSET('Sanitation Data'!$F$4,0,10*ROW('Sanitation Data'!F132))),'Data Summary'!CU138="Yes"),100-OFFSET('Sanitation Data'!$F$4,0,10*ROW('Sanitation Data'!F132)),NA())</f>
        <v>#N/A</v>
      </c>
      <c r="AG138" s="95" t="e">
        <f ca="true">+IF(AND(ISNUMBER(OFFSET('Sanitation Data'!$F$6,0,10*ROW('Sanitation Data'!F132))),'Data Summary'!CV138="Yes"),OFFSET('Sanitation Data'!$F$6,0,10*ROW('Sanitation Data'!F132)),NA())</f>
        <v>#N/A</v>
      </c>
      <c r="AH138" s="95" t="e">
        <f ca="true">+IF(AND(ISNUMBER(OFFSET('Sanitation Data'!$F$10,0,10*ROW('Sanitation Data'!F132))),'Data Summary'!CW138="Yes"),OFFSET('Sanitation Data'!$F$10,0,10*ROW('Sanitation Data'!F132)),NA())</f>
        <v>#N/A</v>
      </c>
      <c r="AI138" s="95" t="e">
        <f ca="true">+IF(AND(ISNUMBER(OFFSET('Sanitation Data'!$F$11,0,10*ROW('Sanitation Data'!F132))),'Data Summary'!CX138="Yes"),OFFSET('Sanitation Data'!$F$11,0,10*ROW('Sanitation Data'!F132)),NA())</f>
        <v>#N/A</v>
      </c>
      <c r="AJ138" s="95" t="e">
        <f ca="true">+IF(AND(ISNUMBER(OFFSET('Sanitation Data'!$F$12,0,10*ROW('Sanitation Data'!F132))),'Data Summary'!CY138="Yes"),OFFSET('Sanitation Data'!$F$12,0,10*ROW('Sanitation Data'!F132)),NA())</f>
        <v>#N/A</v>
      </c>
      <c r="AK138" s="95" t="e">
        <f ca="true">+IF(AND(ISNUMBER(OFFSET('Sanitation Data'!$G$4,0,10*ROW('Sanitation Data'!G132))),'Data Summary'!CZ138="Yes"),100-OFFSET('Sanitation Data'!$G$4,0,10*ROW('Sanitation Data'!G132)),NA())</f>
        <v>#N/A</v>
      </c>
      <c r="AL138" s="95" t="e">
        <f ca="true">+IF(AND(ISNUMBER(OFFSET('Sanitation Data'!$G$6,0,10*ROW('Sanitation Data'!G132))),'Data Summary'!DA138="Yes"),OFFSET('Sanitation Data'!$G$6,0,10*ROW('Sanitation Data'!G132)),NA())</f>
        <v>#N/A</v>
      </c>
      <c r="AM138" s="95" t="e">
        <f ca="true">+IF(AND(ISNUMBER(OFFSET('Sanitation Data'!$G$10,0,10*ROW('Sanitation Data'!G132))),'Data Summary'!DB138="Yes"),OFFSET('Sanitation Data'!$G$10,0,10*ROW('Sanitation Data'!G132)),NA())</f>
        <v>#N/A</v>
      </c>
      <c r="AN138" s="95" t="e">
        <f ca="true">+IF(AND(ISNUMBER(OFFSET('Sanitation Data'!$G$11,0,10*ROW('Sanitation Data'!G132))),'Data Summary'!DC138="Yes"),OFFSET('Sanitation Data'!$G$11,0,10*ROW('Sanitation Data'!G132)),NA())</f>
        <v>#N/A</v>
      </c>
      <c r="AO138" s="95" t="e">
        <f ca="true">+IF(AND(ISNUMBER(OFFSET('Sanitation Data'!$G$12,0,10*ROW('Sanitation Data'!G132))),'Data Summary'!DD138="Yes"),OFFSET('Sanitation Data'!$G$12,0,10*ROW('Sanitation Data'!G132)),NA())</f>
        <v>#N/A</v>
      </c>
      <c r="AP138" s="95" t="e">
        <f ca="true">+IF(AND(ISNUMBER(OFFSET('Sanitation Data'!$H$4,0,10*ROW('Sanitation Data'!H132))),'Data Summary'!DE138="Yes"),100-OFFSET('Sanitation Data'!$H$4,0,10*ROW('Sanitation Data'!H132)),NA())</f>
        <v>#N/A</v>
      </c>
      <c r="AQ138" s="95" t="e">
        <f ca="true">+IF(AND(ISNUMBER(OFFSET('Sanitation Data'!$H$6,0,10*ROW('Sanitation Data'!H132))),'Data Summary'!DF138="Yes"),OFFSET('Sanitation Data'!$H$6,0,10*ROW('Sanitation Data'!H132)),NA())</f>
        <v>#N/A</v>
      </c>
      <c r="AR138" s="95" t="e">
        <f ca="true">+IF(AND(ISNUMBER(OFFSET('Sanitation Data'!$H$10,0,10*ROW('Sanitation Data'!H132))),'Data Summary'!DG138="Yes"),OFFSET('Sanitation Data'!$H$10,0,10*ROW('Sanitation Data'!H132)),NA())</f>
        <v>#N/A</v>
      </c>
      <c r="AS138" s="95" t="e">
        <f ca="true">+IF(AND(ISNUMBER(OFFSET('Sanitation Data'!$H$11,0,10*ROW('Sanitation Data'!H132))),'Data Summary'!DH138="Yes"),OFFSET('Sanitation Data'!$H$11,0,10*ROW('Sanitation Data'!H132)),NA())</f>
        <v>#N/A</v>
      </c>
      <c r="AT138" s="95" t="e">
        <f ca="true">+IF(AND(ISNUMBER(OFFSET('Sanitation Data'!$H$12,0,10*ROW('Sanitation Data'!H132))),'Data Summary'!DI138="Yes"),OFFSET('Sanitation Data'!$H$12,0,10*ROW('Sanitation Data'!H132)),NA())</f>
        <v>#N/A</v>
      </c>
      <c r="AU138" s="95" t="e">
        <f ca="true">+IF(AND(ISNUMBER(OFFSET('Sanitation Data'!$I$4,0,10*ROW('Sanitation Data'!I132))),'Data Summary'!DJ138="Yes"),100-OFFSET('Sanitation Data'!$I$4,0,10*ROW('Sanitation Data'!I132)),NA())</f>
        <v>#N/A</v>
      </c>
      <c r="AV138" s="95" t="e">
        <f ca="true">+IF(AND(ISNUMBER(OFFSET('Sanitation Data'!$I$6,0,10*ROW('Sanitation Data'!I132))),'Data Summary'!DK138="Yes"),OFFSET('Sanitation Data'!$I$6,0,10*ROW('Sanitation Data'!I132)),NA())</f>
        <v>#N/A</v>
      </c>
      <c r="AW138" s="95" t="e">
        <f ca="true">+IF(AND(ISNUMBER(OFFSET('Sanitation Data'!$I$10,0,10*ROW('Sanitation Data'!I132))),'Data Summary'!DL138="Yes"),OFFSET('Sanitation Data'!$I$10,0,10*ROW('Sanitation Data'!I132)),NA())</f>
        <v>#N/A</v>
      </c>
      <c r="AX138" s="95" t="e">
        <f ca="true">+IF(AND(ISNUMBER(OFFSET('Sanitation Data'!$I$11,0,10*ROW('Sanitation Data'!I132))),'Data Summary'!DM138="Yes"),OFFSET('Sanitation Data'!$I$11,0,10*ROW('Sanitation Data'!I132)),NA())</f>
        <v>#N/A</v>
      </c>
      <c r="AY138" s="95" t="e">
        <f ca="true">+IF(AND(ISNUMBER(OFFSET('Sanitation Data'!$I$12,0,10*ROW('Sanitation Data'!I132))),'Data Summary'!DN138="Yes"),OFFSET('Sanitation Data'!$I$12,0,10*ROW('Sanitation Data'!I132)),NA())</f>
        <v>#N/A</v>
      </c>
      <c r="AZ138" s="96" t="e">
        <f ca="true">+IF(AND(ISNUMBER(OFFSET('Hygiene Data'!$D$5,0,10*ROW('Hygiene Data'!D132))),'Data Summary'!DO138="Yes"),OFFSET('Hygiene Data'!$D$5,0,10*ROW('Hygiene Data'!D132)),NA())</f>
        <v>#N/A</v>
      </c>
      <c r="BA138" s="96" t="e">
        <f ca="true">+IF(AND(ISNUMBER(OFFSET('Hygiene Data'!$D$7,0,10*ROW('Hygiene Data'!D132))),'Data Summary'!DP138="Yes"),OFFSET('Hygiene Data'!$D$7,0,10*ROW('Hygiene Data'!D132)),NA())</f>
        <v>#N/A</v>
      </c>
      <c r="BB138" s="96" t="e">
        <f ca="true">+IF(AND(ISNUMBER(OFFSET('Hygiene Data'!$D$9,0,10*ROW('Hygiene Data'!D132))),'Data Summary'!DQ138="Yes"),OFFSET('Hygiene Data'!$D$9,0,10*ROW('Hygiene Data'!D132)),NA())</f>
        <v>#N/A</v>
      </c>
      <c r="BC138" s="96" t="e">
        <f ca="true">+IF(AND(ISNUMBER(OFFSET('Hygiene Data'!$E$5,0,10*ROW('Hygiene Data'!E132))),'Data Summary'!DR138="Yes"),OFFSET('Hygiene Data'!$E$5,0,10*ROW('Hygiene Data'!E132)),NA())</f>
        <v>#N/A</v>
      </c>
      <c r="BD138" s="96" t="e">
        <f ca="true">+IF(AND(ISNUMBER(OFFSET('Hygiene Data'!$E$7,0,10*ROW('Hygiene Data'!E132))),'Data Summary'!DS138="Yes"),OFFSET('Hygiene Data'!$E$7,0,10*ROW('Hygiene Data'!E132)),NA())</f>
        <v>#N/A</v>
      </c>
      <c r="BE138" s="96" t="e">
        <f ca="true">+IF(AND(ISNUMBER(OFFSET('Hygiene Data'!$E$9,0,10*ROW('Hygiene Data'!E132))),'Data Summary'!DT138="Yes"),OFFSET('Hygiene Data'!$E$9,0,10*ROW('Hygiene Data'!E132)),NA())</f>
        <v>#N/A</v>
      </c>
      <c r="BF138" s="96" t="e">
        <f ca="true">+IF(AND(ISNUMBER(OFFSET('Hygiene Data'!$F$5,0,10*ROW('Hygiene Data'!F132))),'Data Summary'!DU138="Yes"),OFFSET('Hygiene Data'!$F$5,0,10*ROW('Hygiene Data'!F132)),NA())</f>
        <v>#N/A</v>
      </c>
      <c r="BG138" s="96" t="e">
        <f ca="true">+IF(AND(ISNUMBER(OFFSET('Hygiene Data'!$F$7,0,10*ROW('Hygiene Data'!F132))),'Data Summary'!DV138="Yes"),OFFSET('Hygiene Data'!$F$7,0,10*ROW('Hygiene Data'!F132)),NA())</f>
        <v>#N/A</v>
      </c>
      <c r="BH138" s="96" t="e">
        <f ca="true">+IF(AND(ISNUMBER(OFFSET('Hygiene Data'!$F$9,0,10*ROW('Hygiene Data'!F132))),'Data Summary'!DW138="Yes"),OFFSET('Hygiene Data'!$F$9,0,10*ROW('Hygiene Data'!F132)),NA())</f>
        <v>#N/A</v>
      </c>
      <c r="BI138" s="96" t="e">
        <f ca="true">+IF(AND(ISNUMBER(OFFSET('Hygiene Data'!$G$5,0,10*ROW('Hygiene Data'!G132))),'Data Summary'!DX138="Yes"),OFFSET('Hygiene Data'!$G$5,0,10*ROW('Hygiene Data'!G132)),NA())</f>
        <v>#N/A</v>
      </c>
      <c r="BJ138" s="96" t="e">
        <f ca="true">+IF(AND(ISNUMBER(OFFSET('Hygiene Data'!$G$7,0,10*ROW('Hygiene Data'!G132))),'Data Summary'!DY138="Yes"),OFFSET('Hygiene Data'!$G$7,0,10*ROW('Hygiene Data'!G132)),NA())</f>
        <v>#N/A</v>
      </c>
      <c r="BK138" s="96" t="e">
        <f ca="true">+IF(AND(ISNUMBER(OFFSET('Hygiene Data'!$G$9,0,10*ROW('Hygiene Data'!G132))),'Data Summary'!DZ138="Yes"),OFFSET('Hygiene Data'!$G$9,0,10*ROW('Hygiene Data'!G132)),NA())</f>
        <v>#N/A</v>
      </c>
      <c r="BL138" s="96" t="e">
        <f ca="true">+IF(AND(ISNUMBER(OFFSET('Hygiene Data'!$H$5,0,10*ROW('Hygiene Data'!H132))),'Data Summary'!EA138="Yes"),OFFSET('Hygiene Data'!$H$5,0,10*ROW('Hygiene Data'!H132)),NA())</f>
        <v>#N/A</v>
      </c>
      <c r="BM138" s="96" t="e">
        <f ca="true">+IF(AND(ISNUMBER(OFFSET('Hygiene Data'!$H$7,0,10*ROW('Hygiene Data'!H132))),'Data Summary'!EB138="Yes"),OFFSET('Hygiene Data'!$H$7,0,10*ROW('Hygiene Data'!H132)),NA())</f>
        <v>#N/A</v>
      </c>
      <c r="BN138" s="96" t="e">
        <f ca="true">+IF(AND(ISNUMBER(OFFSET('Hygiene Data'!$H$9,0,10*ROW('Hygiene Data'!H132))),'Data Summary'!EC138="Yes"),OFFSET('Hygiene Data'!$H$9,0,10*ROW('Hygiene Data'!H132)),NA())</f>
        <v>#N/A</v>
      </c>
      <c r="BO138" s="96" t="e">
        <f ca="true">+IF(AND(ISNUMBER(OFFSET('Hygiene Data'!$I$5,0,10*ROW('Hygiene Data'!I132))),'Data Summary'!ED138="Yes"),OFFSET('Hygiene Data'!$I$5,0,10*ROW('Hygiene Data'!I132)),NA())</f>
        <v>#N/A</v>
      </c>
      <c r="BP138" s="96" t="e">
        <f ca="true">+IF(AND(ISNUMBER(OFFSET('Hygiene Data'!$I$7,0,10*ROW('Hygiene Data'!I132))),'Data Summary'!EE138="Yes"),OFFSET('Hygiene Data'!$I$7,0,10*ROW('Hygiene Data'!I132)),NA())</f>
        <v>#N/A</v>
      </c>
      <c r="BQ138" s="96" t="e">
        <f ca="true">+IF(AND(ISNUMBER(OFFSET('Hygiene Data'!$I$9,0,10*ROW('Hygiene Data'!I132))),'Data Summary'!EF138="Yes"),OFFSET('Hygiene Data'!$I$9,0,10*ROW('Hygiene Data'!I132)),NA())</f>
        <v>#N/A</v>
      </c>
    </row>
    <row xmlns:x14ac="http://schemas.microsoft.com/office/spreadsheetml/2009/9/ac" r="139" x14ac:dyDescent="0.2">
      <c r="A139" s="321" t="e">
        <f ca="true">+RIGHT('Data Summary'!A139,LEN('Data Summary'!A139)-9)</f>
        <v>#VALUE!</v>
      </c>
      <c r="B139" s="37" t="str">
        <f ca="true">+IF(ISTEXT('Data Summary'!B139),'Data Summary'!B139,"")</f>
        <v/>
      </c>
      <c r="C139" s="320" t="e">
        <f ca="true">+VALUE('Data Summary'!C139)</f>
        <v>#VALUE!</v>
      </c>
      <c r="D139" s="94" t="e">
        <f ca="true">+IF(AND(ISNUMBER(OFFSET('Water Data'!$D$4,0,10*ROW('Water Data'!D133))),'Data Summary'!BS139="Yes"),100-OFFSET('Water Data'!$D$4,0,10*ROW('Water Data'!D133)),NA())</f>
        <v>#N/A</v>
      </c>
      <c r="E139" s="94" t="e">
        <f ca="true">+IF(AND(ISNUMBER(OFFSET('Water Data'!$D$6,0,10*ROW('Water Data'!D133))),'Data Summary'!BT139="Yes"),OFFSET('Water Data'!$D$6,0,10*ROW('Water Data'!D133)),NA())</f>
        <v>#N/A</v>
      </c>
      <c r="F139" s="94" t="e">
        <f ca="true">+IF(AND(ISNUMBER(OFFSET('Water Data'!$D$9,0,10*ROW('Water Data'!D133))),'Data Summary'!BU139="Yes"),OFFSET('Water Data'!$D$9,0,10*ROW('Water Data'!D133)),NA())</f>
        <v>#N/A</v>
      </c>
      <c r="G139" s="94" t="e">
        <f ca="true">+IF(AND(ISNUMBER(OFFSET('Water Data'!$E$4,0,10*ROW('Water Data'!E133))),'Data Summary'!BV139="Yes"),100-OFFSET('Water Data'!$E$4,0,10*ROW('Water Data'!E133)),NA())</f>
        <v>#N/A</v>
      </c>
      <c r="H139" s="94" t="e">
        <f ca="true">+IF(AND(ISNUMBER(OFFSET('Water Data'!$E$6,0,10*ROW('Water Data'!E133))),'Data Summary'!BW139="Yes"),OFFSET('Water Data'!$E$6,0,10*ROW('Water Data'!E133)),NA())</f>
        <v>#N/A</v>
      </c>
      <c r="I139" s="94" t="e">
        <f ca="true">+IF(AND(ISNUMBER(OFFSET('Water Data'!$E$9,0,10*ROW('Water Data'!E133))),'Data Summary'!BX139="Yes"),OFFSET('Water Data'!$E$9,0,10*ROW('Water Data'!E133)),NA())</f>
        <v>#N/A</v>
      </c>
      <c r="J139" s="94" t="e">
        <f ca="true">+IF(AND(ISNUMBER(OFFSET('Water Data'!$F$4,0,10*ROW('Water Data'!F133))),'Data Summary'!BY139="Yes"),100-OFFSET('Water Data'!$F$4,0,10*ROW('Water Data'!F133)),NA())</f>
        <v>#N/A</v>
      </c>
      <c r="K139" s="94" t="e">
        <f ca="true">+IF(AND(ISNUMBER(OFFSET('Water Data'!$F$6,0,10*ROW('Water Data'!F133))),'Data Summary'!BZ139="Yes"),OFFSET('Water Data'!$F$6,0,10*ROW('Water Data'!F133)),NA())</f>
        <v>#N/A</v>
      </c>
      <c r="L139" s="94" t="e">
        <f ca="true">+IF(AND(ISNUMBER(OFFSET('Water Data'!$F$9,0,10*ROW('Water Data'!F133))),'Data Summary'!CA139="Yes"),OFFSET('Water Data'!$F$9,0,10*ROW('Water Data'!F133)),NA())</f>
        <v>#N/A</v>
      </c>
      <c r="M139" s="94" t="e">
        <f ca="true">+IF(AND(ISNUMBER(OFFSET('Water Data'!$G$4,0,10*ROW('Water Data'!G133))),'Data Summary'!CB139="Yes"),100-OFFSET('Water Data'!$G$4,0,10*ROW('Water Data'!G133)),NA())</f>
        <v>#N/A</v>
      </c>
      <c r="N139" s="94" t="e">
        <f ca="true">+IF(AND(ISNUMBER(OFFSET('Water Data'!$G$6,0,10*ROW('Water Data'!G133))),'Data Summary'!CC139="Yes"),OFFSET('Water Data'!$G$6,0,10*ROW('Water Data'!G133)),NA())</f>
        <v>#N/A</v>
      </c>
      <c r="O139" s="94" t="e">
        <f ca="true">+IF(AND(ISNUMBER(OFFSET('Water Data'!$G$9,0,10*ROW('Water Data'!G133))),'Data Summary'!CD139="Yes"),OFFSET('Water Data'!$G$9,0,10*ROW('Water Data'!G133)),NA())</f>
        <v>#N/A</v>
      </c>
      <c r="P139" s="94" t="e">
        <f ca="true">+IF(AND(ISNUMBER(OFFSET('Water Data'!$H$4,0,10*ROW('Water Data'!H133))),'Data Summary'!CE139="Yes"),100-OFFSET('Water Data'!$H$4,0,10*ROW('Water Data'!H133)),NA())</f>
        <v>#N/A</v>
      </c>
      <c r="Q139" s="94" t="e">
        <f ca="true">+IF(AND(ISNUMBER(OFFSET('Water Data'!$H$6,0,10*ROW('Water Data'!H133))),'Data Summary'!CF139="Yes"),OFFSET('Water Data'!$H$6,0,10*ROW('Water Data'!H133)),NA())</f>
        <v>#N/A</v>
      </c>
      <c r="R139" s="94" t="e">
        <f ca="true">+IF(AND(ISNUMBER(OFFSET('Water Data'!$H$9,0,10*ROW('Water Data'!H133))),'Data Summary'!CG139="Yes"),OFFSET('Water Data'!$H$9,0,10*ROW('Water Data'!H133)),NA())</f>
        <v>#N/A</v>
      </c>
      <c r="S139" s="94" t="e">
        <f ca="true">+IF(AND(ISNUMBER(OFFSET('Water Data'!$I$4,0,10*ROW('Water Data'!I133))),'Data Summary'!CH139="Yes"),100-OFFSET('Water Data'!$I$4,0,10*ROW('Water Data'!I133)),NA())</f>
        <v>#N/A</v>
      </c>
      <c r="T139" s="94" t="e">
        <f ca="true">+IF(AND(ISNUMBER(OFFSET('Water Data'!$I$6,0,10*ROW('Water Data'!I133))),'Data Summary'!CI139="Yes"),OFFSET('Water Data'!$I$6,0,10*ROW('Water Data'!I133)),NA())</f>
        <v>#N/A</v>
      </c>
      <c r="U139" s="94" t="e">
        <f ca="true">+IF(AND(ISNUMBER(OFFSET('Water Data'!$I$9,0,10*ROW('Water Data'!I133))),'Data Summary'!CJ139="Yes"),OFFSET('Water Data'!$I$9,0,10*ROW('Water Data'!I133)),NA())</f>
        <v>#N/A</v>
      </c>
      <c r="V139" s="95" t="e">
        <f ca="true">+IF(AND(ISNUMBER(OFFSET('Sanitation Data'!$D$4,0,10*ROW('Sanitation Data'!D133))),'Data Summary'!CK139="Yes"),100-OFFSET('Sanitation Data'!$D$4,0,10*ROW('Sanitation Data'!D133)),NA())</f>
        <v>#N/A</v>
      </c>
      <c r="W139" s="95" t="e">
        <f ca="true">+IF(AND(ISNUMBER(OFFSET('Sanitation Data'!$D$6,0,10*ROW('Sanitation Data'!D133))),'Data Summary'!CL139="Yes"),OFFSET('Sanitation Data'!$D$6,0,10*ROW('Sanitation Data'!D133)),NA())</f>
        <v>#N/A</v>
      </c>
      <c r="X139" s="95" t="e">
        <f ca="true">+IF(AND(ISNUMBER(OFFSET('Sanitation Data'!$D$10,0,10*ROW('Sanitation Data'!D133))),'Data Summary'!CM139="Yes"),OFFSET('Sanitation Data'!$D$10,0,10*ROW('Sanitation Data'!D133)),NA())</f>
        <v>#N/A</v>
      </c>
      <c r="Y139" s="95" t="e">
        <f ca="true">+IF(AND(ISNUMBER(OFFSET('Sanitation Data'!$D$11,0,10*ROW('Sanitation Data'!D133))),'Data Summary'!CN139="Yes"),OFFSET('Sanitation Data'!$D$11,0,10*ROW('Sanitation Data'!D133)),NA())</f>
        <v>#N/A</v>
      </c>
      <c r="Z139" s="95" t="e">
        <f ca="true">+IF(AND(ISNUMBER(OFFSET('Sanitation Data'!$D$12,0,10*ROW('Sanitation Data'!D133))),'Data Summary'!CO139="Yes"),OFFSET('Sanitation Data'!$D$12,0,10*ROW('Sanitation Data'!D133)),NA())</f>
        <v>#N/A</v>
      </c>
      <c r="AA139" s="95" t="e">
        <f ca="true">+IF(AND(ISNUMBER(OFFSET('Sanitation Data'!$E$4,0,10*ROW('Sanitation Data'!E133))),'Data Summary'!CP139="Yes"),100-OFFSET('Sanitation Data'!$E$4,0,10*ROW('Sanitation Data'!E133)),NA())</f>
        <v>#N/A</v>
      </c>
      <c r="AB139" s="95" t="e">
        <f ca="true">+IF(AND(ISNUMBER(OFFSET('Sanitation Data'!$E$6,0,10*ROW('Sanitation Data'!E133))),'Data Summary'!CQ139="Yes"),OFFSET('Sanitation Data'!$E$6,0,10*ROW('Sanitation Data'!E133)),NA())</f>
        <v>#N/A</v>
      </c>
      <c r="AC139" s="95" t="e">
        <f ca="true">+IF(AND(ISNUMBER(OFFSET('Sanitation Data'!$E$10,0,10*ROW('Sanitation Data'!E133))),'Data Summary'!CR139="Yes"),OFFSET('Sanitation Data'!$E$10,0,10*ROW('Sanitation Data'!E133)),NA())</f>
        <v>#N/A</v>
      </c>
      <c r="AD139" s="95" t="e">
        <f ca="true">+IF(AND(ISNUMBER(OFFSET('Sanitation Data'!$E$11,0,10*ROW('Sanitation Data'!E133))),'Data Summary'!CS139="Yes"),OFFSET('Sanitation Data'!$E$11,0,10*ROW('Sanitation Data'!E133)),NA())</f>
        <v>#N/A</v>
      </c>
      <c r="AE139" s="95" t="e">
        <f ca="true">+IF(AND(ISNUMBER(OFFSET('Sanitation Data'!$E$12,0,10*ROW('Sanitation Data'!E133))),'Data Summary'!CT139="Yes"),OFFSET('Sanitation Data'!$E$12,0,10*ROW('Sanitation Data'!E133)),NA())</f>
        <v>#N/A</v>
      </c>
      <c r="AF139" s="95" t="e">
        <f ca="true">+IF(AND(ISNUMBER(OFFSET('Sanitation Data'!$F$4,0,10*ROW('Sanitation Data'!F133))),'Data Summary'!CU139="Yes"),100-OFFSET('Sanitation Data'!$F$4,0,10*ROW('Sanitation Data'!F133)),NA())</f>
        <v>#N/A</v>
      </c>
      <c r="AG139" s="95" t="e">
        <f ca="true">+IF(AND(ISNUMBER(OFFSET('Sanitation Data'!$F$6,0,10*ROW('Sanitation Data'!F133))),'Data Summary'!CV139="Yes"),OFFSET('Sanitation Data'!$F$6,0,10*ROW('Sanitation Data'!F133)),NA())</f>
        <v>#N/A</v>
      </c>
      <c r="AH139" s="95" t="e">
        <f ca="true">+IF(AND(ISNUMBER(OFFSET('Sanitation Data'!$F$10,0,10*ROW('Sanitation Data'!F133))),'Data Summary'!CW139="Yes"),OFFSET('Sanitation Data'!$F$10,0,10*ROW('Sanitation Data'!F133)),NA())</f>
        <v>#N/A</v>
      </c>
      <c r="AI139" s="95" t="e">
        <f ca="true">+IF(AND(ISNUMBER(OFFSET('Sanitation Data'!$F$11,0,10*ROW('Sanitation Data'!F133))),'Data Summary'!CX139="Yes"),OFFSET('Sanitation Data'!$F$11,0,10*ROW('Sanitation Data'!F133)),NA())</f>
        <v>#N/A</v>
      </c>
      <c r="AJ139" s="95" t="e">
        <f ca="true">+IF(AND(ISNUMBER(OFFSET('Sanitation Data'!$F$12,0,10*ROW('Sanitation Data'!F133))),'Data Summary'!CY139="Yes"),OFFSET('Sanitation Data'!$F$12,0,10*ROW('Sanitation Data'!F133)),NA())</f>
        <v>#N/A</v>
      </c>
      <c r="AK139" s="95" t="e">
        <f ca="true">+IF(AND(ISNUMBER(OFFSET('Sanitation Data'!$G$4,0,10*ROW('Sanitation Data'!G133))),'Data Summary'!CZ139="Yes"),100-OFFSET('Sanitation Data'!$G$4,0,10*ROW('Sanitation Data'!G133)),NA())</f>
        <v>#N/A</v>
      </c>
      <c r="AL139" s="95" t="e">
        <f ca="true">+IF(AND(ISNUMBER(OFFSET('Sanitation Data'!$G$6,0,10*ROW('Sanitation Data'!G133))),'Data Summary'!DA139="Yes"),OFFSET('Sanitation Data'!$G$6,0,10*ROW('Sanitation Data'!G133)),NA())</f>
        <v>#N/A</v>
      </c>
      <c r="AM139" s="95" t="e">
        <f ca="true">+IF(AND(ISNUMBER(OFFSET('Sanitation Data'!$G$10,0,10*ROW('Sanitation Data'!G133))),'Data Summary'!DB139="Yes"),OFFSET('Sanitation Data'!$G$10,0,10*ROW('Sanitation Data'!G133)),NA())</f>
        <v>#N/A</v>
      </c>
      <c r="AN139" s="95" t="e">
        <f ca="true">+IF(AND(ISNUMBER(OFFSET('Sanitation Data'!$G$11,0,10*ROW('Sanitation Data'!G133))),'Data Summary'!DC139="Yes"),OFFSET('Sanitation Data'!$G$11,0,10*ROW('Sanitation Data'!G133)),NA())</f>
        <v>#N/A</v>
      </c>
      <c r="AO139" s="95" t="e">
        <f ca="true">+IF(AND(ISNUMBER(OFFSET('Sanitation Data'!$G$12,0,10*ROW('Sanitation Data'!G133))),'Data Summary'!DD139="Yes"),OFFSET('Sanitation Data'!$G$12,0,10*ROW('Sanitation Data'!G133)),NA())</f>
        <v>#N/A</v>
      </c>
      <c r="AP139" s="95" t="e">
        <f ca="true">+IF(AND(ISNUMBER(OFFSET('Sanitation Data'!$H$4,0,10*ROW('Sanitation Data'!H133))),'Data Summary'!DE139="Yes"),100-OFFSET('Sanitation Data'!$H$4,0,10*ROW('Sanitation Data'!H133)),NA())</f>
        <v>#N/A</v>
      </c>
      <c r="AQ139" s="95" t="e">
        <f ca="true">+IF(AND(ISNUMBER(OFFSET('Sanitation Data'!$H$6,0,10*ROW('Sanitation Data'!H133))),'Data Summary'!DF139="Yes"),OFFSET('Sanitation Data'!$H$6,0,10*ROW('Sanitation Data'!H133)),NA())</f>
        <v>#N/A</v>
      </c>
      <c r="AR139" s="95" t="e">
        <f ca="true">+IF(AND(ISNUMBER(OFFSET('Sanitation Data'!$H$10,0,10*ROW('Sanitation Data'!H133))),'Data Summary'!DG139="Yes"),OFFSET('Sanitation Data'!$H$10,0,10*ROW('Sanitation Data'!H133)),NA())</f>
        <v>#N/A</v>
      </c>
      <c r="AS139" s="95" t="e">
        <f ca="true">+IF(AND(ISNUMBER(OFFSET('Sanitation Data'!$H$11,0,10*ROW('Sanitation Data'!H133))),'Data Summary'!DH139="Yes"),OFFSET('Sanitation Data'!$H$11,0,10*ROW('Sanitation Data'!H133)),NA())</f>
        <v>#N/A</v>
      </c>
      <c r="AT139" s="95" t="e">
        <f ca="true">+IF(AND(ISNUMBER(OFFSET('Sanitation Data'!$H$12,0,10*ROW('Sanitation Data'!H133))),'Data Summary'!DI139="Yes"),OFFSET('Sanitation Data'!$H$12,0,10*ROW('Sanitation Data'!H133)),NA())</f>
        <v>#N/A</v>
      </c>
      <c r="AU139" s="95" t="e">
        <f ca="true">+IF(AND(ISNUMBER(OFFSET('Sanitation Data'!$I$4,0,10*ROW('Sanitation Data'!I133))),'Data Summary'!DJ139="Yes"),100-OFFSET('Sanitation Data'!$I$4,0,10*ROW('Sanitation Data'!I133)),NA())</f>
        <v>#N/A</v>
      </c>
      <c r="AV139" s="95" t="e">
        <f ca="true">+IF(AND(ISNUMBER(OFFSET('Sanitation Data'!$I$6,0,10*ROW('Sanitation Data'!I133))),'Data Summary'!DK139="Yes"),OFFSET('Sanitation Data'!$I$6,0,10*ROW('Sanitation Data'!I133)),NA())</f>
        <v>#N/A</v>
      </c>
      <c r="AW139" s="95" t="e">
        <f ca="true">+IF(AND(ISNUMBER(OFFSET('Sanitation Data'!$I$10,0,10*ROW('Sanitation Data'!I133))),'Data Summary'!DL139="Yes"),OFFSET('Sanitation Data'!$I$10,0,10*ROW('Sanitation Data'!I133)),NA())</f>
        <v>#N/A</v>
      </c>
      <c r="AX139" s="95" t="e">
        <f ca="true">+IF(AND(ISNUMBER(OFFSET('Sanitation Data'!$I$11,0,10*ROW('Sanitation Data'!I133))),'Data Summary'!DM139="Yes"),OFFSET('Sanitation Data'!$I$11,0,10*ROW('Sanitation Data'!I133)),NA())</f>
        <v>#N/A</v>
      </c>
      <c r="AY139" s="95" t="e">
        <f ca="true">+IF(AND(ISNUMBER(OFFSET('Sanitation Data'!$I$12,0,10*ROW('Sanitation Data'!I133))),'Data Summary'!DN139="Yes"),OFFSET('Sanitation Data'!$I$12,0,10*ROW('Sanitation Data'!I133)),NA())</f>
        <v>#N/A</v>
      </c>
      <c r="AZ139" s="96" t="e">
        <f ca="true">+IF(AND(ISNUMBER(OFFSET('Hygiene Data'!$D$5,0,10*ROW('Hygiene Data'!D133))),'Data Summary'!DO139="Yes"),OFFSET('Hygiene Data'!$D$5,0,10*ROW('Hygiene Data'!D133)),NA())</f>
        <v>#N/A</v>
      </c>
      <c r="BA139" s="96" t="e">
        <f ca="true">+IF(AND(ISNUMBER(OFFSET('Hygiene Data'!$D$7,0,10*ROW('Hygiene Data'!D133))),'Data Summary'!DP139="Yes"),OFFSET('Hygiene Data'!$D$7,0,10*ROW('Hygiene Data'!D133)),NA())</f>
        <v>#N/A</v>
      </c>
      <c r="BB139" s="96" t="e">
        <f ca="true">+IF(AND(ISNUMBER(OFFSET('Hygiene Data'!$D$9,0,10*ROW('Hygiene Data'!D133))),'Data Summary'!DQ139="Yes"),OFFSET('Hygiene Data'!$D$9,0,10*ROW('Hygiene Data'!D133)),NA())</f>
        <v>#N/A</v>
      </c>
      <c r="BC139" s="96" t="e">
        <f ca="true">+IF(AND(ISNUMBER(OFFSET('Hygiene Data'!$E$5,0,10*ROW('Hygiene Data'!E133))),'Data Summary'!DR139="Yes"),OFFSET('Hygiene Data'!$E$5,0,10*ROW('Hygiene Data'!E133)),NA())</f>
        <v>#N/A</v>
      </c>
      <c r="BD139" s="96" t="e">
        <f ca="true">+IF(AND(ISNUMBER(OFFSET('Hygiene Data'!$E$7,0,10*ROW('Hygiene Data'!E133))),'Data Summary'!DS139="Yes"),OFFSET('Hygiene Data'!$E$7,0,10*ROW('Hygiene Data'!E133)),NA())</f>
        <v>#N/A</v>
      </c>
      <c r="BE139" s="96" t="e">
        <f ca="true">+IF(AND(ISNUMBER(OFFSET('Hygiene Data'!$E$9,0,10*ROW('Hygiene Data'!E133))),'Data Summary'!DT139="Yes"),OFFSET('Hygiene Data'!$E$9,0,10*ROW('Hygiene Data'!E133)),NA())</f>
        <v>#N/A</v>
      </c>
      <c r="BF139" s="96" t="e">
        <f ca="true">+IF(AND(ISNUMBER(OFFSET('Hygiene Data'!$F$5,0,10*ROW('Hygiene Data'!F133))),'Data Summary'!DU139="Yes"),OFFSET('Hygiene Data'!$F$5,0,10*ROW('Hygiene Data'!F133)),NA())</f>
        <v>#N/A</v>
      </c>
      <c r="BG139" s="96" t="e">
        <f ca="true">+IF(AND(ISNUMBER(OFFSET('Hygiene Data'!$F$7,0,10*ROW('Hygiene Data'!F133))),'Data Summary'!DV139="Yes"),OFFSET('Hygiene Data'!$F$7,0,10*ROW('Hygiene Data'!F133)),NA())</f>
        <v>#N/A</v>
      </c>
      <c r="BH139" s="96" t="e">
        <f ca="true">+IF(AND(ISNUMBER(OFFSET('Hygiene Data'!$F$9,0,10*ROW('Hygiene Data'!F133))),'Data Summary'!DW139="Yes"),OFFSET('Hygiene Data'!$F$9,0,10*ROW('Hygiene Data'!F133)),NA())</f>
        <v>#N/A</v>
      </c>
      <c r="BI139" s="96" t="e">
        <f ca="true">+IF(AND(ISNUMBER(OFFSET('Hygiene Data'!$G$5,0,10*ROW('Hygiene Data'!G133))),'Data Summary'!DX139="Yes"),OFFSET('Hygiene Data'!$G$5,0,10*ROW('Hygiene Data'!G133)),NA())</f>
        <v>#N/A</v>
      </c>
      <c r="BJ139" s="96" t="e">
        <f ca="true">+IF(AND(ISNUMBER(OFFSET('Hygiene Data'!$G$7,0,10*ROW('Hygiene Data'!G133))),'Data Summary'!DY139="Yes"),OFFSET('Hygiene Data'!$G$7,0,10*ROW('Hygiene Data'!G133)),NA())</f>
        <v>#N/A</v>
      </c>
      <c r="BK139" s="96" t="e">
        <f ca="true">+IF(AND(ISNUMBER(OFFSET('Hygiene Data'!$G$9,0,10*ROW('Hygiene Data'!G133))),'Data Summary'!DZ139="Yes"),OFFSET('Hygiene Data'!$G$9,0,10*ROW('Hygiene Data'!G133)),NA())</f>
        <v>#N/A</v>
      </c>
      <c r="BL139" s="96" t="e">
        <f ca="true">+IF(AND(ISNUMBER(OFFSET('Hygiene Data'!$H$5,0,10*ROW('Hygiene Data'!H133))),'Data Summary'!EA139="Yes"),OFFSET('Hygiene Data'!$H$5,0,10*ROW('Hygiene Data'!H133)),NA())</f>
        <v>#N/A</v>
      </c>
      <c r="BM139" s="96" t="e">
        <f ca="true">+IF(AND(ISNUMBER(OFFSET('Hygiene Data'!$H$7,0,10*ROW('Hygiene Data'!H133))),'Data Summary'!EB139="Yes"),OFFSET('Hygiene Data'!$H$7,0,10*ROW('Hygiene Data'!H133)),NA())</f>
        <v>#N/A</v>
      </c>
      <c r="BN139" s="96" t="e">
        <f ca="true">+IF(AND(ISNUMBER(OFFSET('Hygiene Data'!$H$9,0,10*ROW('Hygiene Data'!H133))),'Data Summary'!EC139="Yes"),OFFSET('Hygiene Data'!$H$9,0,10*ROW('Hygiene Data'!H133)),NA())</f>
        <v>#N/A</v>
      </c>
      <c r="BO139" s="96" t="e">
        <f ca="true">+IF(AND(ISNUMBER(OFFSET('Hygiene Data'!$I$5,0,10*ROW('Hygiene Data'!I133))),'Data Summary'!ED139="Yes"),OFFSET('Hygiene Data'!$I$5,0,10*ROW('Hygiene Data'!I133)),NA())</f>
        <v>#N/A</v>
      </c>
      <c r="BP139" s="96" t="e">
        <f ca="true">+IF(AND(ISNUMBER(OFFSET('Hygiene Data'!$I$7,0,10*ROW('Hygiene Data'!I133))),'Data Summary'!EE139="Yes"),OFFSET('Hygiene Data'!$I$7,0,10*ROW('Hygiene Data'!I133)),NA())</f>
        <v>#N/A</v>
      </c>
      <c r="BQ139" s="96" t="e">
        <f ca="true">+IF(AND(ISNUMBER(OFFSET('Hygiene Data'!$I$9,0,10*ROW('Hygiene Data'!I133))),'Data Summary'!EF139="Yes"),OFFSET('Hygiene Data'!$I$9,0,10*ROW('Hygiene Data'!I133)),NA())</f>
        <v>#N/A</v>
      </c>
    </row>
    <row xmlns:x14ac="http://schemas.microsoft.com/office/spreadsheetml/2009/9/ac" r="140" x14ac:dyDescent="0.2">
      <c r="A140" s="321" t="e">
        <f ca="true">+RIGHT('Data Summary'!A140,LEN('Data Summary'!A140)-9)</f>
        <v>#VALUE!</v>
      </c>
      <c r="B140" s="37" t="str">
        <f ca="true">+IF(ISTEXT('Data Summary'!B140),'Data Summary'!B140,"")</f>
        <v/>
      </c>
      <c r="C140" s="320" t="e">
        <f ca="true">+VALUE('Data Summary'!C140)</f>
        <v>#VALUE!</v>
      </c>
      <c r="D140" s="94" t="e">
        <f ca="true">+IF(AND(ISNUMBER(OFFSET('Water Data'!$D$4,0,10*ROW('Water Data'!D134))),'Data Summary'!BS140="Yes"),100-OFFSET('Water Data'!$D$4,0,10*ROW('Water Data'!D134)),NA())</f>
        <v>#N/A</v>
      </c>
      <c r="E140" s="94" t="e">
        <f ca="true">+IF(AND(ISNUMBER(OFFSET('Water Data'!$D$6,0,10*ROW('Water Data'!D134))),'Data Summary'!BT140="Yes"),OFFSET('Water Data'!$D$6,0,10*ROW('Water Data'!D134)),NA())</f>
        <v>#N/A</v>
      </c>
      <c r="F140" s="94" t="e">
        <f ca="true">+IF(AND(ISNUMBER(OFFSET('Water Data'!$D$9,0,10*ROW('Water Data'!D134))),'Data Summary'!BU140="Yes"),OFFSET('Water Data'!$D$9,0,10*ROW('Water Data'!D134)),NA())</f>
        <v>#N/A</v>
      </c>
      <c r="G140" s="94" t="e">
        <f ca="true">+IF(AND(ISNUMBER(OFFSET('Water Data'!$E$4,0,10*ROW('Water Data'!E134))),'Data Summary'!BV140="Yes"),100-OFFSET('Water Data'!$E$4,0,10*ROW('Water Data'!E134)),NA())</f>
        <v>#N/A</v>
      </c>
      <c r="H140" s="94" t="e">
        <f ca="true">+IF(AND(ISNUMBER(OFFSET('Water Data'!$E$6,0,10*ROW('Water Data'!E134))),'Data Summary'!BW140="Yes"),OFFSET('Water Data'!$E$6,0,10*ROW('Water Data'!E134)),NA())</f>
        <v>#N/A</v>
      </c>
      <c r="I140" s="94" t="e">
        <f ca="true">+IF(AND(ISNUMBER(OFFSET('Water Data'!$E$9,0,10*ROW('Water Data'!E134))),'Data Summary'!BX140="Yes"),OFFSET('Water Data'!$E$9,0,10*ROW('Water Data'!E134)),NA())</f>
        <v>#N/A</v>
      </c>
      <c r="J140" s="94" t="e">
        <f ca="true">+IF(AND(ISNUMBER(OFFSET('Water Data'!$F$4,0,10*ROW('Water Data'!F134))),'Data Summary'!BY140="Yes"),100-OFFSET('Water Data'!$F$4,0,10*ROW('Water Data'!F134)),NA())</f>
        <v>#N/A</v>
      </c>
      <c r="K140" s="94" t="e">
        <f ca="true">+IF(AND(ISNUMBER(OFFSET('Water Data'!$F$6,0,10*ROW('Water Data'!F134))),'Data Summary'!BZ140="Yes"),OFFSET('Water Data'!$F$6,0,10*ROW('Water Data'!F134)),NA())</f>
        <v>#N/A</v>
      </c>
      <c r="L140" s="94" t="e">
        <f ca="true">+IF(AND(ISNUMBER(OFFSET('Water Data'!$F$9,0,10*ROW('Water Data'!F134))),'Data Summary'!CA140="Yes"),OFFSET('Water Data'!$F$9,0,10*ROW('Water Data'!F134)),NA())</f>
        <v>#N/A</v>
      </c>
      <c r="M140" s="94" t="e">
        <f ca="true">+IF(AND(ISNUMBER(OFFSET('Water Data'!$G$4,0,10*ROW('Water Data'!G134))),'Data Summary'!CB140="Yes"),100-OFFSET('Water Data'!$G$4,0,10*ROW('Water Data'!G134)),NA())</f>
        <v>#N/A</v>
      </c>
      <c r="N140" s="94" t="e">
        <f ca="true">+IF(AND(ISNUMBER(OFFSET('Water Data'!$G$6,0,10*ROW('Water Data'!G134))),'Data Summary'!CC140="Yes"),OFFSET('Water Data'!$G$6,0,10*ROW('Water Data'!G134)),NA())</f>
        <v>#N/A</v>
      </c>
      <c r="O140" s="94" t="e">
        <f ca="true">+IF(AND(ISNUMBER(OFFSET('Water Data'!$G$9,0,10*ROW('Water Data'!G134))),'Data Summary'!CD140="Yes"),OFFSET('Water Data'!$G$9,0,10*ROW('Water Data'!G134)),NA())</f>
        <v>#N/A</v>
      </c>
      <c r="P140" s="94" t="e">
        <f ca="true">+IF(AND(ISNUMBER(OFFSET('Water Data'!$H$4,0,10*ROW('Water Data'!H134))),'Data Summary'!CE140="Yes"),100-OFFSET('Water Data'!$H$4,0,10*ROW('Water Data'!H134)),NA())</f>
        <v>#N/A</v>
      </c>
      <c r="Q140" s="94" t="e">
        <f ca="true">+IF(AND(ISNUMBER(OFFSET('Water Data'!$H$6,0,10*ROW('Water Data'!H134))),'Data Summary'!CF140="Yes"),OFFSET('Water Data'!$H$6,0,10*ROW('Water Data'!H134)),NA())</f>
        <v>#N/A</v>
      </c>
      <c r="R140" s="94" t="e">
        <f ca="true">+IF(AND(ISNUMBER(OFFSET('Water Data'!$H$9,0,10*ROW('Water Data'!H134))),'Data Summary'!CG140="Yes"),OFFSET('Water Data'!$H$9,0,10*ROW('Water Data'!H134)),NA())</f>
        <v>#N/A</v>
      </c>
      <c r="S140" s="94" t="e">
        <f ca="true">+IF(AND(ISNUMBER(OFFSET('Water Data'!$I$4,0,10*ROW('Water Data'!I134))),'Data Summary'!CH140="Yes"),100-OFFSET('Water Data'!$I$4,0,10*ROW('Water Data'!I134)),NA())</f>
        <v>#N/A</v>
      </c>
      <c r="T140" s="94" t="e">
        <f ca="true">+IF(AND(ISNUMBER(OFFSET('Water Data'!$I$6,0,10*ROW('Water Data'!I134))),'Data Summary'!CI140="Yes"),OFFSET('Water Data'!$I$6,0,10*ROW('Water Data'!I134)),NA())</f>
        <v>#N/A</v>
      </c>
      <c r="U140" s="94" t="e">
        <f ca="true">+IF(AND(ISNUMBER(OFFSET('Water Data'!$I$9,0,10*ROW('Water Data'!I134))),'Data Summary'!CJ140="Yes"),OFFSET('Water Data'!$I$9,0,10*ROW('Water Data'!I134)),NA())</f>
        <v>#N/A</v>
      </c>
      <c r="V140" s="95" t="e">
        <f ca="true">+IF(AND(ISNUMBER(OFFSET('Sanitation Data'!$D$4,0,10*ROW('Sanitation Data'!D134))),'Data Summary'!CK140="Yes"),100-OFFSET('Sanitation Data'!$D$4,0,10*ROW('Sanitation Data'!D134)),NA())</f>
        <v>#N/A</v>
      </c>
      <c r="W140" s="95" t="e">
        <f ca="true">+IF(AND(ISNUMBER(OFFSET('Sanitation Data'!$D$6,0,10*ROW('Sanitation Data'!D134))),'Data Summary'!CL140="Yes"),OFFSET('Sanitation Data'!$D$6,0,10*ROW('Sanitation Data'!D134)),NA())</f>
        <v>#N/A</v>
      </c>
      <c r="X140" s="95" t="e">
        <f ca="true">+IF(AND(ISNUMBER(OFFSET('Sanitation Data'!$D$10,0,10*ROW('Sanitation Data'!D134))),'Data Summary'!CM140="Yes"),OFFSET('Sanitation Data'!$D$10,0,10*ROW('Sanitation Data'!D134)),NA())</f>
        <v>#N/A</v>
      </c>
      <c r="Y140" s="95" t="e">
        <f ca="true">+IF(AND(ISNUMBER(OFFSET('Sanitation Data'!$D$11,0,10*ROW('Sanitation Data'!D134))),'Data Summary'!CN140="Yes"),OFFSET('Sanitation Data'!$D$11,0,10*ROW('Sanitation Data'!D134)),NA())</f>
        <v>#N/A</v>
      </c>
      <c r="Z140" s="95" t="e">
        <f ca="true">+IF(AND(ISNUMBER(OFFSET('Sanitation Data'!$D$12,0,10*ROW('Sanitation Data'!D134))),'Data Summary'!CO140="Yes"),OFFSET('Sanitation Data'!$D$12,0,10*ROW('Sanitation Data'!D134)),NA())</f>
        <v>#N/A</v>
      </c>
      <c r="AA140" s="95" t="e">
        <f ca="true">+IF(AND(ISNUMBER(OFFSET('Sanitation Data'!$E$4,0,10*ROW('Sanitation Data'!E134))),'Data Summary'!CP140="Yes"),100-OFFSET('Sanitation Data'!$E$4,0,10*ROW('Sanitation Data'!E134)),NA())</f>
        <v>#N/A</v>
      </c>
      <c r="AB140" s="95" t="e">
        <f ca="true">+IF(AND(ISNUMBER(OFFSET('Sanitation Data'!$E$6,0,10*ROW('Sanitation Data'!E134))),'Data Summary'!CQ140="Yes"),OFFSET('Sanitation Data'!$E$6,0,10*ROW('Sanitation Data'!E134)),NA())</f>
        <v>#N/A</v>
      </c>
      <c r="AC140" s="95" t="e">
        <f ca="true">+IF(AND(ISNUMBER(OFFSET('Sanitation Data'!$E$10,0,10*ROW('Sanitation Data'!E134))),'Data Summary'!CR140="Yes"),OFFSET('Sanitation Data'!$E$10,0,10*ROW('Sanitation Data'!E134)),NA())</f>
        <v>#N/A</v>
      </c>
      <c r="AD140" s="95" t="e">
        <f ca="true">+IF(AND(ISNUMBER(OFFSET('Sanitation Data'!$E$11,0,10*ROW('Sanitation Data'!E134))),'Data Summary'!CS140="Yes"),OFFSET('Sanitation Data'!$E$11,0,10*ROW('Sanitation Data'!E134)),NA())</f>
        <v>#N/A</v>
      </c>
      <c r="AE140" s="95" t="e">
        <f ca="true">+IF(AND(ISNUMBER(OFFSET('Sanitation Data'!$E$12,0,10*ROW('Sanitation Data'!E134))),'Data Summary'!CT140="Yes"),OFFSET('Sanitation Data'!$E$12,0,10*ROW('Sanitation Data'!E134)),NA())</f>
        <v>#N/A</v>
      </c>
      <c r="AF140" s="95" t="e">
        <f ca="true">+IF(AND(ISNUMBER(OFFSET('Sanitation Data'!$F$4,0,10*ROW('Sanitation Data'!F134))),'Data Summary'!CU140="Yes"),100-OFFSET('Sanitation Data'!$F$4,0,10*ROW('Sanitation Data'!F134)),NA())</f>
        <v>#N/A</v>
      </c>
      <c r="AG140" s="95" t="e">
        <f ca="true">+IF(AND(ISNUMBER(OFFSET('Sanitation Data'!$F$6,0,10*ROW('Sanitation Data'!F134))),'Data Summary'!CV140="Yes"),OFFSET('Sanitation Data'!$F$6,0,10*ROW('Sanitation Data'!F134)),NA())</f>
        <v>#N/A</v>
      </c>
      <c r="AH140" s="95" t="e">
        <f ca="true">+IF(AND(ISNUMBER(OFFSET('Sanitation Data'!$F$10,0,10*ROW('Sanitation Data'!F134))),'Data Summary'!CW140="Yes"),OFFSET('Sanitation Data'!$F$10,0,10*ROW('Sanitation Data'!F134)),NA())</f>
        <v>#N/A</v>
      </c>
      <c r="AI140" s="95" t="e">
        <f ca="true">+IF(AND(ISNUMBER(OFFSET('Sanitation Data'!$F$11,0,10*ROW('Sanitation Data'!F134))),'Data Summary'!CX140="Yes"),OFFSET('Sanitation Data'!$F$11,0,10*ROW('Sanitation Data'!F134)),NA())</f>
        <v>#N/A</v>
      </c>
      <c r="AJ140" s="95" t="e">
        <f ca="true">+IF(AND(ISNUMBER(OFFSET('Sanitation Data'!$F$12,0,10*ROW('Sanitation Data'!F134))),'Data Summary'!CY140="Yes"),OFFSET('Sanitation Data'!$F$12,0,10*ROW('Sanitation Data'!F134)),NA())</f>
        <v>#N/A</v>
      </c>
      <c r="AK140" s="95" t="e">
        <f ca="true">+IF(AND(ISNUMBER(OFFSET('Sanitation Data'!$G$4,0,10*ROW('Sanitation Data'!G134))),'Data Summary'!CZ140="Yes"),100-OFFSET('Sanitation Data'!$G$4,0,10*ROW('Sanitation Data'!G134)),NA())</f>
        <v>#N/A</v>
      </c>
      <c r="AL140" s="95" t="e">
        <f ca="true">+IF(AND(ISNUMBER(OFFSET('Sanitation Data'!$G$6,0,10*ROW('Sanitation Data'!G134))),'Data Summary'!DA140="Yes"),OFFSET('Sanitation Data'!$G$6,0,10*ROW('Sanitation Data'!G134)),NA())</f>
        <v>#N/A</v>
      </c>
      <c r="AM140" s="95" t="e">
        <f ca="true">+IF(AND(ISNUMBER(OFFSET('Sanitation Data'!$G$10,0,10*ROW('Sanitation Data'!G134))),'Data Summary'!DB140="Yes"),OFFSET('Sanitation Data'!$G$10,0,10*ROW('Sanitation Data'!G134)),NA())</f>
        <v>#N/A</v>
      </c>
      <c r="AN140" s="95" t="e">
        <f ca="true">+IF(AND(ISNUMBER(OFFSET('Sanitation Data'!$G$11,0,10*ROW('Sanitation Data'!G134))),'Data Summary'!DC140="Yes"),OFFSET('Sanitation Data'!$G$11,0,10*ROW('Sanitation Data'!G134)),NA())</f>
        <v>#N/A</v>
      </c>
      <c r="AO140" s="95" t="e">
        <f ca="true">+IF(AND(ISNUMBER(OFFSET('Sanitation Data'!$G$12,0,10*ROW('Sanitation Data'!G134))),'Data Summary'!DD140="Yes"),OFFSET('Sanitation Data'!$G$12,0,10*ROW('Sanitation Data'!G134)),NA())</f>
        <v>#N/A</v>
      </c>
      <c r="AP140" s="95" t="e">
        <f ca="true">+IF(AND(ISNUMBER(OFFSET('Sanitation Data'!$H$4,0,10*ROW('Sanitation Data'!H134))),'Data Summary'!DE140="Yes"),100-OFFSET('Sanitation Data'!$H$4,0,10*ROW('Sanitation Data'!H134)),NA())</f>
        <v>#N/A</v>
      </c>
      <c r="AQ140" s="95" t="e">
        <f ca="true">+IF(AND(ISNUMBER(OFFSET('Sanitation Data'!$H$6,0,10*ROW('Sanitation Data'!H134))),'Data Summary'!DF140="Yes"),OFFSET('Sanitation Data'!$H$6,0,10*ROW('Sanitation Data'!H134)),NA())</f>
        <v>#N/A</v>
      </c>
      <c r="AR140" s="95" t="e">
        <f ca="true">+IF(AND(ISNUMBER(OFFSET('Sanitation Data'!$H$10,0,10*ROW('Sanitation Data'!H134))),'Data Summary'!DG140="Yes"),OFFSET('Sanitation Data'!$H$10,0,10*ROW('Sanitation Data'!H134)),NA())</f>
        <v>#N/A</v>
      </c>
      <c r="AS140" s="95" t="e">
        <f ca="true">+IF(AND(ISNUMBER(OFFSET('Sanitation Data'!$H$11,0,10*ROW('Sanitation Data'!H134))),'Data Summary'!DH140="Yes"),OFFSET('Sanitation Data'!$H$11,0,10*ROW('Sanitation Data'!H134)),NA())</f>
        <v>#N/A</v>
      </c>
      <c r="AT140" s="95" t="e">
        <f ca="true">+IF(AND(ISNUMBER(OFFSET('Sanitation Data'!$H$12,0,10*ROW('Sanitation Data'!H134))),'Data Summary'!DI140="Yes"),OFFSET('Sanitation Data'!$H$12,0,10*ROW('Sanitation Data'!H134)),NA())</f>
        <v>#N/A</v>
      </c>
      <c r="AU140" s="95" t="e">
        <f ca="true">+IF(AND(ISNUMBER(OFFSET('Sanitation Data'!$I$4,0,10*ROW('Sanitation Data'!I134))),'Data Summary'!DJ140="Yes"),100-OFFSET('Sanitation Data'!$I$4,0,10*ROW('Sanitation Data'!I134)),NA())</f>
        <v>#N/A</v>
      </c>
      <c r="AV140" s="95" t="e">
        <f ca="true">+IF(AND(ISNUMBER(OFFSET('Sanitation Data'!$I$6,0,10*ROW('Sanitation Data'!I134))),'Data Summary'!DK140="Yes"),OFFSET('Sanitation Data'!$I$6,0,10*ROW('Sanitation Data'!I134)),NA())</f>
        <v>#N/A</v>
      </c>
      <c r="AW140" s="95" t="e">
        <f ca="true">+IF(AND(ISNUMBER(OFFSET('Sanitation Data'!$I$10,0,10*ROW('Sanitation Data'!I134))),'Data Summary'!DL140="Yes"),OFFSET('Sanitation Data'!$I$10,0,10*ROW('Sanitation Data'!I134)),NA())</f>
        <v>#N/A</v>
      </c>
      <c r="AX140" s="95" t="e">
        <f ca="true">+IF(AND(ISNUMBER(OFFSET('Sanitation Data'!$I$11,0,10*ROW('Sanitation Data'!I134))),'Data Summary'!DM140="Yes"),OFFSET('Sanitation Data'!$I$11,0,10*ROW('Sanitation Data'!I134)),NA())</f>
        <v>#N/A</v>
      </c>
      <c r="AY140" s="95" t="e">
        <f ca="true">+IF(AND(ISNUMBER(OFFSET('Sanitation Data'!$I$12,0,10*ROW('Sanitation Data'!I134))),'Data Summary'!DN140="Yes"),OFFSET('Sanitation Data'!$I$12,0,10*ROW('Sanitation Data'!I134)),NA())</f>
        <v>#N/A</v>
      </c>
      <c r="AZ140" s="96" t="e">
        <f ca="true">+IF(AND(ISNUMBER(OFFSET('Hygiene Data'!$D$5,0,10*ROW('Hygiene Data'!D134))),'Data Summary'!DO140="Yes"),OFFSET('Hygiene Data'!$D$5,0,10*ROW('Hygiene Data'!D134)),NA())</f>
        <v>#N/A</v>
      </c>
      <c r="BA140" s="96" t="e">
        <f ca="true">+IF(AND(ISNUMBER(OFFSET('Hygiene Data'!$D$7,0,10*ROW('Hygiene Data'!D134))),'Data Summary'!DP140="Yes"),OFFSET('Hygiene Data'!$D$7,0,10*ROW('Hygiene Data'!D134)),NA())</f>
        <v>#N/A</v>
      </c>
      <c r="BB140" s="96" t="e">
        <f ca="true">+IF(AND(ISNUMBER(OFFSET('Hygiene Data'!$D$9,0,10*ROW('Hygiene Data'!D134))),'Data Summary'!DQ140="Yes"),OFFSET('Hygiene Data'!$D$9,0,10*ROW('Hygiene Data'!D134)),NA())</f>
        <v>#N/A</v>
      </c>
      <c r="BC140" s="96" t="e">
        <f ca="true">+IF(AND(ISNUMBER(OFFSET('Hygiene Data'!$E$5,0,10*ROW('Hygiene Data'!E134))),'Data Summary'!DR140="Yes"),OFFSET('Hygiene Data'!$E$5,0,10*ROW('Hygiene Data'!E134)),NA())</f>
        <v>#N/A</v>
      </c>
      <c r="BD140" s="96" t="e">
        <f ca="true">+IF(AND(ISNUMBER(OFFSET('Hygiene Data'!$E$7,0,10*ROW('Hygiene Data'!E134))),'Data Summary'!DS140="Yes"),OFFSET('Hygiene Data'!$E$7,0,10*ROW('Hygiene Data'!E134)),NA())</f>
        <v>#N/A</v>
      </c>
      <c r="BE140" s="96" t="e">
        <f ca="true">+IF(AND(ISNUMBER(OFFSET('Hygiene Data'!$E$9,0,10*ROW('Hygiene Data'!E134))),'Data Summary'!DT140="Yes"),OFFSET('Hygiene Data'!$E$9,0,10*ROW('Hygiene Data'!E134)),NA())</f>
        <v>#N/A</v>
      </c>
      <c r="BF140" s="96" t="e">
        <f ca="true">+IF(AND(ISNUMBER(OFFSET('Hygiene Data'!$F$5,0,10*ROW('Hygiene Data'!F134))),'Data Summary'!DU140="Yes"),OFFSET('Hygiene Data'!$F$5,0,10*ROW('Hygiene Data'!F134)),NA())</f>
        <v>#N/A</v>
      </c>
      <c r="BG140" s="96" t="e">
        <f ca="true">+IF(AND(ISNUMBER(OFFSET('Hygiene Data'!$F$7,0,10*ROW('Hygiene Data'!F134))),'Data Summary'!DV140="Yes"),OFFSET('Hygiene Data'!$F$7,0,10*ROW('Hygiene Data'!F134)),NA())</f>
        <v>#N/A</v>
      </c>
      <c r="BH140" s="96" t="e">
        <f ca="true">+IF(AND(ISNUMBER(OFFSET('Hygiene Data'!$F$9,0,10*ROW('Hygiene Data'!F134))),'Data Summary'!DW140="Yes"),OFFSET('Hygiene Data'!$F$9,0,10*ROW('Hygiene Data'!F134)),NA())</f>
        <v>#N/A</v>
      </c>
      <c r="BI140" s="96" t="e">
        <f ca="true">+IF(AND(ISNUMBER(OFFSET('Hygiene Data'!$G$5,0,10*ROW('Hygiene Data'!G134))),'Data Summary'!DX140="Yes"),OFFSET('Hygiene Data'!$G$5,0,10*ROW('Hygiene Data'!G134)),NA())</f>
        <v>#N/A</v>
      </c>
      <c r="BJ140" s="96" t="e">
        <f ca="true">+IF(AND(ISNUMBER(OFFSET('Hygiene Data'!$G$7,0,10*ROW('Hygiene Data'!G134))),'Data Summary'!DY140="Yes"),OFFSET('Hygiene Data'!$G$7,0,10*ROW('Hygiene Data'!G134)),NA())</f>
        <v>#N/A</v>
      </c>
      <c r="BK140" s="96" t="e">
        <f ca="true">+IF(AND(ISNUMBER(OFFSET('Hygiene Data'!$G$9,0,10*ROW('Hygiene Data'!G134))),'Data Summary'!DZ140="Yes"),OFFSET('Hygiene Data'!$G$9,0,10*ROW('Hygiene Data'!G134)),NA())</f>
        <v>#N/A</v>
      </c>
      <c r="BL140" s="96" t="e">
        <f ca="true">+IF(AND(ISNUMBER(OFFSET('Hygiene Data'!$H$5,0,10*ROW('Hygiene Data'!H134))),'Data Summary'!EA140="Yes"),OFFSET('Hygiene Data'!$H$5,0,10*ROW('Hygiene Data'!H134)),NA())</f>
        <v>#N/A</v>
      </c>
      <c r="BM140" s="96" t="e">
        <f ca="true">+IF(AND(ISNUMBER(OFFSET('Hygiene Data'!$H$7,0,10*ROW('Hygiene Data'!H134))),'Data Summary'!EB140="Yes"),OFFSET('Hygiene Data'!$H$7,0,10*ROW('Hygiene Data'!H134)),NA())</f>
        <v>#N/A</v>
      </c>
      <c r="BN140" s="96" t="e">
        <f ca="true">+IF(AND(ISNUMBER(OFFSET('Hygiene Data'!$H$9,0,10*ROW('Hygiene Data'!H134))),'Data Summary'!EC140="Yes"),OFFSET('Hygiene Data'!$H$9,0,10*ROW('Hygiene Data'!H134)),NA())</f>
        <v>#N/A</v>
      </c>
      <c r="BO140" s="96" t="e">
        <f ca="true">+IF(AND(ISNUMBER(OFFSET('Hygiene Data'!$I$5,0,10*ROW('Hygiene Data'!I134))),'Data Summary'!ED140="Yes"),OFFSET('Hygiene Data'!$I$5,0,10*ROW('Hygiene Data'!I134)),NA())</f>
        <v>#N/A</v>
      </c>
      <c r="BP140" s="96" t="e">
        <f ca="true">+IF(AND(ISNUMBER(OFFSET('Hygiene Data'!$I$7,0,10*ROW('Hygiene Data'!I134))),'Data Summary'!EE140="Yes"),OFFSET('Hygiene Data'!$I$7,0,10*ROW('Hygiene Data'!I134)),NA())</f>
        <v>#N/A</v>
      </c>
      <c r="BQ140" s="96" t="e">
        <f ca="true">+IF(AND(ISNUMBER(OFFSET('Hygiene Data'!$I$9,0,10*ROW('Hygiene Data'!I134))),'Data Summary'!EF140="Yes"),OFFSET('Hygiene Data'!$I$9,0,10*ROW('Hygiene Data'!I134)),NA())</f>
        <v>#N/A</v>
      </c>
    </row>
    <row xmlns:x14ac="http://schemas.microsoft.com/office/spreadsheetml/2009/9/ac" r="141" x14ac:dyDescent="0.2">
      <c r="A141" s="321" t="e">
        <f ca="true">+RIGHT('Data Summary'!A141,LEN('Data Summary'!A141)-9)</f>
        <v>#VALUE!</v>
      </c>
      <c r="B141" s="37" t="str">
        <f ca="true">+IF(ISTEXT('Data Summary'!B141),'Data Summary'!B141,"")</f>
        <v/>
      </c>
      <c r="C141" s="320" t="e">
        <f ca="true">+VALUE('Data Summary'!C141)</f>
        <v>#VALUE!</v>
      </c>
      <c r="D141" s="94" t="e">
        <f ca="true">+IF(AND(ISNUMBER(OFFSET('Water Data'!$D$4,0,10*ROW('Water Data'!D135))),'Data Summary'!BS141="Yes"),100-OFFSET('Water Data'!$D$4,0,10*ROW('Water Data'!D135)),NA())</f>
        <v>#N/A</v>
      </c>
      <c r="E141" s="94" t="e">
        <f ca="true">+IF(AND(ISNUMBER(OFFSET('Water Data'!$D$6,0,10*ROW('Water Data'!D135))),'Data Summary'!BT141="Yes"),OFFSET('Water Data'!$D$6,0,10*ROW('Water Data'!D135)),NA())</f>
        <v>#N/A</v>
      </c>
      <c r="F141" s="94" t="e">
        <f ca="true">+IF(AND(ISNUMBER(OFFSET('Water Data'!$D$9,0,10*ROW('Water Data'!D135))),'Data Summary'!BU141="Yes"),OFFSET('Water Data'!$D$9,0,10*ROW('Water Data'!D135)),NA())</f>
        <v>#N/A</v>
      </c>
      <c r="G141" s="94" t="e">
        <f ca="true">+IF(AND(ISNUMBER(OFFSET('Water Data'!$E$4,0,10*ROW('Water Data'!E135))),'Data Summary'!BV141="Yes"),100-OFFSET('Water Data'!$E$4,0,10*ROW('Water Data'!E135)),NA())</f>
        <v>#N/A</v>
      </c>
      <c r="H141" s="94" t="e">
        <f ca="true">+IF(AND(ISNUMBER(OFFSET('Water Data'!$E$6,0,10*ROW('Water Data'!E135))),'Data Summary'!BW141="Yes"),OFFSET('Water Data'!$E$6,0,10*ROW('Water Data'!E135)),NA())</f>
        <v>#N/A</v>
      </c>
      <c r="I141" s="94" t="e">
        <f ca="true">+IF(AND(ISNUMBER(OFFSET('Water Data'!$E$9,0,10*ROW('Water Data'!E135))),'Data Summary'!BX141="Yes"),OFFSET('Water Data'!$E$9,0,10*ROW('Water Data'!E135)),NA())</f>
        <v>#N/A</v>
      </c>
      <c r="J141" s="94" t="e">
        <f ca="true">+IF(AND(ISNUMBER(OFFSET('Water Data'!$F$4,0,10*ROW('Water Data'!F135))),'Data Summary'!BY141="Yes"),100-OFFSET('Water Data'!$F$4,0,10*ROW('Water Data'!F135)),NA())</f>
        <v>#N/A</v>
      </c>
      <c r="K141" s="94" t="e">
        <f ca="true">+IF(AND(ISNUMBER(OFFSET('Water Data'!$F$6,0,10*ROW('Water Data'!F135))),'Data Summary'!BZ141="Yes"),OFFSET('Water Data'!$F$6,0,10*ROW('Water Data'!F135)),NA())</f>
        <v>#N/A</v>
      </c>
      <c r="L141" s="94" t="e">
        <f ca="true">+IF(AND(ISNUMBER(OFFSET('Water Data'!$F$9,0,10*ROW('Water Data'!F135))),'Data Summary'!CA141="Yes"),OFFSET('Water Data'!$F$9,0,10*ROW('Water Data'!F135)),NA())</f>
        <v>#N/A</v>
      </c>
      <c r="M141" s="94" t="e">
        <f ca="true">+IF(AND(ISNUMBER(OFFSET('Water Data'!$G$4,0,10*ROW('Water Data'!G135))),'Data Summary'!CB141="Yes"),100-OFFSET('Water Data'!$G$4,0,10*ROW('Water Data'!G135)),NA())</f>
        <v>#N/A</v>
      </c>
      <c r="N141" s="94" t="e">
        <f ca="true">+IF(AND(ISNUMBER(OFFSET('Water Data'!$G$6,0,10*ROW('Water Data'!G135))),'Data Summary'!CC141="Yes"),OFFSET('Water Data'!$G$6,0,10*ROW('Water Data'!G135)),NA())</f>
        <v>#N/A</v>
      </c>
      <c r="O141" s="94" t="e">
        <f ca="true">+IF(AND(ISNUMBER(OFFSET('Water Data'!$G$9,0,10*ROW('Water Data'!G135))),'Data Summary'!CD141="Yes"),OFFSET('Water Data'!$G$9,0,10*ROW('Water Data'!G135)),NA())</f>
        <v>#N/A</v>
      </c>
      <c r="P141" s="94" t="e">
        <f ca="true">+IF(AND(ISNUMBER(OFFSET('Water Data'!$H$4,0,10*ROW('Water Data'!H135))),'Data Summary'!CE141="Yes"),100-OFFSET('Water Data'!$H$4,0,10*ROW('Water Data'!H135)),NA())</f>
        <v>#N/A</v>
      </c>
      <c r="Q141" s="94" t="e">
        <f ca="true">+IF(AND(ISNUMBER(OFFSET('Water Data'!$H$6,0,10*ROW('Water Data'!H135))),'Data Summary'!CF141="Yes"),OFFSET('Water Data'!$H$6,0,10*ROW('Water Data'!H135)),NA())</f>
        <v>#N/A</v>
      </c>
      <c r="R141" s="94" t="e">
        <f ca="true">+IF(AND(ISNUMBER(OFFSET('Water Data'!$H$9,0,10*ROW('Water Data'!H135))),'Data Summary'!CG141="Yes"),OFFSET('Water Data'!$H$9,0,10*ROW('Water Data'!H135)),NA())</f>
        <v>#N/A</v>
      </c>
      <c r="S141" s="94" t="e">
        <f ca="true">+IF(AND(ISNUMBER(OFFSET('Water Data'!$I$4,0,10*ROW('Water Data'!I135))),'Data Summary'!CH141="Yes"),100-OFFSET('Water Data'!$I$4,0,10*ROW('Water Data'!I135)),NA())</f>
        <v>#N/A</v>
      </c>
      <c r="T141" s="94" t="e">
        <f ca="true">+IF(AND(ISNUMBER(OFFSET('Water Data'!$I$6,0,10*ROW('Water Data'!I135))),'Data Summary'!CI141="Yes"),OFFSET('Water Data'!$I$6,0,10*ROW('Water Data'!I135)),NA())</f>
        <v>#N/A</v>
      </c>
      <c r="U141" s="94" t="e">
        <f ca="true">+IF(AND(ISNUMBER(OFFSET('Water Data'!$I$9,0,10*ROW('Water Data'!I135))),'Data Summary'!CJ141="Yes"),OFFSET('Water Data'!$I$9,0,10*ROW('Water Data'!I135)),NA())</f>
        <v>#N/A</v>
      </c>
      <c r="V141" s="95" t="e">
        <f ca="true">+IF(AND(ISNUMBER(OFFSET('Sanitation Data'!$D$4,0,10*ROW('Sanitation Data'!D135))),'Data Summary'!CK141="Yes"),100-OFFSET('Sanitation Data'!$D$4,0,10*ROW('Sanitation Data'!D135)),NA())</f>
        <v>#N/A</v>
      </c>
      <c r="W141" s="95" t="e">
        <f ca="true">+IF(AND(ISNUMBER(OFFSET('Sanitation Data'!$D$6,0,10*ROW('Sanitation Data'!D135))),'Data Summary'!CL141="Yes"),OFFSET('Sanitation Data'!$D$6,0,10*ROW('Sanitation Data'!D135)),NA())</f>
        <v>#N/A</v>
      </c>
      <c r="X141" s="95" t="e">
        <f ca="true">+IF(AND(ISNUMBER(OFFSET('Sanitation Data'!$D$10,0,10*ROW('Sanitation Data'!D135))),'Data Summary'!CM141="Yes"),OFFSET('Sanitation Data'!$D$10,0,10*ROW('Sanitation Data'!D135)),NA())</f>
        <v>#N/A</v>
      </c>
      <c r="Y141" s="95" t="e">
        <f ca="true">+IF(AND(ISNUMBER(OFFSET('Sanitation Data'!$D$11,0,10*ROW('Sanitation Data'!D135))),'Data Summary'!CN141="Yes"),OFFSET('Sanitation Data'!$D$11,0,10*ROW('Sanitation Data'!D135)),NA())</f>
        <v>#N/A</v>
      </c>
      <c r="Z141" s="95" t="e">
        <f ca="true">+IF(AND(ISNUMBER(OFFSET('Sanitation Data'!$D$12,0,10*ROW('Sanitation Data'!D135))),'Data Summary'!CO141="Yes"),OFFSET('Sanitation Data'!$D$12,0,10*ROW('Sanitation Data'!D135)),NA())</f>
        <v>#N/A</v>
      </c>
      <c r="AA141" s="95" t="e">
        <f ca="true">+IF(AND(ISNUMBER(OFFSET('Sanitation Data'!$E$4,0,10*ROW('Sanitation Data'!E135))),'Data Summary'!CP141="Yes"),100-OFFSET('Sanitation Data'!$E$4,0,10*ROW('Sanitation Data'!E135)),NA())</f>
        <v>#N/A</v>
      </c>
      <c r="AB141" s="95" t="e">
        <f ca="true">+IF(AND(ISNUMBER(OFFSET('Sanitation Data'!$E$6,0,10*ROW('Sanitation Data'!E135))),'Data Summary'!CQ141="Yes"),OFFSET('Sanitation Data'!$E$6,0,10*ROW('Sanitation Data'!E135)),NA())</f>
        <v>#N/A</v>
      </c>
      <c r="AC141" s="95" t="e">
        <f ca="true">+IF(AND(ISNUMBER(OFFSET('Sanitation Data'!$E$10,0,10*ROW('Sanitation Data'!E135))),'Data Summary'!CR141="Yes"),OFFSET('Sanitation Data'!$E$10,0,10*ROW('Sanitation Data'!E135)),NA())</f>
        <v>#N/A</v>
      </c>
      <c r="AD141" s="95" t="e">
        <f ca="true">+IF(AND(ISNUMBER(OFFSET('Sanitation Data'!$E$11,0,10*ROW('Sanitation Data'!E135))),'Data Summary'!CS141="Yes"),OFFSET('Sanitation Data'!$E$11,0,10*ROW('Sanitation Data'!E135)),NA())</f>
        <v>#N/A</v>
      </c>
      <c r="AE141" s="95" t="e">
        <f ca="true">+IF(AND(ISNUMBER(OFFSET('Sanitation Data'!$E$12,0,10*ROW('Sanitation Data'!E135))),'Data Summary'!CT141="Yes"),OFFSET('Sanitation Data'!$E$12,0,10*ROW('Sanitation Data'!E135)),NA())</f>
        <v>#N/A</v>
      </c>
      <c r="AF141" s="95" t="e">
        <f ca="true">+IF(AND(ISNUMBER(OFFSET('Sanitation Data'!$F$4,0,10*ROW('Sanitation Data'!F135))),'Data Summary'!CU141="Yes"),100-OFFSET('Sanitation Data'!$F$4,0,10*ROW('Sanitation Data'!F135)),NA())</f>
        <v>#N/A</v>
      </c>
      <c r="AG141" s="95" t="e">
        <f ca="true">+IF(AND(ISNUMBER(OFFSET('Sanitation Data'!$F$6,0,10*ROW('Sanitation Data'!F135))),'Data Summary'!CV141="Yes"),OFFSET('Sanitation Data'!$F$6,0,10*ROW('Sanitation Data'!F135)),NA())</f>
        <v>#N/A</v>
      </c>
      <c r="AH141" s="95" t="e">
        <f ca="true">+IF(AND(ISNUMBER(OFFSET('Sanitation Data'!$F$10,0,10*ROW('Sanitation Data'!F135))),'Data Summary'!CW141="Yes"),OFFSET('Sanitation Data'!$F$10,0,10*ROW('Sanitation Data'!F135)),NA())</f>
        <v>#N/A</v>
      </c>
      <c r="AI141" s="95" t="e">
        <f ca="true">+IF(AND(ISNUMBER(OFFSET('Sanitation Data'!$F$11,0,10*ROW('Sanitation Data'!F135))),'Data Summary'!CX141="Yes"),OFFSET('Sanitation Data'!$F$11,0,10*ROW('Sanitation Data'!F135)),NA())</f>
        <v>#N/A</v>
      </c>
      <c r="AJ141" s="95" t="e">
        <f ca="true">+IF(AND(ISNUMBER(OFFSET('Sanitation Data'!$F$12,0,10*ROW('Sanitation Data'!F135))),'Data Summary'!CY141="Yes"),OFFSET('Sanitation Data'!$F$12,0,10*ROW('Sanitation Data'!F135)),NA())</f>
        <v>#N/A</v>
      </c>
      <c r="AK141" s="95" t="e">
        <f ca="true">+IF(AND(ISNUMBER(OFFSET('Sanitation Data'!$G$4,0,10*ROW('Sanitation Data'!G135))),'Data Summary'!CZ141="Yes"),100-OFFSET('Sanitation Data'!$G$4,0,10*ROW('Sanitation Data'!G135)),NA())</f>
        <v>#N/A</v>
      </c>
      <c r="AL141" s="95" t="e">
        <f ca="true">+IF(AND(ISNUMBER(OFFSET('Sanitation Data'!$G$6,0,10*ROW('Sanitation Data'!G135))),'Data Summary'!DA141="Yes"),OFFSET('Sanitation Data'!$G$6,0,10*ROW('Sanitation Data'!G135)),NA())</f>
        <v>#N/A</v>
      </c>
      <c r="AM141" s="95" t="e">
        <f ca="true">+IF(AND(ISNUMBER(OFFSET('Sanitation Data'!$G$10,0,10*ROW('Sanitation Data'!G135))),'Data Summary'!DB141="Yes"),OFFSET('Sanitation Data'!$G$10,0,10*ROW('Sanitation Data'!G135)),NA())</f>
        <v>#N/A</v>
      </c>
      <c r="AN141" s="95" t="e">
        <f ca="true">+IF(AND(ISNUMBER(OFFSET('Sanitation Data'!$G$11,0,10*ROW('Sanitation Data'!G135))),'Data Summary'!DC141="Yes"),OFFSET('Sanitation Data'!$G$11,0,10*ROW('Sanitation Data'!G135)),NA())</f>
        <v>#N/A</v>
      </c>
      <c r="AO141" s="95" t="e">
        <f ca="true">+IF(AND(ISNUMBER(OFFSET('Sanitation Data'!$G$12,0,10*ROW('Sanitation Data'!G135))),'Data Summary'!DD141="Yes"),OFFSET('Sanitation Data'!$G$12,0,10*ROW('Sanitation Data'!G135)),NA())</f>
        <v>#N/A</v>
      </c>
      <c r="AP141" s="95" t="e">
        <f ca="true">+IF(AND(ISNUMBER(OFFSET('Sanitation Data'!$H$4,0,10*ROW('Sanitation Data'!H135))),'Data Summary'!DE141="Yes"),100-OFFSET('Sanitation Data'!$H$4,0,10*ROW('Sanitation Data'!H135)),NA())</f>
        <v>#N/A</v>
      </c>
      <c r="AQ141" s="95" t="e">
        <f ca="true">+IF(AND(ISNUMBER(OFFSET('Sanitation Data'!$H$6,0,10*ROW('Sanitation Data'!H135))),'Data Summary'!DF141="Yes"),OFFSET('Sanitation Data'!$H$6,0,10*ROW('Sanitation Data'!H135)),NA())</f>
        <v>#N/A</v>
      </c>
      <c r="AR141" s="95" t="e">
        <f ca="true">+IF(AND(ISNUMBER(OFFSET('Sanitation Data'!$H$10,0,10*ROW('Sanitation Data'!H135))),'Data Summary'!DG141="Yes"),OFFSET('Sanitation Data'!$H$10,0,10*ROW('Sanitation Data'!H135)),NA())</f>
        <v>#N/A</v>
      </c>
      <c r="AS141" s="95" t="e">
        <f ca="true">+IF(AND(ISNUMBER(OFFSET('Sanitation Data'!$H$11,0,10*ROW('Sanitation Data'!H135))),'Data Summary'!DH141="Yes"),OFFSET('Sanitation Data'!$H$11,0,10*ROW('Sanitation Data'!H135)),NA())</f>
        <v>#N/A</v>
      </c>
      <c r="AT141" s="95" t="e">
        <f ca="true">+IF(AND(ISNUMBER(OFFSET('Sanitation Data'!$H$12,0,10*ROW('Sanitation Data'!H135))),'Data Summary'!DI141="Yes"),OFFSET('Sanitation Data'!$H$12,0,10*ROW('Sanitation Data'!H135)),NA())</f>
        <v>#N/A</v>
      </c>
      <c r="AU141" s="95" t="e">
        <f ca="true">+IF(AND(ISNUMBER(OFFSET('Sanitation Data'!$I$4,0,10*ROW('Sanitation Data'!I135))),'Data Summary'!DJ141="Yes"),100-OFFSET('Sanitation Data'!$I$4,0,10*ROW('Sanitation Data'!I135)),NA())</f>
        <v>#N/A</v>
      </c>
      <c r="AV141" s="95" t="e">
        <f ca="true">+IF(AND(ISNUMBER(OFFSET('Sanitation Data'!$I$6,0,10*ROW('Sanitation Data'!I135))),'Data Summary'!DK141="Yes"),OFFSET('Sanitation Data'!$I$6,0,10*ROW('Sanitation Data'!I135)),NA())</f>
        <v>#N/A</v>
      </c>
      <c r="AW141" s="95" t="e">
        <f ca="true">+IF(AND(ISNUMBER(OFFSET('Sanitation Data'!$I$10,0,10*ROW('Sanitation Data'!I135))),'Data Summary'!DL141="Yes"),OFFSET('Sanitation Data'!$I$10,0,10*ROW('Sanitation Data'!I135)),NA())</f>
        <v>#N/A</v>
      </c>
      <c r="AX141" s="95" t="e">
        <f ca="true">+IF(AND(ISNUMBER(OFFSET('Sanitation Data'!$I$11,0,10*ROW('Sanitation Data'!I135))),'Data Summary'!DM141="Yes"),OFFSET('Sanitation Data'!$I$11,0,10*ROW('Sanitation Data'!I135)),NA())</f>
        <v>#N/A</v>
      </c>
      <c r="AY141" s="95" t="e">
        <f ca="true">+IF(AND(ISNUMBER(OFFSET('Sanitation Data'!$I$12,0,10*ROW('Sanitation Data'!I135))),'Data Summary'!DN141="Yes"),OFFSET('Sanitation Data'!$I$12,0,10*ROW('Sanitation Data'!I135)),NA())</f>
        <v>#N/A</v>
      </c>
      <c r="AZ141" s="96" t="e">
        <f ca="true">+IF(AND(ISNUMBER(OFFSET('Hygiene Data'!$D$5,0,10*ROW('Hygiene Data'!D135))),'Data Summary'!DO141="Yes"),OFFSET('Hygiene Data'!$D$5,0,10*ROW('Hygiene Data'!D135)),NA())</f>
        <v>#N/A</v>
      </c>
      <c r="BA141" s="96" t="e">
        <f ca="true">+IF(AND(ISNUMBER(OFFSET('Hygiene Data'!$D$7,0,10*ROW('Hygiene Data'!D135))),'Data Summary'!DP141="Yes"),OFFSET('Hygiene Data'!$D$7,0,10*ROW('Hygiene Data'!D135)),NA())</f>
        <v>#N/A</v>
      </c>
      <c r="BB141" s="96" t="e">
        <f ca="true">+IF(AND(ISNUMBER(OFFSET('Hygiene Data'!$D$9,0,10*ROW('Hygiene Data'!D135))),'Data Summary'!DQ141="Yes"),OFFSET('Hygiene Data'!$D$9,0,10*ROW('Hygiene Data'!D135)),NA())</f>
        <v>#N/A</v>
      </c>
      <c r="BC141" s="96" t="e">
        <f ca="true">+IF(AND(ISNUMBER(OFFSET('Hygiene Data'!$E$5,0,10*ROW('Hygiene Data'!E135))),'Data Summary'!DR141="Yes"),OFFSET('Hygiene Data'!$E$5,0,10*ROW('Hygiene Data'!E135)),NA())</f>
        <v>#N/A</v>
      </c>
      <c r="BD141" s="96" t="e">
        <f ca="true">+IF(AND(ISNUMBER(OFFSET('Hygiene Data'!$E$7,0,10*ROW('Hygiene Data'!E135))),'Data Summary'!DS141="Yes"),OFFSET('Hygiene Data'!$E$7,0,10*ROW('Hygiene Data'!E135)),NA())</f>
        <v>#N/A</v>
      </c>
      <c r="BE141" s="96" t="e">
        <f ca="true">+IF(AND(ISNUMBER(OFFSET('Hygiene Data'!$E$9,0,10*ROW('Hygiene Data'!E135))),'Data Summary'!DT141="Yes"),OFFSET('Hygiene Data'!$E$9,0,10*ROW('Hygiene Data'!E135)),NA())</f>
        <v>#N/A</v>
      </c>
      <c r="BF141" s="96" t="e">
        <f ca="true">+IF(AND(ISNUMBER(OFFSET('Hygiene Data'!$F$5,0,10*ROW('Hygiene Data'!F135))),'Data Summary'!DU141="Yes"),OFFSET('Hygiene Data'!$F$5,0,10*ROW('Hygiene Data'!F135)),NA())</f>
        <v>#N/A</v>
      </c>
      <c r="BG141" s="96" t="e">
        <f ca="true">+IF(AND(ISNUMBER(OFFSET('Hygiene Data'!$F$7,0,10*ROW('Hygiene Data'!F135))),'Data Summary'!DV141="Yes"),OFFSET('Hygiene Data'!$F$7,0,10*ROW('Hygiene Data'!F135)),NA())</f>
        <v>#N/A</v>
      </c>
      <c r="BH141" s="96" t="e">
        <f ca="true">+IF(AND(ISNUMBER(OFFSET('Hygiene Data'!$F$9,0,10*ROW('Hygiene Data'!F135))),'Data Summary'!DW141="Yes"),OFFSET('Hygiene Data'!$F$9,0,10*ROW('Hygiene Data'!F135)),NA())</f>
        <v>#N/A</v>
      </c>
      <c r="BI141" s="96" t="e">
        <f ca="true">+IF(AND(ISNUMBER(OFFSET('Hygiene Data'!$G$5,0,10*ROW('Hygiene Data'!G135))),'Data Summary'!DX141="Yes"),OFFSET('Hygiene Data'!$G$5,0,10*ROW('Hygiene Data'!G135)),NA())</f>
        <v>#N/A</v>
      </c>
      <c r="BJ141" s="96" t="e">
        <f ca="true">+IF(AND(ISNUMBER(OFFSET('Hygiene Data'!$G$7,0,10*ROW('Hygiene Data'!G135))),'Data Summary'!DY141="Yes"),OFFSET('Hygiene Data'!$G$7,0,10*ROW('Hygiene Data'!G135)),NA())</f>
        <v>#N/A</v>
      </c>
      <c r="BK141" s="96" t="e">
        <f ca="true">+IF(AND(ISNUMBER(OFFSET('Hygiene Data'!$G$9,0,10*ROW('Hygiene Data'!G135))),'Data Summary'!DZ141="Yes"),OFFSET('Hygiene Data'!$G$9,0,10*ROW('Hygiene Data'!G135)),NA())</f>
        <v>#N/A</v>
      </c>
      <c r="BL141" s="96" t="e">
        <f ca="true">+IF(AND(ISNUMBER(OFFSET('Hygiene Data'!$H$5,0,10*ROW('Hygiene Data'!H135))),'Data Summary'!EA141="Yes"),OFFSET('Hygiene Data'!$H$5,0,10*ROW('Hygiene Data'!H135)),NA())</f>
        <v>#N/A</v>
      </c>
      <c r="BM141" s="96" t="e">
        <f ca="true">+IF(AND(ISNUMBER(OFFSET('Hygiene Data'!$H$7,0,10*ROW('Hygiene Data'!H135))),'Data Summary'!EB141="Yes"),OFFSET('Hygiene Data'!$H$7,0,10*ROW('Hygiene Data'!H135)),NA())</f>
        <v>#N/A</v>
      </c>
      <c r="BN141" s="96" t="e">
        <f ca="true">+IF(AND(ISNUMBER(OFFSET('Hygiene Data'!$H$9,0,10*ROW('Hygiene Data'!H135))),'Data Summary'!EC141="Yes"),OFFSET('Hygiene Data'!$H$9,0,10*ROW('Hygiene Data'!H135)),NA())</f>
        <v>#N/A</v>
      </c>
      <c r="BO141" s="96" t="e">
        <f ca="true">+IF(AND(ISNUMBER(OFFSET('Hygiene Data'!$I$5,0,10*ROW('Hygiene Data'!I135))),'Data Summary'!ED141="Yes"),OFFSET('Hygiene Data'!$I$5,0,10*ROW('Hygiene Data'!I135)),NA())</f>
        <v>#N/A</v>
      </c>
      <c r="BP141" s="96" t="e">
        <f ca="true">+IF(AND(ISNUMBER(OFFSET('Hygiene Data'!$I$7,0,10*ROW('Hygiene Data'!I135))),'Data Summary'!EE141="Yes"),OFFSET('Hygiene Data'!$I$7,0,10*ROW('Hygiene Data'!I135)),NA())</f>
        <v>#N/A</v>
      </c>
      <c r="BQ141" s="96" t="e">
        <f ca="true">+IF(AND(ISNUMBER(OFFSET('Hygiene Data'!$I$9,0,10*ROW('Hygiene Data'!I135))),'Data Summary'!EF141="Yes"),OFFSET('Hygiene Data'!$I$9,0,10*ROW('Hygiene Data'!I135)),NA())</f>
        <v>#N/A</v>
      </c>
    </row>
    <row xmlns:x14ac="http://schemas.microsoft.com/office/spreadsheetml/2009/9/ac" r="142" x14ac:dyDescent="0.2">
      <c r="A142" s="321" t="e">
        <f ca="true">+RIGHT('Data Summary'!A142,LEN('Data Summary'!A142)-9)</f>
        <v>#VALUE!</v>
      </c>
      <c r="B142" s="37" t="str">
        <f ca="true">+IF(ISTEXT('Data Summary'!B142),'Data Summary'!B142,"")</f>
        <v/>
      </c>
      <c r="C142" s="320" t="e">
        <f ca="true">+VALUE('Data Summary'!C142)</f>
        <v>#VALUE!</v>
      </c>
      <c r="D142" s="94" t="e">
        <f ca="true">+IF(AND(ISNUMBER(OFFSET('Water Data'!$D$4,0,10*ROW('Water Data'!D136))),'Data Summary'!BS142="Yes"),100-OFFSET('Water Data'!$D$4,0,10*ROW('Water Data'!D136)),NA())</f>
        <v>#N/A</v>
      </c>
      <c r="E142" s="94" t="e">
        <f ca="true">+IF(AND(ISNUMBER(OFFSET('Water Data'!$D$6,0,10*ROW('Water Data'!D136))),'Data Summary'!BT142="Yes"),OFFSET('Water Data'!$D$6,0,10*ROW('Water Data'!D136)),NA())</f>
        <v>#N/A</v>
      </c>
      <c r="F142" s="94" t="e">
        <f ca="true">+IF(AND(ISNUMBER(OFFSET('Water Data'!$D$9,0,10*ROW('Water Data'!D136))),'Data Summary'!BU142="Yes"),OFFSET('Water Data'!$D$9,0,10*ROW('Water Data'!D136)),NA())</f>
        <v>#N/A</v>
      </c>
      <c r="G142" s="94" t="e">
        <f ca="true">+IF(AND(ISNUMBER(OFFSET('Water Data'!$E$4,0,10*ROW('Water Data'!E136))),'Data Summary'!BV142="Yes"),100-OFFSET('Water Data'!$E$4,0,10*ROW('Water Data'!E136)),NA())</f>
        <v>#N/A</v>
      </c>
      <c r="H142" s="94" t="e">
        <f ca="true">+IF(AND(ISNUMBER(OFFSET('Water Data'!$E$6,0,10*ROW('Water Data'!E136))),'Data Summary'!BW142="Yes"),OFFSET('Water Data'!$E$6,0,10*ROW('Water Data'!E136)),NA())</f>
        <v>#N/A</v>
      </c>
      <c r="I142" s="94" t="e">
        <f ca="true">+IF(AND(ISNUMBER(OFFSET('Water Data'!$E$9,0,10*ROW('Water Data'!E136))),'Data Summary'!BX142="Yes"),OFFSET('Water Data'!$E$9,0,10*ROW('Water Data'!E136)),NA())</f>
        <v>#N/A</v>
      </c>
      <c r="J142" s="94" t="e">
        <f ca="true">+IF(AND(ISNUMBER(OFFSET('Water Data'!$F$4,0,10*ROW('Water Data'!F136))),'Data Summary'!BY142="Yes"),100-OFFSET('Water Data'!$F$4,0,10*ROW('Water Data'!F136)),NA())</f>
        <v>#N/A</v>
      </c>
      <c r="K142" s="94" t="e">
        <f ca="true">+IF(AND(ISNUMBER(OFFSET('Water Data'!$F$6,0,10*ROW('Water Data'!F136))),'Data Summary'!BZ142="Yes"),OFFSET('Water Data'!$F$6,0,10*ROW('Water Data'!F136)),NA())</f>
        <v>#N/A</v>
      </c>
      <c r="L142" s="94" t="e">
        <f ca="true">+IF(AND(ISNUMBER(OFFSET('Water Data'!$F$9,0,10*ROW('Water Data'!F136))),'Data Summary'!CA142="Yes"),OFFSET('Water Data'!$F$9,0,10*ROW('Water Data'!F136)),NA())</f>
        <v>#N/A</v>
      </c>
      <c r="M142" s="94" t="e">
        <f ca="true">+IF(AND(ISNUMBER(OFFSET('Water Data'!$G$4,0,10*ROW('Water Data'!G136))),'Data Summary'!CB142="Yes"),100-OFFSET('Water Data'!$G$4,0,10*ROW('Water Data'!G136)),NA())</f>
        <v>#N/A</v>
      </c>
      <c r="N142" s="94" t="e">
        <f ca="true">+IF(AND(ISNUMBER(OFFSET('Water Data'!$G$6,0,10*ROW('Water Data'!G136))),'Data Summary'!CC142="Yes"),OFFSET('Water Data'!$G$6,0,10*ROW('Water Data'!G136)),NA())</f>
        <v>#N/A</v>
      </c>
      <c r="O142" s="94" t="e">
        <f ca="true">+IF(AND(ISNUMBER(OFFSET('Water Data'!$G$9,0,10*ROW('Water Data'!G136))),'Data Summary'!CD142="Yes"),OFFSET('Water Data'!$G$9,0,10*ROW('Water Data'!G136)),NA())</f>
        <v>#N/A</v>
      </c>
      <c r="P142" s="94" t="e">
        <f ca="true">+IF(AND(ISNUMBER(OFFSET('Water Data'!$H$4,0,10*ROW('Water Data'!H136))),'Data Summary'!CE142="Yes"),100-OFFSET('Water Data'!$H$4,0,10*ROW('Water Data'!H136)),NA())</f>
        <v>#N/A</v>
      </c>
      <c r="Q142" s="94" t="e">
        <f ca="true">+IF(AND(ISNUMBER(OFFSET('Water Data'!$H$6,0,10*ROW('Water Data'!H136))),'Data Summary'!CF142="Yes"),OFFSET('Water Data'!$H$6,0,10*ROW('Water Data'!H136)),NA())</f>
        <v>#N/A</v>
      </c>
      <c r="R142" s="94" t="e">
        <f ca="true">+IF(AND(ISNUMBER(OFFSET('Water Data'!$H$9,0,10*ROW('Water Data'!H136))),'Data Summary'!CG142="Yes"),OFFSET('Water Data'!$H$9,0,10*ROW('Water Data'!H136)),NA())</f>
        <v>#N/A</v>
      </c>
      <c r="S142" s="94" t="e">
        <f ca="true">+IF(AND(ISNUMBER(OFFSET('Water Data'!$I$4,0,10*ROW('Water Data'!I136))),'Data Summary'!CH142="Yes"),100-OFFSET('Water Data'!$I$4,0,10*ROW('Water Data'!I136)),NA())</f>
        <v>#N/A</v>
      </c>
      <c r="T142" s="94" t="e">
        <f ca="true">+IF(AND(ISNUMBER(OFFSET('Water Data'!$I$6,0,10*ROW('Water Data'!I136))),'Data Summary'!CI142="Yes"),OFFSET('Water Data'!$I$6,0,10*ROW('Water Data'!I136)),NA())</f>
        <v>#N/A</v>
      </c>
      <c r="U142" s="94" t="e">
        <f ca="true">+IF(AND(ISNUMBER(OFFSET('Water Data'!$I$9,0,10*ROW('Water Data'!I136))),'Data Summary'!CJ142="Yes"),OFFSET('Water Data'!$I$9,0,10*ROW('Water Data'!I136)),NA())</f>
        <v>#N/A</v>
      </c>
      <c r="V142" s="95" t="e">
        <f ca="true">+IF(AND(ISNUMBER(OFFSET('Sanitation Data'!$D$4,0,10*ROW('Sanitation Data'!D136))),'Data Summary'!CK142="Yes"),100-OFFSET('Sanitation Data'!$D$4,0,10*ROW('Sanitation Data'!D136)),NA())</f>
        <v>#N/A</v>
      </c>
      <c r="W142" s="95" t="e">
        <f ca="true">+IF(AND(ISNUMBER(OFFSET('Sanitation Data'!$D$6,0,10*ROW('Sanitation Data'!D136))),'Data Summary'!CL142="Yes"),OFFSET('Sanitation Data'!$D$6,0,10*ROW('Sanitation Data'!D136)),NA())</f>
        <v>#N/A</v>
      </c>
      <c r="X142" s="95" t="e">
        <f ca="true">+IF(AND(ISNUMBER(OFFSET('Sanitation Data'!$D$10,0,10*ROW('Sanitation Data'!D136))),'Data Summary'!CM142="Yes"),OFFSET('Sanitation Data'!$D$10,0,10*ROW('Sanitation Data'!D136)),NA())</f>
        <v>#N/A</v>
      </c>
      <c r="Y142" s="95" t="e">
        <f ca="true">+IF(AND(ISNUMBER(OFFSET('Sanitation Data'!$D$11,0,10*ROW('Sanitation Data'!D136))),'Data Summary'!CN142="Yes"),OFFSET('Sanitation Data'!$D$11,0,10*ROW('Sanitation Data'!D136)),NA())</f>
        <v>#N/A</v>
      </c>
      <c r="Z142" s="95" t="e">
        <f ca="true">+IF(AND(ISNUMBER(OFFSET('Sanitation Data'!$D$12,0,10*ROW('Sanitation Data'!D136))),'Data Summary'!CO142="Yes"),OFFSET('Sanitation Data'!$D$12,0,10*ROW('Sanitation Data'!D136)),NA())</f>
        <v>#N/A</v>
      </c>
      <c r="AA142" s="95" t="e">
        <f ca="true">+IF(AND(ISNUMBER(OFFSET('Sanitation Data'!$E$4,0,10*ROW('Sanitation Data'!E136))),'Data Summary'!CP142="Yes"),100-OFFSET('Sanitation Data'!$E$4,0,10*ROW('Sanitation Data'!E136)),NA())</f>
        <v>#N/A</v>
      </c>
      <c r="AB142" s="95" t="e">
        <f ca="true">+IF(AND(ISNUMBER(OFFSET('Sanitation Data'!$E$6,0,10*ROW('Sanitation Data'!E136))),'Data Summary'!CQ142="Yes"),OFFSET('Sanitation Data'!$E$6,0,10*ROW('Sanitation Data'!E136)),NA())</f>
        <v>#N/A</v>
      </c>
      <c r="AC142" s="95" t="e">
        <f ca="true">+IF(AND(ISNUMBER(OFFSET('Sanitation Data'!$E$10,0,10*ROW('Sanitation Data'!E136))),'Data Summary'!CR142="Yes"),OFFSET('Sanitation Data'!$E$10,0,10*ROW('Sanitation Data'!E136)),NA())</f>
        <v>#N/A</v>
      </c>
      <c r="AD142" s="95" t="e">
        <f ca="true">+IF(AND(ISNUMBER(OFFSET('Sanitation Data'!$E$11,0,10*ROW('Sanitation Data'!E136))),'Data Summary'!CS142="Yes"),OFFSET('Sanitation Data'!$E$11,0,10*ROW('Sanitation Data'!E136)),NA())</f>
        <v>#N/A</v>
      </c>
      <c r="AE142" s="95" t="e">
        <f ca="true">+IF(AND(ISNUMBER(OFFSET('Sanitation Data'!$E$12,0,10*ROW('Sanitation Data'!E136))),'Data Summary'!CT142="Yes"),OFFSET('Sanitation Data'!$E$12,0,10*ROW('Sanitation Data'!E136)),NA())</f>
        <v>#N/A</v>
      </c>
      <c r="AF142" s="95" t="e">
        <f ca="true">+IF(AND(ISNUMBER(OFFSET('Sanitation Data'!$F$4,0,10*ROW('Sanitation Data'!F136))),'Data Summary'!CU142="Yes"),100-OFFSET('Sanitation Data'!$F$4,0,10*ROW('Sanitation Data'!F136)),NA())</f>
        <v>#N/A</v>
      </c>
      <c r="AG142" s="95" t="e">
        <f ca="true">+IF(AND(ISNUMBER(OFFSET('Sanitation Data'!$F$6,0,10*ROW('Sanitation Data'!F136))),'Data Summary'!CV142="Yes"),OFFSET('Sanitation Data'!$F$6,0,10*ROW('Sanitation Data'!F136)),NA())</f>
        <v>#N/A</v>
      </c>
      <c r="AH142" s="95" t="e">
        <f ca="true">+IF(AND(ISNUMBER(OFFSET('Sanitation Data'!$F$10,0,10*ROW('Sanitation Data'!F136))),'Data Summary'!CW142="Yes"),OFFSET('Sanitation Data'!$F$10,0,10*ROW('Sanitation Data'!F136)),NA())</f>
        <v>#N/A</v>
      </c>
      <c r="AI142" s="95" t="e">
        <f ca="true">+IF(AND(ISNUMBER(OFFSET('Sanitation Data'!$F$11,0,10*ROW('Sanitation Data'!F136))),'Data Summary'!CX142="Yes"),OFFSET('Sanitation Data'!$F$11,0,10*ROW('Sanitation Data'!F136)),NA())</f>
        <v>#N/A</v>
      </c>
      <c r="AJ142" s="95" t="e">
        <f ca="true">+IF(AND(ISNUMBER(OFFSET('Sanitation Data'!$F$12,0,10*ROW('Sanitation Data'!F136))),'Data Summary'!CY142="Yes"),OFFSET('Sanitation Data'!$F$12,0,10*ROW('Sanitation Data'!F136)),NA())</f>
        <v>#N/A</v>
      </c>
      <c r="AK142" s="95" t="e">
        <f ca="true">+IF(AND(ISNUMBER(OFFSET('Sanitation Data'!$G$4,0,10*ROW('Sanitation Data'!G136))),'Data Summary'!CZ142="Yes"),100-OFFSET('Sanitation Data'!$G$4,0,10*ROW('Sanitation Data'!G136)),NA())</f>
        <v>#N/A</v>
      </c>
      <c r="AL142" s="95" t="e">
        <f ca="true">+IF(AND(ISNUMBER(OFFSET('Sanitation Data'!$G$6,0,10*ROW('Sanitation Data'!G136))),'Data Summary'!DA142="Yes"),OFFSET('Sanitation Data'!$G$6,0,10*ROW('Sanitation Data'!G136)),NA())</f>
        <v>#N/A</v>
      </c>
      <c r="AM142" s="95" t="e">
        <f ca="true">+IF(AND(ISNUMBER(OFFSET('Sanitation Data'!$G$10,0,10*ROW('Sanitation Data'!G136))),'Data Summary'!DB142="Yes"),OFFSET('Sanitation Data'!$G$10,0,10*ROW('Sanitation Data'!G136)),NA())</f>
        <v>#N/A</v>
      </c>
      <c r="AN142" s="95" t="e">
        <f ca="true">+IF(AND(ISNUMBER(OFFSET('Sanitation Data'!$G$11,0,10*ROW('Sanitation Data'!G136))),'Data Summary'!DC142="Yes"),OFFSET('Sanitation Data'!$G$11,0,10*ROW('Sanitation Data'!G136)),NA())</f>
        <v>#N/A</v>
      </c>
      <c r="AO142" s="95" t="e">
        <f ca="true">+IF(AND(ISNUMBER(OFFSET('Sanitation Data'!$G$12,0,10*ROW('Sanitation Data'!G136))),'Data Summary'!DD142="Yes"),OFFSET('Sanitation Data'!$G$12,0,10*ROW('Sanitation Data'!G136)),NA())</f>
        <v>#N/A</v>
      </c>
      <c r="AP142" s="95" t="e">
        <f ca="true">+IF(AND(ISNUMBER(OFFSET('Sanitation Data'!$H$4,0,10*ROW('Sanitation Data'!H136))),'Data Summary'!DE142="Yes"),100-OFFSET('Sanitation Data'!$H$4,0,10*ROW('Sanitation Data'!H136)),NA())</f>
        <v>#N/A</v>
      </c>
      <c r="AQ142" s="95" t="e">
        <f ca="true">+IF(AND(ISNUMBER(OFFSET('Sanitation Data'!$H$6,0,10*ROW('Sanitation Data'!H136))),'Data Summary'!DF142="Yes"),OFFSET('Sanitation Data'!$H$6,0,10*ROW('Sanitation Data'!H136)),NA())</f>
        <v>#N/A</v>
      </c>
      <c r="AR142" s="95" t="e">
        <f ca="true">+IF(AND(ISNUMBER(OFFSET('Sanitation Data'!$H$10,0,10*ROW('Sanitation Data'!H136))),'Data Summary'!DG142="Yes"),OFFSET('Sanitation Data'!$H$10,0,10*ROW('Sanitation Data'!H136)),NA())</f>
        <v>#N/A</v>
      </c>
      <c r="AS142" s="95" t="e">
        <f ca="true">+IF(AND(ISNUMBER(OFFSET('Sanitation Data'!$H$11,0,10*ROW('Sanitation Data'!H136))),'Data Summary'!DH142="Yes"),OFFSET('Sanitation Data'!$H$11,0,10*ROW('Sanitation Data'!H136)),NA())</f>
        <v>#N/A</v>
      </c>
      <c r="AT142" s="95" t="e">
        <f ca="true">+IF(AND(ISNUMBER(OFFSET('Sanitation Data'!$H$12,0,10*ROW('Sanitation Data'!H136))),'Data Summary'!DI142="Yes"),OFFSET('Sanitation Data'!$H$12,0,10*ROW('Sanitation Data'!H136)),NA())</f>
        <v>#N/A</v>
      </c>
      <c r="AU142" s="95" t="e">
        <f ca="true">+IF(AND(ISNUMBER(OFFSET('Sanitation Data'!$I$4,0,10*ROW('Sanitation Data'!I136))),'Data Summary'!DJ142="Yes"),100-OFFSET('Sanitation Data'!$I$4,0,10*ROW('Sanitation Data'!I136)),NA())</f>
        <v>#N/A</v>
      </c>
      <c r="AV142" s="95" t="e">
        <f ca="true">+IF(AND(ISNUMBER(OFFSET('Sanitation Data'!$I$6,0,10*ROW('Sanitation Data'!I136))),'Data Summary'!DK142="Yes"),OFFSET('Sanitation Data'!$I$6,0,10*ROW('Sanitation Data'!I136)),NA())</f>
        <v>#N/A</v>
      </c>
      <c r="AW142" s="95" t="e">
        <f ca="true">+IF(AND(ISNUMBER(OFFSET('Sanitation Data'!$I$10,0,10*ROW('Sanitation Data'!I136))),'Data Summary'!DL142="Yes"),OFFSET('Sanitation Data'!$I$10,0,10*ROW('Sanitation Data'!I136)),NA())</f>
        <v>#N/A</v>
      </c>
      <c r="AX142" s="95" t="e">
        <f ca="true">+IF(AND(ISNUMBER(OFFSET('Sanitation Data'!$I$11,0,10*ROW('Sanitation Data'!I136))),'Data Summary'!DM142="Yes"),OFFSET('Sanitation Data'!$I$11,0,10*ROW('Sanitation Data'!I136)),NA())</f>
        <v>#N/A</v>
      </c>
      <c r="AY142" s="95" t="e">
        <f ca="true">+IF(AND(ISNUMBER(OFFSET('Sanitation Data'!$I$12,0,10*ROW('Sanitation Data'!I136))),'Data Summary'!DN142="Yes"),OFFSET('Sanitation Data'!$I$12,0,10*ROW('Sanitation Data'!I136)),NA())</f>
        <v>#N/A</v>
      </c>
      <c r="AZ142" s="96" t="e">
        <f ca="true">+IF(AND(ISNUMBER(OFFSET('Hygiene Data'!$D$5,0,10*ROW('Hygiene Data'!D136))),'Data Summary'!DO142="Yes"),OFFSET('Hygiene Data'!$D$5,0,10*ROW('Hygiene Data'!D136)),NA())</f>
        <v>#N/A</v>
      </c>
      <c r="BA142" s="96" t="e">
        <f ca="true">+IF(AND(ISNUMBER(OFFSET('Hygiene Data'!$D$7,0,10*ROW('Hygiene Data'!D136))),'Data Summary'!DP142="Yes"),OFFSET('Hygiene Data'!$D$7,0,10*ROW('Hygiene Data'!D136)),NA())</f>
        <v>#N/A</v>
      </c>
      <c r="BB142" s="96" t="e">
        <f ca="true">+IF(AND(ISNUMBER(OFFSET('Hygiene Data'!$D$9,0,10*ROW('Hygiene Data'!D136))),'Data Summary'!DQ142="Yes"),OFFSET('Hygiene Data'!$D$9,0,10*ROW('Hygiene Data'!D136)),NA())</f>
        <v>#N/A</v>
      </c>
      <c r="BC142" s="96" t="e">
        <f ca="true">+IF(AND(ISNUMBER(OFFSET('Hygiene Data'!$E$5,0,10*ROW('Hygiene Data'!E136))),'Data Summary'!DR142="Yes"),OFFSET('Hygiene Data'!$E$5,0,10*ROW('Hygiene Data'!E136)),NA())</f>
        <v>#N/A</v>
      </c>
      <c r="BD142" s="96" t="e">
        <f ca="true">+IF(AND(ISNUMBER(OFFSET('Hygiene Data'!$E$7,0,10*ROW('Hygiene Data'!E136))),'Data Summary'!DS142="Yes"),OFFSET('Hygiene Data'!$E$7,0,10*ROW('Hygiene Data'!E136)),NA())</f>
        <v>#N/A</v>
      </c>
      <c r="BE142" s="96" t="e">
        <f ca="true">+IF(AND(ISNUMBER(OFFSET('Hygiene Data'!$E$9,0,10*ROW('Hygiene Data'!E136))),'Data Summary'!DT142="Yes"),OFFSET('Hygiene Data'!$E$9,0,10*ROW('Hygiene Data'!E136)),NA())</f>
        <v>#N/A</v>
      </c>
      <c r="BF142" s="96" t="e">
        <f ca="true">+IF(AND(ISNUMBER(OFFSET('Hygiene Data'!$F$5,0,10*ROW('Hygiene Data'!F136))),'Data Summary'!DU142="Yes"),OFFSET('Hygiene Data'!$F$5,0,10*ROW('Hygiene Data'!F136)),NA())</f>
        <v>#N/A</v>
      </c>
      <c r="BG142" s="96" t="e">
        <f ca="true">+IF(AND(ISNUMBER(OFFSET('Hygiene Data'!$F$7,0,10*ROW('Hygiene Data'!F136))),'Data Summary'!DV142="Yes"),OFFSET('Hygiene Data'!$F$7,0,10*ROW('Hygiene Data'!F136)),NA())</f>
        <v>#N/A</v>
      </c>
      <c r="BH142" s="96" t="e">
        <f ca="true">+IF(AND(ISNUMBER(OFFSET('Hygiene Data'!$F$9,0,10*ROW('Hygiene Data'!F136))),'Data Summary'!DW142="Yes"),OFFSET('Hygiene Data'!$F$9,0,10*ROW('Hygiene Data'!F136)),NA())</f>
        <v>#N/A</v>
      </c>
      <c r="BI142" s="96" t="e">
        <f ca="true">+IF(AND(ISNUMBER(OFFSET('Hygiene Data'!$G$5,0,10*ROW('Hygiene Data'!G136))),'Data Summary'!DX142="Yes"),OFFSET('Hygiene Data'!$G$5,0,10*ROW('Hygiene Data'!G136)),NA())</f>
        <v>#N/A</v>
      </c>
      <c r="BJ142" s="96" t="e">
        <f ca="true">+IF(AND(ISNUMBER(OFFSET('Hygiene Data'!$G$7,0,10*ROW('Hygiene Data'!G136))),'Data Summary'!DY142="Yes"),OFFSET('Hygiene Data'!$G$7,0,10*ROW('Hygiene Data'!G136)),NA())</f>
        <v>#N/A</v>
      </c>
      <c r="BK142" s="96" t="e">
        <f ca="true">+IF(AND(ISNUMBER(OFFSET('Hygiene Data'!$G$9,0,10*ROW('Hygiene Data'!G136))),'Data Summary'!DZ142="Yes"),OFFSET('Hygiene Data'!$G$9,0,10*ROW('Hygiene Data'!G136)),NA())</f>
        <v>#N/A</v>
      </c>
      <c r="BL142" s="96" t="e">
        <f ca="true">+IF(AND(ISNUMBER(OFFSET('Hygiene Data'!$H$5,0,10*ROW('Hygiene Data'!H136))),'Data Summary'!EA142="Yes"),OFFSET('Hygiene Data'!$H$5,0,10*ROW('Hygiene Data'!H136)),NA())</f>
        <v>#N/A</v>
      </c>
      <c r="BM142" s="96" t="e">
        <f ca="true">+IF(AND(ISNUMBER(OFFSET('Hygiene Data'!$H$7,0,10*ROW('Hygiene Data'!H136))),'Data Summary'!EB142="Yes"),OFFSET('Hygiene Data'!$H$7,0,10*ROW('Hygiene Data'!H136)),NA())</f>
        <v>#N/A</v>
      </c>
      <c r="BN142" s="96" t="e">
        <f ca="true">+IF(AND(ISNUMBER(OFFSET('Hygiene Data'!$H$9,0,10*ROW('Hygiene Data'!H136))),'Data Summary'!EC142="Yes"),OFFSET('Hygiene Data'!$H$9,0,10*ROW('Hygiene Data'!H136)),NA())</f>
        <v>#N/A</v>
      </c>
      <c r="BO142" s="96" t="e">
        <f ca="true">+IF(AND(ISNUMBER(OFFSET('Hygiene Data'!$I$5,0,10*ROW('Hygiene Data'!I136))),'Data Summary'!ED142="Yes"),OFFSET('Hygiene Data'!$I$5,0,10*ROW('Hygiene Data'!I136)),NA())</f>
        <v>#N/A</v>
      </c>
      <c r="BP142" s="96" t="e">
        <f ca="true">+IF(AND(ISNUMBER(OFFSET('Hygiene Data'!$I$7,0,10*ROW('Hygiene Data'!I136))),'Data Summary'!EE142="Yes"),OFFSET('Hygiene Data'!$I$7,0,10*ROW('Hygiene Data'!I136)),NA())</f>
        <v>#N/A</v>
      </c>
      <c r="BQ142" s="96" t="e">
        <f ca="true">+IF(AND(ISNUMBER(OFFSET('Hygiene Data'!$I$9,0,10*ROW('Hygiene Data'!I136))),'Data Summary'!EF142="Yes"),OFFSET('Hygiene Data'!$I$9,0,10*ROW('Hygiene Data'!I136)),NA())</f>
        <v>#N/A</v>
      </c>
    </row>
    <row xmlns:x14ac="http://schemas.microsoft.com/office/spreadsheetml/2009/9/ac" r="143" x14ac:dyDescent="0.2">
      <c r="A143" s="321" t="e">
        <f ca="true">+RIGHT('Data Summary'!A143,LEN('Data Summary'!A143)-9)</f>
        <v>#VALUE!</v>
      </c>
      <c r="B143" s="37" t="str">
        <f ca="true">+IF(ISTEXT('Data Summary'!B143),'Data Summary'!B143,"")</f>
        <v/>
      </c>
      <c r="C143" s="320" t="e">
        <f ca="true">+VALUE('Data Summary'!C143)</f>
        <v>#VALUE!</v>
      </c>
      <c r="D143" s="94" t="e">
        <f ca="true">+IF(AND(ISNUMBER(OFFSET('Water Data'!$D$4,0,10*ROW('Water Data'!D137))),'Data Summary'!BS143="Yes"),100-OFFSET('Water Data'!$D$4,0,10*ROW('Water Data'!D137)),NA())</f>
        <v>#N/A</v>
      </c>
      <c r="E143" s="94" t="e">
        <f ca="true">+IF(AND(ISNUMBER(OFFSET('Water Data'!$D$6,0,10*ROW('Water Data'!D137))),'Data Summary'!BT143="Yes"),OFFSET('Water Data'!$D$6,0,10*ROW('Water Data'!D137)),NA())</f>
        <v>#N/A</v>
      </c>
      <c r="F143" s="94" t="e">
        <f ca="true">+IF(AND(ISNUMBER(OFFSET('Water Data'!$D$9,0,10*ROW('Water Data'!D137))),'Data Summary'!BU143="Yes"),OFFSET('Water Data'!$D$9,0,10*ROW('Water Data'!D137)),NA())</f>
        <v>#N/A</v>
      </c>
      <c r="G143" s="94" t="e">
        <f ca="true">+IF(AND(ISNUMBER(OFFSET('Water Data'!$E$4,0,10*ROW('Water Data'!E137))),'Data Summary'!BV143="Yes"),100-OFFSET('Water Data'!$E$4,0,10*ROW('Water Data'!E137)),NA())</f>
        <v>#N/A</v>
      </c>
      <c r="H143" s="94" t="e">
        <f ca="true">+IF(AND(ISNUMBER(OFFSET('Water Data'!$E$6,0,10*ROW('Water Data'!E137))),'Data Summary'!BW143="Yes"),OFFSET('Water Data'!$E$6,0,10*ROW('Water Data'!E137)),NA())</f>
        <v>#N/A</v>
      </c>
      <c r="I143" s="94" t="e">
        <f ca="true">+IF(AND(ISNUMBER(OFFSET('Water Data'!$E$9,0,10*ROW('Water Data'!E137))),'Data Summary'!BX143="Yes"),OFFSET('Water Data'!$E$9,0,10*ROW('Water Data'!E137)),NA())</f>
        <v>#N/A</v>
      </c>
      <c r="J143" s="94" t="e">
        <f ca="true">+IF(AND(ISNUMBER(OFFSET('Water Data'!$F$4,0,10*ROW('Water Data'!F137))),'Data Summary'!BY143="Yes"),100-OFFSET('Water Data'!$F$4,0,10*ROW('Water Data'!F137)),NA())</f>
        <v>#N/A</v>
      </c>
      <c r="K143" s="94" t="e">
        <f ca="true">+IF(AND(ISNUMBER(OFFSET('Water Data'!$F$6,0,10*ROW('Water Data'!F137))),'Data Summary'!BZ143="Yes"),OFFSET('Water Data'!$F$6,0,10*ROW('Water Data'!F137)),NA())</f>
        <v>#N/A</v>
      </c>
      <c r="L143" s="94" t="e">
        <f ca="true">+IF(AND(ISNUMBER(OFFSET('Water Data'!$F$9,0,10*ROW('Water Data'!F137))),'Data Summary'!CA143="Yes"),OFFSET('Water Data'!$F$9,0,10*ROW('Water Data'!F137)),NA())</f>
        <v>#N/A</v>
      </c>
      <c r="M143" s="94" t="e">
        <f ca="true">+IF(AND(ISNUMBER(OFFSET('Water Data'!$G$4,0,10*ROW('Water Data'!G137))),'Data Summary'!CB143="Yes"),100-OFFSET('Water Data'!$G$4,0,10*ROW('Water Data'!G137)),NA())</f>
        <v>#N/A</v>
      </c>
      <c r="N143" s="94" t="e">
        <f ca="true">+IF(AND(ISNUMBER(OFFSET('Water Data'!$G$6,0,10*ROW('Water Data'!G137))),'Data Summary'!CC143="Yes"),OFFSET('Water Data'!$G$6,0,10*ROW('Water Data'!G137)),NA())</f>
        <v>#N/A</v>
      </c>
      <c r="O143" s="94" t="e">
        <f ca="true">+IF(AND(ISNUMBER(OFFSET('Water Data'!$G$9,0,10*ROW('Water Data'!G137))),'Data Summary'!CD143="Yes"),OFFSET('Water Data'!$G$9,0,10*ROW('Water Data'!G137)),NA())</f>
        <v>#N/A</v>
      </c>
      <c r="P143" s="94" t="e">
        <f ca="true">+IF(AND(ISNUMBER(OFFSET('Water Data'!$H$4,0,10*ROW('Water Data'!H137))),'Data Summary'!CE143="Yes"),100-OFFSET('Water Data'!$H$4,0,10*ROW('Water Data'!H137)),NA())</f>
        <v>#N/A</v>
      </c>
      <c r="Q143" s="94" t="e">
        <f ca="true">+IF(AND(ISNUMBER(OFFSET('Water Data'!$H$6,0,10*ROW('Water Data'!H137))),'Data Summary'!CF143="Yes"),OFFSET('Water Data'!$H$6,0,10*ROW('Water Data'!H137)),NA())</f>
        <v>#N/A</v>
      </c>
      <c r="R143" s="94" t="e">
        <f ca="true">+IF(AND(ISNUMBER(OFFSET('Water Data'!$H$9,0,10*ROW('Water Data'!H137))),'Data Summary'!CG143="Yes"),OFFSET('Water Data'!$H$9,0,10*ROW('Water Data'!H137)),NA())</f>
        <v>#N/A</v>
      </c>
      <c r="S143" s="94" t="e">
        <f ca="true">+IF(AND(ISNUMBER(OFFSET('Water Data'!$I$4,0,10*ROW('Water Data'!I137))),'Data Summary'!CH143="Yes"),100-OFFSET('Water Data'!$I$4,0,10*ROW('Water Data'!I137)),NA())</f>
        <v>#N/A</v>
      </c>
      <c r="T143" s="94" t="e">
        <f ca="true">+IF(AND(ISNUMBER(OFFSET('Water Data'!$I$6,0,10*ROW('Water Data'!I137))),'Data Summary'!CI143="Yes"),OFFSET('Water Data'!$I$6,0,10*ROW('Water Data'!I137)),NA())</f>
        <v>#N/A</v>
      </c>
      <c r="U143" s="94" t="e">
        <f ca="true">+IF(AND(ISNUMBER(OFFSET('Water Data'!$I$9,0,10*ROW('Water Data'!I137))),'Data Summary'!CJ143="Yes"),OFFSET('Water Data'!$I$9,0,10*ROW('Water Data'!I137)),NA())</f>
        <v>#N/A</v>
      </c>
      <c r="V143" s="95" t="e">
        <f ca="true">+IF(AND(ISNUMBER(OFFSET('Sanitation Data'!$D$4,0,10*ROW('Sanitation Data'!D137))),'Data Summary'!CK143="Yes"),100-OFFSET('Sanitation Data'!$D$4,0,10*ROW('Sanitation Data'!D137)),NA())</f>
        <v>#N/A</v>
      </c>
      <c r="W143" s="95" t="e">
        <f ca="true">+IF(AND(ISNUMBER(OFFSET('Sanitation Data'!$D$6,0,10*ROW('Sanitation Data'!D137))),'Data Summary'!CL143="Yes"),OFFSET('Sanitation Data'!$D$6,0,10*ROW('Sanitation Data'!D137)),NA())</f>
        <v>#N/A</v>
      </c>
      <c r="X143" s="95" t="e">
        <f ca="true">+IF(AND(ISNUMBER(OFFSET('Sanitation Data'!$D$10,0,10*ROW('Sanitation Data'!D137))),'Data Summary'!CM143="Yes"),OFFSET('Sanitation Data'!$D$10,0,10*ROW('Sanitation Data'!D137)),NA())</f>
        <v>#N/A</v>
      </c>
      <c r="Y143" s="95" t="e">
        <f ca="true">+IF(AND(ISNUMBER(OFFSET('Sanitation Data'!$D$11,0,10*ROW('Sanitation Data'!D137))),'Data Summary'!CN143="Yes"),OFFSET('Sanitation Data'!$D$11,0,10*ROW('Sanitation Data'!D137)),NA())</f>
        <v>#N/A</v>
      </c>
      <c r="Z143" s="95" t="e">
        <f ca="true">+IF(AND(ISNUMBER(OFFSET('Sanitation Data'!$D$12,0,10*ROW('Sanitation Data'!D137))),'Data Summary'!CO143="Yes"),OFFSET('Sanitation Data'!$D$12,0,10*ROW('Sanitation Data'!D137)),NA())</f>
        <v>#N/A</v>
      </c>
      <c r="AA143" s="95" t="e">
        <f ca="true">+IF(AND(ISNUMBER(OFFSET('Sanitation Data'!$E$4,0,10*ROW('Sanitation Data'!E137))),'Data Summary'!CP143="Yes"),100-OFFSET('Sanitation Data'!$E$4,0,10*ROW('Sanitation Data'!E137)),NA())</f>
        <v>#N/A</v>
      </c>
      <c r="AB143" s="95" t="e">
        <f ca="true">+IF(AND(ISNUMBER(OFFSET('Sanitation Data'!$E$6,0,10*ROW('Sanitation Data'!E137))),'Data Summary'!CQ143="Yes"),OFFSET('Sanitation Data'!$E$6,0,10*ROW('Sanitation Data'!E137)),NA())</f>
        <v>#N/A</v>
      </c>
      <c r="AC143" s="95" t="e">
        <f ca="true">+IF(AND(ISNUMBER(OFFSET('Sanitation Data'!$E$10,0,10*ROW('Sanitation Data'!E137))),'Data Summary'!CR143="Yes"),OFFSET('Sanitation Data'!$E$10,0,10*ROW('Sanitation Data'!E137)),NA())</f>
        <v>#N/A</v>
      </c>
      <c r="AD143" s="95" t="e">
        <f ca="true">+IF(AND(ISNUMBER(OFFSET('Sanitation Data'!$E$11,0,10*ROW('Sanitation Data'!E137))),'Data Summary'!CS143="Yes"),OFFSET('Sanitation Data'!$E$11,0,10*ROW('Sanitation Data'!E137)),NA())</f>
        <v>#N/A</v>
      </c>
      <c r="AE143" s="95" t="e">
        <f ca="true">+IF(AND(ISNUMBER(OFFSET('Sanitation Data'!$E$12,0,10*ROW('Sanitation Data'!E137))),'Data Summary'!CT143="Yes"),OFFSET('Sanitation Data'!$E$12,0,10*ROW('Sanitation Data'!E137)),NA())</f>
        <v>#N/A</v>
      </c>
      <c r="AF143" s="95" t="e">
        <f ca="true">+IF(AND(ISNUMBER(OFFSET('Sanitation Data'!$F$4,0,10*ROW('Sanitation Data'!F137))),'Data Summary'!CU143="Yes"),100-OFFSET('Sanitation Data'!$F$4,0,10*ROW('Sanitation Data'!F137)),NA())</f>
        <v>#N/A</v>
      </c>
      <c r="AG143" s="95" t="e">
        <f ca="true">+IF(AND(ISNUMBER(OFFSET('Sanitation Data'!$F$6,0,10*ROW('Sanitation Data'!F137))),'Data Summary'!CV143="Yes"),OFFSET('Sanitation Data'!$F$6,0,10*ROW('Sanitation Data'!F137)),NA())</f>
        <v>#N/A</v>
      </c>
      <c r="AH143" s="95" t="e">
        <f ca="true">+IF(AND(ISNUMBER(OFFSET('Sanitation Data'!$F$10,0,10*ROW('Sanitation Data'!F137))),'Data Summary'!CW143="Yes"),OFFSET('Sanitation Data'!$F$10,0,10*ROW('Sanitation Data'!F137)),NA())</f>
        <v>#N/A</v>
      </c>
      <c r="AI143" s="95" t="e">
        <f ca="true">+IF(AND(ISNUMBER(OFFSET('Sanitation Data'!$F$11,0,10*ROW('Sanitation Data'!F137))),'Data Summary'!CX143="Yes"),OFFSET('Sanitation Data'!$F$11,0,10*ROW('Sanitation Data'!F137)),NA())</f>
        <v>#N/A</v>
      </c>
      <c r="AJ143" s="95" t="e">
        <f ca="true">+IF(AND(ISNUMBER(OFFSET('Sanitation Data'!$F$12,0,10*ROW('Sanitation Data'!F137))),'Data Summary'!CY143="Yes"),OFFSET('Sanitation Data'!$F$12,0,10*ROW('Sanitation Data'!F137)),NA())</f>
        <v>#N/A</v>
      </c>
      <c r="AK143" s="95" t="e">
        <f ca="true">+IF(AND(ISNUMBER(OFFSET('Sanitation Data'!$G$4,0,10*ROW('Sanitation Data'!G137))),'Data Summary'!CZ143="Yes"),100-OFFSET('Sanitation Data'!$G$4,0,10*ROW('Sanitation Data'!G137)),NA())</f>
        <v>#N/A</v>
      </c>
      <c r="AL143" s="95" t="e">
        <f ca="true">+IF(AND(ISNUMBER(OFFSET('Sanitation Data'!$G$6,0,10*ROW('Sanitation Data'!G137))),'Data Summary'!DA143="Yes"),OFFSET('Sanitation Data'!$G$6,0,10*ROW('Sanitation Data'!G137)),NA())</f>
        <v>#N/A</v>
      </c>
      <c r="AM143" s="95" t="e">
        <f ca="true">+IF(AND(ISNUMBER(OFFSET('Sanitation Data'!$G$10,0,10*ROW('Sanitation Data'!G137))),'Data Summary'!DB143="Yes"),OFFSET('Sanitation Data'!$G$10,0,10*ROW('Sanitation Data'!G137)),NA())</f>
        <v>#N/A</v>
      </c>
      <c r="AN143" s="95" t="e">
        <f ca="true">+IF(AND(ISNUMBER(OFFSET('Sanitation Data'!$G$11,0,10*ROW('Sanitation Data'!G137))),'Data Summary'!DC143="Yes"),OFFSET('Sanitation Data'!$G$11,0,10*ROW('Sanitation Data'!G137)),NA())</f>
        <v>#N/A</v>
      </c>
      <c r="AO143" s="95" t="e">
        <f ca="true">+IF(AND(ISNUMBER(OFFSET('Sanitation Data'!$G$12,0,10*ROW('Sanitation Data'!G137))),'Data Summary'!DD143="Yes"),OFFSET('Sanitation Data'!$G$12,0,10*ROW('Sanitation Data'!G137)),NA())</f>
        <v>#N/A</v>
      </c>
      <c r="AP143" s="95" t="e">
        <f ca="true">+IF(AND(ISNUMBER(OFFSET('Sanitation Data'!$H$4,0,10*ROW('Sanitation Data'!H137))),'Data Summary'!DE143="Yes"),100-OFFSET('Sanitation Data'!$H$4,0,10*ROW('Sanitation Data'!H137)),NA())</f>
        <v>#N/A</v>
      </c>
      <c r="AQ143" s="95" t="e">
        <f ca="true">+IF(AND(ISNUMBER(OFFSET('Sanitation Data'!$H$6,0,10*ROW('Sanitation Data'!H137))),'Data Summary'!DF143="Yes"),OFFSET('Sanitation Data'!$H$6,0,10*ROW('Sanitation Data'!H137)),NA())</f>
        <v>#N/A</v>
      </c>
      <c r="AR143" s="95" t="e">
        <f ca="true">+IF(AND(ISNUMBER(OFFSET('Sanitation Data'!$H$10,0,10*ROW('Sanitation Data'!H137))),'Data Summary'!DG143="Yes"),OFFSET('Sanitation Data'!$H$10,0,10*ROW('Sanitation Data'!H137)),NA())</f>
        <v>#N/A</v>
      </c>
      <c r="AS143" s="95" t="e">
        <f ca="true">+IF(AND(ISNUMBER(OFFSET('Sanitation Data'!$H$11,0,10*ROW('Sanitation Data'!H137))),'Data Summary'!DH143="Yes"),OFFSET('Sanitation Data'!$H$11,0,10*ROW('Sanitation Data'!H137)),NA())</f>
        <v>#N/A</v>
      </c>
      <c r="AT143" s="95" t="e">
        <f ca="true">+IF(AND(ISNUMBER(OFFSET('Sanitation Data'!$H$12,0,10*ROW('Sanitation Data'!H137))),'Data Summary'!DI143="Yes"),OFFSET('Sanitation Data'!$H$12,0,10*ROW('Sanitation Data'!H137)),NA())</f>
        <v>#N/A</v>
      </c>
      <c r="AU143" s="95" t="e">
        <f ca="true">+IF(AND(ISNUMBER(OFFSET('Sanitation Data'!$I$4,0,10*ROW('Sanitation Data'!I137))),'Data Summary'!DJ143="Yes"),100-OFFSET('Sanitation Data'!$I$4,0,10*ROW('Sanitation Data'!I137)),NA())</f>
        <v>#N/A</v>
      </c>
      <c r="AV143" s="95" t="e">
        <f ca="true">+IF(AND(ISNUMBER(OFFSET('Sanitation Data'!$I$6,0,10*ROW('Sanitation Data'!I137))),'Data Summary'!DK143="Yes"),OFFSET('Sanitation Data'!$I$6,0,10*ROW('Sanitation Data'!I137)),NA())</f>
        <v>#N/A</v>
      </c>
      <c r="AW143" s="95" t="e">
        <f ca="true">+IF(AND(ISNUMBER(OFFSET('Sanitation Data'!$I$10,0,10*ROW('Sanitation Data'!I137))),'Data Summary'!DL143="Yes"),OFFSET('Sanitation Data'!$I$10,0,10*ROW('Sanitation Data'!I137)),NA())</f>
        <v>#N/A</v>
      </c>
      <c r="AX143" s="95" t="e">
        <f ca="true">+IF(AND(ISNUMBER(OFFSET('Sanitation Data'!$I$11,0,10*ROW('Sanitation Data'!I137))),'Data Summary'!DM143="Yes"),OFFSET('Sanitation Data'!$I$11,0,10*ROW('Sanitation Data'!I137)),NA())</f>
        <v>#N/A</v>
      </c>
      <c r="AY143" s="95" t="e">
        <f ca="true">+IF(AND(ISNUMBER(OFFSET('Sanitation Data'!$I$12,0,10*ROW('Sanitation Data'!I137))),'Data Summary'!DN143="Yes"),OFFSET('Sanitation Data'!$I$12,0,10*ROW('Sanitation Data'!I137)),NA())</f>
        <v>#N/A</v>
      </c>
      <c r="AZ143" s="96" t="e">
        <f ca="true">+IF(AND(ISNUMBER(OFFSET('Hygiene Data'!$D$5,0,10*ROW('Hygiene Data'!D137))),'Data Summary'!DO143="Yes"),OFFSET('Hygiene Data'!$D$5,0,10*ROW('Hygiene Data'!D137)),NA())</f>
        <v>#N/A</v>
      </c>
      <c r="BA143" s="96" t="e">
        <f ca="true">+IF(AND(ISNUMBER(OFFSET('Hygiene Data'!$D$7,0,10*ROW('Hygiene Data'!D137))),'Data Summary'!DP143="Yes"),OFFSET('Hygiene Data'!$D$7,0,10*ROW('Hygiene Data'!D137)),NA())</f>
        <v>#N/A</v>
      </c>
      <c r="BB143" s="96" t="e">
        <f ca="true">+IF(AND(ISNUMBER(OFFSET('Hygiene Data'!$D$9,0,10*ROW('Hygiene Data'!D137))),'Data Summary'!DQ143="Yes"),OFFSET('Hygiene Data'!$D$9,0,10*ROW('Hygiene Data'!D137)),NA())</f>
        <v>#N/A</v>
      </c>
      <c r="BC143" s="96" t="e">
        <f ca="true">+IF(AND(ISNUMBER(OFFSET('Hygiene Data'!$E$5,0,10*ROW('Hygiene Data'!E137))),'Data Summary'!DR143="Yes"),OFFSET('Hygiene Data'!$E$5,0,10*ROW('Hygiene Data'!E137)),NA())</f>
        <v>#N/A</v>
      </c>
      <c r="BD143" s="96" t="e">
        <f ca="true">+IF(AND(ISNUMBER(OFFSET('Hygiene Data'!$E$7,0,10*ROW('Hygiene Data'!E137))),'Data Summary'!DS143="Yes"),OFFSET('Hygiene Data'!$E$7,0,10*ROW('Hygiene Data'!E137)),NA())</f>
        <v>#N/A</v>
      </c>
      <c r="BE143" s="96" t="e">
        <f ca="true">+IF(AND(ISNUMBER(OFFSET('Hygiene Data'!$E$9,0,10*ROW('Hygiene Data'!E137))),'Data Summary'!DT143="Yes"),OFFSET('Hygiene Data'!$E$9,0,10*ROW('Hygiene Data'!E137)),NA())</f>
        <v>#N/A</v>
      </c>
      <c r="BF143" s="96" t="e">
        <f ca="true">+IF(AND(ISNUMBER(OFFSET('Hygiene Data'!$F$5,0,10*ROW('Hygiene Data'!F137))),'Data Summary'!DU143="Yes"),OFFSET('Hygiene Data'!$F$5,0,10*ROW('Hygiene Data'!F137)),NA())</f>
        <v>#N/A</v>
      </c>
      <c r="BG143" s="96" t="e">
        <f ca="true">+IF(AND(ISNUMBER(OFFSET('Hygiene Data'!$F$7,0,10*ROW('Hygiene Data'!F137))),'Data Summary'!DV143="Yes"),OFFSET('Hygiene Data'!$F$7,0,10*ROW('Hygiene Data'!F137)),NA())</f>
        <v>#N/A</v>
      </c>
      <c r="BH143" s="96" t="e">
        <f ca="true">+IF(AND(ISNUMBER(OFFSET('Hygiene Data'!$F$9,0,10*ROW('Hygiene Data'!F137))),'Data Summary'!DW143="Yes"),OFFSET('Hygiene Data'!$F$9,0,10*ROW('Hygiene Data'!F137)),NA())</f>
        <v>#N/A</v>
      </c>
      <c r="BI143" s="96" t="e">
        <f ca="true">+IF(AND(ISNUMBER(OFFSET('Hygiene Data'!$G$5,0,10*ROW('Hygiene Data'!G137))),'Data Summary'!DX143="Yes"),OFFSET('Hygiene Data'!$G$5,0,10*ROW('Hygiene Data'!G137)),NA())</f>
        <v>#N/A</v>
      </c>
      <c r="BJ143" s="96" t="e">
        <f ca="true">+IF(AND(ISNUMBER(OFFSET('Hygiene Data'!$G$7,0,10*ROW('Hygiene Data'!G137))),'Data Summary'!DY143="Yes"),OFFSET('Hygiene Data'!$G$7,0,10*ROW('Hygiene Data'!G137)),NA())</f>
        <v>#N/A</v>
      </c>
      <c r="BK143" s="96" t="e">
        <f ca="true">+IF(AND(ISNUMBER(OFFSET('Hygiene Data'!$G$9,0,10*ROW('Hygiene Data'!G137))),'Data Summary'!DZ143="Yes"),OFFSET('Hygiene Data'!$G$9,0,10*ROW('Hygiene Data'!G137)),NA())</f>
        <v>#N/A</v>
      </c>
      <c r="BL143" s="96" t="e">
        <f ca="true">+IF(AND(ISNUMBER(OFFSET('Hygiene Data'!$H$5,0,10*ROW('Hygiene Data'!H137))),'Data Summary'!EA143="Yes"),OFFSET('Hygiene Data'!$H$5,0,10*ROW('Hygiene Data'!H137)),NA())</f>
        <v>#N/A</v>
      </c>
      <c r="BM143" s="96" t="e">
        <f ca="true">+IF(AND(ISNUMBER(OFFSET('Hygiene Data'!$H$7,0,10*ROW('Hygiene Data'!H137))),'Data Summary'!EB143="Yes"),OFFSET('Hygiene Data'!$H$7,0,10*ROW('Hygiene Data'!H137)),NA())</f>
        <v>#N/A</v>
      </c>
      <c r="BN143" s="96" t="e">
        <f ca="true">+IF(AND(ISNUMBER(OFFSET('Hygiene Data'!$H$9,0,10*ROW('Hygiene Data'!H137))),'Data Summary'!EC143="Yes"),OFFSET('Hygiene Data'!$H$9,0,10*ROW('Hygiene Data'!H137)),NA())</f>
        <v>#N/A</v>
      </c>
      <c r="BO143" s="96" t="e">
        <f ca="true">+IF(AND(ISNUMBER(OFFSET('Hygiene Data'!$I$5,0,10*ROW('Hygiene Data'!I137))),'Data Summary'!ED143="Yes"),OFFSET('Hygiene Data'!$I$5,0,10*ROW('Hygiene Data'!I137)),NA())</f>
        <v>#N/A</v>
      </c>
      <c r="BP143" s="96" t="e">
        <f ca="true">+IF(AND(ISNUMBER(OFFSET('Hygiene Data'!$I$7,0,10*ROW('Hygiene Data'!I137))),'Data Summary'!EE143="Yes"),OFFSET('Hygiene Data'!$I$7,0,10*ROW('Hygiene Data'!I137)),NA())</f>
        <v>#N/A</v>
      </c>
      <c r="BQ143" s="96" t="e">
        <f ca="true">+IF(AND(ISNUMBER(OFFSET('Hygiene Data'!$I$9,0,10*ROW('Hygiene Data'!I137))),'Data Summary'!EF143="Yes"),OFFSET('Hygiene Data'!$I$9,0,10*ROW('Hygiene Data'!I137)),NA())</f>
        <v>#N/A</v>
      </c>
    </row>
    <row xmlns:x14ac="http://schemas.microsoft.com/office/spreadsheetml/2009/9/ac" r="144" x14ac:dyDescent="0.2">
      <c r="A144" s="321" t="e">
        <f ca="true">+RIGHT('Data Summary'!A144,LEN('Data Summary'!A144)-9)</f>
        <v>#VALUE!</v>
      </c>
      <c r="B144" s="37" t="str">
        <f ca="true">+IF(ISTEXT('Data Summary'!B144),'Data Summary'!B144,"")</f>
        <v/>
      </c>
      <c r="C144" s="320" t="e">
        <f ca="true">+VALUE('Data Summary'!C144)</f>
        <v>#VALUE!</v>
      </c>
      <c r="D144" s="94" t="e">
        <f ca="true">+IF(AND(ISNUMBER(OFFSET('Water Data'!$D$4,0,10*ROW('Water Data'!D138))),'Data Summary'!BS144="Yes"),100-OFFSET('Water Data'!$D$4,0,10*ROW('Water Data'!D138)),NA())</f>
        <v>#N/A</v>
      </c>
      <c r="E144" s="94" t="e">
        <f ca="true">+IF(AND(ISNUMBER(OFFSET('Water Data'!$D$6,0,10*ROW('Water Data'!D138))),'Data Summary'!BT144="Yes"),OFFSET('Water Data'!$D$6,0,10*ROW('Water Data'!D138)),NA())</f>
        <v>#N/A</v>
      </c>
      <c r="F144" s="94" t="e">
        <f ca="true">+IF(AND(ISNUMBER(OFFSET('Water Data'!$D$9,0,10*ROW('Water Data'!D138))),'Data Summary'!BU144="Yes"),OFFSET('Water Data'!$D$9,0,10*ROW('Water Data'!D138)),NA())</f>
        <v>#N/A</v>
      </c>
      <c r="G144" s="94" t="e">
        <f ca="true">+IF(AND(ISNUMBER(OFFSET('Water Data'!$E$4,0,10*ROW('Water Data'!E138))),'Data Summary'!BV144="Yes"),100-OFFSET('Water Data'!$E$4,0,10*ROW('Water Data'!E138)),NA())</f>
        <v>#N/A</v>
      </c>
      <c r="H144" s="94" t="e">
        <f ca="true">+IF(AND(ISNUMBER(OFFSET('Water Data'!$E$6,0,10*ROW('Water Data'!E138))),'Data Summary'!BW144="Yes"),OFFSET('Water Data'!$E$6,0,10*ROW('Water Data'!E138)),NA())</f>
        <v>#N/A</v>
      </c>
      <c r="I144" s="94" t="e">
        <f ca="true">+IF(AND(ISNUMBER(OFFSET('Water Data'!$E$9,0,10*ROW('Water Data'!E138))),'Data Summary'!BX144="Yes"),OFFSET('Water Data'!$E$9,0,10*ROW('Water Data'!E138)),NA())</f>
        <v>#N/A</v>
      </c>
      <c r="J144" s="94" t="e">
        <f ca="true">+IF(AND(ISNUMBER(OFFSET('Water Data'!$F$4,0,10*ROW('Water Data'!F138))),'Data Summary'!BY144="Yes"),100-OFFSET('Water Data'!$F$4,0,10*ROW('Water Data'!F138)),NA())</f>
        <v>#N/A</v>
      </c>
      <c r="K144" s="94" t="e">
        <f ca="true">+IF(AND(ISNUMBER(OFFSET('Water Data'!$F$6,0,10*ROW('Water Data'!F138))),'Data Summary'!BZ144="Yes"),OFFSET('Water Data'!$F$6,0,10*ROW('Water Data'!F138)),NA())</f>
        <v>#N/A</v>
      </c>
      <c r="L144" s="94" t="e">
        <f ca="true">+IF(AND(ISNUMBER(OFFSET('Water Data'!$F$9,0,10*ROW('Water Data'!F138))),'Data Summary'!CA144="Yes"),OFFSET('Water Data'!$F$9,0,10*ROW('Water Data'!F138)),NA())</f>
        <v>#N/A</v>
      </c>
      <c r="M144" s="94" t="e">
        <f ca="true">+IF(AND(ISNUMBER(OFFSET('Water Data'!$G$4,0,10*ROW('Water Data'!G138))),'Data Summary'!CB144="Yes"),100-OFFSET('Water Data'!$G$4,0,10*ROW('Water Data'!G138)),NA())</f>
        <v>#N/A</v>
      </c>
      <c r="N144" s="94" t="e">
        <f ca="true">+IF(AND(ISNUMBER(OFFSET('Water Data'!$G$6,0,10*ROW('Water Data'!G138))),'Data Summary'!CC144="Yes"),OFFSET('Water Data'!$G$6,0,10*ROW('Water Data'!G138)),NA())</f>
        <v>#N/A</v>
      </c>
      <c r="O144" s="94" t="e">
        <f ca="true">+IF(AND(ISNUMBER(OFFSET('Water Data'!$G$9,0,10*ROW('Water Data'!G138))),'Data Summary'!CD144="Yes"),OFFSET('Water Data'!$G$9,0,10*ROW('Water Data'!G138)),NA())</f>
        <v>#N/A</v>
      </c>
      <c r="P144" s="94" t="e">
        <f ca="true">+IF(AND(ISNUMBER(OFFSET('Water Data'!$H$4,0,10*ROW('Water Data'!H138))),'Data Summary'!CE144="Yes"),100-OFFSET('Water Data'!$H$4,0,10*ROW('Water Data'!H138)),NA())</f>
        <v>#N/A</v>
      </c>
      <c r="Q144" s="94" t="e">
        <f ca="true">+IF(AND(ISNUMBER(OFFSET('Water Data'!$H$6,0,10*ROW('Water Data'!H138))),'Data Summary'!CF144="Yes"),OFFSET('Water Data'!$H$6,0,10*ROW('Water Data'!H138)),NA())</f>
        <v>#N/A</v>
      </c>
      <c r="R144" s="94" t="e">
        <f ca="true">+IF(AND(ISNUMBER(OFFSET('Water Data'!$H$9,0,10*ROW('Water Data'!H138))),'Data Summary'!CG144="Yes"),OFFSET('Water Data'!$H$9,0,10*ROW('Water Data'!H138)),NA())</f>
        <v>#N/A</v>
      </c>
      <c r="S144" s="94" t="e">
        <f ca="true">+IF(AND(ISNUMBER(OFFSET('Water Data'!$I$4,0,10*ROW('Water Data'!I138))),'Data Summary'!CH144="Yes"),100-OFFSET('Water Data'!$I$4,0,10*ROW('Water Data'!I138)),NA())</f>
        <v>#N/A</v>
      </c>
      <c r="T144" s="94" t="e">
        <f ca="true">+IF(AND(ISNUMBER(OFFSET('Water Data'!$I$6,0,10*ROW('Water Data'!I138))),'Data Summary'!CI144="Yes"),OFFSET('Water Data'!$I$6,0,10*ROW('Water Data'!I138)),NA())</f>
        <v>#N/A</v>
      </c>
      <c r="U144" s="94" t="e">
        <f ca="true">+IF(AND(ISNUMBER(OFFSET('Water Data'!$I$9,0,10*ROW('Water Data'!I138))),'Data Summary'!CJ144="Yes"),OFFSET('Water Data'!$I$9,0,10*ROW('Water Data'!I138)),NA())</f>
        <v>#N/A</v>
      </c>
      <c r="V144" s="95" t="e">
        <f ca="true">+IF(AND(ISNUMBER(OFFSET('Sanitation Data'!$D$4,0,10*ROW('Sanitation Data'!D138))),'Data Summary'!CK144="Yes"),100-OFFSET('Sanitation Data'!$D$4,0,10*ROW('Sanitation Data'!D138)),NA())</f>
        <v>#N/A</v>
      </c>
      <c r="W144" s="95" t="e">
        <f ca="true">+IF(AND(ISNUMBER(OFFSET('Sanitation Data'!$D$6,0,10*ROW('Sanitation Data'!D138))),'Data Summary'!CL144="Yes"),OFFSET('Sanitation Data'!$D$6,0,10*ROW('Sanitation Data'!D138)),NA())</f>
        <v>#N/A</v>
      </c>
      <c r="X144" s="95" t="e">
        <f ca="true">+IF(AND(ISNUMBER(OFFSET('Sanitation Data'!$D$10,0,10*ROW('Sanitation Data'!D138))),'Data Summary'!CM144="Yes"),OFFSET('Sanitation Data'!$D$10,0,10*ROW('Sanitation Data'!D138)),NA())</f>
        <v>#N/A</v>
      </c>
      <c r="Y144" s="95" t="e">
        <f ca="true">+IF(AND(ISNUMBER(OFFSET('Sanitation Data'!$D$11,0,10*ROW('Sanitation Data'!D138))),'Data Summary'!CN144="Yes"),OFFSET('Sanitation Data'!$D$11,0,10*ROW('Sanitation Data'!D138)),NA())</f>
        <v>#N/A</v>
      </c>
      <c r="Z144" s="95" t="e">
        <f ca="true">+IF(AND(ISNUMBER(OFFSET('Sanitation Data'!$D$12,0,10*ROW('Sanitation Data'!D138))),'Data Summary'!CO144="Yes"),OFFSET('Sanitation Data'!$D$12,0,10*ROW('Sanitation Data'!D138)),NA())</f>
        <v>#N/A</v>
      </c>
      <c r="AA144" s="95" t="e">
        <f ca="true">+IF(AND(ISNUMBER(OFFSET('Sanitation Data'!$E$4,0,10*ROW('Sanitation Data'!E138))),'Data Summary'!CP144="Yes"),100-OFFSET('Sanitation Data'!$E$4,0,10*ROW('Sanitation Data'!E138)),NA())</f>
        <v>#N/A</v>
      </c>
      <c r="AB144" s="95" t="e">
        <f ca="true">+IF(AND(ISNUMBER(OFFSET('Sanitation Data'!$E$6,0,10*ROW('Sanitation Data'!E138))),'Data Summary'!CQ144="Yes"),OFFSET('Sanitation Data'!$E$6,0,10*ROW('Sanitation Data'!E138)),NA())</f>
        <v>#N/A</v>
      </c>
      <c r="AC144" s="95" t="e">
        <f ca="true">+IF(AND(ISNUMBER(OFFSET('Sanitation Data'!$E$10,0,10*ROW('Sanitation Data'!E138))),'Data Summary'!CR144="Yes"),OFFSET('Sanitation Data'!$E$10,0,10*ROW('Sanitation Data'!E138)),NA())</f>
        <v>#N/A</v>
      </c>
      <c r="AD144" s="95" t="e">
        <f ca="true">+IF(AND(ISNUMBER(OFFSET('Sanitation Data'!$E$11,0,10*ROW('Sanitation Data'!E138))),'Data Summary'!CS144="Yes"),OFFSET('Sanitation Data'!$E$11,0,10*ROW('Sanitation Data'!E138)),NA())</f>
        <v>#N/A</v>
      </c>
      <c r="AE144" s="95" t="e">
        <f ca="true">+IF(AND(ISNUMBER(OFFSET('Sanitation Data'!$E$12,0,10*ROW('Sanitation Data'!E138))),'Data Summary'!CT144="Yes"),OFFSET('Sanitation Data'!$E$12,0,10*ROW('Sanitation Data'!E138)),NA())</f>
        <v>#N/A</v>
      </c>
      <c r="AF144" s="95" t="e">
        <f ca="true">+IF(AND(ISNUMBER(OFFSET('Sanitation Data'!$F$4,0,10*ROW('Sanitation Data'!F138))),'Data Summary'!CU144="Yes"),100-OFFSET('Sanitation Data'!$F$4,0,10*ROW('Sanitation Data'!F138)),NA())</f>
        <v>#N/A</v>
      </c>
      <c r="AG144" s="95" t="e">
        <f ca="true">+IF(AND(ISNUMBER(OFFSET('Sanitation Data'!$F$6,0,10*ROW('Sanitation Data'!F138))),'Data Summary'!CV144="Yes"),OFFSET('Sanitation Data'!$F$6,0,10*ROW('Sanitation Data'!F138)),NA())</f>
        <v>#N/A</v>
      </c>
      <c r="AH144" s="95" t="e">
        <f ca="true">+IF(AND(ISNUMBER(OFFSET('Sanitation Data'!$F$10,0,10*ROW('Sanitation Data'!F138))),'Data Summary'!CW144="Yes"),OFFSET('Sanitation Data'!$F$10,0,10*ROW('Sanitation Data'!F138)),NA())</f>
        <v>#N/A</v>
      </c>
      <c r="AI144" s="95" t="e">
        <f ca="true">+IF(AND(ISNUMBER(OFFSET('Sanitation Data'!$F$11,0,10*ROW('Sanitation Data'!F138))),'Data Summary'!CX144="Yes"),OFFSET('Sanitation Data'!$F$11,0,10*ROW('Sanitation Data'!F138)),NA())</f>
        <v>#N/A</v>
      </c>
      <c r="AJ144" s="95" t="e">
        <f ca="true">+IF(AND(ISNUMBER(OFFSET('Sanitation Data'!$F$12,0,10*ROW('Sanitation Data'!F138))),'Data Summary'!CY144="Yes"),OFFSET('Sanitation Data'!$F$12,0,10*ROW('Sanitation Data'!F138)),NA())</f>
        <v>#N/A</v>
      </c>
      <c r="AK144" s="95" t="e">
        <f ca="true">+IF(AND(ISNUMBER(OFFSET('Sanitation Data'!$G$4,0,10*ROW('Sanitation Data'!G138))),'Data Summary'!CZ144="Yes"),100-OFFSET('Sanitation Data'!$G$4,0,10*ROW('Sanitation Data'!G138)),NA())</f>
        <v>#N/A</v>
      </c>
      <c r="AL144" s="95" t="e">
        <f ca="true">+IF(AND(ISNUMBER(OFFSET('Sanitation Data'!$G$6,0,10*ROW('Sanitation Data'!G138))),'Data Summary'!DA144="Yes"),OFFSET('Sanitation Data'!$G$6,0,10*ROW('Sanitation Data'!G138)),NA())</f>
        <v>#N/A</v>
      </c>
      <c r="AM144" s="95" t="e">
        <f ca="true">+IF(AND(ISNUMBER(OFFSET('Sanitation Data'!$G$10,0,10*ROW('Sanitation Data'!G138))),'Data Summary'!DB144="Yes"),OFFSET('Sanitation Data'!$G$10,0,10*ROW('Sanitation Data'!G138)),NA())</f>
        <v>#N/A</v>
      </c>
      <c r="AN144" s="95" t="e">
        <f ca="true">+IF(AND(ISNUMBER(OFFSET('Sanitation Data'!$G$11,0,10*ROW('Sanitation Data'!G138))),'Data Summary'!DC144="Yes"),OFFSET('Sanitation Data'!$G$11,0,10*ROW('Sanitation Data'!G138)),NA())</f>
        <v>#N/A</v>
      </c>
      <c r="AO144" s="95" t="e">
        <f ca="true">+IF(AND(ISNUMBER(OFFSET('Sanitation Data'!$G$12,0,10*ROW('Sanitation Data'!G138))),'Data Summary'!DD144="Yes"),OFFSET('Sanitation Data'!$G$12,0,10*ROW('Sanitation Data'!G138)),NA())</f>
        <v>#N/A</v>
      </c>
      <c r="AP144" s="95" t="e">
        <f ca="true">+IF(AND(ISNUMBER(OFFSET('Sanitation Data'!$H$4,0,10*ROW('Sanitation Data'!H138))),'Data Summary'!DE144="Yes"),100-OFFSET('Sanitation Data'!$H$4,0,10*ROW('Sanitation Data'!H138)),NA())</f>
        <v>#N/A</v>
      </c>
      <c r="AQ144" s="95" t="e">
        <f ca="true">+IF(AND(ISNUMBER(OFFSET('Sanitation Data'!$H$6,0,10*ROW('Sanitation Data'!H138))),'Data Summary'!DF144="Yes"),OFFSET('Sanitation Data'!$H$6,0,10*ROW('Sanitation Data'!H138)),NA())</f>
        <v>#N/A</v>
      </c>
      <c r="AR144" s="95" t="e">
        <f ca="true">+IF(AND(ISNUMBER(OFFSET('Sanitation Data'!$H$10,0,10*ROW('Sanitation Data'!H138))),'Data Summary'!DG144="Yes"),OFFSET('Sanitation Data'!$H$10,0,10*ROW('Sanitation Data'!H138)),NA())</f>
        <v>#N/A</v>
      </c>
      <c r="AS144" s="95" t="e">
        <f ca="true">+IF(AND(ISNUMBER(OFFSET('Sanitation Data'!$H$11,0,10*ROW('Sanitation Data'!H138))),'Data Summary'!DH144="Yes"),OFFSET('Sanitation Data'!$H$11,0,10*ROW('Sanitation Data'!H138)),NA())</f>
        <v>#N/A</v>
      </c>
      <c r="AT144" s="95" t="e">
        <f ca="true">+IF(AND(ISNUMBER(OFFSET('Sanitation Data'!$H$12,0,10*ROW('Sanitation Data'!H138))),'Data Summary'!DI144="Yes"),OFFSET('Sanitation Data'!$H$12,0,10*ROW('Sanitation Data'!H138)),NA())</f>
        <v>#N/A</v>
      </c>
      <c r="AU144" s="95" t="e">
        <f ca="true">+IF(AND(ISNUMBER(OFFSET('Sanitation Data'!$I$4,0,10*ROW('Sanitation Data'!I138))),'Data Summary'!DJ144="Yes"),100-OFFSET('Sanitation Data'!$I$4,0,10*ROW('Sanitation Data'!I138)),NA())</f>
        <v>#N/A</v>
      </c>
      <c r="AV144" s="95" t="e">
        <f ca="true">+IF(AND(ISNUMBER(OFFSET('Sanitation Data'!$I$6,0,10*ROW('Sanitation Data'!I138))),'Data Summary'!DK144="Yes"),OFFSET('Sanitation Data'!$I$6,0,10*ROW('Sanitation Data'!I138)),NA())</f>
        <v>#N/A</v>
      </c>
      <c r="AW144" s="95" t="e">
        <f ca="true">+IF(AND(ISNUMBER(OFFSET('Sanitation Data'!$I$10,0,10*ROW('Sanitation Data'!I138))),'Data Summary'!DL144="Yes"),OFFSET('Sanitation Data'!$I$10,0,10*ROW('Sanitation Data'!I138)),NA())</f>
        <v>#N/A</v>
      </c>
      <c r="AX144" s="95" t="e">
        <f ca="true">+IF(AND(ISNUMBER(OFFSET('Sanitation Data'!$I$11,0,10*ROW('Sanitation Data'!I138))),'Data Summary'!DM144="Yes"),OFFSET('Sanitation Data'!$I$11,0,10*ROW('Sanitation Data'!I138)),NA())</f>
        <v>#N/A</v>
      </c>
      <c r="AY144" s="95" t="e">
        <f ca="true">+IF(AND(ISNUMBER(OFFSET('Sanitation Data'!$I$12,0,10*ROW('Sanitation Data'!I138))),'Data Summary'!DN144="Yes"),OFFSET('Sanitation Data'!$I$12,0,10*ROW('Sanitation Data'!I138)),NA())</f>
        <v>#N/A</v>
      </c>
      <c r="AZ144" s="96" t="e">
        <f ca="true">+IF(AND(ISNUMBER(OFFSET('Hygiene Data'!$D$5,0,10*ROW('Hygiene Data'!D138))),'Data Summary'!DO144="Yes"),OFFSET('Hygiene Data'!$D$5,0,10*ROW('Hygiene Data'!D138)),NA())</f>
        <v>#N/A</v>
      </c>
      <c r="BA144" s="96" t="e">
        <f ca="true">+IF(AND(ISNUMBER(OFFSET('Hygiene Data'!$D$7,0,10*ROW('Hygiene Data'!D138))),'Data Summary'!DP144="Yes"),OFFSET('Hygiene Data'!$D$7,0,10*ROW('Hygiene Data'!D138)),NA())</f>
        <v>#N/A</v>
      </c>
      <c r="BB144" s="96" t="e">
        <f ca="true">+IF(AND(ISNUMBER(OFFSET('Hygiene Data'!$D$9,0,10*ROW('Hygiene Data'!D138))),'Data Summary'!DQ144="Yes"),OFFSET('Hygiene Data'!$D$9,0,10*ROW('Hygiene Data'!D138)),NA())</f>
        <v>#N/A</v>
      </c>
      <c r="BC144" s="96" t="e">
        <f ca="true">+IF(AND(ISNUMBER(OFFSET('Hygiene Data'!$E$5,0,10*ROW('Hygiene Data'!E138))),'Data Summary'!DR144="Yes"),OFFSET('Hygiene Data'!$E$5,0,10*ROW('Hygiene Data'!E138)),NA())</f>
        <v>#N/A</v>
      </c>
      <c r="BD144" s="96" t="e">
        <f ca="true">+IF(AND(ISNUMBER(OFFSET('Hygiene Data'!$E$7,0,10*ROW('Hygiene Data'!E138))),'Data Summary'!DS144="Yes"),OFFSET('Hygiene Data'!$E$7,0,10*ROW('Hygiene Data'!E138)),NA())</f>
        <v>#N/A</v>
      </c>
      <c r="BE144" s="96" t="e">
        <f ca="true">+IF(AND(ISNUMBER(OFFSET('Hygiene Data'!$E$9,0,10*ROW('Hygiene Data'!E138))),'Data Summary'!DT144="Yes"),OFFSET('Hygiene Data'!$E$9,0,10*ROW('Hygiene Data'!E138)),NA())</f>
        <v>#N/A</v>
      </c>
      <c r="BF144" s="96" t="e">
        <f ca="true">+IF(AND(ISNUMBER(OFFSET('Hygiene Data'!$F$5,0,10*ROW('Hygiene Data'!F138))),'Data Summary'!DU144="Yes"),OFFSET('Hygiene Data'!$F$5,0,10*ROW('Hygiene Data'!F138)),NA())</f>
        <v>#N/A</v>
      </c>
      <c r="BG144" s="96" t="e">
        <f ca="true">+IF(AND(ISNUMBER(OFFSET('Hygiene Data'!$F$7,0,10*ROW('Hygiene Data'!F138))),'Data Summary'!DV144="Yes"),OFFSET('Hygiene Data'!$F$7,0,10*ROW('Hygiene Data'!F138)),NA())</f>
        <v>#N/A</v>
      </c>
      <c r="BH144" s="96" t="e">
        <f ca="true">+IF(AND(ISNUMBER(OFFSET('Hygiene Data'!$F$9,0,10*ROW('Hygiene Data'!F138))),'Data Summary'!DW144="Yes"),OFFSET('Hygiene Data'!$F$9,0,10*ROW('Hygiene Data'!F138)),NA())</f>
        <v>#N/A</v>
      </c>
      <c r="BI144" s="96" t="e">
        <f ca="true">+IF(AND(ISNUMBER(OFFSET('Hygiene Data'!$G$5,0,10*ROW('Hygiene Data'!G138))),'Data Summary'!DX144="Yes"),OFFSET('Hygiene Data'!$G$5,0,10*ROW('Hygiene Data'!G138)),NA())</f>
        <v>#N/A</v>
      </c>
      <c r="BJ144" s="96" t="e">
        <f ca="true">+IF(AND(ISNUMBER(OFFSET('Hygiene Data'!$G$7,0,10*ROW('Hygiene Data'!G138))),'Data Summary'!DY144="Yes"),OFFSET('Hygiene Data'!$G$7,0,10*ROW('Hygiene Data'!G138)),NA())</f>
        <v>#N/A</v>
      </c>
      <c r="BK144" s="96" t="e">
        <f ca="true">+IF(AND(ISNUMBER(OFFSET('Hygiene Data'!$G$9,0,10*ROW('Hygiene Data'!G138))),'Data Summary'!DZ144="Yes"),OFFSET('Hygiene Data'!$G$9,0,10*ROW('Hygiene Data'!G138)),NA())</f>
        <v>#N/A</v>
      </c>
      <c r="BL144" s="96" t="e">
        <f ca="true">+IF(AND(ISNUMBER(OFFSET('Hygiene Data'!$H$5,0,10*ROW('Hygiene Data'!H138))),'Data Summary'!EA144="Yes"),OFFSET('Hygiene Data'!$H$5,0,10*ROW('Hygiene Data'!H138)),NA())</f>
        <v>#N/A</v>
      </c>
      <c r="BM144" s="96" t="e">
        <f ca="true">+IF(AND(ISNUMBER(OFFSET('Hygiene Data'!$H$7,0,10*ROW('Hygiene Data'!H138))),'Data Summary'!EB144="Yes"),OFFSET('Hygiene Data'!$H$7,0,10*ROW('Hygiene Data'!H138)),NA())</f>
        <v>#N/A</v>
      </c>
      <c r="BN144" s="96" t="e">
        <f ca="true">+IF(AND(ISNUMBER(OFFSET('Hygiene Data'!$H$9,0,10*ROW('Hygiene Data'!H138))),'Data Summary'!EC144="Yes"),OFFSET('Hygiene Data'!$H$9,0,10*ROW('Hygiene Data'!H138)),NA())</f>
        <v>#N/A</v>
      </c>
      <c r="BO144" s="96" t="e">
        <f ca="true">+IF(AND(ISNUMBER(OFFSET('Hygiene Data'!$I$5,0,10*ROW('Hygiene Data'!I138))),'Data Summary'!ED144="Yes"),OFFSET('Hygiene Data'!$I$5,0,10*ROW('Hygiene Data'!I138)),NA())</f>
        <v>#N/A</v>
      </c>
      <c r="BP144" s="96" t="e">
        <f ca="true">+IF(AND(ISNUMBER(OFFSET('Hygiene Data'!$I$7,0,10*ROW('Hygiene Data'!I138))),'Data Summary'!EE144="Yes"),OFFSET('Hygiene Data'!$I$7,0,10*ROW('Hygiene Data'!I138)),NA())</f>
        <v>#N/A</v>
      </c>
      <c r="BQ144" s="96" t="e">
        <f ca="true">+IF(AND(ISNUMBER(OFFSET('Hygiene Data'!$I$9,0,10*ROW('Hygiene Data'!I138))),'Data Summary'!EF144="Yes"),OFFSET('Hygiene Data'!$I$9,0,10*ROW('Hygiene Data'!I138)),NA())</f>
        <v>#N/A</v>
      </c>
    </row>
    <row xmlns:x14ac="http://schemas.microsoft.com/office/spreadsheetml/2009/9/ac" r="145" x14ac:dyDescent="0.2">
      <c r="A145" s="321" t="e">
        <f ca="true">+RIGHT('Data Summary'!A145,LEN('Data Summary'!A145)-9)</f>
        <v>#VALUE!</v>
      </c>
      <c r="B145" s="37" t="str">
        <f ca="true">+IF(ISTEXT('Data Summary'!B145),'Data Summary'!B145,"")</f>
        <v/>
      </c>
      <c r="C145" s="320" t="e">
        <f ca="true">+VALUE('Data Summary'!C145)</f>
        <v>#VALUE!</v>
      </c>
      <c r="D145" s="94" t="e">
        <f ca="true">+IF(AND(ISNUMBER(OFFSET('Water Data'!$D$4,0,10*ROW('Water Data'!D139))),'Data Summary'!BS145="Yes"),100-OFFSET('Water Data'!$D$4,0,10*ROW('Water Data'!D139)),NA())</f>
        <v>#N/A</v>
      </c>
      <c r="E145" s="94" t="e">
        <f ca="true">+IF(AND(ISNUMBER(OFFSET('Water Data'!$D$6,0,10*ROW('Water Data'!D139))),'Data Summary'!BT145="Yes"),OFFSET('Water Data'!$D$6,0,10*ROW('Water Data'!D139)),NA())</f>
        <v>#N/A</v>
      </c>
      <c r="F145" s="94" t="e">
        <f ca="true">+IF(AND(ISNUMBER(OFFSET('Water Data'!$D$9,0,10*ROW('Water Data'!D139))),'Data Summary'!BU145="Yes"),OFFSET('Water Data'!$D$9,0,10*ROW('Water Data'!D139)),NA())</f>
        <v>#N/A</v>
      </c>
      <c r="G145" s="94" t="e">
        <f ca="true">+IF(AND(ISNUMBER(OFFSET('Water Data'!$E$4,0,10*ROW('Water Data'!E139))),'Data Summary'!BV145="Yes"),100-OFFSET('Water Data'!$E$4,0,10*ROW('Water Data'!E139)),NA())</f>
        <v>#N/A</v>
      </c>
      <c r="H145" s="94" t="e">
        <f ca="true">+IF(AND(ISNUMBER(OFFSET('Water Data'!$E$6,0,10*ROW('Water Data'!E139))),'Data Summary'!BW145="Yes"),OFFSET('Water Data'!$E$6,0,10*ROW('Water Data'!E139)),NA())</f>
        <v>#N/A</v>
      </c>
      <c r="I145" s="94" t="e">
        <f ca="true">+IF(AND(ISNUMBER(OFFSET('Water Data'!$E$9,0,10*ROW('Water Data'!E139))),'Data Summary'!BX145="Yes"),OFFSET('Water Data'!$E$9,0,10*ROW('Water Data'!E139)),NA())</f>
        <v>#N/A</v>
      </c>
      <c r="J145" s="94" t="e">
        <f ca="true">+IF(AND(ISNUMBER(OFFSET('Water Data'!$F$4,0,10*ROW('Water Data'!F139))),'Data Summary'!BY145="Yes"),100-OFFSET('Water Data'!$F$4,0,10*ROW('Water Data'!F139)),NA())</f>
        <v>#N/A</v>
      </c>
      <c r="K145" s="94" t="e">
        <f ca="true">+IF(AND(ISNUMBER(OFFSET('Water Data'!$F$6,0,10*ROW('Water Data'!F139))),'Data Summary'!BZ145="Yes"),OFFSET('Water Data'!$F$6,0,10*ROW('Water Data'!F139)),NA())</f>
        <v>#N/A</v>
      </c>
      <c r="L145" s="94" t="e">
        <f ca="true">+IF(AND(ISNUMBER(OFFSET('Water Data'!$F$9,0,10*ROW('Water Data'!F139))),'Data Summary'!CA145="Yes"),OFFSET('Water Data'!$F$9,0,10*ROW('Water Data'!F139)),NA())</f>
        <v>#N/A</v>
      </c>
      <c r="M145" s="94" t="e">
        <f ca="true">+IF(AND(ISNUMBER(OFFSET('Water Data'!$G$4,0,10*ROW('Water Data'!G139))),'Data Summary'!CB145="Yes"),100-OFFSET('Water Data'!$G$4,0,10*ROW('Water Data'!G139)),NA())</f>
        <v>#N/A</v>
      </c>
      <c r="N145" s="94" t="e">
        <f ca="true">+IF(AND(ISNUMBER(OFFSET('Water Data'!$G$6,0,10*ROW('Water Data'!G139))),'Data Summary'!CC145="Yes"),OFFSET('Water Data'!$G$6,0,10*ROW('Water Data'!G139)),NA())</f>
        <v>#N/A</v>
      </c>
      <c r="O145" s="94" t="e">
        <f ca="true">+IF(AND(ISNUMBER(OFFSET('Water Data'!$G$9,0,10*ROW('Water Data'!G139))),'Data Summary'!CD145="Yes"),OFFSET('Water Data'!$G$9,0,10*ROW('Water Data'!G139)),NA())</f>
        <v>#N/A</v>
      </c>
      <c r="P145" s="94" t="e">
        <f ca="true">+IF(AND(ISNUMBER(OFFSET('Water Data'!$H$4,0,10*ROW('Water Data'!H139))),'Data Summary'!CE145="Yes"),100-OFFSET('Water Data'!$H$4,0,10*ROW('Water Data'!H139)),NA())</f>
        <v>#N/A</v>
      </c>
      <c r="Q145" s="94" t="e">
        <f ca="true">+IF(AND(ISNUMBER(OFFSET('Water Data'!$H$6,0,10*ROW('Water Data'!H139))),'Data Summary'!CF145="Yes"),OFFSET('Water Data'!$H$6,0,10*ROW('Water Data'!H139)),NA())</f>
        <v>#N/A</v>
      </c>
      <c r="R145" s="94" t="e">
        <f ca="true">+IF(AND(ISNUMBER(OFFSET('Water Data'!$H$9,0,10*ROW('Water Data'!H139))),'Data Summary'!CG145="Yes"),OFFSET('Water Data'!$H$9,0,10*ROW('Water Data'!H139)),NA())</f>
        <v>#N/A</v>
      </c>
      <c r="S145" s="94" t="e">
        <f ca="true">+IF(AND(ISNUMBER(OFFSET('Water Data'!$I$4,0,10*ROW('Water Data'!I139))),'Data Summary'!CH145="Yes"),100-OFFSET('Water Data'!$I$4,0,10*ROW('Water Data'!I139)),NA())</f>
        <v>#N/A</v>
      </c>
      <c r="T145" s="94" t="e">
        <f ca="true">+IF(AND(ISNUMBER(OFFSET('Water Data'!$I$6,0,10*ROW('Water Data'!I139))),'Data Summary'!CI145="Yes"),OFFSET('Water Data'!$I$6,0,10*ROW('Water Data'!I139)),NA())</f>
        <v>#N/A</v>
      </c>
      <c r="U145" s="94" t="e">
        <f ca="true">+IF(AND(ISNUMBER(OFFSET('Water Data'!$I$9,0,10*ROW('Water Data'!I139))),'Data Summary'!CJ145="Yes"),OFFSET('Water Data'!$I$9,0,10*ROW('Water Data'!I139)),NA())</f>
        <v>#N/A</v>
      </c>
      <c r="V145" s="95" t="e">
        <f ca="true">+IF(AND(ISNUMBER(OFFSET('Sanitation Data'!$D$4,0,10*ROW('Sanitation Data'!D139))),'Data Summary'!CK145="Yes"),100-OFFSET('Sanitation Data'!$D$4,0,10*ROW('Sanitation Data'!D139)),NA())</f>
        <v>#N/A</v>
      </c>
      <c r="W145" s="95" t="e">
        <f ca="true">+IF(AND(ISNUMBER(OFFSET('Sanitation Data'!$D$6,0,10*ROW('Sanitation Data'!D139))),'Data Summary'!CL145="Yes"),OFFSET('Sanitation Data'!$D$6,0,10*ROW('Sanitation Data'!D139)),NA())</f>
        <v>#N/A</v>
      </c>
      <c r="X145" s="95" t="e">
        <f ca="true">+IF(AND(ISNUMBER(OFFSET('Sanitation Data'!$D$10,0,10*ROW('Sanitation Data'!D139))),'Data Summary'!CM145="Yes"),OFFSET('Sanitation Data'!$D$10,0,10*ROW('Sanitation Data'!D139)),NA())</f>
        <v>#N/A</v>
      </c>
      <c r="Y145" s="95" t="e">
        <f ca="true">+IF(AND(ISNUMBER(OFFSET('Sanitation Data'!$D$11,0,10*ROW('Sanitation Data'!D139))),'Data Summary'!CN145="Yes"),OFFSET('Sanitation Data'!$D$11,0,10*ROW('Sanitation Data'!D139)),NA())</f>
        <v>#N/A</v>
      </c>
      <c r="Z145" s="95" t="e">
        <f ca="true">+IF(AND(ISNUMBER(OFFSET('Sanitation Data'!$D$12,0,10*ROW('Sanitation Data'!D139))),'Data Summary'!CO145="Yes"),OFFSET('Sanitation Data'!$D$12,0,10*ROW('Sanitation Data'!D139)),NA())</f>
        <v>#N/A</v>
      </c>
      <c r="AA145" s="95" t="e">
        <f ca="true">+IF(AND(ISNUMBER(OFFSET('Sanitation Data'!$E$4,0,10*ROW('Sanitation Data'!E139))),'Data Summary'!CP145="Yes"),100-OFFSET('Sanitation Data'!$E$4,0,10*ROW('Sanitation Data'!E139)),NA())</f>
        <v>#N/A</v>
      </c>
      <c r="AB145" s="95" t="e">
        <f ca="true">+IF(AND(ISNUMBER(OFFSET('Sanitation Data'!$E$6,0,10*ROW('Sanitation Data'!E139))),'Data Summary'!CQ145="Yes"),OFFSET('Sanitation Data'!$E$6,0,10*ROW('Sanitation Data'!E139)),NA())</f>
        <v>#N/A</v>
      </c>
      <c r="AC145" s="95" t="e">
        <f ca="true">+IF(AND(ISNUMBER(OFFSET('Sanitation Data'!$E$10,0,10*ROW('Sanitation Data'!E139))),'Data Summary'!CR145="Yes"),OFFSET('Sanitation Data'!$E$10,0,10*ROW('Sanitation Data'!E139)),NA())</f>
        <v>#N/A</v>
      </c>
      <c r="AD145" s="95" t="e">
        <f ca="true">+IF(AND(ISNUMBER(OFFSET('Sanitation Data'!$E$11,0,10*ROW('Sanitation Data'!E139))),'Data Summary'!CS145="Yes"),OFFSET('Sanitation Data'!$E$11,0,10*ROW('Sanitation Data'!E139)),NA())</f>
        <v>#N/A</v>
      </c>
      <c r="AE145" s="95" t="e">
        <f ca="true">+IF(AND(ISNUMBER(OFFSET('Sanitation Data'!$E$12,0,10*ROW('Sanitation Data'!E139))),'Data Summary'!CT145="Yes"),OFFSET('Sanitation Data'!$E$12,0,10*ROW('Sanitation Data'!E139)),NA())</f>
        <v>#N/A</v>
      </c>
      <c r="AF145" s="95" t="e">
        <f ca="true">+IF(AND(ISNUMBER(OFFSET('Sanitation Data'!$F$4,0,10*ROW('Sanitation Data'!F139))),'Data Summary'!CU145="Yes"),100-OFFSET('Sanitation Data'!$F$4,0,10*ROW('Sanitation Data'!F139)),NA())</f>
        <v>#N/A</v>
      </c>
      <c r="AG145" s="95" t="e">
        <f ca="true">+IF(AND(ISNUMBER(OFFSET('Sanitation Data'!$F$6,0,10*ROW('Sanitation Data'!F139))),'Data Summary'!CV145="Yes"),OFFSET('Sanitation Data'!$F$6,0,10*ROW('Sanitation Data'!F139)),NA())</f>
        <v>#N/A</v>
      </c>
      <c r="AH145" s="95" t="e">
        <f ca="true">+IF(AND(ISNUMBER(OFFSET('Sanitation Data'!$F$10,0,10*ROW('Sanitation Data'!F139))),'Data Summary'!CW145="Yes"),OFFSET('Sanitation Data'!$F$10,0,10*ROW('Sanitation Data'!F139)),NA())</f>
        <v>#N/A</v>
      </c>
      <c r="AI145" s="95" t="e">
        <f ca="true">+IF(AND(ISNUMBER(OFFSET('Sanitation Data'!$F$11,0,10*ROW('Sanitation Data'!F139))),'Data Summary'!CX145="Yes"),OFFSET('Sanitation Data'!$F$11,0,10*ROW('Sanitation Data'!F139)),NA())</f>
        <v>#N/A</v>
      </c>
      <c r="AJ145" s="95" t="e">
        <f ca="true">+IF(AND(ISNUMBER(OFFSET('Sanitation Data'!$F$12,0,10*ROW('Sanitation Data'!F139))),'Data Summary'!CY145="Yes"),OFFSET('Sanitation Data'!$F$12,0,10*ROW('Sanitation Data'!F139)),NA())</f>
        <v>#N/A</v>
      </c>
      <c r="AK145" s="95" t="e">
        <f ca="true">+IF(AND(ISNUMBER(OFFSET('Sanitation Data'!$G$4,0,10*ROW('Sanitation Data'!G139))),'Data Summary'!CZ145="Yes"),100-OFFSET('Sanitation Data'!$G$4,0,10*ROW('Sanitation Data'!G139)),NA())</f>
        <v>#N/A</v>
      </c>
      <c r="AL145" s="95" t="e">
        <f ca="true">+IF(AND(ISNUMBER(OFFSET('Sanitation Data'!$G$6,0,10*ROW('Sanitation Data'!G139))),'Data Summary'!DA145="Yes"),OFFSET('Sanitation Data'!$G$6,0,10*ROW('Sanitation Data'!G139)),NA())</f>
        <v>#N/A</v>
      </c>
      <c r="AM145" s="95" t="e">
        <f ca="true">+IF(AND(ISNUMBER(OFFSET('Sanitation Data'!$G$10,0,10*ROW('Sanitation Data'!G139))),'Data Summary'!DB145="Yes"),OFFSET('Sanitation Data'!$G$10,0,10*ROW('Sanitation Data'!G139)),NA())</f>
        <v>#N/A</v>
      </c>
      <c r="AN145" s="95" t="e">
        <f ca="true">+IF(AND(ISNUMBER(OFFSET('Sanitation Data'!$G$11,0,10*ROW('Sanitation Data'!G139))),'Data Summary'!DC145="Yes"),OFFSET('Sanitation Data'!$G$11,0,10*ROW('Sanitation Data'!G139)),NA())</f>
        <v>#N/A</v>
      </c>
      <c r="AO145" s="95" t="e">
        <f ca="true">+IF(AND(ISNUMBER(OFFSET('Sanitation Data'!$G$12,0,10*ROW('Sanitation Data'!G139))),'Data Summary'!DD145="Yes"),OFFSET('Sanitation Data'!$G$12,0,10*ROW('Sanitation Data'!G139)),NA())</f>
        <v>#N/A</v>
      </c>
      <c r="AP145" s="95" t="e">
        <f ca="true">+IF(AND(ISNUMBER(OFFSET('Sanitation Data'!$H$4,0,10*ROW('Sanitation Data'!H139))),'Data Summary'!DE145="Yes"),100-OFFSET('Sanitation Data'!$H$4,0,10*ROW('Sanitation Data'!H139)),NA())</f>
        <v>#N/A</v>
      </c>
      <c r="AQ145" s="95" t="e">
        <f ca="true">+IF(AND(ISNUMBER(OFFSET('Sanitation Data'!$H$6,0,10*ROW('Sanitation Data'!H139))),'Data Summary'!DF145="Yes"),OFFSET('Sanitation Data'!$H$6,0,10*ROW('Sanitation Data'!H139)),NA())</f>
        <v>#N/A</v>
      </c>
      <c r="AR145" s="95" t="e">
        <f ca="true">+IF(AND(ISNUMBER(OFFSET('Sanitation Data'!$H$10,0,10*ROW('Sanitation Data'!H139))),'Data Summary'!DG145="Yes"),OFFSET('Sanitation Data'!$H$10,0,10*ROW('Sanitation Data'!H139)),NA())</f>
        <v>#N/A</v>
      </c>
      <c r="AS145" s="95" t="e">
        <f ca="true">+IF(AND(ISNUMBER(OFFSET('Sanitation Data'!$H$11,0,10*ROW('Sanitation Data'!H139))),'Data Summary'!DH145="Yes"),OFFSET('Sanitation Data'!$H$11,0,10*ROW('Sanitation Data'!H139)),NA())</f>
        <v>#N/A</v>
      </c>
      <c r="AT145" s="95" t="e">
        <f ca="true">+IF(AND(ISNUMBER(OFFSET('Sanitation Data'!$H$12,0,10*ROW('Sanitation Data'!H139))),'Data Summary'!DI145="Yes"),OFFSET('Sanitation Data'!$H$12,0,10*ROW('Sanitation Data'!H139)),NA())</f>
        <v>#N/A</v>
      </c>
      <c r="AU145" s="95" t="e">
        <f ca="true">+IF(AND(ISNUMBER(OFFSET('Sanitation Data'!$I$4,0,10*ROW('Sanitation Data'!I139))),'Data Summary'!DJ145="Yes"),100-OFFSET('Sanitation Data'!$I$4,0,10*ROW('Sanitation Data'!I139)),NA())</f>
        <v>#N/A</v>
      </c>
      <c r="AV145" s="95" t="e">
        <f ca="true">+IF(AND(ISNUMBER(OFFSET('Sanitation Data'!$I$6,0,10*ROW('Sanitation Data'!I139))),'Data Summary'!DK145="Yes"),OFFSET('Sanitation Data'!$I$6,0,10*ROW('Sanitation Data'!I139)),NA())</f>
        <v>#N/A</v>
      </c>
      <c r="AW145" s="95" t="e">
        <f ca="true">+IF(AND(ISNUMBER(OFFSET('Sanitation Data'!$I$10,0,10*ROW('Sanitation Data'!I139))),'Data Summary'!DL145="Yes"),OFFSET('Sanitation Data'!$I$10,0,10*ROW('Sanitation Data'!I139)),NA())</f>
        <v>#N/A</v>
      </c>
      <c r="AX145" s="95" t="e">
        <f ca="true">+IF(AND(ISNUMBER(OFFSET('Sanitation Data'!$I$11,0,10*ROW('Sanitation Data'!I139))),'Data Summary'!DM145="Yes"),OFFSET('Sanitation Data'!$I$11,0,10*ROW('Sanitation Data'!I139)),NA())</f>
        <v>#N/A</v>
      </c>
      <c r="AY145" s="95" t="e">
        <f ca="true">+IF(AND(ISNUMBER(OFFSET('Sanitation Data'!$I$12,0,10*ROW('Sanitation Data'!I139))),'Data Summary'!DN145="Yes"),OFFSET('Sanitation Data'!$I$12,0,10*ROW('Sanitation Data'!I139)),NA())</f>
        <v>#N/A</v>
      </c>
      <c r="AZ145" s="96" t="e">
        <f ca="true">+IF(AND(ISNUMBER(OFFSET('Hygiene Data'!$D$5,0,10*ROW('Hygiene Data'!D139))),'Data Summary'!DO145="Yes"),OFFSET('Hygiene Data'!$D$5,0,10*ROW('Hygiene Data'!D139)),NA())</f>
        <v>#N/A</v>
      </c>
      <c r="BA145" s="96" t="e">
        <f ca="true">+IF(AND(ISNUMBER(OFFSET('Hygiene Data'!$D$7,0,10*ROW('Hygiene Data'!D139))),'Data Summary'!DP145="Yes"),OFFSET('Hygiene Data'!$D$7,0,10*ROW('Hygiene Data'!D139)),NA())</f>
        <v>#N/A</v>
      </c>
      <c r="BB145" s="96" t="e">
        <f ca="true">+IF(AND(ISNUMBER(OFFSET('Hygiene Data'!$D$9,0,10*ROW('Hygiene Data'!D139))),'Data Summary'!DQ145="Yes"),OFFSET('Hygiene Data'!$D$9,0,10*ROW('Hygiene Data'!D139)),NA())</f>
        <v>#N/A</v>
      </c>
      <c r="BC145" s="96" t="e">
        <f ca="true">+IF(AND(ISNUMBER(OFFSET('Hygiene Data'!$E$5,0,10*ROW('Hygiene Data'!E139))),'Data Summary'!DR145="Yes"),OFFSET('Hygiene Data'!$E$5,0,10*ROW('Hygiene Data'!E139)),NA())</f>
        <v>#N/A</v>
      </c>
      <c r="BD145" s="96" t="e">
        <f ca="true">+IF(AND(ISNUMBER(OFFSET('Hygiene Data'!$E$7,0,10*ROW('Hygiene Data'!E139))),'Data Summary'!DS145="Yes"),OFFSET('Hygiene Data'!$E$7,0,10*ROW('Hygiene Data'!E139)),NA())</f>
        <v>#N/A</v>
      </c>
      <c r="BE145" s="96" t="e">
        <f ca="true">+IF(AND(ISNUMBER(OFFSET('Hygiene Data'!$E$9,0,10*ROW('Hygiene Data'!E139))),'Data Summary'!DT145="Yes"),OFFSET('Hygiene Data'!$E$9,0,10*ROW('Hygiene Data'!E139)),NA())</f>
        <v>#N/A</v>
      </c>
      <c r="BF145" s="96" t="e">
        <f ca="true">+IF(AND(ISNUMBER(OFFSET('Hygiene Data'!$F$5,0,10*ROW('Hygiene Data'!F139))),'Data Summary'!DU145="Yes"),OFFSET('Hygiene Data'!$F$5,0,10*ROW('Hygiene Data'!F139)),NA())</f>
        <v>#N/A</v>
      </c>
      <c r="BG145" s="96" t="e">
        <f ca="true">+IF(AND(ISNUMBER(OFFSET('Hygiene Data'!$F$7,0,10*ROW('Hygiene Data'!F139))),'Data Summary'!DV145="Yes"),OFFSET('Hygiene Data'!$F$7,0,10*ROW('Hygiene Data'!F139)),NA())</f>
        <v>#N/A</v>
      </c>
      <c r="BH145" s="96" t="e">
        <f ca="true">+IF(AND(ISNUMBER(OFFSET('Hygiene Data'!$F$9,0,10*ROW('Hygiene Data'!F139))),'Data Summary'!DW145="Yes"),OFFSET('Hygiene Data'!$F$9,0,10*ROW('Hygiene Data'!F139)),NA())</f>
        <v>#N/A</v>
      </c>
      <c r="BI145" s="96" t="e">
        <f ca="true">+IF(AND(ISNUMBER(OFFSET('Hygiene Data'!$G$5,0,10*ROW('Hygiene Data'!G139))),'Data Summary'!DX145="Yes"),OFFSET('Hygiene Data'!$G$5,0,10*ROW('Hygiene Data'!G139)),NA())</f>
        <v>#N/A</v>
      </c>
      <c r="BJ145" s="96" t="e">
        <f ca="true">+IF(AND(ISNUMBER(OFFSET('Hygiene Data'!$G$7,0,10*ROW('Hygiene Data'!G139))),'Data Summary'!DY145="Yes"),OFFSET('Hygiene Data'!$G$7,0,10*ROW('Hygiene Data'!G139)),NA())</f>
        <v>#N/A</v>
      </c>
      <c r="BK145" s="96" t="e">
        <f ca="true">+IF(AND(ISNUMBER(OFFSET('Hygiene Data'!$G$9,0,10*ROW('Hygiene Data'!G139))),'Data Summary'!DZ145="Yes"),OFFSET('Hygiene Data'!$G$9,0,10*ROW('Hygiene Data'!G139)),NA())</f>
        <v>#N/A</v>
      </c>
      <c r="BL145" s="96" t="e">
        <f ca="true">+IF(AND(ISNUMBER(OFFSET('Hygiene Data'!$H$5,0,10*ROW('Hygiene Data'!H139))),'Data Summary'!EA145="Yes"),OFFSET('Hygiene Data'!$H$5,0,10*ROW('Hygiene Data'!H139)),NA())</f>
        <v>#N/A</v>
      </c>
      <c r="BM145" s="96" t="e">
        <f ca="true">+IF(AND(ISNUMBER(OFFSET('Hygiene Data'!$H$7,0,10*ROW('Hygiene Data'!H139))),'Data Summary'!EB145="Yes"),OFFSET('Hygiene Data'!$H$7,0,10*ROW('Hygiene Data'!H139)),NA())</f>
        <v>#N/A</v>
      </c>
      <c r="BN145" s="96" t="e">
        <f ca="true">+IF(AND(ISNUMBER(OFFSET('Hygiene Data'!$H$9,0,10*ROW('Hygiene Data'!H139))),'Data Summary'!EC145="Yes"),OFFSET('Hygiene Data'!$H$9,0,10*ROW('Hygiene Data'!H139)),NA())</f>
        <v>#N/A</v>
      </c>
      <c r="BO145" s="96" t="e">
        <f ca="true">+IF(AND(ISNUMBER(OFFSET('Hygiene Data'!$I$5,0,10*ROW('Hygiene Data'!I139))),'Data Summary'!ED145="Yes"),OFFSET('Hygiene Data'!$I$5,0,10*ROW('Hygiene Data'!I139)),NA())</f>
        <v>#N/A</v>
      </c>
      <c r="BP145" s="96" t="e">
        <f ca="true">+IF(AND(ISNUMBER(OFFSET('Hygiene Data'!$I$7,0,10*ROW('Hygiene Data'!I139))),'Data Summary'!EE145="Yes"),OFFSET('Hygiene Data'!$I$7,0,10*ROW('Hygiene Data'!I139)),NA())</f>
        <v>#N/A</v>
      </c>
      <c r="BQ145" s="96" t="e">
        <f ca="true">+IF(AND(ISNUMBER(OFFSET('Hygiene Data'!$I$9,0,10*ROW('Hygiene Data'!I139))),'Data Summary'!EF145="Yes"),OFFSET('Hygiene Data'!$I$9,0,10*ROW('Hygiene Data'!I139)),NA())</f>
        <v>#N/A</v>
      </c>
    </row>
    <row xmlns:x14ac="http://schemas.microsoft.com/office/spreadsheetml/2009/9/ac" r="146" x14ac:dyDescent="0.2">
      <c r="A146" s="321" t="e">
        <f ca="true">+RIGHT('Data Summary'!A146,LEN('Data Summary'!A146)-9)</f>
        <v>#VALUE!</v>
      </c>
      <c r="B146" s="37" t="str">
        <f ca="true">+IF(ISTEXT('Data Summary'!B146),'Data Summary'!B146,"")</f>
        <v/>
      </c>
      <c r="C146" s="320" t="e">
        <f ca="true">+VALUE('Data Summary'!C146)</f>
        <v>#VALUE!</v>
      </c>
      <c r="D146" s="94" t="e">
        <f ca="true">+IF(AND(ISNUMBER(OFFSET('Water Data'!$D$4,0,10*ROW('Water Data'!D140))),'Data Summary'!BS146="Yes"),100-OFFSET('Water Data'!$D$4,0,10*ROW('Water Data'!D140)),NA())</f>
        <v>#N/A</v>
      </c>
      <c r="E146" s="94" t="e">
        <f ca="true">+IF(AND(ISNUMBER(OFFSET('Water Data'!$D$6,0,10*ROW('Water Data'!D140))),'Data Summary'!BT146="Yes"),OFFSET('Water Data'!$D$6,0,10*ROW('Water Data'!D140)),NA())</f>
        <v>#N/A</v>
      </c>
      <c r="F146" s="94" t="e">
        <f ca="true">+IF(AND(ISNUMBER(OFFSET('Water Data'!$D$9,0,10*ROW('Water Data'!D140))),'Data Summary'!BU146="Yes"),OFFSET('Water Data'!$D$9,0,10*ROW('Water Data'!D140)),NA())</f>
        <v>#N/A</v>
      </c>
      <c r="G146" s="94" t="e">
        <f ca="true">+IF(AND(ISNUMBER(OFFSET('Water Data'!$E$4,0,10*ROW('Water Data'!E140))),'Data Summary'!BV146="Yes"),100-OFFSET('Water Data'!$E$4,0,10*ROW('Water Data'!E140)),NA())</f>
        <v>#N/A</v>
      </c>
      <c r="H146" s="94" t="e">
        <f ca="true">+IF(AND(ISNUMBER(OFFSET('Water Data'!$E$6,0,10*ROW('Water Data'!E140))),'Data Summary'!BW146="Yes"),OFFSET('Water Data'!$E$6,0,10*ROW('Water Data'!E140)),NA())</f>
        <v>#N/A</v>
      </c>
      <c r="I146" s="94" t="e">
        <f ca="true">+IF(AND(ISNUMBER(OFFSET('Water Data'!$E$9,0,10*ROW('Water Data'!E140))),'Data Summary'!BX146="Yes"),OFFSET('Water Data'!$E$9,0,10*ROW('Water Data'!E140)),NA())</f>
        <v>#N/A</v>
      </c>
      <c r="J146" s="94" t="e">
        <f ca="true">+IF(AND(ISNUMBER(OFFSET('Water Data'!$F$4,0,10*ROW('Water Data'!F140))),'Data Summary'!BY146="Yes"),100-OFFSET('Water Data'!$F$4,0,10*ROW('Water Data'!F140)),NA())</f>
        <v>#N/A</v>
      </c>
      <c r="K146" s="94" t="e">
        <f ca="true">+IF(AND(ISNUMBER(OFFSET('Water Data'!$F$6,0,10*ROW('Water Data'!F140))),'Data Summary'!BZ146="Yes"),OFFSET('Water Data'!$F$6,0,10*ROW('Water Data'!F140)),NA())</f>
        <v>#N/A</v>
      </c>
      <c r="L146" s="94" t="e">
        <f ca="true">+IF(AND(ISNUMBER(OFFSET('Water Data'!$F$9,0,10*ROW('Water Data'!F140))),'Data Summary'!CA146="Yes"),OFFSET('Water Data'!$F$9,0,10*ROW('Water Data'!F140)),NA())</f>
        <v>#N/A</v>
      </c>
      <c r="M146" s="94" t="e">
        <f ca="true">+IF(AND(ISNUMBER(OFFSET('Water Data'!$G$4,0,10*ROW('Water Data'!G140))),'Data Summary'!CB146="Yes"),100-OFFSET('Water Data'!$G$4,0,10*ROW('Water Data'!G140)),NA())</f>
        <v>#N/A</v>
      </c>
      <c r="N146" s="94" t="e">
        <f ca="true">+IF(AND(ISNUMBER(OFFSET('Water Data'!$G$6,0,10*ROW('Water Data'!G140))),'Data Summary'!CC146="Yes"),OFFSET('Water Data'!$G$6,0,10*ROW('Water Data'!G140)),NA())</f>
        <v>#N/A</v>
      </c>
      <c r="O146" s="94" t="e">
        <f ca="true">+IF(AND(ISNUMBER(OFFSET('Water Data'!$G$9,0,10*ROW('Water Data'!G140))),'Data Summary'!CD146="Yes"),OFFSET('Water Data'!$G$9,0,10*ROW('Water Data'!G140)),NA())</f>
        <v>#N/A</v>
      </c>
      <c r="P146" s="94" t="e">
        <f ca="true">+IF(AND(ISNUMBER(OFFSET('Water Data'!$H$4,0,10*ROW('Water Data'!H140))),'Data Summary'!CE146="Yes"),100-OFFSET('Water Data'!$H$4,0,10*ROW('Water Data'!H140)),NA())</f>
        <v>#N/A</v>
      </c>
      <c r="Q146" s="94" t="e">
        <f ca="true">+IF(AND(ISNUMBER(OFFSET('Water Data'!$H$6,0,10*ROW('Water Data'!H140))),'Data Summary'!CF146="Yes"),OFFSET('Water Data'!$H$6,0,10*ROW('Water Data'!H140)),NA())</f>
        <v>#N/A</v>
      </c>
      <c r="R146" s="94" t="e">
        <f ca="true">+IF(AND(ISNUMBER(OFFSET('Water Data'!$H$9,0,10*ROW('Water Data'!H140))),'Data Summary'!CG146="Yes"),OFFSET('Water Data'!$H$9,0,10*ROW('Water Data'!H140)),NA())</f>
        <v>#N/A</v>
      </c>
      <c r="S146" s="94" t="e">
        <f ca="true">+IF(AND(ISNUMBER(OFFSET('Water Data'!$I$4,0,10*ROW('Water Data'!I140))),'Data Summary'!CH146="Yes"),100-OFFSET('Water Data'!$I$4,0,10*ROW('Water Data'!I140)),NA())</f>
        <v>#N/A</v>
      </c>
      <c r="T146" s="94" t="e">
        <f ca="true">+IF(AND(ISNUMBER(OFFSET('Water Data'!$I$6,0,10*ROW('Water Data'!I140))),'Data Summary'!CI146="Yes"),OFFSET('Water Data'!$I$6,0,10*ROW('Water Data'!I140)),NA())</f>
        <v>#N/A</v>
      </c>
      <c r="U146" s="94" t="e">
        <f ca="true">+IF(AND(ISNUMBER(OFFSET('Water Data'!$I$9,0,10*ROW('Water Data'!I140))),'Data Summary'!CJ146="Yes"),OFFSET('Water Data'!$I$9,0,10*ROW('Water Data'!I140)),NA())</f>
        <v>#N/A</v>
      </c>
      <c r="V146" s="95" t="e">
        <f ca="true">+IF(AND(ISNUMBER(OFFSET('Sanitation Data'!$D$4,0,10*ROW('Sanitation Data'!D140))),'Data Summary'!CK146="Yes"),100-OFFSET('Sanitation Data'!$D$4,0,10*ROW('Sanitation Data'!D140)),NA())</f>
        <v>#N/A</v>
      </c>
      <c r="W146" s="95" t="e">
        <f ca="true">+IF(AND(ISNUMBER(OFFSET('Sanitation Data'!$D$6,0,10*ROW('Sanitation Data'!D140))),'Data Summary'!CL146="Yes"),OFFSET('Sanitation Data'!$D$6,0,10*ROW('Sanitation Data'!D140)),NA())</f>
        <v>#N/A</v>
      </c>
      <c r="X146" s="95" t="e">
        <f ca="true">+IF(AND(ISNUMBER(OFFSET('Sanitation Data'!$D$10,0,10*ROW('Sanitation Data'!D140))),'Data Summary'!CM146="Yes"),OFFSET('Sanitation Data'!$D$10,0,10*ROW('Sanitation Data'!D140)),NA())</f>
        <v>#N/A</v>
      </c>
      <c r="Y146" s="95" t="e">
        <f ca="true">+IF(AND(ISNUMBER(OFFSET('Sanitation Data'!$D$11,0,10*ROW('Sanitation Data'!D140))),'Data Summary'!CN146="Yes"),OFFSET('Sanitation Data'!$D$11,0,10*ROW('Sanitation Data'!D140)),NA())</f>
        <v>#N/A</v>
      </c>
      <c r="Z146" s="95" t="e">
        <f ca="true">+IF(AND(ISNUMBER(OFFSET('Sanitation Data'!$D$12,0,10*ROW('Sanitation Data'!D140))),'Data Summary'!CO146="Yes"),OFFSET('Sanitation Data'!$D$12,0,10*ROW('Sanitation Data'!D140)),NA())</f>
        <v>#N/A</v>
      </c>
      <c r="AA146" s="95" t="e">
        <f ca="true">+IF(AND(ISNUMBER(OFFSET('Sanitation Data'!$E$4,0,10*ROW('Sanitation Data'!E140))),'Data Summary'!CP146="Yes"),100-OFFSET('Sanitation Data'!$E$4,0,10*ROW('Sanitation Data'!E140)),NA())</f>
        <v>#N/A</v>
      </c>
      <c r="AB146" s="95" t="e">
        <f ca="true">+IF(AND(ISNUMBER(OFFSET('Sanitation Data'!$E$6,0,10*ROW('Sanitation Data'!E140))),'Data Summary'!CQ146="Yes"),OFFSET('Sanitation Data'!$E$6,0,10*ROW('Sanitation Data'!E140)),NA())</f>
        <v>#N/A</v>
      </c>
      <c r="AC146" s="95" t="e">
        <f ca="true">+IF(AND(ISNUMBER(OFFSET('Sanitation Data'!$E$10,0,10*ROW('Sanitation Data'!E140))),'Data Summary'!CR146="Yes"),OFFSET('Sanitation Data'!$E$10,0,10*ROW('Sanitation Data'!E140)),NA())</f>
        <v>#N/A</v>
      </c>
      <c r="AD146" s="95" t="e">
        <f ca="true">+IF(AND(ISNUMBER(OFFSET('Sanitation Data'!$E$11,0,10*ROW('Sanitation Data'!E140))),'Data Summary'!CS146="Yes"),OFFSET('Sanitation Data'!$E$11,0,10*ROW('Sanitation Data'!E140)),NA())</f>
        <v>#N/A</v>
      </c>
      <c r="AE146" s="95" t="e">
        <f ca="true">+IF(AND(ISNUMBER(OFFSET('Sanitation Data'!$E$12,0,10*ROW('Sanitation Data'!E140))),'Data Summary'!CT146="Yes"),OFFSET('Sanitation Data'!$E$12,0,10*ROW('Sanitation Data'!E140)),NA())</f>
        <v>#N/A</v>
      </c>
      <c r="AF146" s="95" t="e">
        <f ca="true">+IF(AND(ISNUMBER(OFFSET('Sanitation Data'!$F$4,0,10*ROW('Sanitation Data'!F140))),'Data Summary'!CU146="Yes"),100-OFFSET('Sanitation Data'!$F$4,0,10*ROW('Sanitation Data'!F140)),NA())</f>
        <v>#N/A</v>
      </c>
      <c r="AG146" s="95" t="e">
        <f ca="true">+IF(AND(ISNUMBER(OFFSET('Sanitation Data'!$F$6,0,10*ROW('Sanitation Data'!F140))),'Data Summary'!CV146="Yes"),OFFSET('Sanitation Data'!$F$6,0,10*ROW('Sanitation Data'!F140)),NA())</f>
        <v>#N/A</v>
      </c>
      <c r="AH146" s="95" t="e">
        <f ca="true">+IF(AND(ISNUMBER(OFFSET('Sanitation Data'!$F$10,0,10*ROW('Sanitation Data'!F140))),'Data Summary'!CW146="Yes"),OFFSET('Sanitation Data'!$F$10,0,10*ROW('Sanitation Data'!F140)),NA())</f>
        <v>#N/A</v>
      </c>
      <c r="AI146" s="95" t="e">
        <f ca="true">+IF(AND(ISNUMBER(OFFSET('Sanitation Data'!$F$11,0,10*ROW('Sanitation Data'!F140))),'Data Summary'!CX146="Yes"),OFFSET('Sanitation Data'!$F$11,0,10*ROW('Sanitation Data'!F140)),NA())</f>
        <v>#N/A</v>
      </c>
      <c r="AJ146" s="95" t="e">
        <f ca="true">+IF(AND(ISNUMBER(OFFSET('Sanitation Data'!$F$12,0,10*ROW('Sanitation Data'!F140))),'Data Summary'!CY146="Yes"),OFFSET('Sanitation Data'!$F$12,0,10*ROW('Sanitation Data'!F140)),NA())</f>
        <v>#N/A</v>
      </c>
      <c r="AK146" s="95" t="e">
        <f ca="true">+IF(AND(ISNUMBER(OFFSET('Sanitation Data'!$G$4,0,10*ROW('Sanitation Data'!G140))),'Data Summary'!CZ146="Yes"),100-OFFSET('Sanitation Data'!$G$4,0,10*ROW('Sanitation Data'!G140)),NA())</f>
        <v>#N/A</v>
      </c>
      <c r="AL146" s="95" t="e">
        <f ca="true">+IF(AND(ISNUMBER(OFFSET('Sanitation Data'!$G$6,0,10*ROW('Sanitation Data'!G140))),'Data Summary'!DA146="Yes"),OFFSET('Sanitation Data'!$G$6,0,10*ROW('Sanitation Data'!G140)),NA())</f>
        <v>#N/A</v>
      </c>
      <c r="AM146" s="95" t="e">
        <f ca="true">+IF(AND(ISNUMBER(OFFSET('Sanitation Data'!$G$10,0,10*ROW('Sanitation Data'!G140))),'Data Summary'!DB146="Yes"),OFFSET('Sanitation Data'!$G$10,0,10*ROW('Sanitation Data'!G140)),NA())</f>
        <v>#N/A</v>
      </c>
      <c r="AN146" s="95" t="e">
        <f ca="true">+IF(AND(ISNUMBER(OFFSET('Sanitation Data'!$G$11,0,10*ROW('Sanitation Data'!G140))),'Data Summary'!DC146="Yes"),OFFSET('Sanitation Data'!$G$11,0,10*ROW('Sanitation Data'!G140)),NA())</f>
        <v>#N/A</v>
      </c>
      <c r="AO146" s="95" t="e">
        <f ca="true">+IF(AND(ISNUMBER(OFFSET('Sanitation Data'!$G$12,0,10*ROW('Sanitation Data'!G140))),'Data Summary'!DD146="Yes"),OFFSET('Sanitation Data'!$G$12,0,10*ROW('Sanitation Data'!G140)),NA())</f>
        <v>#N/A</v>
      </c>
      <c r="AP146" s="95" t="e">
        <f ca="true">+IF(AND(ISNUMBER(OFFSET('Sanitation Data'!$H$4,0,10*ROW('Sanitation Data'!H140))),'Data Summary'!DE146="Yes"),100-OFFSET('Sanitation Data'!$H$4,0,10*ROW('Sanitation Data'!H140)),NA())</f>
        <v>#N/A</v>
      </c>
      <c r="AQ146" s="95" t="e">
        <f ca="true">+IF(AND(ISNUMBER(OFFSET('Sanitation Data'!$H$6,0,10*ROW('Sanitation Data'!H140))),'Data Summary'!DF146="Yes"),OFFSET('Sanitation Data'!$H$6,0,10*ROW('Sanitation Data'!H140)),NA())</f>
        <v>#N/A</v>
      </c>
      <c r="AR146" s="95" t="e">
        <f ca="true">+IF(AND(ISNUMBER(OFFSET('Sanitation Data'!$H$10,0,10*ROW('Sanitation Data'!H140))),'Data Summary'!DG146="Yes"),OFFSET('Sanitation Data'!$H$10,0,10*ROW('Sanitation Data'!H140)),NA())</f>
        <v>#N/A</v>
      </c>
      <c r="AS146" s="95" t="e">
        <f ca="true">+IF(AND(ISNUMBER(OFFSET('Sanitation Data'!$H$11,0,10*ROW('Sanitation Data'!H140))),'Data Summary'!DH146="Yes"),OFFSET('Sanitation Data'!$H$11,0,10*ROW('Sanitation Data'!H140)),NA())</f>
        <v>#N/A</v>
      </c>
      <c r="AT146" s="95" t="e">
        <f ca="true">+IF(AND(ISNUMBER(OFFSET('Sanitation Data'!$H$12,0,10*ROW('Sanitation Data'!H140))),'Data Summary'!DI146="Yes"),OFFSET('Sanitation Data'!$H$12,0,10*ROW('Sanitation Data'!H140)),NA())</f>
        <v>#N/A</v>
      </c>
      <c r="AU146" s="95" t="e">
        <f ca="true">+IF(AND(ISNUMBER(OFFSET('Sanitation Data'!$I$4,0,10*ROW('Sanitation Data'!I140))),'Data Summary'!DJ146="Yes"),100-OFFSET('Sanitation Data'!$I$4,0,10*ROW('Sanitation Data'!I140)),NA())</f>
        <v>#N/A</v>
      </c>
      <c r="AV146" s="95" t="e">
        <f ca="true">+IF(AND(ISNUMBER(OFFSET('Sanitation Data'!$I$6,0,10*ROW('Sanitation Data'!I140))),'Data Summary'!DK146="Yes"),OFFSET('Sanitation Data'!$I$6,0,10*ROW('Sanitation Data'!I140)),NA())</f>
        <v>#N/A</v>
      </c>
      <c r="AW146" s="95" t="e">
        <f ca="true">+IF(AND(ISNUMBER(OFFSET('Sanitation Data'!$I$10,0,10*ROW('Sanitation Data'!I140))),'Data Summary'!DL146="Yes"),OFFSET('Sanitation Data'!$I$10,0,10*ROW('Sanitation Data'!I140)),NA())</f>
        <v>#N/A</v>
      </c>
      <c r="AX146" s="95" t="e">
        <f ca="true">+IF(AND(ISNUMBER(OFFSET('Sanitation Data'!$I$11,0,10*ROW('Sanitation Data'!I140))),'Data Summary'!DM146="Yes"),OFFSET('Sanitation Data'!$I$11,0,10*ROW('Sanitation Data'!I140)),NA())</f>
        <v>#N/A</v>
      </c>
      <c r="AY146" s="95" t="e">
        <f ca="true">+IF(AND(ISNUMBER(OFFSET('Sanitation Data'!$I$12,0,10*ROW('Sanitation Data'!I140))),'Data Summary'!DN146="Yes"),OFFSET('Sanitation Data'!$I$12,0,10*ROW('Sanitation Data'!I140)),NA())</f>
        <v>#N/A</v>
      </c>
      <c r="AZ146" s="96" t="e">
        <f ca="true">+IF(AND(ISNUMBER(OFFSET('Hygiene Data'!$D$5,0,10*ROW('Hygiene Data'!D140))),'Data Summary'!DO146="Yes"),OFFSET('Hygiene Data'!$D$5,0,10*ROW('Hygiene Data'!D140)),NA())</f>
        <v>#N/A</v>
      </c>
      <c r="BA146" s="96" t="e">
        <f ca="true">+IF(AND(ISNUMBER(OFFSET('Hygiene Data'!$D$7,0,10*ROW('Hygiene Data'!D140))),'Data Summary'!DP146="Yes"),OFFSET('Hygiene Data'!$D$7,0,10*ROW('Hygiene Data'!D140)),NA())</f>
        <v>#N/A</v>
      </c>
      <c r="BB146" s="96" t="e">
        <f ca="true">+IF(AND(ISNUMBER(OFFSET('Hygiene Data'!$D$9,0,10*ROW('Hygiene Data'!D140))),'Data Summary'!DQ146="Yes"),OFFSET('Hygiene Data'!$D$9,0,10*ROW('Hygiene Data'!D140)),NA())</f>
        <v>#N/A</v>
      </c>
      <c r="BC146" s="96" t="e">
        <f ca="true">+IF(AND(ISNUMBER(OFFSET('Hygiene Data'!$E$5,0,10*ROW('Hygiene Data'!E140))),'Data Summary'!DR146="Yes"),OFFSET('Hygiene Data'!$E$5,0,10*ROW('Hygiene Data'!E140)),NA())</f>
        <v>#N/A</v>
      </c>
      <c r="BD146" s="96" t="e">
        <f ca="true">+IF(AND(ISNUMBER(OFFSET('Hygiene Data'!$E$7,0,10*ROW('Hygiene Data'!E140))),'Data Summary'!DS146="Yes"),OFFSET('Hygiene Data'!$E$7,0,10*ROW('Hygiene Data'!E140)),NA())</f>
        <v>#N/A</v>
      </c>
      <c r="BE146" s="96" t="e">
        <f ca="true">+IF(AND(ISNUMBER(OFFSET('Hygiene Data'!$E$9,0,10*ROW('Hygiene Data'!E140))),'Data Summary'!DT146="Yes"),OFFSET('Hygiene Data'!$E$9,0,10*ROW('Hygiene Data'!E140)),NA())</f>
        <v>#N/A</v>
      </c>
      <c r="BF146" s="96" t="e">
        <f ca="true">+IF(AND(ISNUMBER(OFFSET('Hygiene Data'!$F$5,0,10*ROW('Hygiene Data'!F140))),'Data Summary'!DU146="Yes"),OFFSET('Hygiene Data'!$F$5,0,10*ROW('Hygiene Data'!F140)),NA())</f>
        <v>#N/A</v>
      </c>
      <c r="BG146" s="96" t="e">
        <f ca="true">+IF(AND(ISNUMBER(OFFSET('Hygiene Data'!$F$7,0,10*ROW('Hygiene Data'!F140))),'Data Summary'!DV146="Yes"),OFFSET('Hygiene Data'!$F$7,0,10*ROW('Hygiene Data'!F140)),NA())</f>
        <v>#N/A</v>
      </c>
      <c r="BH146" s="96" t="e">
        <f ca="true">+IF(AND(ISNUMBER(OFFSET('Hygiene Data'!$F$9,0,10*ROW('Hygiene Data'!F140))),'Data Summary'!DW146="Yes"),OFFSET('Hygiene Data'!$F$9,0,10*ROW('Hygiene Data'!F140)),NA())</f>
        <v>#N/A</v>
      </c>
      <c r="BI146" s="96" t="e">
        <f ca="true">+IF(AND(ISNUMBER(OFFSET('Hygiene Data'!$G$5,0,10*ROW('Hygiene Data'!G140))),'Data Summary'!DX146="Yes"),OFFSET('Hygiene Data'!$G$5,0,10*ROW('Hygiene Data'!G140)),NA())</f>
        <v>#N/A</v>
      </c>
      <c r="BJ146" s="96" t="e">
        <f ca="true">+IF(AND(ISNUMBER(OFFSET('Hygiene Data'!$G$7,0,10*ROW('Hygiene Data'!G140))),'Data Summary'!DY146="Yes"),OFFSET('Hygiene Data'!$G$7,0,10*ROW('Hygiene Data'!G140)),NA())</f>
        <v>#N/A</v>
      </c>
      <c r="BK146" s="96" t="e">
        <f ca="true">+IF(AND(ISNUMBER(OFFSET('Hygiene Data'!$G$9,0,10*ROW('Hygiene Data'!G140))),'Data Summary'!DZ146="Yes"),OFFSET('Hygiene Data'!$G$9,0,10*ROW('Hygiene Data'!G140)),NA())</f>
        <v>#N/A</v>
      </c>
      <c r="BL146" s="96" t="e">
        <f ca="true">+IF(AND(ISNUMBER(OFFSET('Hygiene Data'!$H$5,0,10*ROW('Hygiene Data'!H140))),'Data Summary'!EA146="Yes"),OFFSET('Hygiene Data'!$H$5,0,10*ROW('Hygiene Data'!H140)),NA())</f>
        <v>#N/A</v>
      </c>
      <c r="BM146" s="96" t="e">
        <f ca="true">+IF(AND(ISNUMBER(OFFSET('Hygiene Data'!$H$7,0,10*ROW('Hygiene Data'!H140))),'Data Summary'!EB146="Yes"),OFFSET('Hygiene Data'!$H$7,0,10*ROW('Hygiene Data'!H140)),NA())</f>
        <v>#N/A</v>
      </c>
      <c r="BN146" s="96" t="e">
        <f ca="true">+IF(AND(ISNUMBER(OFFSET('Hygiene Data'!$H$9,0,10*ROW('Hygiene Data'!H140))),'Data Summary'!EC146="Yes"),OFFSET('Hygiene Data'!$H$9,0,10*ROW('Hygiene Data'!H140)),NA())</f>
        <v>#N/A</v>
      </c>
      <c r="BO146" s="96" t="e">
        <f ca="true">+IF(AND(ISNUMBER(OFFSET('Hygiene Data'!$I$5,0,10*ROW('Hygiene Data'!I140))),'Data Summary'!ED146="Yes"),OFFSET('Hygiene Data'!$I$5,0,10*ROW('Hygiene Data'!I140)),NA())</f>
        <v>#N/A</v>
      </c>
      <c r="BP146" s="96" t="e">
        <f ca="true">+IF(AND(ISNUMBER(OFFSET('Hygiene Data'!$I$7,0,10*ROW('Hygiene Data'!I140))),'Data Summary'!EE146="Yes"),OFFSET('Hygiene Data'!$I$7,0,10*ROW('Hygiene Data'!I140)),NA())</f>
        <v>#N/A</v>
      </c>
      <c r="BQ146" s="96" t="e">
        <f ca="true">+IF(AND(ISNUMBER(OFFSET('Hygiene Data'!$I$9,0,10*ROW('Hygiene Data'!I140))),'Data Summary'!EF146="Yes"),OFFSET('Hygiene Data'!$I$9,0,10*ROW('Hygiene Data'!I140)),NA())</f>
        <v>#N/A</v>
      </c>
    </row>
    <row xmlns:x14ac="http://schemas.microsoft.com/office/spreadsheetml/2009/9/ac" r="147" x14ac:dyDescent="0.2">
      <c r="A147" s="321" t="e">
        <f ca="true">+RIGHT('Data Summary'!A147,LEN('Data Summary'!A147)-9)</f>
        <v>#VALUE!</v>
      </c>
      <c r="B147" s="37" t="str">
        <f ca="true">+IF(ISTEXT('Data Summary'!B147),'Data Summary'!B147,"")</f>
        <v/>
      </c>
      <c r="C147" s="320" t="e">
        <f ca="true">+VALUE('Data Summary'!C147)</f>
        <v>#VALUE!</v>
      </c>
      <c r="D147" s="94" t="e">
        <f ca="true">+IF(AND(ISNUMBER(OFFSET('Water Data'!$D$4,0,10*ROW('Water Data'!D141))),'Data Summary'!BS147="Yes"),100-OFFSET('Water Data'!$D$4,0,10*ROW('Water Data'!D141)),NA())</f>
        <v>#N/A</v>
      </c>
      <c r="E147" s="94" t="e">
        <f ca="true">+IF(AND(ISNUMBER(OFFSET('Water Data'!$D$6,0,10*ROW('Water Data'!D141))),'Data Summary'!BT147="Yes"),OFFSET('Water Data'!$D$6,0,10*ROW('Water Data'!D141)),NA())</f>
        <v>#N/A</v>
      </c>
      <c r="F147" s="94" t="e">
        <f ca="true">+IF(AND(ISNUMBER(OFFSET('Water Data'!$D$9,0,10*ROW('Water Data'!D141))),'Data Summary'!BU147="Yes"),OFFSET('Water Data'!$D$9,0,10*ROW('Water Data'!D141)),NA())</f>
        <v>#N/A</v>
      </c>
      <c r="G147" s="94" t="e">
        <f ca="true">+IF(AND(ISNUMBER(OFFSET('Water Data'!$E$4,0,10*ROW('Water Data'!E141))),'Data Summary'!BV147="Yes"),100-OFFSET('Water Data'!$E$4,0,10*ROW('Water Data'!E141)),NA())</f>
        <v>#N/A</v>
      </c>
      <c r="H147" s="94" t="e">
        <f ca="true">+IF(AND(ISNUMBER(OFFSET('Water Data'!$E$6,0,10*ROW('Water Data'!E141))),'Data Summary'!BW147="Yes"),OFFSET('Water Data'!$E$6,0,10*ROW('Water Data'!E141)),NA())</f>
        <v>#N/A</v>
      </c>
      <c r="I147" s="94" t="e">
        <f ca="true">+IF(AND(ISNUMBER(OFFSET('Water Data'!$E$9,0,10*ROW('Water Data'!E141))),'Data Summary'!BX147="Yes"),OFFSET('Water Data'!$E$9,0,10*ROW('Water Data'!E141)),NA())</f>
        <v>#N/A</v>
      </c>
      <c r="J147" s="94" t="e">
        <f ca="true">+IF(AND(ISNUMBER(OFFSET('Water Data'!$F$4,0,10*ROW('Water Data'!F141))),'Data Summary'!BY147="Yes"),100-OFFSET('Water Data'!$F$4,0,10*ROW('Water Data'!F141)),NA())</f>
        <v>#N/A</v>
      </c>
      <c r="K147" s="94" t="e">
        <f ca="true">+IF(AND(ISNUMBER(OFFSET('Water Data'!$F$6,0,10*ROW('Water Data'!F141))),'Data Summary'!BZ147="Yes"),OFFSET('Water Data'!$F$6,0,10*ROW('Water Data'!F141)),NA())</f>
        <v>#N/A</v>
      </c>
      <c r="L147" s="94" t="e">
        <f ca="true">+IF(AND(ISNUMBER(OFFSET('Water Data'!$F$9,0,10*ROW('Water Data'!F141))),'Data Summary'!CA147="Yes"),OFFSET('Water Data'!$F$9,0,10*ROW('Water Data'!F141)),NA())</f>
        <v>#N/A</v>
      </c>
      <c r="M147" s="94" t="e">
        <f ca="true">+IF(AND(ISNUMBER(OFFSET('Water Data'!$G$4,0,10*ROW('Water Data'!G141))),'Data Summary'!CB147="Yes"),100-OFFSET('Water Data'!$G$4,0,10*ROW('Water Data'!G141)),NA())</f>
        <v>#N/A</v>
      </c>
      <c r="N147" s="94" t="e">
        <f ca="true">+IF(AND(ISNUMBER(OFFSET('Water Data'!$G$6,0,10*ROW('Water Data'!G141))),'Data Summary'!CC147="Yes"),OFFSET('Water Data'!$G$6,0,10*ROW('Water Data'!G141)),NA())</f>
        <v>#N/A</v>
      </c>
      <c r="O147" s="94" t="e">
        <f ca="true">+IF(AND(ISNUMBER(OFFSET('Water Data'!$G$9,0,10*ROW('Water Data'!G141))),'Data Summary'!CD147="Yes"),OFFSET('Water Data'!$G$9,0,10*ROW('Water Data'!G141)),NA())</f>
        <v>#N/A</v>
      </c>
      <c r="P147" s="94" t="e">
        <f ca="true">+IF(AND(ISNUMBER(OFFSET('Water Data'!$H$4,0,10*ROW('Water Data'!H141))),'Data Summary'!CE147="Yes"),100-OFFSET('Water Data'!$H$4,0,10*ROW('Water Data'!H141)),NA())</f>
        <v>#N/A</v>
      </c>
      <c r="Q147" s="94" t="e">
        <f ca="true">+IF(AND(ISNUMBER(OFFSET('Water Data'!$H$6,0,10*ROW('Water Data'!H141))),'Data Summary'!CF147="Yes"),OFFSET('Water Data'!$H$6,0,10*ROW('Water Data'!H141)),NA())</f>
        <v>#N/A</v>
      </c>
      <c r="R147" s="94" t="e">
        <f ca="true">+IF(AND(ISNUMBER(OFFSET('Water Data'!$H$9,0,10*ROW('Water Data'!H141))),'Data Summary'!CG147="Yes"),OFFSET('Water Data'!$H$9,0,10*ROW('Water Data'!H141)),NA())</f>
        <v>#N/A</v>
      </c>
      <c r="S147" s="94" t="e">
        <f ca="true">+IF(AND(ISNUMBER(OFFSET('Water Data'!$I$4,0,10*ROW('Water Data'!I141))),'Data Summary'!CH147="Yes"),100-OFFSET('Water Data'!$I$4,0,10*ROW('Water Data'!I141)),NA())</f>
        <v>#N/A</v>
      </c>
      <c r="T147" s="94" t="e">
        <f ca="true">+IF(AND(ISNUMBER(OFFSET('Water Data'!$I$6,0,10*ROW('Water Data'!I141))),'Data Summary'!CI147="Yes"),OFFSET('Water Data'!$I$6,0,10*ROW('Water Data'!I141)),NA())</f>
        <v>#N/A</v>
      </c>
      <c r="U147" s="94" t="e">
        <f ca="true">+IF(AND(ISNUMBER(OFFSET('Water Data'!$I$9,0,10*ROW('Water Data'!I141))),'Data Summary'!CJ147="Yes"),OFFSET('Water Data'!$I$9,0,10*ROW('Water Data'!I141)),NA())</f>
        <v>#N/A</v>
      </c>
      <c r="V147" s="95" t="e">
        <f ca="true">+IF(AND(ISNUMBER(OFFSET('Sanitation Data'!$D$4,0,10*ROW('Sanitation Data'!D141))),'Data Summary'!CK147="Yes"),100-OFFSET('Sanitation Data'!$D$4,0,10*ROW('Sanitation Data'!D141)),NA())</f>
        <v>#N/A</v>
      </c>
      <c r="W147" s="95" t="e">
        <f ca="true">+IF(AND(ISNUMBER(OFFSET('Sanitation Data'!$D$6,0,10*ROW('Sanitation Data'!D141))),'Data Summary'!CL147="Yes"),OFFSET('Sanitation Data'!$D$6,0,10*ROW('Sanitation Data'!D141)),NA())</f>
        <v>#N/A</v>
      </c>
      <c r="X147" s="95" t="e">
        <f ca="true">+IF(AND(ISNUMBER(OFFSET('Sanitation Data'!$D$10,0,10*ROW('Sanitation Data'!D141))),'Data Summary'!CM147="Yes"),OFFSET('Sanitation Data'!$D$10,0,10*ROW('Sanitation Data'!D141)),NA())</f>
        <v>#N/A</v>
      </c>
      <c r="Y147" s="95" t="e">
        <f ca="true">+IF(AND(ISNUMBER(OFFSET('Sanitation Data'!$D$11,0,10*ROW('Sanitation Data'!D141))),'Data Summary'!CN147="Yes"),OFFSET('Sanitation Data'!$D$11,0,10*ROW('Sanitation Data'!D141)),NA())</f>
        <v>#N/A</v>
      </c>
      <c r="Z147" s="95" t="e">
        <f ca="true">+IF(AND(ISNUMBER(OFFSET('Sanitation Data'!$D$12,0,10*ROW('Sanitation Data'!D141))),'Data Summary'!CO147="Yes"),OFFSET('Sanitation Data'!$D$12,0,10*ROW('Sanitation Data'!D141)),NA())</f>
        <v>#N/A</v>
      </c>
      <c r="AA147" s="95" t="e">
        <f ca="true">+IF(AND(ISNUMBER(OFFSET('Sanitation Data'!$E$4,0,10*ROW('Sanitation Data'!E141))),'Data Summary'!CP147="Yes"),100-OFFSET('Sanitation Data'!$E$4,0,10*ROW('Sanitation Data'!E141)),NA())</f>
        <v>#N/A</v>
      </c>
      <c r="AB147" s="95" t="e">
        <f ca="true">+IF(AND(ISNUMBER(OFFSET('Sanitation Data'!$E$6,0,10*ROW('Sanitation Data'!E141))),'Data Summary'!CQ147="Yes"),OFFSET('Sanitation Data'!$E$6,0,10*ROW('Sanitation Data'!E141)),NA())</f>
        <v>#N/A</v>
      </c>
      <c r="AC147" s="95" t="e">
        <f ca="true">+IF(AND(ISNUMBER(OFFSET('Sanitation Data'!$E$10,0,10*ROW('Sanitation Data'!E141))),'Data Summary'!CR147="Yes"),OFFSET('Sanitation Data'!$E$10,0,10*ROW('Sanitation Data'!E141)),NA())</f>
        <v>#N/A</v>
      </c>
      <c r="AD147" s="95" t="e">
        <f ca="true">+IF(AND(ISNUMBER(OFFSET('Sanitation Data'!$E$11,0,10*ROW('Sanitation Data'!E141))),'Data Summary'!CS147="Yes"),OFFSET('Sanitation Data'!$E$11,0,10*ROW('Sanitation Data'!E141)),NA())</f>
        <v>#N/A</v>
      </c>
      <c r="AE147" s="95" t="e">
        <f ca="true">+IF(AND(ISNUMBER(OFFSET('Sanitation Data'!$E$12,0,10*ROW('Sanitation Data'!E141))),'Data Summary'!CT147="Yes"),OFFSET('Sanitation Data'!$E$12,0,10*ROW('Sanitation Data'!E141)),NA())</f>
        <v>#N/A</v>
      </c>
      <c r="AF147" s="95" t="e">
        <f ca="true">+IF(AND(ISNUMBER(OFFSET('Sanitation Data'!$F$4,0,10*ROW('Sanitation Data'!F141))),'Data Summary'!CU147="Yes"),100-OFFSET('Sanitation Data'!$F$4,0,10*ROW('Sanitation Data'!F141)),NA())</f>
        <v>#N/A</v>
      </c>
      <c r="AG147" s="95" t="e">
        <f ca="true">+IF(AND(ISNUMBER(OFFSET('Sanitation Data'!$F$6,0,10*ROW('Sanitation Data'!F141))),'Data Summary'!CV147="Yes"),OFFSET('Sanitation Data'!$F$6,0,10*ROW('Sanitation Data'!F141)),NA())</f>
        <v>#N/A</v>
      </c>
      <c r="AH147" s="95" t="e">
        <f ca="true">+IF(AND(ISNUMBER(OFFSET('Sanitation Data'!$F$10,0,10*ROW('Sanitation Data'!F141))),'Data Summary'!CW147="Yes"),OFFSET('Sanitation Data'!$F$10,0,10*ROW('Sanitation Data'!F141)),NA())</f>
        <v>#N/A</v>
      </c>
      <c r="AI147" s="95" t="e">
        <f ca="true">+IF(AND(ISNUMBER(OFFSET('Sanitation Data'!$F$11,0,10*ROW('Sanitation Data'!F141))),'Data Summary'!CX147="Yes"),OFFSET('Sanitation Data'!$F$11,0,10*ROW('Sanitation Data'!F141)),NA())</f>
        <v>#N/A</v>
      </c>
      <c r="AJ147" s="95" t="e">
        <f ca="true">+IF(AND(ISNUMBER(OFFSET('Sanitation Data'!$F$12,0,10*ROW('Sanitation Data'!F141))),'Data Summary'!CY147="Yes"),OFFSET('Sanitation Data'!$F$12,0,10*ROW('Sanitation Data'!F141)),NA())</f>
        <v>#N/A</v>
      </c>
      <c r="AK147" s="95" t="e">
        <f ca="true">+IF(AND(ISNUMBER(OFFSET('Sanitation Data'!$G$4,0,10*ROW('Sanitation Data'!G141))),'Data Summary'!CZ147="Yes"),100-OFFSET('Sanitation Data'!$G$4,0,10*ROW('Sanitation Data'!G141)),NA())</f>
        <v>#N/A</v>
      </c>
      <c r="AL147" s="95" t="e">
        <f ca="true">+IF(AND(ISNUMBER(OFFSET('Sanitation Data'!$G$6,0,10*ROW('Sanitation Data'!G141))),'Data Summary'!DA147="Yes"),OFFSET('Sanitation Data'!$G$6,0,10*ROW('Sanitation Data'!G141)),NA())</f>
        <v>#N/A</v>
      </c>
      <c r="AM147" s="95" t="e">
        <f ca="true">+IF(AND(ISNUMBER(OFFSET('Sanitation Data'!$G$10,0,10*ROW('Sanitation Data'!G141))),'Data Summary'!DB147="Yes"),OFFSET('Sanitation Data'!$G$10,0,10*ROW('Sanitation Data'!G141)),NA())</f>
        <v>#N/A</v>
      </c>
      <c r="AN147" s="95" t="e">
        <f ca="true">+IF(AND(ISNUMBER(OFFSET('Sanitation Data'!$G$11,0,10*ROW('Sanitation Data'!G141))),'Data Summary'!DC147="Yes"),OFFSET('Sanitation Data'!$G$11,0,10*ROW('Sanitation Data'!G141)),NA())</f>
        <v>#N/A</v>
      </c>
      <c r="AO147" s="95" t="e">
        <f ca="true">+IF(AND(ISNUMBER(OFFSET('Sanitation Data'!$G$12,0,10*ROW('Sanitation Data'!G141))),'Data Summary'!DD147="Yes"),OFFSET('Sanitation Data'!$G$12,0,10*ROW('Sanitation Data'!G141)),NA())</f>
        <v>#N/A</v>
      </c>
      <c r="AP147" s="95" t="e">
        <f ca="true">+IF(AND(ISNUMBER(OFFSET('Sanitation Data'!$H$4,0,10*ROW('Sanitation Data'!H141))),'Data Summary'!DE147="Yes"),100-OFFSET('Sanitation Data'!$H$4,0,10*ROW('Sanitation Data'!H141)),NA())</f>
        <v>#N/A</v>
      </c>
      <c r="AQ147" s="95" t="e">
        <f ca="true">+IF(AND(ISNUMBER(OFFSET('Sanitation Data'!$H$6,0,10*ROW('Sanitation Data'!H141))),'Data Summary'!DF147="Yes"),OFFSET('Sanitation Data'!$H$6,0,10*ROW('Sanitation Data'!H141)),NA())</f>
        <v>#N/A</v>
      </c>
      <c r="AR147" s="95" t="e">
        <f ca="true">+IF(AND(ISNUMBER(OFFSET('Sanitation Data'!$H$10,0,10*ROW('Sanitation Data'!H141))),'Data Summary'!DG147="Yes"),OFFSET('Sanitation Data'!$H$10,0,10*ROW('Sanitation Data'!H141)),NA())</f>
        <v>#N/A</v>
      </c>
      <c r="AS147" s="95" t="e">
        <f ca="true">+IF(AND(ISNUMBER(OFFSET('Sanitation Data'!$H$11,0,10*ROW('Sanitation Data'!H141))),'Data Summary'!DH147="Yes"),OFFSET('Sanitation Data'!$H$11,0,10*ROW('Sanitation Data'!H141)),NA())</f>
        <v>#N/A</v>
      </c>
      <c r="AT147" s="95" t="e">
        <f ca="true">+IF(AND(ISNUMBER(OFFSET('Sanitation Data'!$H$12,0,10*ROW('Sanitation Data'!H141))),'Data Summary'!DI147="Yes"),OFFSET('Sanitation Data'!$H$12,0,10*ROW('Sanitation Data'!H141)),NA())</f>
        <v>#N/A</v>
      </c>
      <c r="AU147" s="95" t="e">
        <f ca="true">+IF(AND(ISNUMBER(OFFSET('Sanitation Data'!$I$4,0,10*ROW('Sanitation Data'!I141))),'Data Summary'!DJ147="Yes"),100-OFFSET('Sanitation Data'!$I$4,0,10*ROW('Sanitation Data'!I141)),NA())</f>
        <v>#N/A</v>
      </c>
      <c r="AV147" s="95" t="e">
        <f ca="true">+IF(AND(ISNUMBER(OFFSET('Sanitation Data'!$I$6,0,10*ROW('Sanitation Data'!I141))),'Data Summary'!DK147="Yes"),OFFSET('Sanitation Data'!$I$6,0,10*ROW('Sanitation Data'!I141)),NA())</f>
        <v>#N/A</v>
      </c>
      <c r="AW147" s="95" t="e">
        <f ca="true">+IF(AND(ISNUMBER(OFFSET('Sanitation Data'!$I$10,0,10*ROW('Sanitation Data'!I141))),'Data Summary'!DL147="Yes"),OFFSET('Sanitation Data'!$I$10,0,10*ROW('Sanitation Data'!I141)),NA())</f>
        <v>#N/A</v>
      </c>
      <c r="AX147" s="95" t="e">
        <f ca="true">+IF(AND(ISNUMBER(OFFSET('Sanitation Data'!$I$11,0,10*ROW('Sanitation Data'!I141))),'Data Summary'!DM147="Yes"),OFFSET('Sanitation Data'!$I$11,0,10*ROW('Sanitation Data'!I141)),NA())</f>
        <v>#N/A</v>
      </c>
      <c r="AY147" s="95" t="e">
        <f ca="true">+IF(AND(ISNUMBER(OFFSET('Sanitation Data'!$I$12,0,10*ROW('Sanitation Data'!I141))),'Data Summary'!DN147="Yes"),OFFSET('Sanitation Data'!$I$12,0,10*ROW('Sanitation Data'!I141)),NA())</f>
        <v>#N/A</v>
      </c>
      <c r="AZ147" s="96" t="e">
        <f ca="true">+IF(AND(ISNUMBER(OFFSET('Hygiene Data'!$D$5,0,10*ROW('Hygiene Data'!D141))),'Data Summary'!DO147="Yes"),OFFSET('Hygiene Data'!$D$5,0,10*ROW('Hygiene Data'!D141)),NA())</f>
        <v>#N/A</v>
      </c>
      <c r="BA147" s="96" t="e">
        <f ca="true">+IF(AND(ISNUMBER(OFFSET('Hygiene Data'!$D$7,0,10*ROW('Hygiene Data'!D141))),'Data Summary'!DP147="Yes"),OFFSET('Hygiene Data'!$D$7,0,10*ROW('Hygiene Data'!D141)),NA())</f>
        <v>#N/A</v>
      </c>
      <c r="BB147" s="96" t="e">
        <f ca="true">+IF(AND(ISNUMBER(OFFSET('Hygiene Data'!$D$9,0,10*ROW('Hygiene Data'!D141))),'Data Summary'!DQ147="Yes"),OFFSET('Hygiene Data'!$D$9,0,10*ROW('Hygiene Data'!D141)),NA())</f>
        <v>#N/A</v>
      </c>
      <c r="BC147" s="96" t="e">
        <f ca="true">+IF(AND(ISNUMBER(OFFSET('Hygiene Data'!$E$5,0,10*ROW('Hygiene Data'!E141))),'Data Summary'!DR147="Yes"),OFFSET('Hygiene Data'!$E$5,0,10*ROW('Hygiene Data'!E141)),NA())</f>
        <v>#N/A</v>
      </c>
      <c r="BD147" s="96" t="e">
        <f ca="true">+IF(AND(ISNUMBER(OFFSET('Hygiene Data'!$E$7,0,10*ROW('Hygiene Data'!E141))),'Data Summary'!DS147="Yes"),OFFSET('Hygiene Data'!$E$7,0,10*ROW('Hygiene Data'!E141)),NA())</f>
        <v>#N/A</v>
      </c>
      <c r="BE147" s="96" t="e">
        <f ca="true">+IF(AND(ISNUMBER(OFFSET('Hygiene Data'!$E$9,0,10*ROW('Hygiene Data'!E141))),'Data Summary'!DT147="Yes"),OFFSET('Hygiene Data'!$E$9,0,10*ROW('Hygiene Data'!E141)),NA())</f>
        <v>#N/A</v>
      </c>
      <c r="BF147" s="96" t="e">
        <f ca="true">+IF(AND(ISNUMBER(OFFSET('Hygiene Data'!$F$5,0,10*ROW('Hygiene Data'!F141))),'Data Summary'!DU147="Yes"),OFFSET('Hygiene Data'!$F$5,0,10*ROW('Hygiene Data'!F141)),NA())</f>
        <v>#N/A</v>
      </c>
      <c r="BG147" s="96" t="e">
        <f ca="true">+IF(AND(ISNUMBER(OFFSET('Hygiene Data'!$F$7,0,10*ROW('Hygiene Data'!F141))),'Data Summary'!DV147="Yes"),OFFSET('Hygiene Data'!$F$7,0,10*ROW('Hygiene Data'!F141)),NA())</f>
        <v>#N/A</v>
      </c>
      <c r="BH147" s="96" t="e">
        <f ca="true">+IF(AND(ISNUMBER(OFFSET('Hygiene Data'!$F$9,0,10*ROW('Hygiene Data'!F141))),'Data Summary'!DW147="Yes"),OFFSET('Hygiene Data'!$F$9,0,10*ROW('Hygiene Data'!F141)),NA())</f>
        <v>#N/A</v>
      </c>
      <c r="BI147" s="96" t="e">
        <f ca="true">+IF(AND(ISNUMBER(OFFSET('Hygiene Data'!$G$5,0,10*ROW('Hygiene Data'!G141))),'Data Summary'!DX147="Yes"),OFFSET('Hygiene Data'!$G$5,0,10*ROW('Hygiene Data'!G141)),NA())</f>
        <v>#N/A</v>
      </c>
      <c r="BJ147" s="96" t="e">
        <f ca="true">+IF(AND(ISNUMBER(OFFSET('Hygiene Data'!$G$7,0,10*ROW('Hygiene Data'!G141))),'Data Summary'!DY147="Yes"),OFFSET('Hygiene Data'!$G$7,0,10*ROW('Hygiene Data'!G141)),NA())</f>
        <v>#N/A</v>
      </c>
      <c r="BK147" s="96" t="e">
        <f ca="true">+IF(AND(ISNUMBER(OFFSET('Hygiene Data'!$G$9,0,10*ROW('Hygiene Data'!G141))),'Data Summary'!DZ147="Yes"),OFFSET('Hygiene Data'!$G$9,0,10*ROW('Hygiene Data'!G141)),NA())</f>
        <v>#N/A</v>
      </c>
      <c r="BL147" s="96" t="e">
        <f ca="true">+IF(AND(ISNUMBER(OFFSET('Hygiene Data'!$H$5,0,10*ROW('Hygiene Data'!H141))),'Data Summary'!EA147="Yes"),OFFSET('Hygiene Data'!$H$5,0,10*ROW('Hygiene Data'!H141)),NA())</f>
        <v>#N/A</v>
      </c>
      <c r="BM147" s="96" t="e">
        <f ca="true">+IF(AND(ISNUMBER(OFFSET('Hygiene Data'!$H$7,0,10*ROW('Hygiene Data'!H141))),'Data Summary'!EB147="Yes"),OFFSET('Hygiene Data'!$H$7,0,10*ROW('Hygiene Data'!H141)),NA())</f>
        <v>#N/A</v>
      </c>
      <c r="BN147" s="96" t="e">
        <f ca="true">+IF(AND(ISNUMBER(OFFSET('Hygiene Data'!$H$9,0,10*ROW('Hygiene Data'!H141))),'Data Summary'!EC147="Yes"),OFFSET('Hygiene Data'!$H$9,0,10*ROW('Hygiene Data'!H141)),NA())</f>
        <v>#N/A</v>
      </c>
      <c r="BO147" s="96" t="e">
        <f ca="true">+IF(AND(ISNUMBER(OFFSET('Hygiene Data'!$I$5,0,10*ROW('Hygiene Data'!I141))),'Data Summary'!ED147="Yes"),OFFSET('Hygiene Data'!$I$5,0,10*ROW('Hygiene Data'!I141)),NA())</f>
        <v>#N/A</v>
      </c>
      <c r="BP147" s="96" t="e">
        <f ca="true">+IF(AND(ISNUMBER(OFFSET('Hygiene Data'!$I$7,0,10*ROW('Hygiene Data'!I141))),'Data Summary'!EE147="Yes"),OFFSET('Hygiene Data'!$I$7,0,10*ROW('Hygiene Data'!I141)),NA())</f>
        <v>#N/A</v>
      </c>
      <c r="BQ147" s="96" t="e">
        <f ca="true">+IF(AND(ISNUMBER(OFFSET('Hygiene Data'!$I$9,0,10*ROW('Hygiene Data'!I141))),'Data Summary'!EF147="Yes"),OFFSET('Hygiene Data'!$I$9,0,10*ROW('Hygiene Data'!I141)),NA())</f>
        <v>#N/A</v>
      </c>
    </row>
    <row xmlns:x14ac="http://schemas.microsoft.com/office/spreadsheetml/2009/9/ac" r="148" x14ac:dyDescent="0.2">
      <c r="A148" s="321" t="e">
        <f ca="true">+RIGHT('Data Summary'!A148,LEN('Data Summary'!A148)-9)</f>
        <v>#VALUE!</v>
      </c>
      <c r="B148" s="37" t="str">
        <f ca="true">+IF(ISTEXT('Data Summary'!B148),'Data Summary'!B148,"")</f>
        <v/>
      </c>
      <c r="C148" s="320" t="e">
        <f ca="true">+VALUE('Data Summary'!C148)</f>
        <v>#VALUE!</v>
      </c>
      <c r="D148" s="94" t="e">
        <f ca="true">+IF(AND(ISNUMBER(OFFSET('Water Data'!$D$4,0,10*ROW('Water Data'!D142))),'Data Summary'!BS148="Yes"),100-OFFSET('Water Data'!$D$4,0,10*ROW('Water Data'!D142)),NA())</f>
        <v>#N/A</v>
      </c>
      <c r="E148" s="94" t="e">
        <f ca="true">+IF(AND(ISNUMBER(OFFSET('Water Data'!$D$6,0,10*ROW('Water Data'!D142))),'Data Summary'!BT148="Yes"),OFFSET('Water Data'!$D$6,0,10*ROW('Water Data'!D142)),NA())</f>
        <v>#N/A</v>
      </c>
      <c r="F148" s="94" t="e">
        <f ca="true">+IF(AND(ISNUMBER(OFFSET('Water Data'!$D$9,0,10*ROW('Water Data'!D142))),'Data Summary'!BU148="Yes"),OFFSET('Water Data'!$D$9,0,10*ROW('Water Data'!D142)),NA())</f>
        <v>#N/A</v>
      </c>
      <c r="G148" s="94" t="e">
        <f ca="true">+IF(AND(ISNUMBER(OFFSET('Water Data'!$E$4,0,10*ROW('Water Data'!E142))),'Data Summary'!BV148="Yes"),100-OFFSET('Water Data'!$E$4,0,10*ROW('Water Data'!E142)),NA())</f>
        <v>#N/A</v>
      </c>
      <c r="H148" s="94" t="e">
        <f ca="true">+IF(AND(ISNUMBER(OFFSET('Water Data'!$E$6,0,10*ROW('Water Data'!E142))),'Data Summary'!BW148="Yes"),OFFSET('Water Data'!$E$6,0,10*ROW('Water Data'!E142)),NA())</f>
        <v>#N/A</v>
      </c>
      <c r="I148" s="94" t="e">
        <f ca="true">+IF(AND(ISNUMBER(OFFSET('Water Data'!$E$9,0,10*ROW('Water Data'!E142))),'Data Summary'!BX148="Yes"),OFFSET('Water Data'!$E$9,0,10*ROW('Water Data'!E142)),NA())</f>
        <v>#N/A</v>
      </c>
      <c r="J148" s="94" t="e">
        <f ca="true">+IF(AND(ISNUMBER(OFFSET('Water Data'!$F$4,0,10*ROW('Water Data'!F142))),'Data Summary'!BY148="Yes"),100-OFFSET('Water Data'!$F$4,0,10*ROW('Water Data'!F142)),NA())</f>
        <v>#N/A</v>
      </c>
      <c r="K148" s="94" t="e">
        <f ca="true">+IF(AND(ISNUMBER(OFFSET('Water Data'!$F$6,0,10*ROW('Water Data'!F142))),'Data Summary'!BZ148="Yes"),OFFSET('Water Data'!$F$6,0,10*ROW('Water Data'!F142)),NA())</f>
        <v>#N/A</v>
      </c>
      <c r="L148" s="94" t="e">
        <f ca="true">+IF(AND(ISNUMBER(OFFSET('Water Data'!$F$9,0,10*ROW('Water Data'!F142))),'Data Summary'!CA148="Yes"),OFFSET('Water Data'!$F$9,0,10*ROW('Water Data'!F142)),NA())</f>
        <v>#N/A</v>
      </c>
      <c r="M148" s="94" t="e">
        <f ca="true">+IF(AND(ISNUMBER(OFFSET('Water Data'!$G$4,0,10*ROW('Water Data'!G142))),'Data Summary'!CB148="Yes"),100-OFFSET('Water Data'!$G$4,0,10*ROW('Water Data'!G142)),NA())</f>
        <v>#N/A</v>
      </c>
      <c r="N148" s="94" t="e">
        <f ca="true">+IF(AND(ISNUMBER(OFFSET('Water Data'!$G$6,0,10*ROW('Water Data'!G142))),'Data Summary'!CC148="Yes"),OFFSET('Water Data'!$G$6,0,10*ROW('Water Data'!G142)),NA())</f>
        <v>#N/A</v>
      </c>
      <c r="O148" s="94" t="e">
        <f ca="true">+IF(AND(ISNUMBER(OFFSET('Water Data'!$G$9,0,10*ROW('Water Data'!G142))),'Data Summary'!CD148="Yes"),OFFSET('Water Data'!$G$9,0,10*ROW('Water Data'!G142)),NA())</f>
        <v>#N/A</v>
      </c>
      <c r="P148" s="94" t="e">
        <f ca="true">+IF(AND(ISNUMBER(OFFSET('Water Data'!$H$4,0,10*ROW('Water Data'!H142))),'Data Summary'!CE148="Yes"),100-OFFSET('Water Data'!$H$4,0,10*ROW('Water Data'!H142)),NA())</f>
        <v>#N/A</v>
      </c>
      <c r="Q148" s="94" t="e">
        <f ca="true">+IF(AND(ISNUMBER(OFFSET('Water Data'!$H$6,0,10*ROW('Water Data'!H142))),'Data Summary'!CF148="Yes"),OFFSET('Water Data'!$H$6,0,10*ROW('Water Data'!H142)),NA())</f>
        <v>#N/A</v>
      </c>
      <c r="R148" s="94" t="e">
        <f ca="true">+IF(AND(ISNUMBER(OFFSET('Water Data'!$H$9,0,10*ROW('Water Data'!H142))),'Data Summary'!CG148="Yes"),OFFSET('Water Data'!$H$9,0,10*ROW('Water Data'!H142)),NA())</f>
        <v>#N/A</v>
      </c>
      <c r="S148" s="94" t="e">
        <f ca="true">+IF(AND(ISNUMBER(OFFSET('Water Data'!$I$4,0,10*ROW('Water Data'!I142))),'Data Summary'!CH148="Yes"),100-OFFSET('Water Data'!$I$4,0,10*ROW('Water Data'!I142)),NA())</f>
        <v>#N/A</v>
      </c>
      <c r="T148" s="94" t="e">
        <f ca="true">+IF(AND(ISNUMBER(OFFSET('Water Data'!$I$6,0,10*ROW('Water Data'!I142))),'Data Summary'!CI148="Yes"),OFFSET('Water Data'!$I$6,0,10*ROW('Water Data'!I142)),NA())</f>
        <v>#N/A</v>
      </c>
      <c r="U148" s="94" t="e">
        <f ca="true">+IF(AND(ISNUMBER(OFFSET('Water Data'!$I$9,0,10*ROW('Water Data'!I142))),'Data Summary'!CJ148="Yes"),OFFSET('Water Data'!$I$9,0,10*ROW('Water Data'!I142)),NA())</f>
        <v>#N/A</v>
      </c>
      <c r="V148" s="95" t="e">
        <f ca="true">+IF(AND(ISNUMBER(OFFSET('Sanitation Data'!$D$4,0,10*ROW('Sanitation Data'!D142))),'Data Summary'!CK148="Yes"),100-OFFSET('Sanitation Data'!$D$4,0,10*ROW('Sanitation Data'!D142)),NA())</f>
        <v>#N/A</v>
      </c>
      <c r="W148" s="95" t="e">
        <f ca="true">+IF(AND(ISNUMBER(OFFSET('Sanitation Data'!$D$6,0,10*ROW('Sanitation Data'!D142))),'Data Summary'!CL148="Yes"),OFFSET('Sanitation Data'!$D$6,0,10*ROW('Sanitation Data'!D142)),NA())</f>
        <v>#N/A</v>
      </c>
      <c r="X148" s="95" t="e">
        <f ca="true">+IF(AND(ISNUMBER(OFFSET('Sanitation Data'!$D$10,0,10*ROW('Sanitation Data'!D142))),'Data Summary'!CM148="Yes"),OFFSET('Sanitation Data'!$D$10,0,10*ROW('Sanitation Data'!D142)),NA())</f>
        <v>#N/A</v>
      </c>
      <c r="Y148" s="95" t="e">
        <f ca="true">+IF(AND(ISNUMBER(OFFSET('Sanitation Data'!$D$11,0,10*ROW('Sanitation Data'!D142))),'Data Summary'!CN148="Yes"),OFFSET('Sanitation Data'!$D$11,0,10*ROW('Sanitation Data'!D142)),NA())</f>
        <v>#N/A</v>
      </c>
      <c r="Z148" s="95" t="e">
        <f ca="true">+IF(AND(ISNUMBER(OFFSET('Sanitation Data'!$D$12,0,10*ROW('Sanitation Data'!D142))),'Data Summary'!CO148="Yes"),OFFSET('Sanitation Data'!$D$12,0,10*ROW('Sanitation Data'!D142)),NA())</f>
        <v>#N/A</v>
      </c>
      <c r="AA148" s="95" t="e">
        <f ca="true">+IF(AND(ISNUMBER(OFFSET('Sanitation Data'!$E$4,0,10*ROW('Sanitation Data'!E142))),'Data Summary'!CP148="Yes"),100-OFFSET('Sanitation Data'!$E$4,0,10*ROW('Sanitation Data'!E142)),NA())</f>
        <v>#N/A</v>
      </c>
      <c r="AB148" s="95" t="e">
        <f ca="true">+IF(AND(ISNUMBER(OFFSET('Sanitation Data'!$E$6,0,10*ROW('Sanitation Data'!E142))),'Data Summary'!CQ148="Yes"),OFFSET('Sanitation Data'!$E$6,0,10*ROW('Sanitation Data'!E142)),NA())</f>
        <v>#N/A</v>
      </c>
      <c r="AC148" s="95" t="e">
        <f ca="true">+IF(AND(ISNUMBER(OFFSET('Sanitation Data'!$E$10,0,10*ROW('Sanitation Data'!E142))),'Data Summary'!CR148="Yes"),OFFSET('Sanitation Data'!$E$10,0,10*ROW('Sanitation Data'!E142)),NA())</f>
        <v>#N/A</v>
      </c>
      <c r="AD148" s="95" t="e">
        <f ca="true">+IF(AND(ISNUMBER(OFFSET('Sanitation Data'!$E$11,0,10*ROW('Sanitation Data'!E142))),'Data Summary'!CS148="Yes"),OFFSET('Sanitation Data'!$E$11,0,10*ROW('Sanitation Data'!E142)),NA())</f>
        <v>#N/A</v>
      </c>
      <c r="AE148" s="95" t="e">
        <f ca="true">+IF(AND(ISNUMBER(OFFSET('Sanitation Data'!$E$12,0,10*ROW('Sanitation Data'!E142))),'Data Summary'!CT148="Yes"),OFFSET('Sanitation Data'!$E$12,0,10*ROW('Sanitation Data'!E142)),NA())</f>
        <v>#N/A</v>
      </c>
      <c r="AF148" s="95" t="e">
        <f ca="true">+IF(AND(ISNUMBER(OFFSET('Sanitation Data'!$F$4,0,10*ROW('Sanitation Data'!F142))),'Data Summary'!CU148="Yes"),100-OFFSET('Sanitation Data'!$F$4,0,10*ROW('Sanitation Data'!F142)),NA())</f>
        <v>#N/A</v>
      </c>
      <c r="AG148" s="95" t="e">
        <f ca="true">+IF(AND(ISNUMBER(OFFSET('Sanitation Data'!$F$6,0,10*ROW('Sanitation Data'!F142))),'Data Summary'!CV148="Yes"),OFFSET('Sanitation Data'!$F$6,0,10*ROW('Sanitation Data'!F142)),NA())</f>
        <v>#N/A</v>
      </c>
      <c r="AH148" s="95" t="e">
        <f ca="true">+IF(AND(ISNUMBER(OFFSET('Sanitation Data'!$F$10,0,10*ROW('Sanitation Data'!F142))),'Data Summary'!CW148="Yes"),OFFSET('Sanitation Data'!$F$10,0,10*ROW('Sanitation Data'!F142)),NA())</f>
        <v>#N/A</v>
      </c>
      <c r="AI148" s="95" t="e">
        <f ca="true">+IF(AND(ISNUMBER(OFFSET('Sanitation Data'!$F$11,0,10*ROW('Sanitation Data'!F142))),'Data Summary'!CX148="Yes"),OFFSET('Sanitation Data'!$F$11,0,10*ROW('Sanitation Data'!F142)),NA())</f>
        <v>#N/A</v>
      </c>
      <c r="AJ148" s="95" t="e">
        <f ca="true">+IF(AND(ISNUMBER(OFFSET('Sanitation Data'!$F$12,0,10*ROW('Sanitation Data'!F142))),'Data Summary'!CY148="Yes"),OFFSET('Sanitation Data'!$F$12,0,10*ROW('Sanitation Data'!F142)),NA())</f>
        <v>#N/A</v>
      </c>
      <c r="AK148" s="95" t="e">
        <f ca="true">+IF(AND(ISNUMBER(OFFSET('Sanitation Data'!$G$4,0,10*ROW('Sanitation Data'!G142))),'Data Summary'!CZ148="Yes"),100-OFFSET('Sanitation Data'!$G$4,0,10*ROW('Sanitation Data'!G142)),NA())</f>
        <v>#N/A</v>
      </c>
      <c r="AL148" s="95" t="e">
        <f ca="true">+IF(AND(ISNUMBER(OFFSET('Sanitation Data'!$G$6,0,10*ROW('Sanitation Data'!G142))),'Data Summary'!DA148="Yes"),OFFSET('Sanitation Data'!$G$6,0,10*ROW('Sanitation Data'!G142)),NA())</f>
        <v>#N/A</v>
      </c>
      <c r="AM148" s="95" t="e">
        <f ca="true">+IF(AND(ISNUMBER(OFFSET('Sanitation Data'!$G$10,0,10*ROW('Sanitation Data'!G142))),'Data Summary'!DB148="Yes"),OFFSET('Sanitation Data'!$G$10,0,10*ROW('Sanitation Data'!G142)),NA())</f>
        <v>#N/A</v>
      </c>
      <c r="AN148" s="95" t="e">
        <f ca="true">+IF(AND(ISNUMBER(OFFSET('Sanitation Data'!$G$11,0,10*ROW('Sanitation Data'!G142))),'Data Summary'!DC148="Yes"),OFFSET('Sanitation Data'!$G$11,0,10*ROW('Sanitation Data'!G142)),NA())</f>
        <v>#N/A</v>
      </c>
      <c r="AO148" s="95" t="e">
        <f ca="true">+IF(AND(ISNUMBER(OFFSET('Sanitation Data'!$G$12,0,10*ROW('Sanitation Data'!G142))),'Data Summary'!DD148="Yes"),OFFSET('Sanitation Data'!$G$12,0,10*ROW('Sanitation Data'!G142)),NA())</f>
        <v>#N/A</v>
      </c>
      <c r="AP148" s="95" t="e">
        <f ca="true">+IF(AND(ISNUMBER(OFFSET('Sanitation Data'!$H$4,0,10*ROW('Sanitation Data'!H142))),'Data Summary'!DE148="Yes"),100-OFFSET('Sanitation Data'!$H$4,0,10*ROW('Sanitation Data'!H142)),NA())</f>
        <v>#N/A</v>
      </c>
      <c r="AQ148" s="95" t="e">
        <f ca="true">+IF(AND(ISNUMBER(OFFSET('Sanitation Data'!$H$6,0,10*ROW('Sanitation Data'!H142))),'Data Summary'!DF148="Yes"),OFFSET('Sanitation Data'!$H$6,0,10*ROW('Sanitation Data'!H142)),NA())</f>
        <v>#N/A</v>
      </c>
      <c r="AR148" s="95" t="e">
        <f ca="true">+IF(AND(ISNUMBER(OFFSET('Sanitation Data'!$H$10,0,10*ROW('Sanitation Data'!H142))),'Data Summary'!DG148="Yes"),OFFSET('Sanitation Data'!$H$10,0,10*ROW('Sanitation Data'!H142)),NA())</f>
        <v>#N/A</v>
      </c>
      <c r="AS148" s="95" t="e">
        <f ca="true">+IF(AND(ISNUMBER(OFFSET('Sanitation Data'!$H$11,0,10*ROW('Sanitation Data'!H142))),'Data Summary'!DH148="Yes"),OFFSET('Sanitation Data'!$H$11,0,10*ROW('Sanitation Data'!H142)),NA())</f>
        <v>#N/A</v>
      </c>
      <c r="AT148" s="95" t="e">
        <f ca="true">+IF(AND(ISNUMBER(OFFSET('Sanitation Data'!$H$12,0,10*ROW('Sanitation Data'!H142))),'Data Summary'!DI148="Yes"),OFFSET('Sanitation Data'!$H$12,0,10*ROW('Sanitation Data'!H142)),NA())</f>
        <v>#N/A</v>
      </c>
      <c r="AU148" s="95" t="e">
        <f ca="true">+IF(AND(ISNUMBER(OFFSET('Sanitation Data'!$I$4,0,10*ROW('Sanitation Data'!I142))),'Data Summary'!DJ148="Yes"),100-OFFSET('Sanitation Data'!$I$4,0,10*ROW('Sanitation Data'!I142)),NA())</f>
        <v>#N/A</v>
      </c>
      <c r="AV148" s="95" t="e">
        <f ca="true">+IF(AND(ISNUMBER(OFFSET('Sanitation Data'!$I$6,0,10*ROW('Sanitation Data'!I142))),'Data Summary'!DK148="Yes"),OFFSET('Sanitation Data'!$I$6,0,10*ROW('Sanitation Data'!I142)),NA())</f>
        <v>#N/A</v>
      </c>
      <c r="AW148" s="95" t="e">
        <f ca="true">+IF(AND(ISNUMBER(OFFSET('Sanitation Data'!$I$10,0,10*ROW('Sanitation Data'!I142))),'Data Summary'!DL148="Yes"),OFFSET('Sanitation Data'!$I$10,0,10*ROW('Sanitation Data'!I142)),NA())</f>
        <v>#N/A</v>
      </c>
      <c r="AX148" s="95" t="e">
        <f ca="true">+IF(AND(ISNUMBER(OFFSET('Sanitation Data'!$I$11,0,10*ROW('Sanitation Data'!I142))),'Data Summary'!DM148="Yes"),OFFSET('Sanitation Data'!$I$11,0,10*ROW('Sanitation Data'!I142)),NA())</f>
        <v>#N/A</v>
      </c>
      <c r="AY148" s="95" t="e">
        <f ca="true">+IF(AND(ISNUMBER(OFFSET('Sanitation Data'!$I$12,0,10*ROW('Sanitation Data'!I142))),'Data Summary'!DN148="Yes"),OFFSET('Sanitation Data'!$I$12,0,10*ROW('Sanitation Data'!I142)),NA())</f>
        <v>#N/A</v>
      </c>
      <c r="AZ148" s="96" t="e">
        <f ca="true">+IF(AND(ISNUMBER(OFFSET('Hygiene Data'!$D$5,0,10*ROW('Hygiene Data'!D142))),'Data Summary'!DO148="Yes"),OFFSET('Hygiene Data'!$D$5,0,10*ROW('Hygiene Data'!D142)),NA())</f>
        <v>#N/A</v>
      </c>
      <c r="BA148" s="96" t="e">
        <f ca="true">+IF(AND(ISNUMBER(OFFSET('Hygiene Data'!$D$7,0,10*ROW('Hygiene Data'!D142))),'Data Summary'!DP148="Yes"),OFFSET('Hygiene Data'!$D$7,0,10*ROW('Hygiene Data'!D142)),NA())</f>
        <v>#N/A</v>
      </c>
      <c r="BB148" s="96" t="e">
        <f ca="true">+IF(AND(ISNUMBER(OFFSET('Hygiene Data'!$D$9,0,10*ROW('Hygiene Data'!D142))),'Data Summary'!DQ148="Yes"),OFFSET('Hygiene Data'!$D$9,0,10*ROW('Hygiene Data'!D142)),NA())</f>
        <v>#N/A</v>
      </c>
      <c r="BC148" s="96" t="e">
        <f ca="true">+IF(AND(ISNUMBER(OFFSET('Hygiene Data'!$E$5,0,10*ROW('Hygiene Data'!E142))),'Data Summary'!DR148="Yes"),OFFSET('Hygiene Data'!$E$5,0,10*ROW('Hygiene Data'!E142)),NA())</f>
        <v>#N/A</v>
      </c>
      <c r="BD148" s="96" t="e">
        <f ca="true">+IF(AND(ISNUMBER(OFFSET('Hygiene Data'!$E$7,0,10*ROW('Hygiene Data'!E142))),'Data Summary'!DS148="Yes"),OFFSET('Hygiene Data'!$E$7,0,10*ROW('Hygiene Data'!E142)),NA())</f>
        <v>#N/A</v>
      </c>
      <c r="BE148" s="96" t="e">
        <f ca="true">+IF(AND(ISNUMBER(OFFSET('Hygiene Data'!$E$9,0,10*ROW('Hygiene Data'!E142))),'Data Summary'!DT148="Yes"),OFFSET('Hygiene Data'!$E$9,0,10*ROW('Hygiene Data'!E142)),NA())</f>
        <v>#N/A</v>
      </c>
      <c r="BF148" s="96" t="e">
        <f ca="true">+IF(AND(ISNUMBER(OFFSET('Hygiene Data'!$F$5,0,10*ROW('Hygiene Data'!F142))),'Data Summary'!DU148="Yes"),OFFSET('Hygiene Data'!$F$5,0,10*ROW('Hygiene Data'!F142)),NA())</f>
        <v>#N/A</v>
      </c>
      <c r="BG148" s="96" t="e">
        <f ca="true">+IF(AND(ISNUMBER(OFFSET('Hygiene Data'!$F$7,0,10*ROW('Hygiene Data'!F142))),'Data Summary'!DV148="Yes"),OFFSET('Hygiene Data'!$F$7,0,10*ROW('Hygiene Data'!F142)),NA())</f>
        <v>#N/A</v>
      </c>
      <c r="BH148" s="96" t="e">
        <f ca="true">+IF(AND(ISNUMBER(OFFSET('Hygiene Data'!$F$9,0,10*ROW('Hygiene Data'!F142))),'Data Summary'!DW148="Yes"),OFFSET('Hygiene Data'!$F$9,0,10*ROW('Hygiene Data'!F142)),NA())</f>
        <v>#N/A</v>
      </c>
      <c r="BI148" s="96" t="e">
        <f ca="true">+IF(AND(ISNUMBER(OFFSET('Hygiene Data'!$G$5,0,10*ROW('Hygiene Data'!G142))),'Data Summary'!DX148="Yes"),OFFSET('Hygiene Data'!$G$5,0,10*ROW('Hygiene Data'!G142)),NA())</f>
        <v>#N/A</v>
      </c>
      <c r="BJ148" s="96" t="e">
        <f ca="true">+IF(AND(ISNUMBER(OFFSET('Hygiene Data'!$G$7,0,10*ROW('Hygiene Data'!G142))),'Data Summary'!DY148="Yes"),OFFSET('Hygiene Data'!$G$7,0,10*ROW('Hygiene Data'!G142)),NA())</f>
        <v>#N/A</v>
      </c>
      <c r="BK148" s="96" t="e">
        <f ca="true">+IF(AND(ISNUMBER(OFFSET('Hygiene Data'!$G$9,0,10*ROW('Hygiene Data'!G142))),'Data Summary'!DZ148="Yes"),OFFSET('Hygiene Data'!$G$9,0,10*ROW('Hygiene Data'!G142)),NA())</f>
        <v>#N/A</v>
      </c>
      <c r="BL148" s="96" t="e">
        <f ca="true">+IF(AND(ISNUMBER(OFFSET('Hygiene Data'!$H$5,0,10*ROW('Hygiene Data'!H142))),'Data Summary'!EA148="Yes"),OFFSET('Hygiene Data'!$H$5,0,10*ROW('Hygiene Data'!H142)),NA())</f>
        <v>#N/A</v>
      </c>
      <c r="BM148" s="96" t="e">
        <f ca="true">+IF(AND(ISNUMBER(OFFSET('Hygiene Data'!$H$7,0,10*ROW('Hygiene Data'!H142))),'Data Summary'!EB148="Yes"),OFFSET('Hygiene Data'!$H$7,0,10*ROW('Hygiene Data'!H142)),NA())</f>
        <v>#N/A</v>
      </c>
      <c r="BN148" s="96" t="e">
        <f ca="true">+IF(AND(ISNUMBER(OFFSET('Hygiene Data'!$H$9,0,10*ROW('Hygiene Data'!H142))),'Data Summary'!EC148="Yes"),OFFSET('Hygiene Data'!$H$9,0,10*ROW('Hygiene Data'!H142)),NA())</f>
        <v>#N/A</v>
      </c>
      <c r="BO148" s="96" t="e">
        <f ca="true">+IF(AND(ISNUMBER(OFFSET('Hygiene Data'!$I$5,0,10*ROW('Hygiene Data'!I142))),'Data Summary'!ED148="Yes"),OFFSET('Hygiene Data'!$I$5,0,10*ROW('Hygiene Data'!I142)),NA())</f>
        <v>#N/A</v>
      </c>
      <c r="BP148" s="96" t="e">
        <f ca="true">+IF(AND(ISNUMBER(OFFSET('Hygiene Data'!$I$7,0,10*ROW('Hygiene Data'!I142))),'Data Summary'!EE148="Yes"),OFFSET('Hygiene Data'!$I$7,0,10*ROW('Hygiene Data'!I142)),NA())</f>
        <v>#N/A</v>
      </c>
      <c r="BQ148" s="96" t="e">
        <f ca="true">+IF(AND(ISNUMBER(OFFSET('Hygiene Data'!$I$9,0,10*ROW('Hygiene Data'!I142))),'Data Summary'!EF148="Yes"),OFFSET('Hygiene Data'!$I$9,0,10*ROW('Hygiene Data'!I142)),NA())</f>
        <v>#N/A</v>
      </c>
    </row>
    <row xmlns:x14ac="http://schemas.microsoft.com/office/spreadsheetml/2009/9/ac" r="149" x14ac:dyDescent="0.2">
      <c r="A149" s="321" t="e">
        <f ca="true">+RIGHT('Data Summary'!A149,LEN('Data Summary'!A149)-9)</f>
        <v>#VALUE!</v>
      </c>
      <c r="B149" s="37" t="str">
        <f ca="true">+IF(ISTEXT('Data Summary'!B149),'Data Summary'!B149,"")</f>
        <v/>
      </c>
      <c r="C149" s="320" t="e">
        <f ca="true">+VALUE('Data Summary'!C149)</f>
        <v>#VALUE!</v>
      </c>
      <c r="D149" s="94" t="e">
        <f ca="true">+IF(AND(ISNUMBER(OFFSET('Water Data'!$D$4,0,10*ROW('Water Data'!D143))),'Data Summary'!BS149="Yes"),100-OFFSET('Water Data'!$D$4,0,10*ROW('Water Data'!D143)),NA())</f>
        <v>#N/A</v>
      </c>
      <c r="E149" s="94" t="e">
        <f ca="true">+IF(AND(ISNUMBER(OFFSET('Water Data'!$D$6,0,10*ROW('Water Data'!D143))),'Data Summary'!BT149="Yes"),OFFSET('Water Data'!$D$6,0,10*ROW('Water Data'!D143)),NA())</f>
        <v>#N/A</v>
      </c>
      <c r="F149" s="94" t="e">
        <f ca="true">+IF(AND(ISNUMBER(OFFSET('Water Data'!$D$9,0,10*ROW('Water Data'!D143))),'Data Summary'!BU149="Yes"),OFFSET('Water Data'!$D$9,0,10*ROW('Water Data'!D143)),NA())</f>
        <v>#N/A</v>
      </c>
      <c r="G149" s="94" t="e">
        <f ca="true">+IF(AND(ISNUMBER(OFFSET('Water Data'!$E$4,0,10*ROW('Water Data'!E143))),'Data Summary'!BV149="Yes"),100-OFFSET('Water Data'!$E$4,0,10*ROW('Water Data'!E143)),NA())</f>
        <v>#N/A</v>
      </c>
      <c r="H149" s="94" t="e">
        <f ca="true">+IF(AND(ISNUMBER(OFFSET('Water Data'!$E$6,0,10*ROW('Water Data'!E143))),'Data Summary'!BW149="Yes"),OFFSET('Water Data'!$E$6,0,10*ROW('Water Data'!E143)),NA())</f>
        <v>#N/A</v>
      </c>
      <c r="I149" s="94" t="e">
        <f ca="true">+IF(AND(ISNUMBER(OFFSET('Water Data'!$E$9,0,10*ROW('Water Data'!E143))),'Data Summary'!BX149="Yes"),OFFSET('Water Data'!$E$9,0,10*ROW('Water Data'!E143)),NA())</f>
        <v>#N/A</v>
      </c>
      <c r="J149" s="94" t="e">
        <f ca="true">+IF(AND(ISNUMBER(OFFSET('Water Data'!$F$4,0,10*ROW('Water Data'!F143))),'Data Summary'!BY149="Yes"),100-OFFSET('Water Data'!$F$4,0,10*ROW('Water Data'!F143)),NA())</f>
        <v>#N/A</v>
      </c>
      <c r="K149" s="94" t="e">
        <f ca="true">+IF(AND(ISNUMBER(OFFSET('Water Data'!$F$6,0,10*ROW('Water Data'!F143))),'Data Summary'!BZ149="Yes"),OFFSET('Water Data'!$F$6,0,10*ROW('Water Data'!F143)),NA())</f>
        <v>#N/A</v>
      </c>
      <c r="L149" s="94" t="e">
        <f ca="true">+IF(AND(ISNUMBER(OFFSET('Water Data'!$F$9,0,10*ROW('Water Data'!F143))),'Data Summary'!CA149="Yes"),OFFSET('Water Data'!$F$9,0,10*ROW('Water Data'!F143)),NA())</f>
        <v>#N/A</v>
      </c>
      <c r="M149" s="94" t="e">
        <f ca="true">+IF(AND(ISNUMBER(OFFSET('Water Data'!$G$4,0,10*ROW('Water Data'!G143))),'Data Summary'!CB149="Yes"),100-OFFSET('Water Data'!$G$4,0,10*ROW('Water Data'!G143)),NA())</f>
        <v>#N/A</v>
      </c>
      <c r="N149" s="94" t="e">
        <f ca="true">+IF(AND(ISNUMBER(OFFSET('Water Data'!$G$6,0,10*ROW('Water Data'!G143))),'Data Summary'!CC149="Yes"),OFFSET('Water Data'!$G$6,0,10*ROW('Water Data'!G143)),NA())</f>
        <v>#N/A</v>
      </c>
      <c r="O149" s="94" t="e">
        <f ca="true">+IF(AND(ISNUMBER(OFFSET('Water Data'!$G$9,0,10*ROW('Water Data'!G143))),'Data Summary'!CD149="Yes"),OFFSET('Water Data'!$G$9,0,10*ROW('Water Data'!G143)),NA())</f>
        <v>#N/A</v>
      </c>
      <c r="P149" s="94" t="e">
        <f ca="true">+IF(AND(ISNUMBER(OFFSET('Water Data'!$H$4,0,10*ROW('Water Data'!H143))),'Data Summary'!CE149="Yes"),100-OFFSET('Water Data'!$H$4,0,10*ROW('Water Data'!H143)),NA())</f>
        <v>#N/A</v>
      </c>
      <c r="Q149" s="94" t="e">
        <f ca="true">+IF(AND(ISNUMBER(OFFSET('Water Data'!$H$6,0,10*ROW('Water Data'!H143))),'Data Summary'!CF149="Yes"),OFFSET('Water Data'!$H$6,0,10*ROW('Water Data'!H143)),NA())</f>
        <v>#N/A</v>
      </c>
      <c r="R149" s="94" t="e">
        <f ca="true">+IF(AND(ISNUMBER(OFFSET('Water Data'!$H$9,0,10*ROW('Water Data'!H143))),'Data Summary'!CG149="Yes"),OFFSET('Water Data'!$H$9,0,10*ROW('Water Data'!H143)),NA())</f>
        <v>#N/A</v>
      </c>
      <c r="S149" s="94" t="e">
        <f ca="true">+IF(AND(ISNUMBER(OFFSET('Water Data'!$I$4,0,10*ROW('Water Data'!I143))),'Data Summary'!CH149="Yes"),100-OFFSET('Water Data'!$I$4,0,10*ROW('Water Data'!I143)),NA())</f>
        <v>#N/A</v>
      </c>
      <c r="T149" s="94" t="e">
        <f ca="true">+IF(AND(ISNUMBER(OFFSET('Water Data'!$I$6,0,10*ROW('Water Data'!I143))),'Data Summary'!CI149="Yes"),OFFSET('Water Data'!$I$6,0,10*ROW('Water Data'!I143)),NA())</f>
        <v>#N/A</v>
      </c>
      <c r="U149" s="94" t="e">
        <f ca="true">+IF(AND(ISNUMBER(OFFSET('Water Data'!$I$9,0,10*ROW('Water Data'!I143))),'Data Summary'!CJ149="Yes"),OFFSET('Water Data'!$I$9,0,10*ROW('Water Data'!I143)),NA())</f>
        <v>#N/A</v>
      </c>
      <c r="V149" s="95" t="e">
        <f ca="true">+IF(AND(ISNUMBER(OFFSET('Sanitation Data'!$D$4,0,10*ROW('Sanitation Data'!D143))),'Data Summary'!CK149="Yes"),100-OFFSET('Sanitation Data'!$D$4,0,10*ROW('Sanitation Data'!D143)),NA())</f>
        <v>#N/A</v>
      </c>
      <c r="W149" s="95" t="e">
        <f ca="true">+IF(AND(ISNUMBER(OFFSET('Sanitation Data'!$D$6,0,10*ROW('Sanitation Data'!D143))),'Data Summary'!CL149="Yes"),OFFSET('Sanitation Data'!$D$6,0,10*ROW('Sanitation Data'!D143)),NA())</f>
        <v>#N/A</v>
      </c>
      <c r="X149" s="95" t="e">
        <f ca="true">+IF(AND(ISNUMBER(OFFSET('Sanitation Data'!$D$10,0,10*ROW('Sanitation Data'!D143))),'Data Summary'!CM149="Yes"),OFFSET('Sanitation Data'!$D$10,0,10*ROW('Sanitation Data'!D143)),NA())</f>
        <v>#N/A</v>
      </c>
      <c r="Y149" s="95" t="e">
        <f ca="true">+IF(AND(ISNUMBER(OFFSET('Sanitation Data'!$D$11,0,10*ROW('Sanitation Data'!D143))),'Data Summary'!CN149="Yes"),OFFSET('Sanitation Data'!$D$11,0,10*ROW('Sanitation Data'!D143)),NA())</f>
        <v>#N/A</v>
      </c>
      <c r="Z149" s="95" t="e">
        <f ca="true">+IF(AND(ISNUMBER(OFFSET('Sanitation Data'!$D$12,0,10*ROW('Sanitation Data'!D143))),'Data Summary'!CO149="Yes"),OFFSET('Sanitation Data'!$D$12,0,10*ROW('Sanitation Data'!D143)),NA())</f>
        <v>#N/A</v>
      </c>
      <c r="AA149" s="95" t="e">
        <f ca="true">+IF(AND(ISNUMBER(OFFSET('Sanitation Data'!$E$4,0,10*ROW('Sanitation Data'!E143))),'Data Summary'!CP149="Yes"),100-OFFSET('Sanitation Data'!$E$4,0,10*ROW('Sanitation Data'!E143)),NA())</f>
        <v>#N/A</v>
      </c>
      <c r="AB149" s="95" t="e">
        <f ca="true">+IF(AND(ISNUMBER(OFFSET('Sanitation Data'!$E$6,0,10*ROW('Sanitation Data'!E143))),'Data Summary'!CQ149="Yes"),OFFSET('Sanitation Data'!$E$6,0,10*ROW('Sanitation Data'!E143)),NA())</f>
        <v>#N/A</v>
      </c>
      <c r="AC149" s="95" t="e">
        <f ca="true">+IF(AND(ISNUMBER(OFFSET('Sanitation Data'!$E$10,0,10*ROW('Sanitation Data'!E143))),'Data Summary'!CR149="Yes"),OFFSET('Sanitation Data'!$E$10,0,10*ROW('Sanitation Data'!E143)),NA())</f>
        <v>#N/A</v>
      </c>
      <c r="AD149" s="95" t="e">
        <f ca="true">+IF(AND(ISNUMBER(OFFSET('Sanitation Data'!$E$11,0,10*ROW('Sanitation Data'!E143))),'Data Summary'!CS149="Yes"),OFFSET('Sanitation Data'!$E$11,0,10*ROW('Sanitation Data'!E143)),NA())</f>
        <v>#N/A</v>
      </c>
      <c r="AE149" s="95" t="e">
        <f ca="true">+IF(AND(ISNUMBER(OFFSET('Sanitation Data'!$E$12,0,10*ROW('Sanitation Data'!E143))),'Data Summary'!CT149="Yes"),OFFSET('Sanitation Data'!$E$12,0,10*ROW('Sanitation Data'!E143)),NA())</f>
        <v>#N/A</v>
      </c>
      <c r="AF149" s="95" t="e">
        <f ca="true">+IF(AND(ISNUMBER(OFFSET('Sanitation Data'!$F$4,0,10*ROW('Sanitation Data'!F143))),'Data Summary'!CU149="Yes"),100-OFFSET('Sanitation Data'!$F$4,0,10*ROW('Sanitation Data'!F143)),NA())</f>
        <v>#N/A</v>
      </c>
      <c r="AG149" s="95" t="e">
        <f ca="true">+IF(AND(ISNUMBER(OFFSET('Sanitation Data'!$F$6,0,10*ROW('Sanitation Data'!F143))),'Data Summary'!CV149="Yes"),OFFSET('Sanitation Data'!$F$6,0,10*ROW('Sanitation Data'!F143)),NA())</f>
        <v>#N/A</v>
      </c>
      <c r="AH149" s="95" t="e">
        <f ca="true">+IF(AND(ISNUMBER(OFFSET('Sanitation Data'!$F$10,0,10*ROW('Sanitation Data'!F143))),'Data Summary'!CW149="Yes"),OFFSET('Sanitation Data'!$F$10,0,10*ROW('Sanitation Data'!F143)),NA())</f>
        <v>#N/A</v>
      </c>
      <c r="AI149" s="95" t="e">
        <f ca="true">+IF(AND(ISNUMBER(OFFSET('Sanitation Data'!$F$11,0,10*ROW('Sanitation Data'!F143))),'Data Summary'!CX149="Yes"),OFFSET('Sanitation Data'!$F$11,0,10*ROW('Sanitation Data'!F143)),NA())</f>
        <v>#N/A</v>
      </c>
      <c r="AJ149" s="95" t="e">
        <f ca="true">+IF(AND(ISNUMBER(OFFSET('Sanitation Data'!$F$12,0,10*ROW('Sanitation Data'!F143))),'Data Summary'!CY149="Yes"),OFFSET('Sanitation Data'!$F$12,0,10*ROW('Sanitation Data'!F143)),NA())</f>
        <v>#N/A</v>
      </c>
      <c r="AK149" s="95" t="e">
        <f ca="true">+IF(AND(ISNUMBER(OFFSET('Sanitation Data'!$G$4,0,10*ROW('Sanitation Data'!G143))),'Data Summary'!CZ149="Yes"),100-OFFSET('Sanitation Data'!$G$4,0,10*ROW('Sanitation Data'!G143)),NA())</f>
        <v>#N/A</v>
      </c>
      <c r="AL149" s="95" t="e">
        <f ca="true">+IF(AND(ISNUMBER(OFFSET('Sanitation Data'!$G$6,0,10*ROW('Sanitation Data'!G143))),'Data Summary'!DA149="Yes"),OFFSET('Sanitation Data'!$G$6,0,10*ROW('Sanitation Data'!G143)),NA())</f>
        <v>#N/A</v>
      </c>
      <c r="AM149" s="95" t="e">
        <f ca="true">+IF(AND(ISNUMBER(OFFSET('Sanitation Data'!$G$10,0,10*ROW('Sanitation Data'!G143))),'Data Summary'!DB149="Yes"),OFFSET('Sanitation Data'!$G$10,0,10*ROW('Sanitation Data'!G143)),NA())</f>
        <v>#N/A</v>
      </c>
      <c r="AN149" s="95" t="e">
        <f ca="true">+IF(AND(ISNUMBER(OFFSET('Sanitation Data'!$G$11,0,10*ROW('Sanitation Data'!G143))),'Data Summary'!DC149="Yes"),OFFSET('Sanitation Data'!$G$11,0,10*ROW('Sanitation Data'!G143)),NA())</f>
        <v>#N/A</v>
      </c>
      <c r="AO149" s="95" t="e">
        <f ca="true">+IF(AND(ISNUMBER(OFFSET('Sanitation Data'!$G$12,0,10*ROW('Sanitation Data'!G143))),'Data Summary'!DD149="Yes"),OFFSET('Sanitation Data'!$G$12,0,10*ROW('Sanitation Data'!G143)),NA())</f>
        <v>#N/A</v>
      </c>
      <c r="AP149" s="95" t="e">
        <f ca="true">+IF(AND(ISNUMBER(OFFSET('Sanitation Data'!$H$4,0,10*ROW('Sanitation Data'!H143))),'Data Summary'!DE149="Yes"),100-OFFSET('Sanitation Data'!$H$4,0,10*ROW('Sanitation Data'!H143)),NA())</f>
        <v>#N/A</v>
      </c>
      <c r="AQ149" s="95" t="e">
        <f ca="true">+IF(AND(ISNUMBER(OFFSET('Sanitation Data'!$H$6,0,10*ROW('Sanitation Data'!H143))),'Data Summary'!DF149="Yes"),OFFSET('Sanitation Data'!$H$6,0,10*ROW('Sanitation Data'!H143)),NA())</f>
        <v>#N/A</v>
      </c>
      <c r="AR149" s="95" t="e">
        <f ca="true">+IF(AND(ISNUMBER(OFFSET('Sanitation Data'!$H$10,0,10*ROW('Sanitation Data'!H143))),'Data Summary'!DG149="Yes"),OFFSET('Sanitation Data'!$H$10,0,10*ROW('Sanitation Data'!H143)),NA())</f>
        <v>#N/A</v>
      </c>
      <c r="AS149" s="95" t="e">
        <f ca="true">+IF(AND(ISNUMBER(OFFSET('Sanitation Data'!$H$11,0,10*ROW('Sanitation Data'!H143))),'Data Summary'!DH149="Yes"),OFFSET('Sanitation Data'!$H$11,0,10*ROW('Sanitation Data'!H143)),NA())</f>
        <v>#N/A</v>
      </c>
      <c r="AT149" s="95" t="e">
        <f ca="true">+IF(AND(ISNUMBER(OFFSET('Sanitation Data'!$H$12,0,10*ROW('Sanitation Data'!H143))),'Data Summary'!DI149="Yes"),OFFSET('Sanitation Data'!$H$12,0,10*ROW('Sanitation Data'!H143)),NA())</f>
        <v>#N/A</v>
      </c>
      <c r="AU149" s="95" t="e">
        <f ca="true">+IF(AND(ISNUMBER(OFFSET('Sanitation Data'!$I$4,0,10*ROW('Sanitation Data'!I143))),'Data Summary'!DJ149="Yes"),100-OFFSET('Sanitation Data'!$I$4,0,10*ROW('Sanitation Data'!I143)),NA())</f>
        <v>#N/A</v>
      </c>
      <c r="AV149" s="95" t="e">
        <f ca="true">+IF(AND(ISNUMBER(OFFSET('Sanitation Data'!$I$6,0,10*ROW('Sanitation Data'!I143))),'Data Summary'!DK149="Yes"),OFFSET('Sanitation Data'!$I$6,0,10*ROW('Sanitation Data'!I143)),NA())</f>
        <v>#N/A</v>
      </c>
      <c r="AW149" s="95" t="e">
        <f ca="true">+IF(AND(ISNUMBER(OFFSET('Sanitation Data'!$I$10,0,10*ROW('Sanitation Data'!I143))),'Data Summary'!DL149="Yes"),OFFSET('Sanitation Data'!$I$10,0,10*ROW('Sanitation Data'!I143)),NA())</f>
        <v>#N/A</v>
      </c>
      <c r="AX149" s="95" t="e">
        <f ca="true">+IF(AND(ISNUMBER(OFFSET('Sanitation Data'!$I$11,0,10*ROW('Sanitation Data'!I143))),'Data Summary'!DM149="Yes"),OFFSET('Sanitation Data'!$I$11,0,10*ROW('Sanitation Data'!I143)),NA())</f>
        <v>#N/A</v>
      </c>
      <c r="AY149" s="95" t="e">
        <f ca="true">+IF(AND(ISNUMBER(OFFSET('Sanitation Data'!$I$12,0,10*ROW('Sanitation Data'!I143))),'Data Summary'!DN149="Yes"),OFFSET('Sanitation Data'!$I$12,0,10*ROW('Sanitation Data'!I143)),NA())</f>
        <v>#N/A</v>
      </c>
      <c r="AZ149" s="96" t="e">
        <f ca="true">+IF(AND(ISNUMBER(OFFSET('Hygiene Data'!$D$5,0,10*ROW('Hygiene Data'!D143))),'Data Summary'!DO149="Yes"),OFFSET('Hygiene Data'!$D$5,0,10*ROW('Hygiene Data'!D143)),NA())</f>
        <v>#N/A</v>
      </c>
      <c r="BA149" s="96" t="e">
        <f ca="true">+IF(AND(ISNUMBER(OFFSET('Hygiene Data'!$D$7,0,10*ROW('Hygiene Data'!D143))),'Data Summary'!DP149="Yes"),OFFSET('Hygiene Data'!$D$7,0,10*ROW('Hygiene Data'!D143)),NA())</f>
        <v>#N/A</v>
      </c>
      <c r="BB149" s="96" t="e">
        <f ca="true">+IF(AND(ISNUMBER(OFFSET('Hygiene Data'!$D$9,0,10*ROW('Hygiene Data'!D143))),'Data Summary'!DQ149="Yes"),OFFSET('Hygiene Data'!$D$9,0,10*ROW('Hygiene Data'!D143)),NA())</f>
        <v>#N/A</v>
      </c>
      <c r="BC149" s="96" t="e">
        <f ca="true">+IF(AND(ISNUMBER(OFFSET('Hygiene Data'!$E$5,0,10*ROW('Hygiene Data'!E143))),'Data Summary'!DR149="Yes"),OFFSET('Hygiene Data'!$E$5,0,10*ROW('Hygiene Data'!E143)),NA())</f>
        <v>#N/A</v>
      </c>
      <c r="BD149" s="96" t="e">
        <f ca="true">+IF(AND(ISNUMBER(OFFSET('Hygiene Data'!$E$7,0,10*ROW('Hygiene Data'!E143))),'Data Summary'!DS149="Yes"),OFFSET('Hygiene Data'!$E$7,0,10*ROW('Hygiene Data'!E143)),NA())</f>
        <v>#N/A</v>
      </c>
      <c r="BE149" s="96" t="e">
        <f ca="true">+IF(AND(ISNUMBER(OFFSET('Hygiene Data'!$E$9,0,10*ROW('Hygiene Data'!E143))),'Data Summary'!DT149="Yes"),OFFSET('Hygiene Data'!$E$9,0,10*ROW('Hygiene Data'!E143)),NA())</f>
        <v>#N/A</v>
      </c>
      <c r="BF149" s="96" t="e">
        <f ca="true">+IF(AND(ISNUMBER(OFFSET('Hygiene Data'!$F$5,0,10*ROW('Hygiene Data'!F143))),'Data Summary'!DU149="Yes"),OFFSET('Hygiene Data'!$F$5,0,10*ROW('Hygiene Data'!F143)),NA())</f>
        <v>#N/A</v>
      </c>
      <c r="BG149" s="96" t="e">
        <f ca="true">+IF(AND(ISNUMBER(OFFSET('Hygiene Data'!$F$7,0,10*ROW('Hygiene Data'!F143))),'Data Summary'!DV149="Yes"),OFFSET('Hygiene Data'!$F$7,0,10*ROW('Hygiene Data'!F143)),NA())</f>
        <v>#N/A</v>
      </c>
      <c r="BH149" s="96" t="e">
        <f ca="true">+IF(AND(ISNUMBER(OFFSET('Hygiene Data'!$F$9,0,10*ROW('Hygiene Data'!F143))),'Data Summary'!DW149="Yes"),OFFSET('Hygiene Data'!$F$9,0,10*ROW('Hygiene Data'!F143)),NA())</f>
        <v>#N/A</v>
      </c>
      <c r="BI149" s="96" t="e">
        <f ca="true">+IF(AND(ISNUMBER(OFFSET('Hygiene Data'!$G$5,0,10*ROW('Hygiene Data'!G143))),'Data Summary'!DX149="Yes"),OFFSET('Hygiene Data'!$G$5,0,10*ROW('Hygiene Data'!G143)),NA())</f>
        <v>#N/A</v>
      </c>
      <c r="BJ149" s="96" t="e">
        <f ca="true">+IF(AND(ISNUMBER(OFFSET('Hygiene Data'!$G$7,0,10*ROW('Hygiene Data'!G143))),'Data Summary'!DY149="Yes"),OFFSET('Hygiene Data'!$G$7,0,10*ROW('Hygiene Data'!G143)),NA())</f>
        <v>#N/A</v>
      </c>
      <c r="BK149" s="96" t="e">
        <f ca="true">+IF(AND(ISNUMBER(OFFSET('Hygiene Data'!$G$9,0,10*ROW('Hygiene Data'!G143))),'Data Summary'!DZ149="Yes"),OFFSET('Hygiene Data'!$G$9,0,10*ROW('Hygiene Data'!G143)),NA())</f>
        <v>#N/A</v>
      </c>
      <c r="BL149" s="96" t="e">
        <f ca="true">+IF(AND(ISNUMBER(OFFSET('Hygiene Data'!$H$5,0,10*ROW('Hygiene Data'!H143))),'Data Summary'!EA149="Yes"),OFFSET('Hygiene Data'!$H$5,0,10*ROW('Hygiene Data'!H143)),NA())</f>
        <v>#N/A</v>
      </c>
      <c r="BM149" s="96" t="e">
        <f ca="true">+IF(AND(ISNUMBER(OFFSET('Hygiene Data'!$H$7,0,10*ROW('Hygiene Data'!H143))),'Data Summary'!EB149="Yes"),OFFSET('Hygiene Data'!$H$7,0,10*ROW('Hygiene Data'!H143)),NA())</f>
        <v>#N/A</v>
      </c>
      <c r="BN149" s="96" t="e">
        <f ca="true">+IF(AND(ISNUMBER(OFFSET('Hygiene Data'!$H$9,0,10*ROW('Hygiene Data'!H143))),'Data Summary'!EC149="Yes"),OFFSET('Hygiene Data'!$H$9,0,10*ROW('Hygiene Data'!H143)),NA())</f>
        <v>#N/A</v>
      </c>
      <c r="BO149" s="96" t="e">
        <f ca="true">+IF(AND(ISNUMBER(OFFSET('Hygiene Data'!$I$5,0,10*ROW('Hygiene Data'!I143))),'Data Summary'!ED149="Yes"),OFFSET('Hygiene Data'!$I$5,0,10*ROW('Hygiene Data'!I143)),NA())</f>
        <v>#N/A</v>
      </c>
      <c r="BP149" s="96" t="e">
        <f ca="true">+IF(AND(ISNUMBER(OFFSET('Hygiene Data'!$I$7,0,10*ROW('Hygiene Data'!I143))),'Data Summary'!EE149="Yes"),OFFSET('Hygiene Data'!$I$7,0,10*ROW('Hygiene Data'!I143)),NA())</f>
        <v>#N/A</v>
      </c>
      <c r="BQ149" s="96" t="e">
        <f ca="true">+IF(AND(ISNUMBER(OFFSET('Hygiene Data'!$I$9,0,10*ROW('Hygiene Data'!I143))),'Data Summary'!EF149="Yes"),OFFSET('Hygiene Data'!$I$9,0,10*ROW('Hygiene Data'!I143)),NA())</f>
        <v>#N/A</v>
      </c>
    </row>
    <row xmlns:x14ac="http://schemas.microsoft.com/office/spreadsheetml/2009/9/ac" r="150" x14ac:dyDescent="0.2">
      <c r="A150" s="321" t="e">
        <f ca="true">+RIGHT('Data Summary'!A150,LEN('Data Summary'!A150)-9)</f>
        <v>#VALUE!</v>
      </c>
      <c r="B150" s="37" t="str">
        <f ca="true">+IF(ISTEXT('Data Summary'!B150),'Data Summary'!B150,"")</f>
        <v/>
      </c>
      <c r="C150" s="320" t="e">
        <f ca="true">+VALUE('Data Summary'!C150)</f>
        <v>#VALUE!</v>
      </c>
      <c r="D150" s="94" t="e">
        <f ca="true">+IF(AND(ISNUMBER(OFFSET('Water Data'!$D$4,0,10*ROW('Water Data'!D144))),'Data Summary'!BS150="Yes"),100-OFFSET('Water Data'!$D$4,0,10*ROW('Water Data'!D144)),NA())</f>
        <v>#N/A</v>
      </c>
      <c r="E150" s="94" t="e">
        <f ca="true">+IF(AND(ISNUMBER(OFFSET('Water Data'!$D$6,0,10*ROW('Water Data'!D144))),'Data Summary'!BT150="Yes"),OFFSET('Water Data'!$D$6,0,10*ROW('Water Data'!D144)),NA())</f>
        <v>#N/A</v>
      </c>
      <c r="F150" s="94" t="e">
        <f ca="true">+IF(AND(ISNUMBER(OFFSET('Water Data'!$D$9,0,10*ROW('Water Data'!D144))),'Data Summary'!BU150="Yes"),OFFSET('Water Data'!$D$9,0,10*ROW('Water Data'!D144)),NA())</f>
        <v>#N/A</v>
      </c>
      <c r="G150" s="94" t="e">
        <f ca="true">+IF(AND(ISNUMBER(OFFSET('Water Data'!$E$4,0,10*ROW('Water Data'!E144))),'Data Summary'!BV150="Yes"),100-OFFSET('Water Data'!$E$4,0,10*ROW('Water Data'!E144)),NA())</f>
        <v>#N/A</v>
      </c>
      <c r="H150" s="94" t="e">
        <f ca="true">+IF(AND(ISNUMBER(OFFSET('Water Data'!$E$6,0,10*ROW('Water Data'!E144))),'Data Summary'!BW150="Yes"),OFFSET('Water Data'!$E$6,0,10*ROW('Water Data'!E144)),NA())</f>
        <v>#N/A</v>
      </c>
      <c r="I150" s="94" t="e">
        <f ca="true">+IF(AND(ISNUMBER(OFFSET('Water Data'!$E$9,0,10*ROW('Water Data'!E144))),'Data Summary'!BX150="Yes"),OFFSET('Water Data'!$E$9,0,10*ROW('Water Data'!E144)),NA())</f>
        <v>#N/A</v>
      </c>
      <c r="J150" s="94" t="e">
        <f ca="true">+IF(AND(ISNUMBER(OFFSET('Water Data'!$F$4,0,10*ROW('Water Data'!F144))),'Data Summary'!BY150="Yes"),100-OFFSET('Water Data'!$F$4,0,10*ROW('Water Data'!F144)),NA())</f>
        <v>#N/A</v>
      </c>
      <c r="K150" s="94" t="e">
        <f ca="true">+IF(AND(ISNUMBER(OFFSET('Water Data'!$F$6,0,10*ROW('Water Data'!F144))),'Data Summary'!BZ150="Yes"),OFFSET('Water Data'!$F$6,0,10*ROW('Water Data'!F144)),NA())</f>
        <v>#N/A</v>
      </c>
      <c r="L150" s="94" t="e">
        <f ca="true">+IF(AND(ISNUMBER(OFFSET('Water Data'!$F$9,0,10*ROW('Water Data'!F144))),'Data Summary'!CA150="Yes"),OFFSET('Water Data'!$F$9,0,10*ROW('Water Data'!F144)),NA())</f>
        <v>#N/A</v>
      </c>
      <c r="M150" s="94" t="e">
        <f ca="true">+IF(AND(ISNUMBER(OFFSET('Water Data'!$G$4,0,10*ROW('Water Data'!G144))),'Data Summary'!CB150="Yes"),100-OFFSET('Water Data'!$G$4,0,10*ROW('Water Data'!G144)),NA())</f>
        <v>#N/A</v>
      </c>
      <c r="N150" s="94" t="e">
        <f ca="true">+IF(AND(ISNUMBER(OFFSET('Water Data'!$G$6,0,10*ROW('Water Data'!G144))),'Data Summary'!CC150="Yes"),OFFSET('Water Data'!$G$6,0,10*ROW('Water Data'!G144)),NA())</f>
        <v>#N/A</v>
      </c>
      <c r="O150" s="94" t="e">
        <f ca="true">+IF(AND(ISNUMBER(OFFSET('Water Data'!$G$9,0,10*ROW('Water Data'!G144))),'Data Summary'!CD150="Yes"),OFFSET('Water Data'!$G$9,0,10*ROW('Water Data'!G144)),NA())</f>
        <v>#N/A</v>
      </c>
      <c r="P150" s="94" t="e">
        <f ca="true">+IF(AND(ISNUMBER(OFFSET('Water Data'!$H$4,0,10*ROW('Water Data'!H144))),'Data Summary'!CE150="Yes"),100-OFFSET('Water Data'!$H$4,0,10*ROW('Water Data'!H144)),NA())</f>
        <v>#N/A</v>
      </c>
      <c r="Q150" s="94" t="e">
        <f ca="true">+IF(AND(ISNUMBER(OFFSET('Water Data'!$H$6,0,10*ROW('Water Data'!H144))),'Data Summary'!CF150="Yes"),OFFSET('Water Data'!$H$6,0,10*ROW('Water Data'!H144)),NA())</f>
        <v>#N/A</v>
      </c>
      <c r="R150" s="94" t="e">
        <f ca="true">+IF(AND(ISNUMBER(OFFSET('Water Data'!$H$9,0,10*ROW('Water Data'!H144))),'Data Summary'!CG150="Yes"),OFFSET('Water Data'!$H$9,0,10*ROW('Water Data'!H144)),NA())</f>
        <v>#N/A</v>
      </c>
      <c r="S150" s="94" t="e">
        <f ca="true">+IF(AND(ISNUMBER(OFFSET('Water Data'!$I$4,0,10*ROW('Water Data'!I144))),'Data Summary'!CH150="Yes"),100-OFFSET('Water Data'!$I$4,0,10*ROW('Water Data'!I144)),NA())</f>
        <v>#N/A</v>
      </c>
      <c r="T150" s="94" t="e">
        <f ca="true">+IF(AND(ISNUMBER(OFFSET('Water Data'!$I$6,0,10*ROW('Water Data'!I144))),'Data Summary'!CI150="Yes"),OFFSET('Water Data'!$I$6,0,10*ROW('Water Data'!I144)),NA())</f>
        <v>#N/A</v>
      </c>
      <c r="U150" s="94" t="e">
        <f ca="true">+IF(AND(ISNUMBER(OFFSET('Water Data'!$I$9,0,10*ROW('Water Data'!I144))),'Data Summary'!CJ150="Yes"),OFFSET('Water Data'!$I$9,0,10*ROW('Water Data'!I144)),NA())</f>
        <v>#N/A</v>
      </c>
      <c r="V150" s="95" t="e">
        <f ca="true">+IF(AND(ISNUMBER(OFFSET('Sanitation Data'!$D$4,0,10*ROW('Sanitation Data'!D144))),'Data Summary'!CK150="Yes"),100-OFFSET('Sanitation Data'!$D$4,0,10*ROW('Sanitation Data'!D144)),NA())</f>
        <v>#N/A</v>
      </c>
      <c r="W150" s="95" t="e">
        <f ca="true">+IF(AND(ISNUMBER(OFFSET('Sanitation Data'!$D$6,0,10*ROW('Sanitation Data'!D144))),'Data Summary'!CL150="Yes"),OFFSET('Sanitation Data'!$D$6,0,10*ROW('Sanitation Data'!D144)),NA())</f>
        <v>#N/A</v>
      </c>
      <c r="X150" s="95" t="e">
        <f ca="true">+IF(AND(ISNUMBER(OFFSET('Sanitation Data'!$D$10,0,10*ROW('Sanitation Data'!D144))),'Data Summary'!CM150="Yes"),OFFSET('Sanitation Data'!$D$10,0,10*ROW('Sanitation Data'!D144)),NA())</f>
        <v>#N/A</v>
      </c>
      <c r="Y150" s="95" t="e">
        <f ca="true">+IF(AND(ISNUMBER(OFFSET('Sanitation Data'!$D$11,0,10*ROW('Sanitation Data'!D144))),'Data Summary'!CN150="Yes"),OFFSET('Sanitation Data'!$D$11,0,10*ROW('Sanitation Data'!D144)),NA())</f>
        <v>#N/A</v>
      </c>
      <c r="Z150" s="95" t="e">
        <f ca="true">+IF(AND(ISNUMBER(OFFSET('Sanitation Data'!$D$12,0,10*ROW('Sanitation Data'!D144))),'Data Summary'!CO150="Yes"),OFFSET('Sanitation Data'!$D$12,0,10*ROW('Sanitation Data'!D144)),NA())</f>
        <v>#N/A</v>
      </c>
      <c r="AA150" s="95" t="e">
        <f ca="true">+IF(AND(ISNUMBER(OFFSET('Sanitation Data'!$E$4,0,10*ROW('Sanitation Data'!E144))),'Data Summary'!CP150="Yes"),100-OFFSET('Sanitation Data'!$E$4,0,10*ROW('Sanitation Data'!E144)),NA())</f>
        <v>#N/A</v>
      </c>
      <c r="AB150" s="95" t="e">
        <f ca="true">+IF(AND(ISNUMBER(OFFSET('Sanitation Data'!$E$6,0,10*ROW('Sanitation Data'!E144))),'Data Summary'!CQ150="Yes"),OFFSET('Sanitation Data'!$E$6,0,10*ROW('Sanitation Data'!E144)),NA())</f>
        <v>#N/A</v>
      </c>
      <c r="AC150" s="95" t="e">
        <f ca="true">+IF(AND(ISNUMBER(OFFSET('Sanitation Data'!$E$10,0,10*ROW('Sanitation Data'!E144))),'Data Summary'!CR150="Yes"),OFFSET('Sanitation Data'!$E$10,0,10*ROW('Sanitation Data'!E144)),NA())</f>
        <v>#N/A</v>
      </c>
      <c r="AD150" s="95" t="e">
        <f ca="true">+IF(AND(ISNUMBER(OFFSET('Sanitation Data'!$E$11,0,10*ROW('Sanitation Data'!E144))),'Data Summary'!CS150="Yes"),OFFSET('Sanitation Data'!$E$11,0,10*ROW('Sanitation Data'!E144)),NA())</f>
        <v>#N/A</v>
      </c>
      <c r="AE150" s="95" t="e">
        <f ca="true">+IF(AND(ISNUMBER(OFFSET('Sanitation Data'!$E$12,0,10*ROW('Sanitation Data'!E144))),'Data Summary'!CT150="Yes"),OFFSET('Sanitation Data'!$E$12,0,10*ROW('Sanitation Data'!E144)),NA())</f>
        <v>#N/A</v>
      </c>
      <c r="AF150" s="95" t="e">
        <f ca="true">+IF(AND(ISNUMBER(OFFSET('Sanitation Data'!$F$4,0,10*ROW('Sanitation Data'!F144))),'Data Summary'!CU150="Yes"),100-OFFSET('Sanitation Data'!$F$4,0,10*ROW('Sanitation Data'!F144)),NA())</f>
        <v>#N/A</v>
      </c>
      <c r="AG150" s="95" t="e">
        <f ca="true">+IF(AND(ISNUMBER(OFFSET('Sanitation Data'!$F$6,0,10*ROW('Sanitation Data'!F144))),'Data Summary'!CV150="Yes"),OFFSET('Sanitation Data'!$F$6,0,10*ROW('Sanitation Data'!F144)),NA())</f>
        <v>#N/A</v>
      </c>
      <c r="AH150" s="95" t="e">
        <f ca="true">+IF(AND(ISNUMBER(OFFSET('Sanitation Data'!$F$10,0,10*ROW('Sanitation Data'!F144))),'Data Summary'!CW150="Yes"),OFFSET('Sanitation Data'!$F$10,0,10*ROW('Sanitation Data'!F144)),NA())</f>
        <v>#N/A</v>
      </c>
      <c r="AI150" s="95" t="e">
        <f ca="true">+IF(AND(ISNUMBER(OFFSET('Sanitation Data'!$F$11,0,10*ROW('Sanitation Data'!F144))),'Data Summary'!CX150="Yes"),OFFSET('Sanitation Data'!$F$11,0,10*ROW('Sanitation Data'!F144)),NA())</f>
        <v>#N/A</v>
      </c>
      <c r="AJ150" s="95" t="e">
        <f ca="true">+IF(AND(ISNUMBER(OFFSET('Sanitation Data'!$F$12,0,10*ROW('Sanitation Data'!F144))),'Data Summary'!CY150="Yes"),OFFSET('Sanitation Data'!$F$12,0,10*ROW('Sanitation Data'!F144)),NA())</f>
        <v>#N/A</v>
      </c>
      <c r="AK150" s="95" t="e">
        <f ca="true">+IF(AND(ISNUMBER(OFFSET('Sanitation Data'!$G$4,0,10*ROW('Sanitation Data'!G144))),'Data Summary'!CZ150="Yes"),100-OFFSET('Sanitation Data'!$G$4,0,10*ROW('Sanitation Data'!G144)),NA())</f>
        <v>#N/A</v>
      </c>
      <c r="AL150" s="95" t="e">
        <f ca="true">+IF(AND(ISNUMBER(OFFSET('Sanitation Data'!$G$6,0,10*ROW('Sanitation Data'!G144))),'Data Summary'!DA150="Yes"),OFFSET('Sanitation Data'!$G$6,0,10*ROW('Sanitation Data'!G144)),NA())</f>
        <v>#N/A</v>
      </c>
      <c r="AM150" s="95" t="e">
        <f ca="true">+IF(AND(ISNUMBER(OFFSET('Sanitation Data'!$G$10,0,10*ROW('Sanitation Data'!G144))),'Data Summary'!DB150="Yes"),OFFSET('Sanitation Data'!$G$10,0,10*ROW('Sanitation Data'!G144)),NA())</f>
        <v>#N/A</v>
      </c>
      <c r="AN150" s="95" t="e">
        <f ca="true">+IF(AND(ISNUMBER(OFFSET('Sanitation Data'!$G$11,0,10*ROW('Sanitation Data'!G144))),'Data Summary'!DC150="Yes"),OFFSET('Sanitation Data'!$G$11,0,10*ROW('Sanitation Data'!G144)),NA())</f>
        <v>#N/A</v>
      </c>
      <c r="AO150" s="95" t="e">
        <f ca="true">+IF(AND(ISNUMBER(OFFSET('Sanitation Data'!$G$12,0,10*ROW('Sanitation Data'!G144))),'Data Summary'!DD150="Yes"),OFFSET('Sanitation Data'!$G$12,0,10*ROW('Sanitation Data'!G144)),NA())</f>
        <v>#N/A</v>
      </c>
      <c r="AP150" s="95" t="e">
        <f ca="true">+IF(AND(ISNUMBER(OFFSET('Sanitation Data'!$H$4,0,10*ROW('Sanitation Data'!H144))),'Data Summary'!DE150="Yes"),100-OFFSET('Sanitation Data'!$H$4,0,10*ROW('Sanitation Data'!H144)),NA())</f>
        <v>#N/A</v>
      </c>
      <c r="AQ150" s="95" t="e">
        <f ca="true">+IF(AND(ISNUMBER(OFFSET('Sanitation Data'!$H$6,0,10*ROW('Sanitation Data'!H144))),'Data Summary'!DF150="Yes"),OFFSET('Sanitation Data'!$H$6,0,10*ROW('Sanitation Data'!H144)),NA())</f>
        <v>#N/A</v>
      </c>
      <c r="AR150" s="95" t="e">
        <f ca="true">+IF(AND(ISNUMBER(OFFSET('Sanitation Data'!$H$10,0,10*ROW('Sanitation Data'!H144))),'Data Summary'!DG150="Yes"),OFFSET('Sanitation Data'!$H$10,0,10*ROW('Sanitation Data'!H144)),NA())</f>
        <v>#N/A</v>
      </c>
      <c r="AS150" s="95" t="e">
        <f ca="true">+IF(AND(ISNUMBER(OFFSET('Sanitation Data'!$H$11,0,10*ROW('Sanitation Data'!H144))),'Data Summary'!DH150="Yes"),OFFSET('Sanitation Data'!$H$11,0,10*ROW('Sanitation Data'!H144)),NA())</f>
        <v>#N/A</v>
      </c>
      <c r="AT150" s="95" t="e">
        <f ca="true">+IF(AND(ISNUMBER(OFFSET('Sanitation Data'!$H$12,0,10*ROW('Sanitation Data'!H144))),'Data Summary'!DI150="Yes"),OFFSET('Sanitation Data'!$H$12,0,10*ROW('Sanitation Data'!H144)),NA())</f>
        <v>#N/A</v>
      </c>
      <c r="AU150" s="95" t="e">
        <f ca="true">+IF(AND(ISNUMBER(OFFSET('Sanitation Data'!$I$4,0,10*ROW('Sanitation Data'!I144))),'Data Summary'!DJ150="Yes"),100-OFFSET('Sanitation Data'!$I$4,0,10*ROW('Sanitation Data'!I144)),NA())</f>
        <v>#N/A</v>
      </c>
      <c r="AV150" s="95" t="e">
        <f ca="true">+IF(AND(ISNUMBER(OFFSET('Sanitation Data'!$I$6,0,10*ROW('Sanitation Data'!I144))),'Data Summary'!DK150="Yes"),OFFSET('Sanitation Data'!$I$6,0,10*ROW('Sanitation Data'!I144)),NA())</f>
        <v>#N/A</v>
      </c>
      <c r="AW150" s="95" t="e">
        <f ca="true">+IF(AND(ISNUMBER(OFFSET('Sanitation Data'!$I$10,0,10*ROW('Sanitation Data'!I144))),'Data Summary'!DL150="Yes"),OFFSET('Sanitation Data'!$I$10,0,10*ROW('Sanitation Data'!I144)),NA())</f>
        <v>#N/A</v>
      </c>
      <c r="AX150" s="95" t="e">
        <f ca="true">+IF(AND(ISNUMBER(OFFSET('Sanitation Data'!$I$11,0,10*ROW('Sanitation Data'!I144))),'Data Summary'!DM150="Yes"),OFFSET('Sanitation Data'!$I$11,0,10*ROW('Sanitation Data'!I144)),NA())</f>
        <v>#N/A</v>
      </c>
      <c r="AY150" s="95" t="e">
        <f ca="true">+IF(AND(ISNUMBER(OFFSET('Sanitation Data'!$I$12,0,10*ROW('Sanitation Data'!I144))),'Data Summary'!DN150="Yes"),OFFSET('Sanitation Data'!$I$12,0,10*ROW('Sanitation Data'!I144)),NA())</f>
        <v>#N/A</v>
      </c>
      <c r="AZ150" s="96" t="e">
        <f ca="true">+IF(AND(ISNUMBER(OFFSET('Hygiene Data'!$D$5,0,10*ROW('Hygiene Data'!D144))),'Data Summary'!DO150="Yes"),OFFSET('Hygiene Data'!$D$5,0,10*ROW('Hygiene Data'!D144)),NA())</f>
        <v>#N/A</v>
      </c>
      <c r="BA150" s="96" t="e">
        <f ca="true">+IF(AND(ISNUMBER(OFFSET('Hygiene Data'!$D$7,0,10*ROW('Hygiene Data'!D144))),'Data Summary'!DP150="Yes"),OFFSET('Hygiene Data'!$D$7,0,10*ROW('Hygiene Data'!D144)),NA())</f>
        <v>#N/A</v>
      </c>
      <c r="BB150" s="96" t="e">
        <f ca="true">+IF(AND(ISNUMBER(OFFSET('Hygiene Data'!$D$9,0,10*ROW('Hygiene Data'!D144))),'Data Summary'!DQ150="Yes"),OFFSET('Hygiene Data'!$D$9,0,10*ROW('Hygiene Data'!D144)),NA())</f>
        <v>#N/A</v>
      </c>
      <c r="BC150" s="96" t="e">
        <f ca="true">+IF(AND(ISNUMBER(OFFSET('Hygiene Data'!$E$5,0,10*ROW('Hygiene Data'!E144))),'Data Summary'!DR150="Yes"),OFFSET('Hygiene Data'!$E$5,0,10*ROW('Hygiene Data'!E144)),NA())</f>
        <v>#N/A</v>
      </c>
      <c r="BD150" s="96" t="e">
        <f ca="true">+IF(AND(ISNUMBER(OFFSET('Hygiene Data'!$E$7,0,10*ROW('Hygiene Data'!E144))),'Data Summary'!DS150="Yes"),OFFSET('Hygiene Data'!$E$7,0,10*ROW('Hygiene Data'!E144)),NA())</f>
        <v>#N/A</v>
      </c>
      <c r="BE150" s="96" t="e">
        <f ca="true">+IF(AND(ISNUMBER(OFFSET('Hygiene Data'!$E$9,0,10*ROW('Hygiene Data'!E144))),'Data Summary'!DT150="Yes"),OFFSET('Hygiene Data'!$E$9,0,10*ROW('Hygiene Data'!E144)),NA())</f>
        <v>#N/A</v>
      </c>
      <c r="BF150" s="96" t="e">
        <f ca="true">+IF(AND(ISNUMBER(OFFSET('Hygiene Data'!$F$5,0,10*ROW('Hygiene Data'!F144))),'Data Summary'!DU150="Yes"),OFFSET('Hygiene Data'!$F$5,0,10*ROW('Hygiene Data'!F144)),NA())</f>
        <v>#N/A</v>
      </c>
      <c r="BG150" s="96" t="e">
        <f ca="true">+IF(AND(ISNUMBER(OFFSET('Hygiene Data'!$F$7,0,10*ROW('Hygiene Data'!F144))),'Data Summary'!DV150="Yes"),OFFSET('Hygiene Data'!$F$7,0,10*ROW('Hygiene Data'!F144)),NA())</f>
        <v>#N/A</v>
      </c>
      <c r="BH150" s="96" t="e">
        <f ca="true">+IF(AND(ISNUMBER(OFFSET('Hygiene Data'!$F$9,0,10*ROW('Hygiene Data'!F144))),'Data Summary'!DW150="Yes"),OFFSET('Hygiene Data'!$F$9,0,10*ROW('Hygiene Data'!F144)),NA())</f>
        <v>#N/A</v>
      </c>
      <c r="BI150" s="96" t="e">
        <f ca="true">+IF(AND(ISNUMBER(OFFSET('Hygiene Data'!$G$5,0,10*ROW('Hygiene Data'!G144))),'Data Summary'!DX150="Yes"),OFFSET('Hygiene Data'!$G$5,0,10*ROW('Hygiene Data'!G144)),NA())</f>
        <v>#N/A</v>
      </c>
      <c r="BJ150" s="96" t="e">
        <f ca="true">+IF(AND(ISNUMBER(OFFSET('Hygiene Data'!$G$7,0,10*ROW('Hygiene Data'!G144))),'Data Summary'!DY150="Yes"),OFFSET('Hygiene Data'!$G$7,0,10*ROW('Hygiene Data'!G144)),NA())</f>
        <v>#N/A</v>
      </c>
      <c r="BK150" s="96" t="e">
        <f ca="true">+IF(AND(ISNUMBER(OFFSET('Hygiene Data'!$G$9,0,10*ROW('Hygiene Data'!G144))),'Data Summary'!DZ150="Yes"),OFFSET('Hygiene Data'!$G$9,0,10*ROW('Hygiene Data'!G144)),NA())</f>
        <v>#N/A</v>
      </c>
      <c r="BL150" s="96" t="e">
        <f ca="true">+IF(AND(ISNUMBER(OFFSET('Hygiene Data'!$H$5,0,10*ROW('Hygiene Data'!H144))),'Data Summary'!EA150="Yes"),OFFSET('Hygiene Data'!$H$5,0,10*ROW('Hygiene Data'!H144)),NA())</f>
        <v>#N/A</v>
      </c>
      <c r="BM150" s="96" t="e">
        <f ca="true">+IF(AND(ISNUMBER(OFFSET('Hygiene Data'!$H$7,0,10*ROW('Hygiene Data'!H144))),'Data Summary'!EB150="Yes"),OFFSET('Hygiene Data'!$H$7,0,10*ROW('Hygiene Data'!H144)),NA())</f>
        <v>#N/A</v>
      </c>
      <c r="BN150" s="96" t="e">
        <f ca="true">+IF(AND(ISNUMBER(OFFSET('Hygiene Data'!$H$9,0,10*ROW('Hygiene Data'!H144))),'Data Summary'!EC150="Yes"),OFFSET('Hygiene Data'!$H$9,0,10*ROW('Hygiene Data'!H144)),NA())</f>
        <v>#N/A</v>
      </c>
      <c r="BO150" s="96" t="e">
        <f ca="true">+IF(AND(ISNUMBER(OFFSET('Hygiene Data'!$I$5,0,10*ROW('Hygiene Data'!I144))),'Data Summary'!ED150="Yes"),OFFSET('Hygiene Data'!$I$5,0,10*ROW('Hygiene Data'!I144)),NA())</f>
        <v>#N/A</v>
      </c>
      <c r="BP150" s="96" t="e">
        <f ca="true">+IF(AND(ISNUMBER(OFFSET('Hygiene Data'!$I$7,0,10*ROW('Hygiene Data'!I144))),'Data Summary'!EE150="Yes"),OFFSET('Hygiene Data'!$I$7,0,10*ROW('Hygiene Data'!I144)),NA())</f>
        <v>#N/A</v>
      </c>
      <c r="BQ150" s="96" t="e">
        <f ca="true">+IF(AND(ISNUMBER(OFFSET('Hygiene Data'!$I$9,0,10*ROW('Hygiene Data'!I144))),'Data Summary'!EF150="Yes"),OFFSET('Hygiene Data'!$I$9,0,10*ROW('Hygiene Data'!I144)),NA())</f>
        <v>#N/A</v>
      </c>
    </row>
    <row xmlns:x14ac="http://schemas.microsoft.com/office/spreadsheetml/2009/9/ac" r="151" x14ac:dyDescent="0.2">
      <c r="A151" s="321" t="e">
        <f ca="true">+RIGHT('Data Summary'!A151,LEN('Data Summary'!A151)-9)</f>
        <v>#VALUE!</v>
      </c>
      <c r="B151" s="37" t="str">
        <f ca="true">+IF(ISTEXT('Data Summary'!B151),'Data Summary'!B151,"")</f>
        <v/>
      </c>
      <c r="C151" s="320" t="e">
        <f ca="true">+VALUE('Data Summary'!C151)</f>
        <v>#VALUE!</v>
      </c>
      <c r="D151" s="94" t="e">
        <f ca="true">+IF(AND(ISNUMBER(OFFSET('Water Data'!$D$4,0,10*ROW('Water Data'!D145))),'Data Summary'!BS151="Yes"),100-OFFSET('Water Data'!$D$4,0,10*ROW('Water Data'!D145)),NA())</f>
        <v>#N/A</v>
      </c>
      <c r="E151" s="94" t="e">
        <f ca="true">+IF(AND(ISNUMBER(OFFSET('Water Data'!$D$6,0,10*ROW('Water Data'!D145))),'Data Summary'!BT151="Yes"),OFFSET('Water Data'!$D$6,0,10*ROW('Water Data'!D145)),NA())</f>
        <v>#N/A</v>
      </c>
      <c r="F151" s="94" t="e">
        <f ca="true">+IF(AND(ISNUMBER(OFFSET('Water Data'!$D$9,0,10*ROW('Water Data'!D145))),'Data Summary'!BU151="Yes"),OFFSET('Water Data'!$D$9,0,10*ROW('Water Data'!D145)),NA())</f>
        <v>#N/A</v>
      </c>
      <c r="G151" s="94" t="e">
        <f ca="true">+IF(AND(ISNUMBER(OFFSET('Water Data'!$E$4,0,10*ROW('Water Data'!E145))),'Data Summary'!BV151="Yes"),100-OFFSET('Water Data'!$E$4,0,10*ROW('Water Data'!E145)),NA())</f>
        <v>#N/A</v>
      </c>
      <c r="H151" s="94" t="e">
        <f ca="true">+IF(AND(ISNUMBER(OFFSET('Water Data'!$E$6,0,10*ROW('Water Data'!E145))),'Data Summary'!BW151="Yes"),OFFSET('Water Data'!$E$6,0,10*ROW('Water Data'!E145)),NA())</f>
        <v>#N/A</v>
      </c>
      <c r="I151" s="94" t="e">
        <f ca="true">+IF(AND(ISNUMBER(OFFSET('Water Data'!$E$9,0,10*ROW('Water Data'!E145))),'Data Summary'!BX151="Yes"),OFFSET('Water Data'!$E$9,0,10*ROW('Water Data'!E145)),NA())</f>
        <v>#N/A</v>
      </c>
      <c r="J151" s="94" t="e">
        <f ca="true">+IF(AND(ISNUMBER(OFFSET('Water Data'!$F$4,0,10*ROW('Water Data'!F145))),'Data Summary'!BY151="Yes"),100-OFFSET('Water Data'!$F$4,0,10*ROW('Water Data'!F145)),NA())</f>
        <v>#N/A</v>
      </c>
      <c r="K151" s="94" t="e">
        <f ca="true">+IF(AND(ISNUMBER(OFFSET('Water Data'!$F$6,0,10*ROW('Water Data'!F145))),'Data Summary'!BZ151="Yes"),OFFSET('Water Data'!$F$6,0,10*ROW('Water Data'!F145)),NA())</f>
        <v>#N/A</v>
      </c>
      <c r="L151" s="94" t="e">
        <f ca="true">+IF(AND(ISNUMBER(OFFSET('Water Data'!$F$9,0,10*ROW('Water Data'!F145))),'Data Summary'!CA151="Yes"),OFFSET('Water Data'!$F$9,0,10*ROW('Water Data'!F145)),NA())</f>
        <v>#N/A</v>
      </c>
      <c r="M151" s="94" t="e">
        <f ca="true">+IF(AND(ISNUMBER(OFFSET('Water Data'!$G$4,0,10*ROW('Water Data'!G145))),'Data Summary'!CB151="Yes"),100-OFFSET('Water Data'!$G$4,0,10*ROW('Water Data'!G145)),NA())</f>
        <v>#N/A</v>
      </c>
      <c r="N151" s="94" t="e">
        <f ca="true">+IF(AND(ISNUMBER(OFFSET('Water Data'!$G$6,0,10*ROW('Water Data'!G145))),'Data Summary'!CC151="Yes"),OFFSET('Water Data'!$G$6,0,10*ROW('Water Data'!G145)),NA())</f>
        <v>#N/A</v>
      </c>
      <c r="O151" s="94" t="e">
        <f ca="true">+IF(AND(ISNUMBER(OFFSET('Water Data'!$G$9,0,10*ROW('Water Data'!G145))),'Data Summary'!CD151="Yes"),OFFSET('Water Data'!$G$9,0,10*ROW('Water Data'!G145)),NA())</f>
        <v>#N/A</v>
      </c>
      <c r="P151" s="94" t="e">
        <f ca="true">+IF(AND(ISNUMBER(OFFSET('Water Data'!$H$4,0,10*ROW('Water Data'!H145))),'Data Summary'!CE151="Yes"),100-OFFSET('Water Data'!$H$4,0,10*ROW('Water Data'!H145)),NA())</f>
        <v>#N/A</v>
      </c>
      <c r="Q151" s="94" t="e">
        <f ca="true">+IF(AND(ISNUMBER(OFFSET('Water Data'!$H$6,0,10*ROW('Water Data'!H145))),'Data Summary'!CF151="Yes"),OFFSET('Water Data'!$H$6,0,10*ROW('Water Data'!H145)),NA())</f>
        <v>#N/A</v>
      </c>
      <c r="R151" s="94" t="e">
        <f ca="true">+IF(AND(ISNUMBER(OFFSET('Water Data'!$H$9,0,10*ROW('Water Data'!H145))),'Data Summary'!CG151="Yes"),OFFSET('Water Data'!$H$9,0,10*ROW('Water Data'!H145)),NA())</f>
        <v>#N/A</v>
      </c>
      <c r="S151" s="94" t="e">
        <f ca="true">+IF(AND(ISNUMBER(OFFSET('Water Data'!$I$4,0,10*ROW('Water Data'!I145))),'Data Summary'!CH151="Yes"),100-OFFSET('Water Data'!$I$4,0,10*ROW('Water Data'!I145)),NA())</f>
        <v>#N/A</v>
      </c>
      <c r="T151" s="94" t="e">
        <f ca="true">+IF(AND(ISNUMBER(OFFSET('Water Data'!$I$6,0,10*ROW('Water Data'!I145))),'Data Summary'!CI151="Yes"),OFFSET('Water Data'!$I$6,0,10*ROW('Water Data'!I145)),NA())</f>
        <v>#N/A</v>
      </c>
      <c r="U151" s="94" t="e">
        <f ca="true">+IF(AND(ISNUMBER(OFFSET('Water Data'!$I$9,0,10*ROW('Water Data'!I145))),'Data Summary'!CJ151="Yes"),OFFSET('Water Data'!$I$9,0,10*ROW('Water Data'!I145)),NA())</f>
        <v>#N/A</v>
      </c>
      <c r="V151" s="95" t="e">
        <f ca="true">+IF(AND(ISNUMBER(OFFSET('Sanitation Data'!$D$4,0,10*ROW('Sanitation Data'!D145))),'Data Summary'!CK151="Yes"),100-OFFSET('Sanitation Data'!$D$4,0,10*ROW('Sanitation Data'!D145)),NA())</f>
        <v>#N/A</v>
      </c>
      <c r="W151" s="95" t="e">
        <f ca="true">+IF(AND(ISNUMBER(OFFSET('Sanitation Data'!$D$6,0,10*ROW('Sanitation Data'!D145))),'Data Summary'!CL151="Yes"),OFFSET('Sanitation Data'!$D$6,0,10*ROW('Sanitation Data'!D145)),NA())</f>
        <v>#N/A</v>
      </c>
      <c r="X151" s="95" t="e">
        <f ca="true">+IF(AND(ISNUMBER(OFFSET('Sanitation Data'!$D$10,0,10*ROW('Sanitation Data'!D145))),'Data Summary'!CM151="Yes"),OFFSET('Sanitation Data'!$D$10,0,10*ROW('Sanitation Data'!D145)),NA())</f>
        <v>#N/A</v>
      </c>
      <c r="Y151" s="95" t="e">
        <f ca="true">+IF(AND(ISNUMBER(OFFSET('Sanitation Data'!$D$11,0,10*ROW('Sanitation Data'!D145))),'Data Summary'!CN151="Yes"),OFFSET('Sanitation Data'!$D$11,0,10*ROW('Sanitation Data'!D145)),NA())</f>
        <v>#N/A</v>
      </c>
      <c r="Z151" s="95" t="e">
        <f ca="true">+IF(AND(ISNUMBER(OFFSET('Sanitation Data'!$D$12,0,10*ROW('Sanitation Data'!D145))),'Data Summary'!CO151="Yes"),OFFSET('Sanitation Data'!$D$12,0,10*ROW('Sanitation Data'!D145)),NA())</f>
        <v>#N/A</v>
      </c>
      <c r="AA151" s="95" t="e">
        <f ca="true">+IF(AND(ISNUMBER(OFFSET('Sanitation Data'!$E$4,0,10*ROW('Sanitation Data'!E145))),'Data Summary'!CP151="Yes"),100-OFFSET('Sanitation Data'!$E$4,0,10*ROW('Sanitation Data'!E145)),NA())</f>
        <v>#N/A</v>
      </c>
      <c r="AB151" s="95" t="e">
        <f ca="true">+IF(AND(ISNUMBER(OFFSET('Sanitation Data'!$E$6,0,10*ROW('Sanitation Data'!E145))),'Data Summary'!CQ151="Yes"),OFFSET('Sanitation Data'!$E$6,0,10*ROW('Sanitation Data'!E145)),NA())</f>
        <v>#N/A</v>
      </c>
      <c r="AC151" s="95" t="e">
        <f ca="true">+IF(AND(ISNUMBER(OFFSET('Sanitation Data'!$E$10,0,10*ROW('Sanitation Data'!E145))),'Data Summary'!CR151="Yes"),OFFSET('Sanitation Data'!$E$10,0,10*ROW('Sanitation Data'!E145)),NA())</f>
        <v>#N/A</v>
      </c>
      <c r="AD151" s="95" t="e">
        <f ca="true">+IF(AND(ISNUMBER(OFFSET('Sanitation Data'!$E$11,0,10*ROW('Sanitation Data'!E145))),'Data Summary'!CS151="Yes"),OFFSET('Sanitation Data'!$E$11,0,10*ROW('Sanitation Data'!E145)),NA())</f>
        <v>#N/A</v>
      </c>
      <c r="AE151" s="95" t="e">
        <f ca="true">+IF(AND(ISNUMBER(OFFSET('Sanitation Data'!$E$12,0,10*ROW('Sanitation Data'!E145))),'Data Summary'!CT151="Yes"),OFFSET('Sanitation Data'!$E$12,0,10*ROW('Sanitation Data'!E145)),NA())</f>
        <v>#N/A</v>
      </c>
      <c r="AF151" s="95" t="e">
        <f ca="true">+IF(AND(ISNUMBER(OFFSET('Sanitation Data'!$F$4,0,10*ROW('Sanitation Data'!F145))),'Data Summary'!CU151="Yes"),100-OFFSET('Sanitation Data'!$F$4,0,10*ROW('Sanitation Data'!F145)),NA())</f>
        <v>#N/A</v>
      </c>
      <c r="AG151" s="95" t="e">
        <f ca="true">+IF(AND(ISNUMBER(OFFSET('Sanitation Data'!$F$6,0,10*ROW('Sanitation Data'!F145))),'Data Summary'!CV151="Yes"),OFFSET('Sanitation Data'!$F$6,0,10*ROW('Sanitation Data'!F145)),NA())</f>
        <v>#N/A</v>
      </c>
      <c r="AH151" s="95" t="e">
        <f ca="true">+IF(AND(ISNUMBER(OFFSET('Sanitation Data'!$F$10,0,10*ROW('Sanitation Data'!F145))),'Data Summary'!CW151="Yes"),OFFSET('Sanitation Data'!$F$10,0,10*ROW('Sanitation Data'!F145)),NA())</f>
        <v>#N/A</v>
      </c>
      <c r="AI151" s="95" t="e">
        <f ca="true">+IF(AND(ISNUMBER(OFFSET('Sanitation Data'!$F$11,0,10*ROW('Sanitation Data'!F145))),'Data Summary'!CX151="Yes"),OFFSET('Sanitation Data'!$F$11,0,10*ROW('Sanitation Data'!F145)),NA())</f>
        <v>#N/A</v>
      </c>
      <c r="AJ151" s="95" t="e">
        <f ca="true">+IF(AND(ISNUMBER(OFFSET('Sanitation Data'!$F$12,0,10*ROW('Sanitation Data'!F145))),'Data Summary'!CY151="Yes"),OFFSET('Sanitation Data'!$F$12,0,10*ROW('Sanitation Data'!F145)),NA())</f>
        <v>#N/A</v>
      </c>
      <c r="AK151" s="95" t="e">
        <f ca="true">+IF(AND(ISNUMBER(OFFSET('Sanitation Data'!$G$4,0,10*ROW('Sanitation Data'!G145))),'Data Summary'!CZ151="Yes"),100-OFFSET('Sanitation Data'!$G$4,0,10*ROW('Sanitation Data'!G145)),NA())</f>
        <v>#N/A</v>
      </c>
      <c r="AL151" s="95" t="e">
        <f ca="true">+IF(AND(ISNUMBER(OFFSET('Sanitation Data'!$G$6,0,10*ROW('Sanitation Data'!G145))),'Data Summary'!DA151="Yes"),OFFSET('Sanitation Data'!$G$6,0,10*ROW('Sanitation Data'!G145)),NA())</f>
        <v>#N/A</v>
      </c>
      <c r="AM151" s="95" t="e">
        <f ca="true">+IF(AND(ISNUMBER(OFFSET('Sanitation Data'!$G$10,0,10*ROW('Sanitation Data'!G145))),'Data Summary'!DB151="Yes"),OFFSET('Sanitation Data'!$G$10,0,10*ROW('Sanitation Data'!G145)),NA())</f>
        <v>#N/A</v>
      </c>
      <c r="AN151" s="95" t="e">
        <f ca="true">+IF(AND(ISNUMBER(OFFSET('Sanitation Data'!$G$11,0,10*ROW('Sanitation Data'!G145))),'Data Summary'!DC151="Yes"),OFFSET('Sanitation Data'!$G$11,0,10*ROW('Sanitation Data'!G145)),NA())</f>
        <v>#N/A</v>
      </c>
      <c r="AO151" s="95" t="e">
        <f ca="true">+IF(AND(ISNUMBER(OFFSET('Sanitation Data'!$G$12,0,10*ROW('Sanitation Data'!G145))),'Data Summary'!DD151="Yes"),OFFSET('Sanitation Data'!$G$12,0,10*ROW('Sanitation Data'!G145)),NA())</f>
        <v>#N/A</v>
      </c>
      <c r="AP151" s="95" t="e">
        <f ca="true">+IF(AND(ISNUMBER(OFFSET('Sanitation Data'!$H$4,0,10*ROW('Sanitation Data'!H145))),'Data Summary'!DE151="Yes"),100-OFFSET('Sanitation Data'!$H$4,0,10*ROW('Sanitation Data'!H145)),NA())</f>
        <v>#N/A</v>
      </c>
      <c r="AQ151" s="95" t="e">
        <f ca="true">+IF(AND(ISNUMBER(OFFSET('Sanitation Data'!$H$6,0,10*ROW('Sanitation Data'!H145))),'Data Summary'!DF151="Yes"),OFFSET('Sanitation Data'!$H$6,0,10*ROW('Sanitation Data'!H145)),NA())</f>
        <v>#N/A</v>
      </c>
      <c r="AR151" s="95" t="e">
        <f ca="true">+IF(AND(ISNUMBER(OFFSET('Sanitation Data'!$H$10,0,10*ROW('Sanitation Data'!H145))),'Data Summary'!DG151="Yes"),OFFSET('Sanitation Data'!$H$10,0,10*ROW('Sanitation Data'!H145)),NA())</f>
        <v>#N/A</v>
      </c>
      <c r="AS151" s="95" t="e">
        <f ca="true">+IF(AND(ISNUMBER(OFFSET('Sanitation Data'!$H$11,0,10*ROW('Sanitation Data'!H145))),'Data Summary'!DH151="Yes"),OFFSET('Sanitation Data'!$H$11,0,10*ROW('Sanitation Data'!H145)),NA())</f>
        <v>#N/A</v>
      </c>
      <c r="AT151" s="95" t="e">
        <f ca="true">+IF(AND(ISNUMBER(OFFSET('Sanitation Data'!$H$12,0,10*ROW('Sanitation Data'!H145))),'Data Summary'!DI151="Yes"),OFFSET('Sanitation Data'!$H$12,0,10*ROW('Sanitation Data'!H145)),NA())</f>
        <v>#N/A</v>
      </c>
      <c r="AU151" s="95" t="e">
        <f ca="true">+IF(AND(ISNUMBER(OFFSET('Sanitation Data'!$I$4,0,10*ROW('Sanitation Data'!I145))),'Data Summary'!DJ151="Yes"),100-OFFSET('Sanitation Data'!$I$4,0,10*ROW('Sanitation Data'!I145)),NA())</f>
        <v>#N/A</v>
      </c>
      <c r="AV151" s="95" t="e">
        <f ca="true">+IF(AND(ISNUMBER(OFFSET('Sanitation Data'!$I$6,0,10*ROW('Sanitation Data'!I145))),'Data Summary'!DK151="Yes"),OFFSET('Sanitation Data'!$I$6,0,10*ROW('Sanitation Data'!I145)),NA())</f>
        <v>#N/A</v>
      </c>
      <c r="AW151" s="95" t="e">
        <f ca="true">+IF(AND(ISNUMBER(OFFSET('Sanitation Data'!$I$10,0,10*ROW('Sanitation Data'!I145))),'Data Summary'!DL151="Yes"),OFFSET('Sanitation Data'!$I$10,0,10*ROW('Sanitation Data'!I145)),NA())</f>
        <v>#N/A</v>
      </c>
      <c r="AX151" s="95" t="e">
        <f ca="true">+IF(AND(ISNUMBER(OFFSET('Sanitation Data'!$I$11,0,10*ROW('Sanitation Data'!I145))),'Data Summary'!DM151="Yes"),OFFSET('Sanitation Data'!$I$11,0,10*ROW('Sanitation Data'!I145)),NA())</f>
        <v>#N/A</v>
      </c>
      <c r="AY151" s="95" t="e">
        <f ca="true">+IF(AND(ISNUMBER(OFFSET('Sanitation Data'!$I$12,0,10*ROW('Sanitation Data'!I145))),'Data Summary'!DN151="Yes"),OFFSET('Sanitation Data'!$I$12,0,10*ROW('Sanitation Data'!I145)),NA())</f>
        <v>#N/A</v>
      </c>
      <c r="AZ151" s="96" t="e">
        <f ca="true">+IF(AND(ISNUMBER(OFFSET('Hygiene Data'!$D$5,0,10*ROW('Hygiene Data'!D145))),'Data Summary'!DO151="Yes"),OFFSET('Hygiene Data'!$D$5,0,10*ROW('Hygiene Data'!D145)),NA())</f>
        <v>#N/A</v>
      </c>
      <c r="BA151" s="96" t="e">
        <f ca="true">+IF(AND(ISNUMBER(OFFSET('Hygiene Data'!$D$7,0,10*ROW('Hygiene Data'!D145))),'Data Summary'!DP151="Yes"),OFFSET('Hygiene Data'!$D$7,0,10*ROW('Hygiene Data'!D145)),NA())</f>
        <v>#N/A</v>
      </c>
      <c r="BB151" s="96" t="e">
        <f ca="true">+IF(AND(ISNUMBER(OFFSET('Hygiene Data'!$D$9,0,10*ROW('Hygiene Data'!D145))),'Data Summary'!DQ151="Yes"),OFFSET('Hygiene Data'!$D$9,0,10*ROW('Hygiene Data'!D145)),NA())</f>
        <v>#N/A</v>
      </c>
      <c r="BC151" s="96" t="e">
        <f ca="true">+IF(AND(ISNUMBER(OFFSET('Hygiene Data'!$E$5,0,10*ROW('Hygiene Data'!E145))),'Data Summary'!DR151="Yes"),OFFSET('Hygiene Data'!$E$5,0,10*ROW('Hygiene Data'!E145)),NA())</f>
        <v>#N/A</v>
      </c>
      <c r="BD151" s="96" t="e">
        <f ca="true">+IF(AND(ISNUMBER(OFFSET('Hygiene Data'!$E$7,0,10*ROW('Hygiene Data'!E145))),'Data Summary'!DS151="Yes"),OFFSET('Hygiene Data'!$E$7,0,10*ROW('Hygiene Data'!E145)),NA())</f>
        <v>#N/A</v>
      </c>
      <c r="BE151" s="96" t="e">
        <f ca="true">+IF(AND(ISNUMBER(OFFSET('Hygiene Data'!$E$9,0,10*ROW('Hygiene Data'!E145))),'Data Summary'!DT151="Yes"),OFFSET('Hygiene Data'!$E$9,0,10*ROW('Hygiene Data'!E145)),NA())</f>
        <v>#N/A</v>
      </c>
      <c r="BF151" s="96" t="e">
        <f ca="true">+IF(AND(ISNUMBER(OFFSET('Hygiene Data'!$F$5,0,10*ROW('Hygiene Data'!F145))),'Data Summary'!DU151="Yes"),OFFSET('Hygiene Data'!$F$5,0,10*ROW('Hygiene Data'!F145)),NA())</f>
        <v>#N/A</v>
      </c>
      <c r="BG151" s="96" t="e">
        <f ca="true">+IF(AND(ISNUMBER(OFFSET('Hygiene Data'!$F$7,0,10*ROW('Hygiene Data'!F145))),'Data Summary'!DV151="Yes"),OFFSET('Hygiene Data'!$F$7,0,10*ROW('Hygiene Data'!F145)),NA())</f>
        <v>#N/A</v>
      </c>
      <c r="BH151" s="96" t="e">
        <f ca="true">+IF(AND(ISNUMBER(OFFSET('Hygiene Data'!$F$9,0,10*ROW('Hygiene Data'!F145))),'Data Summary'!DW151="Yes"),OFFSET('Hygiene Data'!$F$9,0,10*ROW('Hygiene Data'!F145)),NA())</f>
        <v>#N/A</v>
      </c>
      <c r="BI151" s="96" t="e">
        <f ca="true">+IF(AND(ISNUMBER(OFFSET('Hygiene Data'!$G$5,0,10*ROW('Hygiene Data'!G145))),'Data Summary'!DX151="Yes"),OFFSET('Hygiene Data'!$G$5,0,10*ROW('Hygiene Data'!G145)),NA())</f>
        <v>#N/A</v>
      </c>
      <c r="BJ151" s="96" t="e">
        <f ca="true">+IF(AND(ISNUMBER(OFFSET('Hygiene Data'!$G$7,0,10*ROW('Hygiene Data'!G145))),'Data Summary'!DY151="Yes"),OFFSET('Hygiene Data'!$G$7,0,10*ROW('Hygiene Data'!G145)),NA())</f>
        <v>#N/A</v>
      </c>
      <c r="BK151" s="96" t="e">
        <f ca="true">+IF(AND(ISNUMBER(OFFSET('Hygiene Data'!$G$9,0,10*ROW('Hygiene Data'!G145))),'Data Summary'!DZ151="Yes"),OFFSET('Hygiene Data'!$G$9,0,10*ROW('Hygiene Data'!G145)),NA())</f>
        <v>#N/A</v>
      </c>
      <c r="BL151" s="96" t="e">
        <f ca="true">+IF(AND(ISNUMBER(OFFSET('Hygiene Data'!$H$5,0,10*ROW('Hygiene Data'!H145))),'Data Summary'!EA151="Yes"),OFFSET('Hygiene Data'!$H$5,0,10*ROW('Hygiene Data'!H145)),NA())</f>
        <v>#N/A</v>
      </c>
      <c r="BM151" s="96" t="e">
        <f ca="true">+IF(AND(ISNUMBER(OFFSET('Hygiene Data'!$H$7,0,10*ROW('Hygiene Data'!H145))),'Data Summary'!EB151="Yes"),OFFSET('Hygiene Data'!$H$7,0,10*ROW('Hygiene Data'!H145)),NA())</f>
        <v>#N/A</v>
      </c>
      <c r="BN151" s="96" t="e">
        <f ca="true">+IF(AND(ISNUMBER(OFFSET('Hygiene Data'!$H$9,0,10*ROW('Hygiene Data'!H145))),'Data Summary'!EC151="Yes"),OFFSET('Hygiene Data'!$H$9,0,10*ROW('Hygiene Data'!H145)),NA())</f>
        <v>#N/A</v>
      </c>
      <c r="BO151" s="96" t="e">
        <f ca="true">+IF(AND(ISNUMBER(OFFSET('Hygiene Data'!$I$5,0,10*ROW('Hygiene Data'!I145))),'Data Summary'!ED151="Yes"),OFFSET('Hygiene Data'!$I$5,0,10*ROW('Hygiene Data'!I145)),NA())</f>
        <v>#N/A</v>
      </c>
      <c r="BP151" s="96" t="e">
        <f ca="true">+IF(AND(ISNUMBER(OFFSET('Hygiene Data'!$I$7,0,10*ROW('Hygiene Data'!I145))),'Data Summary'!EE151="Yes"),OFFSET('Hygiene Data'!$I$7,0,10*ROW('Hygiene Data'!I145)),NA())</f>
        <v>#N/A</v>
      </c>
      <c r="BQ151" s="96" t="e">
        <f ca="true">+IF(AND(ISNUMBER(OFFSET('Hygiene Data'!$I$9,0,10*ROW('Hygiene Data'!I145))),'Data Summary'!EF151="Yes"),OFFSET('Hygiene Data'!$I$9,0,10*ROW('Hygiene Data'!I145)),NA())</f>
        <v>#N/A</v>
      </c>
    </row>
    <row xmlns:x14ac="http://schemas.microsoft.com/office/spreadsheetml/2009/9/ac" r="152" x14ac:dyDescent="0.2">
      <c r="A152" s="321" t="e">
        <f ca="true">+RIGHT('Data Summary'!A152,LEN('Data Summary'!A152)-9)</f>
        <v>#VALUE!</v>
      </c>
      <c r="B152" s="37" t="str">
        <f ca="true">+IF(ISTEXT('Data Summary'!B152),'Data Summary'!B152,"")</f>
        <v/>
      </c>
      <c r="C152" s="320" t="e">
        <f ca="true">+VALUE('Data Summary'!C152)</f>
        <v>#VALUE!</v>
      </c>
      <c r="D152" s="94" t="e">
        <f ca="true">+IF(AND(ISNUMBER(OFFSET('Water Data'!$D$4,0,10*ROW('Water Data'!D146))),'Data Summary'!BS152="Yes"),100-OFFSET('Water Data'!$D$4,0,10*ROW('Water Data'!D146)),NA())</f>
        <v>#N/A</v>
      </c>
      <c r="E152" s="94" t="e">
        <f ca="true">+IF(AND(ISNUMBER(OFFSET('Water Data'!$D$6,0,10*ROW('Water Data'!D146))),'Data Summary'!BT152="Yes"),OFFSET('Water Data'!$D$6,0,10*ROW('Water Data'!D146)),NA())</f>
        <v>#N/A</v>
      </c>
      <c r="F152" s="94" t="e">
        <f ca="true">+IF(AND(ISNUMBER(OFFSET('Water Data'!$D$9,0,10*ROW('Water Data'!D146))),'Data Summary'!BU152="Yes"),OFFSET('Water Data'!$D$9,0,10*ROW('Water Data'!D146)),NA())</f>
        <v>#N/A</v>
      </c>
      <c r="G152" s="94" t="e">
        <f ca="true">+IF(AND(ISNUMBER(OFFSET('Water Data'!$E$4,0,10*ROW('Water Data'!E146))),'Data Summary'!BV152="Yes"),100-OFFSET('Water Data'!$E$4,0,10*ROW('Water Data'!E146)),NA())</f>
        <v>#N/A</v>
      </c>
      <c r="H152" s="94" t="e">
        <f ca="true">+IF(AND(ISNUMBER(OFFSET('Water Data'!$E$6,0,10*ROW('Water Data'!E146))),'Data Summary'!BW152="Yes"),OFFSET('Water Data'!$E$6,0,10*ROW('Water Data'!E146)),NA())</f>
        <v>#N/A</v>
      </c>
      <c r="I152" s="94" t="e">
        <f ca="true">+IF(AND(ISNUMBER(OFFSET('Water Data'!$E$9,0,10*ROW('Water Data'!E146))),'Data Summary'!BX152="Yes"),OFFSET('Water Data'!$E$9,0,10*ROW('Water Data'!E146)),NA())</f>
        <v>#N/A</v>
      </c>
      <c r="J152" s="94" t="e">
        <f ca="true">+IF(AND(ISNUMBER(OFFSET('Water Data'!$F$4,0,10*ROW('Water Data'!F146))),'Data Summary'!BY152="Yes"),100-OFFSET('Water Data'!$F$4,0,10*ROW('Water Data'!F146)),NA())</f>
        <v>#N/A</v>
      </c>
      <c r="K152" s="94" t="e">
        <f ca="true">+IF(AND(ISNUMBER(OFFSET('Water Data'!$F$6,0,10*ROW('Water Data'!F146))),'Data Summary'!BZ152="Yes"),OFFSET('Water Data'!$F$6,0,10*ROW('Water Data'!F146)),NA())</f>
        <v>#N/A</v>
      </c>
      <c r="L152" s="94" t="e">
        <f ca="true">+IF(AND(ISNUMBER(OFFSET('Water Data'!$F$9,0,10*ROW('Water Data'!F146))),'Data Summary'!CA152="Yes"),OFFSET('Water Data'!$F$9,0,10*ROW('Water Data'!F146)),NA())</f>
        <v>#N/A</v>
      </c>
      <c r="M152" s="94" t="e">
        <f ca="true">+IF(AND(ISNUMBER(OFFSET('Water Data'!$G$4,0,10*ROW('Water Data'!G146))),'Data Summary'!CB152="Yes"),100-OFFSET('Water Data'!$G$4,0,10*ROW('Water Data'!G146)),NA())</f>
        <v>#N/A</v>
      </c>
      <c r="N152" s="94" t="e">
        <f ca="true">+IF(AND(ISNUMBER(OFFSET('Water Data'!$G$6,0,10*ROW('Water Data'!G146))),'Data Summary'!CC152="Yes"),OFFSET('Water Data'!$G$6,0,10*ROW('Water Data'!G146)),NA())</f>
        <v>#N/A</v>
      </c>
      <c r="O152" s="94" t="e">
        <f ca="true">+IF(AND(ISNUMBER(OFFSET('Water Data'!$G$9,0,10*ROW('Water Data'!G146))),'Data Summary'!CD152="Yes"),OFFSET('Water Data'!$G$9,0,10*ROW('Water Data'!G146)),NA())</f>
        <v>#N/A</v>
      </c>
      <c r="P152" s="94" t="e">
        <f ca="true">+IF(AND(ISNUMBER(OFFSET('Water Data'!$H$4,0,10*ROW('Water Data'!H146))),'Data Summary'!CE152="Yes"),100-OFFSET('Water Data'!$H$4,0,10*ROW('Water Data'!H146)),NA())</f>
        <v>#N/A</v>
      </c>
      <c r="Q152" s="94" t="e">
        <f ca="true">+IF(AND(ISNUMBER(OFFSET('Water Data'!$H$6,0,10*ROW('Water Data'!H146))),'Data Summary'!CF152="Yes"),OFFSET('Water Data'!$H$6,0,10*ROW('Water Data'!H146)),NA())</f>
        <v>#N/A</v>
      </c>
      <c r="R152" s="94" t="e">
        <f ca="true">+IF(AND(ISNUMBER(OFFSET('Water Data'!$H$9,0,10*ROW('Water Data'!H146))),'Data Summary'!CG152="Yes"),OFFSET('Water Data'!$H$9,0,10*ROW('Water Data'!H146)),NA())</f>
        <v>#N/A</v>
      </c>
      <c r="S152" s="94" t="e">
        <f ca="true">+IF(AND(ISNUMBER(OFFSET('Water Data'!$I$4,0,10*ROW('Water Data'!I146))),'Data Summary'!CH152="Yes"),100-OFFSET('Water Data'!$I$4,0,10*ROW('Water Data'!I146)),NA())</f>
        <v>#N/A</v>
      </c>
      <c r="T152" s="94" t="e">
        <f ca="true">+IF(AND(ISNUMBER(OFFSET('Water Data'!$I$6,0,10*ROW('Water Data'!I146))),'Data Summary'!CI152="Yes"),OFFSET('Water Data'!$I$6,0,10*ROW('Water Data'!I146)),NA())</f>
        <v>#N/A</v>
      </c>
      <c r="U152" s="94" t="e">
        <f ca="true">+IF(AND(ISNUMBER(OFFSET('Water Data'!$I$9,0,10*ROW('Water Data'!I146))),'Data Summary'!CJ152="Yes"),OFFSET('Water Data'!$I$9,0,10*ROW('Water Data'!I146)),NA())</f>
        <v>#N/A</v>
      </c>
      <c r="V152" s="95" t="e">
        <f ca="true">+IF(AND(ISNUMBER(OFFSET('Sanitation Data'!$D$4,0,10*ROW('Sanitation Data'!D146))),'Data Summary'!CK152="Yes"),100-OFFSET('Sanitation Data'!$D$4,0,10*ROW('Sanitation Data'!D146)),NA())</f>
        <v>#N/A</v>
      </c>
      <c r="W152" s="95" t="e">
        <f ca="true">+IF(AND(ISNUMBER(OFFSET('Sanitation Data'!$D$6,0,10*ROW('Sanitation Data'!D146))),'Data Summary'!CL152="Yes"),OFFSET('Sanitation Data'!$D$6,0,10*ROW('Sanitation Data'!D146)),NA())</f>
        <v>#N/A</v>
      </c>
      <c r="X152" s="95" t="e">
        <f ca="true">+IF(AND(ISNUMBER(OFFSET('Sanitation Data'!$D$10,0,10*ROW('Sanitation Data'!D146))),'Data Summary'!CM152="Yes"),OFFSET('Sanitation Data'!$D$10,0,10*ROW('Sanitation Data'!D146)),NA())</f>
        <v>#N/A</v>
      </c>
      <c r="Y152" s="95" t="e">
        <f ca="true">+IF(AND(ISNUMBER(OFFSET('Sanitation Data'!$D$11,0,10*ROW('Sanitation Data'!D146))),'Data Summary'!CN152="Yes"),OFFSET('Sanitation Data'!$D$11,0,10*ROW('Sanitation Data'!D146)),NA())</f>
        <v>#N/A</v>
      </c>
      <c r="Z152" s="95" t="e">
        <f ca="true">+IF(AND(ISNUMBER(OFFSET('Sanitation Data'!$D$12,0,10*ROW('Sanitation Data'!D146))),'Data Summary'!CO152="Yes"),OFFSET('Sanitation Data'!$D$12,0,10*ROW('Sanitation Data'!D146)),NA())</f>
        <v>#N/A</v>
      </c>
      <c r="AA152" s="95" t="e">
        <f ca="true">+IF(AND(ISNUMBER(OFFSET('Sanitation Data'!$E$4,0,10*ROW('Sanitation Data'!E146))),'Data Summary'!CP152="Yes"),100-OFFSET('Sanitation Data'!$E$4,0,10*ROW('Sanitation Data'!E146)),NA())</f>
        <v>#N/A</v>
      </c>
      <c r="AB152" s="95" t="e">
        <f ca="true">+IF(AND(ISNUMBER(OFFSET('Sanitation Data'!$E$6,0,10*ROW('Sanitation Data'!E146))),'Data Summary'!CQ152="Yes"),OFFSET('Sanitation Data'!$E$6,0,10*ROW('Sanitation Data'!E146)),NA())</f>
        <v>#N/A</v>
      </c>
      <c r="AC152" s="95" t="e">
        <f ca="true">+IF(AND(ISNUMBER(OFFSET('Sanitation Data'!$E$10,0,10*ROW('Sanitation Data'!E146))),'Data Summary'!CR152="Yes"),OFFSET('Sanitation Data'!$E$10,0,10*ROW('Sanitation Data'!E146)),NA())</f>
        <v>#N/A</v>
      </c>
      <c r="AD152" s="95" t="e">
        <f ca="true">+IF(AND(ISNUMBER(OFFSET('Sanitation Data'!$E$11,0,10*ROW('Sanitation Data'!E146))),'Data Summary'!CS152="Yes"),OFFSET('Sanitation Data'!$E$11,0,10*ROW('Sanitation Data'!E146)),NA())</f>
        <v>#N/A</v>
      </c>
      <c r="AE152" s="95" t="e">
        <f ca="true">+IF(AND(ISNUMBER(OFFSET('Sanitation Data'!$E$12,0,10*ROW('Sanitation Data'!E146))),'Data Summary'!CT152="Yes"),OFFSET('Sanitation Data'!$E$12,0,10*ROW('Sanitation Data'!E146)),NA())</f>
        <v>#N/A</v>
      </c>
      <c r="AF152" s="95" t="e">
        <f ca="true">+IF(AND(ISNUMBER(OFFSET('Sanitation Data'!$F$4,0,10*ROW('Sanitation Data'!F146))),'Data Summary'!CU152="Yes"),100-OFFSET('Sanitation Data'!$F$4,0,10*ROW('Sanitation Data'!F146)),NA())</f>
        <v>#N/A</v>
      </c>
      <c r="AG152" s="95" t="e">
        <f ca="true">+IF(AND(ISNUMBER(OFFSET('Sanitation Data'!$F$6,0,10*ROW('Sanitation Data'!F146))),'Data Summary'!CV152="Yes"),OFFSET('Sanitation Data'!$F$6,0,10*ROW('Sanitation Data'!F146)),NA())</f>
        <v>#N/A</v>
      </c>
      <c r="AH152" s="95" t="e">
        <f ca="true">+IF(AND(ISNUMBER(OFFSET('Sanitation Data'!$F$10,0,10*ROW('Sanitation Data'!F146))),'Data Summary'!CW152="Yes"),OFFSET('Sanitation Data'!$F$10,0,10*ROW('Sanitation Data'!F146)),NA())</f>
        <v>#N/A</v>
      </c>
      <c r="AI152" s="95" t="e">
        <f ca="true">+IF(AND(ISNUMBER(OFFSET('Sanitation Data'!$F$11,0,10*ROW('Sanitation Data'!F146))),'Data Summary'!CX152="Yes"),OFFSET('Sanitation Data'!$F$11,0,10*ROW('Sanitation Data'!F146)),NA())</f>
        <v>#N/A</v>
      </c>
      <c r="AJ152" s="95" t="e">
        <f ca="true">+IF(AND(ISNUMBER(OFFSET('Sanitation Data'!$F$12,0,10*ROW('Sanitation Data'!F146))),'Data Summary'!CY152="Yes"),OFFSET('Sanitation Data'!$F$12,0,10*ROW('Sanitation Data'!F146)),NA())</f>
        <v>#N/A</v>
      </c>
      <c r="AK152" s="95" t="e">
        <f ca="true">+IF(AND(ISNUMBER(OFFSET('Sanitation Data'!$G$4,0,10*ROW('Sanitation Data'!G146))),'Data Summary'!CZ152="Yes"),100-OFFSET('Sanitation Data'!$G$4,0,10*ROW('Sanitation Data'!G146)),NA())</f>
        <v>#N/A</v>
      </c>
      <c r="AL152" s="95" t="e">
        <f ca="true">+IF(AND(ISNUMBER(OFFSET('Sanitation Data'!$G$6,0,10*ROW('Sanitation Data'!G146))),'Data Summary'!DA152="Yes"),OFFSET('Sanitation Data'!$G$6,0,10*ROW('Sanitation Data'!G146)),NA())</f>
        <v>#N/A</v>
      </c>
      <c r="AM152" s="95" t="e">
        <f ca="true">+IF(AND(ISNUMBER(OFFSET('Sanitation Data'!$G$10,0,10*ROW('Sanitation Data'!G146))),'Data Summary'!DB152="Yes"),OFFSET('Sanitation Data'!$G$10,0,10*ROW('Sanitation Data'!G146)),NA())</f>
        <v>#N/A</v>
      </c>
      <c r="AN152" s="95" t="e">
        <f ca="true">+IF(AND(ISNUMBER(OFFSET('Sanitation Data'!$G$11,0,10*ROW('Sanitation Data'!G146))),'Data Summary'!DC152="Yes"),OFFSET('Sanitation Data'!$G$11,0,10*ROW('Sanitation Data'!G146)),NA())</f>
        <v>#N/A</v>
      </c>
      <c r="AO152" s="95" t="e">
        <f ca="true">+IF(AND(ISNUMBER(OFFSET('Sanitation Data'!$G$12,0,10*ROW('Sanitation Data'!G146))),'Data Summary'!DD152="Yes"),OFFSET('Sanitation Data'!$G$12,0,10*ROW('Sanitation Data'!G146)),NA())</f>
        <v>#N/A</v>
      </c>
      <c r="AP152" s="95" t="e">
        <f ca="true">+IF(AND(ISNUMBER(OFFSET('Sanitation Data'!$H$4,0,10*ROW('Sanitation Data'!H146))),'Data Summary'!DE152="Yes"),100-OFFSET('Sanitation Data'!$H$4,0,10*ROW('Sanitation Data'!H146)),NA())</f>
        <v>#N/A</v>
      </c>
      <c r="AQ152" s="95" t="e">
        <f ca="true">+IF(AND(ISNUMBER(OFFSET('Sanitation Data'!$H$6,0,10*ROW('Sanitation Data'!H146))),'Data Summary'!DF152="Yes"),OFFSET('Sanitation Data'!$H$6,0,10*ROW('Sanitation Data'!H146)),NA())</f>
        <v>#N/A</v>
      </c>
      <c r="AR152" s="95" t="e">
        <f ca="true">+IF(AND(ISNUMBER(OFFSET('Sanitation Data'!$H$10,0,10*ROW('Sanitation Data'!H146))),'Data Summary'!DG152="Yes"),OFFSET('Sanitation Data'!$H$10,0,10*ROW('Sanitation Data'!H146)),NA())</f>
        <v>#N/A</v>
      </c>
      <c r="AS152" s="95" t="e">
        <f ca="true">+IF(AND(ISNUMBER(OFFSET('Sanitation Data'!$H$11,0,10*ROW('Sanitation Data'!H146))),'Data Summary'!DH152="Yes"),OFFSET('Sanitation Data'!$H$11,0,10*ROW('Sanitation Data'!H146)),NA())</f>
        <v>#N/A</v>
      </c>
      <c r="AT152" s="95" t="e">
        <f ca="true">+IF(AND(ISNUMBER(OFFSET('Sanitation Data'!$H$12,0,10*ROW('Sanitation Data'!H146))),'Data Summary'!DI152="Yes"),OFFSET('Sanitation Data'!$H$12,0,10*ROW('Sanitation Data'!H146)),NA())</f>
        <v>#N/A</v>
      </c>
      <c r="AU152" s="95" t="e">
        <f ca="true">+IF(AND(ISNUMBER(OFFSET('Sanitation Data'!$I$4,0,10*ROW('Sanitation Data'!I146))),'Data Summary'!DJ152="Yes"),100-OFFSET('Sanitation Data'!$I$4,0,10*ROW('Sanitation Data'!I146)),NA())</f>
        <v>#N/A</v>
      </c>
      <c r="AV152" s="95" t="e">
        <f ca="true">+IF(AND(ISNUMBER(OFFSET('Sanitation Data'!$I$6,0,10*ROW('Sanitation Data'!I146))),'Data Summary'!DK152="Yes"),OFFSET('Sanitation Data'!$I$6,0,10*ROW('Sanitation Data'!I146)),NA())</f>
        <v>#N/A</v>
      </c>
      <c r="AW152" s="95" t="e">
        <f ca="true">+IF(AND(ISNUMBER(OFFSET('Sanitation Data'!$I$10,0,10*ROW('Sanitation Data'!I146))),'Data Summary'!DL152="Yes"),OFFSET('Sanitation Data'!$I$10,0,10*ROW('Sanitation Data'!I146)),NA())</f>
        <v>#N/A</v>
      </c>
      <c r="AX152" s="95" t="e">
        <f ca="true">+IF(AND(ISNUMBER(OFFSET('Sanitation Data'!$I$11,0,10*ROW('Sanitation Data'!I146))),'Data Summary'!DM152="Yes"),OFFSET('Sanitation Data'!$I$11,0,10*ROW('Sanitation Data'!I146)),NA())</f>
        <v>#N/A</v>
      </c>
      <c r="AY152" s="95" t="e">
        <f ca="true">+IF(AND(ISNUMBER(OFFSET('Sanitation Data'!$I$12,0,10*ROW('Sanitation Data'!I146))),'Data Summary'!DN152="Yes"),OFFSET('Sanitation Data'!$I$12,0,10*ROW('Sanitation Data'!I146)),NA())</f>
        <v>#N/A</v>
      </c>
      <c r="AZ152" s="96" t="e">
        <f ca="true">+IF(AND(ISNUMBER(OFFSET('Hygiene Data'!$D$5,0,10*ROW('Hygiene Data'!D146))),'Data Summary'!DO152="Yes"),OFFSET('Hygiene Data'!$D$5,0,10*ROW('Hygiene Data'!D146)),NA())</f>
        <v>#N/A</v>
      </c>
      <c r="BA152" s="96" t="e">
        <f ca="true">+IF(AND(ISNUMBER(OFFSET('Hygiene Data'!$D$7,0,10*ROW('Hygiene Data'!D146))),'Data Summary'!DP152="Yes"),OFFSET('Hygiene Data'!$D$7,0,10*ROW('Hygiene Data'!D146)),NA())</f>
        <v>#N/A</v>
      </c>
      <c r="BB152" s="96" t="e">
        <f ca="true">+IF(AND(ISNUMBER(OFFSET('Hygiene Data'!$D$9,0,10*ROW('Hygiene Data'!D146))),'Data Summary'!DQ152="Yes"),OFFSET('Hygiene Data'!$D$9,0,10*ROW('Hygiene Data'!D146)),NA())</f>
        <v>#N/A</v>
      </c>
      <c r="BC152" s="96" t="e">
        <f ca="true">+IF(AND(ISNUMBER(OFFSET('Hygiene Data'!$E$5,0,10*ROW('Hygiene Data'!E146))),'Data Summary'!DR152="Yes"),OFFSET('Hygiene Data'!$E$5,0,10*ROW('Hygiene Data'!E146)),NA())</f>
        <v>#N/A</v>
      </c>
      <c r="BD152" s="96" t="e">
        <f ca="true">+IF(AND(ISNUMBER(OFFSET('Hygiene Data'!$E$7,0,10*ROW('Hygiene Data'!E146))),'Data Summary'!DS152="Yes"),OFFSET('Hygiene Data'!$E$7,0,10*ROW('Hygiene Data'!E146)),NA())</f>
        <v>#N/A</v>
      </c>
      <c r="BE152" s="96" t="e">
        <f ca="true">+IF(AND(ISNUMBER(OFFSET('Hygiene Data'!$E$9,0,10*ROW('Hygiene Data'!E146))),'Data Summary'!DT152="Yes"),OFFSET('Hygiene Data'!$E$9,0,10*ROW('Hygiene Data'!E146)),NA())</f>
        <v>#N/A</v>
      </c>
      <c r="BF152" s="96" t="e">
        <f ca="true">+IF(AND(ISNUMBER(OFFSET('Hygiene Data'!$F$5,0,10*ROW('Hygiene Data'!F146))),'Data Summary'!DU152="Yes"),OFFSET('Hygiene Data'!$F$5,0,10*ROW('Hygiene Data'!F146)),NA())</f>
        <v>#N/A</v>
      </c>
      <c r="BG152" s="96" t="e">
        <f ca="true">+IF(AND(ISNUMBER(OFFSET('Hygiene Data'!$F$7,0,10*ROW('Hygiene Data'!F146))),'Data Summary'!DV152="Yes"),OFFSET('Hygiene Data'!$F$7,0,10*ROW('Hygiene Data'!F146)),NA())</f>
        <v>#N/A</v>
      </c>
      <c r="BH152" s="96" t="e">
        <f ca="true">+IF(AND(ISNUMBER(OFFSET('Hygiene Data'!$F$9,0,10*ROW('Hygiene Data'!F146))),'Data Summary'!DW152="Yes"),OFFSET('Hygiene Data'!$F$9,0,10*ROW('Hygiene Data'!F146)),NA())</f>
        <v>#N/A</v>
      </c>
      <c r="BI152" s="96" t="e">
        <f ca="true">+IF(AND(ISNUMBER(OFFSET('Hygiene Data'!$G$5,0,10*ROW('Hygiene Data'!G146))),'Data Summary'!DX152="Yes"),OFFSET('Hygiene Data'!$G$5,0,10*ROW('Hygiene Data'!G146)),NA())</f>
        <v>#N/A</v>
      </c>
      <c r="BJ152" s="96" t="e">
        <f ca="true">+IF(AND(ISNUMBER(OFFSET('Hygiene Data'!$G$7,0,10*ROW('Hygiene Data'!G146))),'Data Summary'!DY152="Yes"),OFFSET('Hygiene Data'!$G$7,0,10*ROW('Hygiene Data'!G146)),NA())</f>
        <v>#N/A</v>
      </c>
      <c r="BK152" s="96" t="e">
        <f ca="true">+IF(AND(ISNUMBER(OFFSET('Hygiene Data'!$G$9,0,10*ROW('Hygiene Data'!G146))),'Data Summary'!DZ152="Yes"),OFFSET('Hygiene Data'!$G$9,0,10*ROW('Hygiene Data'!G146)),NA())</f>
        <v>#N/A</v>
      </c>
      <c r="BL152" s="96" t="e">
        <f ca="true">+IF(AND(ISNUMBER(OFFSET('Hygiene Data'!$H$5,0,10*ROW('Hygiene Data'!H146))),'Data Summary'!EA152="Yes"),OFFSET('Hygiene Data'!$H$5,0,10*ROW('Hygiene Data'!H146)),NA())</f>
        <v>#N/A</v>
      </c>
      <c r="BM152" s="96" t="e">
        <f ca="true">+IF(AND(ISNUMBER(OFFSET('Hygiene Data'!$H$7,0,10*ROW('Hygiene Data'!H146))),'Data Summary'!EB152="Yes"),OFFSET('Hygiene Data'!$H$7,0,10*ROW('Hygiene Data'!H146)),NA())</f>
        <v>#N/A</v>
      </c>
      <c r="BN152" s="96" t="e">
        <f ca="true">+IF(AND(ISNUMBER(OFFSET('Hygiene Data'!$H$9,0,10*ROW('Hygiene Data'!H146))),'Data Summary'!EC152="Yes"),OFFSET('Hygiene Data'!$H$9,0,10*ROW('Hygiene Data'!H146)),NA())</f>
        <v>#N/A</v>
      </c>
      <c r="BO152" s="96" t="e">
        <f ca="true">+IF(AND(ISNUMBER(OFFSET('Hygiene Data'!$I$5,0,10*ROW('Hygiene Data'!I146))),'Data Summary'!ED152="Yes"),OFFSET('Hygiene Data'!$I$5,0,10*ROW('Hygiene Data'!I146)),NA())</f>
        <v>#N/A</v>
      </c>
      <c r="BP152" s="96" t="e">
        <f ca="true">+IF(AND(ISNUMBER(OFFSET('Hygiene Data'!$I$7,0,10*ROW('Hygiene Data'!I146))),'Data Summary'!EE152="Yes"),OFFSET('Hygiene Data'!$I$7,0,10*ROW('Hygiene Data'!I146)),NA())</f>
        <v>#N/A</v>
      </c>
      <c r="BQ152" s="96" t="e">
        <f ca="true">+IF(AND(ISNUMBER(OFFSET('Hygiene Data'!$I$9,0,10*ROW('Hygiene Data'!I146))),'Data Summary'!EF152="Yes"),OFFSET('Hygiene Data'!$I$9,0,10*ROW('Hygiene Data'!I146)),NA())</f>
        <v>#N/A</v>
      </c>
    </row>
    <row xmlns:x14ac="http://schemas.microsoft.com/office/spreadsheetml/2009/9/ac" r="153" x14ac:dyDescent="0.2">
      <c r="A153" s="321" t="e">
        <f ca="true">+RIGHT('Data Summary'!A153,LEN('Data Summary'!A153)-9)</f>
        <v>#VALUE!</v>
      </c>
      <c r="B153" s="37" t="str">
        <f ca="true">+IF(ISTEXT('Data Summary'!B153),'Data Summary'!B153,"")</f>
        <v/>
      </c>
      <c r="C153" s="320" t="e">
        <f ca="true">+VALUE('Data Summary'!C153)</f>
        <v>#VALUE!</v>
      </c>
      <c r="D153" s="94" t="e">
        <f ca="true">+IF(AND(ISNUMBER(OFFSET('Water Data'!$D$4,0,10*ROW('Water Data'!D147))),'Data Summary'!BS153="Yes"),100-OFFSET('Water Data'!$D$4,0,10*ROW('Water Data'!D147)),NA())</f>
        <v>#N/A</v>
      </c>
      <c r="E153" s="94" t="e">
        <f ca="true">+IF(AND(ISNUMBER(OFFSET('Water Data'!$D$6,0,10*ROW('Water Data'!D147))),'Data Summary'!BT153="Yes"),OFFSET('Water Data'!$D$6,0,10*ROW('Water Data'!D147)),NA())</f>
        <v>#N/A</v>
      </c>
      <c r="F153" s="94" t="e">
        <f ca="true">+IF(AND(ISNUMBER(OFFSET('Water Data'!$D$9,0,10*ROW('Water Data'!D147))),'Data Summary'!BU153="Yes"),OFFSET('Water Data'!$D$9,0,10*ROW('Water Data'!D147)),NA())</f>
        <v>#N/A</v>
      </c>
      <c r="G153" s="94" t="e">
        <f ca="true">+IF(AND(ISNUMBER(OFFSET('Water Data'!$E$4,0,10*ROW('Water Data'!E147))),'Data Summary'!BV153="Yes"),100-OFFSET('Water Data'!$E$4,0,10*ROW('Water Data'!E147)),NA())</f>
        <v>#N/A</v>
      </c>
      <c r="H153" s="94" t="e">
        <f ca="true">+IF(AND(ISNUMBER(OFFSET('Water Data'!$E$6,0,10*ROW('Water Data'!E147))),'Data Summary'!BW153="Yes"),OFFSET('Water Data'!$E$6,0,10*ROW('Water Data'!E147)),NA())</f>
        <v>#N/A</v>
      </c>
      <c r="I153" s="94" t="e">
        <f ca="true">+IF(AND(ISNUMBER(OFFSET('Water Data'!$E$9,0,10*ROW('Water Data'!E147))),'Data Summary'!BX153="Yes"),OFFSET('Water Data'!$E$9,0,10*ROW('Water Data'!E147)),NA())</f>
        <v>#N/A</v>
      </c>
      <c r="J153" s="94" t="e">
        <f ca="true">+IF(AND(ISNUMBER(OFFSET('Water Data'!$F$4,0,10*ROW('Water Data'!F147))),'Data Summary'!BY153="Yes"),100-OFFSET('Water Data'!$F$4,0,10*ROW('Water Data'!F147)),NA())</f>
        <v>#N/A</v>
      </c>
      <c r="K153" s="94" t="e">
        <f ca="true">+IF(AND(ISNUMBER(OFFSET('Water Data'!$F$6,0,10*ROW('Water Data'!F147))),'Data Summary'!BZ153="Yes"),OFFSET('Water Data'!$F$6,0,10*ROW('Water Data'!F147)),NA())</f>
        <v>#N/A</v>
      </c>
      <c r="L153" s="94" t="e">
        <f ca="true">+IF(AND(ISNUMBER(OFFSET('Water Data'!$F$9,0,10*ROW('Water Data'!F147))),'Data Summary'!CA153="Yes"),OFFSET('Water Data'!$F$9,0,10*ROW('Water Data'!F147)),NA())</f>
        <v>#N/A</v>
      </c>
      <c r="M153" s="94" t="e">
        <f ca="true">+IF(AND(ISNUMBER(OFFSET('Water Data'!$G$4,0,10*ROW('Water Data'!G147))),'Data Summary'!CB153="Yes"),100-OFFSET('Water Data'!$G$4,0,10*ROW('Water Data'!G147)),NA())</f>
        <v>#N/A</v>
      </c>
      <c r="N153" s="94" t="e">
        <f ca="true">+IF(AND(ISNUMBER(OFFSET('Water Data'!$G$6,0,10*ROW('Water Data'!G147))),'Data Summary'!CC153="Yes"),OFFSET('Water Data'!$G$6,0,10*ROW('Water Data'!G147)),NA())</f>
        <v>#N/A</v>
      </c>
      <c r="O153" s="94" t="e">
        <f ca="true">+IF(AND(ISNUMBER(OFFSET('Water Data'!$G$9,0,10*ROW('Water Data'!G147))),'Data Summary'!CD153="Yes"),OFFSET('Water Data'!$G$9,0,10*ROW('Water Data'!G147)),NA())</f>
        <v>#N/A</v>
      </c>
      <c r="P153" s="94" t="e">
        <f ca="true">+IF(AND(ISNUMBER(OFFSET('Water Data'!$H$4,0,10*ROW('Water Data'!H147))),'Data Summary'!CE153="Yes"),100-OFFSET('Water Data'!$H$4,0,10*ROW('Water Data'!H147)),NA())</f>
        <v>#N/A</v>
      </c>
      <c r="Q153" s="94" t="e">
        <f ca="true">+IF(AND(ISNUMBER(OFFSET('Water Data'!$H$6,0,10*ROW('Water Data'!H147))),'Data Summary'!CF153="Yes"),OFFSET('Water Data'!$H$6,0,10*ROW('Water Data'!H147)),NA())</f>
        <v>#N/A</v>
      </c>
      <c r="R153" s="94" t="e">
        <f ca="true">+IF(AND(ISNUMBER(OFFSET('Water Data'!$H$9,0,10*ROW('Water Data'!H147))),'Data Summary'!CG153="Yes"),OFFSET('Water Data'!$H$9,0,10*ROW('Water Data'!H147)),NA())</f>
        <v>#N/A</v>
      </c>
      <c r="S153" s="94" t="e">
        <f ca="true">+IF(AND(ISNUMBER(OFFSET('Water Data'!$I$4,0,10*ROW('Water Data'!I147))),'Data Summary'!CH153="Yes"),100-OFFSET('Water Data'!$I$4,0,10*ROW('Water Data'!I147)),NA())</f>
        <v>#N/A</v>
      </c>
      <c r="T153" s="94" t="e">
        <f ca="true">+IF(AND(ISNUMBER(OFFSET('Water Data'!$I$6,0,10*ROW('Water Data'!I147))),'Data Summary'!CI153="Yes"),OFFSET('Water Data'!$I$6,0,10*ROW('Water Data'!I147)),NA())</f>
        <v>#N/A</v>
      </c>
      <c r="U153" s="94" t="e">
        <f ca="true">+IF(AND(ISNUMBER(OFFSET('Water Data'!$I$9,0,10*ROW('Water Data'!I147))),'Data Summary'!CJ153="Yes"),OFFSET('Water Data'!$I$9,0,10*ROW('Water Data'!I147)),NA())</f>
        <v>#N/A</v>
      </c>
      <c r="V153" s="95" t="e">
        <f ca="true">+IF(AND(ISNUMBER(OFFSET('Sanitation Data'!$D$4,0,10*ROW('Sanitation Data'!D147))),'Data Summary'!CK153="Yes"),100-OFFSET('Sanitation Data'!$D$4,0,10*ROW('Sanitation Data'!D147)),NA())</f>
        <v>#N/A</v>
      </c>
      <c r="W153" s="95" t="e">
        <f ca="true">+IF(AND(ISNUMBER(OFFSET('Sanitation Data'!$D$6,0,10*ROW('Sanitation Data'!D147))),'Data Summary'!CL153="Yes"),OFFSET('Sanitation Data'!$D$6,0,10*ROW('Sanitation Data'!D147)),NA())</f>
        <v>#N/A</v>
      </c>
      <c r="X153" s="95" t="e">
        <f ca="true">+IF(AND(ISNUMBER(OFFSET('Sanitation Data'!$D$10,0,10*ROW('Sanitation Data'!D147))),'Data Summary'!CM153="Yes"),OFFSET('Sanitation Data'!$D$10,0,10*ROW('Sanitation Data'!D147)),NA())</f>
        <v>#N/A</v>
      </c>
      <c r="Y153" s="95" t="e">
        <f ca="true">+IF(AND(ISNUMBER(OFFSET('Sanitation Data'!$D$11,0,10*ROW('Sanitation Data'!D147))),'Data Summary'!CN153="Yes"),OFFSET('Sanitation Data'!$D$11,0,10*ROW('Sanitation Data'!D147)),NA())</f>
        <v>#N/A</v>
      </c>
      <c r="Z153" s="95" t="e">
        <f ca="true">+IF(AND(ISNUMBER(OFFSET('Sanitation Data'!$D$12,0,10*ROW('Sanitation Data'!D147))),'Data Summary'!CO153="Yes"),OFFSET('Sanitation Data'!$D$12,0,10*ROW('Sanitation Data'!D147)),NA())</f>
        <v>#N/A</v>
      </c>
      <c r="AA153" s="95" t="e">
        <f ca="true">+IF(AND(ISNUMBER(OFFSET('Sanitation Data'!$E$4,0,10*ROW('Sanitation Data'!E147))),'Data Summary'!CP153="Yes"),100-OFFSET('Sanitation Data'!$E$4,0,10*ROW('Sanitation Data'!E147)),NA())</f>
        <v>#N/A</v>
      </c>
      <c r="AB153" s="95" t="e">
        <f ca="true">+IF(AND(ISNUMBER(OFFSET('Sanitation Data'!$E$6,0,10*ROW('Sanitation Data'!E147))),'Data Summary'!CQ153="Yes"),OFFSET('Sanitation Data'!$E$6,0,10*ROW('Sanitation Data'!E147)),NA())</f>
        <v>#N/A</v>
      </c>
      <c r="AC153" s="95" t="e">
        <f ca="true">+IF(AND(ISNUMBER(OFFSET('Sanitation Data'!$E$10,0,10*ROW('Sanitation Data'!E147))),'Data Summary'!CR153="Yes"),OFFSET('Sanitation Data'!$E$10,0,10*ROW('Sanitation Data'!E147)),NA())</f>
        <v>#N/A</v>
      </c>
      <c r="AD153" s="95" t="e">
        <f ca="true">+IF(AND(ISNUMBER(OFFSET('Sanitation Data'!$E$11,0,10*ROW('Sanitation Data'!E147))),'Data Summary'!CS153="Yes"),OFFSET('Sanitation Data'!$E$11,0,10*ROW('Sanitation Data'!E147)),NA())</f>
        <v>#N/A</v>
      </c>
      <c r="AE153" s="95" t="e">
        <f ca="true">+IF(AND(ISNUMBER(OFFSET('Sanitation Data'!$E$12,0,10*ROW('Sanitation Data'!E147))),'Data Summary'!CT153="Yes"),OFFSET('Sanitation Data'!$E$12,0,10*ROW('Sanitation Data'!E147)),NA())</f>
        <v>#N/A</v>
      </c>
      <c r="AF153" s="95" t="e">
        <f ca="true">+IF(AND(ISNUMBER(OFFSET('Sanitation Data'!$F$4,0,10*ROW('Sanitation Data'!F147))),'Data Summary'!CU153="Yes"),100-OFFSET('Sanitation Data'!$F$4,0,10*ROW('Sanitation Data'!F147)),NA())</f>
        <v>#N/A</v>
      </c>
      <c r="AG153" s="95" t="e">
        <f ca="true">+IF(AND(ISNUMBER(OFFSET('Sanitation Data'!$F$6,0,10*ROW('Sanitation Data'!F147))),'Data Summary'!CV153="Yes"),OFFSET('Sanitation Data'!$F$6,0,10*ROW('Sanitation Data'!F147)),NA())</f>
        <v>#N/A</v>
      </c>
      <c r="AH153" s="95" t="e">
        <f ca="true">+IF(AND(ISNUMBER(OFFSET('Sanitation Data'!$F$10,0,10*ROW('Sanitation Data'!F147))),'Data Summary'!CW153="Yes"),OFFSET('Sanitation Data'!$F$10,0,10*ROW('Sanitation Data'!F147)),NA())</f>
        <v>#N/A</v>
      </c>
      <c r="AI153" s="95" t="e">
        <f ca="true">+IF(AND(ISNUMBER(OFFSET('Sanitation Data'!$F$11,0,10*ROW('Sanitation Data'!F147))),'Data Summary'!CX153="Yes"),OFFSET('Sanitation Data'!$F$11,0,10*ROW('Sanitation Data'!F147)),NA())</f>
        <v>#N/A</v>
      </c>
      <c r="AJ153" s="95" t="e">
        <f ca="true">+IF(AND(ISNUMBER(OFFSET('Sanitation Data'!$F$12,0,10*ROW('Sanitation Data'!F147))),'Data Summary'!CY153="Yes"),OFFSET('Sanitation Data'!$F$12,0,10*ROW('Sanitation Data'!F147)),NA())</f>
        <v>#N/A</v>
      </c>
      <c r="AK153" s="95" t="e">
        <f ca="true">+IF(AND(ISNUMBER(OFFSET('Sanitation Data'!$G$4,0,10*ROW('Sanitation Data'!G147))),'Data Summary'!CZ153="Yes"),100-OFFSET('Sanitation Data'!$G$4,0,10*ROW('Sanitation Data'!G147)),NA())</f>
        <v>#N/A</v>
      </c>
      <c r="AL153" s="95" t="e">
        <f ca="true">+IF(AND(ISNUMBER(OFFSET('Sanitation Data'!$G$6,0,10*ROW('Sanitation Data'!G147))),'Data Summary'!DA153="Yes"),OFFSET('Sanitation Data'!$G$6,0,10*ROW('Sanitation Data'!G147)),NA())</f>
        <v>#N/A</v>
      </c>
      <c r="AM153" s="95" t="e">
        <f ca="true">+IF(AND(ISNUMBER(OFFSET('Sanitation Data'!$G$10,0,10*ROW('Sanitation Data'!G147))),'Data Summary'!DB153="Yes"),OFFSET('Sanitation Data'!$G$10,0,10*ROW('Sanitation Data'!G147)),NA())</f>
        <v>#N/A</v>
      </c>
      <c r="AN153" s="95" t="e">
        <f ca="true">+IF(AND(ISNUMBER(OFFSET('Sanitation Data'!$G$11,0,10*ROW('Sanitation Data'!G147))),'Data Summary'!DC153="Yes"),OFFSET('Sanitation Data'!$G$11,0,10*ROW('Sanitation Data'!G147)),NA())</f>
        <v>#N/A</v>
      </c>
      <c r="AO153" s="95" t="e">
        <f ca="true">+IF(AND(ISNUMBER(OFFSET('Sanitation Data'!$G$12,0,10*ROW('Sanitation Data'!G147))),'Data Summary'!DD153="Yes"),OFFSET('Sanitation Data'!$G$12,0,10*ROW('Sanitation Data'!G147)),NA())</f>
        <v>#N/A</v>
      </c>
      <c r="AP153" s="95" t="e">
        <f ca="true">+IF(AND(ISNUMBER(OFFSET('Sanitation Data'!$H$4,0,10*ROW('Sanitation Data'!H147))),'Data Summary'!DE153="Yes"),100-OFFSET('Sanitation Data'!$H$4,0,10*ROW('Sanitation Data'!H147)),NA())</f>
        <v>#N/A</v>
      </c>
      <c r="AQ153" s="95" t="e">
        <f ca="true">+IF(AND(ISNUMBER(OFFSET('Sanitation Data'!$H$6,0,10*ROW('Sanitation Data'!H147))),'Data Summary'!DF153="Yes"),OFFSET('Sanitation Data'!$H$6,0,10*ROW('Sanitation Data'!H147)),NA())</f>
        <v>#N/A</v>
      </c>
      <c r="AR153" s="95" t="e">
        <f ca="true">+IF(AND(ISNUMBER(OFFSET('Sanitation Data'!$H$10,0,10*ROW('Sanitation Data'!H147))),'Data Summary'!DG153="Yes"),OFFSET('Sanitation Data'!$H$10,0,10*ROW('Sanitation Data'!H147)),NA())</f>
        <v>#N/A</v>
      </c>
      <c r="AS153" s="95" t="e">
        <f ca="true">+IF(AND(ISNUMBER(OFFSET('Sanitation Data'!$H$11,0,10*ROW('Sanitation Data'!H147))),'Data Summary'!DH153="Yes"),OFFSET('Sanitation Data'!$H$11,0,10*ROW('Sanitation Data'!H147)),NA())</f>
        <v>#N/A</v>
      </c>
      <c r="AT153" s="95" t="e">
        <f ca="true">+IF(AND(ISNUMBER(OFFSET('Sanitation Data'!$H$12,0,10*ROW('Sanitation Data'!H147))),'Data Summary'!DI153="Yes"),OFFSET('Sanitation Data'!$H$12,0,10*ROW('Sanitation Data'!H147)),NA())</f>
        <v>#N/A</v>
      </c>
      <c r="AU153" s="95" t="e">
        <f ca="true">+IF(AND(ISNUMBER(OFFSET('Sanitation Data'!$I$4,0,10*ROW('Sanitation Data'!I147))),'Data Summary'!DJ153="Yes"),100-OFFSET('Sanitation Data'!$I$4,0,10*ROW('Sanitation Data'!I147)),NA())</f>
        <v>#N/A</v>
      </c>
      <c r="AV153" s="95" t="e">
        <f ca="true">+IF(AND(ISNUMBER(OFFSET('Sanitation Data'!$I$6,0,10*ROW('Sanitation Data'!I147))),'Data Summary'!DK153="Yes"),OFFSET('Sanitation Data'!$I$6,0,10*ROW('Sanitation Data'!I147)),NA())</f>
        <v>#N/A</v>
      </c>
      <c r="AW153" s="95" t="e">
        <f ca="true">+IF(AND(ISNUMBER(OFFSET('Sanitation Data'!$I$10,0,10*ROW('Sanitation Data'!I147))),'Data Summary'!DL153="Yes"),OFFSET('Sanitation Data'!$I$10,0,10*ROW('Sanitation Data'!I147)),NA())</f>
        <v>#N/A</v>
      </c>
      <c r="AX153" s="95" t="e">
        <f ca="true">+IF(AND(ISNUMBER(OFFSET('Sanitation Data'!$I$11,0,10*ROW('Sanitation Data'!I147))),'Data Summary'!DM153="Yes"),OFFSET('Sanitation Data'!$I$11,0,10*ROW('Sanitation Data'!I147)),NA())</f>
        <v>#N/A</v>
      </c>
      <c r="AY153" s="95" t="e">
        <f ca="true">+IF(AND(ISNUMBER(OFFSET('Sanitation Data'!$I$12,0,10*ROW('Sanitation Data'!I147))),'Data Summary'!DN153="Yes"),OFFSET('Sanitation Data'!$I$12,0,10*ROW('Sanitation Data'!I147)),NA())</f>
        <v>#N/A</v>
      </c>
      <c r="AZ153" s="96" t="e">
        <f ca="true">+IF(AND(ISNUMBER(OFFSET('Hygiene Data'!$D$5,0,10*ROW('Hygiene Data'!D147))),'Data Summary'!DO153="Yes"),OFFSET('Hygiene Data'!$D$5,0,10*ROW('Hygiene Data'!D147)),NA())</f>
        <v>#N/A</v>
      </c>
      <c r="BA153" s="96" t="e">
        <f ca="true">+IF(AND(ISNUMBER(OFFSET('Hygiene Data'!$D$7,0,10*ROW('Hygiene Data'!D147))),'Data Summary'!DP153="Yes"),OFFSET('Hygiene Data'!$D$7,0,10*ROW('Hygiene Data'!D147)),NA())</f>
        <v>#N/A</v>
      </c>
      <c r="BB153" s="96" t="e">
        <f ca="true">+IF(AND(ISNUMBER(OFFSET('Hygiene Data'!$D$9,0,10*ROW('Hygiene Data'!D147))),'Data Summary'!DQ153="Yes"),OFFSET('Hygiene Data'!$D$9,0,10*ROW('Hygiene Data'!D147)),NA())</f>
        <v>#N/A</v>
      </c>
      <c r="BC153" s="96" t="e">
        <f ca="true">+IF(AND(ISNUMBER(OFFSET('Hygiene Data'!$E$5,0,10*ROW('Hygiene Data'!E147))),'Data Summary'!DR153="Yes"),OFFSET('Hygiene Data'!$E$5,0,10*ROW('Hygiene Data'!E147)),NA())</f>
        <v>#N/A</v>
      </c>
      <c r="BD153" s="96" t="e">
        <f ca="true">+IF(AND(ISNUMBER(OFFSET('Hygiene Data'!$E$7,0,10*ROW('Hygiene Data'!E147))),'Data Summary'!DS153="Yes"),OFFSET('Hygiene Data'!$E$7,0,10*ROW('Hygiene Data'!E147)),NA())</f>
        <v>#N/A</v>
      </c>
      <c r="BE153" s="96" t="e">
        <f ca="true">+IF(AND(ISNUMBER(OFFSET('Hygiene Data'!$E$9,0,10*ROW('Hygiene Data'!E147))),'Data Summary'!DT153="Yes"),OFFSET('Hygiene Data'!$E$9,0,10*ROW('Hygiene Data'!E147)),NA())</f>
        <v>#N/A</v>
      </c>
      <c r="BF153" s="96" t="e">
        <f ca="true">+IF(AND(ISNUMBER(OFFSET('Hygiene Data'!$F$5,0,10*ROW('Hygiene Data'!F147))),'Data Summary'!DU153="Yes"),OFFSET('Hygiene Data'!$F$5,0,10*ROW('Hygiene Data'!F147)),NA())</f>
        <v>#N/A</v>
      </c>
      <c r="BG153" s="96" t="e">
        <f ca="true">+IF(AND(ISNUMBER(OFFSET('Hygiene Data'!$F$7,0,10*ROW('Hygiene Data'!F147))),'Data Summary'!DV153="Yes"),OFFSET('Hygiene Data'!$F$7,0,10*ROW('Hygiene Data'!F147)),NA())</f>
        <v>#N/A</v>
      </c>
      <c r="BH153" s="96" t="e">
        <f ca="true">+IF(AND(ISNUMBER(OFFSET('Hygiene Data'!$F$9,0,10*ROW('Hygiene Data'!F147))),'Data Summary'!DW153="Yes"),OFFSET('Hygiene Data'!$F$9,0,10*ROW('Hygiene Data'!F147)),NA())</f>
        <v>#N/A</v>
      </c>
      <c r="BI153" s="96" t="e">
        <f ca="true">+IF(AND(ISNUMBER(OFFSET('Hygiene Data'!$G$5,0,10*ROW('Hygiene Data'!G147))),'Data Summary'!DX153="Yes"),OFFSET('Hygiene Data'!$G$5,0,10*ROW('Hygiene Data'!G147)),NA())</f>
        <v>#N/A</v>
      </c>
      <c r="BJ153" s="96" t="e">
        <f ca="true">+IF(AND(ISNUMBER(OFFSET('Hygiene Data'!$G$7,0,10*ROW('Hygiene Data'!G147))),'Data Summary'!DY153="Yes"),OFFSET('Hygiene Data'!$G$7,0,10*ROW('Hygiene Data'!G147)),NA())</f>
        <v>#N/A</v>
      </c>
      <c r="BK153" s="96" t="e">
        <f ca="true">+IF(AND(ISNUMBER(OFFSET('Hygiene Data'!$G$9,0,10*ROW('Hygiene Data'!G147))),'Data Summary'!DZ153="Yes"),OFFSET('Hygiene Data'!$G$9,0,10*ROW('Hygiene Data'!G147)),NA())</f>
        <v>#N/A</v>
      </c>
      <c r="BL153" s="96" t="e">
        <f ca="true">+IF(AND(ISNUMBER(OFFSET('Hygiene Data'!$H$5,0,10*ROW('Hygiene Data'!H147))),'Data Summary'!EA153="Yes"),OFFSET('Hygiene Data'!$H$5,0,10*ROW('Hygiene Data'!H147)),NA())</f>
        <v>#N/A</v>
      </c>
      <c r="BM153" s="96" t="e">
        <f ca="true">+IF(AND(ISNUMBER(OFFSET('Hygiene Data'!$H$7,0,10*ROW('Hygiene Data'!H147))),'Data Summary'!EB153="Yes"),OFFSET('Hygiene Data'!$H$7,0,10*ROW('Hygiene Data'!H147)),NA())</f>
        <v>#N/A</v>
      </c>
      <c r="BN153" s="96" t="e">
        <f ca="true">+IF(AND(ISNUMBER(OFFSET('Hygiene Data'!$H$9,0,10*ROW('Hygiene Data'!H147))),'Data Summary'!EC153="Yes"),OFFSET('Hygiene Data'!$H$9,0,10*ROW('Hygiene Data'!H147)),NA())</f>
        <v>#N/A</v>
      </c>
      <c r="BO153" s="96" t="e">
        <f ca="true">+IF(AND(ISNUMBER(OFFSET('Hygiene Data'!$I$5,0,10*ROW('Hygiene Data'!I147))),'Data Summary'!ED153="Yes"),OFFSET('Hygiene Data'!$I$5,0,10*ROW('Hygiene Data'!I147)),NA())</f>
        <v>#N/A</v>
      </c>
      <c r="BP153" s="96" t="e">
        <f ca="true">+IF(AND(ISNUMBER(OFFSET('Hygiene Data'!$I$7,0,10*ROW('Hygiene Data'!I147))),'Data Summary'!EE153="Yes"),OFFSET('Hygiene Data'!$I$7,0,10*ROW('Hygiene Data'!I147)),NA())</f>
        <v>#N/A</v>
      </c>
      <c r="BQ153" s="96" t="e">
        <f ca="true">+IF(AND(ISNUMBER(OFFSET('Hygiene Data'!$I$9,0,10*ROW('Hygiene Data'!I147))),'Data Summary'!EF153="Yes"),OFFSET('Hygiene Data'!$I$9,0,10*ROW('Hygiene Data'!I147)),NA())</f>
        <v>#N/A</v>
      </c>
    </row>
    <row xmlns:x14ac="http://schemas.microsoft.com/office/spreadsheetml/2009/9/ac" r="154" x14ac:dyDescent="0.2">
      <c r="A154" s="321" t="e">
        <f ca="true">+RIGHT('Data Summary'!A154,LEN('Data Summary'!A154)-9)</f>
        <v>#VALUE!</v>
      </c>
      <c r="B154" s="37" t="str">
        <f ca="true">+IF(ISTEXT('Data Summary'!B154),'Data Summary'!B154,"")</f>
        <v/>
      </c>
      <c r="C154" s="320" t="e">
        <f ca="true">+VALUE('Data Summary'!C154)</f>
        <v>#VALUE!</v>
      </c>
      <c r="D154" s="94" t="e">
        <f ca="true">+IF(AND(ISNUMBER(OFFSET('Water Data'!$D$4,0,10*ROW('Water Data'!D148))),'Data Summary'!BS154="Yes"),100-OFFSET('Water Data'!$D$4,0,10*ROW('Water Data'!D148)),NA())</f>
        <v>#N/A</v>
      </c>
      <c r="E154" s="94" t="e">
        <f ca="true">+IF(AND(ISNUMBER(OFFSET('Water Data'!$D$6,0,10*ROW('Water Data'!D148))),'Data Summary'!BT154="Yes"),OFFSET('Water Data'!$D$6,0,10*ROW('Water Data'!D148)),NA())</f>
        <v>#N/A</v>
      </c>
      <c r="F154" s="94" t="e">
        <f ca="true">+IF(AND(ISNUMBER(OFFSET('Water Data'!$D$9,0,10*ROW('Water Data'!D148))),'Data Summary'!BU154="Yes"),OFFSET('Water Data'!$D$9,0,10*ROW('Water Data'!D148)),NA())</f>
        <v>#N/A</v>
      </c>
      <c r="G154" s="94" t="e">
        <f ca="true">+IF(AND(ISNUMBER(OFFSET('Water Data'!$E$4,0,10*ROW('Water Data'!E148))),'Data Summary'!BV154="Yes"),100-OFFSET('Water Data'!$E$4,0,10*ROW('Water Data'!E148)),NA())</f>
        <v>#N/A</v>
      </c>
      <c r="H154" s="94" t="e">
        <f ca="true">+IF(AND(ISNUMBER(OFFSET('Water Data'!$E$6,0,10*ROW('Water Data'!E148))),'Data Summary'!BW154="Yes"),OFFSET('Water Data'!$E$6,0,10*ROW('Water Data'!E148)),NA())</f>
        <v>#N/A</v>
      </c>
      <c r="I154" s="94" t="e">
        <f ca="true">+IF(AND(ISNUMBER(OFFSET('Water Data'!$E$9,0,10*ROW('Water Data'!E148))),'Data Summary'!BX154="Yes"),OFFSET('Water Data'!$E$9,0,10*ROW('Water Data'!E148)),NA())</f>
        <v>#N/A</v>
      </c>
      <c r="J154" s="94" t="e">
        <f ca="true">+IF(AND(ISNUMBER(OFFSET('Water Data'!$F$4,0,10*ROW('Water Data'!F148))),'Data Summary'!BY154="Yes"),100-OFFSET('Water Data'!$F$4,0,10*ROW('Water Data'!F148)),NA())</f>
        <v>#N/A</v>
      </c>
      <c r="K154" s="94" t="e">
        <f ca="true">+IF(AND(ISNUMBER(OFFSET('Water Data'!$F$6,0,10*ROW('Water Data'!F148))),'Data Summary'!BZ154="Yes"),OFFSET('Water Data'!$F$6,0,10*ROW('Water Data'!F148)),NA())</f>
        <v>#N/A</v>
      </c>
      <c r="L154" s="94" t="e">
        <f ca="true">+IF(AND(ISNUMBER(OFFSET('Water Data'!$F$9,0,10*ROW('Water Data'!F148))),'Data Summary'!CA154="Yes"),OFFSET('Water Data'!$F$9,0,10*ROW('Water Data'!F148)),NA())</f>
        <v>#N/A</v>
      </c>
      <c r="M154" s="94" t="e">
        <f ca="true">+IF(AND(ISNUMBER(OFFSET('Water Data'!$G$4,0,10*ROW('Water Data'!G148))),'Data Summary'!CB154="Yes"),100-OFFSET('Water Data'!$G$4,0,10*ROW('Water Data'!G148)),NA())</f>
        <v>#N/A</v>
      </c>
      <c r="N154" s="94" t="e">
        <f ca="true">+IF(AND(ISNUMBER(OFFSET('Water Data'!$G$6,0,10*ROW('Water Data'!G148))),'Data Summary'!CC154="Yes"),OFFSET('Water Data'!$G$6,0,10*ROW('Water Data'!G148)),NA())</f>
        <v>#N/A</v>
      </c>
      <c r="O154" s="94" t="e">
        <f ca="true">+IF(AND(ISNUMBER(OFFSET('Water Data'!$G$9,0,10*ROW('Water Data'!G148))),'Data Summary'!CD154="Yes"),OFFSET('Water Data'!$G$9,0,10*ROW('Water Data'!G148)),NA())</f>
        <v>#N/A</v>
      </c>
      <c r="P154" s="94" t="e">
        <f ca="true">+IF(AND(ISNUMBER(OFFSET('Water Data'!$H$4,0,10*ROW('Water Data'!H148))),'Data Summary'!CE154="Yes"),100-OFFSET('Water Data'!$H$4,0,10*ROW('Water Data'!H148)),NA())</f>
        <v>#N/A</v>
      </c>
      <c r="Q154" s="94" t="e">
        <f ca="true">+IF(AND(ISNUMBER(OFFSET('Water Data'!$H$6,0,10*ROW('Water Data'!H148))),'Data Summary'!CF154="Yes"),OFFSET('Water Data'!$H$6,0,10*ROW('Water Data'!H148)),NA())</f>
        <v>#N/A</v>
      </c>
      <c r="R154" s="94" t="e">
        <f ca="true">+IF(AND(ISNUMBER(OFFSET('Water Data'!$H$9,0,10*ROW('Water Data'!H148))),'Data Summary'!CG154="Yes"),OFFSET('Water Data'!$H$9,0,10*ROW('Water Data'!H148)),NA())</f>
        <v>#N/A</v>
      </c>
      <c r="S154" s="94" t="e">
        <f ca="true">+IF(AND(ISNUMBER(OFFSET('Water Data'!$I$4,0,10*ROW('Water Data'!I148))),'Data Summary'!CH154="Yes"),100-OFFSET('Water Data'!$I$4,0,10*ROW('Water Data'!I148)),NA())</f>
        <v>#N/A</v>
      </c>
      <c r="T154" s="94" t="e">
        <f ca="true">+IF(AND(ISNUMBER(OFFSET('Water Data'!$I$6,0,10*ROW('Water Data'!I148))),'Data Summary'!CI154="Yes"),OFFSET('Water Data'!$I$6,0,10*ROW('Water Data'!I148)),NA())</f>
        <v>#N/A</v>
      </c>
      <c r="U154" s="94" t="e">
        <f ca="true">+IF(AND(ISNUMBER(OFFSET('Water Data'!$I$9,0,10*ROW('Water Data'!I148))),'Data Summary'!CJ154="Yes"),OFFSET('Water Data'!$I$9,0,10*ROW('Water Data'!I148)),NA())</f>
        <v>#N/A</v>
      </c>
      <c r="V154" s="95" t="e">
        <f ca="true">+IF(AND(ISNUMBER(OFFSET('Sanitation Data'!$D$4,0,10*ROW('Sanitation Data'!D148))),'Data Summary'!CK154="Yes"),100-OFFSET('Sanitation Data'!$D$4,0,10*ROW('Sanitation Data'!D148)),NA())</f>
        <v>#N/A</v>
      </c>
      <c r="W154" s="95" t="e">
        <f ca="true">+IF(AND(ISNUMBER(OFFSET('Sanitation Data'!$D$6,0,10*ROW('Sanitation Data'!D148))),'Data Summary'!CL154="Yes"),OFFSET('Sanitation Data'!$D$6,0,10*ROW('Sanitation Data'!D148)),NA())</f>
        <v>#N/A</v>
      </c>
      <c r="X154" s="95" t="e">
        <f ca="true">+IF(AND(ISNUMBER(OFFSET('Sanitation Data'!$D$10,0,10*ROW('Sanitation Data'!D148))),'Data Summary'!CM154="Yes"),OFFSET('Sanitation Data'!$D$10,0,10*ROW('Sanitation Data'!D148)),NA())</f>
        <v>#N/A</v>
      </c>
      <c r="Y154" s="95" t="e">
        <f ca="true">+IF(AND(ISNUMBER(OFFSET('Sanitation Data'!$D$11,0,10*ROW('Sanitation Data'!D148))),'Data Summary'!CN154="Yes"),OFFSET('Sanitation Data'!$D$11,0,10*ROW('Sanitation Data'!D148)),NA())</f>
        <v>#N/A</v>
      </c>
      <c r="Z154" s="95" t="e">
        <f ca="true">+IF(AND(ISNUMBER(OFFSET('Sanitation Data'!$D$12,0,10*ROW('Sanitation Data'!D148))),'Data Summary'!CO154="Yes"),OFFSET('Sanitation Data'!$D$12,0,10*ROW('Sanitation Data'!D148)),NA())</f>
        <v>#N/A</v>
      </c>
      <c r="AA154" s="95" t="e">
        <f ca="true">+IF(AND(ISNUMBER(OFFSET('Sanitation Data'!$E$4,0,10*ROW('Sanitation Data'!E148))),'Data Summary'!CP154="Yes"),100-OFFSET('Sanitation Data'!$E$4,0,10*ROW('Sanitation Data'!E148)),NA())</f>
        <v>#N/A</v>
      </c>
      <c r="AB154" s="95" t="e">
        <f ca="true">+IF(AND(ISNUMBER(OFFSET('Sanitation Data'!$E$6,0,10*ROW('Sanitation Data'!E148))),'Data Summary'!CQ154="Yes"),OFFSET('Sanitation Data'!$E$6,0,10*ROW('Sanitation Data'!E148)),NA())</f>
        <v>#N/A</v>
      </c>
      <c r="AC154" s="95" t="e">
        <f ca="true">+IF(AND(ISNUMBER(OFFSET('Sanitation Data'!$E$10,0,10*ROW('Sanitation Data'!E148))),'Data Summary'!CR154="Yes"),OFFSET('Sanitation Data'!$E$10,0,10*ROW('Sanitation Data'!E148)),NA())</f>
        <v>#N/A</v>
      </c>
      <c r="AD154" s="95" t="e">
        <f ca="true">+IF(AND(ISNUMBER(OFFSET('Sanitation Data'!$E$11,0,10*ROW('Sanitation Data'!E148))),'Data Summary'!CS154="Yes"),OFFSET('Sanitation Data'!$E$11,0,10*ROW('Sanitation Data'!E148)),NA())</f>
        <v>#N/A</v>
      </c>
      <c r="AE154" s="95" t="e">
        <f ca="true">+IF(AND(ISNUMBER(OFFSET('Sanitation Data'!$E$12,0,10*ROW('Sanitation Data'!E148))),'Data Summary'!CT154="Yes"),OFFSET('Sanitation Data'!$E$12,0,10*ROW('Sanitation Data'!E148)),NA())</f>
        <v>#N/A</v>
      </c>
      <c r="AF154" s="95" t="e">
        <f ca="true">+IF(AND(ISNUMBER(OFFSET('Sanitation Data'!$F$4,0,10*ROW('Sanitation Data'!F148))),'Data Summary'!CU154="Yes"),100-OFFSET('Sanitation Data'!$F$4,0,10*ROW('Sanitation Data'!F148)),NA())</f>
        <v>#N/A</v>
      </c>
      <c r="AG154" s="95" t="e">
        <f ca="true">+IF(AND(ISNUMBER(OFFSET('Sanitation Data'!$F$6,0,10*ROW('Sanitation Data'!F148))),'Data Summary'!CV154="Yes"),OFFSET('Sanitation Data'!$F$6,0,10*ROW('Sanitation Data'!F148)),NA())</f>
        <v>#N/A</v>
      </c>
      <c r="AH154" s="95" t="e">
        <f ca="true">+IF(AND(ISNUMBER(OFFSET('Sanitation Data'!$F$10,0,10*ROW('Sanitation Data'!F148))),'Data Summary'!CW154="Yes"),OFFSET('Sanitation Data'!$F$10,0,10*ROW('Sanitation Data'!F148)),NA())</f>
        <v>#N/A</v>
      </c>
      <c r="AI154" s="95" t="e">
        <f ca="true">+IF(AND(ISNUMBER(OFFSET('Sanitation Data'!$F$11,0,10*ROW('Sanitation Data'!F148))),'Data Summary'!CX154="Yes"),OFFSET('Sanitation Data'!$F$11,0,10*ROW('Sanitation Data'!F148)),NA())</f>
        <v>#N/A</v>
      </c>
      <c r="AJ154" s="95" t="e">
        <f ca="true">+IF(AND(ISNUMBER(OFFSET('Sanitation Data'!$F$12,0,10*ROW('Sanitation Data'!F148))),'Data Summary'!CY154="Yes"),OFFSET('Sanitation Data'!$F$12,0,10*ROW('Sanitation Data'!F148)),NA())</f>
        <v>#N/A</v>
      </c>
      <c r="AK154" s="95" t="e">
        <f ca="true">+IF(AND(ISNUMBER(OFFSET('Sanitation Data'!$G$4,0,10*ROW('Sanitation Data'!G148))),'Data Summary'!CZ154="Yes"),100-OFFSET('Sanitation Data'!$G$4,0,10*ROW('Sanitation Data'!G148)),NA())</f>
        <v>#N/A</v>
      </c>
      <c r="AL154" s="95" t="e">
        <f ca="true">+IF(AND(ISNUMBER(OFFSET('Sanitation Data'!$G$6,0,10*ROW('Sanitation Data'!G148))),'Data Summary'!DA154="Yes"),OFFSET('Sanitation Data'!$G$6,0,10*ROW('Sanitation Data'!G148)),NA())</f>
        <v>#N/A</v>
      </c>
      <c r="AM154" s="95" t="e">
        <f ca="true">+IF(AND(ISNUMBER(OFFSET('Sanitation Data'!$G$10,0,10*ROW('Sanitation Data'!G148))),'Data Summary'!DB154="Yes"),OFFSET('Sanitation Data'!$G$10,0,10*ROW('Sanitation Data'!G148)),NA())</f>
        <v>#N/A</v>
      </c>
      <c r="AN154" s="95" t="e">
        <f ca="true">+IF(AND(ISNUMBER(OFFSET('Sanitation Data'!$G$11,0,10*ROW('Sanitation Data'!G148))),'Data Summary'!DC154="Yes"),OFFSET('Sanitation Data'!$G$11,0,10*ROW('Sanitation Data'!G148)),NA())</f>
        <v>#N/A</v>
      </c>
      <c r="AO154" s="95" t="e">
        <f ca="true">+IF(AND(ISNUMBER(OFFSET('Sanitation Data'!$G$12,0,10*ROW('Sanitation Data'!G148))),'Data Summary'!DD154="Yes"),OFFSET('Sanitation Data'!$G$12,0,10*ROW('Sanitation Data'!G148)),NA())</f>
        <v>#N/A</v>
      </c>
      <c r="AP154" s="95" t="e">
        <f ca="true">+IF(AND(ISNUMBER(OFFSET('Sanitation Data'!$H$4,0,10*ROW('Sanitation Data'!H148))),'Data Summary'!DE154="Yes"),100-OFFSET('Sanitation Data'!$H$4,0,10*ROW('Sanitation Data'!H148)),NA())</f>
        <v>#N/A</v>
      </c>
      <c r="AQ154" s="95" t="e">
        <f ca="true">+IF(AND(ISNUMBER(OFFSET('Sanitation Data'!$H$6,0,10*ROW('Sanitation Data'!H148))),'Data Summary'!DF154="Yes"),OFFSET('Sanitation Data'!$H$6,0,10*ROW('Sanitation Data'!H148)),NA())</f>
        <v>#N/A</v>
      </c>
      <c r="AR154" s="95" t="e">
        <f ca="true">+IF(AND(ISNUMBER(OFFSET('Sanitation Data'!$H$10,0,10*ROW('Sanitation Data'!H148))),'Data Summary'!DG154="Yes"),OFFSET('Sanitation Data'!$H$10,0,10*ROW('Sanitation Data'!H148)),NA())</f>
        <v>#N/A</v>
      </c>
      <c r="AS154" s="95" t="e">
        <f ca="true">+IF(AND(ISNUMBER(OFFSET('Sanitation Data'!$H$11,0,10*ROW('Sanitation Data'!H148))),'Data Summary'!DH154="Yes"),OFFSET('Sanitation Data'!$H$11,0,10*ROW('Sanitation Data'!H148)),NA())</f>
        <v>#N/A</v>
      </c>
      <c r="AT154" s="95" t="e">
        <f ca="true">+IF(AND(ISNUMBER(OFFSET('Sanitation Data'!$H$12,0,10*ROW('Sanitation Data'!H148))),'Data Summary'!DI154="Yes"),OFFSET('Sanitation Data'!$H$12,0,10*ROW('Sanitation Data'!H148)),NA())</f>
        <v>#N/A</v>
      </c>
      <c r="AU154" s="95" t="e">
        <f ca="true">+IF(AND(ISNUMBER(OFFSET('Sanitation Data'!$I$4,0,10*ROW('Sanitation Data'!I148))),'Data Summary'!DJ154="Yes"),100-OFFSET('Sanitation Data'!$I$4,0,10*ROW('Sanitation Data'!I148)),NA())</f>
        <v>#N/A</v>
      </c>
      <c r="AV154" s="95" t="e">
        <f ca="true">+IF(AND(ISNUMBER(OFFSET('Sanitation Data'!$I$6,0,10*ROW('Sanitation Data'!I148))),'Data Summary'!DK154="Yes"),OFFSET('Sanitation Data'!$I$6,0,10*ROW('Sanitation Data'!I148)),NA())</f>
        <v>#N/A</v>
      </c>
      <c r="AW154" s="95" t="e">
        <f ca="true">+IF(AND(ISNUMBER(OFFSET('Sanitation Data'!$I$10,0,10*ROW('Sanitation Data'!I148))),'Data Summary'!DL154="Yes"),OFFSET('Sanitation Data'!$I$10,0,10*ROW('Sanitation Data'!I148)),NA())</f>
        <v>#N/A</v>
      </c>
      <c r="AX154" s="95" t="e">
        <f ca="true">+IF(AND(ISNUMBER(OFFSET('Sanitation Data'!$I$11,0,10*ROW('Sanitation Data'!I148))),'Data Summary'!DM154="Yes"),OFFSET('Sanitation Data'!$I$11,0,10*ROW('Sanitation Data'!I148)),NA())</f>
        <v>#N/A</v>
      </c>
      <c r="AY154" s="95" t="e">
        <f ca="true">+IF(AND(ISNUMBER(OFFSET('Sanitation Data'!$I$12,0,10*ROW('Sanitation Data'!I148))),'Data Summary'!DN154="Yes"),OFFSET('Sanitation Data'!$I$12,0,10*ROW('Sanitation Data'!I148)),NA())</f>
        <v>#N/A</v>
      </c>
      <c r="AZ154" s="96" t="e">
        <f ca="true">+IF(AND(ISNUMBER(OFFSET('Hygiene Data'!$D$5,0,10*ROW('Hygiene Data'!D148))),'Data Summary'!DO154="Yes"),OFFSET('Hygiene Data'!$D$5,0,10*ROW('Hygiene Data'!D148)),NA())</f>
        <v>#N/A</v>
      </c>
      <c r="BA154" s="96" t="e">
        <f ca="true">+IF(AND(ISNUMBER(OFFSET('Hygiene Data'!$D$7,0,10*ROW('Hygiene Data'!D148))),'Data Summary'!DP154="Yes"),OFFSET('Hygiene Data'!$D$7,0,10*ROW('Hygiene Data'!D148)),NA())</f>
        <v>#N/A</v>
      </c>
      <c r="BB154" s="96" t="e">
        <f ca="true">+IF(AND(ISNUMBER(OFFSET('Hygiene Data'!$D$9,0,10*ROW('Hygiene Data'!D148))),'Data Summary'!DQ154="Yes"),OFFSET('Hygiene Data'!$D$9,0,10*ROW('Hygiene Data'!D148)),NA())</f>
        <v>#N/A</v>
      </c>
      <c r="BC154" s="96" t="e">
        <f ca="true">+IF(AND(ISNUMBER(OFFSET('Hygiene Data'!$E$5,0,10*ROW('Hygiene Data'!E148))),'Data Summary'!DR154="Yes"),OFFSET('Hygiene Data'!$E$5,0,10*ROW('Hygiene Data'!E148)),NA())</f>
        <v>#N/A</v>
      </c>
      <c r="BD154" s="96" t="e">
        <f ca="true">+IF(AND(ISNUMBER(OFFSET('Hygiene Data'!$E$7,0,10*ROW('Hygiene Data'!E148))),'Data Summary'!DS154="Yes"),OFFSET('Hygiene Data'!$E$7,0,10*ROW('Hygiene Data'!E148)),NA())</f>
        <v>#N/A</v>
      </c>
      <c r="BE154" s="96" t="e">
        <f ca="true">+IF(AND(ISNUMBER(OFFSET('Hygiene Data'!$E$9,0,10*ROW('Hygiene Data'!E148))),'Data Summary'!DT154="Yes"),OFFSET('Hygiene Data'!$E$9,0,10*ROW('Hygiene Data'!E148)),NA())</f>
        <v>#N/A</v>
      </c>
      <c r="BF154" s="96" t="e">
        <f ca="true">+IF(AND(ISNUMBER(OFFSET('Hygiene Data'!$F$5,0,10*ROW('Hygiene Data'!F148))),'Data Summary'!DU154="Yes"),OFFSET('Hygiene Data'!$F$5,0,10*ROW('Hygiene Data'!F148)),NA())</f>
        <v>#N/A</v>
      </c>
      <c r="BG154" s="96" t="e">
        <f ca="true">+IF(AND(ISNUMBER(OFFSET('Hygiene Data'!$F$7,0,10*ROW('Hygiene Data'!F148))),'Data Summary'!DV154="Yes"),OFFSET('Hygiene Data'!$F$7,0,10*ROW('Hygiene Data'!F148)),NA())</f>
        <v>#N/A</v>
      </c>
      <c r="BH154" s="96" t="e">
        <f ca="true">+IF(AND(ISNUMBER(OFFSET('Hygiene Data'!$F$9,0,10*ROW('Hygiene Data'!F148))),'Data Summary'!DW154="Yes"),OFFSET('Hygiene Data'!$F$9,0,10*ROW('Hygiene Data'!F148)),NA())</f>
        <v>#N/A</v>
      </c>
      <c r="BI154" s="96" t="e">
        <f ca="true">+IF(AND(ISNUMBER(OFFSET('Hygiene Data'!$G$5,0,10*ROW('Hygiene Data'!G148))),'Data Summary'!DX154="Yes"),OFFSET('Hygiene Data'!$G$5,0,10*ROW('Hygiene Data'!G148)),NA())</f>
        <v>#N/A</v>
      </c>
      <c r="BJ154" s="96" t="e">
        <f ca="true">+IF(AND(ISNUMBER(OFFSET('Hygiene Data'!$G$7,0,10*ROW('Hygiene Data'!G148))),'Data Summary'!DY154="Yes"),OFFSET('Hygiene Data'!$G$7,0,10*ROW('Hygiene Data'!G148)),NA())</f>
        <v>#N/A</v>
      </c>
      <c r="BK154" s="96" t="e">
        <f ca="true">+IF(AND(ISNUMBER(OFFSET('Hygiene Data'!$G$9,0,10*ROW('Hygiene Data'!G148))),'Data Summary'!DZ154="Yes"),OFFSET('Hygiene Data'!$G$9,0,10*ROW('Hygiene Data'!G148)),NA())</f>
        <v>#N/A</v>
      </c>
      <c r="BL154" s="96" t="e">
        <f ca="true">+IF(AND(ISNUMBER(OFFSET('Hygiene Data'!$H$5,0,10*ROW('Hygiene Data'!H148))),'Data Summary'!EA154="Yes"),OFFSET('Hygiene Data'!$H$5,0,10*ROW('Hygiene Data'!H148)),NA())</f>
        <v>#N/A</v>
      </c>
      <c r="BM154" s="96" t="e">
        <f ca="true">+IF(AND(ISNUMBER(OFFSET('Hygiene Data'!$H$7,0,10*ROW('Hygiene Data'!H148))),'Data Summary'!EB154="Yes"),OFFSET('Hygiene Data'!$H$7,0,10*ROW('Hygiene Data'!H148)),NA())</f>
        <v>#N/A</v>
      </c>
      <c r="BN154" s="96" t="e">
        <f ca="true">+IF(AND(ISNUMBER(OFFSET('Hygiene Data'!$H$9,0,10*ROW('Hygiene Data'!H148))),'Data Summary'!EC154="Yes"),OFFSET('Hygiene Data'!$H$9,0,10*ROW('Hygiene Data'!H148)),NA())</f>
        <v>#N/A</v>
      </c>
      <c r="BO154" s="96" t="e">
        <f ca="true">+IF(AND(ISNUMBER(OFFSET('Hygiene Data'!$I$5,0,10*ROW('Hygiene Data'!I148))),'Data Summary'!ED154="Yes"),OFFSET('Hygiene Data'!$I$5,0,10*ROW('Hygiene Data'!I148)),NA())</f>
        <v>#N/A</v>
      </c>
      <c r="BP154" s="96" t="e">
        <f ca="true">+IF(AND(ISNUMBER(OFFSET('Hygiene Data'!$I$7,0,10*ROW('Hygiene Data'!I148))),'Data Summary'!EE154="Yes"),OFFSET('Hygiene Data'!$I$7,0,10*ROW('Hygiene Data'!I148)),NA())</f>
        <v>#N/A</v>
      </c>
      <c r="BQ154" s="96" t="e">
        <f ca="true">+IF(AND(ISNUMBER(OFFSET('Hygiene Data'!$I$9,0,10*ROW('Hygiene Data'!I148))),'Data Summary'!EF154="Yes"),OFFSET('Hygiene Data'!$I$9,0,10*ROW('Hygiene Data'!I148)),NA())</f>
        <v>#N/A</v>
      </c>
    </row>
    <row xmlns:x14ac="http://schemas.microsoft.com/office/spreadsheetml/2009/9/ac" r="155" x14ac:dyDescent="0.2">
      <c r="A155" s="321" t="e">
        <f ca="true">+RIGHT('Data Summary'!A155,LEN('Data Summary'!A155)-9)</f>
        <v>#VALUE!</v>
      </c>
      <c r="B155" s="37" t="str">
        <f ca="true">+IF(ISTEXT('Data Summary'!B155),'Data Summary'!B155,"")</f>
        <v/>
      </c>
      <c r="C155" s="320" t="e">
        <f ca="true">+VALUE('Data Summary'!C155)</f>
        <v>#VALUE!</v>
      </c>
      <c r="D155" s="94" t="e">
        <f ca="true">+IF(AND(ISNUMBER(OFFSET('Water Data'!$D$4,0,10*ROW('Water Data'!D149))),'Data Summary'!BS155="Yes"),100-OFFSET('Water Data'!$D$4,0,10*ROW('Water Data'!D149)),NA())</f>
        <v>#N/A</v>
      </c>
      <c r="E155" s="94" t="e">
        <f ca="true">+IF(AND(ISNUMBER(OFFSET('Water Data'!$D$6,0,10*ROW('Water Data'!D149))),'Data Summary'!BT155="Yes"),OFFSET('Water Data'!$D$6,0,10*ROW('Water Data'!D149)),NA())</f>
        <v>#N/A</v>
      </c>
      <c r="F155" s="94" t="e">
        <f ca="true">+IF(AND(ISNUMBER(OFFSET('Water Data'!$D$9,0,10*ROW('Water Data'!D149))),'Data Summary'!BU155="Yes"),OFFSET('Water Data'!$D$9,0,10*ROW('Water Data'!D149)),NA())</f>
        <v>#N/A</v>
      </c>
      <c r="G155" s="94" t="e">
        <f ca="true">+IF(AND(ISNUMBER(OFFSET('Water Data'!$E$4,0,10*ROW('Water Data'!E149))),'Data Summary'!BV155="Yes"),100-OFFSET('Water Data'!$E$4,0,10*ROW('Water Data'!E149)),NA())</f>
        <v>#N/A</v>
      </c>
      <c r="H155" s="94" t="e">
        <f ca="true">+IF(AND(ISNUMBER(OFFSET('Water Data'!$E$6,0,10*ROW('Water Data'!E149))),'Data Summary'!BW155="Yes"),OFFSET('Water Data'!$E$6,0,10*ROW('Water Data'!E149)),NA())</f>
        <v>#N/A</v>
      </c>
      <c r="I155" s="94" t="e">
        <f ca="true">+IF(AND(ISNUMBER(OFFSET('Water Data'!$E$9,0,10*ROW('Water Data'!E149))),'Data Summary'!BX155="Yes"),OFFSET('Water Data'!$E$9,0,10*ROW('Water Data'!E149)),NA())</f>
        <v>#N/A</v>
      </c>
      <c r="J155" s="94" t="e">
        <f ca="true">+IF(AND(ISNUMBER(OFFSET('Water Data'!$F$4,0,10*ROW('Water Data'!F149))),'Data Summary'!BY155="Yes"),100-OFFSET('Water Data'!$F$4,0,10*ROW('Water Data'!F149)),NA())</f>
        <v>#N/A</v>
      </c>
      <c r="K155" s="94" t="e">
        <f ca="true">+IF(AND(ISNUMBER(OFFSET('Water Data'!$F$6,0,10*ROW('Water Data'!F149))),'Data Summary'!BZ155="Yes"),OFFSET('Water Data'!$F$6,0,10*ROW('Water Data'!F149)),NA())</f>
        <v>#N/A</v>
      </c>
      <c r="L155" s="94" t="e">
        <f ca="true">+IF(AND(ISNUMBER(OFFSET('Water Data'!$F$9,0,10*ROW('Water Data'!F149))),'Data Summary'!CA155="Yes"),OFFSET('Water Data'!$F$9,0,10*ROW('Water Data'!F149)),NA())</f>
        <v>#N/A</v>
      </c>
      <c r="M155" s="94" t="e">
        <f ca="true">+IF(AND(ISNUMBER(OFFSET('Water Data'!$G$4,0,10*ROW('Water Data'!G149))),'Data Summary'!CB155="Yes"),100-OFFSET('Water Data'!$G$4,0,10*ROW('Water Data'!G149)),NA())</f>
        <v>#N/A</v>
      </c>
      <c r="N155" s="94" t="e">
        <f ca="true">+IF(AND(ISNUMBER(OFFSET('Water Data'!$G$6,0,10*ROW('Water Data'!G149))),'Data Summary'!CC155="Yes"),OFFSET('Water Data'!$G$6,0,10*ROW('Water Data'!G149)),NA())</f>
        <v>#N/A</v>
      </c>
      <c r="O155" s="94" t="e">
        <f ca="true">+IF(AND(ISNUMBER(OFFSET('Water Data'!$G$9,0,10*ROW('Water Data'!G149))),'Data Summary'!CD155="Yes"),OFFSET('Water Data'!$G$9,0,10*ROW('Water Data'!G149)),NA())</f>
        <v>#N/A</v>
      </c>
      <c r="P155" s="94" t="e">
        <f ca="true">+IF(AND(ISNUMBER(OFFSET('Water Data'!$H$4,0,10*ROW('Water Data'!H149))),'Data Summary'!CE155="Yes"),100-OFFSET('Water Data'!$H$4,0,10*ROW('Water Data'!H149)),NA())</f>
        <v>#N/A</v>
      </c>
      <c r="Q155" s="94" t="e">
        <f ca="true">+IF(AND(ISNUMBER(OFFSET('Water Data'!$H$6,0,10*ROW('Water Data'!H149))),'Data Summary'!CF155="Yes"),OFFSET('Water Data'!$H$6,0,10*ROW('Water Data'!H149)),NA())</f>
        <v>#N/A</v>
      </c>
      <c r="R155" s="94" t="e">
        <f ca="true">+IF(AND(ISNUMBER(OFFSET('Water Data'!$H$9,0,10*ROW('Water Data'!H149))),'Data Summary'!CG155="Yes"),OFFSET('Water Data'!$H$9,0,10*ROW('Water Data'!H149)),NA())</f>
        <v>#N/A</v>
      </c>
      <c r="S155" s="94" t="e">
        <f ca="true">+IF(AND(ISNUMBER(OFFSET('Water Data'!$I$4,0,10*ROW('Water Data'!I149))),'Data Summary'!CH155="Yes"),100-OFFSET('Water Data'!$I$4,0,10*ROW('Water Data'!I149)),NA())</f>
        <v>#N/A</v>
      </c>
      <c r="T155" s="94" t="e">
        <f ca="true">+IF(AND(ISNUMBER(OFFSET('Water Data'!$I$6,0,10*ROW('Water Data'!I149))),'Data Summary'!CI155="Yes"),OFFSET('Water Data'!$I$6,0,10*ROW('Water Data'!I149)),NA())</f>
        <v>#N/A</v>
      </c>
      <c r="U155" s="94" t="e">
        <f ca="true">+IF(AND(ISNUMBER(OFFSET('Water Data'!$I$9,0,10*ROW('Water Data'!I149))),'Data Summary'!CJ155="Yes"),OFFSET('Water Data'!$I$9,0,10*ROW('Water Data'!I149)),NA())</f>
        <v>#N/A</v>
      </c>
      <c r="V155" s="95" t="e">
        <f ca="true">+IF(AND(ISNUMBER(OFFSET('Sanitation Data'!$D$4,0,10*ROW('Sanitation Data'!D149))),'Data Summary'!CK155="Yes"),100-OFFSET('Sanitation Data'!$D$4,0,10*ROW('Sanitation Data'!D149)),NA())</f>
        <v>#N/A</v>
      </c>
      <c r="W155" s="95" t="e">
        <f ca="true">+IF(AND(ISNUMBER(OFFSET('Sanitation Data'!$D$6,0,10*ROW('Sanitation Data'!D149))),'Data Summary'!CL155="Yes"),OFFSET('Sanitation Data'!$D$6,0,10*ROW('Sanitation Data'!D149)),NA())</f>
        <v>#N/A</v>
      </c>
      <c r="X155" s="95" t="e">
        <f ca="true">+IF(AND(ISNUMBER(OFFSET('Sanitation Data'!$D$10,0,10*ROW('Sanitation Data'!D149))),'Data Summary'!CM155="Yes"),OFFSET('Sanitation Data'!$D$10,0,10*ROW('Sanitation Data'!D149)),NA())</f>
        <v>#N/A</v>
      </c>
      <c r="Y155" s="95" t="e">
        <f ca="true">+IF(AND(ISNUMBER(OFFSET('Sanitation Data'!$D$11,0,10*ROW('Sanitation Data'!D149))),'Data Summary'!CN155="Yes"),OFFSET('Sanitation Data'!$D$11,0,10*ROW('Sanitation Data'!D149)),NA())</f>
        <v>#N/A</v>
      </c>
      <c r="Z155" s="95" t="e">
        <f ca="true">+IF(AND(ISNUMBER(OFFSET('Sanitation Data'!$D$12,0,10*ROW('Sanitation Data'!D149))),'Data Summary'!CO155="Yes"),OFFSET('Sanitation Data'!$D$12,0,10*ROW('Sanitation Data'!D149)),NA())</f>
        <v>#N/A</v>
      </c>
      <c r="AA155" s="95" t="e">
        <f ca="true">+IF(AND(ISNUMBER(OFFSET('Sanitation Data'!$E$4,0,10*ROW('Sanitation Data'!E149))),'Data Summary'!CP155="Yes"),100-OFFSET('Sanitation Data'!$E$4,0,10*ROW('Sanitation Data'!E149)),NA())</f>
        <v>#N/A</v>
      </c>
      <c r="AB155" s="95" t="e">
        <f ca="true">+IF(AND(ISNUMBER(OFFSET('Sanitation Data'!$E$6,0,10*ROW('Sanitation Data'!E149))),'Data Summary'!CQ155="Yes"),OFFSET('Sanitation Data'!$E$6,0,10*ROW('Sanitation Data'!E149)),NA())</f>
        <v>#N/A</v>
      </c>
      <c r="AC155" s="95" t="e">
        <f ca="true">+IF(AND(ISNUMBER(OFFSET('Sanitation Data'!$E$10,0,10*ROW('Sanitation Data'!E149))),'Data Summary'!CR155="Yes"),OFFSET('Sanitation Data'!$E$10,0,10*ROW('Sanitation Data'!E149)),NA())</f>
        <v>#N/A</v>
      </c>
      <c r="AD155" s="95" t="e">
        <f ca="true">+IF(AND(ISNUMBER(OFFSET('Sanitation Data'!$E$11,0,10*ROW('Sanitation Data'!E149))),'Data Summary'!CS155="Yes"),OFFSET('Sanitation Data'!$E$11,0,10*ROW('Sanitation Data'!E149)),NA())</f>
        <v>#N/A</v>
      </c>
      <c r="AE155" s="95" t="e">
        <f ca="true">+IF(AND(ISNUMBER(OFFSET('Sanitation Data'!$E$12,0,10*ROW('Sanitation Data'!E149))),'Data Summary'!CT155="Yes"),OFFSET('Sanitation Data'!$E$12,0,10*ROW('Sanitation Data'!E149)),NA())</f>
        <v>#N/A</v>
      </c>
      <c r="AF155" s="95" t="e">
        <f ca="true">+IF(AND(ISNUMBER(OFFSET('Sanitation Data'!$F$4,0,10*ROW('Sanitation Data'!F149))),'Data Summary'!CU155="Yes"),100-OFFSET('Sanitation Data'!$F$4,0,10*ROW('Sanitation Data'!F149)),NA())</f>
        <v>#N/A</v>
      </c>
      <c r="AG155" s="95" t="e">
        <f ca="true">+IF(AND(ISNUMBER(OFFSET('Sanitation Data'!$F$6,0,10*ROW('Sanitation Data'!F149))),'Data Summary'!CV155="Yes"),OFFSET('Sanitation Data'!$F$6,0,10*ROW('Sanitation Data'!F149)),NA())</f>
        <v>#N/A</v>
      </c>
      <c r="AH155" s="95" t="e">
        <f ca="true">+IF(AND(ISNUMBER(OFFSET('Sanitation Data'!$F$10,0,10*ROW('Sanitation Data'!F149))),'Data Summary'!CW155="Yes"),OFFSET('Sanitation Data'!$F$10,0,10*ROW('Sanitation Data'!F149)),NA())</f>
        <v>#N/A</v>
      </c>
      <c r="AI155" s="95" t="e">
        <f ca="true">+IF(AND(ISNUMBER(OFFSET('Sanitation Data'!$F$11,0,10*ROW('Sanitation Data'!F149))),'Data Summary'!CX155="Yes"),OFFSET('Sanitation Data'!$F$11,0,10*ROW('Sanitation Data'!F149)),NA())</f>
        <v>#N/A</v>
      </c>
      <c r="AJ155" s="95" t="e">
        <f ca="true">+IF(AND(ISNUMBER(OFFSET('Sanitation Data'!$F$12,0,10*ROW('Sanitation Data'!F149))),'Data Summary'!CY155="Yes"),OFFSET('Sanitation Data'!$F$12,0,10*ROW('Sanitation Data'!F149)),NA())</f>
        <v>#N/A</v>
      </c>
      <c r="AK155" s="95" t="e">
        <f ca="true">+IF(AND(ISNUMBER(OFFSET('Sanitation Data'!$G$4,0,10*ROW('Sanitation Data'!G149))),'Data Summary'!CZ155="Yes"),100-OFFSET('Sanitation Data'!$G$4,0,10*ROW('Sanitation Data'!G149)),NA())</f>
        <v>#N/A</v>
      </c>
      <c r="AL155" s="95" t="e">
        <f ca="true">+IF(AND(ISNUMBER(OFFSET('Sanitation Data'!$G$6,0,10*ROW('Sanitation Data'!G149))),'Data Summary'!DA155="Yes"),OFFSET('Sanitation Data'!$G$6,0,10*ROW('Sanitation Data'!G149)),NA())</f>
        <v>#N/A</v>
      </c>
      <c r="AM155" s="95" t="e">
        <f ca="true">+IF(AND(ISNUMBER(OFFSET('Sanitation Data'!$G$10,0,10*ROW('Sanitation Data'!G149))),'Data Summary'!DB155="Yes"),OFFSET('Sanitation Data'!$G$10,0,10*ROW('Sanitation Data'!G149)),NA())</f>
        <v>#N/A</v>
      </c>
      <c r="AN155" s="95" t="e">
        <f ca="true">+IF(AND(ISNUMBER(OFFSET('Sanitation Data'!$G$11,0,10*ROW('Sanitation Data'!G149))),'Data Summary'!DC155="Yes"),OFFSET('Sanitation Data'!$G$11,0,10*ROW('Sanitation Data'!G149)),NA())</f>
        <v>#N/A</v>
      </c>
      <c r="AO155" s="95" t="e">
        <f ca="true">+IF(AND(ISNUMBER(OFFSET('Sanitation Data'!$G$12,0,10*ROW('Sanitation Data'!G149))),'Data Summary'!DD155="Yes"),OFFSET('Sanitation Data'!$G$12,0,10*ROW('Sanitation Data'!G149)),NA())</f>
        <v>#N/A</v>
      </c>
      <c r="AP155" s="95" t="e">
        <f ca="true">+IF(AND(ISNUMBER(OFFSET('Sanitation Data'!$H$4,0,10*ROW('Sanitation Data'!H149))),'Data Summary'!DE155="Yes"),100-OFFSET('Sanitation Data'!$H$4,0,10*ROW('Sanitation Data'!H149)),NA())</f>
        <v>#N/A</v>
      </c>
      <c r="AQ155" s="95" t="e">
        <f ca="true">+IF(AND(ISNUMBER(OFFSET('Sanitation Data'!$H$6,0,10*ROW('Sanitation Data'!H149))),'Data Summary'!DF155="Yes"),OFFSET('Sanitation Data'!$H$6,0,10*ROW('Sanitation Data'!H149)),NA())</f>
        <v>#N/A</v>
      </c>
      <c r="AR155" s="95" t="e">
        <f ca="true">+IF(AND(ISNUMBER(OFFSET('Sanitation Data'!$H$10,0,10*ROW('Sanitation Data'!H149))),'Data Summary'!DG155="Yes"),OFFSET('Sanitation Data'!$H$10,0,10*ROW('Sanitation Data'!H149)),NA())</f>
        <v>#N/A</v>
      </c>
      <c r="AS155" s="95" t="e">
        <f ca="true">+IF(AND(ISNUMBER(OFFSET('Sanitation Data'!$H$11,0,10*ROW('Sanitation Data'!H149))),'Data Summary'!DH155="Yes"),OFFSET('Sanitation Data'!$H$11,0,10*ROW('Sanitation Data'!H149)),NA())</f>
        <v>#N/A</v>
      </c>
      <c r="AT155" s="95" t="e">
        <f ca="true">+IF(AND(ISNUMBER(OFFSET('Sanitation Data'!$H$12,0,10*ROW('Sanitation Data'!H149))),'Data Summary'!DI155="Yes"),OFFSET('Sanitation Data'!$H$12,0,10*ROW('Sanitation Data'!H149)),NA())</f>
        <v>#N/A</v>
      </c>
      <c r="AU155" s="95" t="e">
        <f ca="true">+IF(AND(ISNUMBER(OFFSET('Sanitation Data'!$I$4,0,10*ROW('Sanitation Data'!I149))),'Data Summary'!DJ155="Yes"),100-OFFSET('Sanitation Data'!$I$4,0,10*ROW('Sanitation Data'!I149)),NA())</f>
        <v>#N/A</v>
      </c>
      <c r="AV155" s="95" t="e">
        <f ca="true">+IF(AND(ISNUMBER(OFFSET('Sanitation Data'!$I$6,0,10*ROW('Sanitation Data'!I149))),'Data Summary'!DK155="Yes"),OFFSET('Sanitation Data'!$I$6,0,10*ROW('Sanitation Data'!I149)),NA())</f>
        <v>#N/A</v>
      </c>
      <c r="AW155" s="95" t="e">
        <f ca="true">+IF(AND(ISNUMBER(OFFSET('Sanitation Data'!$I$10,0,10*ROW('Sanitation Data'!I149))),'Data Summary'!DL155="Yes"),OFFSET('Sanitation Data'!$I$10,0,10*ROW('Sanitation Data'!I149)),NA())</f>
        <v>#N/A</v>
      </c>
      <c r="AX155" s="95" t="e">
        <f ca="true">+IF(AND(ISNUMBER(OFFSET('Sanitation Data'!$I$11,0,10*ROW('Sanitation Data'!I149))),'Data Summary'!DM155="Yes"),OFFSET('Sanitation Data'!$I$11,0,10*ROW('Sanitation Data'!I149)),NA())</f>
        <v>#N/A</v>
      </c>
      <c r="AY155" s="95" t="e">
        <f ca="true">+IF(AND(ISNUMBER(OFFSET('Sanitation Data'!$I$12,0,10*ROW('Sanitation Data'!I149))),'Data Summary'!DN155="Yes"),OFFSET('Sanitation Data'!$I$12,0,10*ROW('Sanitation Data'!I149)),NA())</f>
        <v>#N/A</v>
      </c>
      <c r="AZ155" s="96" t="e">
        <f ca="true">+IF(AND(ISNUMBER(OFFSET('Hygiene Data'!$D$5,0,10*ROW('Hygiene Data'!D149))),'Data Summary'!DO155="Yes"),OFFSET('Hygiene Data'!$D$5,0,10*ROW('Hygiene Data'!D149)),NA())</f>
        <v>#N/A</v>
      </c>
      <c r="BA155" s="96" t="e">
        <f ca="true">+IF(AND(ISNUMBER(OFFSET('Hygiene Data'!$D$7,0,10*ROW('Hygiene Data'!D149))),'Data Summary'!DP155="Yes"),OFFSET('Hygiene Data'!$D$7,0,10*ROW('Hygiene Data'!D149)),NA())</f>
        <v>#N/A</v>
      </c>
      <c r="BB155" s="96" t="e">
        <f ca="true">+IF(AND(ISNUMBER(OFFSET('Hygiene Data'!$D$9,0,10*ROW('Hygiene Data'!D149))),'Data Summary'!DQ155="Yes"),OFFSET('Hygiene Data'!$D$9,0,10*ROW('Hygiene Data'!D149)),NA())</f>
        <v>#N/A</v>
      </c>
      <c r="BC155" s="96" t="e">
        <f ca="true">+IF(AND(ISNUMBER(OFFSET('Hygiene Data'!$E$5,0,10*ROW('Hygiene Data'!E149))),'Data Summary'!DR155="Yes"),OFFSET('Hygiene Data'!$E$5,0,10*ROW('Hygiene Data'!E149)),NA())</f>
        <v>#N/A</v>
      </c>
      <c r="BD155" s="96" t="e">
        <f ca="true">+IF(AND(ISNUMBER(OFFSET('Hygiene Data'!$E$7,0,10*ROW('Hygiene Data'!E149))),'Data Summary'!DS155="Yes"),OFFSET('Hygiene Data'!$E$7,0,10*ROW('Hygiene Data'!E149)),NA())</f>
        <v>#N/A</v>
      </c>
      <c r="BE155" s="96" t="e">
        <f ca="true">+IF(AND(ISNUMBER(OFFSET('Hygiene Data'!$E$9,0,10*ROW('Hygiene Data'!E149))),'Data Summary'!DT155="Yes"),OFFSET('Hygiene Data'!$E$9,0,10*ROW('Hygiene Data'!E149)),NA())</f>
        <v>#N/A</v>
      </c>
      <c r="BF155" s="96" t="e">
        <f ca="true">+IF(AND(ISNUMBER(OFFSET('Hygiene Data'!$F$5,0,10*ROW('Hygiene Data'!F149))),'Data Summary'!DU155="Yes"),OFFSET('Hygiene Data'!$F$5,0,10*ROW('Hygiene Data'!F149)),NA())</f>
        <v>#N/A</v>
      </c>
      <c r="BG155" s="96" t="e">
        <f ca="true">+IF(AND(ISNUMBER(OFFSET('Hygiene Data'!$F$7,0,10*ROW('Hygiene Data'!F149))),'Data Summary'!DV155="Yes"),OFFSET('Hygiene Data'!$F$7,0,10*ROW('Hygiene Data'!F149)),NA())</f>
        <v>#N/A</v>
      </c>
      <c r="BH155" s="96" t="e">
        <f ca="true">+IF(AND(ISNUMBER(OFFSET('Hygiene Data'!$F$9,0,10*ROW('Hygiene Data'!F149))),'Data Summary'!DW155="Yes"),OFFSET('Hygiene Data'!$F$9,0,10*ROW('Hygiene Data'!F149)),NA())</f>
        <v>#N/A</v>
      </c>
      <c r="BI155" s="96" t="e">
        <f ca="true">+IF(AND(ISNUMBER(OFFSET('Hygiene Data'!$G$5,0,10*ROW('Hygiene Data'!G149))),'Data Summary'!DX155="Yes"),OFFSET('Hygiene Data'!$G$5,0,10*ROW('Hygiene Data'!G149)),NA())</f>
        <v>#N/A</v>
      </c>
      <c r="BJ155" s="96" t="e">
        <f ca="true">+IF(AND(ISNUMBER(OFFSET('Hygiene Data'!$G$7,0,10*ROW('Hygiene Data'!G149))),'Data Summary'!DY155="Yes"),OFFSET('Hygiene Data'!$G$7,0,10*ROW('Hygiene Data'!G149)),NA())</f>
        <v>#N/A</v>
      </c>
      <c r="BK155" s="96" t="e">
        <f ca="true">+IF(AND(ISNUMBER(OFFSET('Hygiene Data'!$G$9,0,10*ROW('Hygiene Data'!G149))),'Data Summary'!DZ155="Yes"),OFFSET('Hygiene Data'!$G$9,0,10*ROW('Hygiene Data'!G149)),NA())</f>
        <v>#N/A</v>
      </c>
      <c r="BL155" s="96" t="e">
        <f ca="true">+IF(AND(ISNUMBER(OFFSET('Hygiene Data'!$H$5,0,10*ROW('Hygiene Data'!H149))),'Data Summary'!EA155="Yes"),OFFSET('Hygiene Data'!$H$5,0,10*ROW('Hygiene Data'!H149)),NA())</f>
        <v>#N/A</v>
      </c>
      <c r="BM155" s="96" t="e">
        <f ca="true">+IF(AND(ISNUMBER(OFFSET('Hygiene Data'!$H$7,0,10*ROW('Hygiene Data'!H149))),'Data Summary'!EB155="Yes"),OFFSET('Hygiene Data'!$H$7,0,10*ROW('Hygiene Data'!H149)),NA())</f>
        <v>#N/A</v>
      </c>
      <c r="BN155" s="96" t="e">
        <f ca="true">+IF(AND(ISNUMBER(OFFSET('Hygiene Data'!$H$9,0,10*ROW('Hygiene Data'!H149))),'Data Summary'!EC155="Yes"),OFFSET('Hygiene Data'!$H$9,0,10*ROW('Hygiene Data'!H149)),NA())</f>
        <v>#N/A</v>
      </c>
      <c r="BO155" s="96" t="e">
        <f ca="true">+IF(AND(ISNUMBER(OFFSET('Hygiene Data'!$I$5,0,10*ROW('Hygiene Data'!I149))),'Data Summary'!ED155="Yes"),OFFSET('Hygiene Data'!$I$5,0,10*ROW('Hygiene Data'!I149)),NA())</f>
        <v>#N/A</v>
      </c>
      <c r="BP155" s="96" t="e">
        <f ca="true">+IF(AND(ISNUMBER(OFFSET('Hygiene Data'!$I$7,0,10*ROW('Hygiene Data'!I149))),'Data Summary'!EE155="Yes"),OFFSET('Hygiene Data'!$I$7,0,10*ROW('Hygiene Data'!I149)),NA())</f>
        <v>#N/A</v>
      </c>
      <c r="BQ155" s="96" t="e">
        <f ca="true">+IF(AND(ISNUMBER(OFFSET('Hygiene Data'!$I$9,0,10*ROW('Hygiene Data'!I149))),'Data Summary'!EF155="Yes"),OFFSET('Hygiene Data'!$I$9,0,10*ROW('Hygiene Data'!I149)),NA())</f>
        <v>#N/A</v>
      </c>
    </row>
    <row xmlns:x14ac="http://schemas.microsoft.com/office/spreadsheetml/2009/9/ac" r="156" x14ac:dyDescent="0.2">
      <c r="A156" s="321" t="e">
        <f ca="true">+RIGHT('Data Summary'!A156,LEN('Data Summary'!A156)-9)</f>
        <v>#VALUE!</v>
      </c>
      <c r="B156" s="37" t="str">
        <f ca="true">+IF(ISTEXT('Data Summary'!B156),'Data Summary'!B156,"")</f>
        <v/>
      </c>
      <c r="C156" s="320" t="e">
        <f ca="true">+VALUE('Data Summary'!C156)</f>
        <v>#VALUE!</v>
      </c>
      <c r="D156" s="94" t="e">
        <f ca="true">+IF(AND(ISNUMBER(OFFSET('Water Data'!$D$4,0,10*ROW('Water Data'!D150))),'Data Summary'!BS156="Yes"),100-OFFSET('Water Data'!$D$4,0,10*ROW('Water Data'!D150)),NA())</f>
        <v>#N/A</v>
      </c>
      <c r="E156" s="94" t="e">
        <f ca="true">+IF(AND(ISNUMBER(OFFSET('Water Data'!$D$6,0,10*ROW('Water Data'!D150))),'Data Summary'!BT156="Yes"),OFFSET('Water Data'!$D$6,0,10*ROW('Water Data'!D150)),NA())</f>
        <v>#N/A</v>
      </c>
      <c r="F156" s="94" t="e">
        <f ca="true">+IF(AND(ISNUMBER(OFFSET('Water Data'!$D$9,0,10*ROW('Water Data'!D150))),'Data Summary'!BU156="Yes"),OFFSET('Water Data'!$D$9,0,10*ROW('Water Data'!D150)),NA())</f>
        <v>#N/A</v>
      </c>
      <c r="G156" s="94" t="e">
        <f ca="true">+IF(AND(ISNUMBER(OFFSET('Water Data'!$E$4,0,10*ROW('Water Data'!E150))),'Data Summary'!BV156="Yes"),100-OFFSET('Water Data'!$E$4,0,10*ROW('Water Data'!E150)),NA())</f>
        <v>#N/A</v>
      </c>
      <c r="H156" s="94" t="e">
        <f ca="true">+IF(AND(ISNUMBER(OFFSET('Water Data'!$E$6,0,10*ROW('Water Data'!E150))),'Data Summary'!BW156="Yes"),OFFSET('Water Data'!$E$6,0,10*ROW('Water Data'!E150)),NA())</f>
        <v>#N/A</v>
      </c>
      <c r="I156" s="94" t="e">
        <f ca="true">+IF(AND(ISNUMBER(OFFSET('Water Data'!$E$9,0,10*ROW('Water Data'!E150))),'Data Summary'!BX156="Yes"),OFFSET('Water Data'!$E$9,0,10*ROW('Water Data'!E150)),NA())</f>
        <v>#N/A</v>
      </c>
      <c r="J156" s="94" t="e">
        <f ca="true">+IF(AND(ISNUMBER(OFFSET('Water Data'!$F$4,0,10*ROW('Water Data'!F150))),'Data Summary'!BY156="Yes"),100-OFFSET('Water Data'!$F$4,0,10*ROW('Water Data'!F150)),NA())</f>
        <v>#N/A</v>
      </c>
      <c r="K156" s="94" t="e">
        <f ca="true">+IF(AND(ISNUMBER(OFFSET('Water Data'!$F$6,0,10*ROW('Water Data'!F150))),'Data Summary'!BZ156="Yes"),OFFSET('Water Data'!$F$6,0,10*ROW('Water Data'!F150)),NA())</f>
        <v>#N/A</v>
      </c>
      <c r="L156" s="94" t="e">
        <f ca="true">+IF(AND(ISNUMBER(OFFSET('Water Data'!$F$9,0,10*ROW('Water Data'!F150))),'Data Summary'!CA156="Yes"),OFFSET('Water Data'!$F$9,0,10*ROW('Water Data'!F150)),NA())</f>
        <v>#N/A</v>
      </c>
      <c r="M156" s="94" t="e">
        <f ca="true">+IF(AND(ISNUMBER(OFFSET('Water Data'!$G$4,0,10*ROW('Water Data'!G150))),'Data Summary'!CB156="Yes"),100-OFFSET('Water Data'!$G$4,0,10*ROW('Water Data'!G150)),NA())</f>
        <v>#N/A</v>
      </c>
      <c r="N156" s="94" t="e">
        <f ca="true">+IF(AND(ISNUMBER(OFFSET('Water Data'!$G$6,0,10*ROW('Water Data'!G150))),'Data Summary'!CC156="Yes"),OFFSET('Water Data'!$G$6,0,10*ROW('Water Data'!G150)),NA())</f>
        <v>#N/A</v>
      </c>
      <c r="O156" s="94" t="e">
        <f ca="true">+IF(AND(ISNUMBER(OFFSET('Water Data'!$G$9,0,10*ROW('Water Data'!G150))),'Data Summary'!CD156="Yes"),OFFSET('Water Data'!$G$9,0,10*ROW('Water Data'!G150)),NA())</f>
        <v>#N/A</v>
      </c>
      <c r="P156" s="94" t="e">
        <f ca="true">+IF(AND(ISNUMBER(OFFSET('Water Data'!$H$4,0,10*ROW('Water Data'!H150))),'Data Summary'!CE156="Yes"),100-OFFSET('Water Data'!$H$4,0,10*ROW('Water Data'!H150)),NA())</f>
        <v>#N/A</v>
      </c>
      <c r="Q156" s="94" t="e">
        <f ca="true">+IF(AND(ISNUMBER(OFFSET('Water Data'!$H$6,0,10*ROW('Water Data'!H150))),'Data Summary'!CF156="Yes"),OFFSET('Water Data'!$H$6,0,10*ROW('Water Data'!H150)),NA())</f>
        <v>#N/A</v>
      </c>
      <c r="R156" s="94" t="e">
        <f ca="true">+IF(AND(ISNUMBER(OFFSET('Water Data'!$H$9,0,10*ROW('Water Data'!H150))),'Data Summary'!CG156="Yes"),OFFSET('Water Data'!$H$9,0,10*ROW('Water Data'!H150)),NA())</f>
        <v>#N/A</v>
      </c>
      <c r="S156" s="94" t="e">
        <f ca="true">+IF(AND(ISNUMBER(OFFSET('Water Data'!$I$4,0,10*ROW('Water Data'!I150))),'Data Summary'!CH156="Yes"),100-OFFSET('Water Data'!$I$4,0,10*ROW('Water Data'!I150)),NA())</f>
        <v>#N/A</v>
      </c>
      <c r="T156" s="94" t="e">
        <f ca="true">+IF(AND(ISNUMBER(OFFSET('Water Data'!$I$6,0,10*ROW('Water Data'!I150))),'Data Summary'!CI156="Yes"),OFFSET('Water Data'!$I$6,0,10*ROW('Water Data'!I150)),NA())</f>
        <v>#N/A</v>
      </c>
      <c r="U156" s="94" t="e">
        <f ca="true">+IF(AND(ISNUMBER(OFFSET('Water Data'!$I$9,0,10*ROW('Water Data'!I150))),'Data Summary'!CJ156="Yes"),OFFSET('Water Data'!$I$9,0,10*ROW('Water Data'!I150)),NA())</f>
        <v>#N/A</v>
      </c>
      <c r="V156" s="95" t="e">
        <f ca="true">+IF(AND(ISNUMBER(OFFSET('Sanitation Data'!$D$4,0,10*ROW('Sanitation Data'!D150))),'Data Summary'!CK156="Yes"),100-OFFSET('Sanitation Data'!$D$4,0,10*ROW('Sanitation Data'!D150)),NA())</f>
        <v>#N/A</v>
      </c>
      <c r="W156" s="95" t="e">
        <f ca="true">+IF(AND(ISNUMBER(OFFSET('Sanitation Data'!$D$6,0,10*ROW('Sanitation Data'!D150))),'Data Summary'!CL156="Yes"),OFFSET('Sanitation Data'!$D$6,0,10*ROW('Sanitation Data'!D150)),NA())</f>
        <v>#N/A</v>
      </c>
      <c r="X156" s="95" t="e">
        <f ca="true">+IF(AND(ISNUMBER(OFFSET('Sanitation Data'!$D$10,0,10*ROW('Sanitation Data'!D150))),'Data Summary'!CM156="Yes"),OFFSET('Sanitation Data'!$D$10,0,10*ROW('Sanitation Data'!D150)),NA())</f>
        <v>#N/A</v>
      </c>
      <c r="Y156" s="95" t="e">
        <f ca="true">+IF(AND(ISNUMBER(OFFSET('Sanitation Data'!$D$11,0,10*ROW('Sanitation Data'!D150))),'Data Summary'!CN156="Yes"),OFFSET('Sanitation Data'!$D$11,0,10*ROW('Sanitation Data'!D150)),NA())</f>
        <v>#N/A</v>
      </c>
      <c r="Z156" s="95" t="e">
        <f ca="true">+IF(AND(ISNUMBER(OFFSET('Sanitation Data'!$D$12,0,10*ROW('Sanitation Data'!D150))),'Data Summary'!CO156="Yes"),OFFSET('Sanitation Data'!$D$12,0,10*ROW('Sanitation Data'!D150)),NA())</f>
        <v>#N/A</v>
      </c>
      <c r="AA156" s="95" t="e">
        <f ca="true">+IF(AND(ISNUMBER(OFFSET('Sanitation Data'!$E$4,0,10*ROW('Sanitation Data'!E150))),'Data Summary'!CP156="Yes"),100-OFFSET('Sanitation Data'!$E$4,0,10*ROW('Sanitation Data'!E150)),NA())</f>
        <v>#N/A</v>
      </c>
      <c r="AB156" s="95" t="e">
        <f ca="true">+IF(AND(ISNUMBER(OFFSET('Sanitation Data'!$E$6,0,10*ROW('Sanitation Data'!E150))),'Data Summary'!CQ156="Yes"),OFFSET('Sanitation Data'!$E$6,0,10*ROW('Sanitation Data'!E150)),NA())</f>
        <v>#N/A</v>
      </c>
      <c r="AC156" s="95" t="e">
        <f ca="true">+IF(AND(ISNUMBER(OFFSET('Sanitation Data'!$E$10,0,10*ROW('Sanitation Data'!E150))),'Data Summary'!CR156="Yes"),OFFSET('Sanitation Data'!$E$10,0,10*ROW('Sanitation Data'!E150)),NA())</f>
        <v>#N/A</v>
      </c>
      <c r="AD156" s="95" t="e">
        <f ca="true">+IF(AND(ISNUMBER(OFFSET('Sanitation Data'!$E$11,0,10*ROW('Sanitation Data'!E150))),'Data Summary'!CS156="Yes"),OFFSET('Sanitation Data'!$E$11,0,10*ROW('Sanitation Data'!E150)),NA())</f>
        <v>#N/A</v>
      </c>
      <c r="AE156" s="95" t="e">
        <f ca="true">+IF(AND(ISNUMBER(OFFSET('Sanitation Data'!$E$12,0,10*ROW('Sanitation Data'!E150))),'Data Summary'!CT156="Yes"),OFFSET('Sanitation Data'!$E$12,0,10*ROW('Sanitation Data'!E150)),NA())</f>
        <v>#N/A</v>
      </c>
      <c r="AF156" s="95" t="e">
        <f ca="true">+IF(AND(ISNUMBER(OFFSET('Sanitation Data'!$F$4,0,10*ROW('Sanitation Data'!F150))),'Data Summary'!CU156="Yes"),100-OFFSET('Sanitation Data'!$F$4,0,10*ROW('Sanitation Data'!F150)),NA())</f>
        <v>#N/A</v>
      </c>
      <c r="AG156" s="95" t="e">
        <f ca="true">+IF(AND(ISNUMBER(OFFSET('Sanitation Data'!$F$6,0,10*ROW('Sanitation Data'!F150))),'Data Summary'!CV156="Yes"),OFFSET('Sanitation Data'!$F$6,0,10*ROW('Sanitation Data'!F150)),NA())</f>
        <v>#N/A</v>
      </c>
      <c r="AH156" s="95" t="e">
        <f ca="true">+IF(AND(ISNUMBER(OFFSET('Sanitation Data'!$F$10,0,10*ROW('Sanitation Data'!F150))),'Data Summary'!CW156="Yes"),OFFSET('Sanitation Data'!$F$10,0,10*ROW('Sanitation Data'!F150)),NA())</f>
        <v>#N/A</v>
      </c>
      <c r="AI156" s="95" t="e">
        <f ca="true">+IF(AND(ISNUMBER(OFFSET('Sanitation Data'!$F$11,0,10*ROW('Sanitation Data'!F150))),'Data Summary'!CX156="Yes"),OFFSET('Sanitation Data'!$F$11,0,10*ROW('Sanitation Data'!F150)),NA())</f>
        <v>#N/A</v>
      </c>
      <c r="AJ156" s="95" t="e">
        <f ca="true">+IF(AND(ISNUMBER(OFFSET('Sanitation Data'!$F$12,0,10*ROW('Sanitation Data'!F150))),'Data Summary'!CY156="Yes"),OFFSET('Sanitation Data'!$F$12,0,10*ROW('Sanitation Data'!F150)),NA())</f>
        <v>#N/A</v>
      </c>
      <c r="AK156" s="95" t="e">
        <f ca="true">+IF(AND(ISNUMBER(OFFSET('Sanitation Data'!$G$4,0,10*ROW('Sanitation Data'!G150))),'Data Summary'!CZ156="Yes"),100-OFFSET('Sanitation Data'!$G$4,0,10*ROW('Sanitation Data'!G150)),NA())</f>
        <v>#N/A</v>
      </c>
      <c r="AL156" s="95" t="e">
        <f ca="true">+IF(AND(ISNUMBER(OFFSET('Sanitation Data'!$G$6,0,10*ROW('Sanitation Data'!G150))),'Data Summary'!DA156="Yes"),OFFSET('Sanitation Data'!$G$6,0,10*ROW('Sanitation Data'!G150)),NA())</f>
        <v>#N/A</v>
      </c>
      <c r="AM156" s="95" t="e">
        <f ca="true">+IF(AND(ISNUMBER(OFFSET('Sanitation Data'!$G$10,0,10*ROW('Sanitation Data'!G150))),'Data Summary'!DB156="Yes"),OFFSET('Sanitation Data'!$G$10,0,10*ROW('Sanitation Data'!G150)),NA())</f>
        <v>#N/A</v>
      </c>
      <c r="AN156" s="95" t="e">
        <f ca="true">+IF(AND(ISNUMBER(OFFSET('Sanitation Data'!$G$11,0,10*ROW('Sanitation Data'!G150))),'Data Summary'!DC156="Yes"),OFFSET('Sanitation Data'!$G$11,0,10*ROW('Sanitation Data'!G150)),NA())</f>
        <v>#N/A</v>
      </c>
      <c r="AO156" s="95" t="e">
        <f ca="true">+IF(AND(ISNUMBER(OFFSET('Sanitation Data'!$G$12,0,10*ROW('Sanitation Data'!G150))),'Data Summary'!DD156="Yes"),OFFSET('Sanitation Data'!$G$12,0,10*ROW('Sanitation Data'!G150)),NA())</f>
        <v>#N/A</v>
      </c>
      <c r="AP156" s="95" t="e">
        <f ca="true">+IF(AND(ISNUMBER(OFFSET('Sanitation Data'!$H$4,0,10*ROW('Sanitation Data'!H150))),'Data Summary'!DE156="Yes"),100-OFFSET('Sanitation Data'!$H$4,0,10*ROW('Sanitation Data'!H150)),NA())</f>
        <v>#N/A</v>
      </c>
      <c r="AQ156" s="95" t="e">
        <f ca="true">+IF(AND(ISNUMBER(OFFSET('Sanitation Data'!$H$6,0,10*ROW('Sanitation Data'!H150))),'Data Summary'!DF156="Yes"),OFFSET('Sanitation Data'!$H$6,0,10*ROW('Sanitation Data'!H150)),NA())</f>
        <v>#N/A</v>
      </c>
      <c r="AR156" s="95" t="e">
        <f ca="true">+IF(AND(ISNUMBER(OFFSET('Sanitation Data'!$H$10,0,10*ROW('Sanitation Data'!H150))),'Data Summary'!DG156="Yes"),OFFSET('Sanitation Data'!$H$10,0,10*ROW('Sanitation Data'!H150)),NA())</f>
        <v>#N/A</v>
      </c>
      <c r="AS156" s="95" t="e">
        <f ca="true">+IF(AND(ISNUMBER(OFFSET('Sanitation Data'!$H$11,0,10*ROW('Sanitation Data'!H150))),'Data Summary'!DH156="Yes"),OFFSET('Sanitation Data'!$H$11,0,10*ROW('Sanitation Data'!H150)),NA())</f>
        <v>#N/A</v>
      </c>
      <c r="AT156" s="95" t="e">
        <f ca="true">+IF(AND(ISNUMBER(OFFSET('Sanitation Data'!$H$12,0,10*ROW('Sanitation Data'!H150))),'Data Summary'!DI156="Yes"),OFFSET('Sanitation Data'!$H$12,0,10*ROW('Sanitation Data'!H150)),NA())</f>
        <v>#N/A</v>
      </c>
      <c r="AU156" s="95" t="e">
        <f ca="true">+IF(AND(ISNUMBER(OFFSET('Sanitation Data'!$I$4,0,10*ROW('Sanitation Data'!I150))),'Data Summary'!DJ156="Yes"),100-OFFSET('Sanitation Data'!$I$4,0,10*ROW('Sanitation Data'!I150)),NA())</f>
        <v>#N/A</v>
      </c>
      <c r="AV156" s="95" t="e">
        <f ca="true">+IF(AND(ISNUMBER(OFFSET('Sanitation Data'!$I$6,0,10*ROW('Sanitation Data'!I150))),'Data Summary'!DK156="Yes"),OFFSET('Sanitation Data'!$I$6,0,10*ROW('Sanitation Data'!I150)),NA())</f>
        <v>#N/A</v>
      </c>
      <c r="AW156" s="95" t="e">
        <f ca="true">+IF(AND(ISNUMBER(OFFSET('Sanitation Data'!$I$10,0,10*ROW('Sanitation Data'!I150))),'Data Summary'!DL156="Yes"),OFFSET('Sanitation Data'!$I$10,0,10*ROW('Sanitation Data'!I150)),NA())</f>
        <v>#N/A</v>
      </c>
      <c r="AX156" s="95" t="e">
        <f ca="true">+IF(AND(ISNUMBER(OFFSET('Sanitation Data'!$I$11,0,10*ROW('Sanitation Data'!I150))),'Data Summary'!DM156="Yes"),OFFSET('Sanitation Data'!$I$11,0,10*ROW('Sanitation Data'!I150)),NA())</f>
        <v>#N/A</v>
      </c>
      <c r="AY156" s="95" t="e">
        <f ca="true">+IF(AND(ISNUMBER(OFFSET('Sanitation Data'!$I$12,0,10*ROW('Sanitation Data'!I150))),'Data Summary'!DN156="Yes"),OFFSET('Sanitation Data'!$I$12,0,10*ROW('Sanitation Data'!I150)),NA())</f>
        <v>#N/A</v>
      </c>
      <c r="AZ156" s="96" t="e">
        <f ca="true">+IF(AND(ISNUMBER(OFFSET('Hygiene Data'!$D$5,0,10*ROW('Hygiene Data'!D150))),'Data Summary'!DO156="Yes"),OFFSET('Hygiene Data'!$D$5,0,10*ROW('Hygiene Data'!D150)),NA())</f>
        <v>#N/A</v>
      </c>
      <c r="BA156" s="96" t="e">
        <f ca="true">+IF(AND(ISNUMBER(OFFSET('Hygiene Data'!$D$7,0,10*ROW('Hygiene Data'!D150))),'Data Summary'!DP156="Yes"),OFFSET('Hygiene Data'!$D$7,0,10*ROW('Hygiene Data'!D150)),NA())</f>
        <v>#N/A</v>
      </c>
      <c r="BB156" s="96" t="e">
        <f ca="true">+IF(AND(ISNUMBER(OFFSET('Hygiene Data'!$D$9,0,10*ROW('Hygiene Data'!D150))),'Data Summary'!DQ156="Yes"),OFFSET('Hygiene Data'!$D$9,0,10*ROW('Hygiene Data'!D150)),NA())</f>
        <v>#N/A</v>
      </c>
      <c r="BC156" s="96" t="e">
        <f ca="true">+IF(AND(ISNUMBER(OFFSET('Hygiene Data'!$E$5,0,10*ROW('Hygiene Data'!E150))),'Data Summary'!DR156="Yes"),OFFSET('Hygiene Data'!$E$5,0,10*ROW('Hygiene Data'!E150)),NA())</f>
        <v>#N/A</v>
      </c>
      <c r="BD156" s="96" t="e">
        <f ca="true">+IF(AND(ISNUMBER(OFFSET('Hygiene Data'!$E$7,0,10*ROW('Hygiene Data'!E150))),'Data Summary'!DS156="Yes"),OFFSET('Hygiene Data'!$E$7,0,10*ROW('Hygiene Data'!E150)),NA())</f>
        <v>#N/A</v>
      </c>
      <c r="BE156" s="96" t="e">
        <f ca="true">+IF(AND(ISNUMBER(OFFSET('Hygiene Data'!$E$9,0,10*ROW('Hygiene Data'!E150))),'Data Summary'!DT156="Yes"),OFFSET('Hygiene Data'!$E$9,0,10*ROW('Hygiene Data'!E150)),NA())</f>
        <v>#N/A</v>
      </c>
      <c r="BF156" s="96" t="e">
        <f ca="true">+IF(AND(ISNUMBER(OFFSET('Hygiene Data'!$F$5,0,10*ROW('Hygiene Data'!F150))),'Data Summary'!DU156="Yes"),OFFSET('Hygiene Data'!$F$5,0,10*ROW('Hygiene Data'!F150)),NA())</f>
        <v>#N/A</v>
      </c>
      <c r="BG156" s="96" t="e">
        <f ca="true">+IF(AND(ISNUMBER(OFFSET('Hygiene Data'!$F$7,0,10*ROW('Hygiene Data'!F150))),'Data Summary'!DV156="Yes"),OFFSET('Hygiene Data'!$F$7,0,10*ROW('Hygiene Data'!F150)),NA())</f>
        <v>#N/A</v>
      </c>
      <c r="BH156" s="96" t="e">
        <f ca="true">+IF(AND(ISNUMBER(OFFSET('Hygiene Data'!$F$9,0,10*ROW('Hygiene Data'!F150))),'Data Summary'!DW156="Yes"),OFFSET('Hygiene Data'!$F$9,0,10*ROW('Hygiene Data'!F150)),NA())</f>
        <v>#N/A</v>
      </c>
      <c r="BI156" s="96" t="e">
        <f ca="true">+IF(AND(ISNUMBER(OFFSET('Hygiene Data'!$G$5,0,10*ROW('Hygiene Data'!G150))),'Data Summary'!DX156="Yes"),OFFSET('Hygiene Data'!$G$5,0,10*ROW('Hygiene Data'!G150)),NA())</f>
        <v>#N/A</v>
      </c>
      <c r="BJ156" s="96" t="e">
        <f ca="true">+IF(AND(ISNUMBER(OFFSET('Hygiene Data'!$G$7,0,10*ROW('Hygiene Data'!G150))),'Data Summary'!DY156="Yes"),OFFSET('Hygiene Data'!$G$7,0,10*ROW('Hygiene Data'!G150)),NA())</f>
        <v>#N/A</v>
      </c>
      <c r="BK156" s="96" t="e">
        <f ca="true">+IF(AND(ISNUMBER(OFFSET('Hygiene Data'!$G$9,0,10*ROW('Hygiene Data'!G150))),'Data Summary'!DZ156="Yes"),OFFSET('Hygiene Data'!$G$9,0,10*ROW('Hygiene Data'!G150)),NA())</f>
        <v>#N/A</v>
      </c>
      <c r="BL156" s="96" t="e">
        <f ca="true">+IF(AND(ISNUMBER(OFFSET('Hygiene Data'!$H$5,0,10*ROW('Hygiene Data'!H150))),'Data Summary'!EA156="Yes"),OFFSET('Hygiene Data'!$H$5,0,10*ROW('Hygiene Data'!H150)),NA())</f>
        <v>#N/A</v>
      </c>
      <c r="BM156" s="96" t="e">
        <f ca="true">+IF(AND(ISNUMBER(OFFSET('Hygiene Data'!$H$7,0,10*ROW('Hygiene Data'!H150))),'Data Summary'!EB156="Yes"),OFFSET('Hygiene Data'!$H$7,0,10*ROW('Hygiene Data'!H150)),NA())</f>
        <v>#N/A</v>
      </c>
      <c r="BN156" s="96" t="e">
        <f ca="true">+IF(AND(ISNUMBER(OFFSET('Hygiene Data'!$H$9,0,10*ROW('Hygiene Data'!H150))),'Data Summary'!EC156="Yes"),OFFSET('Hygiene Data'!$H$9,0,10*ROW('Hygiene Data'!H150)),NA())</f>
        <v>#N/A</v>
      </c>
      <c r="BO156" s="96" t="e">
        <f ca="true">+IF(AND(ISNUMBER(OFFSET('Hygiene Data'!$I$5,0,10*ROW('Hygiene Data'!I150))),'Data Summary'!ED156="Yes"),OFFSET('Hygiene Data'!$I$5,0,10*ROW('Hygiene Data'!I150)),NA())</f>
        <v>#N/A</v>
      </c>
      <c r="BP156" s="96" t="e">
        <f ca="true">+IF(AND(ISNUMBER(OFFSET('Hygiene Data'!$I$7,0,10*ROW('Hygiene Data'!I150))),'Data Summary'!EE156="Yes"),OFFSET('Hygiene Data'!$I$7,0,10*ROW('Hygiene Data'!I150)),NA())</f>
        <v>#N/A</v>
      </c>
      <c r="BQ156" s="96" t="e">
        <f ca="true">+IF(AND(ISNUMBER(OFFSET('Hygiene Data'!$I$9,0,10*ROW('Hygiene Data'!I150))),'Data Summary'!EF156="Yes"),OFFSET('Hygiene Data'!$I$9,0,10*ROW('Hygiene Data'!I150)),NA())</f>
        <v>#N/A</v>
      </c>
    </row>
    <row xmlns:x14ac="http://schemas.microsoft.com/office/spreadsheetml/2009/9/ac" r="157" x14ac:dyDescent="0.2">
      <c r="A157" s="321" t="e">
        <f ca="true">+RIGHT('Data Summary'!A157,LEN('Data Summary'!A157)-9)</f>
        <v>#VALUE!</v>
      </c>
      <c r="B157" s="37" t="str">
        <f ca="true">+IF(ISTEXT('Data Summary'!B157),'Data Summary'!B157,"")</f>
        <v/>
      </c>
      <c r="C157" s="320" t="e">
        <f ca="true">+VALUE('Data Summary'!C157)</f>
        <v>#VALUE!</v>
      </c>
      <c r="D157" s="94" t="e">
        <f ca="true">+IF(AND(ISNUMBER(OFFSET('Water Data'!$D$4,0,10*ROW('Water Data'!D151))),'Data Summary'!BS157="Yes"),100-OFFSET('Water Data'!$D$4,0,10*ROW('Water Data'!D151)),NA())</f>
        <v>#N/A</v>
      </c>
      <c r="E157" s="94" t="e">
        <f ca="true">+IF(AND(ISNUMBER(OFFSET('Water Data'!$D$6,0,10*ROW('Water Data'!D151))),'Data Summary'!BT157="Yes"),OFFSET('Water Data'!$D$6,0,10*ROW('Water Data'!D151)),NA())</f>
        <v>#N/A</v>
      </c>
      <c r="F157" s="94" t="e">
        <f ca="true">+IF(AND(ISNUMBER(OFFSET('Water Data'!$D$9,0,10*ROW('Water Data'!D151))),'Data Summary'!BU157="Yes"),OFFSET('Water Data'!$D$9,0,10*ROW('Water Data'!D151)),NA())</f>
        <v>#N/A</v>
      </c>
      <c r="G157" s="94" t="e">
        <f ca="true">+IF(AND(ISNUMBER(OFFSET('Water Data'!$E$4,0,10*ROW('Water Data'!E151))),'Data Summary'!BV157="Yes"),100-OFFSET('Water Data'!$E$4,0,10*ROW('Water Data'!E151)),NA())</f>
        <v>#N/A</v>
      </c>
      <c r="H157" s="94" t="e">
        <f ca="true">+IF(AND(ISNUMBER(OFFSET('Water Data'!$E$6,0,10*ROW('Water Data'!E151))),'Data Summary'!BW157="Yes"),OFFSET('Water Data'!$E$6,0,10*ROW('Water Data'!E151)),NA())</f>
        <v>#N/A</v>
      </c>
      <c r="I157" s="94" t="e">
        <f ca="true">+IF(AND(ISNUMBER(OFFSET('Water Data'!$E$9,0,10*ROW('Water Data'!E151))),'Data Summary'!BX157="Yes"),OFFSET('Water Data'!$E$9,0,10*ROW('Water Data'!E151)),NA())</f>
        <v>#N/A</v>
      </c>
      <c r="J157" s="94" t="e">
        <f ca="true">+IF(AND(ISNUMBER(OFFSET('Water Data'!$F$4,0,10*ROW('Water Data'!F151))),'Data Summary'!BY157="Yes"),100-OFFSET('Water Data'!$F$4,0,10*ROW('Water Data'!F151)),NA())</f>
        <v>#N/A</v>
      </c>
      <c r="K157" s="94" t="e">
        <f ca="true">+IF(AND(ISNUMBER(OFFSET('Water Data'!$F$6,0,10*ROW('Water Data'!F151))),'Data Summary'!BZ157="Yes"),OFFSET('Water Data'!$F$6,0,10*ROW('Water Data'!F151)),NA())</f>
        <v>#N/A</v>
      </c>
      <c r="L157" s="94" t="e">
        <f ca="true">+IF(AND(ISNUMBER(OFFSET('Water Data'!$F$9,0,10*ROW('Water Data'!F151))),'Data Summary'!CA157="Yes"),OFFSET('Water Data'!$F$9,0,10*ROW('Water Data'!F151)),NA())</f>
        <v>#N/A</v>
      </c>
      <c r="M157" s="94" t="e">
        <f ca="true">+IF(AND(ISNUMBER(OFFSET('Water Data'!$G$4,0,10*ROW('Water Data'!G151))),'Data Summary'!CB157="Yes"),100-OFFSET('Water Data'!$G$4,0,10*ROW('Water Data'!G151)),NA())</f>
        <v>#N/A</v>
      </c>
      <c r="N157" s="94" t="e">
        <f ca="true">+IF(AND(ISNUMBER(OFFSET('Water Data'!$G$6,0,10*ROW('Water Data'!G151))),'Data Summary'!CC157="Yes"),OFFSET('Water Data'!$G$6,0,10*ROW('Water Data'!G151)),NA())</f>
        <v>#N/A</v>
      </c>
      <c r="O157" s="94" t="e">
        <f ca="true">+IF(AND(ISNUMBER(OFFSET('Water Data'!$G$9,0,10*ROW('Water Data'!G151))),'Data Summary'!CD157="Yes"),OFFSET('Water Data'!$G$9,0,10*ROW('Water Data'!G151)),NA())</f>
        <v>#N/A</v>
      </c>
      <c r="P157" s="94" t="e">
        <f ca="true">+IF(AND(ISNUMBER(OFFSET('Water Data'!$H$4,0,10*ROW('Water Data'!H151))),'Data Summary'!CE157="Yes"),100-OFFSET('Water Data'!$H$4,0,10*ROW('Water Data'!H151)),NA())</f>
        <v>#N/A</v>
      </c>
      <c r="Q157" s="94" t="e">
        <f ca="true">+IF(AND(ISNUMBER(OFFSET('Water Data'!$H$6,0,10*ROW('Water Data'!H151))),'Data Summary'!CF157="Yes"),OFFSET('Water Data'!$H$6,0,10*ROW('Water Data'!H151)),NA())</f>
        <v>#N/A</v>
      </c>
      <c r="R157" s="94" t="e">
        <f ca="true">+IF(AND(ISNUMBER(OFFSET('Water Data'!$H$9,0,10*ROW('Water Data'!H151))),'Data Summary'!CG157="Yes"),OFFSET('Water Data'!$H$9,0,10*ROW('Water Data'!H151)),NA())</f>
        <v>#N/A</v>
      </c>
      <c r="S157" s="94" t="e">
        <f ca="true">+IF(AND(ISNUMBER(OFFSET('Water Data'!$I$4,0,10*ROW('Water Data'!I151))),'Data Summary'!CH157="Yes"),100-OFFSET('Water Data'!$I$4,0,10*ROW('Water Data'!I151)),NA())</f>
        <v>#N/A</v>
      </c>
      <c r="T157" s="94" t="e">
        <f ca="true">+IF(AND(ISNUMBER(OFFSET('Water Data'!$I$6,0,10*ROW('Water Data'!I151))),'Data Summary'!CI157="Yes"),OFFSET('Water Data'!$I$6,0,10*ROW('Water Data'!I151)),NA())</f>
        <v>#N/A</v>
      </c>
      <c r="U157" s="94" t="e">
        <f ca="true">+IF(AND(ISNUMBER(OFFSET('Water Data'!$I$9,0,10*ROW('Water Data'!I151))),'Data Summary'!CJ157="Yes"),OFFSET('Water Data'!$I$9,0,10*ROW('Water Data'!I151)),NA())</f>
        <v>#N/A</v>
      </c>
      <c r="V157" s="95" t="e">
        <f ca="true">+IF(AND(ISNUMBER(OFFSET('Sanitation Data'!$D$4,0,10*ROW('Sanitation Data'!D151))),'Data Summary'!CK157="Yes"),100-OFFSET('Sanitation Data'!$D$4,0,10*ROW('Sanitation Data'!D151)),NA())</f>
        <v>#N/A</v>
      </c>
      <c r="W157" s="95" t="e">
        <f ca="true">+IF(AND(ISNUMBER(OFFSET('Sanitation Data'!$D$6,0,10*ROW('Sanitation Data'!D151))),'Data Summary'!CL157="Yes"),OFFSET('Sanitation Data'!$D$6,0,10*ROW('Sanitation Data'!D151)),NA())</f>
        <v>#N/A</v>
      </c>
      <c r="X157" s="95" t="e">
        <f ca="true">+IF(AND(ISNUMBER(OFFSET('Sanitation Data'!$D$10,0,10*ROW('Sanitation Data'!D151))),'Data Summary'!CM157="Yes"),OFFSET('Sanitation Data'!$D$10,0,10*ROW('Sanitation Data'!D151)),NA())</f>
        <v>#N/A</v>
      </c>
      <c r="Y157" s="95" t="e">
        <f ca="true">+IF(AND(ISNUMBER(OFFSET('Sanitation Data'!$D$11,0,10*ROW('Sanitation Data'!D151))),'Data Summary'!CN157="Yes"),OFFSET('Sanitation Data'!$D$11,0,10*ROW('Sanitation Data'!D151)),NA())</f>
        <v>#N/A</v>
      </c>
      <c r="Z157" s="95" t="e">
        <f ca="true">+IF(AND(ISNUMBER(OFFSET('Sanitation Data'!$D$12,0,10*ROW('Sanitation Data'!D151))),'Data Summary'!CO157="Yes"),OFFSET('Sanitation Data'!$D$12,0,10*ROW('Sanitation Data'!D151)),NA())</f>
        <v>#N/A</v>
      </c>
      <c r="AA157" s="95" t="e">
        <f ca="true">+IF(AND(ISNUMBER(OFFSET('Sanitation Data'!$E$4,0,10*ROW('Sanitation Data'!E151))),'Data Summary'!CP157="Yes"),100-OFFSET('Sanitation Data'!$E$4,0,10*ROW('Sanitation Data'!E151)),NA())</f>
        <v>#N/A</v>
      </c>
      <c r="AB157" s="95" t="e">
        <f ca="true">+IF(AND(ISNUMBER(OFFSET('Sanitation Data'!$E$6,0,10*ROW('Sanitation Data'!E151))),'Data Summary'!CQ157="Yes"),OFFSET('Sanitation Data'!$E$6,0,10*ROW('Sanitation Data'!E151)),NA())</f>
        <v>#N/A</v>
      </c>
      <c r="AC157" s="95" t="e">
        <f ca="true">+IF(AND(ISNUMBER(OFFSET('Sanitation Data'!$E$10,0,10*ROW('Sanitation Data'!E151))),'Data Summary'!CR157="Yes"),OFFSET('Sanitation Data'!$E$10,0,10*ROW('Sanitation Data'!E151)),NA())</f>
        <v>#N/A</v>
      </c>
      <c r="AD157" s="95" t="e">
        <f ca="true">+IF(AND(ISNUMBER(OFFSET('Sanitation Data'!$E$11,0,10*ROW('Sanitation Data'!E151))),'Data Summary'!CS157="Yes"),OFFSET('Sanitation Data'!$E$11,0,10*ROW('Sanitation Data'!E151)),NA())</f>
        <v>#N/A</v>
      </c>
      <c r="AE157" s="95" t="e">
        <f ca="true">+IF(AND(ISNUMBER(OFFSET('Sanitation Data'!$E$12,0,10*ROW('Sanitation Data'!E151))),'Data Summary'!CT157="Yes"),OFFSET('Sanitation Data'!$E$12,0,10*ROW('Sanitation Data'!E151)),NA())</f>
        <v>#N/A</v>
      </c>
      <c r="AF157" s="95" t="e">
        <f ca="true">+IF(AND(ISNUMBER(OFFSET('Sanitation Data'!$F$4,0,10*ROW('Sanitation Data'!F151))),'Data Summary'!CU157="Yes"),100-OFFSET('Sanitation Data'!$F$4,0,10*ROW('Sanitation Data'!F151)),NA())</f>
        <v>#N/A</v>
      </c>
      <c r="AG157" s="95" t="e">
        <f ca="true">+IF(AND(ISNUMBER(OFFSET('Sanitation Data'!$F$6,0,10*ROW('Sanitation Data'!F151))),'Data Summary'!CV157="Yes"),OFFSET('Sanitation Data'!$F$6,0,10*ROW('Sanitation Data'!F151)),NA())</f>
        <v>#N/A</v>
      </c>
      <c r="AH157" s="95" t="e">
        <f ca="true">+IF(AND(ISNUMBER(OFFSET('Sanitation Data'!$F$10,0,10*ROW('Sanitation Data'!F151))),'Data Summary'!CW157="Yes"),OFFSET('Sanitation Data'!$F$10,0,10*ROW('Sanitation Data'!F151)),NA())</f>
        <v>#N/A</v>
      </c>
      <c r="AI157" s="95" t="e">
        <f ca="true">+IF(AND(ISNUMBER(OFFSET('Sanitation Data'!$F$11,0,10*ROW('Sanitation Data'!F151))),'Data Summary'!CX157="Yes"),OFFSET('Sanitation Data'!$F$11,0,10*ROW('Sanitation Data'!F151)),NA())</f>
        <v>#N/A</v>
      </c>
      <c r="AJ157" s="95" t="e">
        <f ca="true">+IF(AND(ISNUMBER(OFFSET('Sanitation Data'!$F$12,0,10*ROW('Sanitation Data'!F151))),'Data Summary'!CY157="Yes"),OFFSET('Sanitation Data'!$F$12,0,10*ROW('Sanitation Data'!F151)),NA())</f>
        <v>#N/A</v>
      </c>
      <c r="AK157" s="95" t="e">
        <f ca="true">+IF(AND(ISNUMBER(OFFSET('Sanitation Data'!$G$4,0,10*ROW('Sanitation Data'!G151))),'Data Summary'!CZ157="Yes"),100-OFFSET('Sanitation Data'!$G$4,0,10*ROW('Sanitation Data'!G151)),NA())</f>
        <v>#N/A</v>
      </c>
      <c r="AL157" s="95" t="e">
        <f ca="true">+IF(AND(ISNUMBER(OFFSET('Sanitation Data'!$G$6,0,10*ROW('Sanitation Data'!G151))),'Data Summary'!DA157="Yes"),OFFSET('Sanitation Data'!$G$6,0,10*ROW('Sanitation Data'!G151)),NA())</f>
        <v>#N/A</v>
      </c>
      <c r="AM157" s="95" t="e">
        <f ca="true">+IF(AND(ISNUMBER(OFFSET('Sanitation Data'!$G$10,0,10*ROW('Sanitation Data'!G151))),'Data Summary'!DB157="Yes"),OFFSET('Sanitation Data'!$G$10,0,10*ROW('Sanitation Data'!G151)),NA())</f>
        <v>#N/A</v>
      </c>
      <c r="AN157" s="95" t="e">
        <f ca="true">+IF(AND(ISNUMBER(OFFSET('Sanitation Data'!$G$11,0,10*ROW('Sanitation Data'!G151))),'Data Summary'!DC157="Yes"),OFFSET('Sanitation Data'!$G$11,0,10*ROW('Sanitation Data'!G151)),NA())</f>
        <v>#N/A</v>
      </c>
      <c r="AO157" s="95" t="e">
        <f ca="true">+IF(AND(ISNUMBER(OFFSET('Sanitation Data'!$G$12,0,10*ROW('Sanitation Data'!G151))),'Data Summary'!DD157="Yes"),OFFSET('Sanitation Data'!$G$12,0,10*ROW('Sanitation Data'!G151)),NA())</f>
        <v>#N/A</v>
      </c>
      <c r="AP157" s="95" t="e">
        <f ca="true">+IF(AND(ISNUMBER(OFFSET('Sanitation Data'!$H$4,0,10*ROW('Sanitation Data'!H151))),'Data Summary'!DE157="Yes"),100-OFFSET('Sanitation Data'!$H$4,0,10*ROW('Sanitation Data'!H151)),NA())</f>
        <v>#N/A</v>
      </c>
      <c r="AQ157" s="95" t="e">
        <f ca="true">+IF(AND(ISNUMBER(OFFSET('Sanitation Data'!$H$6,0,10*ROW('Sanitation Data'!H151))),'Data Summary'!DF157="Yes"),OFFSET('Sanitation Data'!$H$6,0,10*ROW('Sanitation Data'!H151)),NA())</f>
        <v>#N/A</v>
      </c>
      <c r="AR157" s="95" t="e">
        <f ca="true">+IF(AND(ISNUMBER(OFFSET('Sanitation Data'!$H$10,0,10*ROW('Sanitation Data'!H151))),'Data Summary'!DG157="Yes"),OFFSET('Sanitation Data'!$H$10,0,10*ROW('Sanitation Data'!H151)),NA())</f>
        <v>#N/A</v>
      </c>
      <c r="AS157" s="95" t="e">
        <f ca="true">+IF(AND(ISNUMBER(OFFSET('Sanitation Data'!$H$11,0,10*ROW('Sanitation Data'!H151))),'Data Summary'!DH157="Yes"),OFFSET('Sanitation Data'!$H$11,0,10*ROW('Sanitation Data'!H151)),NA())</f>
        <v>#N/A</v>
      </c>
      <c r="AT157" s="95" t="e">
        <f ca="true">+IF(AND(ISNUMBER(OFFSET('Sanitation Data'!$H$12,0,10*ROW('Sanitation Data'!H151))),'Data Summary'!DI157="Yes"),OFFSET('Sanitation Data'!$H$12,0,10*ROW('Sanitation Data'!H151)),NA())</f>
        <v>#N/A</v>
      </c>
      <c r="AU157" s="95" t="e">
        <f ca="true">+IF(AND(ISNUMBER(OFFSET('Sanitation Data'!$I$4,0,10*ROW('Sanitation Data'!I151))),'Data Summary'!DJ157="Yes"),100-OFFSET('Sanitation Data'!$I$4,0,10*ROW('Sanitation Data'!I151)),NA())</f>
        <v>#N/A</v>
      </c>
      <c r="AV157" s="95" t="e">
        <f ca="true">+IF(AND(ISNUMBER(OFFSET('Sanitation Data'!$I$6,0,10*ROW('Sanitation Data'!I151))),'Data Summary'!DK157="Yes"),OFFSET('Sanitation Data'!$I$6,0,10*ROW('Sanitation Data'!I151)),NA())</f>
        <v>#N/A</v>
      </c>
      <c r="AW157" s="95" t="e">
        <f ca="true">+IF(AND(ISNUMBER(OFFSET('Sanitation Data'!$I$10,0,10*ROW('Sanitation Data'!I151))),'Data Summary'!DL157="Yes"),OFFSET('Sanitation Data'!$I$10,0,10*ROW('Sanitation Data'!I151)),NA())</f>
        <v>#N/A</v>
      </c>
      <c r="AX157" s="95" t="e">
        <f ca="true">+IF(AND(ISNUMBER(OFFSET('Sanitation Data'!$I$11,0,10*ROW('Sanitation Data'!I151))),'Data Summary'!DM157="Yes"),OFFSET('Sanitation Data'!$I$11,0,10*ROW('Sanitation Data'!I151)),NA())</f>
        <v>#N/A</v>
      </c>
      <c r="AY157" s="95" t="e">
        <f ca="true">+IF(AND(ISNUMBER(OFFSET('Sanitation Data'!$I$12,0,10*ROW('Sanitation Data'!I151))),'Data Summary'!DN157="Yes"),OFFSET('Sanitation Data'!$I$12,0,10*ROW('Sanitation Data'!I151)),NA())</f>
        <v>#N/A</v>
      </c>
      <c r="AZ157" s="96" t="e">
        <f ca="true">+IF(AND(ISNUMBER(OFFSET('Hygiene Data'!$D$5,0,10*ROW('Hygiene Data'!D151))),'Data Summary'!DO157="Yes"),OFFSET('Hygiene Data'!$D$5,0,10*ROW('Hygiene Data'!D151)),NA())</f>
        <v>#N/A</v>
      </c>
      <c r="BA157" s="96" t="e">
        <f ca="true">+IF(AND(ISNUMBER(OFFSET('Hygiene Data'!$D$7,0,10*ROW('Hygiene Data'!D151))),'Data Summary'!DP157="Yes"),OFFSET('Hygiene Data'!$D$7,0,10*ROW('Hygiene Data'!D151)),NA())</f>
        <v>#N/A</v>
      </c>
      <c r="BB157" s="96" t="e">
        <f ca="true">+IF(AND(ISNUMBER(OFFSET('Hygiene Data'!$D$9,0,10*ROW('Hygiene Data'!D151))),'Data Summary'!DQ157="Yes"),OFFSET('Hygiene Data'!$D$9,0,10*ROW('Hygiene Data'!D151)),NA())</f>
        <v>#N/A</v>
      </c>
      <c r="BC157" s="96" t="e">
        <f ca="true">+IF(AND(ISNUMBER(OFFSET('Hygiene Data'!$E$5,0,10*ROW('Hygiene Data'!E151))),'Data Summary'!DR157="Yes"),OFFSET('Hygiene Data'!$E$5,0,10*ROW('Hygiene Data'!E151)),NA())</f>
        <v>#N/A</v>
      </c>
      <c r="BD157" s="96" t="e">
        <f ca="true">+IF(AND(ISNUMBER(OFFSET('Hygiene Data'!$E$7,0,10*ROW('Hygiene Data'!E151))),'Data Summary'!DS157="Yes"),OFFSET('Hygiene Data'!$E$7,0,10*ROW('Hygiene Data'!E151)),NA())</f>
        <v>#N/A</v>
      </c>
      <c r="BE157" s="96" t="e">
        <f ca="true">+IF(AND(ISNUMBER(OFFSET('Hygiene Data'!$E$9,0,10*ROW('Hygiene Data'!E151))),'Data Summary'!DT157="Yes"),OFFSET('Hygiene Data'!$E$9,0,10*ROW('Hygiene Data'!E151)),NA())</f>
        <v>#N/A</v>
      </c>
      <c r="BF157" s="96" t="e">
        <f ca="true">+IF(AND(ISNUMBER(OFFSET('Hygiene Data'!$F$5,0,10*ROW('Hygiene Data'!F151))),'Data Summary'!DU157="Yes"),OFFSET('Hygiene Data'!$F$5,0,10*ROW('Hygiene Data'!F151)),NA())</f>
        <v>#N/A</v>
      </c>
      <c r="BG157" s="96" t="e">
        <f ca="true">+IF(AND(ISNUMBER(OFFSET('Hygiene Data'!$F$7,0,10*ROW('Hygiene Data'!F151))),'Data Summary'!DV157="Yes"),OFFSET('Hygiene Data'!$F$7,0,10*ROW('Hygiene Data'!F151)),NA())</f>
        <v>#N/A</v>
      </c>
      <c r="BH157" s="96" t="e">
        <f ca="true">+IF(AND(ISNUMBER(OFFSET('Hygiene Data'!$F$9,0,10*ROW('Hygiene Data'!F151))),'Data Summary'!DW157="Yes"),OFFSET('Hygiene Data'!$F$9,0,10*ROW('Hygiene Data'!F151)),NA())</f>
        <v>#N/A</v>
      </c>
      <c r="BI157" s="96" t="e">
        <f ca="true">+IF(AND(ISNUMBER(OFFSET('Hygiene Data'!$G$5,0,10*ROW('Hygiene Data'!G151))),'Data Summary'!DX157="Yes"),OFFSET('Hygiene Data'!$G$5,0,10*ROW('Hygiene Data'!G151)),NA())</f>
        <v>#N/A</v>
      </c>
      <c r="BJ157" s="96" t="e">
        <f ca="true">+IF(AND(ISNUMBER(OFFSET('Hygiene Data'!$G$7,0,10*ROW('Hygiene Data'!G151))),'Data Summary'!DY157="Yes"),OFFSET('Hygiene Data'!$G$7,0,10*ROW('Hygiene Data'!G151)),NA())</f>
        <v>#N/A</v>
      </c>
      <c r="BK157" s="96" t="e">
        <f ca="true">+IF(AND(ISNUMBER(OFFSET('Hygiene Data'!$G$9,0,10*ROW('Hygiene Data'!G151))),'Data Summary'!DZ157="Yes"),OFFSET('Hygiene Data'!$G$9,0,10*ROW('Hygiene Data'!G151)),NA())</f>
        <v>#N/A</v>
      </c>
      <c r="BL157" s="96" t="e">
        <f ca="true">+IF(AND(ISNUMBER(OFFSET('Hygiene Data'!$H$5,0,10*ROW('Hygiene Data'!H151))),'Data Summary'!EA157="Yes"),OFFSET('Hygiene Data'!$H$5,0,10*ROW('Hygiene Data'!H151)),NA())</f>
        <v>#N/A</v>
      </c>
      <c r="BM157" s="96" t="e">
        <f ca="true">+IF(AND(ISNUMBER(OFFSET('Hygiene Data'!$H$7,0,10*ROW('Hygiene Data'!H151))),'Data Summary'!EB157="Yes"),OFFSET('Hygiene Data'!$H$7,0,10*ROW('Hygiene Data'!H151)),NA())</f>
        <v>#N/A</v>
      </c>
      <c r="BN157" s="96" t="e">
        <f ca="true">+IF(AND(ISNUMBER(OFFSET('Hygiene Data'!$H$9,0,10*ROW('Hygiene Data'!H151))),'Data Summary'!EC157="Yes"),OFFSET('Hygiene Data'!$H$9,0,10*ROW('Hygiene Data'!H151)),NA())</f>
        <v>#N/A</v>
      </c>
      <c r="BO157" s="96" t="e">
        <f ca="true">+IF(AND(ISNUMBER(OFFSET('Hygiene Data'!$I$5,0,10*ROW('Hygiene Data'!I151))),'Data Summary'!ED157="Yes"),OFFSET('Hygiene Data'!$I$5,0,10*ROW('Hygiene Data'!I151)),NA())</f>
        <v>#N/A</v>
      </c>
      <c r="BP157" s="96" t="e">
        <f ca="true">+IF(AND(ISNUMBER(OFFSET('Hygiene Data'!$I$7,0,10*ROW('Hygiene Data'!I151))),'Data Summary'!EE157="Yes"),OFFSET('Hygiene Data'!$I$7,0,10*ROW('Hygiene Data'!I151)),NA())</f>
        <v>#N/A</v>
      </c>
      <c r="BQ157" s="96" t="e">
        <f ca="true">+IF(AND(ISNUMBER(OFFSET('Hygiene Data'!$I$9,0,10*ROW('Hygiene Data'!I151))),'Data Summary'!EF157="Yes"),OFFSET('Hygiene Data'!$I$9,0,10*ROW('Hygiene Data'!I151)),NA())</f>
        <v>#N/A</v>
      </c>
    </row>
    <row xmlns:x14ac="http://schemas.microsoft.com/office/spreadsheetml/2009/9/ac" r="158" x14ac:dyDescent="0.2">
      <c r="A158" s="321" t="e">
        <f ca="true">+RIGHT('Data Summary'!A158,LEN('Data Summary'!A158)-9)</f>
        <v>#VALUE!</v>
      </c>
      <c r="B158" s="37" t="str">
        <f ca="true">+IF(ISTEXT('Data Summary'!B158),'Data Summary'!B158,"")</f>
        <v/>
      </c>
      <c r="C158" s="320" t="e">
        <f ca="true">+VALUE('Data Summary'!C158)</f>
        <v>#VALUE!</v>
      </c>
      <c r="D158" s="94" t="e">
        <f ca="true">+IF(AND(ISNUMBER(OFFSET('Water Data'!$D$4,0,10*ROW('Water Data'!D152))),'Data Summary'!BS158="Yes"),100-OFFSET('Water Data'!$D$4,0,10*ROW('Water Data'!D152)),NA())</f>
        <v>#N/A</v>
      </c>
      <c r="E158" s="94" t="e">
        <f ca="true">+IF(AND(ISNUMBER(OFFSET('Water Data'!$D$6,0,10*ROW('Water Data'!D152))),'Data Summary'!BT158="Yes"),OFFSET('Water Data'!$D$6,0,10*ROW('Water Data'!D152)),NA())</f>
        <v>#N/A</v>
      </c>
      <c r="F158" s="94" t="e">
        <f ca="true">+IF(AND(ISNUMBER(OFFSET('Water Data'!$D$9,0,10*ROW('Water Data'!D152))),'Data Summary'!BU158="Yes"),OFFSET('Water Data'!$D$9,0,10*ROW('Water Data'!D152)),NA())</f>
        <v>#N/A</v>
      </c>
      <c r="G158" s="94" t="e">
        <f ca="true">+IF(AND(ISNUMBER(OFFSET('Water Data'!$E$4,0,10*ROW('Water Data'!E152))),'Data Summary'!BV158="Yes"),100-OFFSET('Water Data'!$E$4,0,10*ROW('Water Data'!E152)),NA())</f>
        <v>#N/A</v>
      </c>
      <c r="H158" s="94" t="e">
        <f ca="true">+IF(AND(ISNUMBER(OFFSET('Water Data'!$E$6,0,10*ROW('Water Data'!E152))),'Data Summary'!BW158="Yes"),OFFSET('Water Data'!$E$6,0,10*ROW('Water Data'!E152)),NA())</f>
        <v>#N/A</v>
      </c>
      <c r="I158" s="94" t="e">
        <f ca="true">+IF(AND(ISNUMBER(OFFSET('Water Data'!$E$9,0,10*ROW('Water Data'!E152))),'Data Summary'!BX158="Yes"),OFFSET('Water Data'!$E$9,0,10*ROW('Water Data'!E152)),NA())</f>
        <v>#N/A</v>
      </c>
      <c r="J158" s="94" t="e">
        <f ca="true">+IF(AND(ISNUMBER(OFFSET('Water Data'!$F$4,0,10*ROW('Water Data'!F152))),'Data Summary'!BY158="Yes"),100-OFFSET('Water Data'!$F$4,0,10*ROW('Water Data'!F152)),NA())</f>
        <v>#N/A</v>
      </c>
      <c r="K158" s="94" t="e">
        <f ca="true">+IF(AND(ISNUMBER(OFFSET('Water Data'!$F$6,0,10*ROW('Water Data'!F152))),'Data Summary'!BZ158="Yes"),OFFSET('Water Data'!$F$6,0,10*ROW('Water Data'!F152)),NA())</f>
        <v>#N/A</v>
      </c>
      <c r="L158" s="94" t="e">
        <f ca="true">+IF(AND(ISNUMBER(OFFSET('Water Data'!$F$9,0,10*ROW('Water Data'!F152))),'Data Summary'!CA158="Yes"),OFFSET('Water Data'!$F$9,0,10*ROW('Water Data'!F152)),NA())</f>
        <v>#N/A</v>
      </c>
      <c r="M158" s="94" t="e">
        <f ca="true">+IF(AND(ISNUMBER(OFFSET('Water Data'!$G$4,0,10*ROW('Water Data'!G152))),'Data Summary'!CB158="Yes"),100-OFFSET('Water Data'!$G$4,0,10*ROW('Water Data'!G152)),NA())</f>
        <v>#N/A</v>
      </c>
      <c r="N158" s="94" t="e">
        <f ca="true">+IF(AND(ISNUMBER(OFFSET('Water Data'!$G$6,0,10*ROW('Water Data'!G152))),'Data Summary'!CC158="Yes"),OFFSET('Water Data'!$G$6,0,10*ROW('Water Data'!G152)),NA())</f>
        <v>#N/A</v>
      </c>
      <c r="O158" s="94" t="e">
        <f ca="true">+IF(AND(ISNUMBER(OFFSET('Water Data'!$G$9,0,10*ROW('Water Data'!G152))),'Data Summary'!CD158="Yes"),OFFSET('Water Data'!$G$9,0,10*ROW('Water Data'!G152)),NA())</f>
        <v>#N/A</v>
      </c>
      <c r="P158" s="94" t="e">
        <f ca="true">+IF(AND(ISNUMBER(OFFSET('Water Data'!$H$4,0,10*ROW('Water Data'!H152))),'Data Summary'!CE158="Yes"),100-OFFSET('Water Data'!$H$4,0,10*ROW('Water Data'!H152)),NA())</f>
        <v>#N/A</v>
      </c>
      <c r="Q158" s="94" t="e">
        <f ca="true">+IF(AND(ISNUMBER(OFFSET('Water Data'!$H$6,0,10*ROW('Water Data'!H152))),'Data Summary'!CF158="Yes"),OFFSET('Water Data'!$H$6,0,10*ROW('Water Data'!H152)),NA())</f>
        <v>#N/A</v>
      </c>
      <c r="R158" s="94" t="e">
        <f ca="true">+IF(AND(ISNUMBER(OFFSET('Water Data'!$H$9,0,10*ROW('Water Data'!H152))),'Data Summary'!CG158="Yes"),OFFSET('Water Data'!$H$9,0,10*ROW('Water Data'!H152)),NA())</f>
        <v>#N/A</v>
      </c>
      <c r="S158" s="94" t="e">
        <f ca="true">+IF(AND(ISNUMBER(OFFSET('Water Data'!$I$4,0,10*ROW('Water Data'!I152))),'Data Summary'!CH158="Yes"),100-OFFSET('Water Data'!$I$4,0,10*ROW('Water Data'!I152)),NA())</f>
        <v>#N/A</v>
      </c>
      <c r="T158" s="94" t="e">
        <f ca="true">+IF(AND(ISNUMBER(OFFSET('Water Data'!$I$6,0,10*ROW('Water Data'!I152))),'Data Summary'!CI158="Yes"),OFFSET('Water Data'!$I$6,0,10*ROW('Water Data'!I152)),NA())</f>
        <v>#N/A</v>
      </c>
      <c r="U158" s="94" t="e">
        <f ca="true">+IF(AND(ISNUMBER(OFFSET('Water Data'!$I$9,0,10*ROW('Water Data'!I152))),'Data Summary'!CJ158="Yes"),OFFSET('Water Data'!$I$9,0,10*ROW('Water Data'!I152)),NA())</f>
        <v>#N/A</v>
      </c>
      <c r="V158" s="95" t="e">
        <f ca="true">+IF(AND(ISNUMBER(OFFSET('Sanitation Data'!$D$4,0,10*ROW('Sanitation Data'!D152))),'Data Summary'!CK158="Yes"),100-OFFSET('Sanitation Data'!$D$4,0,10*ROW('Sanitation Data'!D152)),NA())</f>
        <v>#N/A</v>
      </c>
      <c r="W158" s="95" t="e">
        <f ca="true">+IF(AND(ISNUMBER(OFFSET('Sanitation Data'!$D$6,0,10*ROW('Sanitation Data'!D152))),'Data Summary'!CL158="Yes"),OFFSET('Sanitation Data'!$D$6,0,10*ROW('Sanitation Data'!D152)),NA())</f>
        <v>#N/A</v>
      </c>
      <c r="X158" s="95" t="e">
        <f ca="true">+IF(AND(ISNUMBER(OFFSET('Sanitation Data'!$D$10,0,10*ROW('Sanitation Data'!D152))),'Data Summary'!CM158="Yes"),OFFSET('Sanitation Data'!$D$10,0,10*ROW('Sanitation Data'!D152)),NA())</f>
        <v>#N/A</v>
      </c>
      <c r="Y158" s="95" t="e">
        <f ca="true">+IF(AND(ISNUMBER(OFFSET('Sanitation Data'!$D$11,0,10*ROW('Sanitation Data'!D152))),'Data Summary'!CN158="Yes"),OFFSET('Sanitation Data'!$D$11,0,10*ROW('Sanitation Data'!D152)),NA())</f>
        <v>#N/A</v>
      </c>
      <c r="Z158" s="95" t="e">
        <f ca="true">+IF(AND(ISNUMBER(OFFSET('Sanitation Data'!$D$12,0,10*ROW('Sanitation Data'!D152))),'Data Summary'!CO158="Yes"),OFFSET('Sanitation Data'!$D$12,0,10*ROW('Sanitation Data'!D152)),NA())</f>
        <v>#N/A</v>
      </c>
      <c r="AA158" s="95" t="e">
        <f ca="true">+IF(AND(ISNUMBER(OFFSET('Sanitation Data'!$E$4,0,10*ROW('Sanitation Data'!E152))),'Data Summary'!CP158="Yes"),100-OFFSET('Sanitation Data'!$E$4,0,10*ROW('Sanitation Data'!E152)),NA())</f>
        <v>#N/A</v>
      </c>
      <c r="AB158" s="95" t="e">
        <f ca="true">+IF(AND(ISNUMBER(OFFSET('Sanitation Data'!$E$6,0,10*ROW('Sanitation Data'!E152))),'Data Summary'!CQ158="Yes"),OFFSET('Sanitation Data'!$E$6,0,10*ROW('Sanitation Data'!E152)),NA())</f>
        <v>#N/A</v>
      </c>
      <c r="AC158" s="95" t="e">
        <f ca="true">+IF(AND(ISNUMBER(OFFSET('Sanitation Data'!$E$10,0,10*ROW('Sanitation Data'!E152))),'Data Summary'!CR158="Yes"),OFFSET('Sanitation Data'!$E$10,0,10*ROW('Sanitation Data'!E152)),NA())</f>
        <v>#N/A</v>
      </c>
      <c r="AD158" s="95" t="e">
        <f ca="true">+IF(AND(ISNUMBER(OFFSET('Sanitation Data'!$E$11,0,10*ROW('Sanitation Data'!E152))),'Data Summary'!CS158="Yes"),OFFSET('Sanitation Data'!$E$11,0,10*ROW('Sanitation Data'!E152)),NA())</f>
        <v>#N/A</v>
      </c>
      <c r="AE158" s="95" t="e">
        <f ca="true">+IF(AND(ISNUMBER(OFFSET('Sanitation Data'!$E$12,0,10*ROW('Sanitation Data'!E152))),'Data Summary'!CT158="Yes"),OFFSET('Sanitation Data'!$E$12,0,10*ROW('Sanitation Data'!E152)),NA())</f>
        <v>#N/A</v>
      </c>
      <c r="AF158" s="95" t="e">
        <f ca="true">+IF(AND(ISNUMBER(OFFSET('Sanitation Data'!$F$4,0,10*ROW('Sanitation Data'!F152))),'Data Summary'!CU158="Yes"),100-OFFSET('Sanitation Data'!$F$4,0,10*ROW('Sanitation Data'!F152)),NA())</f>
        <v>#N/A</v>
      </c>
      <c r="AG158" s="95" t="e">
        <f ca="true">+IF(AND(ISNUMBER(OFFSET('Sanitation Data'!$F$6,0,10*ROW('Sanitation Data'!F152))),'Data Summary'!CV158="Yes"),OFFSET('Sanitation Data'!$F$6,0,10*ROW('Sanitation Data'!F152)),NA())</f>
        <v>#N/A</v>
      </c>
      <c r="AH158" s="95" t="e">
        <f ca="true">+IF(AND(ISNUMBER(OFFSET('Sanitation Data'!$F$10,0,10*ROW('Sanitation Data'!F152))),'Data Summary'!CW158="Yes"),OFFSET('Sanitation Data'!$F$10,0,10*ROW('Sanitation Data'!F152)),NA())</f>
        <v>#N/A</v>
      </c>
      <c r="AI158" s="95" t="e">
        <f ca="true">+IF(AND(ISNUMBER(OFFSET('Sanitation Data'!$F$11,0,10*ROW('Sanitation Data'!F152))),'Data Summary'!CX158="Yes"),OFFSET('Sanitation Data'!$F$11,0,10*ROW('Sanitation Data'!F152)),NA())</f>
        <v>#N/A</v>
      </c>
      <c r="AJ158" s="95" t="e">
        <f ca="true">+IF(AND(ISNUMBER(OFFSET('Sanitation Data'!$F$12,0,10*ROW('Sanitation Data'!F152))),'Data Summary'!CY158="Yes"),OFFSET('Sanitation Data'!$F$12,0,10*ROW('Sanitation Data'!F152)),NA())</f>
        <v>#N/A</v>
      </c>
      <c r="AK158" s="95" t="e">
        <f ca="true">+IF(AND(ISNUMBER(OFFSET('Sanitation Data'!$G$4,0,10*ROW('Sanitation Data'!G152))),'Data Summary'!CZ158="Yes"),100-OFFSET('Sanitation Data'!$G$4,0,10*ROW('Sanitation Data'!G152)),NA())</f>
        <v>#N/A</v>
      </c>
      <c r="AL158" s="95" t="e">
        <f ca="true">+IF(AND(ISNUMBER(OFFSET('Sanitation Data'!$G$6,0,10*ROW('Sanitation Data'!G152))),'Data Summary'!DA158="Yes"),OFFSET('Sanitation Data'!$G$6,0,10*ROW('Sanitation Data'!G152)),NA())</f>
        <v>#N/A</v>
      </c>
      <c r="AM158" s="95" t="e">
        <f ca="true">+IF(AND(ISNUMBER(OFFSET('Sanitation Data'!$G$10,0,10*ROW('Sanitation Data'!G152))),'Data Summary'!DB158="Yes"),OFFSET('Sanitation Data'!$G$10,0,10*ROW('Sanitation Data'!G152)),NA())</f>
        <v>#N/A</v>
      </c>
      <c r="AN158" s="95" t="e">
        <f ca="true">+IF(AND(ISNUMBER(OFFSET('Sanitation Data'!$G$11,0,10*ROW('Sanitation Data'!G152))),'Data Summary'!DC158="Yes"),OFFSET('Sanitation Data'!$G$11,0,10*ROW('Sanitation Data'!G152)),NA())</f>
        <v>#N/A</v>
      </c>
      <c r="AO158" s="95" t="e">
        <f ca="true">+IF(AND(ISNUMBER(OFFSET('Sanitation Data'!$G$12,0,10*ROW('Sanitation Data'!G152))),'Data Summary'!DD158="Yes"),OFFSET('Sanitation Data'!$G$12,0,10*ROW('Sanitation Data'!G152)),NA())</f>
        <v>#N/A</v>
      </c>
      <c r="AP158" s="95" t="e">
        <f ca="true">+IF(AND(ISNUMBER(OFFSET('Sanitation Data'!$H$4,0,10*ROW('Sanitation Data'!H152))),'Data Summary'!DE158="Yes"),100-OFFSET('Sanitation Data'!$H$4,0,10*ROW('Sanitation Data'!H152)),NA())</f>
        <v>#N/A</v>
      </c>
      <c r="AQ158" s="95" t="e">
        <f ca="true">+IF(AND(ISNUMBER(OFFSET('Sanitation Data'!$H$6,0,10*ROW('Sanitation Data'!H152))),'Data Summary'!DF158="Yes"),OFFSET('Sanitation Data'!$H$6,0,10*ROW('Sanitation Data'!H152)),NA())</f>
        <v>#N/A</v>
      </c>
      <c r="AR158" s="95" t="e">
        <f ca="true">+IF(AND(ISNUMBER(OFFSET('Sanitation Data'!$H$10,0,10*ROW('Sanitation Data'!H152))),'Data Summary'!DG158="Yes"),OFFSET('Sanitation Data'!$H$10,0,10*ROW('Sanitation Data'!H152)),NA())</f>
        <v>#N/A</v>
      </c>
      <c r="AS158" s="95" t="e">
        <f ca="true">+IF(AND(ISNUMBER(OFFSET('Sanitation Data'!$H$11,0,10*ROW('Sanitation Data'!H152))),'Data Summary'!DH158="Yes"),OFFSET('Sanitation Data'!$H$11,0,10*ROW('Sanitation Data'!H152)),NA())</f>
        <v>#N/A</v>
      </c>
      <c r="AT158" s="95" t="e">
        <f ca="true">+IF(AND(ISNUMBER(OFFSET('Sanitation Data'!$H$12,0,10*ROW('Sanitation Data'!H152))),'Data Summary'!DI158="Yes"),OFFSET('Sanitation Data'!$H$12,0,10*ROW('Sanitation Data'!H152)),NA())</f>
        <v>#N/A</v>
      </c>
      <c r="AU158" s="95" t="e">
        <f ca="true">+IF(AND(ISNUMBER(OFFSET('Sanitation Data'!$I$4,0,10*ROW('Sanitation Data'!I152))),'Data Summary'!DJ158="Yes"),100-OFFSET('Sanitation Data'!$I$4,0,10*ROW('Sanitation Data'!I152)),NA())</f>
        <v>#N/A</v>
      </c>
      <c r="AV158" s="95" t="e">
        <f ca="true">+IF(AND(ISNUMBER(OFFSET('Sanitation Data'!$I$6,0,10*ROW('Sanitation Data'!I152))),'Data Summary'!DK158="Yes"),OFFSET('Sanitation Data'!$I$6,0,10*ROW('Sanitation Data'!I152)),NA())</f>
        <v>#N/A</v>
      </c>
      <c r="AW158" s="95" t="e">
        <f ca="true">+IF(AND(ISNUMBER(OFFSET('Sanitation Data'!$I$10,0,10*ROW('Sanitation Data'!I152))),'Data Summary'!DL158="Yes"),OFFSET('Sanitation Data'!$I$10,0,10*ROW('Sanitation Data'!I152)),NA())</f>
        <v>#N/A</v>
      </c>
      <c r="AX158" s="95" t="e">
        <f ca="true">+IF(AND(ISNUMBER(OFFSET('Sanitation Data'!$I$11,0,10*ROW('Sanitation Data'!I152))),'Data Summary'!DM158="Yes"),OFFSET('Sanitation Data'!$I$11,0,10*ROW('Sanitation Data'!I152)),NA())</f>
        <v>#N/A</v>
      </c>
      <c r="AY158" s="95" t="e">
        <f ca="true">+IF(AND(ISNUMBER(OFFSET('Sanitation Data'!$I$12,0,10*ROW('Sanitation Data'!I152))),'Data Summary'!DN158="Yes"),OFFSET('Sanitation Data'!$I$12,0,10*ROW('Sanitation Data'!I152)),NA())</f>
        <v>#N/A</v>
      </c>
      <c r="AZ158" s="96" t="e">
        <f ca="true">+IF(AND(ISNUMBER(OFFSET('Hygiene Data'!$D$5,0,10*ROW('Hygiene Data'!D152))),'Data Summary'!DO158="Yes"),OFFSET('Hygiene Data'!$D$5,0,10*ROW('Hygiene Data'!D152)),NA())</f>
        <v>#N/A</v>
      </c>
      <c r="BA158" s="96" t="e">
        <f ca="true">+IF(AND(ISNUMBER(OFFSET('Hygiene Data'!$D$7,0,10*ROW('Hygiene Data'!D152))),'Data Summary'!DP158="Yes"),OFFSET('Hygiene Data'!$D$7,0,10*ROW('Hygiene Data'!D152)),NA())</f>
        <v>#N/A</v>
      </c>
      <c r="BB158" s="96" t="e">
        <f ca="true">+IF(AND(ISNUMBER(OFFSET('Hygiene Data'!$D$9,0,10*ROW('Hygiene Data'!D152))),'Data Summary'!DQ158="Yes"),OFFSET('Hygiene Data'!$D$9,0,10*ROW('Hygiene Data'!D152)),NA())</f>
        <v>#N/A</v>
      </c>
      <c r="BC158" s="96" t="e">
        <f ca="true">+IF(AND(ISNUMBER(OFFSET('Hygiene Data'!$E$5,0,10*ROW('Hygiene Data'!E152))),'Data Summary'!DR158="Yes"),OFFSET('Hygiene Data'!$E$5,0,10*ROW('Hygiene Data'!E152)),NA())</f>
        <v>#N/A</v>
      </c>
      <c r="BD158" s="96" t="e">
        <f ca="true">+IF(AND(ISNUMBER(OFFSET('Hygiene Data'!$E$7,0,10*ROW('Hygiene Data'!E152))),'Data Summary'!DS158="Yes"),OFFSET('Hygiene Data'!$E$7,0,10*ROW('Hygiene Data'!E152)),NA())</f>
        <v>#N/A</v>
      </c>
      <c r="BE158" s="96" t="e">
        <f ca="true">+IF(AND(ISNUMBER(OFFSET('Hygiene Data'!$E$9,0,10*ROW('Hygiene Data'!E152))),'Data Summary'!DT158="Yes"),OFFSET('Hygiene Data'!$E$9,0,10*ROW('Hygiene Data'!E152)),NA())</f>
        <v>#N/A</v>
      </c>
      <c r="BF158" s="96" t="e">
        <f ca="true">+IF(AND(ISNUMBER(OFFSET('Hygiene Data'!$F$5,0,10*ROW('Hygiene Data'!F152))),'Data Summary'!DU158="Yes"),OFFSET('Hygiene Data'!$F$5,0,10*ROW('Hygiene Data'!F152)),NA())</f>
        <v>#N/A</v>
      </c>
      <c r="BG158" s="96" t="e">
        <f ca="true">+IF(AND(ISNUMBER(OFFSET('Hygiene Data'!$F$7,0,10*ROW('Hygiene Data'!F152))),'Data Summary'!DV158="Yes"),OFFSET('Hygiene Data'!$F$7,0,10*ROW('Hygiene Data'!F152)),NA())</f>
        <v>#N/A</v>
      </c>
      <c r="BH158" s="96" t="e">
        <f ca="true">+IF(AND(ISNUMBER(OFFSET('Hygiene Data'!$F$9,0,10*ROW('Hygiene Data'!F152))),'Data Summary'!DW158="Yes"),OFFSET('Hygiene Data'!$F$9,0,10*ROW('Hygiene Data'!F152)),NA())</f>
        <v>#N/A</v>
      </c>
      <c r="BI158" s="96" t="e">
        <f ca="true">+IF(AND(ISNUMBER(OFFSET('Hygiene Data'!$G$5,0,10*ROW('Hygiene Data'!G152))),'Data Summary'!DX158="Yes"),OFFSET('Hygiene Data'!$G$5,0,10*ROW('Hygiene Data'!G152)),NA())</f>
        <v>#N/A</v>
      </c>
      <c r="BJ158" s="96" t="e">
        <f ca="true">+IF(AND(ISNUMBER(OFFSET('Hygiene Data'!$G$7,0,10*ROW('Hygiene Data'!G152))),'Data Summary'!DY158="Yes"),OFFSET('Hygiene Data'!$G$7,0,10*ROW('Hygiene Data'!G152)),NA())</f>
        <v>#N/A</v>
      </c>
      <c r="BK158" s="96" t="e">
        <f ca="true">+IF(AND(ISNUMBER(OFFSET('Hygiene Data'!$G$9,0,10*ROW('Hygiene Data'!G152))),'Data Summary'!DZ158="Yes"),OFFSET('Hygiene Data'!$G$9,0,10*ROW('Hygiene Data'!G152)),NA())</f>
        <v>#N/A</v>
      </c>
      <c r="BL158" s="96" t="e">
        <f ca="true">+IF(AND(ISNUMBER(OFFSET('Hygiene Data'!$H$5,0,10*ROW('Hygiene Data'!H152))),'Data Summary'!EA158="Yes"),OFFSET('Hygiene Data'!$H$5,0,10*ROW('Hygiene Data'!H152)),NA())</f>
        <v>#N/A</v>
      </c>
      <c r="BM158" s="96" t="e">
        <f ca="true">+IF(AND(ISNUMBER(OFFSET('Hygiene Data'!$H$7,0,10*ROW('Hygiene Data'!H152))),'Data Summary'!EB158="Yes"),OFFSET('Hygiene Data'!$H$7,0,10*ROW('Hygiene Data'!H152)),NA())</f>
        <v>#N/A</v>
      </c>
      <c r="BN158" s="96" t="e">
        <f ca="true">+IF(AND(ISNUMBER(OFFSET('Hygiene Data'!$H$9,0,10*ROW('Hygiene Data'!H152))),'Data Summary'!EC158="Yes"),OFFSET('Hygiene Data'!$H$9,0,10*ROW('Hygiene Data'!H152)),NA())</f>
        <v>#N/A</v>
      </c>
      <c r="BO158" s="96" t="e">
        <f ca="true">+IF(AND(ISNUMBER(OFFSET('Hygiene Data'!$I$5,0,10*ROW('Hygiene Data'!I152))),'Data Summary'!ED158="Yes"),OFFSET('Hygiene Data'!$I$5,0,10*ROW('Hygiene Data'!I152)),NA())</f>
        <v>#N/A</v>
      </c>
      <c r="BP158" s="96" t="e">
        <f ca="true">+IF(AND(ISNUMBER(OFFSET('Hygiene Data'!$I$7,0,10*ROW('Hygiene Data'!I152))),'Data Summary'!EE158="Yes"),OFFSET('Hygiene Data'!$I$7,0,10*ROW('Hygiene Data'!I152)),NA())</f>
        <v>#N/A</v>
      </c>
      <c r="BQ158" s="96" t="e">
        <f ca="true">+IF(AND(ISNUMBER(OFFSET('Hygiene Data'!$I$9,0,10*ROW('Hygiene Data'!I152))),'Data Summary'!EF158="Yes"),OFFSET('Hygiene Data'!$I$9,0,10*ROW('Hygiene Data'!I152)),NA())</f>
        <v>#N/A</v>
      </c>
    </row>
    <row xmlns:x14ac="http://schemas.microsoft.com/office/spreadsheetml/2009/9/ac" r="159" x14ac:dyDescent="0.2">
      <c r="A159" s="321" t="e">
        <f ca="true">+RIGHT('Data Summary'!A159,LEN('Data Summary'!A159)-9)</f>
        <v>#VALUE!</v>
      </c>
      <c r="B159" s="37" t="str">
        <f ca="true">+IF(ISTEXT('Data Summary'!B159),'Data Summary'!B159,"")</f>
        <v/>
      </c>
      <c r="C159" s="320" t="e">
        <f ca="true">+VALUE('Data Summary'!C159)</f>
        <v>#VALUE!</v>
      </c>
      <c r="D159" s="94" t="e">
        <f ca="true">+IF(AND(ISNUMBER(OFFSET('Water Data'!$D$4,0,10*ROW('Water Data'!D153))),'Data Summary'!BS159="Yes"),100-OFFSET('Water Data'!$D$4,0,10*ROW('Water Data'!D153)),NA())</f>
        <v>#N/A</v>
      </c>
      <c r="E159" s="94" t="e">
        <f ca="true">+IF(AND(ISNUMBER(OFFSET('Water Data'!$D$6,0,10*ROW('Water Data'!D153))),'Data Summary'!BT159="Yes"),OFFSET('Water Data'!$D$6,0,10*ROW('Water Data'!D153)),NA())</f>
        <v>#N/A</v>
      </c>
      <c r="F159" s="94" t="e">
        <f ca="true">+IF(AND(ISNUMBER(OFFSET('Water Data'!$D$9,0,10*ROW('Water Data'!D153))),'Data Summary'!BU159="Yes"),OFFSET('Water Data'!$D$9,0,10*ROW('Water Data'!D153)),NA())</f>
        <v>#N/A</v>
      </c>
      <c r="G159" s="94" t="e">
        <f ca="true">+IF(AND(ISNUMBER(OFFSET('Water Data'!$E$4,0,10*ROW('Water Data'!E153))),'Data Summary'!BV159="Yes"),100-OFFSET('Water Data'!$E$4,0,10*ROW('Water Data'!E153)),NA())</f>
        <v>#N/A</v>
      </c>
      <c r="H159" s="94" t="e">
        <f ca="true">+IF(AND(ISNUMBER(OFFSET('Water Data'!$E$6,0,10*ROW('Water Data'!E153))),'Data Summary'!BW159="Yes"),OFFSET('Water Data'!$E$6,0,10*ROW('Water Data'!E153)),NA())</f>
        <v>#N/A</v>
      </c>
      <c r="I159" s="94" t="e">
        <f ca="true">+IF(AND(ISNUMBER(OFFSET('Water Data'!$E$9,0,10*ROW('Water Data'!E153))),'Data Summary'!BX159="Yes"),OFFSET('Water Data'!$E$9,0,10*ROW('Water Data'!E153)),NA())</f>
        <v>#N/A</v>
      </c>
      <c r="J159" s="94" t="e">
        <f ca="true">+IF(AND(ISNUMBER(OFFSET('Water Data'!$F$4,0,10*ROW('Water Data'!F153))),'Data Summary'!BY159="Yes"),100-OFFSET('Water Data'!$F$4,0,10*ROW('Water Data'!F153)),NA())</f>
        <v>#N/A</v>
      </c>
      <c r="K159" s="94" t="e">
        <f ca="true">+IF(AND(ISNUMBER(OFFSET('Water Data'!$F$6,0,10*ROW('Water Data'!F153))),'Data Summary'!BZ159="Yes"),OFFSET('Water Data'!$F$6,0,10*ROW('Water Data'!F153)),NA())</f>
        <v>#N/A</v>
      </c>
      <c r="L159" s="94" t="e">
        <f ca="true">+IF(AND(ISNUMBER(OFFSET('Water Data'!$F$9,0,10*ROW('Water Data'!F153))),'Data Summary'!CA159="Yes"),OFFSET('Water Data'!$F$9,0,10*ROW('Water Data'!F153)),NA())</f>
        <v>#N/A</v>
      </c>
      <c r="M159" s="94" t="e">
        <f ca="true">+IF(AND(ISNUMBER(OFFSET('Water Data'!$G$4,0,10*ROW('Water Data'!G153))),'Data Summary'!CB159="Yes"),100-OFFSET('Water Data'!$G$4,0,10*ROW('Water Data'!G153)),NA())</f>
        <v>#N/A</v>
      </c>
      <c r="N159" s="94" t="e">
        <f ca="true">+IF(AND(ISNUMBER(OFFSET('Water Data'!$G$6,0,10*ROW('Water Data'!G153))),'Data Summary'!CC159="Yes"),OFFSET('Water Data'!$G$6,0,10*ROW('Water Data'!G153)),NA())</f>
        <v>#N/A</v>
      </c>
      <c r="O159" s="94" t="e">
        <f ca="true">+IF(AND(ISNUMBER(OFFSET('Water Data'!$G$9,0,10*ROW('Water Data'!G153))),'Data Summary'!CD159="Yes"),OFFSET('Water Data'!$G$9,0,10*ROW('Water Data'!G153)),NA())</f>
        <v>#N/A</v>
      </c>
      <c r="P159" s="94" t="e">
        <f ca="true">+IF(AND(ISNUMBER(OFFSET('Water Data'!$H$4,0,10*ROW('Water Data'!H153))),'Data Summary'!CE159="Yes"),100-OFFSET('Water Data'!$H$4,0,10*ROW('Water Data'!H153)),NA())</f>
        <v>#N/A</v>
      </c>
      <c r="Q159" s="94" t="e">
        <f ca="true">+IF(AND(ISNUMBER(OFFSET('Water Data'!$H$6,0,10*ROW('Water Data'!H153))),'Data Summary'!CF159="Yes"),OFFSET('Water Data'!$H$6,0,10*ROW('Water Data'!H153)),NA())</f>
        <v>#N/A</v>
      </c>
      <c r="R159" s="94" t="e">
        <f ca="true">+IF(AND(ISNUMBER(OFFSET('Water Data'!$H$9,0,10*ROW('Water Data'!H153))),'Data Summary'!CG159="Yes"),OFFSET('Water Data'!$H$9,0,10*ROW('Water Data'!H153)),NA())</f>
        <v>#N/A</v>
      </c>
      <c r="S159" s="94" t="e">
        <f ca="true">+IF(AND(ISNUMBER(OFFSET('Water Data'!$I$4,0,10*ROW('Water Data'!I153))),'Data Summary'!CH159="Yes"),100-OFFSET('Water Data'!$I$4,0,10*ROW('Water Data'!I153)),NA())</f>
        <v>#N/A</v>
      </c>
      <c r="T159" s="94" t="e">
        <f ca="true">+IF(AND(ISNUMBER(OFFSET('Water Data'!$I$6,0,10*ROW('Water Data'!I153))),'Data Summary'!CI159="Yes"),OFFSET('Water Data'!$I$6,0,10*ROW('Water Data'!I153)),NA())</f>
        <v>#N/A</v>
      </c>
      <c r="U159" s="94" t="e">
        <f ca="true">+IF(AND(ISNUMBER(OFFSET('Water Data'!$I$9,0,10*ROW('Water Data'!I153))),'Data Summary'!CJ159="Yes"),OFFSET('Water Data'!$I$9,0,10*ROW('Water Data'!I153)),NA())</f>
        <v>#N/A</v>
      </c>
      <c r="V159" s="95" t="e">
        <f ca="true">+IF(AND(ISNUMBER(OFFSET('Sanitation Data'!$D$4,0,10*ROW('Sanitation Data'!D153))),'Data Summary'!CK159="Yes"),100-OFFSET('Sanitation Data'!$D$4,0,10*ROW('Sanitation Data'!D153)),NA())</f>
        <v>#N/A</v>
      </c>
      <c r="W159" s="95" t="e">
        <f ca="true">+IF(AND(ISNUMBER(OFFSET('Sanitation Data'!$D$6,0,10*ROW('Sanitation Data'!D153))),'Data Summary'!CL159="Yes"),OFFSET('Sanitation Data'!$D$6,0,10*ROW('Sanitation Data'!D153)),NA())</f>
        <v>#N/A</v>
      </c>
      <c r="X159" s="95" t="e">
        <f ca="true">+IF(AND(ISNUMBER(OFFSET('Sanitation Data'!$D$10,0,10*ROW('Sanitation Data'!D153))),'Data Summary'!CM159="Yes"),OFFSET('Sanitation Data'!$D$10,0,10*ROW('Sanitation Data'!D153)),NA())</f>
        <v>#N/A</v>
      </c>
      <c r="Y159" s="95" t="e">
        <f ca="true">+IF(AND(ISNUMBER(OFFSET('Sanitation Data'!$D$11,0,10*ROW('Sanitation Data'!D153))),'Data Summary'!CN159="Yes"),OFFSET('Sanitation Data'!$D$11,0,10*ROW('Sanitation Data'!D153)),NA())</f>
        <v>#N/A</v>
      </c>
      <c r="Z159" s="95" t="e">
        <f ca="true">+IF(AND(ISNUMBER(OFFSET('Sanitation Data'!$D$12,0,10*ROW('Sanitation Data'!D153))),'Data Summary'!CO159="Yes"),OFFSET('Sanitation Data'!$D$12,0,10*ROW('Sanitation Data'!D153)),NA())</f>
        <v>#N/A</v>
      </c>
      <c r="AA159" s="95" t="e">
        <f ca="true">+IF(AND(ISNUMBER(OFFSET('Sanitation Data'!$E$4,0,10*ROW('Sanitation Data'!E153))),'Data Summary'!CP159="Yes"),100-OFFSET('Sanitation Data'!$E$4,0,10*ROW('Sanitation Data'!E153)),NA())</f>
        <v>#N/A</v>
      </c>
      <c r="AB159" s="95" t="e">
        <f ca="true">+IF(AND(ISNUMBER(OFFSET('Sanitation Data'!$E$6,0,10*ROW('Sanitation Data'!E153))),'Data Summary'!CQ159="Yes"),OFFSET('Sanitation Data'!$E$6,0,10*ROW('Sanitation Data'!E153)),NA())</f>
        <v>#N/A</v>
      </c>
      <c r="AC159" s="95" t="e">
        <f ca="true">+IF(AND(ISNUMBER(OFFSET('Sanitation Data'!$E$10,0,10*ROW('Sanitation Data'!E153))),'Data Summary'!CR159="Yes"),OFFSET('Sanitation Data'!$E$10,0,10*ROW('Sanitation Data'!E153)),NA())</f>
        <v>#N/A</v>
      </c>
      <c r="AD159" s="95" t="e">
        <f ca="true">+IF(AND(ISNUMBER(OFFSET('Sanitation Data'!$E$11,0,10*ROW('Sanitation Data'!E153))),'Data Summary'!CS159="Yes"),OFFSET('Sanitation Data'!$E$11,0,10*ROW('Sanitation Data'!E153)),NA())</f>
        <v>#N/A</v>
      </c>
      <c r="AE159" s="95" t="e">
        <f ca="true">+IF(AND(ISNUMBER(OFFSET('Sanitation Data'!$E$12,0,10*ROW('Sanitation Data'!E153))),'Data Summary'!CT159="Yes"),OFFSET('Sanitation Data'!$E$12,0,10*ROW('Sanitation Data'!E153)),NA())</f>
        <v>#N/A</v>
      </c>
      <c r="AF159" s="95" t="e">
        <f ca="true">+IF(AND(ISNUMBER(OFFSET('Sanitation Data'!$F$4,0,10*ROW('Sanitation Data'!F153))),'Data Summary'!CU159="Yes"),100-OFFSET('Sanitation Data'!$F$4,0,10*ROW('Sanitation Data'!F153)),NA())</f>
        <v>#N/A</v>
      </c>
      <c r="AG159" s="95" t="e">
        <f ca="true">+IF(AND(ISNUMBER(OFFSET('Sanitation Data'!$F$6,0,10*ROW('Sanitation Data'!F153))),'Data Summary'!CV159="Yes"),OFFSET('Sanitation Data'!$F$6,0,10*ROW('Sanitation Data'!F153)),NA())</f>
        <v>#N/A</v>
      </c>
      <c r="AH159" s="95" t="e">
        <f ca="true">+IF(AND(ISNUMBER(OFFSET('Sanitation Data'!$F$10,0,10*ROW('Sanitation Data'!F153))),'Data Summary'!CW159="Yes"),OFFSET('Sanitation Data'!$F$10,0,10*ROW('Sanitation Data'!F153)),NA())</f>
        <v>#N/A</v>
      </c>
      <c r="AI159" s="95" t="e">
        <f ca="true">+IF(AND(ISNUMBER(OFFSET('Sanitation Data'!$F$11,0,10*ROW('Sanitation Data'!F153))),'Data Summary'!CX159="Yes"),OFFSET('Sanitation Data'!$F$11,0,10*ROW('Sanitation Data'!F153)),NA())</f>
        <v>#N/A</v>
      </c>
      <c r="AJ159" s="95" t="e">
        <f ca="true">+IF(AND(ISNUMBER(OFFSET('Sanitation Data'!$F$12,0,10*ROW('Sanitation Data'!F153))),'Data Summary'!CY159="Yes"),OFFSET('Sanitation Data'!$F$12,0,10*ROW('Sanitation Data'!F153)),NA())</f>
        <v>#N/A</v>
      </c>
      <c r="AK159" s="95" t="e">
        <f ca="true">+IF(AND(ISNUMBER(OFFSET('Sanitation Data'!$G$4,0,10*ROW('Sanitation Data'!G153))),'Data Summary'!CZ159="Yes"),100-OFFSET('Sanitation Data'!$G$4,0,10*ROW('Sanitation Data'!G153)),NA())</f>
        <v>#N/A</v>
      </c>
      <c r="AL159" s="95" t="e">
        <f ca="true">+IF(AND(ISNUMBER(OFFSET('Sanitation Data'!$G$6,0,10*ROW('Sanitation Data'!G153))),'Data Summary'!DA159="Yes"),OFFSET('Sanitation Data'!$G$6,0,10*ROW('Sanitation Data'!G153)),NA())</f>
        <v>#N/A</v>
      </c>
      <c r="AM159" s="95" t="e">
        <f ca="true">+IF(AND(ISNUMBER(OFFSET('Sanitation Data'!$G$10,0,10*ROW('Sanitation Data'!G153))),'Data Summary'!DB159="Yes"),OFFSET('Sanitation Data'!$G$10,0,10*ROW('Sanitation Data'!G153)),NA())</f>
        <v>#N/A</v>
      </c>
      <c r="AN159" s="95" t="e">
        <f ca="true">+IF(AND(ISNUMBER(OFFSET('Sanitation Data'!$G$11,0,10*ROW('Sanitation Data'!G153))),'Data Summary'!DC159="Yes"),OFFSET('Sanitation Data'!$G$11,0,10*ROW('Sanitation Data'!G153)),NA())</f>
        <v>#N/A</v>
      </c>
      <c r="AO159" s="95" t="e">
        <f ca="true">+IF(AND(ISNUMBER(OFFSET('Sanitation Data'!$G$12,0,10*ROW('Sanitation Data'!G153))),'Data Summary'!DD159="Yes"),OFFSET('Sanitation Data'!$G$12,0,10*ROW('Sanitation Data'!G153)),NA())</f>
        <v>#N/A</v>
      </c>
      <c r="AP159" s="95" t="e">
        <f ca="true">+IF(AND(ISNUMBER(OFFSET('Sanitation Data'!$H$4,0,10*ROW('Sanitation Data'!H153))),'Data Summary'!DE159="Yes"),100-OFFSET('Sanitation Data'!$H$4,0,10*ROW('Sanitation Data'!H153)),NA())</f>
        <v>#N/A</v>
      </c>
      <c r="AQ159" s="95" t="e">
        <f ca="true">+IF(AND(ISNUMBER(OFFSET('Sanitation Data'!$H$6,0,10*ROW('Sanitation Data'!H153))),'Data Summary'!DF159="Yes"),OFFSET('Sanitation Data'!$H$6,0,10*ROW('Sanitation Data'!H153)),NA())</f>
        <v>#N/A</v>
      </c>
      <c r="AR159" s="95" t="e">
        <f ca="true">+IF(AND(ISNUMBER(OFFSET('Sanitation Data'!$H$10,0,10*ROW('Sanitation Data'!H153))),'Data Summary'!DG159="Yes"),OFFSET('Sanitation Data'!$H$10,0,10*ROW('Sanitation Data'!H153)),NA())</f>
        <v>#N/A</v>
      </c>
      <c r="AS159" s="95" t="e">
        <f ca="true">+IF(AND(ISNUMBER(OFFSET('Sanitation Data'!$H$11,0,10*ROW('Sanitation Data'!H153))),'Data Summary'!DH159="Yes"),OFFSET('Sanitation Data'!$H$11,0,10*ROW('Sanitation Data'!H153)),NA())</f>
        <v>#N/A</v>
      </c>
      <c r="AT159" s="95" t="e">
        <f ca="true">+IF(AND(ISNUMBER(OFFSET('Sanitation Data'!$H$12,0,10*ROW('Sanitation Data'!H153))),'Data Summary'!DI159="Yes"),OFFSET('Sanitation Data'!$H$12,0,10*ROW('Sanitation Data'!H153)),NA())</f>
        <v>#N/A</v>
      </c>
      <c r="AU159" s="95" t="e">
        <f ca="true">+IF(AND(ISNUMBER(OFFSET('Sanitation Data'!$I$4,0,10*ROW('Sanitation Data'!I153))),'Data Summary'!DJ159="Yes"),100-OFFSET('Sanitation Data'!$I$4,0,10*ROW('Sanitation Data'!I153)),NA())</f>
        <v>#N/A</v>
      </c>
      <c r="AV159" s="95" t="e">
        <f ca="true">+IF(AND(ISNUMBER(OFFSET('Sanitation Data'!$I$6,0,10*ROW('Sanitation Data'!I153))),'Data Summary'!DK159="Yes"),OFFSET('Sanitation Data'!$I$6,0,10*ROW('Sanitation Data'!I153)),NA())</f>
        <v>#N/A</v>
      </c>
      <c r="AW159" s="95" t="e">
        <f ca="true">+IF(AND(ISNUMBER(OFFSET('Sanitation Data'!$I$10,0,10*ROW('Sanitation Data'!I153))),'Data Summary'!DL159="Yes"),OFFSET('Sanitation Data'!$I$10,0,10*ROW('Sanitation Data'!I153)),NA())</f>
        <v>#N/A</v>
      </c>
      <c r="AX159" s="95" t="e">
        <f ca="true">+IF(AND(ISNUMBER(OFFSET('Sanitation Data'!$I$11,0,10*ROW('Sanitation Data'!I153))),'Data Summary'!DM159="Yes"),OFFSET('Sanitation Data'!$I$11,0,10*ROW('Sanitation Data'!I153)),NA())</f>
        <v>#N/A</v>
      </c>
      <c r="AY159" s="95" t="e">
        <f ca="true">+IF(AND(ISNUMBER(OFFSET('Sanitation Data'!$I$12,0,10*ROW('Sanitation Data'!I153))),'Data Summary'!DN159="Yes"),OFFSET('Sanitation Data'!$I$12,0,10*ROW('Sanitation Data'!I153)),NA())</f>
        <v>#N/A</v>
      </c>
      <c r="AZ159" s="96" t="e">
        <f ca="true">+IF(AND(ISNUMBER(OFFSET('Hygiene Data'!$D$5,0,10*ROW('Hygiene Data'!D153))),'Data Summary'!DO159="Yes"),OFFSET('Hygiene Data'!$D$5,0,10*ROW('Hygiene Data'!D153)),NA())</f>
        <v>#N/A</v>
      </c>
      <c r="BA159" s="96" t="e">
        <f ca="true">+IF(AND(ISNUMBER(OFFSET('Hygiene Data'!$D$7,0,10*ROW('Hygiene Data'!D153))),'Data Summary'!DP159="Yes"),OFFSET('Hygiene Data'!$D$7,0,10*ROW('Hygiene Data'!D153)),NA())</f>
        <v>#N/A</v>
      </c>
      <c r="BB159" s="96" t="e">
        <f ca="true">+IF(AND(ISNUMBER(OFFSET('Hygiene Data'!$D$9,0,10*ROW('Hygiene Data'!D153))),'Data Summary'!DQ159="Yes"),OFFSET('Hygiene Data'!$D$9,0,10*ROW('Hygiene Data'!D153)),NA())</f>
        <v>#N/A</v>
      </c>
      <c r="BC159" s="96" t="e">
        <f ca="true">+IF(AND(ISNUMBER(OFFSET('Hygiene Data'!$E$5,0,10*ROW('Hygiene Data'!E153))),'Data Summary'!DR159="Yes"),OFFSET('Hygiene Data'!$E$5,0,10*ROW('Hygiene Data'!E153)),NA())</f>
        <v>#N/A</v>
      </c>
      <c r="BD159" s="96" t="e">
        <f ca="true">+IF(AND(ISNUMBER(OFFSET('Hygiene Data'!$E$7,0,10*ROW('Hygiene Data'!E153))),'Data Summary'!DS159="Yes"),OFFSET('Hygiene Data'!$E$7,0,10*ROW('Hygiene Data'!E153)),NA())</f>
        <v>#N/A</v>
      </c>
      <c r="BE159" s="96" t="e">
        <f ca="true">+IF(AND(ISNUMBER(OFFSET('Hygiene Data'!$E$9,0,10*ROW('Hygiene Data'!E153))),'Data Summary'!DT159="Yes"),OFFSET('Hygiene Data'!$E$9,0,10*ROW('Hygiene Data'!E153)),NA())</f>
        <v>#N/A</v>
      </c>
      <c r="BF159" s="96" t="e">
        <f ca="true">+IF(AND(ISNUMBER(OFFSET('Hygiene Data'!$F$5,0,10*ROW('Hygiene Data'!F153))),'Data Summary'!DU159="Yes"),OFFSET('Hygiene Data'!$F$5,0,10*ROW('Hygiene Data'!F153)),NA())</f>
        <v>#N/A</v>
      </c>
      <c r="BG159" s="96" t="e">
        <f ca="true">+IF(AND(ISNUMBER(OFFSET('Hygiene Data'!$F$7,0,10*ROW('Hygiene Data'!F153))),'Data Summary'!DV159="Yes"),OFFSET('Hygiene Data'!$F$7,0,10*ROW('Hygiene Data'!F153)),NA())</f>
        <v>#N/A</v>
      </c>
      <c r="BH159" s="96" t="e">
        <f ca="true">+IF(AND(ISNUMBER(OFFSET('Hygiene Data'!$F$9,0,10*ROW('Hygiene Data'!F153))),'Data Summary'!DW159="Yes"),OFFSET('Hygiene Data'!$F$9,0,10*ROW('Hygiene Data'!F153)),NA())</f>
        <v>#N/A</v>
      </c>
      <c r="BI159" s="96" t="e">
        <f ca="true">+IF(AND(ISNUMBER(OFFSET('Hygiene Data'!$G$5,0,10*ROW('Hygiene Data'!G153))),'Data Summary'!DX159="Yes"),OFFSET('Hygiene Data'!$G$5,0,10*ROW('Hygiene Data'!G153)),NA())</f>
        <v>#N/A</v>
      </c>
      <c r="BJ159" s="96" t="e">
        <f ca="true">+IF(AND(ISNUMBER(OFFSET('Hygiene Data'!$G$7,0,10*ROW('Hygiene Data'!G153))),'Data Summary'!DY159="Yes"),OFFSET('Hygiene Data'!$G$7,0,10*ROW('Hygiene Data'!G153)),NA())</f>
        <v>#N/A</v>
      </c>
      <c r="BK159" s="96" t="e">
        <f ca="true">+IF(AND(ISNUMBER(OFFSET('Hygiene Data'!$G$9,0,10*ROW('Hygiene Data'!G153))),'Data Summary'!DZ159="Yes"),OFFSET('Hygiene Data'!$G$9,0,10*ROW('Hygiene Data'!G153)),NA())</f>
        <v>#N/A</v>
      </c>
      <c r="BL159" s="96" t="e">
        <f ca="true">+IF(AND(ISNUMBER(OFFSET('Hygiene Data'!$H$5,0,10*ROW('Hygiene Data'!H153))),'Data Summary'!EA159="Yes"),OFFSET('Hygiene Data'!$H$5,0,10*ROW('Hygiene Data'!H153)),NA())</f>
        <v>#N/A</v>
      </c>
      <c r="BM159" s="96" t="e">
        <f ca="true">+IF(AND(ISNUMBER(OFFSET('Hygiene Data'!$H$7,0,10*ROW('Hygiene Data'!H153))),'Data Summary'!EB159="Yes"),OFFSET('Hygiene Data'!$H$7,0,10*ROW('Hygiene Data'!H153)),NA())</f>
        <v>#N/A</v>
      </c>
      <c r="BN159" s="96" t="e">
        <f ca="true">+IF(AND(ISNUMBER(OFFSET('Hygiene Data'!$H$9,0,10*ROW('Hygiene Data'!H153))),'Data Summary'!EC159="Yes"),OFFSET('Hygiene Data'!$H$9,0,10*ROW('Hygiene Data'!H153)),NA())</f>
        <v>#N/A</v>
      </c>
      <c r="BO159" s="96" t="e">
        <f ca="true">+IF(AND(ISNUMBER(OFFSET('Hygiene Data'!$I$5,0,10*ROW('Hygiene Data'!I153))),'Data Summary'!ED159="Yes"),OFFSET('Hygiene Data'!$I$5,0,10*ROW('Hygiene Data'!I153)),NA())</f>
        <v>#N/A</v>
      </c>
      <c r="BP159" s="96" t="e">
        <f ca="true">+IF(AND(ISNUMBER(OFFSET('Hygiene Data'!$I$7,0,10*ROW('Hygiene Data'!I153))),'Data Summary'!EE159="Yes"),OFFSET('Hygiene Data'!$I$7,0,10*ROW('Hygiene Data'!I153)),NA())</f>
        <v>#N/A</v>
      </c>
      <c r="BQ159" s="96" t="e">
        <f ca="true">+IF(AND(ISNUMBER(OFFSET('Hygiene Data'!$I$9,0,10*ROW('Hygiene Data'!I153))),'Data Summary'!EF159="Yes"),OFFSET('Hygiene Data'!$I$9,0,10*ROW('Hygiene Data'!I153)),NA())</f>
        <v>#N/A</v>
      </c>
    </row>
    <row xmlns:x14ac="http://schemas.microsoft.com/office/spreadsheetml/2009/9/ac" r="160" x14ac:dyDescent="0.2">
      <c r="A160" s="321" t="e">
        <f ca="true">+RIGHT('Data Summary'!A160,LEN('Data Summary'!A160)-9)</f>
        <v>#VALUE!</v>
      </c>
      <c r="B160" s="37" t="str">
        <f ca="true">+IF(ISTEXT('Data Summary'!B160),'Data Summary'!B160,"")</f>
        <v/>
      </c>
      <c r="C160" s="320" t="e">
        <f ca="true">+VALUE('Data Summary'!C160)</f>
        <v>#VALUE!</v>
      </c>
      <c r="D160" s="94" t="e">
        <f ca="true">+IF(AND(ISNUMBER(OFFSET('Water Data'!$D$4,0,10*ROW('Water Data'!D154))),'Data Summary'!BS160="Yes"),100-OFFSET('Water Data'!$D$4,0,10*ROW('Water Data'!D154)),NA())</f>
        <v>#N/A</v>
      </c>
      <c r="E160" s="94" t="e">
        <f ca="true">+IF(AND(ISNUMBER(OFFSET('Water Data'!$D$6,0,10*ROW('Water Data'!D154))),'Data Summary'!BT160="Yes"),OFFSET('Water Data'!$D$6,0,10*ROW('Water Data'!D154)),NA())</f>
        <v>#N/A</v>
      </c>
      <c r="F160" s="94" t="e">
        <f ca="true">+IF(AND(ISNUMBER(OFFSET('Water Data'!$D$9,0,10*ROW('Water Data'!D154))),'Data Summary'!BU160="Yes"),OFFSET('Water Data'!$D$9,0,10*ROW('Water Data'!D154)),NA())</f>
        <v>#N/A</v>
      </c>
      <c r="G160" s="94" t="e">
        <f ca="true">+IF(AND(ISNUMBER(OFFSET('Water Data'!$E$4,0,10*ROW('Water Data'!E154))),'Data Summary'!BV160="Yes"),100-OFFSET('Water Data'!$E$4,0,10*ROW('Water Data'!E154)),NA())</f>
        <v>#N/A</v>
      </c>
      <c r="H160" s="94" t="e">
        <f ca="true">+IF(AND(ISNUMBER(OFFSET('Water Data'!$E$6,0,10*ROW('Water Data'!E154))),'Data Summary'!BW160="Yes"),OFFSET('Water Data'!$E$6,0,10*ROW('Water Data'!E154)),NA())</f>
        <v>#N/A</v>
      </c>
      <c r="I160" s="94" t="e">
        <f ca="true">+IF(AND(ISNUMBER(OFFSET('Water Data'!$E$9,0,10*ROW('Water Data'!E154))),'Data Summary'!BX160="Yes"),OFFSET('Water Data'!$E$9,0,10*ROW('Water Data'!E154)),NA())</f>
        <v>#N/A</v>
      </c>
      <c r="J160" s="94" t="e">
        <f ca="true">+IF(AND(ISNUMBER(OFFSET('Water Data'!$F$4,0,10*ROW('Water Data'!F154))),'Data Summary'!BY160="Yes"),100-OFFSET('Water Data'!$F$4,0,10*ROW('Water Data'!F154)),NA())</f>
        <v>#N/A</v>
      </c>
      <c r="K160" s="94" t="e">
        <f ca="true">+IF(AND(ISNUMBER(OFFSET('Water Data'!$F$6,0,10*ROW('Water Data'!F154))),'Data Summary'!BZ160="Yes"),OFFSET('Water Data'!$F$6,0,10*ROW('Water Data'!F154)),NA())</f>
        <v>#N/A</v>
      </c>
      <c r="L160" s="94" t="e">
        <f ca="true">+IF(AND(ISNUMBER(OFFSET('Water Data'!$F$9,0,10*ROW('Water Data'!F154))),'Data Summary'!CA160="Yes"),OFFSET('Water Data'!$F$9,0,10*ROW('Water Data'!F154)),NA())</f>
        <v>#N/A</v>
      </c>
      <c r="M160" s="94" t="e">
        <f ca="true">+IF(AND(ISNUMBER(OFFSET('Water Data'!$G$4,0,10*ROW('Water Data'!G154))),'Data Summary'!CB160="Yes"),100-OFFSET('Water Data'!$G$4,0,10*ROW('Water Data'!G154)),NA())</f>
        <v>#N/A</v>
      </c>
      <c r="N160" s="94" t="e">
        <f ca="true">+IF(AND(ISNUMBER(OFFSET('Water Data'!$G$6,0,10*ROW('Water Data'!G154))),'Data Summary'!CC160="Yes"),OFFSET('Water Data'!$G$6,0,10*ROW('Water Data'!G154)),NA())</f>
        <v>#N/A</v>
      </c>
      <c r="O160" s="94" t="e">
        <f ca="true">+IF(AND(ISNUMBER(OFFSET('Water Data'!$G$9,0,10*ROW('Water Data'!G154))),'Data Summary'!CD160="Yes"),OFFSET('Water Data'!$G$9,0,10*ROW('Water Data'!G154)),NA())</f>
        <v>#N/A</v>
      </c>
      <c r="P160" s="94" t="e">
        <f ca="true">+IF(AND(ISNUMBER(OFFSET('Water Data'!$H$4,0,10*ROW('Water Data'!H154))),'Data Summary'!CE160="Yes"),100-OFFSET('Water Data'!$H$4,0,10*ROW('Water Data'!H154)),NA())</f>
        <v>#N/A</v>
      </c>
      <c r="Q160" s="94" t="e">
        <f ca="true">+IF(AND(ISNUMBER(OFFSET('Water Data'!$H$6,0,10*ROW('Water Data'!H154))),'Data Summary'!CF160="Yes"),OFFSET('Water Data'!$H$6,0,10*ROW('Water Data'!H154)),NA())</f>
        <v>#N/A</v>
      </c>
      <c r="R160" s="94" t="e">
        <f ca="true">+IF(AND(ISNUMBER(OFFSET('Water Data'!$H$9,0,10*ROW('Water Data'!H154))),'Data Summary'!CG160="Yes"),OFFSET('Water Data'!$H$9,0,10*ROW('Water Data'!H154)),NA())</f>
        <v>#N/A</v>
      </c>
      <c r="S160" s="94" t="e">
        <f ca="true">+IF(AND(ISNUMBER(OFFSET('Water Data'!$I$4,0,10*ROW('Water Data'!I154))),'Data Summary'!CH160="Yes"),100-OFFSET('Water Data'!$I$4,0,10*ROW('Water Data'!I154)),NA())</f>
        <v>#N/A</v>
      </c>
      <c r="T160" s="94" t="e">
        <f ca="true">+IF(AND(ISNUMBER(OFFSET('Water Data'!$I$6,0,10*ROW('Water Data'!I154))),'Data Summary'!CI160="Yes"),OFFSET('Water Data'!$I$6,0,10*ROW('Water Data'!I154)),NA())</f>
        <v>#N/A</v>
      </c>
      <c r="U160" s="94" t="e">
        <f ca="true">+IF(AND(ISNUMBER(OFFSET('Water Data'!$I$9,0,10*ROW('Water Data'!I154))),'Data Summary'!CJ160="Yes"),OFFSET('Water Data'!$I$9,0,10*ROW('Water Data'!I154)),NA())</f>
        <v>#N/A</v>
      </c>
      <c r="V160" s="95" t="e">
        <f ca="true">+IF(AND(ISNUMBER(OFFSET('Sanitation Data'!$D$4,0,10*ROW('Sanitation Data'!D154))),'Data Summary'!CK160="Yes"),100-OFFSET('Sanitation Data'!$D$4,0,10*ROW('Sanitation Data'!D154)),NA())</f>
        <v>#N/A</v>
      </c>
      <c r="W160" s="95" t="e">
        <f ca="true">+IF(AND(ISNUMBER(OFFSET('Sanitation Data'!$D$6,0,10*ROW('Sanitation Data'!D154))),'Data Summary'!CL160="Yes"),OFFSET('Sanitation Data'!$D$6,0,10*ROW('Sanitation Data'!D154)),NA())</f>
        <v>#N/A</v>
      </c>
      <c r="X160" s="95" t="e">
        <f ca="true">+IF(AND(ISNUMBER(OFFSET('Sanitation Data'!$D$10,0,10*ROW('Sanitation Data'!D154))),'Data Summary'!CM160="Yes"),OFFSET('Sanitation Data'!$D$10,0,10*ROW('Sanitation Data'!D154)),NA())</f>
        <v>#N/A</v>
      </c>
      <c r="Y160" s="95" t="e">
        <f ca="true">+IF(AND(ISNUMBER(OFFSET('Sanitation Data'!$D$11,0,10*ROW('Sanitation Data'!D154))),'Data Summary'!CN160="Yes"),OFFSET('Sanitation Data'!$D$11,0,10*ROW('Sanitation Data'!D154)),NA())</f>
        <v>#N/A</v>
      </c>
      <c r="Z160" s="95" t="e">
        <f ca="true">+IF(AND(ISNUMBER(OFFSET('Sanitation Data'!$D$12,0,10*ROW('Sanitation Data'!D154))),'Data Summary'!CO160="Yes"),OFFSET('Sanitation Data'!$D$12,0,10*ROW('Sanitation Data'!D154)),NA())</f>
        <v>#N/A</v>
      </c>
      <c r="AA160" s="95" t="e">
        <f ca="true">+IF(AND(ISNUMBER(OFFSET('Sanitation Data'!$E$4,0,10*ROW('Sanitation Data'!E154))),'Data Summary'!CP160="Yes"),100-OFFSET('Sanitation Data'!$E$4,0,10*ROW('Sanitation Data'!E154)),NA())</f>
        <v>#N/A</v>
      </c>
      <c r="AB160" s="95" t="e">
        <f ca="true">+IF(AND(ISNUMBER(OFFSET('Sanitation Data'!$E$6,0,10*ROW('Sanitation Data'!E154))),'Data Summary'!CQ160="Yes"),OFFSET('Sanitation Data'!$E$6,0,10*ROW('Sanitation Data'!E154)),NA())</f>
        <v>#N/A</v>
      </c>
      <c r="AC160" s="95" t="e">
        <f ca="true">+IF(AND(ISNUMBER(OFFSET('Sanitation Data'!$E$10,0,10*ROW('Sanitation Data'!E154))),'Data Summary'!CR160="Yes"),OFFSET('Sanitation Data'!$E$10,0,10*ROW('Sanitation Data'!E154)),NA())</f>
        <v>#N/A</v>
      </c>
      <c r="AD160" s="95" t="e">
        <f ca="true">+IF(AND(ISNUMBER(OFFSET('Sanitation Data'!$E$11,0,10*ROW('Sanitation Data'!E154))),'Data Summary'!CS160="Yes"),OFFSET('Sanitation Data'!$E$11,0,10*ROW('Sanitation Data'!E154)),NA())</f>
        <v>#N/A</v>
      </c>
      <c r="AE160" s="95" t="e">
        <f ca="true">+IF(AND(ISNUMBER(OFFSET('Sanitation Data'!$E$12,0,10*ROW('Sanitation Data'!E154))),'Data Summary'!CT160="Yes"),OFFSET('Sanitation Data'!$E$12,0,10*ROW('Sanitation Data'!E154)),NA())</f>
        <v>#N/A</v>
      </c>
      <c r="AF160" s="95" t="e">
        <f ca="true">+IF(AND(ISNUMBER(OFFSET('Sanitation Data'!$F$4,0,10*ROW('Sanitation Data'!F154))),'Data Summary'!CU160="Yes"),100-OFFSET('Sanitation Data'!$F$4,0,10*ROW('Sanitation Data'!F154)),NA())</f>
        <v>#N/A</v>
      </c>
      <c r="AG160" s="95" t="e">
        <f ca="true">+IF(AND(ISNUMBER(OFFSET('Sanitation Data'!$F$6,0,10*ROW('Sanitation Data'!F154))),'Data Summary'!CV160="Yes"),OFFSET('Sanitation Data'!$F$6,0,10*ROW('Sanitation Data'!F154)),NA())</f>
        <v>#N/A</v>
      </c>
      <c r="AH160" s="95" t="e">
        <f ca="true">+IF(AND(ISNUMBER(OFFSET('Sanitation Data'!$F$10,0,10*ROW('Sanitation Data'!F154))),'Data Summary'!CW160="Yes"),OFFSET('Sanitation Data'!$F$10,0,10*ROW('Sanitation Data'!F154)),NA())</f>
        <v>#N/A</v>
      </c>
      <c r="AI160" s="95" t="e">
        <f ca="true">+IF(AND(ISNUMBER(OFFSET('Sanitation Data'!$F$11,0,10*ROW('Sanitation Data'!F154))),'Data Summary'!CX160="Yes"),OFFSET('Sanitation Data'!$F$11,0,10*ROW('Sanitation Data'!F154)),NA())</f>
        <v>#N/A</v>
      </c>
      <c r="AJ160" s="95" t="e">
        <f ca="true">+IF(AND(ISNUMBER(OFFSET('Sanitation Data'!$F$12,0,10*ROW('Sanitation Data'!F154))),'Data Summary'!CY160="Yes"),OFFSET('Sanitation Data'!$F$12,0,10*ROW('Sanitation Data'!F154)),NA())</f>
        <v>#N/A</v>
      </c>
      <c r="AK160" s="95" t="e">
        <f ca="true">+IF(AND(ISNUMBER(OFFSET('Sanitation Data'!$G$4,0,10*ROW('Sanitation Data'!G154))),'Data Summary'!CZ160="Yes"),100-OFFSET('Sanitation Data'!$G$4,0,10*ROW('Sanitation Data'!G154)),NA())</f>
        <v>#N/A</v>
      </c>
      <c r="AL160" s="95" t="e">
        <f ca="true">+IF(AND(ISNUMBER(OFFSET('Sanitation Data'!$G$6,0,10*ROW('Sanitation Data'!G154))),'Data Summary'!DA160="Yes"),OFFSET('Sanitation Data'!$G$6,0,10*ROW('Sanitation Data'!G154)),NA())</f>
        <v>#N/A</v>
      </c>
      <c r="AM160" s="95" t="e">
        <f ca="true">+IF(AND(ISNUMBER(OFFSET('Sanitation Data'!$G$10,0,10*ROW('Sanitation Data'!G154))),'Data Summary'!DB160="Yes"),OFFSET('Sanitation Data'!$G$10,0,10*ROW('Sanitation Data'!G154)),NA())</f>
        <v>#N/A</v>
      </c>
      <c r="AN160" s="95" t="e">
        <f ca="true">+IF(AND(ISNUMBER(OFFSET('Sanitation Data'!$G$11,0,10*ROW('Sanitation Data'!G154))),'Data Summary'!DC160="Yes"),OFFSET('Sanitation Data'!$G$11,0,10*ROW('Sanitation Data'!G154)),NA())</f>
        <v>#N/A</v>
      </c>
      <c r="AO160" s="95" t="e">
        <f ca="true">+IF(AND(ISNUMBER(OFFSET('Sanitation Data'!$G$12,0,10*ROW('Sanitation Data'!G154))),'Data Summary'!DD160="Yes"),OFFSET('Sanitation Data'!$G$12,0,10*ROW('Sanitation Data'!G154)),NA())</f>
        <v>#N/A</v>
      </c>
      <c r="AP160" s="95" t="e">
        <f ca="true">+IF(AND(ISNUMBER(OFFSET('Sanitation Data'!$H$4,0,10*ROW('Sanitation Data'!H154))),'Data Summary'!DE160="Yes"),100-OFFSET('Sanitation Data'!$H$4,0,10*ROW('Sanitation Data'!H154)),NA())</f>
        <v>#N/A</v>
      </c>
      <c r="AQ160" s="95" t="e">
        <f ca="true">+IF(AND(ISNUMBER(OFFSET('Sanitation Data'!$H$6,0,10*ROW('Sanitation Data'!H154))),'Data Summary'!DF160="Yes"),OFFSET('Sanitation Data'!$H$6,0,10*ROW('Sanitation Data'!H154)),NA())</f>
        <v>#N/A</v>
      </c>
      <c r="AR160" s="95" t="e">
        <f ca="true">+IF(AND(ISNUMBER(OFFSET('Sanitation Data'!$H$10,0,10*ROW('Sanitation Data'!H154))),'Data Summary'!DG160="Yes"),OFFSET('Sanitation Data'!$H$10,0,10*ROW('Sanitation Data'!H154)),NA())</f>
        <v>#N/A</v>
      </c>
      <c r="AS160" s="95" t="e">
        <f ca="true">+IF(AND(ISNUMBER(OFFSET('Sanitation Data'!$H$11,0,10*ROW('Sanitation Data'!H154))),'Data Summary'!DH160="Yes"),OFFSET('Sanitation Data'!$H$11,0,10*ROW('Sanitation Data'!H154)),NA())</f>
        <v>#N/A</v>
      </c>
      <c r="AT160" s="95" t="e">
        <f ca="true">+IF(AND(ISNUMBER(OFFSET('Sanitation Data'!$H$12,0,10*ROW('Sanitation Data'!H154))),'Data Summary'!DI160="Yes"),OFFSET('Sanitation Data'!$H$12,0,10*ROW('Sanitation Data'!H154)),NA())</f>
        <v>#N/A</v>
      </c>
      <c r="AU160" s="95" t="e">
        <f ca="true">+IF(AND(ISNUMBER(OFFSET('Sanitation Data'!$I$4,0,10*ROW('Sanitation Data'!I154))),'Data Summary'!DJ160="Yes"),100-OFFSET('Sanitation Data'!$I$4,0,10*ROW('Sanitation Data'!I154)),NA())</f>
        <v>#N/A</v>
      </c>
      <c r="AV160" s="95" t="e">
        <f ca="true">+IF(AND(ISNUMBER(OFFSET('Sanitation Data'!$I$6,0,10*ROW('Sanitation Data'!I154))),'Data Summary'!DK160="Yes"),OFFSET('Sanitation Data'!$I$6,0,10*ROW('Sanitation Data'!I154)),NA())</f>
        <v>#N/A</v>
      </c>
      <c r="AW160" s="95" t="e">
        <f ca="true">+IF(AND(ISNUMBER(OFFSET('Sanitation Data'!$I$10,0,10*ROW('Sanitation Data'!I154))),'Data Summary'!DL160="Yes"),OFFSET('Sanitation Data'!$I$10,0,10*ROW('Sanitation Data'!I154)),NA())</f>
        <v>#N/A</v>
      </c>
      <c r="AX160" s="95" t="e">
        <f ca="true">+IF(AND(ISNUMBER(OFFSET('Sanitation Data'!$I$11,0,10*ROW('Sanitation Data'!I154))),'Data Summary'!DM160="Yes"),OFFSET('Sanitation Data'!$I$11,0,10*ROW('Sanitation Data'!I154)),NA())</f>
        <v>#N/A</v>
      </c>
      <c r="AY160" s="95" t="e">
        <f ca="true">+IF(AND(ISNUMBER(OFFSET('Sanitation Data'!$I$12,0,10*ROW('Sanitation Data'!I154))),'Data Summary'!DN160="Yes"),OFFSET('Sanitation Data'!$I$12,0,10*ROW('Sanitation Data'!I154)),NA())</f>
        <v>#N/A</v>
      </c>
      <c r="AZ160" s="96" t="e">
        <f ca="true">+IF(AND(ISNUMBER(OFFSET('Hygiene Data'!$D$5,0,10*ROW('Hygiene Data'!D154))),'Data Summary'!DO160="Yes"),OFFSET('Hygiene Data'!$D$5,0,10*ROW('Hygiene Data'!D154)),NA())</f>
        <v>#N/A</v>
      </c>
      <c r="BA160" s="96" t="e">
        <f ca="true">+IF(AND(ISNUMBER(OFFSET('Hygiene Data'!$D$7,0,10*ROW('Hygiene Data'!D154))),'Data Summary'!DP160="Yes"),OFFSET('Hygiene Data'!$D$7,0,10*ROW('Hygiene Data'!D154)),NA())</f>
        <v>#N/A</v>
      </c>
      <c r="BB160" s="96" t="e">
        <f ca="true">+IF(AND(ISNUMBER(OFFSET('Hygiene Data'!$D$9,0,10*ROW('Hygiene Data'!D154))),'Data Summary'!DQ160="Yes"),OFFSET('Hygiene Data'!$D$9,0,10*ROW('Hygiene Data'!D154)),NA())</f>
        <v>#N/A</v>
      </c>
      <c r="BC160" s="96" t="e">
        <f ca="true">+IF(AND(ISNUMBER(OFFSET('Hygiene Data'!$E$5,0,10*ROW('Hygiene Data'!E154))),'Data Summary'!DR160="Yes"),OFFSET('Hygiene Data'!$E$5,0,10*ROW('Hygiene Data'!E154)),NA())</f>
        <v>#N/A</v>
      </c>
      <c r="BD160" s="96" t="e">
        <f ca="true">+IF(AND(ISNUMBER(OFFSET('Hygiene Data'!$E$7,0,10*ROW('Hygiene Data'!E154))),'Data Summary'!DS160="Yes"),OFFSET('Hygiene Data'!$E$7,0,10*ROW('Hygiene Data'!E154)),NA())</f>
        <v>#N/A</v>
      </c>
      <c r="BE160" s="96" t="e">
        <f ca="true">+IF(AND(ISNUMBER(OFFSET('Hygiene Data'!$E$9,0,10*ROW('Hygiene Data'!E154))),'Data Summary'!DT160="Yes"),OFFSET('Hygiene Data'!$E$9,0,10*ROW('Hygiene Data'!E154)),NA())</f>
        <v>#N/A</v>
      </c>
      <c r="BF160" s="96" t="e">
        <f ca="true">+IF(AND(ISNUMBER(OFFSET('Hygiene Data'!$F$5,0,10*ROW('Hygiene Data'!F154))),'Data Summary'!DU160="Yes"),OFFSET('Hygiene Data'!$F$5,0,10*ROW('Hygiene Data'!F154)),NA())</f>
        <v>#N/A</v>
      </c>
      <c r="BG160" s="96" t="e">
        <f ca="true">+IF(AND(ISNUMBER(OFFSET('Hygiene Data'!$F$7,0,10*ROW('Hygiene Data'!F154))),'Data Summary'!DV160="Yes"),OFFSET('Hygiene Data'!$F$7,0,10*ROW('Hygiene Data'!F154)),NA())</f>
        <v>#N/A</v>
      </c>
      <c r="BH160" s="96" t="e">
        <f ca="true">+IF(AND(ISNUMBER(OFFSET('Hygiene Data'!$F$9,0,10*ROW('Hygiene Data'!F154))),'Data Summary'!DW160="Yes"),OFFSET('Hygiene Data'!$F$9,0,10*ROW('Hygiene Data'!F154)),NA())</f>
        <v>#N/A</v>
      </c>
      <c r="BI160" s="96" t="e">
        <f ca="true">+IF(AND(ISNUMBER(OFFSET('Hygiene Data'!$G$5,0,10*ROW('Hygiene Data'!G154))),'Data Summary'!DX160="Yes"),OFFSET('Hygiene Data'!$G$5,0,10*ROW('Hygiene Data'!G154)),NA())</f>
        <v>#N/A</v>
      </c>
      <c r="BJ160" s="96" t="e">
        <f ca="true">+IF(AND(ISNUMBER(OFFSET('Hygiene Data'!$G$7,0,10*ROW('Hygiene Data'!G154))),'Data Summary'!DY160="Yes"),OFFSET('Hygiene Data'!$G$7,0,10*ROW('Hygiene Data'!G154)),NA())</f>
        <v>#N/A</v>
      </c>
      <c r="BK160" s="96" t="e">
        <f ca="true">+IF(AND(ISNUMBER(OFFSET('Hygiene Data'!$G$9,0,10*ROW('Hygiene Data'!G154))),'Data Summary'!DZ160="Yes"),OFFSET('Hygiene Data'!$G$9,0,10*ROW('Hygiene Data'!G154)),NA())</f>
        <v>#N/A</v>
      </c>
      <c r="BL160" s="96" t="e">
        <f ca="true">+IF(AND(ISNUMBER(OFFSET('Hygiene Data'!$H$5,0,10*ROW('Hygiene Data'!H154))),'Data Summary'!EA160="Yes"),OFFSET('Hygiene Data'!$H$5,0,10*ROW('Hygiene Data'!H154)),NA())</f>
        <v>#N/A</v>
      </c>
      <c r="BM160" s="96" t="e">
        <f ca="true">+IF(AND(ISNUMBER(OFFSET('Hygiene Data'!$H$7,0,10*ROW('Hygiene Data'!H154))),'Data Summary'!EB160="Yes"),OFFSET('Hygiene Data'!$H$7,0,10*ROW('Hygiene Data'!H154)),NA())</f>
        <v>#N/A</v>
      </c>
      <c r="BN160" s="96" t="e">
        <f ca="true">+IF(AND(ISNUMBER(OFFSET('Hygiene Data'!$H$9,0,10*ROW('Hygiene Data'!H154))),'Data Summary'!EC160="Yes"),OFFSET('Hygiene Data'!$H$9,0,10*ROW('Hygiene Data'!H154)),NA())</f>
        <v>#N/A</v>
      </c>
      <c r="BO160" s="96" t="e">
        <f ca="true">+IF(AND(ISNUMBER(OFFSET('Hygiene Data'!$I$5,0,10*ROW('Hygiene Data'!I154))),'Data Summary'!ED160="Yes"),OFFSET('Hygiene Data'!$I$5,0,10*ROW('Hygiene Data'!I154)),NA())</f>
        <v>#N/A</v>
      </c>
      <c r="BP160" s="96" t="e">
        <f ca="true">+IF(AND(ISNUMBER(OFFSET('Hygiene Data'!$I$7,0,10*ROW('Hygiene Data'!I154))),'Data Summary'!EE160="Yes"),OFFSET('Hygiene Data'!$I$7,0,10*ROW('Hygiene Data'!I154)),NA())</f>
        <v>#N/A</v>
      </c>
      <c r="BQ160" s="96" t="e">
        <f ca="true">+IF(AND(ISNUMBER(OFFSET('Hygiene Data'!$I$9,0,10*ROW('Hygiene Data'!I154))),'Data Summary'!EF160="Yes"),OFFSET('Hygiene Data'!$I$9,0,10*ROW('Hygiene Data'!I154)),NA())</f>
        <v>#N/A</v>
      </c>
    </row>
    <row xmlns:x14ac="http://schemas.microsoft.com/office/spreadsheetml/2009/9/ac" r="161" x14ac:dyDescent="0.2">
      <c r="A161" s="321" t="e">
        <f ca="true">+RIGHT('Data Summary'!A161,LEN('Data Summary'!A161)-9)</f>
        <v>#VALUE!</v>
      </c>
      <c r="B161" s="37" t="str">
        <f ca="true">+IF(ISTEXT('Data Summary'!B161),'Data Summary'!B161,"")</f>
        <v/>
      </c>
      <c r="C161" s="320" t="e">
        <f ca="true">+VALUE('Data Summary'!C161)</f>
        <v>#VALUE!</v>
      </c>
      <c r="D161" s="94" t="e">
        <f ca="true">+IF(AND(ISNUMBER(OFFSET('Water Data'!$D$4,0,10*ROW('Water Data'!D155))),'Data Summary'!BS161="Yes"),100-OFFSET('Water Data'!$D$4,0,10*ROW('Water Data'!D155)),NA())</f>
        <v>#N/A</v>
      </c>
      <c r="E161" s="94" t="e">
        <f ca="true">+IF(AND(ISNUMBER(OFFSET('Water Data'!$D$6,0,10*ROW('Water Data'!D155))),'Data Summary'!BT161="Yes"),OFFSET('Water Data'!$D$6,0,10*ROW('Water Data'!D155)),NA())</f>
        <v>#N/A</v>
      </c>
      <c r="F161" s="94" t="e">
        <f ca="true">+IF(AND(ISNUMBER(OFFSET('Water Data'!$D$9,0,10*ROW('Water Data'!D155))),'Data Summary'!BU161="Yes"),OFFSET('Water Data'!$D$9,0,10*ROW('Water Data'!D155)),NA())</f>
        <v>#N/A</v>
      </c>
      <c r="G161" s="94" t="e">
        <f ca="true">+IF(AND(ISNUMBER(OFFSET('Water Data'!$E$4,0,10*ROW('Water Data'!E155))),'Data Summary'!BV161="Yes"),100-OFFSET('Water Data'!$E$4,0,10*ROW('Water Data'!E155)),NA())</f>
        <v>#N/A</v>
      </c>
      <c r="H161" s="94" t="e">
        <f ca="true">+IF(AND(ISNUMBER(OFFSET('Water Data'!$E$6,0,10*ROW('Water Data'!E155))),'Data Summary'!BW161="Yes"),OFFSET('Water Data'!$E$6,0,10*ROW('Water Data'!E155)),NA())</f>
        <v>#N/A</v>
      </c>
      <c r="I161" s="94" t="e">
        <f ca="true">+IF(AND(ISNUMBER(OFFSET('Water Data'!$E$9,0,10*ROW('Water Data'!E155))),'Data Summary'!BX161="Yes"),OFFSET('Water Data'!$E$9,0,10*ROW('Water Data'!E155)),NA())</f>
        <v>#N/A</v>
      </c>
      <c r="J161" s="94" t="e">
        <f ca="true">+IF(AND(ISNUMBER(OFFSET('Water Data'!$F$4,0,10*ROW('Water Data'!F155))),'Data Summary'!BY161="Yes"),100-OFFSET('Water Data'!$F$4,0,10*ROW('Water Data'!F155)),NA())</f>
        <v>#N/A</v>
      </c>
      <c r="K161" s="94" t="e">
        <f ca="true">+IF(AND(ISNUMBER(OFFSET('Water Data'!$F$6,0,10*ROW('Water Data'!F155))),'Data Summary'!BZ161="Yes"),OFFSET('Water Data'!$F$6,0,10*ROW('Water Data'!F155)),NA())</f>
        <v>#N/A</v>
      </c>
      <c r="L161" s="94" t="e">
        <f ca="true">+IF(AND(ISNUMBER(OFFSET('Water Data'!$F$9,0,10*ROW('Water Data'!F155))),'Data Summary'!CA161="Yes"),OFFSET('Water Data'!$F$9,0,10*ROW('Water Data'!F155)),NA())</f>
        <v>#N/A</v>
      </c>
      <c r="M161" s="94" t="e">
        <f ca="true">+IF(AND(ISNUMBER(OFFSET('Water Data'!$G$4,0,10*ROW('Water Data'!G155))),'Data Summary'!CB161="Yes"),100-OFFSET('Water Data'!$G$4,0,10*ROW('Water Data'!G155)),NA())</f>
        <v>#N/A</v>
      </c>
      <c r="N161" s="94" t="e">
        <f ca="true">+IF(AND(ISNUMBER(OFFSET('Water Data'!$G$6,0,10*ROW('Water Data'!G155))),'Data Summary'!CC161="Yes"),OFFSET('Water Data'!$G$6,0,10*ROW('Water Data'!G155)),NA())</f>
        <v>#N/A</v>
      </c>
      <c r="O161" s="94" t="e">
        <f ca="true">+IF(AND(ISNUMBER(OFFSET('Water Data'!$G$9,0,10*ROW('Water Data'!G155))),'Data Summary'!CD161="Yes"),OFFSET('Water Data'!$G$9,0,10*ROW('Water Data'!G155)),NA())</f>
        <v>#N/A</v>
      </c>
      <c r="P161" s="94" t="e">
        <f ca="true">+IF(AND(ISNUMBER(OFFSET('Water Data'!$H$4,0,10*ROW('Water Data'!H155))),'Data Summary'!CE161="Yes"),100-OFFSET('Water Data'!$H$4,0,10*ROW('Water Data'!H155)),NA())</f>
        <v>#N/A</v>
      </c>
      <c r="Q161" s="94" t="e">
        <f ca="true">+IF(AND(ISNUMBER(OFFSET('Water Data'!$H$6,0,10*ROW('Water Data'!H155))),'Data Summary'!CF161="Yes"),OFFSET('Water Data'!$H$6,0,10*ROW('Water Data'!H155)),NA())</f>
        <v>#N/A</v>
      </c>
      <c r="R161" s="94" t="e">
        <f ca="true">+IF(AND(ISNUMBER(OFFSET('Water Data'!$H$9,0,10*ROW('Water Data'!H155))),'Data Summary'!CG161="Yes"),OFFSET('Water Data'!$H$9,0,10*ROW('Water Data'!H155)),NA())</f>
        <v>#N/A</v>
      </c>
      <c r="S161" s="94" t="e">
        <f ca="true">+IF(AND(ISNUMBER(OFFSET('Water Data'!$I$4,0,10*ROW('Water Data'!I155))),'Data Summary'!CH161="Yes"),100-OFFSET('Water Data'!$I$4,0,10*ROW('Water Data'!I155)),NA())</f>
        <v>#N/A</v>
      </c>
      <c r="T161" s="94" t="e">
        <f ca="true">+IF(AND(ISNUMBER(OFFSET('Water Data'!$I$6,0,10*ROW('Water Data'!I155))),'Data Summary'!CI161="Yes"),OFFSET('Water Data'!$I$6,0,10*ROW('Water Data'!I155)),NA())</f>
        <v>#N/A</v>
      </c>
      <c r="U161" s="94" t="e">
        <f ca="true">+IF(AND(ISNUMBER(OFFSET('Water Data'!$I$9,0,10*ROW('Water Data'!I155))),'Data Summary'!CJ161="Yes"),OFFSET('Water Data'!$I$9,0,10*ROW('Water Data'!I155)),NA())</f>
        <v>#N/A</v>
      </c>
      <c r="V161" s="95" t="e">
        <f ca="true">+IF(AND(ISNUMBER(OFFSET('Sanitation Data'!$D$4,0,10*ROW('Sanitation Data'!D155))),'Data Summary'!CK161="Yes"),100-OFFSET('Sanitation Data'!$D$4,0,10*ROW('Sanitation Data'!D155)),NA())</f>
        <v>#N/A</v>
      </c>
      <c r="W161" s="95" t="e">
        <f ca="true">+IF(AND(ISNUMBER(OFFSET('Sanitation Data'!$D$6,0,10*ROW('Sanitation Data'!D155))),'Data Summary'!CL161="Yes"),OFFSET('Sanitation Data'!$D$6,0,10*ROW('Sanitation Data'!D155)),NA())</f>
        <v>#N/A</v>
      </c>
      <c r="X161" s="95" t="e">
        <f ca="true">+IF(AND(ISNUMBER(OFFSET('Sanitation Data'!$D$10,0,10*ROW('Sanitation Data'!D155))),'Data Summary'!CM161="Yes"),OFFSET('Sanitation Data'!$D$10,0,10*ROW('Sanitation Data'!D155)),NA())</f>
        <v>#N/A</v>
      </c>
      <c r="Y161" s="95" t="e">
        <f ca="true">+IF(AND(ISNUMBER(OFFSET('Sanitation Data'!$D$11,0,10*ROW('Sanitation Data'!D155))),'Data Summary'!CN161="Yes"),OFFSET('Sanitation Data'!$D$11,0,10*ROW('Sanitation Data'!D155)),NA())</f>
        <v>#N/A</v>
      </c>
      <c r="Z161" s="95" t="e">
        <f ca="true">+IF(AND(ISNUMBER(OFFSET('Sanitation Data'!$D$12,0,10*ROW('Sanitation Data'!D155))),'Data Summary'!CO161="Yes"),OFFSET('Sanitation Data'!$D$12,0,10*ROW('Sanitation Data'!D155)),NA())</f>
        <v>#N/A</v>
      </c>
      <c r="AA161" s="95" t="e">
        <f ca="true">+IF(AND(ISNUMBER(OFFSET('Sanitation Data'!$E$4,0,10*ROW('Sanitation Data'!E155))),'Data Summary'!CP161="Yes"),100-OFFSET('Sanitation Data'!$E$4,0,10*ROW('Sanitation Data'!E155)),NA())</f>
        <v>#N/A</v>
      </c>
      <c r="AB161" s="95" t="e">
        <f ca="true">+IF(AND(ISNUMBER(OFFSET('Sanitation Data'!$E$6,0,10*ROW('Sanitation Data'!E155))),'Data Summary'!CQ161="Yes"),OFFSET('Sanitation Data'!$E$6,0,10*ROW('Sanitation Data'!E155)),NA())</f>
        <v>#N/A</v>
      </c>
      <c r="AC161" s="95" t="e">
        <f ca="true">+IF(AND(ISNUMBER(OFFSET('Sanitation Data'!$E$10,0,10*ROW('Sanitation Data'!E155))),'Data Summary'!CR161="Yes"),OFFSET('Sanitation Data'!$E$10,0,10*ROW('Sanitation Data'!E155)),NA())</f>
        <v>#N/A</v>
      </c>
      <c r="AD161" s="95" t="e">
        <f ca="true">+IF(AND(ISNUMBER(OFFSET('Sanitation Data'!$E$11,0,10*ROW('Sanitation Data'!E155))),'Data Summary'!CS161="Yes"),OFFSET('Sanitation Data'!$E$11,0,10*ROW('Sanitation Data'!E155)),NA())</f>
        <v>#N/A</v>
      </c>
      <c r="AE161" s="95" t="e">
        <f ca="true">+IF(AND(ISNUMBER(OFFSET('Sanitation Data'!$E$12,0,10*ROW('Sanitation Data'!E155))),'Data Summary'!CT161="Yes"),OFFSET('Sanitation Data'!$E$12,0,10*ROW('Sanitation Data'!E155)),NA())</f>
        <v>#N/A</v>
      </c>
      <c r="AF161" s="95" t="e">
        <f ca="true">+IF(AND(ISNUMBER(OFFSET('Sanitation Data'!$F$4,0,10*ROW('Sanitation Data'!F155))),'Data Summary'!CU161="Yes"),100-OFFSET('Sanitation Data'!$F$4,0,10*ROW('Sanitation Data'!F155)),NA())</f>
        <v>#N/A</v>
      </c>
      <c r="AG161" s="95" t="e">
        <f ca="true">+IF(AND(ISNUMBER(OFFSET('Sanitation Data'!$F$6,0,10*ROW('Sanitation Data'!F155))),'Data Summary'!CV161="Yes"),OFFSET('Sanitation Data'!$F$6,0,10*ROW('Sanitation Data'!F155)),NA())</f>
        <v>#N/A</v>
      </c>
      <c r="AH161" s="95" t="e">
        <f ca="true">+IF(AND(ISNUMBER(OFFSET('Sanitation Data'!$F$10,0,10*ROW('Sanitation Data'!F155))),'Data Summary'!CW161="Yes"),OFFSET('Sanitation Data'!$F$10,0,10*ROW('Sanitation Data'!F155)),NA())</f>
        <v>#N/A</v>
      </c>
      <c r="AI161" s="95" t="e">
        <f ca="true">+IF(AND(ISNUMBER(OFFSET('Sanitation Data'!$F$11,0,10*ROW('Sanitation Data'!F155))),'Data Summary'!CX161="Yes"),OFFSET('Sanitation Data'!$F$11,0,10*ROW('Sanitation Data'!F155)),NA())</f>
        <v>#N/A</v>
      </c>
      <c r="AJ161" s="95" t="e">
        <f ca="true">+IF(AND(ISNUMBER(OFFSET('Sanitation Data'!$F$12,0,10*ROW('Sanitation Data'!F155))),'Data Summary'!CY161="Yes"),OFFSET('Sanitation Data'!$F$12,0,10*ROW('Sanitation Data'!F155)),NA())</f>
        <v>#N/A</v>
      </c>
      <c r="AK161" s="95" t="e">
        <f ca="true">+IF(AND(ISNUMBER(OFFSET('Sanitation Data'!$G$4,0,10*ROW('Sanitation Data'!G155))),'Data Summary'!CZ161="Yes"),100-OFFSET('Sanitation Data'!$G$4,0,10*ROW('Sanitation Data'!G155)),NA())</f>
        <v>#N/A</v>
      </c>
      <c r="AL161" s="95" t="e">
        <f ca="true">+IF(AND(ISNUMBER(OFFSET('Sanitation Data'!$G$6,0,10*ROW('Sanitation Data'!G155))),'Data Summary'!DA161="Yes"),OFFSET('Sanitation Data'!$G$6,0,10*ROW('Sanitation Data'!G155)),NA())</f>
        <v>#N/A</v>
      </c>
      <c r="AM161" s="95" t="e">
        <f ca="true">+IF(AND(ISNUMBER(OFFSET('Sanitation Data'!$G$10,0,10*ROW('Sanitation Data'!G155))),'Data Summary'!DB161="Yes"),OFFSET('Sanitation Data'!$G$10,0,10*ROW('Sanitation Data'!G155)),NA())</f>
        <v>#N/A</v>
      </c>
      <c r="AN161" s="95" t="e">
        <f ca="true">+IF(AND(ISNUMBER(OFFSET('Sanitation Data'!$G$11,0,10*ROW('Sanitation Data'!G155))),'Data Summary'!DC161="Yes"),OFFSET('Sanitation Data'!$G$11,0,10*ROW('Sanitation Data'!G155)),NA())</f>
        <v>#N/A</v>
      </c>
      <c r="AO161" s="95" t="e">
        <f ca="true">+IF(AND(ISNUMBER(OFFSET('Sanitation Data'!$G$12,0,10*ROW('Sanitation Data'!G155))),'Data Summary'!DD161="Yes"),OFFSET('Sanitation Data'!$G$12,0,10*ROW('Sanitation Data'!G155)),NA())</f>
        <v>#N/A</v>
      </c>
      <c r="AP161" s="95" t="e">
        <f ca="true">+IF(AND(ISNUMBER(OFFSET('Sanitation Data'!$H$4,0,10*ROW('Sanitation Data'!H155))),'Data Summary'!DE161="Yes"),100-OFFSET('Sanitation Data'!$H$4,0,10*ROW('Sanitation Data'!H155)),NA())</f>
        <v>#N/A</v>
      </c>
      <c r="AQ161" s="95" t="e">
        <f ca="true">+IF(AND(ISNUMBER(OFFSET('Sanitation Data'!$H$6,0,10*ROW('Sanitation Data'!H155))),'Data Summary'!DF161="Yes"),OFFSET('Sanitation Data'!$H$6,0,10*ROW('Sanitation Data'!H155)),NA())</f>
        <v>#N/A</v>
      </c>
      <c r="AR161" s="95" t="e">
        <f ca="true">+IF(AND(ISNUMBER(OFFSET('Sanitation Data'!$H$10,0,10*ROW('Sanitation Data'!H155))),'Data Summary'!DG161="Yes"),OFFSET('Sanitation Data'!$H$10,0,10*ROW('Sanitation Data'!H155)),NA())</f>
        <v>#N/A</v>
      </c>
      <c r="AS161" s="95" t="e">
        <f ca="true">+IF(AND(ISNUMBER(OFFSET('Sanitation Data'!$H$11,0,10*ROW('Sanitation Data'!H155))),'Data Summary'!DH161="Yes"),OFFSET('Sanitation Data'!$H$11,0,10*ROW('Sanitation Data'!H155)),NA())</f>
        <v>#N/A</v>
      </c>
      <c r="AT161" s="95" t="e">
        <f ca="true">+IF(AND(ISNUMBER(OFFSET('Sanitation Data'!$H$12,0,10*ROW('Sanitation Data'!H155))),'Data Summary'!DI161="Yes"),OFFSET('Sanitation Data'!$H$12,0,10*ROW('Sanitation Data'!H155)),NA())</f>
        <v>#N/A</v>
      </c>
      <c r="AU161" s="95" t="e">
        <f ca="true">+IF(AND(ISNUMBER(OFFSET('Sanitation Data'!$I$4,0,10*ROW('Sanitation Data'!I155))),'Data Summary'!DJ161="Yes"),100-OFFSET('Sanitation Data'!$I$4,0,10*ROW('Sanitation Data'!I155)),NA())</f>
        <v>#N/A</v>
      </c>
      <c r="AV161" s="95" t="e">
        <f ca="true">+IF(AND(ISNUMBER(OFFSET('Sanitation Data'!$I$6,0,10*ROW('Sanitation Data'!I155))),'Data Summary'!DK161="Yes"),OFFSET('Sanitation Data'!$I$6,0,10*ROW('Sanitation Data'!I155)),NA())</f>
        <v>#N/A</v>
      </c>
      <c r="AW161" s="95" t="e">
        <f ca="true">+IF(AND(ISNUMBER(OFFSET('Sanitation Data'!$I$10,0,10*ROW('Sanitation Data'!I155))),'Data Summary'!DL161="Yes"),OFFSET('Sanitation Data'!$I$10,0,10*ROW('Sanitation Data'!I155)),NA())</f>
        <v>#N/A</v>
      </c>
      <c r="AX161" s="95" t="e">
        <f ca="true">+IF(AND(ISNUMBER(OFFSET('Sanitation Data'!$I$11,0,10*ROW('Sanitation Data'!I155))),'Data Summary'!DM161="Yes"),OFFSET('Sanitation Data'!$I$11,0,10*ROW('Sanitation Data'!I155)),NA())</f>
        <v>#N/A</v>
      </c>
      <c r="AY161" s="95" t="e">
        <f ca="true">+IF(AND(ISNUMBER(OFFSET('Sanitation Data'!$I$12,0,10*ROW('Sanitation Data'!I155))),'Data Summary'!DN161="Yes"),OFFSET('Sanitation Data'!$I$12,0,10*ROW('Sanitation Data'!I155)),NA())</f>
        <v>#N/A</v>
      </c>
      <c r="AZ161" s="96" t="e">
        <f ca="true">+IF(AND(ISNUMBER(OFFSET('Hygiene Data'!$D$5,0,10*ROW('Hygiene Data'!D155))),'Data Summary'!DO161="Yes"),OFFSET('Hygiene Data'!$D$5,0,10*ROW('Hygiene Data'!D155)),NA())</f>
        <v>#N/A</v>
      </c>
      <c r="BA161" s="96" t="e">
        <f ca="true">+IF(AND(ISNUMBER(OFFSET('Hygiene Data'!$D$7,0,10*ROW('Hygiene Data'!D155))),'Data Summary'!DP161="Yes"),OFFSET('Hygiene Data'!$D$7,0,10*ROW('Hygiene Data'!D155)),NA())</f>
        <v>#N/A</v>
      </c>
      <c r="BB161" s="96" t="e">
        <f ca="true">+IF(AND(ISNUMBER(OFFSET('Hygiene Data'!$D$9,0,10*ROW('Hygiene Data'!D155))),'Data Summary'!DQ161="Yes"),OFFSET('Hygiene Data'!$D$9,0,10*ROW('Hygiene Data'!D155)),NA())</f>
        <v>#N/A</v>
      </c>
      <c r="BC161" s="96" t="e">
        <f ca="true">+IF(AND(ISNUMBER(OFFSET('Hygiene Data'!$E$5,0,10*ROW('Hygiene Data'!E155))),'Data Summary'!DR161="Yes"),OFFSET('Hygiene Data'!$E$5,0,10*ROW('Hygiene Data'!E155)),NA())</f>
        <v>#N/A</v>
      </c>
      <c r="BD161" s="96" t="e">
        <f ca="true">+IF(AND(ISNUMBER(OFFSET('Hygiene Data'!$E$7,0,10*ROW('Hygiene Data'!E155))),'Data Summary'!DS161="Yes"),OFFSET('Hygiene Data'!$E$7,0,10*ROW('Hygiene Data'!E155)),NA())</f>
        <v>#N/A</v>
      </c>
      <c r="BE161" s="96" t="e">
        <f ca="true">+IF(AND(ISNUMBER(OFFSET('Hygiene Data'!$E$9,0,10*ROW('Hygiene Data'!E155))),'Data Summary'!DT161="Yes"),OFFSET('Hygiene Data'!$E$9,0,10*ROW('Hygiene Data'!E155)),NA())</f>
        <v>#N/A</v>
      </c>
      <c r="BF161" s="96" t="e">
        <f ca="true">+IF(AND(ISNUMBER(OFFSET('Hygiene Data'!$F$5,0,10*ROW('Hygiene Data'!F155))),'Data Summary'!DU161="Yes"),OFFSET('Hygiene Data'!$F$5,0,10*ROW('Hygiene Data'!F155)),NA())</f>
        <v>#N/A</v>
      </c>
      <c r="BG161" s="96" t="e">
        <f ca="true">+IF(AND(ISNUMBER(OFFSET('Hygiene Data'!$F$7,0,10*ROW('Hygiene Data'!F155))),'Data Summary'!DV161="Yes"),OFFSET('Hygiene Data'!$F$7,0,10*ROW('Hygiene Data'!F155)),NA())</f>
        <v>#N/A</v>
      </c>
      <c r="BH161" s="96" t="e">
        <f ca="true">+IF(AND(ISNUMBER(OFFSET('Hygiene Data'!$F$9,0,10*ROW('Hygiene Data'!F155))),'Data Summary'!DW161="Yes"),OFFSET('Hygiene Data'!$F$9,0,10*ROW('Hygiene Data'!F155)),NA())</f>
        <v>#N/A</v>
      </c>
      <c r="BI161" s="96" t="e">
        <f ca="true">+IF(AND(ISNUMBER(OFFSET('Hygiene Data'!$G$5,0,10*ROW('Hygiene Data'!G155))),'Data Summary'!DX161="Yes"),OFFSET('Hygiene Data'!$G$5,0,10*ROW('Hygiene Data'!G155)),NA())</f>
        <v>#N/A</v>
      </c>
      <c r="BJ161" s="96" t="e">
        <f ca="true">+IF(AND(ISNUMBER(OFFSET('Hygiene Data'!$G$7,0,10*ROW('Hygiene Data'!G155))),'Data Summary'!DY161="Yes"),OFFSET('Hygiene Data'!$G$7,0,10*ROW('Hygiene Data'!G155)),NA())</f>
        <v>#N/A</v>
      </c>
      <c r="BK161" s="96" t="e">
        <f ca="true">+IF(AND(ISNUMBER(OFFSET('Hygiene Data'!$G$9,0,10*ROW('Hygiene Data'!G155))),'Data Summary'!DZ161="Yes"),OFFSET('Hygiene Data'!$G$9,0,10*ROW('Hygiene Data'!G155)),NA())</f>
        <v>#N/A</v>
      </c>
      <c r="BL161" s="96" t="e">
        <f ca="true">+IF(AND(ISNUMBER(OFFSET('Hygiene Data'!$H$5,0,10*ROW('Hygiene Data'!H155))),'Data Summary'!EA161="Yes"),OFFSET('Hygiene Data'!$H$5,0,10*ROW('Hygiene Data'!H155)),NA())</f>
        <v>#N/A</v>
      </c>
      <c r="BM161" s="96" t="e">
        <f ca="true">+IF(AND(ISNUMBER(OFFSET('Hygiene Data'!$H$7,0,10*ROW('Hygiene Data'!H155))),'Data Summary'!EB161="Yes"),OFFSET('Hygiene Data'!$H$7,0,10*ROW('Hygiene Data'!H155)),NA())</f>
        <v>#N/A</v>
      </c>
      <c r="BN161" s="96" t="e">
        <f ca="true">+IF(AND(ISNUMBER(OFFSET('Hygiene Data'!$H$9,0,10*ROW('Hygiene Data'!H155))),'Data Summary'!EC161="Yes"),OFFSET('Hygiene Data'!$H$9,0,10*ROW('Hygiene Data'!H155)),NA())</f>
        <v>#N/A</v>
      </c>
      <c r="BO161" s="96" t="e">
        <f ca="true">+IF(AND(ISNUMBER(OFFSET('Hygiene Data'!$I$5,0,10*ROW('Hygiene Data'!I155))),'Data Summary'!ED161="Yes"),OFFSET('Hygiene Data'!$I$5,0,10*ROW('Hygiene Data'!I155)),NA())</f>
        <v>#N/A</v>
      </c>
      <c r="BP161" s="96" t="e">
        <f ca="true">+IF(AND(ISNUMBER(OFFSET('Hygiene Data'!$I$7,0,10*ROW('Hygiene Data'!I155))),'Data Summary'!EE161="Yes"),OFFSET('Hygiene Data'!$I$7,0,10*ROW('Hygiene Data'!I155)),NA())</f>
        <v>#N/A</v>
      </c>
      <c r="BQ161" s="96" t="e">
        <f ca="true">+IF(AND(ISNUMBER(OFFSET('Hygiene Data'!$I$9,0,10*ROW('Hygiene Data'!I155))),'Data Summary'!EF161="Yes"),OFFSET('Hygiene Data'!$I$9,0,10*ROW('Hygiene Data'!I155)),NA())</f>
        <v>#N/A</v>
      </c>
    </row>
    <row xmlns:x14ac="http://schemas.microsoft.com/office/spreadsheetml/2009/9/ac" r="162" x14ac:dyDescent="0.2">
      <c r="A162" s="321" t="e">
        <f ca="true">+RIGHT('Data Summary'!A162,LEN('Data Summary'!A162)-9)</f>
        <v>#VALUE!</v>
      </c>
      <c r="B162" s="37" t="str">
        <f ca="true">+IF(ISTEXT('Data Summary'!B162),'Data Summary'!B162,"")</f>
        <v/>
      </c>
      <c r="C162" s="320" t="e">
        <f ca="true">+VALUE('Data Summary'!C162)</f>
        <v>#VALUE!</v>
      </c>
      <c r="D162" s="94" t="e">
        <f ca="true">+IF(AND(ISNUMBER(OFFSET('Water Data'!$D$4,0,10*ROW('Water Data'!D156))),'Data Summary'!BS162="Yes"),100-OFFSET('Water Data'!$D$4,0,10*ROW('Water Data'!D156)),NA())</f>
        <v>#N/A</v>
      </c>
      <c r="E162" s="94" t="e">
        <f ca="true">+IF(AND(ISNUMBER(OFFSET('Water Data'!$D$6,0,10*ROW('Water Data'!D156))),'Data Summary'!BT162="Yes"),OFFSET('Water Data'!$D$6,0,10*ROW('Water Data'!D156)),NA())</f>
        <v>#N/A</v>
      </c>
      <c r="F162" s="94" t="e">
        <f ca="true">+IF(AND(ISNUMBER(OFFSET('Water Data'!$D$9,0,10*ROW('Water Data'!D156))),'Data Summary'!BU162="Yes"),OFFSET('Water Data'!$D$9,0,10*ROW('Water Data'!D156)),NA())</f>
        <v>#N/A</v>
      </c>
      <c r="G162" s="94" t="e">
        <f ca="true">+IF(AND(ISNUMBER(OFFSET('Water Data'!$E$4,0,10*ROW('Water Data'!E156))),'Data Summary'!BV162="Yes"),100-OFFSET('Water Data'!$E$4,0,10*ROW('Water Data'!E156)),NA())</f>
        <v>#N/A</v>
      </c>
      <c r="H162" s="94" t="e">
        <f ca="true">+IF(AND(ISNUMBER(OFFSET('Water Data'!$E$6,0,10*ROW('Water Data'!E156))),'Data Summary'!BW162="Yes"),OFFSET('Water Data'!$E$6,0,10*ROW('Water Data'!E156)),NA())</f>
        <v>#N/A</v>
      </c>
      <c r="I162" s="94" t="e">
        <f ca="true">+IF(AND(ISNUMBER(OFFSET('Water Data'!$E$9,0,10*ROW('Water Data'!E156))),'Data Summary'!BX162="Yes"),OFFSET('Water Data'!$E$9,0,10*ROW('Water Data'!E156)),NA())</f>
        <v>#N/A</v>
      </c>
      <c r="J162" s="94" t="e">
        <f ca="true">+IF(AND(ISNUMBER(OFFSET('Water Data'!$F$4,0,10*ROW('Water Data'!F156))),'Data Summary'!BY162="Yes"),100-OFFSET('Water Data'!$F$4,0,10*ROW('Water Data'!F156)),NA())</f>
        <v>#N/A</v>
      </c>
      <c r="K162" s="94" t="e">
        <f ca="true">+IF(AND(ISNUMBER(OFFSET('Water Data'!$F$6,0,10*ROW('Water Data'!F156))),'Data Summary'!BZ162="Yes"),OFFSET('Water Data'!$F$6,0,10*ROW('Water Data'!F156)),NA())</f>
        <v>#N/A</v>
      </c>
      <c r="L162" s="94" t="e">
        <f ca="true">+IF(AND(ISNUMBER(OFFSET('Water Data'!$F$9,0,10*ROW('Water Data'!F156))),'Data Summary'!CA162="Yes"),OFFSET('Water Data'!$F$9,0,10*ROW('Water Data'!F156)),NA())</f>
        <v>#N/A</v>
      </c>
      <c r="M162" s="94" t="e">
        <f ca="true">+IF(AND(ISNUMBER(OFFSET('Water Data'!$G$4,0,10*ROW('Water Data'!G156))),'Data Summary'!CB162="Yes"),100-OFFSET('Water Data'!$G$4,0,10*ROW('Water Data'!G156)),NA())</f>
        <v>#N/A</v>
      </c>
      <c r="N162" s="94" t="e">
        <f ca="true">+IF(AND(ISNUMBER(OFFSET('Water Data'!$G$6,0,10*ROW('Water Data'!G156))),'Data Summary'!CC162="Yes"),OFFSET('Water Data'!$G$6,0,10*ROW('Water Data'!G156)),NA())</f>
        <v>#N/A</v>
      </c>
      <c r="O162" s="94" t="e">
        <f ca="true">+IF(AND(ISNUMBER(OFFSET('Water Data'!$G$9,0,10*ROW('Water Data'!G156))),'Data Summary'!CD162="Yes"),OFFSET('Water Data'!$G$9,0,10*ROW('Water Data'!G156)),NA())</f>
        <v>#N/A</v>
      </c>
      <c r="P162" s="94" t="e">
        <f ca="true">+IF(AND(ISNUMBER(OFFSET('Water Data'!$H$4,0,10*ROW('Water Data'!H156))),'Data Summary'!CE162="Yes"),100-OFFSET('Water Data'!$H$4,0,10*ROW('Water Data'!H156)),NA())</f>
        <v>#N/A</v>
      </c>
      <c r="Q162" s="94" t="e">
        <f ca="true">+IF(AND(ISNUMBER(OFFSET('Water Data'!$H$6,0,10*ROW('Water Data'!H156))),'Data Summary'!CF162="Yes"),OFFSET('Water Data'!$H$6,0,10*ROW('Water Data'!H156)),NA())</f>
        <v>#N/A</v>
      </c>
      <c r="R162" s="94" t="e">
        <f ca="true">+IF(AND(ISNUMBER(OFFSET('Water Data'!$H$9,0,10*ROW('Water Data'!H156))),'Data Summary'!CG162="Yes"),OFFSET('Water Data'!$H$9,0,10*ROW('Water Data'!H156)),NA())</f>
        <v>#N/A</v>
      </c>
      <c r="S162" s="94" t="e">
        <f ca="true">+IF(AND(ISNUMBER(OFFSET('Water Data'!$I$4,0,10*ROW('Water Data'!I156))),'Data Summary'!CH162="Yes"),100-OFFSET('Water Data'!$I$4,0,10*ROW('Water Data'!I156)),NA())</f>
        <v>#N/A</v>
      </c>
      <c r="T162" s="94" t="e">
        <f ca="true">+IF(AND(ISNUMBER(OFFSET('Water Data'!$I$6,0,10*ROW('Water Data'!I156))),'Data Summary'!CI162="Yes"),OFFSET('Water Data'!$I$6,0,10*ROW('Water Data'!I156)),NA())</f>
        <v>#N/A</v>
      </c>
      <c r="U162" s="94" t="e">
        <f ca="true">+IF(AND(ISNUMBER(OFFSET('Water Data'!$I$9,0,10*ROW('Water Data'!I156))),'Data Summary'!CJ162="Yes"),OFFSET('Water Data'!$I$9,0,10*ROW('Water Data'!I156)),NA())</f>
        <v>#N/A</v>
      </c>
      <c r="V162" s="95" t="e">
        <f ca="true">+IF(AND(ISNUMBER(OFFSET('Sanitation Data'!$D$4,0,10*ROW('Sanitation Data'!D156))),'Data Summary'!CK162="Yes"),100-OFFSET('Sanitation Data'!$D$4,0,10*ROW('Sanitation Data'!D156)),NA())</f>
        <v>#N/A</v>
      </c>
      <c r="W162" s="95" t="e">
        <f ca="true">+IF(AND(ISNUMBER(OFFSET('Sanitation Data'!$D$6,0,10*ROW('Sanitation Data'!D156))),'Data Summary'!CL162="Yes"),OFFSET('Sanitation Data'!$D$6,0,10*ROW('Sanitation Data'!D156)),NA())</f>
        <v>#N/A</v>
      </c>
      <c r="X162" s="95" t="e">
        <f ca="true">+IF(AND(ISNUMBER(OFFSET('Sanitation Data'!$D$10,0,10*ROW('Sanitation Data'!D156))),'Data Summary'!CM162="Yes"),OFFSET('Sanitation Data'!$D$10,0,10*ROW('Sanitation Data'!D156)),NA())</f>
        <v>#N/A</v>
      </c>
      <c r="Y162" s="95" t="e">
        <f ca="true">+IF(AND(ISNUMBER(OFFSET('Sanitation Data'!$D$11,0,10*ROW('Sanitation Data'!D156))),'Data Summary'!CN162="Yes"),OFFSET('Sanitation Data'!$D$11,0,10*ROW('Sanitation Data'!D156)),NA())</f>
        <v>#N/A</v>
      </c>
      <c r="Z162" s="95" t="e">
        <f ca="true">+IF(AND(ISNUMBER(OFFSET('Sanitation Data'!$D$12,0,10*ROW('Sanitation Data'!D156))),'Data Summary'!CO162="Yes"),OFFSET('Sanitation Data'!$D$12,0,10*ROW('Sanitation Data'!D156)),NA())</f>
        <v>#N/A</v>
      </c>
      <c r="AA162" s="95" t="e">
        <f ca="true">+IF(AND(ISNUMBER(OFFSET('Sanitation Data'!$E$4,0,10*ROW('Sanitation Data'!E156))),'Data Summary'!CP162="Yes"),100-OFFSET('Sanitation Data'!$E$4,0,10*ROW('Sanitation Data'!E156)),NA())</f>
        <v>#N/A</v>
      </c>
      <c r="AB162" s="95" t="e">
        <f ca="true">+IF(AND(ISNUMBER(OFFSET('Sanitation Data'!$E$6,0,10*ROW('Sanitation Data'!E156))),'Data Summary'!CQ162="Yes"),OFFSET('Sanitation Data'!$E$6,0,10*ROW('Sanitation Data'!E156)),NA())</f>
        <v>#N/A</v>
      </c>
      <c r="AC162" s="95" t="e">
        <f ca="true">+IF(AND(ISNUMBER(OFFSET('Sanitation Data'!$E$10,0,10*ROW('Sanitation Data'!E156))),'Data Summary'!CR162="Yes"),OFFSET('Sanitation Data'!$E$10,0,10*ROW('Sanitation Data'!E156)),NA())</f>
        <v>#N/A</v>
      </c>
      <c r="AD162" s="95" t="e">
        <f ca="true">+IF(AND(ISNUMBER(OFFSET('Sanitation Data'!$E$11,0,10*ROW('Sanitation Data'!E156))),'Data Summary'!CS162="Yes"),OFFSET('Sanitation Data'!$E$11,0,10*ROW('Sanitation Data'!E156)),NA())</f>
        <v>#N/A</v>
      </c>
      <c r="AE162" s="95" t="e">
        <f ca="true">+IF(AND(ISNUMBER(OFFSET('Sanitation Data'!$E$12,0,10*ROW('Sanitation Data'!E156))),'Data Summary'!CT162="Yes"),OFFSET('Sanitation Data'!$E$12,0,10*ROW('Sanitation Data'!E156)),NA())</f>
        <v>#N/A</v>
      </c>
      <c r="AF162" s="95" t="e">
        <f ca="true">+IF(AND(ISNUMBER(OFFSET('Sanitation Data'!$F$4,0,10*ROW('Sanitation Data'!F156))),'Data Summary'!CU162="Yes"),100-OFFSET('Sanitation Data'!$F$4,0,10*ROW('Sanitation Data'!F156)),NA())</f>
        <v>#N/A</v>
      </c>
      <c r="AG162" s="95" t="e">
        <f ca="true">+IF(AND(ISNUMBER(OFFSET('Sanitation Data'!$F$6,0,10*ROW('Sanitation Data'!F156))),'Data Summary'!CV162="Yes"),OFFSET('Sanitation Data'!$F$6,0,10*ROW('Sanitation Data'!F156)),NA())</f>
        <v>#N/A</v>
      </c>
      <c r="AH162" s="95" t="e">
        <f ca="true">+IF(AND(ISNUMBER(OFFSET('Sanitation Data'!$F$10,0,10*ROW('Sanitation Data'!F156))),'Data Summary'!CW162="Yes"),OFFSET('Sanitation Data'!$F$10,0,10*ROW('Sanitation Data'!F156)),NA())</f>
        <v>#N/A</v>
      </c>
      <c r="AI162" s="95" t="e">
        <f ca="true">+IF(AND(ISNUMBER(OFFSET('Sanitation Data'!$F$11,0,10*ROW('Sanitation Data'!F156))),'Data Summary'!CX162="Yes"),OFFSET('Sanitation Data'!$F$11,0,10*ROW('Sanitation Data'!F156)),NA())</f>
        <v>#N/A</v>
      </c>
      <c r="AJ162" s="95" t="e">
        <f ca="true">+IF(AND(ISNUMBER(OFFSET('Sanitation Data'!$F$12,0,10*ROW('Sanitation Data'!F156))),'Data Summary'!CY162="Yes"),OFFSET('Sanitation Data'!$F$12,0,10*ROW('Sanitation Data'!F156)),NA())</f>
        <v>#N/A</v>
      </c>
      <c r="AK162" s="95" t="e">
        <f ca="true">+IF(AND(ISNUMBER(OFFSET('Sanitation Data'!$G$4,0,10*ROW('Sanitation Data'!G156))),'Data Summary'!CZ162="Yes"),100-OFFSET('Sanitation Data'!$G$4,0,10*ROW('Sanitation Data'!G156)),NA())</f>
        <v>#N/A</v>
      </c>
      <c r="AL162" s="95" t="e">
        <f ca="true">+IF(AND(ISNUMBER(OFFSET('Sanitation Data'!$G$6,0,10*ROW('Sanitation Data'!G156))),'Data Summary'!DA162="Yes"),OFFSET('Sanitation Data'!$G$6,0,10*ROW('Sanitation Data'!G156)),NA())</f>
        <v>#N/A</v>
      </c>
      <c r="AM162" s="95" t="e">
        <f ca="true">+IF(AND(ISNUMBER(OFFSET('Sanitation Data'!$G$10,0,10*ROW('Sanitation Data'!G156))),'Data Summary'!DB162="Yes"),OFFSET('Sanitation Data'!$G$10,0,10*ROW('Sanitation Data'!G156)),NA())</f>
        <v>#N/A</v>
      </c>
      <c r="AN162" s="95" t="e">
        <f ca="true">+IF(AND(ISNUMBER(OFFSET('Sanitation Data'!$G$11,0,10*ROW('Sanitation Data'!G156))),'Data Summary'!DC162="Yes"),OFFSET('Sanitation Data'!$G$11,0,10*ROW('Sanitation Data'!G156)),NA())</f>
        <v>#N/A</v>
      </c>
      <c r="AO162" s="95" t="e">
        <f ca="true">+IF(AND(ISNUMBER(OFFSET('Sanitation Data'!$G$12,0,10*ROW('Sanitation Data'!G156))),'Data Summary'!DD162="Yes"),OFFSET('Sanitation Data'!$G$12,0,10*ROW('Sanitation Data'!G156)),NA())</f>
        <v>#N/A</v>
      </c>
      <c r="AP162" s="95" t="e">
        <f ca="true">+IF(AND(ISNUMBER(OFFSET('Sanitation Data'!$H$4,0,10*ROW('Sanitation Data'!H156))),'Data Summary'!DE162="Yes"),100-OFFSET('Sanitation Data'!$H$4,0,10*ROW('Sanitation Data'!H156)),NA())</f>
        <v>#N/A</v>
      </c>
      <c r="AQ162" s="95" t="e">
        <f ca="true">+IF(AND(ISNUMBER(OFFSET('Sanitation Data'!$H$6,0,10*ROW('Sanitation Data'!H156))),'Data Summary'!DF162="Yes"),OFFSET('Sanitation Data'!$H$6,0,10*ROW('Sanitation Data'!H156)),NA())</f>
        <v>#N/A</v>
      </c>
      <c r="AR162" s="95" t="e">
        <f ca="true">+IF(AND(ISNUMBER(OFFSET('Sanitation Data'!$H$10,0,10*ROW('Sanitation Data'!H156))),'Data Summary'!DG162="Yes"),OFFSET('Sanitation Data'!$H$10,0,10*ROW('Sanitation Data'!H156)),NA())</f>
        <v>#N/A</v>
      </c>
      <c r="AS162" s="95" t="e">
        <f ca="true">+IF(AND(ISNUMBER(OFFSET('Sanitation Data'!$H$11,0,10*ROW('Sanitation Data'!H156))),'Data Summary'!DH162="Yes"),OFFSET('Sanitation Data'!$H$11,0,10*ROW('Sanitation Data'!H156)),NA())</f>
        <v>#N/A</v>
      </c>
      <c r="AT162" s="95" t="e">
        <f ca="true">+IF(AND(ISNUMBER(OFFSET('Sanitation Data'!$H$12,0,10*ROW('Sanitation Data'!H156))),'Data Summary'!DI162="Yes"),OFFSET('Sanitation Data'!$H$12,0,10*ROW('Sanitation Data'!H156)),NA())</f>
        <v>#N/A</v>
      </c>
      <c r="AU162" s="95" t="e">
        <f ca="true">+IF(AND(ISNUMBER(OFFSET('Sanitation Data'!$I$4,0,10*ROW('Sanitation Data'!I156))),'Data Summary'!DJ162="Yes"),100-OFFSET('Sanitation Data'!$I$4,0,10*ROW('Sanitation Data'!I156)),NA())</f>
        <v>#N/A</v>
      </c>
      <c r="AV162" s="95" t="e">
        <f ca="true">+IF(AND(ISNUMBER(OFFSET('Sanitation Data'!$I$6,0,10*ROW('Sanitation Data'!I156))),'Data Summary'!DK162="Yes"),OFFSET('Sanitation Data'!$I$6,0,10*ROW('Sanitation Data'!I156)),NA())</f>
        <v>#N/A</v>
      </c>
      <c r="AW162" s="95" t="e">
        <f ca="true">+IF(AND(ISNUMBER(OFFSET('Sanitation Data'!$I$10,0,10*ROW('Sanitation Data'!I156))),'Data Summary'!DL162="Yes"),OFFSET('Sanitation Data'!$I$10,0,10*ROW('Sanitation Data'!I156)),NA())</f>
        <v>#N/A</v>
      </c>
      <c r="AX162" s="95" t="e">
        <f ca="true">+IF(AND(ISNUMBER(OFFSET('Sanitation Data'!$I$11,0,10*ROW('Sanitation Data'!I156))),'Data Summary'!DM162="Yes"),OFFSET('Sanitation Data'!$I$11,0,10*ROW('Sanitation Data'!I156)),NA())</f>
        <v>#N/A</v>
      </c>
      <c r="AY162" s="95" t="e">
        <f ca="true">+IF(AND(ISNUMBER(OFFSET('Sanitation Data'!$I$12,0,10*ROW('Sanitation Data'!I156))),'Data Summary'!DN162="Yes"),OFFSET('Sanitation Data'!$I$12,0,10*ROW('Sanitation Data'!I156)),NA())</f>
        <v>#N/A</v>
      </c>
      <c r="AZ162" s="96" t="e">
        <f ca="true">+IF(AND(ISNUMBER(OFFSET('Hygiene Data'!$D$5,0,10*ROW('Hygiene Data'!D156))),'Data Summary'!DO162="Yes"),OFFSET('Hygiene Data'!$D$5,0,10*ROW('Hygiene Data'!D156)),NA())</f>
        <v>#N/A</v>
      </c>
      <c r="BA162" s="96" t="e">
        <f ca="true">+IF(AND(ISNUMBER(OFFSET('Hygiene Data'!$D$7,0,10*ROW('Hygiene Data'!D156))),'Data Summary'!DP162="Yes"),OFFSET('Hygiene Data'!$D$7,0,10*ROW('Hygiene Data'!D156)),NA())</f>
        <v>#N/A</v>
      </c>
      <c r="BB162" s="96" t="e">
        <f ca="true">+IF(AND(ISNUMBER(OFFSET('Hygiene Data'!$D$9,0,10*ROW('Hygiene Data'!D156))),'Data Summary'!DQ162="Yes"),OFFSET('Hygiene Data'!$D$9,0,10*ROW('Hygiene Data'!D156)),NA())</f>
        <v>#N/A</v>
      </c>
      <c r="BC162" s="96" t="e">
        <f ca="true">+IF(AND(ISNUMBER(OFFSET('Hygiene Data'!$E$5,0,10*ROW('Hygiene Data'!E156))),'Data Summary'!DR162="Yes"),OFFSET('Hygiene Data'!$E$5,0,10*ROW('Hygiene Data'!E156)),NA())</f>
        <v>#N/A</v>
      </c>
      <c r="BD162" s="96" t="e">
        <f ca="true">+IF(AND(ISNUMBER(OFFSET('Hygiene Data'!$E$7,0,10*ROW('Hygiene Data'!E156))),'Data Summary'!DS162="Yes"),OFFSET('Hygiene Data'!$E$7,0,10*ROW('Hygiene Data'!E156)),NA())</f>
        <v>#N/A</v>
      </c>
      <c r="BE162" s="96" t="e">
        <f ca="true">+IF(AND(ISNUMBER(OFFSET('Hygiene Data'!$E$9,0,10*ROW('Hygiene Data'!E156))),'Data Summary'!DT162="Yes"),OFFSET('Hygiene Data'!$E$9,0,10*ROW('Hygiene Data'!E156)),NA())</f>
        <v>#N/A</v>
      </c>
      <c r="BF162" s="96" t="e">
        <f ca="true">+IF(AND(ISNUMBER(OFFSET('Hygiene Data'!$F$5,0,10*ROW('Hygiene Data'!F156))),'Data Summary'!DU162="Yes"),OFFSET('Hygiene Data'!$F$5,0,10*ROW('Hygiene Data'!F156)),NA())</f>
        <v>#N/A</v>
      </c>
      <c r="BG162" s="96" t="e">
        <f ca="true">+IF(AND(ISNUMBER(OFFSET('Hygiene Data'!$F$7,0,10*ROW('Hygiene Data'!F156))),'Data Summary'!DV162="Yes"),OFFSET('Hygiene Data'!$F$7,0,10*ROW('Hygiene Data'!F156)),NA())</f>
        <v>#N/A</v>
      </c>
      <c r="BH162" s="96" t="e">
        <f ca="true">+IF(AND(ISNUMBER(OFFSET('Hygiene Data'!$F$9,0,10*ROW('Hygiene Data'!F156))),'Data Summary'!DW162="Yes"),OFFSET('Hygiene Data'!$F$9,0,10*ROW('Hygiene Data'!F156)),NA())</f>
        <v>#N/A</v>
      </c>
      <c r="BI162" s="96" t="e">
        <f ca="true">+IF(AND(ISNUMBER(OFFSET('Hygiene Data'!$G$5,0,10*ROW('Hygiene Data'!G156))),'Data Summary'!DX162="Yes"),OFFSET('Hygiene Data'!$G$5,0,10*ROW('Hygiene Data'!G156)),NA())</f>
        <v>#N/A</v>
      </c>
      <c r="BJ162" s="96" t="e">
        <f ca="true">+IF(AND(ISNUMBER(OFFSET('Hygiene Data'!$G$7,0,10*ROW('Hygiene Data'!G156))),'Data Summary'!DY162="Yes"),OFFSET('Hygiene Data'!$G$7,0,10*ROW('Hygiene Data'!G156)),NA())</f>
        <v>#N/A</v>
      </c>
      <c r="BK162" s="96" t="e">
        <f ca="true">+IF(AND(ISNUMBER(OFFSET('Hygiene Data'!$G$9,0,10*ROW('Hygiene Data'!G156))),'Data Summary'!DZ162="Yes"),OFFSET('Hygiene Data'!$G$9,0,10*ROW('Hygiene Data'!G156)),NA())</f>
        <v>#N/A</v>
      </c>
      <c r="BL162" s="96" t="e">
        <f ca="true">+IF(AND(ISNUMBER(OFFSET('Hygiene Data'!$H$5,0,10*ROW('Hygiene Data'!H156))),'Data Summary'!EA162="Yes"),OFFSET('Hygiene Data'!$H$5,0,10*ROW('Hygiene Data'!H156)),NA())</f>
        <v>#N/A</v>
      </c>
      <c r="BM162" s="96" t="e">
        <f ca="true">+IF(AND(ISNUMBER(OFFSET('Hygiene Data'!$H$7,0,10*ROW('Hygiene Data'!H156))),'Data Summary'!EB162="Yes"),OFFSET('Hygiene Data'!$H$7,0,10*ROW('Hygiene Data'!H156)),NA())</f>
        <v>#N/A</v>
      </c>
      <c r="BN162" s="96" t="e">
        <f ca="true">+IF(AND(ISNUMBER(OFFSET('Hygiene Data'!$H$9,0,10*ROW('Hygiene Data'!H156))),'Data Summary'!EC162="Yes"),OFFSET('Hygiene Data'!$H$9,0,10*ROW('Hygiene Data'!H156)),NA())</f>
        <v>#N/A</v>
      </c>
      <c r="BO162" s="96" t="e">
        <f ca="true">+IF(AND(ISNUMBER(OFFSET('Hygiene Data'!$I$5,0,10*ROW('Hygiene Data'!I156))),'Data Summary'!ED162="Yes"),OFFSET('Hygiene Data'!$I$5,0,10*ROW('Hygiene Data'!I156)),NA())</f>
        <v>#N/A</v>
      </c>
      <c r="BP162" s="96" t="e">
        <f ca="true">+IF(AND(ISNUMBER(OFFSET('Hygiene Data'!$I$7,0,10*ROW('Hygiene Data'!I156))),'Data Summary'!EE162="Yes"),OFFSET('Hygiene Data'!$I$7,0,10*ROW('Hygiene Data'!I156)),NA())</f>
        <v>#N/A</v>
      </c>
      <c r="BQ162" s="96" t="e">
        <f ca="true">+IF(AND(ISNUMBER(OFFSET('Hygiene Data'!$I$9,0,10*ROW('Hygiene Data'!I156))),'Data Summary'!EF162="Yes"),OFFSET('Hygiene Data'!$I$9,0,10*ROW('Hygiene Data'!I156)),NA())</f>
        <v>#N/A</v>
      </c>
    </row>
    <row xmlns:x14ac="http://schemas.microsoft.com/office/spreadsheetml/2009/9/ac" r="163" x14ac:dyDescent="0.2">
      <c r="A163" s="321" t="e">
        <f ca="true">+RIGHT('Data Summary'!A163,LEN('Data Summary'!A163)-9)</f>
        <v>#VALUE!</v>
      </c>
      <c r="B163" s="37" t="str">
        <f ca="true">+IF(ISTEXT('Data Summary'!B163),'Data Summary'!B163,"")</f>
        <v/>
      </c>
      <c r="C163" s="320" t="e">
        <f ca="true">+VALUE('Data Summary'!C163)</f>
        <v>#VALUE!</v>
      </c>
      <c r="D163" s="94" t="e">
        <f ca="true">+IF(AND(ISNUMBER(OFFSET('Water Data'!$D$4,0,10*ROW('Water Data'!D157))),'Data Summary'!BS163="Yes"),100-OFFSET('Water Data'!$D$4,0,10*ROW('Water Data'!D157)),NA())</f>
        <v>#N/A</v>
      </c>
      <c r="E163" s="94" t="e">
        <f ca="true">+IF(AND(ISNUMBER(OFFSET('Water Data'!$D$6,0,10*ROW('Water Data'!D157))),'Data Summary'!BT163="Yes"),OFFSET('Water Data'!$D$6,0,10*ROW('Water Data'!D157)),NA())</f>
        <v>#N/A</v>
      </c>
      <c r="F163" s="94" t="e">
        <f ca="true">+IF(AND(ISNUMBER(OFFSET('Water Data'!$D$9,0,10*ROW('Water Data'!D157))),'Data Summary'!BU163="Yes"),OFFSET('Water Data'!$D$9,0,10*ROW('Water Data'!D157)),NA())</f>
        <v>#N/A</v>
      </c>
      <c r="G163" s="94" t="e">
        <f ca="true">+IF(AND(ISNUMBER(OFFSET('Water Data'!$E$4,0,10*ROW('Water Data'!E157))),'Data Summary'!BV163="Yes"),100-OFFSET('Water Data'!$E$4,0,10*ROW('Water Data'!E157)),NA())</f>
        <v>#N/A</v>
      </c>
      <c r="H163" s="94" t="e">
        <f ca="true">+IF(AND(ISNUMBER(OFFSET('Water Data'!$E$6,0,10*ROW('Water Data'!E157))),'Data Summary'!BW163="Yes"),OFFSET('Water Data'!$E$6,0,10*ROW('Water Data'!E157)),NA())</f>
        <v>#N/A</v>
      </c>
      <c r="I163" s="94" t="e">
        <f ca="true">+IF(AND(ISNUMBER(OFFSET('Water Data'!$E$9,0,10*ROW('Water Data'!E157))),'Data Summary'!BX163="Yes"),OFFSET('Water Data'!$E$9,0,10*ROW('Water Data'!E157)),NA())</f>
        <v>#N/A</v>
      </c>
      <c r="J163" s="94" t="e">
        <f ca="true">+IF(AND(ISNUMBER(OFFSET('Water Data'!$F$4,0,10*ROW('Water Data'!F157))),'Data Summary'!BY163="Yes"),100-OFFSET('Water Data'!$F$4,0,10*ROW('Water Data'!F157)),NA())</f>
        <v>#N/A</v>
      </c>
      <c r="K163" s="94" t="e">
        <f ca="true">+IF(AND(ISNUMBER(OFFSET('Water Data'!$F$6,0,10*ROW('Water Data'!F157))),'Data Summary'!BZ163="Yes"),OFFSET('Water Data'!$F$6,0,10*ROW('Water Data'!F157)),NA())</f>
        <v>#N/A</v>
      </c>
      <c r="L163" s="94" t="e">
        <f ca="true">+IF(AND(ISNUMBER(OFFSET('Water Data'!$F$9,0,10*ROW('Water Data'!F157))),'Data Summary'!CA163="Yes"),OFFSET('Water Data'!$F$9,0,10*ROW('Water Data'!F157)),NA())</f>
        <v>#N/A</v>
      </c>
      <c r="M163" s="94" t="e">
        <f ca="true">+IF(AND(ISNUMBER(OFFSET('Water Data'!$G$4,0,10*ROW('Water Data'!G157))),'Data Summary'!CB163="Yes"),100-OFFSET('Water Data'!$G$4,0,10*ROW('Water Data'!G157)),NA())</f>
        <v>#N/A</v>
      </c>
      <c r="N163" s="94" t="e">
        <f ca="true">+IF(AND(ISNUMBER(OFFSET('Water Data'!$G$6,0,10*ROW('Water Data'!G157))),'Data Summary'!CC163="Yes"),OFFSET('Water Data'!$G$6,0,10*ROW('Water Data'!G157)),NA())</f>
        <v>#N/A</v>
      </c>
      <c r="O163" s="94" t="e">
        <f ca="true">+IF(AND(ISNUMBER(OFFSET('Water Data'!$G$9,0,10*ROW('Water Data'!G157))),'Data Summary'!CD163="Yes"),OFFSET('Water Data'!$G$9,0,10*ROW('Water Data'!G157)),NA())</f>
        <v>#N/A</v>
      </c>
      <c r="P163" s="94" t="e">
        <f ca="true">+IF(AND(ISNUMBER(OFFSET('Water Data'!$H$4,0,10*ROW('Water Data'!H157))),'Data Summary'!CE163="Yes"),100-OFFSET('Water Data'!$H$4,0,10*ROW('Water Data'!H157)),NA())</f>
        <v>#N/A</v>
      </c>
      <c r="Q163" s="94" t="e">
        <f ca="true">+IF(AND(ISNUMBER(OFFSET('Water Data'!$H$6,0,10*ROW('Water Data'!H157))),'Data Summary'!CF163="Yes"),OFFSET('Water Data'!$H$6,0,10*ROW('Water Data'!H157)),NA())</f>
        <v>#N/A</v>
      </c>
      <c r="R163" s="94" t="e">
        <f ca="true">+IF(AND(ISNUMBER(OFFSET('Water Data'!$H$9,0,10*ROW('Water Data'!H157))),'Data Summary'!CG163="Yes"),OFFSET('Water Data'!$H$9,0,10*ROW('Water Data'!H157)),NA())</f>
        <v>#N/A</v>
      </c>
      <c r="S163" s="94" t="e">
        <f ca="true">+IF(AND(ISNUMBER(OFFSET('Water Data'!$I$4,0,10*ROW('Water Data'!I157))),'Data Summary'!CH163="Yes"),100-OFFSET('Water Data'!$I$4,0,10*ROW('Water Data'!I157)),NA())</f>
        <v>#N/A</v>
      </c>
      <c r="T163" s="94" t="e">
        <f ca="true">+IF(AND(ISNUMBER(OFFSET('Water Data'!$I$6,0,10*ROW('Water Data'!I157))),'Data Summary'!CI163="Yes"),OFFSET('Water Data'!$I$6,0,10*ROW('Water Data'!I157)),NA())</f>
        <v>#N/A</v>
      </c>
      <c r="U163" s="94" t="e">
        <f ca="true">+IF(AND(ISNUMBER(OFFSET('Water Data'!$I$9,0,10*ROW('Water Data'!I157))),'Data Summary'!CJ163="Yes"),OFFSET('Water Data'!$I$9,0,10*ROW('Water Data'!I157)),NA())</f>
        <v>#N/A</v>
      </c>
      <c r="V163" s="95" t="e">
        <f ca="true">+IF(AND(ISNUMBER(OFFSET('Sanitation Data'!$D$4,0,10*ROW('Sanitation Data'!D157))),'Data Summary'!CK163="Yes"),100-OFFSET('Sanitation Data'!$D$4,0,10*ROW('Sanitation Data'!D157)),NA())</f>
        <v>#N/A</v>
      </c>
      <c r="W163" s="95" t="e">
        <f ca="true">+IF(AND(ISNUMBER(OFFSET('Sanitation Data'!$D$6,0,10*ROW('Sanitation Data'!D157))),'Data Summary'!CL163="Yes"),OFFSET('Sanitation Data'!$D$6,0,10*ROW('Sanitation Data'!D157)),NA())</f>
        <v>#N/A</v>
      </c>
      <c r="X163" s="95" t="e">
        <f ca="true">+IF(AND(ISNUMBER(OFFSET('Sanitation Data'!$D$10,0,10*ROW('Sanitation Data'!D157))),'Data Summary'!CM163="Yes"),OFFSET('Sanitation Data'!$D$10,0,10*ROW('Sanitation Data'!D157)),NA())</f>
        <v>#N/A</v>
      </c>
      <c r="Y163" s="95" t="e">
        <f ca="true">+IF(AND(ISNUMBER(OFFSET('Sanitation Data'!$D$11,0,10*ROW('Sanitation Data'!D157))),'Data Summary'!CN163="Yes"),OFFSET('Sanitation Data'!$D$11,0,10*ROW('Sanitation Data'!D157)),NA())</f>
        <v>#N/A</v>
      </c>
      <c r="Z163" s="95" t="e">
        <f ca="true">+IF(AND(ISNUMBER(OFFSET('Sanitation Data'!$D$12,0,10*ROW('Sanitation Data'!D157))),'Data Summary'!CO163="Yes"),OFFSET('Sanitation Data'!$D$12,0,10*ROW('Sanitation Data'!D157)),NA())</f>
        <v>#N/A</v>
      </c>
      <c r="AA163" s="95" t="e">
        <f ca="true">+IF(AND(ISNUMBER(OFFSET('Sanitation Data'!$E$4,0,10*ROW('Sanitation Data'!E157))),'Data Summary'!CP163="Yes"),100-OFFSET('Sanitation Data'!$E$4,0,10*ROW('Sanitation Data'!E157)),NA())</f>
        <v>#N/A</v>
      </c>
      <c r="AB163" s="95" t="e">
        <f ca="true">+IF(AND(ISNUMBER(OFFSET('Sanitation Data'!$E$6,0,10*ROW('Sanitation Data'!E157))),'Data Summary'!CQ163="Yes"),OFFSET('Sanitation Data'!$E$6,0,10*ROW('Sanitation Data'!E157)),NA())</f>
        <v>#N/A</v>
      </c>
      <c r="AC163" s="95" t="e">
        <f ca="true">+IF(AND(ISNUMBER(OFFSET('Sanitation Data'!$E$10,0,10*ROW('Sanitation Data'!E157))),'Data Summary'!CR163="Yes"),OFFSET('Sanitation Data'!$E$10,0,10*ROW('Sanitation Data'!E157)),NA())</f>
        <v>#N/A</v>
      </c>
      <c r="AD163" s="95" t="e">
        <f ca="true">+IF(AND(ISNUMBER(OFFSET('Sanitation Data'!$E$11,0,10*ROW('Sanitation Data'!E157))),'Data Summary'!CS163="Yes"),OFFSET('Sanitation Data'!$E$11,0,10*ROW('Sanitation Data'!E157)),NA())</f>
        <v>#N/A</v>
      </c>
      <c r="AE163" s="95" t="e">
        <f ca="true">+IF(AND(ISNUMBER(OFFSET('Sanitation Data'!$E$12,0,10*ROW('Sanitation Data'!E157))),'Data Summary'!CT163="Yes"),OFFSET('Sanitation Data'!$E$12,0,10*ROW('Sanitation Data'!E157)),NA())</f>
        <v>#N/A</v>
      </c>
      <c r="AF163" s="95" t="e">
        <f ca="true">+IF(AND(ISNUMBER(OFFSET('Sanitation Data'!$F$4,0,10*ROW('Sanitation Data'!F157))),'Data Summary'!CU163="Yes"),100-OFFSET('Sanitation Data'!$F$4,0,10*ROW('Sanitation Data'!F157)),NA())</f>
        <v>#N/A</v>
      </c>
      <c r="AG163" s="95" t="e">
        <f ca="true">+IF(AND(ISNUMBER(OFFSET('Sanitation Data'!$F$6,0,10*ROW('Sanitation Data'!F157))),'Data Summary'!CV163="Yes"),OFFSET('Sanitation Data'!$F$6,0,10*ROW('Sanitation Data'!F157)),NA())</f>
        <v>#N/A</v>
      </c>
      <c r="AH163" s="95" t="e">
        <f ca="true">+IF(AND(ISNUMBER(OFFSET('Sanitation Data'!$F$10,0,10*ROW('Sanitation Data'!F157))),'Data Summary'!CW163="Yes"),OFFSET('Sanitation Data'!$F$10,0,10*ROW('Sanitation Data'!F157)),NA())</f>
        <v>#N/A</v>
      </c>
      <c r="AI163" s="95" t="e">
        <f ca="true">+IF(AND(ISNUMBER(OFFSET('Sanitation Data'!$F$11,0,10*ROW('Sanitation Data'!F157))),'Data Summary'!CX163="Yes"),OFFSET('Sanitation Data'!$F$11,0,10*ROW('Sanitation Data'!F157)),NA())</f>
        <v>#N/A</v>
      </c>
      <c r="AJ163" s="95" t="e">
        <f ca="true">+IF(AND(ISNUMBER(OFFSET('Sanitation Data'!$F$12,0,10*ROW('Sanitation Data'!F157))),'Data Summary'!CY163="Yes"),OFFSET('Sanitation Data'!$F$12,0,10*ROW('Sanitation Data'!F157)),NA())</f>
        <v>#N/A</v>
      </c>
      <c r="AK163" s="95" t="e">
        <f ca="true">+IF(AND(ISNUMBER(OFFSET('Sanitation Data'!$G$4,0,10*ROW('Sanitation Data'!G157))),'Data Summary'!CZ163="Yes"),100-OFFSET('Sanitation Data'!$G$4,0,10*ROW('Sanitation Data'!G157)),NA())</f>
        <v>#N/A</v>
      </c>
      <c r="AL163" s="95" t="e">
        <f ca="true">+IF(AND(ISNUMBER(OFFSET('Sanitation Data'!$G$6,0,10*ROW('Sanitation Data'!G157))),'Data Summary'!DA163="Yes"),OFFSET('Sanitation Data'!$G$6,0,10*ROW('Sanitation Data'!G157)),NA())</f>
        <v>#N/A</v>
      </c>
      <c r="AM163" s="95" t="e">
        <f ca="true">+IF(AND(ISNUMBER(OFFSET('Sanitation Data'!$G$10,0,10*ROW('Sanitation Data'!G157))),'Data Summary'!DB163="Yes"),OFFSET('Sanitation Data'!$G$10,0,10*ROW('Sanitation Data'!G157)),NA())</f>
        <v>#N/A</v>
      </c>
      <c r="AN163" s="95" t="e">
        <f ca="true">+IF(AND(ISNUMBER(OFFSET('Sanitation Data'!$G$11,0,10*ROW('Sanitation Data'!G157))),'Data Summary'!DC163="Yes"),OFFSET('Sanitation Data'!$G$11,0,10*ROW('Sanitation Data'!G157)),NA())</f>
        <v>#N/A</v>
      </c>
      <c r="AO163" s="95" t="e">
        <f ca="true">+IF(AND(ISNUMBER(OFFSET('Sanitation Data'!$G$12,0,10*ROW('Sanitation Data'!G157))),'Data Summary'!DD163="Yes"),OFFSET('Sanitation Data'!$G$12,0,10*ROW('Sanitation Data'!G157)),NA())</f>
        <v>#N/A</v>
      </c>
      <c r="AP163" s="95" t="e">
        <f ca="true">+IF(AND(ISNUMBER(OFFSET('Sanitation Data'!$H$4,0,10*ROW('Sanitation Data'!H157))),'Data Summary'!DE163="Yes"),100-OFFSET('Sanitation Data'!$H$4,0,10*ROW('Sanitation Data'!H157)),NA())</f>
        <v>#N/A</v>
      </c>
      <c r="AQ163" s="95" t="e">
        <f ca="true">+IF(AND(ISNUMBER(OFFSET('Sanitation Data'!$H$6,0,10*ROW('Sanitation Data'!H157))),'Data Summary'!DF163="Yes"),OFFSET('Sanitation Data'!$H$6,0,10*ROW('Sanitation Data'!H157)),NA())</f>
        <v>#N/A</v>
      </c>
      <c r="AR163" s="95" t="e">
        <f ca="true">+IF(AND(ISNUMBER(OFFSET('Sanitation Data'!$H$10,0,10*ROW('Sanitation Data'!H157))),'Data Summary'!DG163="Yes"),OFFSET('Sanitation Data'!$H$10,0,10*ROW('Sanitation Data'!H157)),NA())</f>
        <v>#N/A</v>
      </c>
      <c r="AS163" s="95" t="e">
        <f ca="true">+IF(AND(ISNUMBER(OFFSET('Sanitation Data'!$H$11,0,10*ROW('Sanitation Data'!H157))),'Data Summary'!DH163="Yes"),OFFSET('Sanitation Data'!$H$11,0,10*ROW('Sanitation Data'!H157)),NA())</f>
        <v>#N/A</v>
      </c>
      <c r="AT163" s="95" t="e">
        <f ca="true">+IF(AND(ISNUMBER(OFFSET('Sanitation Data'!$H$12,0,10*ROW('Sanitation Data'!H157))),'Data Summary'!DI163="Yes"),OFFSET('Sanitation Data'!$H$12,0,10*ROW('Sanitation Data'!H157)),NA())</f>
        <v>#N/A</v>
      </c>
      <c r="AU163" s="95" t="e">
        <f ca="true">+IF(AND(ISNUMBER(OFFSET('Sanitation Data'!$I$4,0,10*ROW('Sanitation Data'!I157))),'Data Summary'!DJ163="Yes"),100-OFFSET('Sanitation Data'!$I$4,0,10*ROW('Sanitation Data'!I157)),NA())</f>
        <v>#N/A</v>
      </c>
      <c r="AV163" s="95" t="e">
        <f ca="true">+IF(AND(ISNUMBER(OFFSET('Sanitation Data'!$I$6,0,10*ROW('Sanitation Data'!I157))),'Data Summary'!DK163="Yes"),OFFSET('Sanitation Data'!$I$6,0,10*ROW('Sanitation Data'!I157)),NA())</f>
        <v>#N/A</v>
      </c>
      <c r="AW163" s="95" t="e">
        <f ca="true">+IF(AND(ISNUMBER(OFFSET('Sanitation Data'!$I$10,0,10*ROW('Sanitation Data'!I157))),'Data Summary'!DL163="Yes"),OFFSET('Sanitation Data'!$I$10,0,10*ROW('Sanitation Data'!I157)),NA())</f>
        <v>#N/A</v>
      </c>
      <c r="AX163" s="95" t="e">
        <f ca="true">+IF(AND(ISNUMBER(OFFSET('Sanitation Data'!$I$11,0,10*ROW('Sanitation Data'!I157))),'Data Summary'!DM163="Yes"),OFFSET('Sanitation Data'!$I$11,0,10*ROW('Sanitation Data'!I157)),NA())</f>
        <v>#N/A</v>
      </c>
      <c r="AY163" s="95" t="e">
        <f ca="true">+IF(AND(ISNUMBER(OFFSET('Sanitation Data'!$I$12,0,10*ROW('Sanitation Data'!I157))),'Data Summary'!DN163="Yes"),OFFSET('Sanitation Data'!$I$12,0,10*ROW('Sanitation Data'!I157)),NA())</f>
        <v>#N/A</v>
      </c>
      <c r="AZ163" s="96" t="e">
        <f ca="true">+IF(AND(ISNUMBER(OFFSET('Hygiene Data'!$D$5,0,10*ROW('Hygiene Data'!D157))),'Data Summary'!DO163="Yes"),OFFSET('Hygiene Data'!$D$5,0,10*ROW('Hygiene Data'!D157)),NA())</f>
        <v>#N/A</v>
      </c>
      <c r="BA163" s="96" t="e">
        <f ca="true">+IF(AND(ISNUMBER(OFFSET('Hygiene Data'!$D$7,0,10*ROW('Hygiene Data'!D157))),'Data Summary'!DP163="Yes"),OFFSET('Hygiene Data'!$D$7,0,10*ROW('Hygiene Data'!D157)),NA())</f>
        <v>#N/A</v>
      </c>
      <c r="BB163" s="96" t="e">
        <f ca="true">+IF(AND(ISNUMBER(OFFSET('Hygiene Data'!$D$9,0,10*ROW('Hygiene Data'!D157))),'Data Summary'!DQ163="Yes"),OFFSET('Hygiene Data'!$D$9,0,10*ROW('Hygiene Data'!D157)),NA())</f>
        <v>#N/A</v>
      </c>
      <c r="BC163" s="96" t="e">
        <f ca="true">+IF(AND(ISNUMBER(OFFSET('Hygiene Data'!$E$5,0,10*ROW('Hygiene Data'!E157))),'Data Summary'!DR163="Yes"),OFFSET('Hygiene Data'!$E$5,0,10*ROW('Hygiene Data'!E157)),NA())</f>
        <v>#N/A</v>
      </c>
      <c r="BD163" s="96" t="e">
        <f ca="true">+IF(AND(ISNUMBER(OFFSET('Hygiene Data'!$E$7,0,10*ROW('Hygiene Data'!E157))),'Data Summary'!DS163="Yes"),OFFSET('Hygiene Data'!$E$7,0,10*ROW('Hygiene Data'!E157)),NA())</f>
        <v>#N/A</v>
      </c>
      <c r="BE163" s="96" t="e">
        <f ca="true">+IF(AND(ISNUMBER(OFFSET('Hygiene Data'!$E$9,0,10*ROW('Hygiene Data'!E157))),'Data Summary'!DT163="Yes"),OFFSET('Hygiene Data'!$E$9,0,10*ROW('Hygiene Data'!E157)),NA())</f>
        <v>#N/A</v>
      </c>
      <c r="BF163" s="96" t="e">
        <f ca="true">+IF(AND(ISNUMBER(OFFSET('Hygiene Data'!$F$5,0,10*ROW('Hygiene Data'!F157))),'Data Summary'!DU163="Yes"),OFFSET('Hygiene Data'!$F$5,0,10*ROW('Hygiene Data'!F157)),NA())</f>
        <v>#N/A</v>
      </c>
      <c r="BG163" s="96" t="e">
        <f ca="true">+IF(AND(ISNUMBER(OFFSET('Hygiene Data'!$F$7,0,10*ROW('Hygiene Data'!F157))),'Data Summary'!DV163="Yes"),OFFSET('Hygiene Data'!$F$7,0,10*ROW('Hygiene Data'!F157)),NA())</f>
        <v>#N/A</v>
      </c>
      <c r="BH163" s="96" t="e">
        <f ca="true">+IF(AND(ISNUMBER(OFFSET('Hygiene Data'!$F$9,0,10*ROW('Hygiene Data'!F157))),'Data Summary'!DW163="Yes"),OFFSET('Hygiene Data'!$F$9,0,10*ROW('Hygiene Data'!F157)),NA())</f>
        <v>#N/A</v>
      </c>
      <c r="BI163" s="96" t="e">
        <f ca="true">+IF(AND(ISNUMBER(OFFSET('Hygiene Data'!$G$5,0,10*ROW('Hygiene Data'!G157))),'Data Summary'!DX163="Yes"),OFFSET('Hygiene Data'!$G$5,0,10*ROW('Hygiene Data'!G157)),NA())</f>
        <v>#N/A</v>
      </c>
      <c r="BJ163" s="96" t="e">
        <f ca="true">+IF(AND(ISNUMBER(OFFSET('Hygiene Data'!$G$7,0,10*ROW('Hygiene Data'!G157))),'Data Summary'!DY163="Yes"),OFFSET('Hygiene Data'!$G$7,0,10*ROW('Hygiene Data'!G157)),NA())</f>
        <v>#N/A</v>
      </c>
      <c r="BK163" s="96" t="e">
        <f ca="true">+IF(AND(ISNUMBER(OFFSET('Hygiene Data'!$G$9,0,10*ROW('Hygiene Data'!G157))),'Data Summary'!DZ163="Yes"),OFFSET('Hygiene Data'!$G$9,0,10*ROW('Hygiene Data'!G157)),NA())</f>
        <v>#N/A</v>
      </c>
      <c r="BL163" s="96" t="e">
        <f ca="true">+IF(AND(ISNUMBER(OFFSET('Hygiene Data'!$H$5,0,10*ROW('Hygiene Data'!H157))),'Data Summary'!EA163="Yes"),OFFSET('Hygiene Data'!$H$5,0,10*ROW('Hygiene Data'!H157)),NA())</f>
        <v>#N/A</v>
      </c>
      <c r="BM163" s="96" t="e">
        <f ca="true">+IF(AND(ISNUMBER(OFFSET('Hygiene Data'!$H$7,0,10*ROW('Hygiene Data'!H157))),'Data Summary'!EB163="Yes"),OFFSET('Hygiene Data'!$H$7,0,10*ROW('Hygiene Data'!H157)),NA())</f>
        <v>#N/A</v>
      </c>
      <c r="BN163" s="96" t="e">
        <f ca="true">+IF(AND(ISNUMBER(OFFSET('Hygiene Data'!$H$9,0,10*ROW('Hygiene Data'!H157))),'Data Summary'!EC163="Yes"),OFFSET('Hygiene Data'!$H$9,0,10*ROW('Hygiene Data'!H157)),NA())</f>
        <v>#N/A</v>
      </c>
      <c r="BO163" s="96" t="e">
        <f ca="true">+IF(AND(ISNUMBER(OFFSET('Hygiene Data'!$I$5,0,10*ROW('Hygiene Data'!I157))),'Data Summary'!ED163="Yes"),OFFSET('Hygiene Data'!$I$5,0,10*ROW('Hygiene Data'!I157)),NA())</f>
        <v>#N/A</v>
      </c>
      <c r="BP163" s="96" t="e">
        <f ca="true">+IF(AND(ISNUMBER(OFFSET('Hygiene Data'!$I$7,0,10*ROW('Hygiene Data'!I157))),'Data Summary'!EE163="Yes"),OFFSET('Hygiene Data'!$I$7,0,10*ROW('Hygiene Data'!I157)),NA())</f>
        <v>#N/A</v>
      </c>
      <c r="BQ163" s="96" t="e">
        <f ca="true">+IF(AND(ISNUMBER(OFFSET('Hygiene Data'!$I$9,0,10*ROW('Hygiene Data'!I157))),'Data Summary'!EF163="Yes"),OFFSET('Hygiene Data'!$I$9,0,10*ROW('Hygiene Data'!I157)),NA())</f>
        <v>#N/A</v>
      </c>
    </row>
    <row xmlns:x14ac="http://schemas.microsoft.com/office/spreadsheetml/2009/9/ac" r="164" x14ac:dyDescent="0.2">
      <c r="A164" s="321" t="e">
        <f ca="true">+RIGHT('Data Summary'!A164,LEN('Data Summary'!A164)-9)</f>
        <v>#VALUE!</v>
      </c>
      <c r="B164" s="37" t="str">
        <f ca="true">+IF(ISTEXT('Data Summary'!B164),'Data Summary'!B164,"")</f>
        <v/>
      </c>
      <c r="C164" s="320" t="e">
        <f ca="true">+VALUE('Data Summary'!C164)</f>
        <v>#VALUE!</v>
      </c>
      <c r="D164" s="94" t="e">
        <f ca="true">+IF(AND(ISNUMBER(OFFSET('Water Data'!$D$4,0,10*ROW('Water Data'!D158))),'Data Summary'!BS164="Yes"),100-OFFSET('Water Data'!$D$4,0,10*ROW('Water Data'!D158)),NA())</f>
        <v>#N/A</v>
      </c>
      <c r="E164" s="94" t="e">
        <f ca="true">+IF(AND(ISNUMBER(OFFSET('Water Data'!$D$6,0,10*ROW('Water Data'!D158))),'Data Summary'!BT164="Yes"),OFFSET('Water Data'!$D$6,0,10*ROW('Water Data'!D158)),NA())</f>
        <v>#N/A</v>
      </c>
      <c r="F164" s="94" t="e">
        <f ca="true">+IF(AND(ISNUMBER(OFFSET('Water Data'!$D$9,0,10*ROW('Water Data'!D158))),'Data Summary'!BU164="Yes"),OFFSET('Water Data'!$D$9,0,10*ROW('Water Data'!D158)),NA())</f>
        <v>#N/A</v>
      </c>
      <c r="G164" s="94" t="e">
        <f ca="true">+IF(AND(ISNUMBER(OFFSET('Water Data'!$E$4,0,10*ROW('Water Data'!E158))),'Data Summary'!BV164="Yes"),100-OFFSET('Water Data'!$E$4,0,10*ROW('Water Data'!E158)),NA())</f>
        <v>#N/A</v>
      </c>
      <c r="H164" s="94" t="e">
        <f ca="true">+IF(AND(ISNUMBER(OFFSET('Water Data'!$E$6,0,10*ROW('Water Data'!E158))),'Data Summary'!BW164="Yes"),OFFSET('Water Data'!$E$6,0,10*ROW('Water Data'!E158)),NA())</f>
        <v>#N/A</v>
      </c>
      <c r="I164" s="94" t="e">
        <f ca="true">+IF(AND(ISNUMBER(OFFSET('Water Data'!$E$9,0,10*ROW('Water Data'!E158))),'Data Summary'!BX164="Yes"),OFFSET('Water Data'!$E$9,0,10*ROW('Water Data'!E158)),NA())</f>
        <v>#N/A</v>
      </c>
      <c r="J164" s="94" t="e">
        <f ca="true">+IF(AND(ISNUMBER(OFFSET('Water Data'!$F$4,0,10*ROW('Water Data'!F158))),'Data Summary'!BY164="Yes"),100-OFFSET('Water Data'!$F$4,0,10*ROW('Water Data'!F158)),NA())</f>
        <v>#N/A</v>
      </c>
      <c r="K164" s="94" t="e">
        <f ca="true">+IF(AND(ISNUMBER(OFFSET('Water Data'!$F$6,0,10*ROW('Water Data'!F158))),'Data Summary'!BZ164="Yes"),OFFSET('Water Data'!$F$6,0,10*ROW('Water Data'!F158)),NA())</f>
        <v>#N/A</v>
      </c>
      <c r="L164" s="94" t="e">
        <f ca="true">+IF(AND(ISNUMBER(OFFSET('Water Data'!$F$9,0,10*ROW('Water Data'!F158))),'Data Summary'!CA164="Yes"),OFFSET('Water Data'!$F$9,0,10*ROW('Water Data'!F158)),NA())</f>
        <v>#N/A</v>
      </c>
      <c r="M164" s="94" t="e">
        <f ca="true">+IF(AND(ISNUMBER(OFFSET('Water Data'!$G$4,0,10*ROW('Water Data'!G158))),'Data Summary'!CB164="Yes"),100-OFFSET('Water Data'!$G$4,0,10*ROW('Water Data'!G158)),NA())</f>
        <v>#N/A</v>
      </c>
      <c r="N164" s="94" t="e">
        <f ca="true">+IF(AND(ISNUMBER(OFFSET('Water Data'!$G$6,0,10*ROW('Water Data'!G158))),'Data Summary'!CC164="Yes"),OFFSET('Water Data'!$G$6,0,10*ROW('Water Data'!G158)),NA())</f>
        <v>#N/A</v>
      </c>
      <c r="O164" s="94" t="e">
        <f ca="true">+IF(AND(ISNUMBER(OFFSET('Water Data'!$G$9,0,10*ROW('Water Data'!G158))),'Data Summary'!CD164="Yes"),OFFSET('Water Data'!$G$9,0,10*ROW('Water Data'!G158)),NA())</f>
        <v>#N/A</v>
      </c>
      <c r="P164" s="94" t="e">
        <f ca="true">+IF(AND(ISNUMBER(OFFSET('Water Data'!$H$4,0,10*ROW('Water Data'!H158))),'Data Summary'!CE164="Yes"),100-OFFSET('Water Data'!$H$4,0,10*ROW('Water Data'!H158)),NA())</f>
        <v>#N/A</v>
      </c>
      <c r="Q164" s="94" t="e">
        <f ca="true">+IF(AND(ISNUMBER(OFFSET('Water Data'!$H$6,0,10*ROW('Water Data'!H158))),'Data Summary'!CF164="Yes"),OFFSET('Water Data'!$H$6,0,10*ROW('Water Data'!H158)),NA())</f>
        <v>#N/A</v>
      </c>
      <c r="R164" s="94" t="e">
        <f ca="true">+IF(AND(ISNUMBER(OFFSET('Water Data'!$H$9,0,10*ROW('Water Data'!H158))),'Data Summary'!CG164="Yes"),OFFSET('Water Data'!$H$9,0,10*ROW('Water Data'!H158)),NA())</f>
        <v>#N/A</v>
      </c>
      <c r="S164" s="94" t="e">
        <f ca="true">+IF(AND(ISNUMBER(OFFSET('Water Data'!$I$4,0,10*ROW('Water Data'!I158))),'Data Summary'!CH164="Yes"),100-OFFSET('Water Data'!$I$4,0,10*ROW('Water Data'!I158)),NA())</f>
        <v>#N/A</v>
      </c>
      <c r="T164" s="94" t="e">
        <f ca="true">+IF(AND(ISNUMBER(OFFSET('Water Data'!$I$6,0,10*ROW('Water Data'!I158))),'Data Summary'!CI164="Yes"),OFFSET('Water Data'!$I$6,0,10*ROW('Water Data'!I158)),NA())</f>
        <v>#N/A</v>
      </c>
      <c r="U164" s="94" t="e">
        <f ca="true">+IF(AND(ISNUMBER(OFFSET('Water Data'!$I$9,0,10*ROW('Water Data'!I158))),'Data Summary'!CJ164="Yes"),OFFSET('Water Data'!$I$9,0,10*ROW('Water Data'!I158)),NA())</f>
        <v>#N/A</v>
      </c>
      <c r="V164" s="95" t="e">
        <f ca="true">+IF(AND(ISNUMBER(OFFSET('Sanitation Data'!$D$4,0,10*ROW('Sanitation Data'!D158))),'Data Summary'!CK164="Yes"),100-OFFSET('Sanitation Data'!$D$4,0,10*ROW('Sanitation Data'!D158)),NA())</f>
        <v>#N/A</v>
      </c>
      <c r="W164" s="95" t="e">
        <f ca="true">+IF(AND(ISNUMBER(OFFSET('Sanitation Data'!$D$6,0,10*ROW('Sanitation Data'!D158))),'Data Summary'!CL164="Yes"),OFFSET('Sanitation Data'!$D$6,0,10*ROW('Sanitation Data'!D158)),NA())</f>
        <v>#N/A</v>
      </c>
      <c r="X164" s="95" t="e">
        <f ca="true">+IF(AND(ISNUMBER(OFFSET('Sanitation Data'!$D$10,0,10*ROW('Sanitation Data'!D158))),'Data Summary'!CM164="Yes"),OFFSET('Sanitation Data'!$D$10,0,10*ROW('Sanitation Data'!D158)),NA())</f>
        <v>#N/A</v>
      </c>
      <c r="Y164" s="95" t="e">
        <f ca="true">+IF(AND(ISNUMBER(OFFSET('Sanitation Data'!$D$11,0,10*ROW('Sanitation Data'!D158))),'Data Summary'!CN164="Yes"),OFFSET('Sanitation Data'!$D$11,0,10*ROW('Sanitation Data'!D158)),NA())</f>
        <v>#N/A</v>
      </c>
      <c r="Z164" s="95" t="e">
        <f ca="true">+IF(AND(ISNUMBER(OFFSET('Sanitation Data'!$D$12,0,10*ROW('Sanitation Data'!D158))),'Data Summary'!CO164="Yes"),OFFSET('Sanitation Data'!$D$12,0,10*ROW('Sanitation Data'!D158)),NA())</f>
        <v>#N/A</v>
      </c>
      <c r="AA164" s="95" t="e">
        <f ca="true">+IF(AND(ISNUMBER(OFFSET('Sanitation Data'!$E$4,0,10*ROW('Sanitation Data'!E158))),'Data Summary'!CP164="Yes"),100-OFFSET('Sanitation Data'!$E$4,0,10*ROW('Sanitation Data'!E158)),NA())</f>
        <v>#N/A</v>
      </c>
      <c r="AB164" s="95" t="e">
        <f ca="true">+IF(AND(ISNUMBER(OFFSET('Sanitation Data'!$E$6,0,10*ROW('Sanitation Data'!E158))),'Data Summary'!CQ164="Yes"),OFFSET('Sanitation Data'!$E$6,0,10*ROW('Sanitation Data'!E158)),NA())</f>
        <v>#N/A</v>
      </c>
      <c r="AC164" s="95" t="e">
        <f ca="true">+IF(AND(ISNUMBER(OFFSET('Sanitation Data'!$E$10,0,10*ROW('Sanitation Data'!E158))),'Data Summary'!CR164="Yes"),OFFSET('Sanitation Data'!$E$10,0,10*ROW('Sanitation Data'!E158)),NA())</f>
        <v>#N/A</v>
      </c>
      <c r="AD164" s="95" t="e">
        <f ca="true">+IF(AND(ISNUMBER(OFFSET('Sanitation Data'!$E$11,0,10*ROW('Sanitation Data'!E158))),'Data Summary'!CS164="Yes"),OFFSET('Sanitation Data'!$E$11,0,10*ROW('Sanitation Data'!E158)),NA())</f>
        <v>#N/A</v>
      </c>
      <c r="AE164" s="95" t="e">
        <f ca="true">+IF(AND(ISNUMBER(OFFSET('Sanitation Data'!$E$12,0,10*ROW('Sanitation Data'!E158))),'Data Summary'!CT164="Yes"),OFFSET('Sanitation Data'!$E$12,0,10*ROW('Sanitation Data'!E158)),NA())</f>
        <v>#N/A</v>
      </c>
      <c r="AF164" s="95" t="e">
        <f ca="true">+IF(AND(ISNUMBER(OFFSET('Sanitation Data'!$F$4,0,10*ROW('Sanitation Data'!F158))),'Data Summary'!CU164="Yes"),100-OFFSET('Sanitation Data'!$F$4,0,10*ROW('Sanitation Data'!F158)),NA())</f>
        <v>#N/A</v>
      </c>
      <c r="AG164" s="95" t="e">
        <f ca="true">+IF(AND(ISNUMBER(OFFSET('Sanitation Data'!$F$6,0,10*ROW('Sanitation Data'!F158))),'Data Summary'!CV164="Yes"),OFFSET('Sanitation Data'!$F$6,0,10*ROW('Sanitation Data'!F158)),NA())</f>
        <v>#N/A</v>
      </c>
      <c r="AH164" s="95" t="e">
        <f ca="true">+IF(AND(ISNUMBER(OFFSET('Sanitation Data'!$F$10,0,10*ROW('Sanitation Data'!F158))),'Data Summary'!CW164="Yes"),OFFSET('Sanitation Data'!$F$10,0,10*ROW('Sanitation Data'!F158)),NA())</f>
        <v>#N/A</v>
      </c>
      <c r="AI164" s="95" t="e">
        <f ca="true">+IF(AND(ISNUMBER(OFFSET('Sanitation Data'!$F$11,0,10*ROW('Sanitation Data'!F158))),'Data Summary'!CX164="Yes"),OFFSET('Sanitation Data'!$F$11,0,10*ROW('Sanitation Data'!F158)),NA())</f>
        <v>#N/A</v>
      </c>
      <c r="AJ164" s="95" t="e">
        <f ca="true">+IF(AND(ISNUMBER(OFFSET('Sanitation Data'!$F$12,0,10*ROW('Sanitation Data'!F158))),'Data Summary'!CY164="Yes"),OFFSET('Sanitation Data'!$F$12,0,10*ROW('Sanitation Data'!F158)),NA())</f>
        <v>#N/A</v>
      </c>
      <c r="AK164" s="95" t="e">
        <f ca="true">+IF(AND(ISNUMBER(OFFSET('Sanitation Data'!$G$4,0,10*ROW('Sanitation Data'!G158))),'Data Summary'!CZ164="Yes"),100-OFFSET('Sanitation Data'!$G$4,0,10*ROW('Sanitation Data'!G158)),NA())</f>
        <v>#N/A</v>
      </c>
      <c r="AL164" s="95" t="e">
        <f ca="true">+IF(AND(ISNUMBER(OFFSET('Sanitation Data'!$G$6,0,10*ROW('Sanitation Data'!G158))),'Data Summary'!DA164="Yes"),OFFSET('Sanitation Data'!$G$6,0,10*ROW('Sanitation Data'!G158)),NA())</f>
        <v>#N/A</v>
      </c>
      <c r="AM164" s="95" t="e">
        <f ca="true">+IF(AND(ISNUMBER(OFFSET('Sanitation Data'!$G$10,0,10*ROW('Sanitation Data'!G158))),'Data Summary'!DB164="Yes"),OFFSET('Sanitation Data'!$G$10,0,10*ROW('Sanitation Data'!G158)),NA())</f>
        <v>#N/A</v>
      </c>
      <c r="AN164" s="95" t="e">
        <f ca="true">+IF(AND(ISNUMBER(OFFSET('Sanitation Data'!$G$11,0,10*ROW('Sanitation Data'!G158))),'Data Summary'!DC164="Yes"),OFFSET('Sanitation Data'!$G$11,0,10*ROW('Sanitation Data'!G158)),NA())</f>
        <v>#N/A</v>
      </c>
      <c r="AO164" s="95" t="e">
        <f ca="true">+IF(AND(ISNUMBER(OFFSET('Sanitation Data'!$G$12,0,10*ROW('Sanitation Data'!G158))),'Data Summary'!DD164="Yes"),OFFSET('Sanitation Data'!$G$12,0,10*ROW('Sanitation Data'!G158)),NA())</f>
        <v>#N/A</v>
      </c>
      <c r="AP164" s="95" t="e">
        <f ca="true">+IF(AND(ISNUMBER(OFFSET('Sanitation Data'!$H$4,0,10*ROW('Sanitation Data'!H158))),'Data Summary'!DE164="Yes"),100-OFFSET('Sanitation Data'!$H$4,0,10*ROW('Sanitation Data'!H158)),NA())</f>
        <v>#N/A</v>
      </c>
      <c r="AQ164" s="95" t="e">
        <f ca="true">+IF(AND(ISNUMBER(OFFSET('Sanitation Data'!$H$6,0,10*ROW('Sanitation Data'!H158))),'Data Summary'!DF164="Yes"),OFFSET('Sanitation Data'!$H$6,0,10*ROW('Sanitation Data'!H158)),NA())</f>
        <v>#N/A</v>
      </c>
      <c r="AR164" s="95" t="e">
        <f ca="true">+IF(AND(ISNUMBER(OFFSET('Sanitation Data'!$H$10,0,10*ROW('Sanitation Data'!H158))),'Data Summary'!DG164="Yes"),OFFSET('Sanitation Data'!$H$10,0,10*ROW('Sanitation Data'!H158)),NA())</f>
        <v>#N/A</v>
      </c>
      <c r="AS164" s="95" t="e">
        <f ca="true">+IF(AND(ISNUMBER(OFFSET('Sanitation Data'!$H$11,0,10*ROW('Sanitation Data'!H158))),'Data Summary'!DH164="Yes"),OFFSET('Sanitation Data'!$H$11,0,10*ROW('Sanitation Data'!H158)),NA())</f>
        <v>#N/A</v>
      </c>
      <c r="AT164" s="95" t="e">
        <f ca="true">+IF(AND(ISNUMBER(OFFSET('Sanitation Data'!$H$12,0,10*ROW('Sanitation Data'!H158))),'Data Summary'!DI164="Yes"),OFFSET('Sanitation Data'!$H$12,0,10*ROW('Sanitation Data'!H158)),NA())</f>
        <v>#N/A</v>
      </c>
      <c r="AU164" s="95" t="e">
        <f ca="true">+IF(AND(ISNUMBER(OFFSET('Sanitation Data'!$I$4,0,10*ROW('Sanitation Data'!I158))),'Data Summary'!DJ164="Yes"),100-OFFSET('Sanitation Data'!$I$4,0,10*ROW('Sanitation Data'!I158)),NA())</f>
        <v>#N/A</v>
      </c>
      <c r="AV164" s="95" t="e">
        <f ca="true">+IF(AND(ISNUMBER(OFFSET('Sanitation Data'!$I$6,0,10*ROW('Sanitation Data'!I158))),'Data Summary'!DK164="Yes"),OFFSET('Sanitation Data'!$I$6,0,10*ROW('Sanitation Data'!I158)),NA())</f>
        <v>#N/A</v>
      </c>
      <c r="AW164" s="95" t="e">
        <f ca="true">+IF(AND(ISNUMBER(OFFSET('Sanitation Data'!$I$10,0,10*ROW('Sanitation Data'!I158))),'Data Summary'!DL164="Yes"),OFFSET('Sanitation Data'!$I$10,0,10*ROW('Sanitation Data'!I158)),NA())</f>
        <v>#N/A</v>
      </c>
      <c r="AX164" s="95" t="e">
        <f ca="true">+IF(AND(ISNUMBER(OFFSET('Sanitation Data'!$I$11,0,10*ROW('Sanitation Data'!I158))),'Data Summary'!DM164="Yes"),OFFSET('Sanitation Data'!$I$11,0,10*ROW('Sanitation Data'!I158)),NA())</f>
        <v>#N/A</v>
      </c>
      <c r="AY164" s="95" t="e">
        <f ca="true">+IF(AND(ISNUMBER(OFFSET('Sanitation Data'!$I$12,0,10*ROW('Sanitation Data'!I158))),'Data Summary'!DN164="Yes"),OFFSET('Sanitation Data'!$I$12,0,10*ROW('Sanitation Data'!I158)),NA())</f>
        <v>#N/A</v>
      </c>
      <c r="AZ164" s="96" t="e">
        <f ca="true">+IF(AND(ISNUMBER(OFFSET('Hygiene Data'!$D$5,0,10*ROW('Hygiene Data'!D158))),'Data Summary'!DO164="Yes"),OFFSET('Hygiene Data'!$D$5,0,10*ROW('Hygiene Data'!D158)),NA())</f>
        <v>#N/A</v>
      </c>
      <c r="BA164" s="96" t="e">
        <f ca="true">+IF(AND(ISNUMBER(OFFSET('Hygiene Data'!$D$7,0,10*ROW('Hygiene Data'!D158))),'Data Summary'!DP164="Yes"),OFFSET('Hygiene Data'!$D$7,0,10*ROW('Hygiene Data'!D158)),NA())</f>
        <v>#N/A</v>
      </c>
      <c r="BB164" s="96" t="e">
        <f ca="true">+IF(AND(ISNUMBER(OFFSET('Hygiene Data'!$D$9,0,10*ROW('Hygiene Data'!D158))),'Data Summary'!DQ164="Yes"),OFFSET('Hygiene Data'!$D$9,0,10*ROW('Hygiene Data'!D158)),NA())</f>
        <v>#N/A</v>
      </c>
      <c r="BC164" s="96" t="e">
        <f ca="true">+IF(AND(ISNUMBER(OFFSET('Hygiene Data'!$E$5,0,10*ROW('Hygiene Data'!E158))),'Data Summary'!DR164="Yes"),OFFSET('Hygiene Data'!$E$5,0,10*ROW('Hygiene Data'!E158)),NA())</f>
        <v>#N/A</v>
      </c>
      <c r="BD164" s="96" t="e">
        <f ca="true">+IF(AND(ISNUMBER(OFFSET('Hygiene Data'!$E$7,0,10*ROW('Hygiene Data'!E158))),'Data Summary'!DS164="Yes"),OFFSET('Hygiene Data'!$E$7,0,10*ROW('Hygiene Data'!E158)),NA())</f>
        <v>#N/A</v>
      </c>
      <c r="BE164" s="96" t="e">
        <f ca="true">+IF(AND(ISNUMBER(OFFSET('Hygiene Data'!$E$9,0,10*ROW('Hygiene Data'!E158))),'Data Summary'!DT164="Yes"),OFFSET('Hygiene Data'!$E$9,0,10*ROW('Hygiene Data'!E158)),NA())</f>
        <v>#N/A</v>
      </c>
      <c r="BF164" s="96" t="e">
        <f ca="true">+IF(AND(ISNUMBER(OFFSET('Hygiene Data'!$F$5,0,10*ROW('Hygiene Data'!F158))),'Data Summary'!DU164="Yes"),OFFSET('Hygiene Data'!$F$5,0,10*ROW('Hygiene Data'!F158)),NA())</f>
        <v>#N/A</v>
      </c>
      <c r="BG164" s="96" t="e">
        <f ca="true">+IF(AND(ISNUMBER(OFFSET('Hygiene Data'!$F$7,0,10*ROW('Hygiene Data'!F158))),'Data Summary'!DV164="Yes"),OFFSET('Hygiene Data'!$F$7,0,10*ROW('Hygiene Data'!F158)),NA())</f>
        <v>#N/A</v>
      </c>
      <c r="BH164" s="96" t="e">
        <f ca="true">+IF(AND(ISNUMBER(OFFSET('Hygiene Data'!$F$9,0,10*ROW('Hygiene Data'!F158))),'Data Summary'!DW164="Yes"),OFFSET('Hygiene Data'!$F$9,0,10*ROW('Hygiene Data'!F158)),NA())</f>
        <v>#N/A</v>
      </c>
      <c r="BI164" s="96" t="e">
        <f ca="true">+IF(AND(ISNUMBER(OFFSET('Hygiene Data'!$G$5,0,10*ROW('Hygiene Data'!G158))),'Data Summary'!DX164="Yes"),OFFSET('Hygiene Data'!$G$5,0,10*ROW('Hygiene Data'!G158)),NA())</f>
        <v>#N/A</v>
      </c>
      <c r="BJ164" s="96" t="e">
        <f ca="true">+IF(AND(ISNUMBER(OFFSET('Hygiene Data'!$G$7,0,10*ROW('Hygiene Data'!G158))),'Data Summary'!DY164="Yes"),OFFSET('Hygiene Data'!$G$7,0,10*ROW('Hygiene Data'!G158)),NA())</f>
        <v>#N/A</v>
      </c>
      <c r="BK164" s="96" t="e">
        <f ca="true">+IF(AND(ISNUMBER(OFFSET('Hygiene Data'!$G$9,0,10*ROW('Hygiene Data'!G158))),'Data Summary'!DZ164="Yes"),OFFSET('Hygiene Data'!$G$9,0,10*ROW('Hygiene Data'!G158)),NA())</f>
        <v>#N/A</v>
      </c>
      <c r="BL164" s="96" t="e">
        <f ca="true">+IF(AND(ISNUMBER(OFFSET('Hygiene Data'!$H$5,0,10*ROW('Hygiene Data'!H158))),'Data Summary'!EA164="Yes"),OFFSET('Hygiene Data'!$H$5,0,10*ROW('Hygiene Data'!H158)),NA())</f>
        <v>#N/A</v>
      </c>
      <c r="BM164" s="96" t="e">
        <f ca="true">+IF(AND(ISNUMBER(OFFSET('Hygiene Data'!$H$7,0,10*ROW('Hygiene Data'!H158))),'Data Summary'!EB164="Yes"),OFFSET('Hygiene Data'!$H$7,0,10*ROW('Hygiene Data'!H158)),NA())</f>
        <v>#N/A</v>
      </c>
      <c r="BN164" s="96" t="e">
        <f ca="true">+IF(AND(ISNUMBER(OFFSET('Hygiene Data'!$H$9,0,10*ROW('Hygiene Data'!H158))),'Data Summary'!EC164="Yes"),OFFSET('Hygiene Data'!$H$9,0,10*ROW('Hygiene Data'!H158)),NA())</f>
        <v>#N/A</v>
      </c>
      <c r="BO164" s="96" t="e">
        <f ca="true">+IF(AND(ISNUMBER(OFFSET('Hygiene Data'!$I$5,0,10*ROW('Hygiene Data'!I158))),'Data Summary'!ED164="Yes"),OFFSET('Hygiene Data'!$I$5,0,10*ROW('Hygiene Data'!I158)),NA())</f>
        <v>#N/A</v>
      </c>
      <c r="BP164" s="96" t="e">
        <f ca="true">+IF(AND(ISNUMBER(OFFSET('Hygiene Data'!$I$7,0,10*ROW('Hygiene Data'!I158))),'Data Summary'!EE164="Yes"),OFFSET('Hygiene Data'!$I$7,0,10*ROW('Hygiene Data'!I158)),NA())</f>
        <v>#N/A</v>
      </c>
      <c r="BQ164" s="96" t="e">
        <f ca="true">+IF(AND(ISNUMBER(OFFSET('Hygiene Data'!$I$9,0,10*ROW('Hygiene Data'!I158))),'Data Summary'!EF164="Yes"),OFFSET('Hygiene Data'!$I$9,0,10*ROW('Hygiene Data'!I158)),NA())</f>
        <v>#N/A</v>
      </c>
    </row>
    <row xmlns:x14ac="http://schemas.microsoft.com/office/spreadsheetml/2009/9/ac" r="165" x14ac:dyDescent="0.2">
      <c r="A165" s="321" t="e">
        <f ca="true">+RIGHT('Data Summary'!A165,LEN('Data Summary'!A165)-9)</f>
        <v>#VALUE!</v>
      </c>
      <c r="B165" s="37" t="str">
        <f ca="true">+IF(ISTEXT('Data Summary'!B165),'Data Summary'!B165,"")</f>
        <v/>
      </c>
      <c r="C165" s="320" t="e">
        <f ca="true">+VALUE('Data Summary'!C165)</f>
        <v>#VALUE!</v>
      </c>
      <c r="D165" s="94" t="e">
        <f ca="true">+IF(AND(ISNUMBER(OFFSET('Water Data'!$D$4,0,10*ROW('Water Data'!D159))),'Data Summary'!BS165="Yes"),100-OFFSET('Water Data'!$D$4,0,10*ROW('Water Data'!D159)),NA())</f>
        <v>#N/A</v>
      </c>
      <c r="E165" s="94" t="e">
        <f ca="true">+IF(AND(ISNUMBER(OFFSET('Water Data'!$D$6,0,10*ROW('Water Data'!D159))),'Data Summary'!BT165="Yes"),OFFSET('Water Data'!$D$6,0,10*ROW('Water Data'!D159)),NA())</f>
        <v>#N/A</v>
      </c>
      <c r="F165" s="94" t="e">
        <f ca="true">+IF(AND(ISNUMBER(OFFSET('Water Data'!$D$9,0,10*ROW('Water Data'!D159))),'Data Summary'!BU165="Yes"),OFFSET('Water Data'!$D$9,0,10*ROW('Water Data'!D159)),NA())</f>
        <v>#N/A</v>
      </c>
      <c r="G165" s="94" t="e">
        <f ca="true">+IF(AND(ISNUMBER(OFFSET('Water Data'!$E$4,0,10*ROW('Water Data'!E159))),'Data Summary'!BV165="Yes"),100-OFFSET('Water Data'!$E$4,0,10*ROW('Water Data'!E159)),NA())</f>
        <v>#N/A</v>
      </c>
      <c r="H165" s="94" t="e">
        <f ca="true">+IF(AND(ISNUMBER(OFFSET('Water Data'!$E$6,0,10*ROW('Water Data'!E159))),'Data Summary'!BW165="Yes"),OFFSET('Water Data'!$E$6,0,10*ROW('Water Data'!E159)),NA())</f>
        <v>#N/A</v>
      </c>
      <c r="I165" s="94" t="e">
        <f ca="true">+IF(AND(ISNUMBER(OFFSET('Water Data'!$E$9,0,10*ROW('Water Data'!E159))),'Data Summary'!BX165="Yes"),OFFSET('Water Data'!$E$9,0,10*ROW('Water Data'!E159)),NA())</f>
        <v>#N/A</v>
      </c>
      <c r="J165" s="94" t="e">
        <f ca="true">+IF(AND(ISNUMBER(OFFSET('Water Data'!$F$4,0,10*ROW('Water Data'!F159))),'Data Summary'!BY165="Yes"),100-OFFSET('Water Data'!$F$4,0,10*ROW('Water Data'!F159)),NA())</f>
        <v>#N/A</v>
      </c>
      <c r="K165" s="94" t="e">
        <f ca="true">+IF(AND(ISNUMBER(OFFSET('Water Data'!$F$6,0,10*ROW('Water Data'!F159))),'Data Summary'!BZ165="Yes"),OFFSET('Water Data'!$F$6,0,10*ROW('Water Data'!F159)),NA())</f>
        <v>#N/A</v>
      </c>
      <c r="L165" s="94" t="e">
        <f ca="true">+IF(AND(ISNUMBER(OFFSET('Water Data'!$F$9,0,10*ROW('Water Data'!F159))),'Data Summary'!CA165="Yes"),OFFSET('Water Data'!$F$9,0,10*ROW('Water Data'!F159)),NA())</f>
        <v>#N/A</v>
      </c>
      <c r="M165" s="94" t="e">
        <f ca="true">+IF(AND(ISNUMBER(OFFSET('Water Data'!$G$4,0,10*ROW('Water Data'!G159))),'Data Summary'!CB165="Yes"),100-OFFSET('Water Data'!$G$4,0,10*ROW('Water Data'!G159)),NA())</f>
        <v>#N/A</v>
      </c>
      <c r="N165" s="94" t="e">
        <f ca="true">+IF(AND(ISNUMBER(OFFSET('Water Data'!$G$6,0,10*ROW('Water Data'!G159))),'Data Summary'!CC165="Yes"),OFFSET('Water Data'!$G$6,0,10*ROW('Water Data'!G159)),NA())</f>
        <v>#N/A</v>
      </c>
      <c r="O165" s="94" t="e">
        <f ca="true">+IF(AND(ISNUMBER(OFFSET('Water Data'!$G$9,0,10*ROW('Water Data'!G159))),'Data Summary'!CD165="Yes"),OFFSET('Water Data'!$G$9,0,10*ROW('Water Data'!G159)),NA())</f>
        <v>#N/A</v>
      </c>
      <c r="P165" s="94" t="e">
        <f ca="true">+IF(AND(ISNUMBER(OFFSET('Water Data'!$H$4,0,10*ROW('Water Data'!H159))),'Data Summary'!CE165="Yes"),100-OFFSET('Water Data'!$H$4,0,10*ROW('Water Data'!H159)),NA())</f>
        <v>#N/A</v>
      </c>
      <c r="Q165" s="94" t="e">
        <f ca="true">+IF(AND(ISNUMBER(OFFSET('Water Data'!$H$6,0,10*ROW('Water Data'!H159))),'Data Summary'!CF165="Yes"),OFFSET('Water Data'!$H$6,0,10*ROW('Water Data'!H159)),NA())</f>
        <v>#N/A</v>
      </c>
      <c r="R165" s="94" t="e">
        <f ca="true">+IF(AND(ISNUMBER(OFFSET('Water Data'!$H$9,0,10*ROW('Water Data'!H159))),'Data Summary'!CG165="Yes"),OFFSET('Water Data'!$H$9,0,10*ROW('Water Data'!H159)),NA())</f>
        <v>#N/A</v>
      </c>
      <c r="S165" s="94" t="e">
        <f ca="true">+IF(AND(ISNUMBER(OFFSET('Water Data'!$I$4,0,10*ROW('Water Data'!I159))),'Data Summary'!CH165="Yes"),100-OFFSET('Water Data'!$I$4,0,10*ROW('Water Data'!I159)),NA())</f>
        <v>#N/A</v>
      </c>
      <c r="T165" s="94" t="e">
        <f ca="true">+IF(AND(ISNUMBER(OFFSET('Water Data'!$I$6,0,10*ROW('Water Data'!I159))),'Data Summary'!CI165="Yes"),OFFSET('Water Data'!$I$6,0,10*ROW('Water Data'!I159)),NA())</f>
        <v>#N/A</v>
      </c>
      <c r="U165" s="94" t="e">
        <f ca="true">+IF(AND(ISNUMBER(OFFSET('Water Data'!$I$9,0,10*ROW('Water Data'!I159))),'Data Summary'!CJ165="Yes"),OFFSET('Water Data'!$I$9,0,10*ROW('Water Data'!I159)),NA())</f>
        <v>#N/A</v>
      </c>
      <c r="V165" s="95" t="e">
        <f ca="true">+IF(AND(ISNUMBER(OFFSET('Sanitation Data'!$D$4,0,10*ROW('Sanitation Data'!D159))),'Data Summary'!CK165="Yes"),100-OFFSET('Sanitation Data'!$D$4,0,10*ROW('Sanitation Data'!D159)),NA())</f>
        <v>#N/A</v>
      </c>
      <c r="W165" s="95" t="e">
        <f ca="true">+IF(AND(ISNUMBER(OFFSET('Sanitation Data'!$D$6,0,10*ROW('Sanitation Data'!D159))),'Data Summary'!CL165="Yes"),OFFSET('Sanitation Data'!$D$6,0,10*ROW('Sanitation Data'!D159)),NA())</f>
        <v>#N/A</v>
      </c>
      <c r="X165" s="95" t="e">
        <f ca="true">+IF(AND(ISNUMBER(OFFSET('Sanitation Data'!$D$10,0,10*ROW('Sanitation Data'!D159))),'Data Summary'!CM165="Yes"),OFFSET('Sanitation Data'!$D$10,0,10*ROW('Sanitation Data'!D159)),NA())</f>
        <v>#N/A</v>
      </c>
      <c r="Y165" s="95" t="e">
        <f ca="true">+IF(AND(ISNUMBER(OFFSET('Sanitation Data'!$D$11,0,10*ROW('Sanitation Data'!D159))),'Data Summary'!CN165="Yes"),OFFSET('Sanitation Data'!$D$11,0,10*ROW('Sanitation Data'!D159)),NA())</f>
        <v>#N/A</v>
      </c>
      <c r="Z165" s="95" t="e">
        <f ca="true">+IF(AND(ISNUMBER(OFFSET('Sanitation Data'!$D$12,0,10*ROW('Sanitation Data'!D159))),'Data Summary'!CO165="Yes"),OFFSET('Sanitation Data'!$D$12,0,10*ROW('Sanitation Data'!D159)),NA())</f>
        <v>#N/A</v>
      </c>
      <c r="AA165" s="95" t="e">
        <f ca="true">+IF(AND(ISNUMBER(OFFSET('Sanitation Data'!$E$4,0,10*ROW('Sanitation Data'!E159))),'Data Summary'!CP165="Yes"),100-OFFSET('Sanitation Data'!$E$4,0,10*ROW('Sanitation Data'!E159)),NA())</f>
        <v>#N/A</v>
      </c>
      <c r="AB165" s="95" t="e">
        <f ca="true">+IF(AND(ISNUMBER(OFFSET('Sanitation Data'!$E$6,0,10*ROW('Sanitation Data'!E159))),'Data Summary'!CQ165="Yes"),OFFSET('Sanitation Data'!$E$6,0,10*ROW('Sanitation Data'!E159)),NA())</f>
        <v>#N/A</v>
      </c>
      <c r="AC165" s="95" t="e">
        <f ca="true">+IF(AND(ISNUMBER(OFFSET('Sanitation Data'!$E$10,0,10*ROW('Sanitation Data'!E159))),'Data Summary'!CR165="Yes"),OFFSET('Sanitation Data'!$E$10,0,10*ROW('Sanitation Data'!E159)),NA())</f>
        <v>#N/A</v>
      </c>
      <c r="AD165" s="95" t="e">
        <f ca="true">+IF(AND(ISNUMBER(OFFSET('Sanitation Data'!$E$11,0,10*ROW('Sanitation Data'!E159))),'Data Summary'!CS165="Yes"),OFFSET('Sanitation Data'!$E$11,0,10*ROW('Sanitation Data'!E159)),NA())</f>
        <v>#N/A</v>
      </c>
      <c r="AE165" s="95" t="e">
        <f ca="true">+IF(AND(ISNUMBER(OFFSET('Sanitation Data'!$E$12,0,10*ROW('Sanitation Data'!E159))),'Data Summary'!CT165="Yes"),OFFSET('Sanitation Data'!$E$12,0,10*ROW('Sanitation Data'!E159)),NA())</f>
        <v>#N/A</v>
      </c>
      <c r="AF165" s="95" t="e">
        <f ca="true">+IF(AND(ISNUMBER(OFFSET('Sanitation Data'!$F$4,0,10*ROW('Sanitation Data'!F159))),'Data Summary'!CU165="Yes"),100-OFFSET('Sanitation Data'!$F$4,0,10*ROW('Sanitation Data'!F159)),NA())</f>
        <v>#N/A</v>
      </c>
      <c r="AG165" s="95" t="e">
        <f ca="true">+IF(AND(ISNUMBER(OFFSET('Sanitation Data'!$F$6,0,10*ROW('Sanitation Data'!F159))),'Data Summary'!CV165="Yes"),OFFSET('Sanitation Data'!$F$6,0,10*ROW('Sanitation Data'!F159)),NA())</f>
        <v>#N/A</v>
      </c>
      <c r="AH165" s="95" t="e">
        <f ca="true">+IF(AND(ISNUMBER(OFFSET('Sanitation Data'!$F$10,0,10*ROW('Sanitation Data'!F159))),'Data Summary'!CW165="Yes"),OFFSET('Sanitation Data'!$F$10,0,10*ROW('Sanitation Data'!F159)),NA())</f>
        <v>#N/A</v>
      </c>
      <c r="AI165" s="95" t="e">
        <f ca="true">+IF(AND(ISNUMBER(OFFSET('Sanitation Data'!$F$11,0,10*ROW('Sanitation Data'!F159))),'Data Summary'!CX165="Yes"),OFFSET('Sanitation Data'!$F$11,0,10*ROW('Sanitation Data'!F159)),NA())</f>
        <v>#N/A</v>
      </c>
      <c r="AJ165" s="95" t="e">
        <f ca="true">+IF(AND(ISNUMBER(OFFSET('Sanitation Data'!$F$12,0,10*ROW('Sanitation Data'!F159))),'Data Summary'!CY165="Yes"),OFFSET('Sanitation Data'!$F$12,0,10*ROW('Sanitation Data'!F159)),NA())</f>
        <v>#N/A</v>
      </c>
      <c r="AK165" s="95" t="e">
        <f ca="true">+IF(AND(ISNUMBER(OFFSET('Sanitation Data'!$G$4,0,10*ROW('Sanitation Data'!G159))),'Data Summary'!CZ165="Yes"),100-OFFSET('Sanitation Data'!$G$4,0,10*ROW('Sanitation Data'!G159)),NA())</f>
        <v>#N/A</v>
      </c>
      <c r="AL165" s="95" t="e">
        <f ca="true">+IF(AND(ISNUMBER(OFFSET('Sanitation Data'!$G$6,0,10*ROW('Sanitation Data'!G159))),'Data Summary'!DA165="Yes"),OFFSET('Sanitation Data'!$G$6,0,10*ROW('Sanitation Data'!G159)),NA())</f>
        <v>#N/A</v>
      </c>
      <c r="AM165" s="95" t="e">
        <f ca="true">+IF(AND(ISNUMBER(OFFSET('Sanitation Data'!$G$10,0,10*ROW('Sanitation Data'!G159))),'Data Summary'!DB165="Yes"),OFFSET('Sanitation Data'!$G$10,0,10*ROW('Sanitation Data'!G159)),NA())</f>
        <v>#N/A</v>
      </c>
      <c r="AN165" s="95" t="e">
        <f ca="true">+IF(AND(ISNUMBER(OFFSET('Sanitation Data'!$G$11,0,10*ROW('Sanitation Data'!G159))),'Data Summary'!DC165="Yes"),OFFSET('Sanitation Data'!$G$11,0,10*ROW('Sanitation Data'!G159)),NA())</f>
        <v>#N/A</v>
      </c>
      <c r="AO165" s="95" t="e">
        <f ca="true">+IF(AND(ISNUMBER(OFFSET('Sanitation Data'!$G$12,0,10*ROW('Sanitation Data'!G159))),'Data Summary'!DD165="Yes"),OFFSET('Sanitation Data'!$G$12,0,10*ROW('Sanitation Data'!G159)),NA())</f>
        <v>#N/A</v>
      </c>
      <c r="AP165" s="95" t="e">
        <f ca="true">+IF(AND(ISNUMBER(OFFSET('Sanitation Data'!$H$4,0,10*ROW('Sanitation Data'!H159))),'Data Summary'!DE165="Yes"),100-OFFSET('Sanitation Data'!$H$4,0,10*ROW('Sanitation Data'!H159)),NA())</f>
        <v>#N/A</v>
      </c>
      <c r="AQ165" s="95" t="e">
        <f ca="true">+IF(AND(ISNUMBER(OFFSET('Sanitation Data'!$H$6,0,10*ROW('Sanitation Data'!H159))),'Data Summary'!DF165="Yes"),OFFSET('Sanitation Data'!$H$6,0,10*ROW('Sanitation Data'!H159)),NA())</f>
        <v>#N/A</v>
      </c>
      <c r="AR165" s="95" t="e">
        <f ca="true">+IF(AND(ISNUMBER(OFFSET('Sanitation Data'!$H$10,0,10*ROW('Sanitation Data'!H159))),'Data Summary'!DG165="Yes"),OFFSET('Sanitation Data'!$H$10,0,10*ROW('Sanitation Data'!H159)),NA())</f>
        <v>#N/A</v>
      </c>
      <c r="AS165" s="95" t="e">
        <f ca="true">+IF(AND(ISNUMBER(OFFSET('Sanitation Data'!$H$11,0,10*ROW('Sanitation Data'!H159))),'Data Summary'!DH165="Yes"),OFFSET('Sanitation Data'!$H$11,0,10*ROW('Sanitation Data'!H159)),NA())</f>
        <v>#N/A</v>
      </c>
      <c r="AT165" s="95" t="e">
        <f ca="true">+IF(AND(ISNUMBER(OFFSET('Sanitation Data'!$H$12,0,10*ROW('Sanitation Data'!H159))),'Data Summary'!DI165="Yes"),OFFSET('Sanitation Data'!$H$12,0,10*ROW('Sanitation Data'!H159)),NA())</f>
        <v>#N/A</v>
      </c>
      <c r="AU165" s="95" t="e">
        <f ca="true">+IF(AND(ISNUMBER(OFFSET('Sanitation Data'!$I$4,0,10*ROW('Sanitation Data'!I159))),'Data Summary'!DJ165="Yes"),100-OFFSET('Sanitation Data'!$I$4,0,10*ROW('Sanitation Data'!I159)),NA())</f>
        <v>#N/A</v>
      </c>
      <c r="AV165" s="95" t="e">
        <f ca="true">+IF(AND(ISNUMBER(OFFSET('Sanitation Data'!$I$6,0,10*ROW('Sanitation Data'!I159))),'Data Summary'!DK165="Yes"),OFFSET('Sanitation Data'!$I$6,0,10*ROW('Sanitation Data'!I159)),NA())</f>
        <v>#N/A</v>
      </c>
      <c r="AW165" s="95" t="e">
        <f ca="true">+IF(AND(ISNUMBER(OFFSET('Sanitation Data'!$I$10,0,10*ROW('Sanitation Data'!I159))),'Data Summary'!DL165="Yes"),OFFSET('Sanitation Data'!$I$10,0,10*ROW('Sanitation Data'!I159)),NA())</f>
        <v>#N/A</v>
      </c>
      <c r="AX165" s="95" t="e">
        <f ca="true">+IF(AND(ISNUMBER(OFFSET('Sanitation Data'!$I$11,0,10*ROW('Sanitation Data'!I159))),'Data Summary'!DM165="Yes"),OFFSET('Sanitation Data'!$I$11,0,10*ROW('Sanitation Data'!I159)),NA())</f>
        <v>#N/A</v>
      </c>
      <c r="AY165" s="95" t="e">
        <f ca="true">+IF(AND(ISNUMBER(OFFSET('Sanitation Data'!$I$12,0,10*ROW('Sanitation Data'!I159))),'Data Summary'!DN165="Yes"),OFFSET('Sanitation Data'!$I$12,0,10*ROW('Sanitation Data'!I159)),NA())</f>
        <v>#N/A</v>
      </c>
      <c r="AZ165" s="96" t="e">
        <f ca="true">+IF(AND(ISNUMBER(OFFSET('Hygiene Data'!$D$5,0,10*ROW('Hygiene Data'!D159))),'Data Summary'!DO165="Yes"),OFFSET('Hygiene Data'!$D$5,0,10*ROW('Hygiene Data'!D159)),NA())</f>
        <v>#N/A</v>
      </c>
      <c r="BA165" s="96" t="e">
        <f ca="true">+IF(AND(ISNUMBER(OFFSET('Hygiene Data'!$D$7,0,10*ROW('Hygiene Data'!D159))),'Data Summary'!DP165="Yes"),OFFSET('Hygiene Data'!$D$7,0,10*ROW('Hygiene Data'!D159)),NA())</f>
        <v>#N/A</v>
      </c>
      <c r="BB165" s="96" t="e">
        <f ca="true">+IF(AND(ISNUMBER(OFFSET('Hygiene Data'!$D$9,0,10*ROW('Hygiene Data'!D159))),'Data Summary'!DQ165="Yes"),OFFSET('Hygiene Data'!$D$9,0,10*ROW('Hygiene Data'!D159)),NA())</f>
        <v>#N/A</v>
      </c>
      <c r="BC165" s="96" t="e">
        <f ca="true">+IF(AND(ISNUMBER(OFFSET('Hygiene Data'!$E$5,0,10*ROW('Hygiene Data'!E159))),'Data Summary'!DR165="Yes"),OFFSET('Hygiene Data'!$E$5,0,10*ROW('Hygiene Data'!E159)),NA())</f>
        <v>#N/A</v>
      </c>
      <c r="BD165" s="96" t="e">
        <f ca="true">+IF(AND(ISNUMBER(OFFSET('Hygiene Data'!$E$7,0,10*ROW('Hygiene Data'!E159))),'Data Summary'!DS165="Yes"),OFFSET('Hygiene Data'!$E$7,0,10*ROW('Hygiene Data'!E159)),NA())</f>
        <v>#N/A</v>
      </c>
      <c r="BE165" s="96" t="e">
        <f ca="true">+IF(AND(ISNUMBER(OFFSET('Hygiene Data'!$E$9,0,10*ROW('Hygiene Data'!E159))),'Data Summary'!DT165="Yes"),OFFSET('Hygiene Data'!$E$9,0,10*ROW('Hygiene Data'!E159)),NA())</f>
        <v>#N/A</v>
      </c>
      <c r="BF165" s="96" t="e">
        <f ca="true">+IF(AND(ISNUMBER(OFFSET('Hygiene Data'!$F$5,0,10*ROW('Hygiene Data'!F159))),'Data Summary'!DU165="Yes"),OFFSET('Hygiene Data'!$F$5,0,10*ROW('Hygiene Data'!F159)),NA())</f>
        <v>#N/A</v>
      </c>
      <c r="BG165" s="96" t="e">
        <f ca="true">+IF(AND(ISNUMBER(OFFSET('Hygiene Data'!$F$7,0,10*ROW('Hygiene Data'!F159))),'Data Summary'!DV165="Yes"),OFFSET('Hygiene Data'!$F$7,0,10*ROW('Hygiene Data'!F159)),NA())</f>
        <v>#N/A</v>
      </c>
      <c r="BH165" s="96" t="e">
        <f ca="true">+IF(AND(ISNUMBER(OFFSET('Hygiene Data'!$F$9,0,10*ROW('Hygiene Data'!F159))),'Data Summary'!DW165="Yes"),OFFSET('Hygiene Data'!$F$9,0,10*ROW('Hygiene Data'!F159)),NA())</f>
        <v>#N/A</v>
      </c>
      <c r="BI165" s="96" t="e">
        <f ca="true">+IF(AND(ISNUMBER(OFFSET('Hygiene Data'!$G$5,0,10*ROW('Hygiene Data'!G159))),'Data Summary'!DX165="Yes"),OFFSET('Hygiene Data'!$G$5,0,10*ROW('Hygiene Data'!G159)),NA())</f>
        <v>#N/A</v>
      </c>
      <c r="BJ165" s="96" t="e">
        <f ca="true">+IF(AND(ISNUMBER(OFFSET('Hygiene Data'!$G$7,0,10*ROW('Hygiene Data'!G159))),'Data Summary'!DY165="Yes"),OFFSET('Hygiene Data'!$G$7,0,10*ROW('Hygiene Data'!G159)),NA())</f>
        <v>#N/A</v>
      </c>
      <c r="BK165" s="96" t="e">
        <f ca="true">+IF(AND(ISNUMBER(OFFSET('Hygiene Data'!$G$9,0,10*ROW('Hygiene Data'!G159))),'Data Summary'!DZ165="Yes"),OFFSET('Hygiene Data'!$G$9,0,10*ROW('Hygiene Data'!G159)),NA())</f>
        <v>#N/A</v>
      </c>
      <c r="BL165" s="96" t="e">
        <f ca="true">+IF(AND(ISNUMBER(OFFSET('Hygiene Data'!$H$5,0,10*ROW('Hygiene Data'!H159))),'Data Summary'!EA165="Yes"),OFFSET('Hygiene Data'!$H$5,0,10*ROW('Hygiene Data'!H159)),NA())</f>
        <v>#N/A</v>
      </c>
      <c r="BM165" s="96" t="e">
        <f ca="true">+IF(AND(ISNUMBER(OFFSET('Hygiene Data'!$H$7,0,10*ROW('Hygiene Data'!H159))),'Data Summary'!EB165="Yes"),OFFSET('Hygiene Data'!$H$7,0,10*ROW('Hygiene Data'!H159)),NA())</f>
        <v>#N/A</v>
      </c>
      <c r="BN165" s="96" t="e">
        <f ca="true">+IF(AND(ISNUMBER(OFFSET('Hygiene Data'!$H$9,0,10*ROW('Hygiene Data'!H159))),'Data Summary'!EC165="Yes"),OFFSET('Hygiene Data'!$H$9,0,10*ROW('Hygiene Data'!H159)),NA())</f>
        <v>#N/A</v>
      </c>
      <c r="BO165" s="96" t="e">
        <f ca="true">+IF(AND(ISNUMBER(OFFSET('Hygiene Data'!$I$5,0,10*ROW('Hygiene Data'!I159))),'Data Summary'!ED165="Yes"),OFFSET('Hygiene Data'!$I$5,0,10*ROW('Hygiene Data'!I159)),NA())</f>
        <v>#N/A</v>
      </c>
      <c r="BP165" s="96" t="e">
        <f ca="true">+IF(AND(ISNUMBER(OFFSET('Hygiene Data'!$I$7,0,10*ROW('Hygiene Data'!I159))),'Data Summary'!EE165="Yes"),OFFSET('Hygiene Data'!$I$7,0,10*ROW('Hygiene Data'!I159)),NA())</f>
        <v>#N/A</v>
      </c>
      <c r="BQ165" s="96" t="e">
        <f ca="true">+IF(AND(ISNUMBER(OFFSET('Hygiene Data'!$I$9,0,10*ROW('Hygiene Data'!I159))),'Data Summary'!EF165="Yes"),OFFSET('Hygiene Data'!$I$9,0,10*ROW('Hygiene Data'!I159)),NA())</f>
        <v>#N/A</v>
      </c>
    </row>
    <row xmlns:x14ac="http://schemas.microsoft.com/office/spreadsheetml/2009/9/ac" r="166" x14ac:dyDescent="0.2">
      <c r="A166" s="321" t="e">
        <f ca="true">+RIGHT('Data Summary'!A166,LEN('Data Summary'!A166)-9)</f>
        <v>#VALUE!</v>
      </c>
      <c r="B166" s="37" t="str">
        <f ca="true">+IF(ISTEXT('Data Summary'!B166),'Data Summary'!B166,"")</f>
        <v/>
      </c>
      <c r="C166" s="320" t="e">
        <f ca="true">+VALUE('Data Summary'!C166)</f>
        <v>#VALUE!</v>
      </c>
      <c r="D166" s="94" t="e">
        <f ca="true">+IF(AND(ISNUMBER(OFFSET('Water Data'!$D$4,0,10*ROW('Water Data'!D160))),'Data Summary'!BS166="Yes"),100-OFFSET('Water Data'!$D$4,0,10*ROW('Water Data'!D160)),NA())</f>
        <v>#N/A</v>
      </c>
      <c r="E166" s="94" t="e">
        <f ca="true">+IF(AND(ISNUMBER(OFFSET('Water Data'!$D$6,0,10*ROW('Water Data'!D160))),'Data Summary'!BT166="Yes"),OFFSET('Water Data'!$D$6,0,10*ROW('Water Data'!D160)),NA())</f>
        <v>#N/A</v>
      </c>
      <c r="F166" s="94" t="e">
        <f ca="true">+IF(AND(ISNUMBER(OFFSET('Water Data'!$D$9,0,10*ROW('Water Data'!D160))),'Data Summary'!BU166="Yes"),OFFSET('Water Data'!$D$9,0,10*ROW('Water Data'!D160)),NA())</f>
        <v>#N/A</v>
      </c>
      <c r="G166" s="94" t="e">
        <f ca="true">+IF(AND(ISNUMBER(OFFSET('Water Data'!$E$4,0,10*ROW('Water Data'!E160))),'Data Summary'!BV166="Yes"),100-OFFSET('Water Data'!$E$4,0,10*ROW('Water Data'!E160)),NA())</f>
        <v>#N/A</v>
      </c>
      <c r="H166" s="94" t="e">
        <f ca="true">+IF(AND(ISNUMBER(OFFSET('Water Data'!$E$6,0,10*ROW('Water Data'!E160))),'Data Summary'!BW166="Yes"),OFFSET('Water Data'!$E$6,0,10*ROW('Water Data'!E160)),NA())</f>
        <v>#N/A</v>
      </c>
      <c r="I166" s="94" t="e">
        <f ca="true">+IF(AND(ISNUMBER(OFFSET('Water Data'!$E$9,0,10*ROW('Water Data'!E160))),'Data Summary'!BX166="Yes"),OFFSET('Water Data'!$E$9,0,10*ROW('Water Data'!E160)),NA())</f>
        <v>#N/A</v>
      </c>
      <c r="J166" s="94" t="e">
        <f ca="true">+IF(AND(ISNUMBER(OFFSET('Water Data'!$F$4,0,10*ROW('Water Data'!F160))),'Data Summary'!BY166="Yes"),100-OFFSET('Water Data'!$F$4,0,10*ROW('Water Data'!F160)),NA())</f>
        <v>#N/A</v>
      </c>
      <c r="K166" s="94" t="e">
        <f ca="true">+IF(AND(ISNUMBER(OFFSET('Water Data'!$F$6,0,10*ROW('Water Data'!F160))),'Data Summary'!BZ166="Yes"),OFFSET('Water Data'!$F$6,0,10*ROW('Water Data'!F160)),NA())</f>
        <v>#N/A</v>
      </c>
      <c r="L166" s="94" t="e">
        <f ca="true">+IF(AND(ISNUMBER(OFFSET('Water Data'!$F$9,0,10*ROW('Water Data'!F160))),'Data Summary'!CA166="Yes"),OFFSET('Water Data'!$F$9,0,10*ROW('Water Data'!F160)),NA())</f>
        <v>#N/A</v>
      </c>
      <c r="M166" s="94" t="e">
        <f ca="true">+IF(AND(ISNUMBER(OFFSET('Water Data'!$G$4,0,10*ROW('Water Data'!G160))),'Data Summary'!CB166="Yes"),100-OFFSET('Water Data'!$G$4,0,10*ROW('Water Data'!G160)),NA())</f>
        <v>#N/A</v>
      </c>
      <c r="N166" s="94" t="e">
        <f ca="true">+IF(AND(ISNUMBER(OFFSET('Water Data'!$G$6,0,10*ROW('Water Data'!G160))),'Data Summary'!CC166="Yes"),OFFSET('Water Data'!$G$6,0,10*ROW('Water Data'!G160)),NA())</f>
        <v>#N/A</v>
      </c>
      <c r="O166" s="94" t="e">
        <f ca="true">+IF(AND(ISNUMBER(OFFSET('Water Data'!$G$9,0,10*ROW('Water Data'!G160))),'Data Summary'!CD166="Yes"),OFFSET('Water Data'!$G$9,0,10*ROW('Water Data'!G160)),NA())</f>
        <v>#N/A</v>
      </c>
      <c r="P166" s="94" t="e">
        <f ca="true">+IF(AND(ISNUMBER(OFFSET('Water Data'!$H$4,0,10*ROW('Water Data'!H160))),'Data Summary'!CE166="Yes"),100-OFFSET('Water Data'!$H$4,0,10*ROW('Water Data'!H160)),NA())</f>
        <v>#N/A</v>
      </c>
      <c r="Q166" s="94" t="e">
        <f ca="true">+IF(AND(ISNUMBER(OFFSET('Water Data'!$H$6,0,10*ROW('Water Data'!H160))),'Data Summary'!CF166="Yes"),OFFSET('Water Data'!$H$6,0,10*ROW('Water Data'!H160)),NA())</f>
        <v>#N/A</v>
      </c>
      <c r="R166" s="94" t="e">
        <f ca="true">+IF(AND(ISNUMBER(OFFSET('Water Data'!$H$9,0,10*ROW('Water Data'!H160))),'Data Summary'!CG166="Yes"),OFFSET('Water Data'!$H$9,0,10*ROW('Water Data'!H160)),NA())</f>
        <v>#N/A</v>
      </c>
      <c r="S166" s="94" t="e">
        <f ca="true">+IF(AND(ISNUMBER(OFFSET('Water Data'!$I$4,0,10*ROW('Water Data'!I160))),'Data Summary'!CH166="Yes"),100-OFFSET('Water Data'!$I$4,0,10*ROW('Water Data'!I160)),NA())</f>
        <v>#N/A</v>
      </c>
      <c r="T166" s="94" t="e">
        <f ca="true">+IF(AND(ISNUMBER(OFFSET('Water Data'!$I$6,0,10*ROW('Water Data'!I160))),'Data Summary'!CI166="Yes"),OFFSET('Water Data'!$I$6,0,10*ROW('Water Data'!I160)),NA())</f>
        <v>#N/A</v>
      </c>
      <c r="U166" s="94" t="e">
        <f ca="true">+IF(AND(ISNUMBER(OFFSET('Water Data'!$I$9,0,10*ROW('Water Data'!I160))),'Data Summary'!CJ166="Yes"),OFFSET('Water Data'!$I$9,0,10*ROW('Water Data'!I160)),NA())</f>
        <v>#N/A</v>
      </c>
      <c r="V166" s="95" t="e">
        <f ca="true">+IF(AND(ISNUMBER(OFFSET('Sanitation Data'!$D$4,0,10*ROW('Sanitation Data'!D160))),'Data Summary'!CK166="Yes"),100-OFFSET('Sanitation Data'!$D$4,0,10*ROW('Sanitation Data'!D160)),NA())</f>
        <v>#N/A</v>
      </c>
      <c r="W166" s="95" t="e">
        <f ca="true">+IF(AND(ISNUMBER(OFFSET('Sanitation Data'!$D$6,0,10*ROW('Sanitation Data'!D160))),'Data Summary'!CL166="Yes"),OFFSET('Sanitation Data'!$D$6,0,10*ROW('Sanitation Data'!D160)),NA())</f>
        <v>#N/A</v>
      </c>
      <c r="X166" s="95" t="e">
        <f ca="true">+IF(AND(ISNUMBER(OFFSET('Sanitation Data'!$D$10,0,10*ROW('Sanitation Data'!D160))),'Data Summary'!CM166="Yes"),OFFSET('Sanitation Data'!$D$10,0,10*ROW('Sanitation Data'!D160)),NA())</f>
        <v>#N/A</v>
      </c>
      <c r="Y166" s="95" t="e">
        <f ca="true">+IF(AND(ISNUMBER(OFFSET('Sanitation Data'!$D$11,0,10*ROW('Sanitation Data'!D160))),'Data Summary'!CN166="Yes"),OFFSET('Sanitation Data'!$D$11,0,10*ROW('Sanitation Data'!D160)),NA())</f>
        <v>#N/A</v>
      </c>
      <c r="Z166" s="95" t="e">
        <f ca="true">+IF(AND(ISNUMBER(OFFSET('Sanitation Data'!$D$12,0,10*ROW('Sanitation Data'!D160))),'Data Summary'!CO166="Yes"),OFFSET('Sanitation Data'!$D$12,0,10*ROW('Sanitation Data'!D160)),NA())</f>
        <v>#N/A</v>
      </c>
      <c r="AA166" s="95" t="e">
        <f ca="true">+IF(AND(ISNUMBER(OFFSET('Sanitation Data'!$E$4,0,10*ROW('Sanitation Data'!E160))),'Data Summary'!CP166="Yes"),100-OFFSET('Sanitation Data'!$E$4,0,10*ROW('Sanitation Data'!E160)),NA())</f>
        <v>#N/A</v>
      </c>
      <c r="AB166" s="95" t="e">
        <f ca="true">+IF(AND(ISNUMBER(OFFSET('Sanitation Data'!$E$6,0,10*ROW('Sanitation Data'!E160))),'Data Summary'!CQ166="Yes"),OFFSET('Sanitation Data'!$E$6,0,10*ROW('Sanitation Data'!E160)),NA())</f>
        <v>#N/A</v>
      </c>
      <c r="AC166" s="95" t="e">
        <f ca="true">+IF(AND(ISNUMBER(OFFSET('Sanitation Data'!$E$10,0,10*ROW('Sanitation Data'!E160))),'Data Summary'!CR166="Yes"),OFFSET('Sanitation Data'!$E$10,0,10*ROW('Sanitation Data'!E160)),NA())</f>
        <v>#N/A</v>
      </c>
      <c r="AD166" s="95" t="e">
        <f ca="true">+IF(AND(ISNUMBER(OFFSET('Sanitation Data'!$E$11,0,10*ROW('Sanitation Data'!E160))),'Data Summary'!CS166="Yes"),OFFSET('Sanitation Data'!$E$11,0,10*ROW('Sanitation Data'!E160)),NA())</f>
        <v>#N/A</v>
      </c>
      <c r="AE166" s="95" t="e">
        <f ca="true">+IF(AND(ISNUMBER(OFFSET('Sanitation Data'!$E$12,0,10*ROW('Sanitation Data'!E160))),'Data Summary'!CT166="Yes"),OFFSET('Sanitation Data'!$E$12,0,10*ROW('Sanitation Data'!E160)),NA())</f>
        <v>#N/A</v>
      </c>
      <c r="AF166" s="95" t="e">
        <f ca="true">+IF(AND(ISNUMBER(OFFSET('Sanitation Data'!$F$4,0,10*ROW('Sanitation Data'!F160))),'Data Summary'!CU166="Yes"),100-OFFSET('Sanitation Data'!$F$4,0,10*ROW('Sanitation Data'!F160)),NA())</f>
        <v>#N/A</v>
      </c>
      <c r="AG166" s="95" t="e">
        <f ca="true">+IF(AND(ISNUMBER(OFFSET('Sanitation Data'!$F$6,0,10*ROW('Sanitation Data'!F160))),'Data Summary'!CV166="Yes"),OFFSET('Sanitation Data'!$F$6,0,10*ROW('Sanitation Data'!F160)),NA())</f>
        <v>#N/A</v>
      </c>
      <c r="AH166" s="95" t="e">
        <f ca="true">+IF(AND(ISNUMBER(OFFSET('Sanitation Data'!$F$10,0,10*ROW('Sanitation Data'!F160))),'Data Summary'!CW166="Yes"),OFFSET('Sanitation Data'!$F$10,0,10*ROW('Sanitation Data'!F160)),NA())</f>
        <v>#N/A</v>
      </c>
      <c r="AI166" s="95" t="e">
        <f ca="true">+IF(AND(ISNUMBER(OFFSET('Sanitation Data'!$F$11,0,10*ROW('Sanitation Data'!F160))),'Data Summary'!CX166="Yes"),OFFSET('Sanitation Data'!$F$11,0,10*ROW('Sanitation Data'!F160)),NA())</f>
        <v>#N/A</v>
      </c>
      <c r="AJ166" s="95" t="e">
        <f ca="true">+IF(AND(ISNUMBER(OFFSET('Sanitation Data'!$F$12,0,10*ROW('Sanitation Data'!F160))),'Data Summary'!CY166="Yes"),OFFSET('Sanitation Data'!$F$12,0,10*ROW('Sanitation Data'!F160)),NA())</f>
        <v>#N/A</v>
      </c>
      <c r="AK166" s="95" t="e">
        <f ca="true">+IF(AND(ISNUMBER(OFFSET('Sanitation Data'!$G$4,0,10*ROW('Sanitation Data'!G160))),'Data Summary'!CZ166="Yes"),100-OFFSET('Sanitation Data'!$G$4,0,10*ROW('Sanitation Data'!G160)),NA())</f>
        <v>#N/A</v>
      </c>
      <c r="AL166" s="95" t="e">
        <f ca="true">+IF(AND(ISNUMBER(OFFSET('Sanitation Data'!$G$6,0,10*ROW('Sanitation Data'!G160))),'Data Summary'!DA166="Yes"),OFFSET('Sanitation Data'!$G$6,0,10*ROW('Sanitation Data'!G160)),NA())</f>
        <v>#N/A</v>
      </c>
      <c r="AM166" s="95" t="e">
        <f ca="true">+IF(AND(ISNUMBER(OFFSET('Sanitation Data'!$G$10,0,10*ROW('Sanitation Data'!G160))),'Data Summary'!DB166="Yes"),OFFSET('Sanitation Data'!$G$10,0,10*ROW('Sanitation Data'!G160)),NA())</f>
        <v>#N/A</v>
      </c>
      <c r="AN166" s="95" t="e">
        <f ca="true">+IF(AND(ISNUMBER(OFFSET('Sanitation Data'!$G$11,0,10*ROW('Sanitation Data'!G160))),'Data Summary'!DC166="Yes"),OFFSET('Sanitation Data'!$G$11,0,10*ROW('Sanitation Data'!G160)),NA())</f>
        <v>#N/A</v>
      </c>
      <c r="AO166" s="95" t="e">
        <f ca="true">+IF(AND(ISNUMBER(OFFSET('Sanitation Data'!$G$12,0,10*ROW('Sanitation Data'!G160))),'Data Summary'!DD166="Yes"),OFFSET('Sanitation Data'!$G$12,0,10*ROW('Sanitation Data'!G160)),NA())</f>
        <v>#N/A</v>
      </c>
      <c r="AP166" s="95" t="e">
        <f ca="true">+IF(AND(ISNUMBER(OFFSET('Sanitation Data'!$H$4,0,10*ROW('Sanitation Data'!H160))),'Data Summary'!DE166="Yes"),100-OFFSET('Sanitation Data'!$H$4,0,10*ROW('Sanitation Data'!H160)),NA())</f>
        <v>#N/A</v>
      </c>
      <c r="AQ166" s="95" t="e">
        <f ca="true">+IF(AND(ISNUMBER(OFFSET('Sanitation Data'!$H$6,0,10*ROW('Sanitation Data'!H160))),'Data Summary'!DF166="Yes"),OFFSET('Sanitation Data'!$H$6,0,10*ROW('Sanitation Data'!H160)),NA())</f>
        <v>#N/A</v>
      </c>
      <c r="AR166" s="95" t="e">
        <f ca="true">+IF(AND(ISNUMBER(OFFSET('Sanitation Data'!$H$10,0,10*ROW('Sanitation Data'!H160))),'Data Summary'!DG166="Yes"),OFFSET('Sanitation Data'!$H$10,0,10*ROW('Sanitation Data'!H160)),NA())</f>
        <v>#N/A</v>
      </c>
      <c r="AS166" s="95" t="e">
        <f ca="true">+IF(AND(ISNUMBER(OFFSET('Sanitation Data'!$H$11,0,10*ROW('Sanitation Data'!H160))),'Data Summary'!DH166="Yes"),OFFSET('Sanitation Data'!$H$11,0,10*ROW('Sanitation Data'!H160)),NA())</f>
        <v>#N/A</v>
      </c>
      <c r="AT166" s="95" t="e">
        <f ca="true">+IF(AND(ISNUMBER(OFFSET('Sanitation Data'!$H$12,0,10*ROW('Sanitation Data'!H160))),'Data Summary'!DI166="Yes"),OFFSET('Sanitation Data'!$H$12,0,10*ROW('Sanitation Data'!H160)),NA())</f>
        <v>#N/A</v>
      </c>
      <c r="AU166" s="95" t="e">
        <f ca="true">+IF(AND(ISNUMBER(OFFSET('Sanitation Data'!$I$4,0,10*ROW('Sanitation Data'!I160))),'Data Summary'!DJ166="Yes"),100-OFFSET('Sanitation Data'!$I$4,0,10*ROW('Sanitation Data'!I160)),NA())</f>
        <v>#N/A</v>
      </c>
      <c r="AV166" s="95" t="e">
        <f ca="true">+IF(AND(ISNUMBER(OFFSET('Sanitation Data'!$I$6,0,10*ROW('Sanitation Data'!I160))),'Data Summary'!DK166="Yes"),OFFSET('Sanitation Data'!$I$6,0,10*ROW('Sanitation Data'!I160)),NA())</f>
        <v>#N/A</v>
      </c>
      <c r="AW166" s="95" t="e">
        <f ca="true">+IF(AND(ISNUMBER(OFFSET('Sanitation Data'!$I$10,0,10*ROW('Sanitation Data'!I160))),'Data Summary'!DL166="Yes"),OFFSET('Sanitation Data'!$I$10,0,10*ROW('Sanitation Data'!I160)),NA())</f>
        <v>#N/A</v>
      </c>
      <c r="AX166" s="95" t="e">
        <f ca="true">+IF(AND(ISNUMBER(OFFSET('Sanitation Data'!$I$11,0,10*ROW('Sanitation Data'!I160))),'Data Summary'!DM166="Yes"),OFFSET('Sanitation Data'!$I$11,0,10*ROW('Sanitation Data'!I160)),NA())</f>
        <v>#N/A</v>
      </c>
      <c r="AY166" s="95" t="e">
        <f ca="true">+IF(AND(ISNUMBER(OFFSET('Sanitation Data'!$I$12,0,10*ROW('Sanitation Data'!I160))),'Data Summary'!DN166="Yes"),OFFSET('Sanitation Data'!$I$12,0,10*ROW('Sanitation Data'!I160)),NA())</f>
        <v>#N/A</v>
      </c>
      <c r="AZ166" s="96" t="e">
        <f ca="true">+IF(AND(ISNUMBER(OFFSET('Hygiene Data'!$D$5,0,10*ROW('Hygiene Data'!D160))),'Data Summary'!DO166="Yes"),OFFSET('Hygiene Data'!$D$5,0,10*ROW('Hygiene Data'!D160)),NA())</f>
        <v>#N/A</v>
      </c>
      <c r="BA166" s="96" t="e">
        <f ca="true">+IF(AND(ISNUMBER(OFFSET('Hygiene Data'!$D$7,0,10*ROW('Hygiene Data'!D160))),'Data Summary'!DP166="Yes"),OFFSET('Hygiene Data'!$D$7,0,10*ROW('Hygiene Data'!D160)),NA())</f>
        <v>#N/A</v>
      </c>
      <c r="BB166" s="96" t="e">
        <f ca="true">+IF(AND(ISNUMBER(OFFSET('Hygiene Data'!$D$9,0,10*ROW('Hygiene Data'!D160))),'Data Summary'!DQ166="Yes"),OFFSET('Hygiene Data'!$D$9,0,10*ROW('Hygiene Data'!D160)),NA())</f>
        <v>#N/A</v>
      </c>
      <c r="BC166" s="96" t="e">
        <f ca="true">+IF(AND(ISNUMBER(OFFSET('Hygiene Data'!$E$5,0,10*ROW('Hygiene Data'!E160))),'Data Summary'!DR166="Yes"),OFFSET('Hygiene Data'!$E$5,0,10*ROW('Hygiene Data'!E160)),NA())</f>
        <v>#N/A</v>
      </c>
      <c r="BD166" s="96" t="e">
        <f ca="true">+IF(AND(ISNUMBER(OFFSET('Hygiene Data'!$E$7,0,10*ROW('Hygiene Data'!E160))),'Data Summary'!DS166="Yes"),OFFSET('Hygiene Data'!$E$7,0,10*ROW('Hygiene Data'!E160)),NA())</f>
        <v>#N/A</v>
      </c>
      <c r="BE166" s="96" t="e">
        <f ca="true">+IF(AND(ISNUMBER(OFFSET('Hygiene Data'!$E$9,0,10*ROW('Hygiene Data'!E160))),'Data Summary'!DT166="Yes"),OFFSET('Hygiene Data'!$E$9,0,10*ROW('Hygiene Data'!E160)),NA())</f>
        <v>#N/A</v>
      </c>
      <c r="BF166" s="96" t="e">
        <f ca="true">+IF(AND(ISNUMBER(OFFSET('Hygiene Data'!$F$5,0,10*ROW('Hygiene Data'!F160))),'Data Summary'!DU166="Yes"),OFFSET('Hygiene Data'!$F$5,0,10*ROW('Hygiene Data'!F160)),NA())</f>
        <v>#N/A</v>
      </c>
      <c r="BG166" s="96" t="e">
        <f ca="true">+IF(AND(ISNUMBER(OFFSET('Hygiene Data'!$F$7,0,10*ROW('Hygiene Data'!F160))),'Data Summary'!DV166="Yes"),OFFSET('Hygiene Data'!$F$7,0,10*ROW('Hygiene Data'!F160)),NA())</f>
        <v>#N/A</v>
      </c>
      <c r="BH166" s="96" t="e">
        <f ca="true">+IF(AND(ISNUMBER(OFFSET('Hygiene Data'!$F$9,0,10*ROW('Hygiene Data'!F160))),'Data Summary'!DW166="Yes"),OFFSET('Hygiene Data'!$F$9,0,10*ROW('Hygiene Data'!F160)),NA())</f>
        <v>#N/A</v>
      </c>
      <c r="BI166" s="96" t="e">
        <f ca="true">+IF(AND(ISNUMBER(OFFSET('Hygiene Data'!$G$5,0,10*ROW('Hygiene Data'!G160))),'Data Summary'!DX166="Yes"),OFFSET('Hygiene Data'!$G$5,0,10*ROW('Hygiene Data'!G160)),NA())</f>
        <v>#N/A</v>
      </c>
      <c r="BJ166" s="96" t="e">
        <f ca="true">+IF(AND(ISNUMBER(OFFSET('Hygiene Data'!$G$7,0,10*ROW('Hygiene Data'!G160))),'Data Summary'!DY166="Yes"),OFFSET('Hygiene Data'!$G$7,0,10*ROW('Hygiene Data'!G160)),NA())</f>
        <v>#N/A</v>
      </c>
      <c r="BK166" s="96" t="e">
        <f ca="true">+IF(AND(ISNUMBER(OFFSET('Hygiene Data'!$G$9,0,10*ROW('Hygiene Data'!G160))),'Data Summary'!DZ166="Yes"),OFFSET('Hygiene Data'!$G$9,0,10*ROW('Hygiene Data'!G160)),NA())</f>
        <v>#N/A</v>
      </c>
      <c r="BL166" s="96" t="e">
        <f ca="true">+IF(AND(ISNUMBER(OFFSET('Hygiene Data'!$H$5,0,10*ROW('Hygiene Data'!H160))),'Data Summary'!EA166="Yes"),OFFSET('Hygiene Data'!$H$5,0,10*ROW('Hygiene Data'!H160)),NA())</f>
        <v>#N/A</v>
      </c>
      <c r="BM166" s="96" t="e">
        <f ca="true">+IF(AND(ISNUMBER(OFFSET('Hygiene Data'!$H$7,0,10*ROW('Hygiene Data'!H160))),'Data Summary'!EB166="Yes"),OFFSET('Hygiene Data'!$H$7,0,10*ROW('Hygiene Data'!H160)),NA())</f>
        <v>#N/A</v>
      </c>
      <c r="BN166" s="96" t="e">
        <f ca="true">+IF(AND(ISNUMBER(OFFSET('Hygiene Data'!$H$9,0,10*ROW('Hygiene Data'!H160))),'Data Summary'!EC166="Yes"),OFFSET('Hygiene Data'!$H$9,0,10*ROW('Hygiene Data'!H160)),NA())</f>
        <v>#N/A</v>
      </c>
      <c r="BO166" s="96" t="e">
        <f ca="true">+IF(AND(ISNUMBER(OFFSET('Hygiene Data'!$I$5,0,10*ROW('Hygiene Data'!I160))),'Data Summary'!ED166="Yes"),OFFSET('Hygiene Data'!$I$5,0,10*ROW('Hygiene Data'!I160)),NA())</f>
        <v>#N/A</v>
      </c>
      <c r="BP166" s="96" t="e">
        <f ca="true">+IF(AND(ISNUMBER(OFFSET('Hygiene Data'!$I$7,0,10*ROW('Hygiene Data'!I160))),'Data Summary'!EE166="Yes"),OFFSET('Hygiene Data'!$I$7,0,10*ROW('Hygiene Data'!I160)),NA())</f>
        <v>#N/A</v>
      </c>
      <c r="BQ166" s="96" t="e">
        <f ca="true">+IF(AND(ISNUMBER(OFFSET('Hygiene Data'!$I$9,0,10*ROW('Hygiene Data'!I160))),'Data Summary'!EF166="Yes"),OFFSET('Hygiene Data'!$I$9,0,10*ROW('Hygiene Data'!I160)),NA())</f>
        <v>#N/A</v>
      </c>
    </row>
    <row xmlns:x14ac="http://schemas.microsoft.com/office/spreadsheetml/2009/9/ac" r="167" x14ac:dyDescent="0.2">
      <c r="A167" s="321" t="e">
        <f ca="true">+RIGHT('Data Summary'!A167,LEN('Data Summary'!A167)-9)</f>
        <v>#VALUE!</v>
      </c>
      <c r="B167" s="37" t="str">
        <f ca="true">+IF(ISTEXT('Data Summary'!B167),'Data Summary'!B167,"")</f>
        <v/>
      </c>
      <c r="C167" s="320" t="e">
        <f ca="true">+VALUE('Data Summary'!C167)</f>
        <v>#VALUE!</v>
      </c>
      <c r="D167" s="94" t="e">
        <f ca="true">+IF(AND(ISNUMBER(OFFSET('Water Data'!$D$4,0,10*ROW('Water Data'!D161))),'Data Summary'!BS167="Yes"),100-OFFSET('Water Data'!$D$4,0,10*ROW('Water Data'!D161)),NA())</f>
        <v>#N/A</v>
      </c>
      <c r="E167" s="94" t="e">
        <f ca="true">+IF(AND(ISNUMBER(OFFSET('Water Data'!$D$6,0,10*ROW('Water Data'!D161))),'Data Summary'!BT167="Yes"),OFFSET('Water Data'!$D$6,0,10*ROW('Water Data'!D161)),NA())</f>
        <v>#N/A</v>
      </c>
      <c r="F167" s="94" t="e">
        <f ca="true">+IF(AND(ISNUMBER(OFFSET('Water Data'!$D$9,0,10*ROW('Water Data'!D161))),'Data Summary'!BU167="Yes"),OFFSET('Water Data'!$D$9,0,10*ROW('Water Data'!D161)),NA())</f>
        <v>#N/A</v>
      </c>
      <c r="G167" s="94" t="e">
        <f ca="true">+IF(AND(ISNUMBER(OFFSET('Water Data'!$E$4,0,10*ROW('Water Data'!E161))),'Data Summary'!BV167="Yes"),100-OFFSET('Water Data'!$E$4,0,10*ROW('Water Data'!E161)),NA())</f>
        <v>#N/A</v>
      </c>
      <c r="H167" s="94" t="e">
        <f ca="true">+IF(AND(ISNUMBER(OFFSET('Water Data'!$E$6,0,10*ROW('Water Data'!E161))),'Data Summary'!BW167="Yes"),OFFSET('Water Data'!$E$6,0,10*ROW('Water Data'!E161)),NA())</f>
        <v>#N/A</v>
      </c>
      <c r="I167" s="94" t="e">
        <f ca="true">+IF(AND(ISNUMBER(OFFSET('Water Data'!$E$9,0,10*ROW('Water Data'!E161))),'Data Summary'!BX167="Yes"),OFFSET('Water Data'!$E$9,0,10*ROW('Water Data'!E161)),NA())</f>
        <v>#N/A</v>
      </c>
      <c r="J167" s="94" t="e">
        <f ca="true">+IF(AND(ISNUMBER(OFFSET('Water Data'!$F$4,0,10*ROW('Water Data'!F161))),'Data Summary'!BY167="Yes"),100-OFFSET('Water Data'!$F$4,0,10*ROW('Water Data'!F161)),NA())</f>
        <v>#N/A</v>
      </c>
      <c r="K167" s="94" t="e">
        <f ca="true">+IF(AND(ISNUMBER(OFFSET('Water Data'!$F$6,0,10*ROW('Water Data'!F161))),'Data Summary'!BZ167="Yes"),OFFSET('Water Data'!$F$6,0,10*ROW('Water Data'!F161)),NA())</f>
        <v>#N/A</v>
      </c>
      <c r="L167" s="94" t="e">
        <f ca="true">+IF(AND(ISNUMBER(OFFSET('Water Data'!$F$9,0,10*ROW('Water Data'!F161))),'Data Summary'!CA167="Yes"),OFFSET('Water Data'!$F$9,0,10*ROW('Water Data'!F161)),NA())</f>
        <v>#N/A</v>
      </c>
      <c r="M167" s="94" t="e">
        <f ca="true">+IF(AND(ISNUMBER(OFFSET('Water Data'!$G$4,0,10*ROW('Water Data'!G161))),'Data Summary'!CB167="Yes"),100-OFFSET('Water Data'!$G$4,0,10*ROW('Water Data'!G161)),NA())</f>
        <v>#N/A</v>
      </c>
      <c r="N167" s="94" t="e">
        <f ca="true">+IF(AND(ISNUMBER(OFFSET('Water Data'!$G$6,0,10*ROW('Water Data'!G161))),'Data Summary'!CC167="Yes"),OFFSET('Water Data'!$G$6,0,10*ROW('Water Data'!G161)),NA())</f>
        <v>#N/A</v>
      </c>
      <c r="O167" s="94" t="e">
        <f ca="true">+IF(AND(ISNUMBER(OFFSET('Water Data'!$G$9,0,10*ROW('Water Data'!G161))),'Data Summary'!CD167="Yes"),OFFSET('Water Data'!$G$9,0,10*ROW('Water Data'!G161)),NA())</f>
        <v>#N/A</v>
      </c>
      <c r="P167" s="94" t="e">
        <f ca="true">+IF(AND(ISNUMBER(OFFSET('Water Data'!$H$4,0,10*ROW('Water Data'!H161))),'Data Summary'!CE167="Yes"),100-OFFSET('Water Data'!$H$4,0,10*ROW('Water Data'!H161)),NA())</f>
        <v>#N/A</v>
      </c>
      <c r="Q167" s="94" t="e">
        <f ca="true">+IF(AND(ISNUMBER(OFFSET('Water Data'!$H$6,0,10*ROW('Water Data'!H161))),'Data Summary'!CF167="Yes"),OFFSET('Water Data'!$H$6,0,10*ROW('Water Data'!H161)),NA())</f>
        <v>#N/A</v>
      </c>
      <c r="R167" s="94" t="e">
        <f ca="true">+IF(AND(ISNUMBER(OFFSET('Water Data'!$H$9,0,10*ROW('Water Data'!H161))),'Data Summary'!CG167="Yes"),OFFSET('Water Data'!$H$9,0,10*ROW('Water Data'!H161)),NA())</f>
        <v>#N/A</v>
      </c>
      <c r="S167" s="94" t="e">
        <f ca="true">+IF(AND(ISNUMBER(OFFSET('Water Data'!$I$4,0,10*ROW('Water Data'!I161))),'Data Summary'!CH167="Yes"),100-OFFSET('Water Data'!$I$4,0,10*ROW('Water Data'!I161)),NA())</f>
        <v>#N/A</v>
      </c>
      <c r="T167" s="94" t="e">
        <f ca="true">+IF(AND(ISNUMBER(OFFSET('Water Data'!$I$6,0,10*ROW('Water Data'!I161))),'Data Summary'!CI167="Yes"),OFFSET('Water Data'!$I$6,0,10*ROW('Water Data'!I161)),NA())</f>
        <v>#N/A</v>
      </c>
      <c r="U167" s="94" t="e">
        <f ca="true">+IF(AND(ISNUMBER(OFFSET('Water Data'!$I$9,0,10*ROW('Water Data'!I161))),'Data Summary'!CJ167="Yes"),OFFSET('Water Data'!$I$9,0,10*ROW('Water Data'!I161)),NA())</f>
        <v>#N/A</v>
      </c>
      <c r="V167" s="95" t="e">
        <f ca="true">+IF(AND(ISNUMBER(OFFSET('Sanitation Data'!$D$4,0,10*ROW('Sanitation Data'!D161))),'Data Summary'!CK167="Yes"),100-OFFSET('Sanitation Data'!$D$4,0,10*ROW('Sanitation Data'!D161)),NA())</f>
        <v>#N/A</v>
      </c>
      <c r="W167" s="95" t="e">
        <f ca="true">+IF(AND(ISNUMBER(OFFSET('Sanitation Data'!$D$6,0,10*ROW('Sanitation Data'!D161))),'Data Summary'!CL167="Yes"),OFFSET('Sanitation Data'!$D$6,0,10*ROW('Sanitation Data'!D161)),NA())</f>
        <v>#N/A</v>
      </c>
      <c r="X167" s="95" t="e">
        <f ca="true">+IF(AND(ISNUMBER(OFFSET('Sanitation Data'!$D$10,0,10*ROW('Sanitation Data'!D161))),'Data Summary'!CM167="Yes"),OFFSET('Sanitation Data'!$D$10,0,10*ROW('Sanitation Data'!D161)),NA())</f>
        <v>#N/A</v>
      </c>
      <c r="Y167" s="95" t="e">
        <f ca="true">+IF(AND(ISNUMBER(OFFSET('Sanitation Data'!$D$11,0,10*ROW('Sanitation Data'!D161))),'Data Summary'!CN167="Yes"),OFFSET('Sanitation Data'!$D$11,0,10*ROW('Sanitation Data'!D161)),NA())</f>
        <v>#N/A</v>
      </c>
      <c r="Z167" s="95" t="e">
        <f ca="true">+IF(AND(ISNUMBER(OFFSET('Sanitation Data'!$D$12,0,10*ROW('Sanitation Data'!D161))),'Data Summary'!CO167="Yes"),OFFSET('Sanitation Data'!$D$12,0,10*ROW('Sanitation Data'!D161)),NA())</f>
        <v>#N/A</v>
      </c>
      <c r="AA167" s="95" t="e">
        <f ca="true">+IF(AND(ISNUMBER(OFFSET('Sanitation Data'!$E$4,0,10*ROW('Sanitation Data'!E161))),'Data Summary'!CP167="Yes"),100-OFFSET('Sanitation Data'!$E$4,0,10*ROW('Sanitation Data'!E161)),NA())</f>
        <v>#N/A</v>
      </c>
      <c r="AB167" s="95" t="e">
        <f ca="true">+IF(AND(ISNUMBER(OFFSET('Sanitation Data'!$E$6,0,10*ROW('Sanitation Data'!E161))),'Data Summary'!CQ167="Yes"),OFFSET('Sanitation Data'!$E$6,0,10*ROW('Sanitation Data'!E161)),NA())</f>
        <v>#N/A</v>
      </c>
      <c r="AC167" s="95" t="e">
        <f ca="true">+IF(AND(ISNUMBER(OFFSET('Sanitation Data'!$E$10,0,10*ROW('Sanitation Data'!E161))),'Data Summary'!CR167="Yes"),OFFSET('Sanitation Data'!$E$10,0,10*ROW('Sanitation Data'!E161)),NA())</f>
        <v>#N/A</v>
      </c>
      <c r="AD167" s="95" t="e">
        <f ca="true">+IF(AND(ISNUMBER(OFFSET('Sanitation Data'!$E$11,0,10*ROW('Sanitation Data'!E161))),'Data Summary'!CS167="Yes"),OFFSET('Sanitation Data'!$E$11,0,10*ROW('Sanitation Data'!E161)),NA())</f>
        <v>#N/A</v>
      </c>
      <c r="AE167" s="95" t="e">
        <f ca="true">+IF(AND(ISNUMBER(OFFSET('Sanitation Data'!$E$12,0,10*ROW('Sanitation Data'!E161))),'Data Summary'!CT167="Yes"),OFFSET('Sanitation Data'!$E$12,0,10*ROW('Sanitation Data'!E161)),NA())</f>
        <v>#N/A</v>
      </c>
      <c r="AF167" s="95" t="e">
        <f ca="true">+IF(AND(ISNUMBER(OFFSET('Sanitation Data'!$F$4,0,10*ROW('Sanitation Data'!F161))),'Data Summary'!CU167="Yes"),100-OFFSET('Sanitation Data'!$F$4,0,10*ROW('Sanitation Data'!F161)),NA())</f>
        <v>#N/A</v>
      </c>
      <c r="AG167" s="95" t="e">
        <f ca="true">+IF(AND(ISNUMBER(OFFSET('Sanitation Data'!$F$6,0,10*ROW('Sanitation Data'!F161))),'Data Summary'!CV167="Yes"),OFFSET('Sanitation Data'!$F$6,0,10*ROW('Sanitation Data'!F161)),NA())</f>
        <v>#N/A</v>
      </c>
      <c r="AH167" s="95" t="e">
        <f ca="true">+IF(AND(ISNUMBER(OFFSET('Sanitation Data'!$F$10,0,10*ROW('Sanitation Data'!F161))),'Data Summary'!CW167="Yes"),OFFSET('Sanitation Data'!$F$10,0,10*ROW('Sanitation Data'!F161)),NA())</f>
        <v>#N/A</v>
      </c>
      <c r="AI167" s="95" t="e">
        <f ca="true">+IF(AND(ISNUMBER(OFFSET('Sanitation Data'!$F$11,0,10*ROW('Sanitation Data'!F161))),'Data Summary'!CX167="Yes"),OFFSET('Sanitation Data'!$F$11,0,10*ROW('Sanitation Data'!F161)),NA())</f>
        <v>#N/A</v>
      </c>
      <c r="AJ167" s="95" t="e">
        <f ca="true">+IF(AND(ISNUMBER(OFFSET('Sanitation Data'!$F$12,0,10*ROW('Sanitation Data'!F161))),'Data Summary'!CY167="Yes"),OFFSET('Sanitation Data'!$F$12,0,10*ROW('Sanitation Data'!F161)),NA())</f>
        <v>#N/A</v>
      </c>
      <c r="AK167" s="95" t="e">
        <f ca="true">+IF(AND(ISNUMBER(OFFSET('Sanitation Data'!$G$4,0,10*ROW('Sanitation Data'!G161))),'Data Summary'!CZ167="Yes"),100-OFFSET('Sanitation Data'!$G$4,0,10*ROW('Sanitation Data'!G161)),NA())</f>
        <v>#N/A</v>
      </c>
      <c r="AL167" s="95" t="e">
        <f ca="true">+IF(AND(ISNUMBER(OFFSET('Sanitation Data'!$G$6,0,10*ROW('Sanitation Data'!G161))),'Data Summary'!DA167="Yes"),OFFSET('Sanitation Data'!$G$6,0,10*ROW('Sanitation Data'!G161)),NA())</f>
        <v>#N/A</v>
      </c>
      <c r="AM167" s="95" t="e">
        <f ca="true">+IF(AND(ISNUMBER(OFFSET('Sanitation Data'!$G$10,0,10*ROW('Sanitation Data'!G161))),'Data Summary'!DB167="Yes"),OFFSET('Sanitation Data'!$G$10,0,10*ROW('Sanitation Data'!G161)),NA())</f>
        <v>#N/A</v>
      </c>
      <c r="AN167" s="95" t="e">
        <f ca="true">+IF(AND(ISNUMBER(OFFSET('Sanitation Data'!$G$11,0,10*ROW('Sanitation Data'!G161))),'Data Summary'!DC167="Yes"),OFFSET('Sanitation Data'!$G$11,0,10*ROW('Sanitation Data'!G161)),NA())</f>
        <v>#N/A</v>
      </c>
      <c r="AO167" s="95" t="e">
        <f ca="true">+IF(AND(ISNUMBER(OFFSET('Sanitation Data'!$G$12,0,10*ROW('Sanitation Data'!G161))),'Data Summary'!DD167="Yes"),OFFSET('Sanitation Data'!$G$12,0,10*ROW('Sanitation Data'!G161)),NA())</f>
        <v>#N/A</v>
      </c>
      <c r="AP167" s="95" t="e">
        <f ca="true">+IF(AND(ISNUMBER(OFFSET('Sanitation Data'!$H$4,0,10*ROW('Sanitation Data'!H161))),'Data Summary'!DE167="Yes"),100-OFFSET('Sanitation Data'!$H$4,0,10*ROW('Sanitation Data'!H161)),NA())</f>
        <v>#N/A</v>
      </c>
      <c r="AQ167" s="95" t="e">
        <f ca="true">+IF(AND(ISNUMBER(OFFSET('Sanitation Data'!$H$6,0,10*ROW('Sanitation Data'!H161))),'Data Summary'!DF167="Yes"),OFFSET('Sanitation Data'!$H$6,0,10*ROW('Sanitation Data'!H161)),NA())</f>
        <v>#N/A</v>
      </c>
      <c r="AR167" s="95" t="e">
        <f ca="true">+IF(AND(ISNUMBER(OFFSET('Sanitation Data'!$H$10,0,10*ROW('Sanitation Data'!H161))),'Data Summary'!DG167="Yes"),OFFSET('Sanitation Data'!$H$10,0,10*ROW('Sanitation Data'!H161)),NA())</f>
        <v>#N/A</v>
      </c>
      <c r="AS167" s="95" t="e">
        <f ca="true">+IF(AND(ISNUMBER(OFFSET('Sanitation Data'!$H$11,0,10*ROW('Sanitation Data'!H161))),'Data Summary'!DH167="Yes"),OFFSET('Sanitation Data'!$H$11,0,10*ROW('Sanitation Data'!H161)),NA())</f>
        <v>#N/A</v>
      </c>
      <c r="AT167" s="95" t="e">
        <f ca="true">+IF(AND(ISNUMBER(OFFSET('Sanitation Data'!$H$12,0,10*ROW('Sanitation Data'!H161))),'Data Summary'!DI167="Yes"),OFFSET('Sanitation Data'!$H$12,0,10*ROW('Sanitation Data'!H161)),NA())</f>
        <v>#N/A</v>
      </c>
      <c r="AU167" s="95" t="e">
        <f ca="true">+IF(AND(ISNUMBER(OFFSET('Sanitation Data'!$I$4,0,10*ROW('Sanitation Data'!I161))),'Data Summary'!DJ167="Yes"),100-OFFSET('Sanitation Data'!$I$4,0,10*ROW('Sanitation Data'!I161)),NA())</f>
        <v>#N/A</v>
      </c>
      <c r="AV167" s="95" t="e">
        <f ca="true">+IF(AND(ISNUMBER(OFFSET('Sanitation Data'!$I$6,0,10*ROW('Sanitation Data'!I161))),'Data Summary'!DK167="Yes"),OFFSET('Sanitation Data'!$I$6,0,10*ROW('Sanitation Data'!I161)),NA())</f>
        <v>#N/A</v>
      </c>
      <c r="AW167" s="95" t="e">
        <f ca="true">+IF(AND(ISNUMBER(OFFSET('Sanitation Data'!$I$10,0,10*ROW('Sanitation Data'!I161))),'Data Summary'!DL167="Yes"),OFFSET('Sanitation Data'!$I$10,0,10*ROW('Sanitation Data'!I161)),NA())</f>
        <v>#N/A</v>
      </c>
      <c r="AX167" s="95" t="e">
        <f ca="true">+IF(AND(ISNUMBER(OFFSET('Sanitation Data'!$I$11,0,10*ROW('Sanitation Data'!I161))),'Data Summary'!DM167="Yes"),OFFSET('Sanitation Data'!$I$11,0,10*ROW('Sanitation Data'!I161)),NA())</f>
        <v>#N/A</v>
      </c>
      <c r="AY167" s="95" t="e">
        <f ca="true">+IF(AND(ISNUMBER(OFFSET('Sanitation Data'!$I$12,0,10*ROW('Sanitation Data'!I161))),'Data Summary'!DN167="Yes"),OFFSET('Sanitation Data'!$I$12,0,10*ROW('Sanitation Data'!I161)),NA())</f>
        <v>#N/A</v>
      </c>
      <c r="AZ167" s="96" t="e">
        <f ca="true">+IF(AND(ISNUMBER(OFFSET('Hygiene Data'!$D$5,0,10*ROW('Hygiene Data'!D161))),'Data Summary'!DO167="Yes"),OFFSET('Hygiene Data'!$D$5,0,10*ROW('Hygiene Data'!D161)),NA())</f>
        <v>#N/A</v>
      </c>
      <c r="BA167" s="96" t="e">
        <f ca="true">+IF(AND(ISNUMBER(OFFSET('Hygiene Data'!$D$7,0,10*ROW('Hygiene Data'!D161))),'Data Summary'!DP167="Yes"),OFFSET('Hygiene Data'!$D$7,0,10*ROW('Hygiene Data'!D161)),NA())</f>
        <v>#N/A</v>
      </c>
      <c r="BB167" s="96" t="e">
        <f ca="true">+IF(AND(ISNUMBER(OFFSET('Hygiene Data'!$D$9,0,10*ROW('Hygiene Data'!D161))),'Data Summary'!DQ167="Yes"),OFFSET('Hygiene Data'!$D$9,0,10*ROW('Hygiene Data'!D161)),NA())</f>
        <v>#N/A</v>
      </c>
      <c r="BC167" s="96" t="e">
        <f ca="true">+IF(AND(ISNUMBER(OFFSET('Hygiene Data'!$E$5,0,10*ROW('Hygiene Data'!E161))),'Data Summary'!DR167="Yes"),OFFSET('Hygiene Data'!$E$5,0,10*ROW('Hygiene Data'!E161)),NA())</f>
        <v>#N/A</v>
      </c>
      <c r="BD167" s="96" t="e">
        <f ca="true">+IF(AND(ISNUMBER(OFFSET('Hygiene Data'!$E$7,0,10*ROW('Hygiene Data'!E161))),'Data Summary'!DS167="Yes"),OFFSET('Hygiene Data'!$E$7,0,10*ROW('Hygiene Data'!E161)),NA())</f>
        <v>#N/A</v>
      </c>
      <c r="BE167" s="96" t="e">
        <f ca="true">+IF(AND(ISNUMBER(OFFSET('Hygiene Data'!$E$9,0,10*ROW('Hygiene Data'!E161))),'Data Summary'!DT167="Yes"),OFFSET('Hygiene Data'!$E$9,0,10*ROW('Hygiene Data'!E161)),NA())</f>
        <v>#N/A</v>
      </c>
      <c r="BF167" s="96" t="e">
        <f ca="true">+IF(AND(ISNUMBER(OFFSET('Hygiene Data'!$F$5,0,10*ROW('Hygiene Data'!F161))),'Data Summary'!DU167="Yes"),OFFSET('Hygiene Data'!$F$5,0,10*ROW('Hygiene Data'!F161)),NA())</f>
        <v>#N/A</v>
      </c>
      <c r="BG167" s="96" t="e">
        <f ca="true">+IF(AND(ISNUMBER(OFFSET('Hygiene Data'!$F$7,0,10*ROW('Hygiene Data'!F161))),'Data Summary'!DV167="Yes"),OFFSET('Hygiene Data'!$F$7,0,10*ROW('Hygiene Data'!F161)),NA())</f>
        <v>#N/A</v>
      </c>
      <c r="BH167" s="96" t="e">
        <f ca="true">+IF(AND(ISNUMBER(OFFSET('Hygiene Data'!$F$9,0,10*ROW('Hygiene Data'!F161))),'Data Summary'!DW167="Yes"),OFFSET('Hygiene Data'!$F$9,0,10*ROW('Hygiene Data'!F161)),NA())</f>
        <v>#N/A</v>
      </c>
      <c r="BI167" s="96" t="e">
        <f ca="true">+IF(AND(ISNUMBER(OFFSET('Hygiene Data'!$G$5,0,10*ROW('Hygiene Data'!G161))),'Data Summary'!DX167="Yes"),OFFSET('Hygiene Data'!$G$5,0,10*ROW('Hygiene Data'!G161)),NA())</f>
        <v>#N/A</v>
      </c>
      <c r="BJ167" s="96" t="e">
        <f ca="true">+IF(AND(ISNUMBER(OFFSET('Hygiene Data'!$G$7,0,10*ROW('Hygiene Data'!G161))),'Data Summary'!DY167="Yes"),OFFSET('Hygiene Data'!$G$7,0,10*ROW('Hygiene Data'!G161)),NA())</f>
        <v>#N/A</v>
      </c>
      <c r="BK167" s="96" t="e">
        <f ca="true">+IF(AND(ISNUMBER(OFFSET('Hygiene Data'!$G$9,0,10*ROW('Hygiene Data'!G161))),'Data Summary'!DZ167="Yes"),OFFSET('Hygiene Data'!$G$9,0,10*ROW('Hygiene Data'!G161)),NA())</f>
        <v>#N/A</v>
      </c>
      <c r="BL167" s="96" t="e">
        <f ca="true">+IF(AND(ISNUMBER(OFFSET('Hygiene Data'!$H$5,0,10*ROW('Hygiene Data'!H161))),'Data Summary'!EA167="Yes"),OFFSET('Hygiene Data'!$H$5,0,10*ROW('Hygiene Data'!H161)),NA())</f>
        <v>#N/A</v>
      </c>
      <c r="BM167" s="96" t="e">
        <f ca="true">+IF(AND(ISNUMBER(OFFSET('Hygiene Data'!$H$7,0,10*ROW('Hygiene Data'!H161))),'Data Summary'!EB167="Yes"),OFFSET('Hygiene Data'!$H$7,0,10*ROW('Hygiene Data'!H161)),NA())</f>
        <v>#N/A</v>
      </c>
      <c r="BN167" s="96" t="e">
        <f ca="true">+IF(AND(ISNUMBER(OFFSET('Hygiene Data'!$H$9,0,10*ROW('Hygiene Data'!H161))),'Data Summary'!EC167="Yes"),OFFSET('Hygiene Data'!$H$9,0,10*ROW('Hygiene Data'!H161)),NA())</f>
        <v>#N/A</v>
      </c>
      <c r="BO167" s="96" t="e">
        <f ca="true">+IF(AND(ISNUMBER(OFFSET('Hygiene Data'!$I$5,0,10*ROW('Hygiene Data'!I161))),'Data Summary'!ED167="Yes"),OFFSET('Hygiene Data'!$I$5,0,10*ROW('Hygiene Data'!I161)),NA())</f>
        <v>#N/A</v>
      </c>
      <c r="BP167" s="96" t="e">
        <f ca="true">+IF(AND(ISNUMBER(OFFSET('Hygiene Data'!$I$7,0,10*ROW('Hygiene Data'!I161))),'Data Summary'!EE167="Yes"),OFFSET('Hygiene Data'!$I$7,0,10*ROW('Hygiene Data'!I161)),NA())</f>
        <v>#N/A</v>
      </c>
      <c r="BQ167" s="96" t="e">
        <f ca="true">+IF(AND(ISNUMBER(OFFSET('Hygiene Data'!$I$9,0,10*ROW('Hygiene Data'!I161))),'Data Summary'!EF167="Yes"),OFFSET('Hygiene Data'!$I$9,0,10*ROW('Hygiene Data'!I161)),NA())</f>
        <v>#N/A</v>
      </c>
    </row>
    <row xmlns:x14ac="http://schemas.microsoft.com/office/spreadsheetml/2009/9/ac" r="168" x14ac:dyDescent="0.2">
      <c r="A168" s="321" t="e">
        <f ca="true">+RIGHT('Data Summary'!A168,LEN('Data Summary'!A168)-9)</f>
        <v>#VALUE!</v>
      </c>
      <c r="B168" s="37" t="str">
        <f ca="true">+IF(ISTEXT('Data Summary'!B168),'Data Summary'!B168,"")</f>
        <v/>
      </c>
      <c r="C168" s="320" t="e">
        <f ca="true">+VALUE('Data Summary'!C168)</f>
        <v>#VALUE!</v>
      </c>
      <c r="D168" s="94" t="e">
        <f ca="true">+IF(AND(ISNUMBER(OFFSET('Water Data'!$D$4,0,10*ROW('Water Data'!D162))),'Data Summary'!BS168="Yes"),100-OFFSET('Water Data'!$D$4,0,10*ROW('Water Data'!D162)),NA())</f>
        <v>#N/A</v>
      </c>
      <c r="E168" s="94" t="e">
        <f ca="true">+IF(AND(ISNUMBER(OFFSET('Water Data'!$D$6,0,10*ROW('Water Data'!D162))),'Data Summary'!BT168="Yes"),OFFSET('Water Data'!$D$6,0,10*ROW('Water Data'!D162)),NA())</f>
        <v>#N/A</v>
      </c>
      <c r="F168" s="94" t="e">
        <f ca="true">+IF(AND(ISNUMBER(OFFSET('Water Data'!$D$9,0,10*ROW('Water Data'!D162))),'Data Summary'!BU168="Yes"),OFFSET('Water Data'!$D$9,0,10*ROW('Water Data'!D162)),NA())</f>
        <v>#N/A</v>
      </c>
      <c r="G168" s="94" t="e">
        <f ca="true">+IF(AND(ISNUMBER(OFFSET('Water Data'!$E$4,0,10*ROW('Water Data'!E162))),'Data Summary'!BV168="Yes"),100-OFFSET('Water Data'!$E$4,0,10*ROW('Water Data'!E162)),NA())</f>
        <v>#N/A</v>
      </c>
      <c r="H168" s="94" t="e">
        <f ca="true">+IF(AND(ISNUMBER(OFFSET('Water Data'!$E$6,0,10*ROW('Water Data'!E162))),'Data Summary'!BW168="Yes"),OFFSET('Water Data'!$E$6,0,10*ROW('Water Data'!E162)),NA())</f>
        <v>#N/A</v>
      </c>
      <c r="I168" s="94" t="e">
        <f ca="true">+IF(AND(ISNUMBER(OFFSET('Water Data'!$E$9,0,10*ROW('Water Data'!E162))),'Data Summary'!BX168="Yes"),OFFSET('Water Data'!$E$9,0,10*ROW('Water Data'!E162)),NA())</f>
        <v>#N/A</v>
      </c>
      <c r="J168" s="94" t="e">
        <f ca="true">+IF(AND(ISNUMBER(OFFSET('Water Data'!$F$4,0,10*ROW('Water Data'!F162))),'Data Summary'!BY168="Yes"),100-OFFSET('Water Data'!$F$4,0,10*ROW('Water Data'!F162)),NA())</f>
        <v>#N/A</v>
      </c>
      <c r="K168" s="94" t="e">
        <f ca="true">+IF(AND(ISNUMBER(OFFSET('Water Data'!$F$6,0,10*ROW('Water Data'!F162))),'Data Summary'!BZ168="Yes"),OFFSET('Water Data'!$F$6,0,10*ROW('Water Data'!F162)),NA())</f>
        <v>#N/A</v>
      </c>
      <c r="L168" s="94" t="e">
        <f ca="true">+IF(AND(ISNUMBER(OFFSET('Water Data'!$F$9,0,10*ROW('Water Data'!F162))),'Data Summary'!CA168="Yes"),OFFSET('Water Data'!$F$9,0,10*ROW('Water Data'!F162)),NA())</f>
        <v>#N/A</v>
      </c>
      <c r="M168" s="94" t="e">
        <f ca="true">+IF(AND(ISNUMBER(OFFSET('Water Data'!$G$4,0,10*ROW('Water Data'!G162))),'Data Summary'!CB168="Yes"),100-OFFSET('Water Data'!$G$4,0,10*ROW('Water Data'!G162)),NA())</f>
        <v>#N/A</v>
      </c>
      <c r="N168" s="94" t="e">
        <f ca="true">+IF(AND(ISNUMBER(OFFSET('Water Data'!$G$6,0,10*ROW('Water Data'!G162))),'Data Summary'!CC168="Yes"),OFFSET('Water Data'!$G$6,0,10*ROW('Water Data'!G162)),NA())</f>
        <v>#N/A</v>
      </c>
      <c r="O168" s="94" t="e">
        <f ca="true">+IF(AND(ISNUMBER(OFFSET('Water Data'!$G$9,0,10*ROW('Water Data'!G162))),'Data Summary'!CD168="Yes"),OFFSET('Water Data'!$G$9,0,10*ROW('Water Data'!G162)),NA())</f>
        <v>#N/A</v>
      </c>
      <c r="P168" s="94" t="e">
        <f ca="true">+IF(AND(ISNUMBER(OFFSET('Water Data'!$H$4,0,10*ROW('Water Data'!H162))),'Data Summary'!CE168="Yes"),100-OFFSET('Water Data'!$H$4,0,10*ROW('Water Data'!H162)),NA())</f>
        <v>#N/A</v>
      </c>
      <c r="Q168" s="94" t="e">
        <f ca="true">+IF(AND(ISNUMBER(OFFSET('Water Data'!$H$6,0,10*ROW('Water Data'!H162))),'Data Summary'!CF168="Yes"),OFFSET('Water Data'!$H$6,0,10*ROW('Water Data'!H162)),NA())</f>
        <v>#N/A</v>
      </c>
      <c r="R168" s="94" t="e">
        <f ca="true">+IF(AND(ISNUMBER(OFFSET('Water Data'!$H$9,0,10*ROW('Water Data'!H162))),'Data Summary'!CG168="Yes"),OFFSET('Water Data'!$H$9,0,10*ROW('Water Data'!H162)),NA())</f>
        <v>#N/A</v>
      </c>
      <c r="S168" s="94" t="e">
        <f ca="true">+IF(AND(ISNUMBER(OFFSET('Water Data'!$I$4,0,10*ROW('Water Data'!I162))),'Data Summary'!CH168="Yes"),100-OFFSET('Water Data'!$I$4,0,10*ROW('Water Data'!I162)),NA())</f>
        <v>#N/A</v>
      </c>
      <c r="T168" s="94" t="e">
        <f ca="true">+IF(AND(ISNUMBER(OFFSET('Water Data'!$I$6,0,10*ROW('Water Data'!I162))),'Data Summary'!CI168="Yes"),OFFSET('Water Data'!$I$6,0,10*ROW('Water Data'!I162)),NA())</f>
        <v>#N/A</v>
      </c>
      <c r="U168" s="94" t="e">
        <f ca="true">+IF(AND(ISNUMBER(OFFSET('Water Data'!$I$9,0,10*ROW('Water Data'!I162))),'Data Summary'!CJ168="Yes"),OFFSET('Water Data'!$I$9,0,10*ROW('Water Data'!I162)),NA())</f>
        <v>#N/A</v>
      </c>
      <c r="V168" s="95" t="e">
        <f ca="true">+IF(AND(ISNUMBER(OFFSET('Sanitation Data'!$D$4,0,10*ROW('Sanitation Data'!D162))),'Data Summary'!CK168="Yes"),100-OFFSET('Sanitation Data'!$D$4,0,10*ROW('Sanitation Data'!D162)),NA())</f>
        <v>#N/A</v>
      </c>
      <c r="W168" s="95" t="e">
        <f ca="true">+IF(AND(ISNUMBER(OFFSET('Sanitation Data'!$D$6,0,10*ROW('Sanitation Data'!D162))),'Data Summary'!CL168="Yes"),OFFSET('Sanitation Data'!$D$6,0,10*ROW('Sanitation Data'!D162)),NA())</f>
        <v>#N/A</v>
      </c>
      <c r="X168" s="95" t="e">
        <f ca="true">+IF(AND(ISNUMBER(OFFSET('Sanitation Data'!$D$10,0,10*ROW('Sanitation Data'!D162))),'Data Summary'!CM168="Yes"),OFFSET('Sanitation Data'!$D$10,0,10*ROW('Sanitation Data'!D162)),NA())</f>
        <v>#N/A</v>
      </c>
      <c r="Y168" s="95" t="e">
        <f ca="true">+IF(AND(ISNUMBER(OFFSET('Sanitation Data'!$D$11,0,10*ROW('Sanitation Data'!D162))),'Data Summary'!CN168="Yes"),OFFSET('Sanitation Data'!$D$11,0,10*ROW('Sanitation Data'!D162)),NA())</f>
        <v>#N/A</v>
      </c>
      <c r="Z168" s="95" t="e">
        <f ca="true">+IF(AND(ISNUMBER(OFFSET('Sanitation Data'!$D$12,0,10*ROW('Sanitation Data'!D162))),'Data Summary'!CO168="Yes"),OFFSET('Sanitation Data'!$D$12,0,10*ROW('Sanitation Data'!D162)),NA())</f>
        <v>#N/A</v>
      </c>
      <c r="AA168" s="95" t="e">
        <f ca="true">+IF(AND(ISNUMBER(OFFSET('Sanitation Data'!$E$4,0,10*ROW('Sanitation Data'!E162))),'Data Summary'!CP168="Yes"),100-OFFSET('Sanitation Data'!$E$4,0,10*ROW('Sanitation Data'!E162)),NA())</f>
        <v>#N/A</v>
      </c>
      <c r="AB168" s="95" t="e">
        <f ca="true">+IF(AND(ISNUMBER(OFFSET('Sanitation Data'!$E$6,0,10*ROW('Sanitation Data'!E162))),'Data Summary'!CQ168="Yes"),OFFSET('Sanitation Data'!$E$6,0,10*ROW('Sanitation Data'!E162)),NA())</f>
        <v>#N/A</v>
      </c>
      <c r="AC168" s="95" t="e">
        <f ca="true">+IF(AND(ISNUMBER(OFFSET('Sanitation Data'!$E$10,0,10*ROW('Sanitation Data'!E162))),'Data Summary'!CR168="Yes"),OFFSET('Sanitation Data'!$E$10,0,10*ROW('Sanitation Data'!E162)),NA())</f>
        <v>#N/A</v>
      </c>
      <c r="AD168" s="95" t="e">
        <f ca="true">+IF(AND(ISNUMBER(OFFSET('Sanitation Data'!$E$11,0,10*ROW('Sanitation Data'!E162))),'Data Summary'!CS168="Yes"),OFFSET('Sanitation Data'!$E$11,0,10*ROW('Sanitation Data'!E162)),NA())</f>
        <v>#N/A</v>
      </c>
      <c r="AE168" s="95" t="e">
        <f ca="true">+IF(AND(ISNUMBER(OFFSET('Sanitation Data'!$E$12,0,10*ROW('Sanitation Data'!E162))),'Data Summary'!CT168="Yes"),OFFSET('Sanitation Data'!$E$12,0,10*ROW('Sanitation Data'!E162)),NA())</f>
        <v>#N/A</v>
      </c>
      <c r="AF168" s="95" t="e">
        <f ca="true">+IF(AND(ISNUMBER(OFFSET('Sanitation Data'!$F$4,0,10*ROW('Sanitation Data'!F162))),'Data Summary'!CU168="Yes"),100-OFFSET('Sanitation Data'!$F$4,0,10*ROW('Sanitation Data'!F162)),NA())</f>
        <v>#N/A</v>
      </c>
      <c r="AG168" s="95" t="e">
        <f ca="true">+IF(AND(ISNUMBER(OFFSET('Sanitation Data'!$F$6,0,10*ROW('Sanitation Data'!F162))),'Data Summary'!CV168="Yes"),OFFSET('Sanitation Data'!$F$6,0,10*ROW('Sanitation Data'!F162)),NA())</f>
        <v>#N/A</v>
      </c>
      <c r="AH168" s="95" t="e">
        <f ca="true">+IF(AND(ISNUMBER(OFFSET('Sanitation Data'!$F$10,0,10*ROW('Sanitation Data'!F162))),'Data Summary'!CW168="Yes"),OFFSET('Sanitation Data'!$F$10,0,10*ROW('Sanitation Data'!F162)),NA())</f>
        <v>#N/A</v>
      </c>
      <c r="AI168" s="95" t="e">
        <f ca="true">+IF(AND(ISNUMBER(OFFSET('Sanitation Data'!$F$11,0,10*ROW('Sanitation Data'!F162))),'Data Summary'!CX168="Yes"),OFFSET('Sanitation Data'!$F$11,0,10*ROW('Sanitation Data'!F162)),NA())</f>
        <v>#N/A</v>
      </c>
      <c r="AJ168" s="95" t="e">
        <f ca="true">+IF(AND(ISNUMBER(OFFSET('Sanitation Data'!$F$12,0,10*ROW('Sanitation Data'!F162))),'Data Summary'!CY168="Yes"),OFFSET('Sanitation Data'!$F$12,0,10*ROW('Sanitation Data'!F162)),NA())</f>
        <v>#N/A</v>
      </c>
      <c r="AK168" s="95" t="e">
        <f ca="true">+IF(AND(ISNUMBER(OFFSET('Sanitation Data'!$G$4,0,10*ROW('Sanitation Data'!G162))),'Data Summary'!CZ168="Yes"),100-OFFSET('Sanitation Data'!$G$4,0,10*ROW('Sanitation Data'!G162)),NA())</f>
        <v>#N/A</v>
      </c>
      <c r="AL168" s="95" t="e">
        <f ca="true">+IF(AND(ISNUMBER(OFFSET('Sanitation Data'!$G$6,0,10*ROW('Sanitation Data'!G162))),'Data Summary'!DA168="Yes"),OFFSET('Sanitation Data'!$G$6,0,10*ROW('Sanitation Data'!G162)),NA())</f>
        <v>#N/A</v>
      </c>
      <c r="AM168" s="95" t="e">
        <f ca="true">+IF(AND(ISNUMBER(OFFSET('Sanitation Data'!$G$10,0,10*ROW('Sanitation Data'!G162))),'Data Summary'!DB168="Yes"),OFFSET('Sanitation Data'!$G$10,0,10*ROW('Sanitation Data'!G162)),NA())</f>
        <v>#N/A</v>
      </c>
      <c r="AN168" s="95" t="e">
        <f ca="true">+IF(AND(ISNUMBER(OFFSET('Sanitation Data'!$G$11,0,10*ROW('Sanitation Data'!G162))),'Data Summary'!DC168="Yes"),OFFSET('Sanitation Data'!$G$11,0,10*ROW('Sanitation Data'!G162)),NA())</f>
        <v>#N/A</v>
      </c>
      <c r="AO168" s="95" t="e">
        <f ca="true">+IF(AND(ISNUMBER(OFFSET('Sanitation Data'!$G$12,0,10*ROW('Sanitation Data'!G162))),'Data Summary'!DD168="Yes"),OFFSET('Sanitation Data'!$G$12,0,10*ROW('Sanitation Data'!G162)),NA())</f>
        <v>#N/A</v>
      </c>
      <c r="AP168" s="95" t="e">
        <f ca="true">+IF(AND(ISNUMBER(OFFSET('Sanitation Data'!$H$4,0,10*ROW('Sanitation Data'!H162))),'Data Summary'!DE168="Yes"),100-OFFSET('Sanitation Data'!$H$4,0,10*ROW('Sanitation Data'!H162)),NA())</f>
        <v>#N/A</v>
      </c>
      <c r="AQ168" s="95" t="e">
        <f ca="true">+IF(AND(ISNUMBER(OFFSET('Sanitation Data'!$H$6,0,10*ROW('Sanitation Data'!H162))),'Data Summary'!DF168="Yes"),OFFSET('Sanitation Data'!$H$6,0,10*ROW('Sanitation Data'!H162)),NA())</f>
        <v>#N/A</v>
      </c>
      <c r="AR168" s="95" t="e">
        <f ca="true">+IF(AND(ISNUMBER(OFFSET('Sanitation Data'!$H$10,0,10*ROW('Sanitation Data'!H162))),'Data Summary'!DG168="Yes"),OFFSET('Sanitation Data'!$H$10,0,10*ROW('Sanitation Data'!H162)),NA())</f>
        <v>#N/A</v>
      </c>
      <c r="AS168" s="95" t="e">
        <f ca="true">+IF(AND(ISNUMBER(OFFSET('Sanitation Data'!$H$11,0,10*ROW('Sanitation Data'!H162))),'Data Summary'!DH168="Yes"),OFFSET('Sanitation Data'!$H$11,0,10*ROW('Sanitation Data'!H162)),NA())</f>
        <v>#N/A</v>
      </c>
      <c r="AT168" s="95" t="e">
        <f ca="true">+IF(AND(ISNUMBER(OFFSET('Sanitation Data'!$H$12,0,10*ROW('Sanitation Data'!H162))),'Data Summary'!DI168="Yes"),OFFSET('Sanitation Data'!$H$12,0,10*ROW('Sanitation Data'!H162)),NA())</f>
        <v>#N/A</v>
      </c>
      <c r="AU168" s="95" t="e">
        <f ca="true">+IF(AND(ISNUMBER(OFFSET('Sanitation Data'!$I$4,0,10*ROW('Sanitation Data'!I162))),'Data Summary'!DJ168="Yes"),100-OFFSET('Sanitation Data'!$I$4,0,10*ROW('Sanitation Data'!I162)),NA())</f>
        <v>#N/A</v>
      </c>
      <c r="AV168" s="95" t="e">
        <f ca="true">+IF(AND(ISNUMBER(OFFSET('Sanitation Data'!$I$6,0,10*ROW('Sanitation Data'!I162))),'Data Summary'!DK168="Yes"),OFFSET('Sanitation Data'!$I$6,0,10*ROW('Sanitation Data'!I162)),NA())</f>
        <v>#N/A</v>
      </c>
      <c r="AW168" s="95" t="e">
        <f ca="true">+IF(AND(ISNUMBER(OFFSET('Sanitation Data'!$I$10,0,10*ROW('Sanitation Data'!I162))),'Data Summary'!DL168="Yes"),OFFSET('Sanitation Data'!$I$10,0,10*ROW('Sanitation Data'!I162)),NA())</f>
        <v>#N/A</v>
      </c>
      <c r="AX168" s="95" t="e">
        <f ca="true">+IF(AND(ISNUMBER(OFFSET('Sanitation Data'!$I$11,0,10*ROW('Sanitation Data'!I162))),'Data Summary'!DM168="Yes"),OFFSET('Sanitation Data'!$I$11,0,10*ROW('Sanitation Data'!I162)),NA())</f>
        <v>#N/A</v>
      </c>
      <c r="AY168" s="95" t="e">
        <f ca="true">+IF(AND(ISNUMBER(OFFSET('Sanitation Data'!$I$12,0,10*ROW('Sanitation Data'!I162))),'Data Summary'!DN168="Yes"),OFFSET('Sanitation Data'!$I$12,0,10*ROW('Sanitation Data'!I162)),NA())</f>
        <v>#N/A</v>
      </c>
      <c r="AZ168" s="96" t="e">
        <f ca="true">+IF(AND(ISNUMBER(OFFSET('Hygiene Data'!$D$5,0,10*ROW('Hygiene Data'!D162))),'Data Summary'!DO168="Yes"),OFFSET('Hygiene Data'!$D$5,0,10*ROW('Hygiene Data'!D162)),NA())</f>
        <v>#N/A</v>
      </c>
      <c r="BA168" s="96" t="e">
        <f ca="true">+IF(AND(ISNUMBER(OFFSET('Hygiene Data'!$D$7,0,10*ROW('Hygiene Data'!D162))),'Data Summary'!DP168="Yes"),OFFSET('Hygiene Data'!$D$7,0,10*ROW('Hygiene Data'!D162)),NA())</f>
        <v>#N/A</v>
      </c>
      <c r="BB168" s="96" t="e">
        <f ca="true">+IF(AND(ISNUMBER(OFFSET('Hygiene Data'!$D$9,0,10*ROW('Hygiene Data'!D162))),'Data Summary'!DQ168="Yes"),OFFSET('Hygiene Data'!$D$9,0,10*ROW('Hygiene Data'!D162)),NA())</f>
        <v>#N/A</v>
      </c>
      <c r="BC168" s="96" t="e">
        <f ca="true">+IF(AND(ISNUMBER(OFFSET('Hygiene Data'!$E$5,0,10*ROW('Hygiene Data'!E162))),'Data Summary'!DR168="Yes"),OFFSET('Hygiene Data'!$E$5,0,10*ROW('Hygiene Data'!E162)),NA())</f>
        <v>#N/A</v>
      </c>
      <c r="BD168" s="96" t="e">
        <f ca="true">+IF(AND(ISNUMBER(OFFSET('Hygiene Data'!$E$7,0,10*ROW('Hygiene Data'!E162))),'Data Summary'!DS168="Yes"),OFFSET('Hygiene Data'!$E$7,0,10*ROW('Hygiene Data'!E162)),NA())</f>
        <v>#N/A</v>
      </c>
      <c r="BE168" s="96" t="e">
        <f ca="true">+IF(AND(ISNUMBER(OFFSET('Hygiene Data'!$E$9,0,10*ROW('Hygiene Data'!E162))),'Data Summary'!DT168="Yes"),OFFSET('Hygiene Data'!$E$9,0,10*ROW('Hygiene Data'!E162)),NA())</f>
        <v>#N/A</v>
      </c>
      <c r="BF168" s="96" t="e">
        <f ca="true">+IF(AND(ISNUMBER(OFFSET('Hygiene Data'!$F$5,0,10*ROW('Hygiene Data'!F162))),'Data Summary'!DU168="Yes"),OFFSET('Hygiene Data'!$F$5,0,10*ROW('Hygiene Data'!F162)),NA())</f>
        <v>#N/A</v>
      </c>
      <c r="BG168" s="96" t="e">
        <f ca="true">+IF(AND(ISNUMBER(OFFSET('Hygiene Data'!$F$7,0,10*ROW('Hygiene Data'!F162))),'Data Summary'!DV168="Yes"),OFFSET('Hygiene Data'!$F$7,0,10*ROW('Hygiene Data'!F162)),NA())</f>
        <v>#N/A</v>
      </c>
      <c r="BH168" s="96" t="e">
        <f ca="true">+IF(AND(ISNUMBER(OFFSET('Hygiene Data'!$F$9,0,10*ROW('Hygiene Data'!F162))),'Data Summary'!DW168="Yes"),OFFSET('Hygiene Data'!$F$9,0,10*ROW('Hygiene Data'!F162)),NA())</f>
        <v>#N/A</v>
      </c>
      <c r="BI168" s="96" t="e">
        <f ca="true">+IF(AND(ISNUMBER(OFFSET('Hygiene Data'!$G$5,0,10*ROW('Hygiene Data'!G162))),'Data Summary'!DX168="Yes"),OFFSET('Hygiene Data'!$G$5,0,10*ROW('Hygiene Data'!G162)),NA())</f>
        <v>#N/A</v>
      </c>
      <c r="BJ168" s="96" t="e">
        <f ca="true">+IF(AND(ISNUMBER(OFFSET('Hygiene Data'!$G$7,0,10*ROW('Hygiene Data'!G162))),'Data Summary'!DY168="Yes"),OFFSET('Hygiene Data'!$G$7,0,10*ROW('Hygiene Data'!G162)),NA())</f>
        <v>#N/A</v>
      </c>
      <c r="BK168" s="96" t="e">
        <f ca="true">+IF(AND(ISNUMBER(OFFSET('Hygiene Data'!$G$9,0,10*ROW('Hygiene Data'!G162))),'Data Summary'!DZ168="Yes"),OFFSET('Hygiene Data'!$G$9,0,10*ROW('Hygiene Data'!G162)),NA())</f>
        <v>#N/A</v>
      </c>
      <c r="BL168" s="96" t="e">
        <f ca="true">+IF(AND(ISNUMBER(OFFSET('Hygiene Data'!$H$5,0,10*ROW('Hygiene Data'!H162))),'Data Summary'!EA168="Yes"),OFFSET('Hygiene Data'!$H$5,0,10*ROW('Hygiene Data'!H162)),NA())</f>
        <v>#N/A</v>
      </c>
      <c r="BM168" s="96" t="e">
        <f ca="true">+IF(AND(ISNUMBER(OFFSET('Hygiene Data'!$H$7,0,10*ROW('Hygiene Data'!H162))),'Data Summary'!EB168="Yes"),OFFSET('Hygiene Data'!$H$7,0,10*ROW('Hygiene Data'!H162)),NA())</f>
        <v>#N/A</v>
      </c>
      <c r="BN168" s="96" t="e">
        <f ca="true">+IF(AND(ISNUMBER(OFFSET('Hygiene Data'!$H$9,0,10*ROW('Hygiene Data'!H162))),'Data Summary'!EC168="Yes"),OFFSET('Hygiene Data'!$H$9,0,10*ROW('Hygiene Data'!H162)),NA())</f>
        <v>#N/A</v>
      </c>
      <c r="BO168" s="96" t="e">
        <f ca="true">+IF(AND(ISNUMBER(OFFSET('Hygiene Data'!$I$5,0,10*ROW('Hygiene Data'!I162))),'Data Summary'!ED168="Yes"),OFFSET('Hygiene Data'!$I$5,0,10*ROW('Hygiene Data'!I162)),NA())</f>
        <v>#N/A</v>
      </c>
      <c r="BP168" s="96" t="e">
        <f ca="true">+IF(AND(ISNUMBER(OFFSET('Hygiene Data'!$I$7,0,10*ROW('Hygiene Data'!I162))),'Data Summary'!EE168="Yes"),OFFSET('Hygiene Data'!$I$7,0,10*ROW('Hygiene Data'!I162)),NA())</f>
        <v>#N/A</v>
      </c>
      <c r="BQ168" s="96" t="e">
        <f ca="true">+IF(AND(ISNUMBER(OFFSET('Hygiene Data'!$I$9,0,10*ROW('Hygiene Data'!I162))),'Data Summary'!EF168="Yes"),OFFSET('Hygiene Data'!$I$9,0,10*ROW('Hygiene Data'!I162)),NA())</f>
        <v>#N/A</v>
      </c>
    </row>
    <row xmlns:x14ac="http://schemas.microsoft.com/office/spreadsheetml/2009/9/ac" r="169" x14ac:dyDescent="0.2">
      <c r="A169" s="321" t="e">
        <f ca="true">+RIGHT('Data Summary'!A169,LEN('Data Summary'!A169)-9)</f>
        <v>#VALUE!</v>
      </c>
      <c r="B169" s="37" t="str">
        <f ca="true">+IF(ISTEXT('Data Summary'!B169),'Data Summary'!B169,"")</f>
        <v/>
      </c>
      <c r="C169" s="320" t="e">
        <f ca="true">+VALUE('Data Summary'!C169)</f>
        <v>#VALUE!</v>
      </c>
      <c r="D169" s="94" t="e">
        <f ca="true">+IF(AND(ISNUMBER(OFFSET('Water Data'!$D$4,0,10*ROW('Water Data'!D163))),'Data Summary'!BS169="Yes"),100-OFFSET('Water Data'!$D$4,0,10*ROW('Water Data'!D163)),NA())</f>
        <v>#N/A</v>
      </c>
      <c r="E169" s="94" t="e">
        <f ca="true">+IF(AND(ISNUMBER(OFFSET('Water Data'!$D$6,0,10*ROW('Water Data'!D163))),'Data Summary'!BT169="Yes"),OFFSET('Water Data'!$D$6,0,10*ROW('Water Data'!D163)),NA())</f>
        <v>#N/A</v>
      </c>
      <c r="F169" s="94" t="e">
        <f ca="true">+IF(AND(ISNUMBER(OFFSET('Water Data'!$D$9,0,10*ROW('Water Data'!D163))),'Data Summary'!BU169="Yes"),OFFSET('Water Data'!$D$9,0,10*ROW('Water Data'!D163)),NA())</f>
        <v>#N/A</v>
      </c>
      <c r="G169" s="94" t="e">
        <f ca="true">+IF(AND(ISNUMBER(OFFSET('Water Data'!$E$4,0,10*ROW('Water Data'!E163))),'Data Summary'!BV169="Yes"),100-OFFSET('Water Data'!$E$4,0,10*ROW('Water Data'!E163)),NA())</f>
        <v>#N/A</v>
      </c>
      <c r="H169" s="94" t="e">
        <f ca="true">+IF(AND(ISNUMBER(OFFSET('Water Data'!$E$6,0,10*ROW('Water Data'!E163))),'Data Summary'!BW169="Yes"),OFFSET('Water Data'!$E$6,0,10*ROW('Water Data'!E163)),NA())</f>
        <v>#N/A</v>
      </c>
      <c r="I169" s="94" t="e">
        <f ca="true">+IF(AND(ISNUMBER(OFFSET('Water Data'!$E$9,0,10*ROW('Water Data'!E163))),'Data Summary'!BX169="Yes"),OFFSET('Water Data'!$E$9,0,10*ROW('Water Data'!E163)),NA())</f>
        <v>#N/A</v>
      </c>
      <c r="J169" s="94" t="e">
        <f ca="true">+IF(AND(ISNUMBER(OFFSET('Water Data'!$F$4,0,10*ROW('Water Data'!F163))),'Data Summary'!BY169="Yes"),100-OFFSET('Water Data'!$F$4,0,10*ROW('Water Data'!F163)),NA())</f>
        <v>#N/A</v>
      </c>
      <c r="K169" s="94" t="e">
        <f ca="true">+IF(AND(ISNUMBER(OFFSET('Water Data'!$F$6,0,10*ROW('Water Data'!F163))),'Data Summary'!BZ169="Yes"),OFFSET('Water Data'!$F$6,0,10*ROW('Water Data'!F163)),NA())</f>
        <v>#N/A</v>
      </c>
      <c r="L169" s="94" t="e">
        <f ca="true">+IF(AND(ISNUMBER(OFFSET('Water Data'!$F$9,0,10*ROW('Water Data'!F163))),'Data Summary'!CA169="Yes"),OFFSET('Water Data'!$F$9,0,10*ROW('Water Data'!F163)),NA())</f>
        <v>#N/A</v>
      </c>
      <c r="M169" s="94" t="e">
        <f ca="true">+IF(AND(ISNUMBER(OFFSET('Water Data'!$G$4,0,10*ROW('Water Data'!G163))),'Data Summary'!CB169="Yes"),100-OFFSET('Water Data'!$G$4,0,10*ROW('Water Data'!G163)),NA())</f>
        <v>#N/A</v>
      </c>
      <c r="N169" s="94" t="e">
        <f ca="true">+IF(AND(ISNUMBER(OFFSET('Water Data'!$G$6,0,10*ROW('Water Data'!G163))),'Data Summary'!CC169="Yes"),OFFSET('Water Data'!$G$6,0,10*ROW('Water Data'!G163)),NA())</f>
        <v>#N/A</v>
      </c>
      <c r="O169" s="94" t="e">
        <f ca="true">+IF(AND(ISNUMBER(OFFSET('Water Data'!$G$9,0,10*ROW('Water Data'!G163))),'Data Summary'!CD169="Yes"),OFFSET('Water Data'!$G$9,0,10*ROW('Water Data'!G163)),NA())</f>
        <v>#N/A</v>
      </c>
      <c r="P169" s="94" t="e">
        <f ca="true">+IF(AND(ISNUMBER(OFFSET('Water Data'!$H$4,0,10*ROW('Water Data'!H163))),'Data Summary'!CE169="Yes"),100-OFFSET('Water Data'!$H$4,0,10*ROW('Water Data'!H163)),NA())</f>
        <v>#N/A</v>
      </c>
      <c r="Q169" s="94" t="e">
        <f ca="true">+IF(AND(ISNUMBER(OFFSET('Water Data'!$H$6,0,10*ROW('Water Data'!H163))),'Data Summary'!CF169="Yes"),OFFSET('Water Data'!$H$6,0,10*ROW('Water Data'!H163)),NA())</f>
        <v>#N/A</v>
      </c>
      <c r="R169" s="94" t="e">
        <f ca="true">+IF(AND(ISNUMBER(OFFSET('Water Data'!$H$9,0,10*ROW('Water Data'!H163))),'Data Summary'!CG169="Yes"),OFFSET('Water Data'!$H$9,0,10*ROW('Water Data'!H163)),NA())</f>
        <v>#N/A</v>
      </c>
      <c r="S169" s="94" t="e">
        <f ca="true">+IF(AND(ISNUMBER(OFFSET('Water Data'!$I$4,0,10*ROW('Water Data'!I163))),'Data Summary'!CH169="Yes"),100-OFFSET('Water Data'!$I$4,0,10*ROW('Water Data'!I163)),NA())</f>
        <v>#N/A</v>
      </c>
      <c r="T169" s="94" t="e">
        <f ca="true">+IF(AND(ISNUMBER(OFFSET('Water Data'!$I$6,0,10*ROW('Water Data'!I163))),'Data Summary'!CI169="Yes"),OFFSET('Water Data'!$I$6,0,10*ROW('Water Data'!I163)),NA())</f>
        <v>#N/A</v>
      </c>
      <c r="U169" s="94" t="e">
        <f ca="true">+IF(AND(ISNUMBER(OFFSET('Water Data'!$I$9,0,10*ROW('Water Data'!I163))),'Data Summary'!CJ169="Yes"),OFFSET('Water Data'!$I$9,0,10*ROW('Water Data'!I163)),NA())</f>
        <v>#N/A</v>
      </c>
      <c r="V169" s="95" t="e">
        <f ca="true">+IF(AND(ISNUMBER(OFFSET('Sanitation Data'!$D$4,0,10*ROW('Sanitation Data'!D163))),'Data Summary'!CK169="Yes"),100-OFFSET('Sanitation Data'!$D$4,0,10*ROW('Sanitation Data'!D163)),NA())</f>
        <v>#N/A</v>
      </c>
      <c r="W169" s="95" t="e">
        <f ca="true">+IF(AND(ISNUMBER(OFFSET('Sanitation Data'!$D$6,0,10*ROW('Sanitation Data'!D163))),'Data Summary'!CL169="Yes"),OFFSET('Sanitation Data'!$D$6,0,10*ROW('Sanitation Data'!D163)),NA())</f>
        <v>#N/A</v>
      </c>
      <c r="X169" s="95" t="e">
        <f ca="true">+IF(AND(ISNUMBER(OFFSET('Sanitation Data'!$D$10,0,10*ROW('Sanitation Data'!D163))),'Data Summary'!CM169="Yes"),OFFSET('Sanitation Data'!$D$10,0,10*ROW('Sanitation Data'!D163)),NA())</f>
        <v>#N/A</v>
      </c>
      <c r="Y169" s="95" t="e">
        <f ca="true">+IF(AND(ISNUMBER(OFFSET('Sanitation Data'!$D$11,0,10*ROW('Sanitation Data'!D163))),'Data Summary'!CN169="Yes"),OFFSET('Sanitation Data'!$D$11,0,10*ROW('Sanitation Data'!D163)),NA())</f>
        <v>#N/A</v>
      </c>
      <c r="Z169" s="95" t="e">
        <f ca="true">+IF(AND(ISNUMBER(OFFSET('Sanitation Data'!$D$12,0,10*ROW('Sanitation Data'!D163))),'Data Summary'!CO169="Yes"),OFFSET('Sanitation Data'!$D$12,0,10*ROW('Sanitation Data'!D163)),NA())</f>
        <v>#N/A</v>
      </c>
      <c r="AA169" s="95" t="e">
        <f ca="true">+IF(AND(ISNUMBER(OFFSET('Sanitation Data'!$E$4,0,10*ROW('Sanitation Data'!E163))),'Data Summary'!CP169="Yes"),100-OFFSET('Sanitation Data'!$E$4,0,10*ROW('Sanitation Data'!E163)),NA())</f>
        <v>#N/A</v>
      </c>
      <c r="AB169" s="95" t="e">
        <f ca="true">+IF(AND(ISNUMBER(OFFSET('Sanitation Data'!$E$6,0,10*ROW('Sanitation Data'!E163))),'Data Summary'!CQ169="Yes"),OFFSET('Sanitation Data'!$E$6,0,10*ROW('Sanitation Data'!E163)),NA())</f>
        <v>#N/A</v>
      </c>
      <c r="AC169" s="95" t="e">
        <f ca="true">+IF(AND(ISNUMBER(OFFSET('Sanitation Data'!$E$10,0,10*ROW('Sanitation Data'!E163))),'Data Summary'!CR169="Yes"),OFFSET('Sanitation Data'!$E$10,0,10*ROW('Sanitation Data'!E163)),NA())</f>
        <v>#N/A</v>
      </c>
      <c r="AD169" s="95" t="e">
        <f ca="true">+IF(AND(ISNUMBER(OFFSET('Sanitation Data'!$E$11,0,10*ROW('Sanitation Data'!E163))),'Data Summary'!CS169="Yes"),OFFSET('Sanitation Data'!$E$11,0,10*ROW('Sanitation Data'!E163)),NA())</f>
        <v>#N/A</v>
      </c>
      <c r="AE169" s="95" t="e">
        <f ca="true">+IF(AND(ISNUMBER(OFFSET('Sanitation Data'!$E$12,0,10*ROW('Sanitation Data'!E163))),'Data Summary'!CT169="Yes"),OFFSET('Sanitation Data'!$E$12,0,10*ROW('Sanitation Data'!E163)),NA())</f>
        <v>#N/A</v>
      </c>
      <c r="AF169" s="95" t="e">
        <f ca="true">+IF(AND(ISNUMBER(OFFSET('Sanitation Data'!$F$4,0,10*ROW('Sanitation Data'!F163))),'Data Summary'!CU169="Yes"),100-OFFSET('Sanitation Data'!$F$4,0,10*ROW('Sanitation Data'!F163)),NA())</f>
        <v>#N/A</v>
      </c>
      <c r="AG169" s="95" t="e">
        <f ca="true">+IF(AND(ISNUMBER(OFFSET('Sanitation Data'!$F$6,0,10*ROW('Sanitation Data'!F163))),'Data Summary'!CV169="Yes"),OFFSET('Sanitation Data'!$F$6,0,10*ROW('Sanitation Data'!F163)),NA())</f>
        <v>#N/A</v>
      </c>
      <c r="AH169" s="95" t="e">
        <f ca="true">+IF(AND(ISNUMBER(OFFSET('Sanitation Data'!$F$10,0,10*ROW('Sanitation Data'!F163))),'Data Summary'!CW169="Yes"),OFFSET('Sanitation Data'!$F$10,0,10*ROW('Sanitation Data'!F163)),NA())</f>
        <v>#N/A</v>
      </c>
      <c r="AI169" s="95" t="e">
        <f ca="true">+IF(AND(ISNUMBER(OFFSET('Sanitation Data'!$F$11,0,10*ROW('Sanitation Data'!F163))),'Data Summary'!CX169="Yes"),OFFSET('Sanitation Data'!$F$11,0,10*ROW('Sanitation Data'!F163)),NA())</f>
        <v>#N/A</v>
      </c>
      <c r="AJ169" s="95" t="e">
        <f ca="true">+IF(AND(ISNUMBER(OFFSET('Sanitation Data'!$F$12,0,10*ROW('Sanitation Data'!F163))),'Data Summary'!CY169="Yes"),OFFSET('Sanitation Data'!$F$12,0,10*ROW('Sanitation Data'!F163)),NA())</f>
        <v>#N/A</v>
      </c>
      <c r="AK169" s="95" t="e">
        <f ca="true">+IF(AND(ISNUMBER(OFFSET('Sanitation Data'!$G$4,0,10*ROW('Sanitation Data'!G163))),'Data Summary'!CZ169="Yes"),100-OFFSET('Sanitation Data'!$G$4,0,10*ROW('Sanitation Data'!G163)),NA())</f>
        <v>#N/A</v>
      </c>
      <c r="AL169" s="95" t="e">
        <f ca="true">+IF(AND(ISNUMBER(OFFSET('Sanitation Data'!$G$6,0,10*ROW('Sanitation Data'!G163))),'Data Summary'!DA169="Yes"),OFFSET('Sanitation Data'!$G$6,0,10*ROW('Sanitation Data'!G163)),NA())</f>
        <v>#N/A</v>
      </c>
      <c r="AM169" s="95" t="e">
        <f ca="true">+IF(AND(ISNUMBER(OFFSET('Sanitation Data'!$G$10,0,10*ROW('Sanitation Data'!G163))),'Data Summary'!DB169="Yes"),OFFSET('Sanitation Data'!$G$10,0,10*ROW('Sanitation Data'!G163)),NA())</f>
        <v>#N/A</v>
      </c>
      <c r="AN169" s="95" t="e">
        <f ca="true">+IF(AND(ISNUMBER(OFFSET('Sanitation Data'!$G$11,0,10*ROW('Sanitation Data'!G163))),'Data Summary'!DC169="Yes"),OFFSET('Sanitation Data'!$G$11,0,10*ROW('Sanitation Data'!G163)),NA())</f>
        <v>#N/A</v>
      </c>
      <c r="AO169" s="95" t="e">
        <f ca="true">+IF(AND(ISNUMBER(OFFSET('Sanitation Data'!$G$12,0,10*ROW('Sanitation Data'!G163))),'Data Summary'!DD169="Yes"),OFFSET('Sanitation Data'!$G$12,0,10*ROW('Sanitation Data'!G163)),NA())</f>
        <v>#N/A</v>
      </c>
      <c r="AP169" s="95" t="e">
        <f ca="true">+IF(AND(ISNUMBER(OFFSET('Sanitation Data'!$H$4,0,10*ROW('Sanitation Data'!H163))),'Data Summary'!DE169="Yes"),100-OFFSET('Sanitation Data'!$H$4,0,10*ROW('Sanitation Data'!H163)),NA())</f>
        <v>#N/A</v>
      </c>
      <c r="AQ169" s="95" t="e">
        <f ca="true">+IF(AND(ISNUMBER(OFFSET('Sanitation Data'!$H$6,0,10*ROW('Sanitation Data'!H163))),'Data Summary'!DF169="Yes"),OFFSET('Sanitation Data'!$H$6,0,10*ROW('Sanitation Data'!H163)),NA())</f>
        <v>#N/A</v>
      </c>
      <c r="AR169" s="95" t="e">
        <f ca="true">+IF(AND(ISNUMBER(OFFSET('Sanitation Data'!$H$10,0,10*ROW('Sanitation Data'!H163))),'Data Summary'!DG169="Yes"),OFFSET('Sanitation Data'!$H$10,0,10*ROW('Sanitation Data'!H163)),NA())</f>
        <v>#N/A</v>
      </c>
      <c r="AS169" s="95" t="e">
        <f ca="true">+IF(AND(ISNUMBER(OFFSET('Sanitation Data'!$H$11,0,10*ROW('Sanitation Data'!H163))),'Data Summary'!DH169="Yes"),OFFSET('Sanitation Data'!$H$11,0,10*ROW('Sanitation Data'!H163)),NA())</f>
        <v>#N/A</v>
      </c>
      <c r="AT169" s="95" t="e">
        <f ca="true">+IF(AND(ISNUMBER(OFFSET('Sanitation Data'!$H$12,0,10*ROW('Sanitation Data'!H163))),'Data Summary'!DI169="Yes"),OFFSET('Sanitation Data'!$H$12,0,10*ROW('Sanitation Data'!H163)),NA())</f>
        <v>#N/A</v>
      </c>
      <c r="AU169" s="95" t="e">
        <f ca="true">+IF(AND(ISNUMBER(OFFSET('Sanitation Data'!$I$4,0,10*ROW('Sanitation Data'!I163))),'Data Summary'!DJ169="Yes"),100-OFFSET('Sanitation Data'!$I$4,0,10*ROW('Sanitation Data'!I163)),NA())</f>
        <v>#N/A</v>
      </c>
      <c r="AV169" s="95" t="e">
        <f ca="true">+IF(AND(ISNUMBER(OFFSET('Sanitation Data'!$I$6,0,10*ROW('Sanitation Data'!I163))),'Data Summary'!DK169="Yes"),OFFSET('Sanitation Data'!$I$6,0,10*ROW('Sanitation Data'!I163)),NA())</f>
        <v>#N/A</v>
      </c>
      <c r="AW169" s="95" t="e">
        <f ca="true">+IF(AND(ISNUMBER(OFFSET('Sanitation Data'!$I$10,0,10*ROW('Sanitation Data'!I163))),'Data Summary'!DL169="Yes"),OFFSET('Sanitation Data'!$I$10,0,10*ROW('Sanitation Data'!I163)),NA())</f>
        <v>#N/A</v>
      </c>
      <c r="AX169" s="95" t="e">
        <f ca="true">+IF(AND(ISNUMBER(OFFSET('Sanitation Data'!$I$11,0,10*ROW('Sanitation Data'!I163))),'Data Summary'!DM169="Yes"),OFFSET('Sanitation Data'!$I$11,0,10*ROW('Sanitation Data'!I163)),NA())</f>
        <v>#N/A</v>
      </c>
      <c r="AY169" s="95" t="e">
        <f ca="true">+IF(AND(ISNUMBER(OFFSET('Sanitation Data'!$I$12,0,10*ROW('Sanitation Data'!I163))),'Data Summary'!DN169="Yes"),OFFSET('Sanitation Data'!$I$12,0,10*ROW('Sanitation Data'!I163)),NA())</f>
        <v>#N/A</v>
      </c>
      <c r="AZ169" s="96" t="e">
        <f ca="true">+IF(AND(ISNUMBER(OFFSET('Hygiene Data'!$D$5,0,10*ROW('Hygiene Data'!D163))),'Data Summary'!DO169="Yes"),OFFSET('Hygiene Data'!$D$5,0,10*ROW('Hygiene Data'!D163)),NA())</f>
        <v>#N/A</v>
      </c>
      <c r="BA169" s="96" t="e">
        <f ca="true">+IF(AND(ISNUMBER(OFFSET('Hygiene Data'!$D$7,0,10*ROW('Hygiene Data'!D163))),'Data Summary'!DP169="Yes"),OFFSET('Hygiene Data'!$D$7,0,10*ROW('Hygiene Data'!D163)),NA())</f>
        <v>#N/A</v>
      </c>
      <c r="BB169" s="96" t="e">
        <f ca="true">+IF(AND(ISNUMBER(OFFSET('Hygiene Data'!$D$9,0,10*ROW('Hygiene Data'!D163))),'Data Summary'!DQ169="Yes"),OFFSET('Hygiene Data'!$D$9,0,10*ROW('Hygiene Data'!D163)),NA())</f>
        <v>#N/A</v>
      </c>
      <c r="BC169" s="96" t="e">
        <f ca="true">+IF(AND(ISNUMBER(OFFSET('Hygiene Data'!$E$5,0,10*ROW('Hygiene Data'!E163))),'Data Summary'!DR169="Yes"),OFFSET('Hygiene Data'!$E$5,0,10*ROW('Hygiene Data'!E163)),NA())</f>
        <v>#N/A</v>
      </c>
      <c r="BD169" s="96" t="e">
        <f ca="true">+IF(AND(ISNUMBER(OFFSET('Hygiene Data'!$E$7,0,10*ROW('Hygiene Data'!E163))),'Data Summary'!DS169="Yes"),OFFSET('Hygiene Data'!$E$7,0,10*ROW('Hygiene Data'!E163)),NA())</f>
        <v>#N/A</v>
      </c>
      <c r="BE169" s="96" t="e">
        <f ca="true">+IF(AND(ISNUMBER(OFFSET('Hygiene Data'!$E$9,0,10*ROW('Hygiene Data'!E163))),'Data Summary'!DT169="Yes"),OFFSET('Hygiene Data'!$E$9,0,10*ROW('Hygiene Data'!E163)),NA())</f>
        <v>#N/A</v>
      </c>
      <c r="BF169" s="96" t="e">
        <f ca="true">+IF(AND(ISNUMBER(OFFSET('Hygiene Data'!$F$5,0,10*ROW('Hygiene Data'!F163))),'Data Summary'!DU169="Yes"),OFFSET('Hygiene Data'!$F$5,0,10*ROW('Hygiene Data'!F163)),NA())</f>
        <v>#N/A</v>
      </c>
      <c r="BG169" s="96" t="e">
        <f ca="true">+IF(AND(ISNUMBER(OFFSET('Hygiene Data'!$F$7,0,10*ROW('Hygiene Data'!F163))),'Data Summary'!DV169="Yes"),OFFSET('Hygiene Data'!$F$7,0,10*ROW('Hygiene Data'!F163)),NA())</f>
        <v>#N/A</v>
      </c>
      <c r="BH169" s="96" t="e">
        <f ca="true">+IF(AND(ISNUMBER(OFFSET('Hygiene Data'!$F$9,0,10*ROW('Hygiene Data'!F163))),'Data Summary'!DW169="Yes"),OFFSET('Hygiene Data'!$F$9,0,10*ROW('Hygiene Data'!F163)),NA())</f>
        <v>#N/A</v>
      </c>
      <c r="BI169" s="96" t="e">
        <f ca="true">+IF(AND(ISNUMBER(OFFSET('Hygiene Data'!$G$5,0,10*ROW('Hygiene Data'!G163))),'Data Summary'!DX169="Yes"),OFFSET('Hygiene Data'!$G$5,0,10*ROW('Hygiene Data'!G163)),NA())</f>
        <v>#N/A</v>
      </c>
      <c r="BJ169" s="96" t="e">
        <f ca="true">+IF(AND(ISNUMBER(OFFSET('Hygiene Data'!$G$7,0,10*ROW('Hygiene Data'!G163))),'Data Summary'!DY169="Yes"),OFFSET('Hygiene Data'!$G$7,0,10*ROW('Hygiene Data'!G163)),NA())</f>
        <v>#N/A</v>
      </c>
      <c r="BK169" s="96" t="e">
        <f ca="true">+IF(AND(ISNUMBER(OFFSET('Hygiene Data'!$G$9,0,10*ROW('Hygiene Data'!G163))),'Data Summary'!DZ169="Yes"),OFFSET('Hygiene Data'!$G$9,0,10*ROW('Hygiene Data'!G163)),NA())</f>
        <v>#N/A</v>
      </c>
      <c r="BL169" s="96" t="e">
        <f ca="true">+IF(AND(ISNUMBER(OFFSET('Hygiene Data'!$H$5,0,10*ROW('Hygiene Data'!H163))),'Data Summary'!EA169="Yes"),OFFSET('Hygiene Data'!$H$5,0,10*ROW('Hygiene Data'!H163)),NA())</f>
        <v>#N/A</v>
      </c>
      <c r="BM169" s="96" t="e">
        <f ca="true">+IF(AND(ISNUMBER(OFFSET('Hygiene Data'!$H$7,0,10*ROW('Hygiene Data'!H163))),'Data Summary'!EB169="Yes"),OFFSET('Hygiene Data'!$H$7,0,10*ROW('Hygiene Data'!H163)),NA())</f>
        <v>#N/A</v>
      </c>
      <c r="BN169" s="96" t="e">
        <f ca="true">+IF(AND(ISNUMBER(OFFSET('Hygiene Data'!$H$9,0,10*ROW('Hygiene Data'!H163))),'Data Summary'!EC169="Yes"),OFFSET('Hygiene Data'!$H$9,0,10*ROW('Hygiene Data'!H163)),NA())</f>
        <v>#N/A</v>
      </c>
      <c r="BO169" s="96" t="e">
        <f ca="true">+IF(AND(ISNUMBER(OFFSET('Hygiene Data'!$I$5,0,10*ROW('Hygiene Data'!I163))),'Data Summary'!ED169="Yes"),OFFSET('Hygiene Data'!$I$5,0,10*ROW('Hygiene Data'!I163)),NA())</f>
        <v>#N/A</v>
      </c>
      <c r="BP169" s="96" t="e">
        <f ca="true">+IF(AND(ISNUMBER(OFFSET('Hygiene Data'!$I$7,0,10*ROW('Hygiene Data'!I163))),'Data Summary'!EE169="Yes"),OFFSET('Hygiene Data'!$I$7,0,10*ROW('Hygiene Data'!I163)),NA())</f>
        <v>#N/A</v>
      </c>
      <c r="BQ169" s="96" t="e">
        <f ca="true">+IF(AND(ISNUMBER(OFFSET('Hygiene Data'!$I$9,0,10*ROW('Hygiene Data'!I163))),'Data Summary'!EF169="Yes"),OFFSET('Hygiene Data'!$I$9,0,10*ROW('Hygiene Data'!I163)),NA())</f>
        <v>#N/A</v>
      </c>
    </row>
    <row xmlns:x14ac="http://schemas.microsoft.com/office/spreadsheetml/2009/9/ac" r="170" x14ac:dyDescent="0.2">
      <c r="A170" s="321" t="e">
        <f ca="true">+RIGHT('Data Summary'!A170,LEN('Data Summary'!A170)-9)</f>
        <v>#VALUE!</v>
      </c>
      <c r="B170" s="37" t="str">
        <f ca="true">+IF(ISTEXT('Data Summary'!B170),'Data Summary'!B170,"")</f>
        <v/>
      </c>
      <c r="C170" s="320" t="e">
        <f ca="true">+VALUE('Data Summary'!C170)</f>
        <v>#VALUE!</v>
      </c>
      <c r="D170" s="94" t="e">
        <f ca="true">+IF(AND(ISNUMBER(OFFSET('Water Data'!$D$4,0,10*ROW('Water Data'!D164))),'Data Summary'!BS170="Yes"),100-OFFSET('Water Data'!$D$4,0,10*ROW('Water Data'!D164)),NA())</f>
        <v>#N/A</v>
      </c>
      <c r="E170" s="94" t="e">
        <f ca="true">+IF(AND(ISNUMBER(OFFSET('Water Data'!$D$6,0,10*ROW('Water Data'!D164))),'Data Summary'!BT170="Yes"),OFFSET('Water Data'!$D$6,0,10*ROW('Water Data'!D164)),NA())</f>
        <v>#N/A</v>
      </c>
      <c r="F170" s="94" t="e">
        <f ca="true">+IF(AND(ISNUMBER(OFFSET('Water Data'!$D$9,0,10*ROW('Water Data'!D164))),'Data Summary'!BU170="Yes"),OFFSET('Water Data'!$D$9,0,10*ROW('Water Data'!D164)),NA())</f>
        <v>#N/A</v>
      </c>
      <c r="G170" s="94" t="e">
        <f ca="true">+IF(AND(ISNUMBER(OFFSET('Water Data'!$E$4,0,10*ROW('Water Data'!E164))),'Data Summary'!BV170="Yes"),100-OFFSET('Water Data'!$E$4,0,10*ROW('Water Data'!E164)),NA())</f>
        <v>#N/A</v>
      </c>
      <c r="H170" s="94" t="e">
        <f ca="true">+IF(AND(ISNUMBER(OFFSET('Water Data'!$E$6,0,10*ROW('Water Data'!E164))),'Data Summary'!BW170="Yes"),OFFSET('Water Data'!$E$6,0,10*ROW('Water Data'!E164)),NA())</f>
        <v>#N/A</v>
      </c>
      <c r="I170" s="94" t="e">
        <f ca="true">+IF(AND(ISNUMBER(OFFSET('Water Data'!$E$9,0,10*ROW('Water Data'!E164))),'Data Summary'!BX170="Yes"),OFFSET('Water Data'!$E$9,0,10*ROW('Water Data'!E164)),NA())</f>
        <v>#N/A</v>
      </c>
      <c r="J170" s="94" t="e">
        <f ca="true">+IF(AND(ISNUMBER(OFFSET('Water Data'!$F$4,0,10*ROW('Water Data'!F164))),'Data Summary'!BY170="Yes"),100-OFFSET('Water Data'!$F$4,0,10*ROW('Water Data'!F164)),NA())</f>
        <v>#N/A</v>
      </c>
      <c r="K170" s="94" t="e">
        <f ca="true">+IF(AND(ISNUMBER(OFFSET('Water Data'!$F$6,0,10*ROW('Water Data'!F164))),'Data Summary'!BZ170="Yes"),OFFSET('Water Data'!$F$6,0,10*ROW('Water Data'!F164)),NA())</f>
        <v>#N/A</v>
      </c>
      <c r="L170" s="94" t="e">
        <f ca="true">+IF(AND(ISNUMBER(OFFSET('Water Data'!$F$9,0,10*ROW('Water Data'!F164))),'Data Summary'!CA170="Yes"),OFFSET('Water Data'!$F$9,0,10*ROW('Water Data'!F164)),NA())</f>
        <v>#N/A</v>
      </c>
      <c r="M170" s="94" t="e">
        <f ca="true">+IF(AND(ISNUMBER(OFFSET('Water Data'!$G$4,0,10*ROW('Water Data'!G164))),'Data Summary'!CB170="Yes"),100-OFFSET('Water Data'!$G$4,0,10*ROW('Water Data'!G164)),NA())</f>
        <v>#N/A</v>
      </c>
      <c r="N170" s="94" t="e">
        <f ca="true">+IF(AND(ISNUMBER(OFFSET('Water Data'!$G$6,0,10*ROW('Water Data'!G164))),'Data Summary'!CC170="Yes"),OFFSET('Water Data'!$G$6,0,10*ROW('Water Data'!G164)),NA())</f>
        <v>#N/A</v>
      </c>
      <c r="O170" s="94" t="e">
        <f ca="true">+IF(AND(ISNUMBER(OFFSET('Water Data'!$G$9,0,10*ROW('Water Data'!G164))),'Data Summary'!CD170="Yes"),OFFSET('Water Data'!$G$9,0,10*ROW('Water Data'!G164)),NA())</f>
        <v>#N/A</v>
      </c>
      <c r="P170" s="94" t="e">
        <f ca="true">+IF(AND(ISNUMBER(OFFSET('Water Data'!$H$4,0,10*ROW('Water Data'!H164))),'Data Summary'!CE170="Yes"),100-OFFSET('Water Data'!$H$4,0,10*ROW('Water Data'!H164)),NA())</f>
        <v>#N/A</v>
      </c>
      <c r="Q170" s="94" t="e">
        <f ca="true">+IF(AND(ISNUMBER(OFFSET('Water Data'!$H$6,0,10*ROW('Water Data'!H164))),'Data Summary'!CF170="Yes"),OFFSET('Water Data'!$H$6,0,10*ROW('Water Data'!H164)),NA())</f>
        <v>#N/A</v>
      </c>
      <c r="R170" s="94" t="e">
        <f ca="true">+IF(AND(ISNUMBER(OFFSET('Water Data'!$H$9,0,10*ROW('Water Data'!H164))),'Data Summary'!CG170="Yes"),OFFSET('Water Data'!$H$9,0,10*ROW('Water Data'!H164)),NA())</f>
        <v>#N/A</v>
      </c>
      <c r="S170" s="94" t="e">
        <f ca="true">+IF(AND(ISNUMBER(OFFSET('Water Data'!$I$4,0,10*ROW('Water Data'!I164))),'Data Summary'!CH170="Yes"),100-OFFSET('Water Data'!$I$4,0,10*ROW('Water Data'!I164)),NA())</f>
        <v>#N/A</v>
      </c>
      <c r="T170" s="94" t="e">
        <f ca="true">+IF(AND(ISNUMBER(OFFSET('Water Data'!$I$6,0,10*ROW('Water Data'!I164))),'Data Summary'!CI170="Yes"),OFFSET('Water Data'!$I$6,0,10*ROW('Water Data'!I164)),NA())</f>
        <v>#N/A</v>
      </c>
      <c r="U170" s="94" t="e">
        <f ca="true">+IF(AND(ISNUMBER(OFFSET('Water Data'!$I$9,0,10*ROW('Water Data'!I164))),'Data Summary'!CJ170="Yes"),OFFSET('Water Data'!$I$9,0,10*ROW('Water Data'!I164)),NA())</f>
        <v>#N/A</v>
      </c>
      <c r="V170" s="95" t="e">
        <f ca="true">+IF(AND(ISNUMBER(OFFSET('Sanitation Data'!$D$4,0,10*ROW('Sanitation Data'!D164))),'Data Summary'!CK170="Yes"),100-OFFSET('Sanitation Data'!$D$4,0,10*ROW('Sanitation Data'!D164)),NA())</f>
        <v>#N/A</v>
      </c>
      <c r="W170" s="95" t="e">
        <f ca="true">+IF(AND(ISNUMBER(OFFSET('Sanitation Data'!$D$6,0,10*ROW('Sanitation Data'!D164))),'Data Summary'!CL170="Yes"),OFFSET('Sanitation Data'!$D$6,0,10*ROW('Sanitation Data'!D164)),NA())</f>
        <v>#N/A</v>
      </c>
      <c r="X170" s="95" t="e">
        <f ca="true">+IF(AND(ISNUMBER(OFFSET('Sanitation Data'!$D$10,0,10*ROW('Sanitation Data'!D164))),'Data Summary'!CM170="Yes"),OFFSET('Sanitation Data'!$D$10,0,10*ROW('Sanitation Data'!D164)),NA())</f>
        <v>#N/A</v>
      </c>
      <c r="Y170" s="95" t="e">
        <f ca="true">+IF(AND(ISNUMBER(OFFSET('Sanitation Data'!$D$11,0,10*ROW('Sanitation Data'!D164))),'Data Summary'!CN170="Yes"),OFFSET('Sanitation Data'!$D$11,0,10*ROW('Sanitation Data'!D164)),NA())</f>
        <v>#N/A</v>
      </c>
      <c r="Z170" s="95" t="e">
        <f ca="true">+IF(AND(ISNUMBER(OFFSET('Sanitation Data'!$D$12,0,10*ROW('Sanitation Data'!D164))),'Data Summary'!CO170="Yes"),OFFSET('Sanitation Data'!$D$12,0,10*ROW('Sanitation Data'!D164)),NA())</f>
        <v>#N/A</v>
      </c>
      <c r="AA170" s="95" t="e">
        <f ca="true">+IF(AND(ISNUMBER(OFFSET('Sanitation Data'!$E$4,0,10*ROW('Sanitation Data'!E164))),'Data Summary'!CP170="Yes"),100-OFFSET('Sanitation Data'!$E$4,0,10*ROW('Sanitation Data'!E164)),NA())</f>
        <v>#N/A</v>
      </c>
      <c r="AB170" s="95" t="e">
        <f ca="true">+IF(AND(ISNUMBER(OFFSET('Sanitation Data'!$E$6,0,10*ROW('Sanitation Data'!E164))),'Data Summary'!CQ170="Yes"),OFFSET('Sanitation Data'!$E$6,0,10*ROW('Sanitation Data'!E164)),NA())</f>
        <v>#N/A</v>
      </c>
      <c r="AC170" s="95" t="e">
        <f ca="true">+IF(AND(ISNUMBER(OFFSET('Sanitation Data'!$E$10,0,10*ROW('Sanitation Data'!E164))),'Data Summary'!CR170="Yes"),OFFSET('Sanitation Data'!$E$10,0,10*ROW('Sanitation Data'!E164)),NA())</f>
        <v>#N/A</v>
      </c>
      <c r="AD170" s="95" t="e">
        <f ca="true">+IF(AND(ISNUMBER(OFFSET('Sanitation Data'!$E$11,0,10*ROW('Sanitation Data'!E164))),'Data Summary'!CS170="Yes"),OFFSET('Sanitation Data'!$E$11,0,10*ROW('Sanitation Data'!E164)),NA())</f>
        <v>#N/A</v>
      </c>
      <c r="AE170" s="95" t="e">
        <f ca="true">+IF(AND(ISNUMBER(OFFSET('Sanitation Data'!$E$12,0,10*ROW('Sanitation Data'!E164))),'Data Summary'!CT170="Yes"),OFFSET('Sanitation Data'!$E$12,0,10*ROW('Sanitation Data'!E164)),NA())</f>
        <v>#N/A</v>
      </c>
      <c r="AF170" s="95" t="e">
        <f ca="true">+IF(AND(ISNUMBER(OFFSET('Sanitation Data'!$F$4,0,10*ROW('Sanitation Data'!F164))),'Data Summary'!CU170="Yes"),100-OFFSET('Sanitation Data'!$F$4,0,10*ROW('Sanitation Data'!F164)),NA())</f>
        <v>#N/A</v>
      </c>
      <c r="AG170" s="95" t="e">
        <f ca="true">+IF(AND(ISNUMBER(OFFSET('Sanitation Data'!$F$6,0,10*ROW('Sanitation Data'!F164))),'Data Summary'!CV170="Yes"),OFFSET('Sanitation Data'!$F$6,0,10*ROW('Sanitation Data'!F164)),NA())</f>
        <v>#N/A</v>
      </c>
      <c r="AH170" s="95" t="e">
        <f ca="true">+IF(AND(ISNUMBER(OFFSET('Sanitation Data'!$F$10,0,10*ROW('Sanitation Data'!F164))),'Data Summary'!CW170="Yes"),OFFSET('Sanitation Data'!$F$10,0,10*ROW('Sanitation Data'!F164)),NA())</f>
        <v>#N/A</v>
      </c>
      <c r="AI170" s="95" t="e">
        <f ca="true">+IF(AND(ISNUMBER(OFFSET('Sanitation Data'!$F$11,0,10*ROW('Sanitation Data'!F164))),'Data Summary'!CX170="Yes"),OFFSET('Sanitation Data'!$F$11,0,10*ROW('Sanitation Data'!F164)),NA())</f>
        <v>#N/A</v>
      </c>
      <c r="AJ170" s="95" t="e">
        <f ca="true">+IF(AND(ISNUMBER(OFFSET('Sanitation Data'!$F$12,0,10*ROW('Sanitation Data'!F164))),'Data Summary'!CY170="Yes"),OFFSET('Sanitation Data'!$F$12,0,10*ROW('Sanitation Data'!F164)),NA())</f>
        <v>#N/A</v>
      </c>
      <c r="AK170" s="95" t="e">
        <f ca="true">+IF(AND(ISNUMBER(OFFSET('Sanitation Data'!$G$4,0,10*ROW('Sanitation Data'!G164))),'Data Summary'!CZ170="Yes"),100-OFFSET('Sanitation Data'!$G$4,0,10*ROW('Sanitation Data'!G164)),NA())</f>
        <v>#N/A</v>
      </c>
      <c r="AL170" s="95" t="e">
        <f ca="true">+IF(AND(ISNUMBER(OFFSET('Sanitation Data'!$G$6,0,10*ROW('Sanitation Data'!G164))),'Data Summary'!DA170="Yes"),OFFSET('Sanitation Data'!$G$6,0,10*ROW('Sanitation Data'!G164)),NA())</f>
        <v>#N/A</v>
      </c>
      <c r="AM170" s="95" t="e">
        <f ca="true">+IF(AND(ISNUMBER(OFFSET('Sanitation Data'!$G$10,0,10*ROW('Sanitation Data'!G164))),'Data Summary'!DB170="Yes"),OFFSET('Sanitation Data'!$G$10,0,10*ROW('Sanitation Data'!G164)),NA())</f>
        <v>#N/A</v>
      </c>
      <c r="AN170" s="95" t="e">
        <f ca="true">+IF(AND(ISNUMBER(OFFSET('Sanitation Data'!$G$11,0,10*ROW('Sanitation Data'!G164))),'Data Summary'!DC170="Yes"),OFFSET('Sanitation Data'!$G$11,0,10*ROW('Sanitation Data'!G164)),NA())</f>
        <v>#N/A</v>
      </c>
      <c r="AO170" s="95" t="e">
        <f ca="true">+IF(AND(ISNUMBER(OFFSET('Sanitation Data'!$G$12,0,10*ROW('Sanitation Data'!G164))),'Data Summary'!DD170="Yes"),OFFSET('Sanitation Data'!$G$12,0,10*ROW('Sanitation Data'!G164)),NA())</f>
        <v>#N/A</v>
      </c>
      <c r="AP170" s="95" t="e">
        <f ca="true">+IF(AND(ISNUMBER(OFFSET('Sanitation Data'!$H$4,0,10*ROW('Sanitation Data'!H164))),'Data Summary'!DE170="Yes"),100-OFFSET('Sanitation Data'!$H$4,0,10*ROW('Sanitation Data'!H164)),NA())</f>
        <v>#N/A</v>
      </c>
      <c r="AQ170" s="95" t="e">
        <f ca="true">+IF(AND(ISNUMBER(OFFSET('Sanitation Data'!$H$6,0,10*ROW('Sanitation Data'!H164))),'Data Summary'!DF170="Yes"),OFFSET('Sanitation Data'!$H$6,0,10*ROW('Sanitation Data'!H164)),NA())</f>
        <v>#N/A</v>
      </c>
      <c r="AR170" s="95" t="e">
        <f ca="true">+IF(AND(ISNUMBER(OFFSET('Sanitation Data'!$H$10,0,10*ROW('Sanitation Data'!H164))),'Data Summary'!DG170="Yes"),OFFSET('Sanitation Data'!$H$10,0,10*ROW('Sanitation Data'!H164)),NA())</f>
        <v>#N/A</v>
      </c>
      <c r="AS170" s="95" t="e">
        <f ca="true">+IF(AND(ISNUMBER(OFFSET('Sanitation Data'!$H$11,0,10*ROW('Sanitation Data'!H164))),'Data Summary'!DH170="Yes"),OFFSET('Sanitation Data'!$H$11,0,10*ROW('Sanitation Data'!H164)),NA())</f>
        <v>#N/A</v>
      </c>
      <c r="AT170" s="95" t="e">
        <f ca="true">+IF(AND(ISNUMBER(OFFSET('Sanitation Data'!$H$12,0,10*ROW('Sanitation Data'!H164))),'Data Summary'!DI170="Yes"),OFFSET('Sanitation Data'!$H$12,0,10*ROW('Sanitation Data'!H164)),NA())</f>
        <v>#N/A</v>
      </c>
      <c r="AU170" s="95" t="e">
        <f ca="true">+IF(AND(ISNUMBER(OFFSET('Sanitation Data'!$I$4,0,10*ROW('Sanitation Data'!I164))),'Data Summary'!DJ170="Yes"),100-OFFSET('Sanitation Data'!$I$4,0,10*ROW('Sanitation Data'!I164)),NA())</f>
        <v>#N/A</v>
      </c>
      <c r="AV170" s="95" t="e">
        <f ca="true">+IF(AND(ISNUMBER(OFFSET('Sanitation Data'!$I$6,0,10*ROW('Sanitation Data'!I164))),'Data Summary'!DK170="Yes"),OFFSET('Sanitation Data'!$I$6,0,10*ROW('Sanitation Data'!I164)),NA())</f>
        <v>#N/A</v>
      </c>
      <c r="AW170" s="95" t="e">
        <f ca="true">+IF(AND(ISNUMBER(OFFSET('Sanitation Data'!$I$10,0,10*ROW('Sanitation Data'!I164))),'Data Summary'!DL170="Yes"),OFFSET('Sanitation Data'!$I$10,0,10*ROW('Sanitation Data'!I164)),NA())</f>
        <v>#N/A</v>
      </c>
      <c r="AX170" s="95" t="e">
        <f ca="true">+IF(AND(ISNUMBER(OFFSET('Sanitation Data'!$I$11,0,10*ROW('Sanitation Data'!I164))),'Data Summary'!DM170="Yes"),OFFSET('Sanitation Data'!$I$11,0,10*ROW('Sanitation Data'!I164)),NA())</f>
        <v>#N/A</v>
      </c>
      <c r="AY170" s="95" t="e">
        <f ca="true">+IF(AND(ISNUMBER(OFFSET('Sanitation Data'!$I$12,0,10*ROW('Sanitation Data'!I164))),'Data Summary'!DN170="Yes"),OFFSET('Sanitation Data'!$I$12,0,10*ROW('Sanitation Data'!I164)),NA())</f>
        <v>#N/A</v>
      </c>
      <c r="AZ170" s="96" t="e">
        <f ca="true">+IF(AND(ISNUMBER(OFFSET('Hygiene Data'!$D$5,0,10*ROW('Hygiene Data'!D164))),'Data Summary'!DO170="Yes"),OFFSET('Hygiene Data'!$D$5,0,10*ROW('Hygiene Data'!D164)),NA())</f>
        <v>#N/A</v>
      </c>
      <c r="BA170" s="96" t="e">
        <f ca="true">+IF(AND(ISNUMBER(OFFSET('Hygiene Data'!$D$7,0,10*ROW('Hygiene Data'!D164))),'Data Summary'!DP170="Yes"),OFFSET('Hygiene Data'!$D$7,0,10*ROW('Hygiene Data'!D164)),NA())</f>
        <v>#N/A</v>
      </c>
      <c r="BB170" s="96" t="e">
        <f ca="true">+IF(AND(ISNUMBER(OFFSET('Hygiene Data'!$D$9,0,10*ROW('Hygiene Data'!D164))),'Data Summary'!DQ170="Yes"),OFFSET('Hygiene Data'!$D$9,0,10*ROW('Hygiene Data'!D164)),NA())</f>
        <v>#N/A</v>
      </c>
      <c r="BC170" s="96" t="e">
        <f ca="true">+IF(AND(ISNUMBER(OFFSET('Hygiene Data'!$E$5,0,10*ROW('Hygiene Data'!E164))),'Data Summary'!DR170="Yes"),OFFSET('Hygiene Data'!$E$5,0,10*ROW('Hygiene Data'!E164)),NA())</f>
        <v>#N/A</v>
      </c>
      <c r="BD170" s="96" t="e">
        <f ca="true">+IF(AND(ISNUMBER(OFFSET('Hygiene Data'!$E$7,0,10*ROW('Hygiene Data'!E164))),'Data Summary'!DS170="Yes"),OFFSET('Hygiene Data'!$E$7,0,10*ROW('Hygiene Data'!E164)),NA())</f>
        <v>#N/A</v>
      </c>
      <c r="BE170" s="96" t="e">
        <f ca="true">+IF(AND(ISNUMBER(OFFSET('Hygiene Data'!$E$9,0,10*ROW('Hygiene Data'!E164))),'Data Summary'!DT170="Yes"),OFFSET('Hygiene Data'!$E$9,0,10*ROW('Hygiene Data'!E164)),NA())</f>
        <v>#N/A</v>
      </c>
      <c r="BF170" s="96" t="e">
        <f ca="true">+IF(AND(ISNUMBER(OFFSET('Hygiene Data'!$F$5,0,10*ROW('Hygiene Data'!F164))),'Data Summary'!DU170="Yes"),OFFSET('Hygiene Data'!$F$5,0,10*ROW('Hygiene Data'!F164)),NA())</f>
        <v>#N/A</v>
      </c>
      <c r="BG170" s="96" t="e">
        <f ca="true">+IF(AND(ISNUMBER(OFFSET('Hygiene Data'!$F$7,0,10*ROW('Hygiene Data'!F164))),'Data Summary'!DV170="Yes"),OFFSET('Hygiene Data'!$F$7,0,10*ROW('Hygiene Data'!F164)),NA())</f>
        <v>#N/A</v>
      </c>
      <c r="BH170" s="96" t="e">
        <f ca="true">+IF(AND(ISNUMBER(OFFSET('Hygiene Data'!$F$9,0,10*ROW('Hygiene Data'!F164))),'Data Summary'!DW170="Yes"),OFFSET('Hygiene Data'!$F$9,0,10*ROW('Hygiene Data'!F164)),NA())</f>
        <v>#N/A</v>
      </c>
      <c r="BI170" s="96" t="e">
        <f ca="true">+IF(AND(ISNUMBER(OFFSET('Hygiene Data'!$G$5,0,10*ROW('Hygiene Data'!G164))),'Data Summary'!DX170="Yes"),OFFSET('Hygiene Data'!$G$5,0,10*ROW('Hygiene Data'!G164)),NA())</f>
        <v>#N/A</v>
      </c>
      <c r="BJ170" s="96" t="e">
        <f ca="true">+IF(AND(ISNUMBER(OFFSET('Hygiene Data'!$G$7,0,10*ROW('Hygiene Data'!G164))),'Data Summary'!DY170="Yes"),OFFSET('Hygiene Data'!$G$7,0,10*ROW('Hygiene Data'!G164)),NA())</f>
        <v>#N/A</v>
      </c>
      <c r="BK170" s="96" t="e">
        <f ca="true">+IF(AND(ISNUMBER(OFFSET('Hygiene Data'!$G$9,0,10*ROW('Hygiene Data'!G164))),'Data Summary'!DZ170="Yes"),OFFSET('Hygiene Data'!$G$9,0,10*ROW('Hygiene Data'!G164)),NA())</f>
        <v>#N/A</v>
      </c>
      <c r="BL170" s="96" t="e">
        <f ca="true">+IF(AND(ISNUMBER(OFFSET('Hygiene Data'!$H$5,0,10*ROW('Hygiene Data'!H164))),'Data Summary'!EA170="Yes"),OFFSET('Hygiene Data'!$H$5,0,10*ROW('Hygiene Data'!H164)),NA())</f>
        <v>#N/A</v>
      </c>
      <c r="BM170" s="96" t="e">
        <f ca="true">+IF(AND(ISNUMBER(OFFSET('Hygiene Data'!$H$7,0,10*ROW('Hygiene Data'!H164))),'Data Summary'!EB170="Yes"),OFFSET('Hygiene Data'!$H$7,0,10*ROW('Hygiene Data'!H164)),NA())</f>
        <v>#N/A</v>
      </c>
      <c r="BN170" s="96" t="e">
        <f ca="true">+IF(AND(ISNUMBER(OFFSET('Hygiene Data'!$H$9,0,10*ROW('Hygiene Data'!H164))),'Data Summary'!EC170="Yes"),OFFSET('Hygiene Data'!$H$9,0,10*ROW('Hygiene Data'!H164)),NA())</f>
        <v>#N/A</v>
      </c>
      <c r="BO170" s="96" t="e">
        <f ca="true">+IF(AND(ISNUMBER(OFFSET('Hygiene Data'!$I$5,0,10*ROW('Hygiene Data'!I164))),'Data Summary'!ED170="Yes"),OFFSET('Hygiene Data'!$I$5,0,10*ROW('Hygiene Data'!I164)),NA())</f>
        <v>#N/A</v>
      </c>
      <c r="BP170" s="96" t="e">
        <f ca="true">+IF(AND(ISNUMBER(OFFSET('Hygiene Data'!$I$7,0,10*ROW('Hygiene Data'!I164))),'Data Summary'!EE170="Yes"),OFFSET('Hygiene Data'!$I$7,0,10*ROW('Hygiene Data'!I164)),NA())</f>
        <v>#N/A</v>
      </c>
      <c r="BQ170" s="96" t="e">
        <f ca="true">+IF(AND(ISNUMBER(OFFSET('Hygiene Data'!$I$9,0,10*ROW('Hygiene Data'!I164))),'Data Summary'!EF170="Yes"),OFFSET('Hygiene Data'!$I$9,0,10*ROW('Hygiene Data'!I164)),NA())</f>
        <v>#N/A</v>
      </c>
    </row>
    <row xmlns:x14ac="http://schemas.microsoft.com/office/spreadsheetml/2009/9/ac" r="171" x14ac:dyDescent="0.2">
      <c r="A171" s="321" t="e">
        <f ca="true">+RIGHT('Data Summary'!A171,LEN('Data Summary'!A171)-9)</f>
        <v>#VALUE!</v>
      </c>
      <c r="B171" s="37" t="str">
        <f ca="true">+IF(ISTEXT('Data Summary'!B171),'Data Summary'!B171,"")</f>
        <v/>
      </c>
      <c r="C171" s="320" t="e">
        <f ca="true">+VALUE('Data Summary'!C171)</f>
        <v>#VALUE!</v>
      </c>
      <c r="D171" s="94" t="e">
        <f ca="true">+IF(AND(ISNUMBER(OFFSET('Water Data'!$D$4,0,10*ROW('Water Data'!D165))),'Data Summary'!BS171="Yes"),100-OFFSET('Water Data'!$D$4,0,10*ROW('Water Data'!D165)),NA())</f>
        <v>#N/A</v>
      </c>
      <c r="E171" s="94" t="e">
        <f ca="true">+IF(AND(ISNUMBER(OFFSET('Water Data'!$D$6,0,10*ROW('Water Data'!D165))),'Data Summary'!BT171="Yes"),OFFSET('Water Data'!$D$6,0,10*ROW('Water Data'!D165)),NA())</f>
        <v>#N/A</v>
      </c>
      <c r="F171" s="94" t="e">
        <f ca="true">+IF(AND(ISNUMBER(OFFSET('Water Data'!$D$9,0,10*ROW('Water Data'!D165))),'Data Summary'!BU171="Yes"),OFFSET('Water Data'!$D$9,0,10*ROW('Water Data'!D165)),NA())</f>
        <v>#N/A</v>
      </c>
      <c r="G171" s="94" t="e">
        <f ca="true">+IF(AND(ISNUMBER(OFFSET('Water Data'!$E$4,0,10*ROW('Water Data'!E165))),'Data Summary'!BV171="Yes"),100-OFFSET('Water Data'!$E$4,0,10*ROW('Water Data'!E165)),NA())</f>
        <v>#N/A</v>
      </c>
      <c r="H171" s="94" t="e">
        <f ca="true">+IF(AND(ISNUMBER(OFFSET('Water Data'!$E$6,0,10*ROW('Water Data'!E165))),'Data Summary'!BW171="Yes"),OFFSET('Water Data'!$E$6,0,10*ROW('Water Data'!E165)),NA())</f>
        <v>#N/A</v>
      </c>
      <c r="I171" s="94" t="e">
        <f ca="true">+IF(AND(ISNUMBER(OFFSET('Water Data'!$E$9,0,10*ROW('Water Data'!E165))),'Data Summary'!BX171="Yes"),OFFSET('Water Data'!$E$9,0,10*ROW('Water Data'!E165)),NA())</f>
        <v>#N/A</v>
      </c>
      <c r="J171" s="94" t="e">
        <f ca="true">+IF(AND(ISNUMBER(OFFSET('Water Data'!$F$4,0,10*ROW('Water Data'!F165))),'Data Summary'!BY171="Yes"),100-OFFSET('Water Data'!$F$4,0,10*ROW('Water Data'!F165)),NA())</f>
        <v>#N/A</v>
      </c>
      <c r="K171" s="94" t="e">
        <f ca="true">+IF(AND(ISNUMBER(OFFSET('Water Data'!$F$6,0,10*ROW('Water Data'!F165))),'Data Summary'!BZ171="Yes"),OFFSET('Water Data'!$F$6,0,10*ROW('Water Data'!F165)),NA())</f>
        <v>#N/A</v>
      </c>
      <c r="L171" s="94" t="e">
        <f ca="true">+IF(AND(ISNUMBER(OFFSET('Water Data'!$F$9,0,10*ROW('Water Data'!F165))),'Data Summary'!CA171="Yes"),OFFSET('Water Data'!$F$9,0,10*ROW('Water Data'!F165)),NA())</f>
        <v>#N/A</v>
      </c>
      <c r="M171" s="94" t="e">
        <f ca="true">+IF(AND(ISNUMBER(OFFSET('Water Data'!$G$4,0,10*ROW('Water Data'!G165))),'Data Summary'!CB171="Yes"),100-OFFSET('Water Data'!$G$4,0,10*ROW('Water Data'!G165)),NA())</f>
        <v>#N/A</v>
      </c>
      <c r="N171" s="94" t="e">
        <f ca="true">+IF(AND(ISNUMBER(OFFSET('Water Data'!$G$6,0,10*ROW('Water Data'!G165))),'Data Summary'!CC171="Yes"),OFFSET('Water Data'!$G$6,0,10*ROW('Water Data'!G165)),NA())</f>
        <v>#N/A</v>
      </c>
      <c r="O171" s="94" t="e">
        <f ca="true">+IF(AND(ISNUMBER(OFFSET('Water Data'!$G$9,0,10*ROW('Water Data'!G165))),'Data Summary'!CD171="Yes"),OFFSET('Water Data'!$G$9,0,10*ROW('Water Data'!G165)),NA())</f>
        <v>#N/A</v>
      </c>
      <c r="P171" s="94" t="e">
        <f ca="true">+IF(AND(ISNUMBER(OFFSET('Water Data'!$H$4,0,10*ROW('Water Data'!H165))),'Data Summary'!CE171="Yes"),100-OFFSET('Water Data'!$H$4,0,10*ROW('Water Data'!H165)),NA())</f>
        <v>#N/A</v>
      </c>
      <c r="Q171" s="94" t="e">
        <f ca="true">+IF(AND(ISNUMBER(OFFSET('Water Data'!$H$6,0,10*ROW('Water Data'!H165))),'Data Summary'!CF171="Yes"),OFFSET('Water Data'!$H$6,0,10*ROW('Water Data'!H165)),NA())</f>
        <v>#N/A</v>
      </c>
      <c r="R171" s="94" t="e">
        <f ca="true">+IF(AND(ISNUMBER(OFFSET('Water Data'!$H$9,0,10*ROW('Water Data'!H165))),'Data Summary'!CG171="Yes"),OFFSET('Water Data'!$H$9,0,10*ROW('Water Data'!H165)),NA())</f>
        <v>#N/A</v>
      </c>
      <c r="S171" s="94" t="e">
        <f ca="true">+IF(AND(ISNUMBER(OFFSET('Water Data'!$I$4,0,10*ROW('Water Data'!I165))),'Data Summary'!CH171="Yes"),100-OFFSET('Water Data'!$I$4,0,10*ROW('Water Data'!I165)),NA())</f>
        <v>#N/A</v>
      </c>
      <c r="T171" s="94" t="e">
        <f ca="true">+IF(AND(ISNUMBER(OFFSET('Water Data'!$I$6,0,10*ROW('Water Data'!I165))),'Data Summary'!CI171="Yes"),OFFSET('Water Data'!$I$6,0,10*ROW('Water Data'!I165)),NA())</f>
        <v>#N/A</v>
      </c>
      <c r="U171" s="94" t="e">
        <f ca="true">+IF(AND(ISNUMBER(OFFSET('Water Data'!$I$9,0,10*ROW('Water Data'!I165))),'Data Summary'!CJ171="Yes"),OFFSET('Water Data'!$I$9,0,10*ROW('Water Data'!I165)),NA())</f>
        <v>#N/A</v>
      </c>
      <c r="V171" s="95" t="e">
        <f ca="true">+IF(AND(ISNUMBER(OFFSET('Sanitation Data'!$D$4,0,10*ROW('Sanitation Data'!D165))),'Data Summary'!CK171="Yes"),100-OFFSET('Sanitation Data'!$D$4,0,10*ROW('Sanitation Data'!D165)),NA())</f>
        <v>#N/A</v>
      </c>
      <c r="W171" s="95" t="e">
        <f ca="true">+IF(AND(ISNUMBER(OFFSET('Sanitation Data'!$D$6,0,10*ROW('Sanitation Data'!D165))),'Data Summary'!CL171="Yes"),OFFSET('Sanitation Data'!$D$6,0,10*ROW('Sanitation Data'!D165)),NA())</f>
        <v>#N/A</v>
      </c>
      <c r="X171" s="95" t="e">
        <f ca="true">+IF(AND(ISNUMBER(OFFSET('Sanitation Data'!$D$10,0,10*ROW('Sanitation Data'!D165))),'Data Summary'!CM171="Yes"),OFFSET('Sanitation Data'!$D$10,0,10*ROW('Sanitation Data'!D165)),NA())</f>
        <v>#N/A</v>
      </c>
      <c r="Y171" s="95" t="e">
        <f ca="true">+IF(AND(ISNUMBER(OFFSET('Sanitation Data'!$D$11,0,10*ROW('Sanitation Data'!D165))),'Data Summary'!CN171="Yes"),OFFSET('Sanitation Data'!$D$11,0,10*ROW('Sanitation Data'!D165)),NA())</f>
        <v>#N/A</v>
      </c>
      <c r="Z171" s="95" t="e">
        <f ca="true">+IF(AND(ISNUMBER(OFFSET('Sanitation Data'!$D$12,0,10*ROW('Sanitation Data'!D165))),'Data Summary'!CO171="Yes"),OFFSET('Sanitation Data'!$D$12,0,10*ROW('Sanitation Data'!D165)),NA())</f>
        <v>#N/A</v>
      </c>
      <c r="AA171" s="95" t="e">
        <f ca="true">+IF(AND(ISNUMBER(OFFSET('Sanitation Data'!$E$4,0,10*ROW('Sanitation Data'!E165))),'Data Summary'!CP171="Yes"),100-OFFSET('Sanitation Data'!$E$4,0,10*ROW('Sanitation Data'!E165)),NA())</f>
        <v>#N/A</v>
      </c>
      <c r="AB171" s="95" t="e">
        <f ca="true">+IF(AND(ISNUMBER(OFFSET('Sanitation Data'!$E$6,0,10*ROW('Sanitation Data'!E165))),'Data Summary'!CQ171="Yes"),OFFSET('Sanitation Data'!$E$6,0,10*ROW('Sanitation Data'!E165)),NA())</f>
        <v>#N/A</v>
      </c>
      <c r="AC171" s="95" t="e">
        <f ca="true">+IF(AND(ISNUMBER(OFFSET('Sanitation Data'!$E$10,0,10*ROW('Sanitation Data'!E165))),'Data Summary'!CR171="Yes"),OFFSET('Sanitation Data'!$E$10,0,10*ROW('Sanitation Data'!E165)),NA())</f>
        <v>#N/A</v>
      </c>
      <c r="AD171" s="95" t="e">
        <f ca="true">+IF(AND(ISNUMBER(OFFSET('Sanitation Data'!$E$11,0,10*ROW('Sanitation Data'!E165))),'Data Summary'!CS171="Yes"),OFFSET('Sanitation Data'!$E$11,0,10*ROW('Sanitation Data'!E165)),NA())</f>
        <v>#N/A</v>
      </c>
      <c r="AE171" s="95" t="e">
        <f ca="true">+IF(AND(ISNUMBER(OFFSET('Sanitation Data'!$E$12,0,10*ROW('Sanitation Data'!E165))),'Data Summary'!CT171="Yes"),OFFSET('Sanitation Data'!$E$12,0,10*ROW('Sanitation Data'!E165)),NA())</f>
        <v>#N/A</v>
      </c>
      <c r="AF171" s="95" t="e">
        <f ca="true">+IF(AND(ISNUMBER(OFFSET('Sanitation Data'!$F$4,0,10*ROW('Sanitation Data'!F165))),'Data Summary'!CU171="Yes"),100-OFFSET('Sanitation Data'!$F$4,0,10*ROW('Sanitation Data'!F165)),NA())</f>
        <v>#N/A</v>
      </c>
      <c r="AG171" s="95" t="e">
        <f ca="true">+IF(AND(ISNUMBER(OFFSET('Sanitation Data'!$F$6,0,10*ROW('Sanitation Data'!F165))),'Data Summary'!CV171="Yes"),OFFSET('Sanitation Data'!$F$6,0,10*ROW('Sanitation Data'!F165)),NA())</f>
        <v>#N/A</v>
      </c>
      <c r="AH171" s="95" t="e">
        <f ca="true">+IF(AND(ISNUMBER(OFFSET('Sanitation Data'!$F$10,0,10*ROW('Sanitation Data'!F165))),'Data Summary'!CW171="Yes"),OFFSET('Sanitation Data'!$F$10,0,10*ROW('Sanitation Data'!F165)),NA())</f>
        <v>#N/A</v>
      </c>
      <c r="AI171" s="95" t="e">
        <f ca="true">+IF(AND(ISNUMBER(OFFSET('Sanitation Data'!$F$11,0,10*ROW('Sanitation Data'!F165))),'Data Summary'!CX171="Yes"),OFFSET('Sanitation Data'!$F$11,0,10*ROW('Sanitation Data'!F165)),NA())</f>
        <v>#N/A</v>
      </c>
      <c r="AJ171" s="95" t="e">
        <f ca="true">+IF(AND(ISNUMBER(OFFSET('Sanitation Data'!$F$12,0,10*ROW('Sanitation Data'!F165))),'Data Summary'!CY171="Yes"),OFFSET('Sanitation Data'!$F$12,0,10*ROW('Sanitation Data'!F165)),NA())</f>
        <v>#N/A</v>
      </c>
      <c r="AK171" s="95" t="e">
        <f ca="true">+IF(AND(ISNUMBER(OFFSET('Sanitation Data'!$G$4,0,10*ROW('Sanitation Data'!G165))),'Data Summary'!CZ171="Yes"),100-OFFSET('Sanitation Data'!$G$4,0,10*ROW('Sanitation Data'!G165)),NA())</f>
        <v>#N/A</v>
      </c>
      <c r="AL171" s="95" t="e">
        <f ca="true">+IF(AND(ISNUMBER(OFFSET('Sanitation Data'!$G$6,0,10*ROW('Sanitation Data'!G165))),'Data Summary'!DA171="Yes"),OFFSET('Sanitation Data'!$G$6,0,10*ROW('Sanitation Data'!G165)),NA())</f>
        <v>#N/A</v>
      </c>
      <c r="AM171" s="95" t="e">
        <f ca="true">+IF(AND(ISNUMBER(OFFSET('Sanitation Data'!$G$10,0,10*ROW('Sanitation Data'!G165))),'Data Summary'!DB171="Yes"),OFFSET('Sanitation Data'!$G$10,0,10*ROW('Sanitation Data'!G165)),NA())</f>
        <v>#N/A</v>
      </c>
      <c r="AN171" s="95" t="e">
        <f ca="true">+IF(AND(ISNUMBER(OFFSET('Sanitation Data'!$G$11,0,10*ROW('Sanitation Data'!G165))),'Data Summary'!DC171="Yes"),OFFSET('Sanitation Data'!$G$11,0,10*ROW('Sanitation Data'!G165)),NA())</f>
        <v>#N/A</v>
      </c>
      <c r="AO171" s="95" t="e">
        <f ca="true">+IF(AND(ISNUMBER(OFFSET('Sanitation Data'!$G$12,0,10*ROW('Sanitation Data'!G165))),'Data Summary'!DD171="Yes"),OFFSET('Sanitation Data'!$G$12,0,10*ROW('Sanitation Data'!G165)),NA())</f>
        <v>#N/A</v>
      </c>
      <c r="AP171" s="95" t="e">
        <f ca="true">+IF(AND(ISNUMBER(OFFSET('Sanitation Data'!$H$4,0,10*ROW('Sanitation Data'!H165))),'Data Summary'!DE171="Yes"),100-OFFSET('Sanitation Data'!$H$4,0,10*ROW('Sanitation Data'!H165)),NA())</f>
        <v>#N/A</v>
      </c>
      <c r="AQ171" s="95" t="e">
        <f ca="true">+IF(AND(ISNUMBER(OFFSET('Sanitation Data'!$H$6,0,10*ROW('Sanitation Data'!H165))),'Data Summary'!DF171="Yes"),OFFSET('Sanitation Data'!$H$6,0,10*ROW('Sanitation Data'!H165)),NA())</f>
        <v>#N/A</v>
      </c>
      <c r="AR171" s="95" t="e">
        <f ca="true">+IF(AND(ISNUMBER(OFFSET('Sanitation Data'!$H$10,0,10*ROW('Sanitation Data'!H165))),'Data Summary'!DG171="Yes"),OFFSET('Sanitation Data'!$H$10,0,10*ROW('Sanitation Data'!H165)),NA())</f>
        <v>#N/A</v>
      </c>
      <c r="AS171" s="95" t="e">
        <f ca="true">+IF(AND(ISNUMBER(OFFSET('Sanitation Data'!$H$11,0,10*ROW('Sanitation Data'!H165))),'Data Summary'!DH171="Yes"),OFFSET('Sanitation Data'!$H$11,0,10*ROW('Sanitation Data'!H165)),NA())</f>
        <v>#N/A</v>
      </c>
      <c r="AT171" s="95" t="e">
        <f ca="true">+IF(AND(ISNUMBER(OFFSET('Sanitation Data'!$H$12,0,10*ROW('Sanitation Data'!H165))),'Data Summary'!DI171="Yes"),OFFSET('Sanitation Data'!$H$12,0,10*ROW('Sanitation Data'!H165)),NA())</f>
        <v>#N/A</v>
      </c>
      <c r="AU171" s="95" t="e">
        <f ca="true">+IF(AND(ISNUMBER(OFFSET('Sanitation Data'!$I$4,0,10*ROW('Sanitation Data'!I165))),'Data Summary'!DJ171="Yes"),100-OFFSET('Sanitation Data'!$I$4,0,10*ROW('Sanitation Data'!I165)),NA())</f>
        <v>#N/A</v>
      </c>
      <c r="AV171" s="95" t="e">
        <f ca="true">+IF(AND(ISNUMBER(OFFSET('Sanitation Data'!$I$6,0,10*ROW('Sanitation Data'!I165))),'Data Summary'!DK171="Yes"),OFFSET('Sanitation Data'!$I$6,0,10*ROW('Sanitation Data'!I165)),NA())</f>
        <v>#N/A</v>
      </c>
      <c r="AW171" s="95" t="e">
        <f ca="true">+IF(AND(ISNUMBER(OFFSET('Sanitation Data'!$I$10,0,10*ROW('Sanitation Data'!I165))),'Data Summary'!DL171="Yes"),OFFSET('Sanitation Data'!$I$10,0,10*ROW('Sanitation Data'!I165)),NA())</f>
        <v>#N/A</v>
      </c>
      <c r="AX171" s="95" t="e">
        <f ca="true">+IF(AND(ISNUMBER(OFFSET('Sanitation Data'!$I$11,0,10*ROW('Sanitation Data'!I165))),'Data Summary'!DM171="Yes"),OFFSET('Sanitation Data'!$I$11,0,10*ROW('Sanitation Data'!I165)),NA())</f>
        <v>#N/A</v>
      </c>
      <c r="AY171" s="95" t="e">
        <f ca="true">+IF(AND(ISNUMBER(OFFSET('Sanitation Data'!$I$12,0,10*ROW('Sanitation Data'!I165))),'Data Summary'!DN171="Yes"),OFFSET('Sanitation Data'!$I$12,0,10*ROW('Sanitation Data'!I165)),NA())</f>
        <v>#N/A</v>
      </c>
      <c r="AZ171" s="96" t="e">
        <f ca="true">+IF(AND(ISNUMBER(OFFSET('Hygiene Data'!$D$5,0,10*ROW('Hygiene Data'!D165))),'Data Summary'!DO171="Yes"),OFFSET('Hygiene Data'!$D$5,0,10*ROW('Hygiene Data'!D165)),NA())</f>
        <v>#N/A</v>
      </c>
      <c r="BA171" s="96" t="e">
        <f ca="true">+IF(AND(ISNUMBER(OFFSET('Hygiene Data'!$D$7,0,10*ROW('Hygiene Data'!D165))),'Data Summary'!DP171="Yes"),OFFSET('Hygiene Data'!$D$7,0,10*ROW('Hygiene Data'!D165)),NA())</f>
        <v>#N/A</v>
      </c>
      <c r="BB171" s="96" t="e">
        <f ca="true">+IF(AND(ISNUMBER(OFFSET('Hygiene Data'!$D$9,0,10*ROW('Hygiene Data'!D165))),'Data Summary'!DQ171="Yes"),OFFSET('Hygiene Data'!$D$9,0,10*ROW('Hygiene Data'!D165)),NA())</f>
        <v>#N/A</v>
      </c>
      <c r="BC171" s="96" t="e">
        <f ca="true">+IF(AND(ISNUMBER(OFFSET('Hygiene Data'!$E$5,0,10*ROW('Hygiene Data'!E165))),'Data Summary'!DR171="Yes"),OFFSET('Hygiene Data'!$E$5,0,10*ROW('Hygiene Data'!E165)),NA())</f>
        <v>#N/A</v>
      </c>
      <c r="BD171" s="96" t="e">
        <f ca="true">+IF(AND(ISNUMBER(OFFSET('Hygiene Data'!$E$7,0,10*ROW('Hygiene Data'!E165))),'Data Summary'!DS171="Yes"),OFFSET('Hygiene Data'!$E$7,0,10*ROW('Hygiene Data'!E165)),NA())</f>
        <v>#N/A</v>
      </c>
      <c r="BE171" s="96" t="e">
        <f ca="true">+IF(AND(ISNUMBER(OFFSET('Hygiene Data'!$E$9,0,10*ROW('Hygiene Data'!E165))),'Data Summary'!DT171="Yes"),OFFSET('Hygiene Data'!$E$9,0,10*ROW('Hygiene Data'!E165)),NA())</f>
        <v>#N/A</v>
      </c>
      <c r="BF171" s="96" t="e">
        <f ca="true">+IF(AND(ISNUMBER(OFFSET('Hygiene Data'!$F$5,0,10*ROW('Hygiene Data'!F165))),'Data Summary'!DU171="Yes"),OFFSET('Hygiene Data'!$F$5,0,10*ROW('Hygiene Data'!F165)),NA())</f>
        <v>#N/A</v>
      </c>
      <c r="BG171" s="96" t="e">
        <f ca="true">+IF(AND(ISNUMBER(OFFSET('Hygiene Data'!$F$7,0,10*ROW('Hygiene Data'!F165))),'Data Summary'!DV171="Yes"),OFFSET('Hygiene Data'!$F$7,0,10*ROW('Hygiene Data'!F165)),NA())</f>
        <v>#N/A</v>
      </c>
      <c r="BH171" s="96" t="e">
        <f ca="true">+IF(AND(ISNUMBER(OFFSET('Hygiene Data'!$F$9,0,10*ROW('Hygiene Data'!F165))),'Data Summary'!DW171="Yes"),OFFSET('Hygiene Data'!$F$9,0,10*ROW('Hygiene Data'!F165)),NA())</f>
        <v>#N/A</v>
      </c>
      <c r="BI171" s="96" t="e">
        <f ca="true">+IF(AND(ISNUMBER(OFFSET('Hygiene Data'!$G$5,0,10*ROW('Hygiene Data'!G165))),'Data Summary'!DX171="Yes"),OFFSET('Hygiene Data'!$G$5,0,10*ROW('Hygiene Data'!G165)),NA())</f>
        <v>#N/A</v>
      </c>
      <c r="BJ171" s="96" t="e">
        <f ca="true">+IF(AND(ISNUMBER(OFFSET('Hygiene Data'!$G$7,0,10*ROW('Hygiene Data'!G165))),'Data Summary'!DY171="Yes"),OFFSET('Hygiene Data'!$G$7,0,10*ROW('Hygiene Data'!G165)),NA())</f>
        <v>#N/A</v>
      </c>
      <c r="BK171" s="96" t="e">
        <f ca="true">+IF(AND(ISNUMBER(OFFSET('Hygiene Data'!$G$9,0,10*ROW('Hygiene Data'!G165))),'Data Summary'!DZ171="Yes"),OFFSET('Hygiene Data'!$G$9,0,10*ROW('Hygiene Data'!G165)),NA())</f>
        <v>#N/A</v>
      </c>
      <c r="BL171" s="96" t="e">
        <f ca="true">+IF(AND(ISNUMBER(OFFSET('Hygiene Data'!$H$5,0,10*ROW('Hygiene Data'!H165))),'Data Summary'!EA171="Yes"),OFFSET('Hygiene Data'!$H$5,0,10*ROW('Hygiene Data'!H165)),NA())</f>
        <v>#N/A</v>
      </c>
      <c r="BM171" s="96" t="e">
        <f ca="true">+IF(AND(ISNUMBER(OFFSET('Hygiene Data'!$H$7,0,10*ROW('Hygiene Data'!H165))),'Data Summary'!EB171="Yes"),OFFSET('Hygiene Data'!$H$7,0,10*ROW('Hygiene Data'!H165)),NA())</f>
        <v>#N/A</v>
      </c>
      <c r="BN171" s="96" t="e">
        <f ca="true">+IF(AND(ISNUMBER(OFFSET('Hygiene Data'!$H$9,0,10*ROW('Hygiene Data'!H165))),'Data Summary'!EC171="Yes"),OFFSET('Hygiene Data'!$H$9,0,10*ROW('Hygiene Data'!H165)),NA())</f>
        <v>#N/A</v>
      </c>
      <c r="BO171" s="96" t="e">
        <f ca="true">+IF(AND(ISNUMBER(OFFSET('Hygiene Data'!$I$5,0,10*ROW('Hygiene Data'!I165))),'Data Summary'!ED171="Yes"),OFFSET('Hygiene Data'!$I$5,0,10*ROW('Hygiene Data'!I165)),NA())</f>
        <v>#N/A</v>
      </c>
      <c r="BP171" s="96" t="e">
        <f ca="true">+IF(AND(ISNUMBER(OFFSET('Hygiene Data'!$I$7,0,10*ROW('Hygiene Data'!I165))),'Data Summary'!EE171="Yes"),OFFSET('Hygiene Data'!$I$7,0,10*ROW('Hygiene Data'!I165)),NA())</f>
        <v>#N/A</v>
      </c>
      <c r="BQ171" s="96" t="e">
        <f ca="true">+IF(AND(ISNUMBER(OFFSET('Hygiene Data'!$I$9,0,10*ROW('Hygiene Data'!I165))),'Data Summary'!EF171="Yes"),OFFSET('Hygiene Data'!$I$9,0,10*ROW('Hygiene Data'!I165)),NA())</f>
        <v>#N/A</v>
      </c>
    </row>
    <row xmlns:x14ac="http://schemas.microsoft.com/office/spreadsheetml/2009/9/ac" r="172" x14ac:dyDescent="0.2">
      <c r="A172" s="321" t="e">
        <f ca="true">+RIGHT('Data Summary'!A172,LEN('Data Summary'!A172)-9)</f>
        <v>#VALUE!</v>
      </c>
      <c r="B172" s="37" t="str">
        <f ca="true">+IF(ISTEXT('Data Summary'!B172),'Data Summary'!B172,"")</f>
        <v/>
      </c>
      <c r="C172" s="320" t="e">
        <f ca="true">+VALUE('Data Summary'!C172)</f>
        <v>#VALUE!</v>
      </c>
      <c r="D172" s="94" t="e">
        <f ca="true">+IF(AND(ISNUMBER(OFFSET('Water Data'!$D$4,0,10*ROW('Water Data'!D166))),'Data Summary'!BS172="Yes"),100-OFFSET('Water Data'!$D$4,0,10*ROW('Water Data'!D166)),NA())</f>
        <v>#N/A</v>
      </c>
      <c r="E172" s="94" t="e">
        <f ca="true">+IF(AND(ISNUMBER(OFFSET('Water Data'!$D$6,0,10*ROW('Water Data'!D166))),'Data Summary'!BT172="Yes"),OFFSET('Water Data'!$D$6,0,10*ROW('Water Data'!D166)),NA())</f>
        <v>#N/A</v>
      </c>
      <c r="F172" s="94" t="e">
        <f ca="true">+IF(AND(ISNUMBER(OFFSET('Water Data'!$D$9,0,10*ROW('Water Data'!D166))),'Data Summary'!BU172="Yes"),OFFSET('Water Data'!$D$9,0,10*ROW('Water Data'!D166)),NA())</f>
        <v>#N/A</v>
      </c>
      <c r="G172" s="94" t="e">
        <f ca="true">+IF(AND(ISNUMBER(OFFSET('Water Data'!$E$4,0,10*ROW('Water Data'!E166))),'Data Summary'!BV172="Yes"),100-OFFSET('Water Data'!$E$4,0,10*ROW('Water Data'!E166)),NA())</f>
        <v>#N/A</v>
      </c>
      <c r="H172" s="94" t="e">
        <f ca="true">+IF(AND(ISNUMBER(OFFSET('Water Data'!$E$6,0,10*ROW('Water Data'!E166))),'Data Summary'!BW172="Yes"),OFFSET('Water Data'!$E$6,0,10*ROW('Water Data'!E166)),NA())</f>
        <v>#N/A</v>
      </c>
      <c r="I172" s="94" t="e">
        <f ca="true">+IF(AND(ISNUMBER(OFFSET('Water Data'!$E$9,0,10*ROW('Water Data'!E166))),'Data Summary'!BX172="Yes"),OFFSET('Water Data'!$E$9,0,10*ROW('Water Data'!E166)),NA())</f>
        <v>#N/A</v>
      </c>
      <c r="J172" s="94" t="e">
        <f ca="true">+IF(AND(ISNUMBER(OFFSET('Water Data'!$F$4,0,10*ROW('Water Data'!F166))),'Data Summary'!BY172="Yes"),100-OFFSET('Water Data'!$F$4,0,10*ROW('Water Data'!F166)),NA())</f>
        <v>#N/A</v>
      </c>
      <c r="K172" s="94" t="e">
        <f ca="true">+IF(AND(ISNUMBER(OFFSET('Water Data'!$F$6,0,10*ROW('Water Data'!F166))),'Data Summary'!BZ172="Yes"),OFFSET('Water Data'!$F$6,0,10*ROW('Water Data'!F166)),NA())</f>
        <v>#N/A</v>
      </c>
      <c r="L172" s="94" t="e">
        <f ca="true">+IF(AND(ISNUMBER(OFFSET('Water Data'!$F$9,0,10*ROW('Water Data'!F166))),'Data Summary'!CA172="Yes"),OFFSET('Water Data'!$F$9,0,10*ROW('Water Data'!F166)),NA())</f>
        <v>#N/A</v>
      </c>
      <c r="M172" s="94" t="e">
        <f ca="true">+IF(AND(ISNUMBER(OFFSET('Water Data'!$G$4,0,10*ROW('Water Data'!G166))),'Data Summary'!CB172="Yes"),100-OFFSET('Water Data'!$G$4,0,10*ROW('Water Data'!G166)),NA())</f>
        <v>#N/A</v>
      </c>
      <c r="N172" s="94" t="e">
        <f ca="true">+IF(AND(ISNUMBER(OFFSET('Water Data'!$G$6,0,10*ROW('Water Data'!G166))),'Data Summary'!CC172="Yes"),OFFSET('Water Data'!$G$6,0,10*ROW('Water Data'!G166)),NA())</f>
        <v>#N/A</v>
      </c>
      <c r="O172" s="94" t="e">
        <f ca="true">+IF(AND(ISNUMBER(OFFSET('Water Data'!$G$9,0,10*ROW('Water Data'!G166))),'Data Summary'!CD172="Yes"),OFFSET('Water Data'!$G$9,0,10*ROW('Water Data'!G166)),NA())</f>
        <v>#N/A</v>
      </c>
      <c r="P172" s="94" t="e">
        <f ca="true">+IF(AND(ISNUMBER(OFFSET('Water Data'!$H$4,0,10*ROW('Water Data'!H166))),'Data Summary'!CE172="Yes"),100-OFFSET('Water Data'!$H$4,0,10*ROW('Water Data'!H166)),NA())</f>
        <v>#N/A</v>
      </c>
      <c r="Q172" s="94" t="e">
        <f ca="true">+IF(AND(ISNUMBER(OFFSET('Water Data'!$H$6,0,10*ROW('Water Data'!H166))),'Data Summary'!CF172="Yes"),OFFSET('Water Data'!$H$6,0,10*ROW('Water Data'!H166)),NA())</f>
        <v>#N/A</v>
      </c>
      <c r="R172" s="94" t="e">
        <f ca="true">+IF(AND(ISNUMBER(OFFSET('Water Data'!$H$9,0,10*ROW('Water Data'!H166))),'Data Summary'!CG172="Yes"),OFFSET('Water Data'!$H$9,0,10*ROW('Water Data'!H166)),NA())</f>
        <v>#N/A</v>
      </c>
      <c r="S172" s="94" t="e">
        <f ca="true">+IF(AND(ISNUMBER(OFFSET('Water Data'!$I$4,0,10*ROW('Water Data'!I166))),'Data Summary'!CH172="Yes"),100-OFFSET('Water Data'!$I$4,0,10*ROW('Water Data'!I166)),NA())</f>
        <v>#N/A</v>
      </c>
      <c r="T172" s="94" t="e">
        <f ca="true">+IF(AND(ISNUMBER(OFFSET('Water Data'!$I$6,0,10*ROW('Water Data'!I166))),'Data Summary'!CI172="Yes"),OFFSET('Water Data'!$I$6,0,10*ROW('Water Data'!I166)),NA())</f>
        <v>#N/A</v>
      </c>
      <c r="U172" s="94" t="e">
        <f ca="true">+IF(AND(ISNUMBER(OFFSET('Water Data'!$I$9,0,10*ROW('Water Data'!I166))),'Data Summary'!CJ172="Yes"),OFFSET('Water Data'!$I$9,0,10*ROW('Water Data'!I166)),NA())</f>
        <v>#N/A</v>
      </c>
      <c r="V172" s="95" t="e">
        <f ca="true">+IF(AND(ISNUMBER(OFFSET('Sanitation Data'!$D$4,0,10*ROW('Sanitation Data'!D166))),'Data Summary'!CK172="Yes"),100-OFFSET('Sanitation Data'!$D$4,0,10*ROW('Sanitation Data'!D166)),NA())</f>
        <v>#N/A</v>
      </c>
      <c r="W172" s="95" t="e">
        <f ca="true">+IF(AND(ISNUMBER(OFFSET('Sanitation Data'!$D$6,0,10*ROW('Sanitation Data'!D166))),'Data Summary'!CL172="Yes"),OFFSET('Sanitation Data'!$D$6,0,10*ROW('Sanitation Data'!D166)),NA())</f>
        <v>#N/A</v>
      </c>
      <c r="X172" s="95" t="e">
        <f ca="true">+IF(AND(ISNUMBER(OFFSET('Sanitation Data'!$D$10,0,10*ROW('Sanitation Data'!D166))),'Data Summary'!CM172="Yes"),OFFSET('Sanitation Data'!$D$10,0,10*ROW('Sanitation Data'!D166)),NA())</f>
        <v>#N/A</v>
      </c>
      <c r="Y172" s="95" t="e">
        <f ca="true">+IF(AND(ISNUMBER(OFFSET('Sanitation Data'!$D$11,0,10*ROW('Sanitation Data'!D166))),'Data Summary'!CN172="Yes"),OFFSET('Sanitation Data'!$D$11,0,10*ROW('Sanitation Data'!D166)),NA())</f>
        <v>#N/A</v>
      </c>
      <c r="Z172" s="95" t="e">
        <f ca="true">+IF(AND(ISNUMBER(OFFSET('Sanitation Data'!$D$12,0,10*ROW('Sanitation Data'!D166))),'Data Summary'!CO172="Yes"),OFFSET('Sanitation Data'!$D$12,0,10*ROW('Sanitation Data'!D166)),NA())</f>
        <v>#N/A</v>
      </c>
      <c r="AA172" s="95" t="e">
        <f ca="true">+IF(AND(ISNUMBER(OFFSET('Sanitation Data'!$E$4,0,10*ROW('Sanitation Data'!E166))),'Data Summary'!CP172="Yes"),100-OFFSET('Sanitation Data'!$E$4,0,10*ROW('Sanitation Data'!E166)),NA())</f>
        <v>#N/A</v>
      </c>
      <c r="AB172" s="95" t="e">
        <f ca="true">+IF(AND(ISNUMBER(OFFSET('Sanitation Data'!$E$6,0,10*ROW('Sanitation Data'!E166))),'Data Summary'!CQ172="Yes"),OFFSET('Sanitation Data'!$E$6,0,10*ROW('Sanitation Data'!E166)),NA())</f>
        <v>#N/A</v>
      </c>
      <c r="AC172" s="95" t="e">
        <f ca="true">+IF(AND(ISNUMBER(OFFSET('Sanitation Data'!$E$10,0,10*ROW('Sanitation Data'!E166))),'Data Summary'!CR172="Yes"),OFFSET('Sanitation Data'!$E$10,0,10*ROW('Sanitation Data'!E166)),NA())</f>
        <v>#N/A</v>
      </c>
      <c r="AD172" s="95" t="e">
        <f ca="true">+IF(AND(ISNUMBER(OFFSET('Sanitation Data'!$E$11,0,10*ROW('Sanitation Data'!E166))),'Data Summary'!CS172="Yes"),OFFSET('Sanitation Data'!$E$11,0,10*ROW('Sanitation Data'!E166)),NA())</f>
        <v>#N/A</v>
      </c>
      <c r="AE172" s="95" t="e">
        <f ca="true">+IF(AND(ISNUMBER(OFFSET('Sanitation Data'!$E$12,0,10*ROW('Sanitation Data'!E166))),'Data Summary'!CT172="Yes"),OFFSET('Sanitation Data'!$E$12,0,10*ROW('Sanitation Data'!E166)),NA())</f>
        <v>#N/A</v>
      </c>
      <c r="AF172" s="95" t="e">
        <f ca="true">+IF(AND(ISNUMBER(OFFSET('Sanitation Data'!$F$4,0,10*ROW('Sanitation Data'!F166))),'Data Summary'!CU172="Yes"),100-OFFSET('Sanitation Data'!$F$4,0,10*ROW('Sanitation Data'!F166)),NA())</f>
        <v>#N/A</v>
      </c>
      <c r="AG172" s="95" t="e">
        <f ca="true">+IF(AND(ISNUMBER(OFFSET('Sanitation Data'!$F$6,0,10*ROW('Sanitation Data'!F166))),'Data Summary'!CV172="Yes"),OFFSET('Sanitation Data'!$F$6,0,10*ROW('Sanitation Data'!F166)),NA())</f>
        <v>#N/A</v>
      </c>
      <c r="AH172" s="95" t="e">
        <f ca="true">+IF(AND(ISNUMBER(OFFSET('Sanitation Data'!$F$10,0,10*ROW('Sanitation Data'!F166))),'Data Summary'!CW172="Yes"),OFFSET('Sanitation Data'!$F$10,0,10*ROW('Sanitation Data'!F166)),NA())</f>
        <v>#N/A</v>
      </c>
      <c r="AI172" s="95" t="e">
        <f ca="true">+IF(AND(ISNUMBER(OFFSET('Sanitation Data'!$F$11,0,10*ROW('Sanitation Data'!F166))),'Data Summary'!CX172="Yes"),OFFSET('Sanitation Data'!$F$11,0,10*ROW('Sanitation Data'!F166)),NA())</f>
        <v>#N/A</v>
      </c>
      <c r="AJ172" s="95" t="e">
        <f ca="true">+IF(AND(ISNUMBER(OFFSET('Sanitation Data'!$F$12,0,10*ROW('Sanitation Data'!F166))),'Data Summary'!CY172="Yes"),OFFSET('Sanitation Data'!$F$12,0,10*ROW('Sanitation Data'!F166)),NA())</f>
        <v>#N/A</v>
      </c>
      <c r="AK172" s="95" t="e">
        <f ca="true">+IF(AND(ISNUMBER(OFFSET('Sanitation Data'!$G$4,0,10*ROW('Sanitation Data'!G166))),'Data Summary'!CZ172="Yes"),100-OFFSET('Sanitation Data'!$G$4,0,10*ROW('Sanitation Data'!G166)),NA())</f>
        <v>#N/A</v>
      </c>
      <c r="AL172" s="95" t="e">
        <f ca="true">+IF(AND(ISNUMBER(OFFSET('Sanitation Data'!$G$6,0,10*ROW('Sanitation Data'!G166))),'Data Summary'!DA172="Yes"),OFFSET('Sanitation Data'!$G$6,0,10*ROW('Sanitation Data'!G166)),NA())</f>
        <v>#N/A</v>
      </c>
      <c r="AM172" s="95" t="e">
        <f ca="true">+IF(AND(ISNUMBER(OFFSET('Sanitation Data'!$G$10,0,10*ROW('Sanitation Data'!G166))),'Data Summary'!DB172="Yes"),OFFSET('Sanitation Data'!$G$10,0,10*ROW('Sanitation Data'!G166)),NA())</f>
        <v>#N/A</v>
      </c>
      <c r="AN172" s="95" t="e">
        <f ca="true">+IF(AND(ISNUMBER(OFFSET('Sanitation Data'!$G$11,0,10*ROW('Sanitation Data'!G166))),'Data Summary'!DC172="Yes"),OFFSET('Sanitation Data'!$G$11,0,10*ROW('Sanitation Data'!G166)),NA())</f>
        <v>#N/A</v>
      </c>
      <c r="AO172" s="95" t="e">
        <f ca="true">+IF(AND(ISNUMBER(OFFSET('Sanitation Data'!$G$12,0,10*ROW('Sanitation Data'!G166))),'Data Summary'!DD172="Yes"),OFFSET('Sanitation Data'!$G$12,0,10*ROW('Sanitation Data'!G166)),NA())</f>
        <v>#N/A</v>
      </c>
      <c r="AP172" s="95" t="e">
        <f ca="true">+IF(AND(ISNUMBER(OFFSET('Sanitation Data'!$H$4,0,10*ROW('Sanitation Data'!H166))),'Data Summary'!DE172="Yes"),100-OFFSET('Sanitation Data'!$H$4,0,10*ROW('Sanitation Data'!H166)),NA())</f>
        <v>#N/A</v>
      </c>
      <c r="AQ172" s="95" t="e">
        <f ca="true">+IF(AND(ISNUMBER(OFFSET('Sanitation Data'!$H$6,0,10*ROW('Sanitation Data'!H166))),'Data Summary'!DF172="Yes"),OFFSET('Sanitation Data'!$H$6,0,10*ROW('Sanitation Data'!H166)),NA())</f>
        <v>#N/A</v>
      </c>
      <c r="AR172" s="95" t="e">
        <f ca="true">+IF(AND(ISNUMBER(OFFSET('Sanitation Data'!$H$10,0,10*ROW('Sanitation Data'!H166))),'Data Summary'!DG172="Yes"),OFFSET('Sanitation Data'!$H$10,0,10*ROW('Sanitation Data'!H166)),NA())</f>
        <v>#N/A</v>
      </c>
      <c r="AS172" s="95" t="e">
        <f ca="true">+IF(AND(ISNUMBER(OFFSET('Sanitation Data'!$H$11,0,10*ROW('Sanitation Data'!H166))),'Data Summary'!DH172="Yes"),OFFSET('Sanitation Data'!$H$11,0,10*ROW('Sanitation Data'!H166)),NA())</f>
        <v>#N/A</v>
      </c>
      <c r="AT172" s="95" t="e">
        <f ca="true">+IF(AND(ISNUMBER(OFFSET('Sanitation Data'!$H$12,0,10*ROW('Sanitation Data'!H166))),'Data Summary'!DI172="Yes"),OFFSET('Sanitation Data'!$H$12,0,10*ROW('Sanitation Data'!H166)),NA())</f>
        <v>#N/A</v>
      </c>
      <c r="AU172" s="95" t="e">
        <f ca="true">+IF(AND(ISNUMBER(OFFSET('Sanitation Data'!$I$4,0,10*ROW('Sanitation Data'!I166))),'Data Summary'!DJ172="Yes"),100-OFFSET('Sanitation Data'!$I$4,0,10*ROW('Sanitation Data'!I166)),NA())</f>
        <v>#N/A</v>
      </c>
      <c r="AV172" s="95" t="e">
        <f ca="true">+IF(AND(ISNUMBER(OFFSET('Sanitation Data'!$I$6,0,10*ROW('Sanitation Data'!I166))),'Data Summary'!DK172="Yes"),OFFSET('Sanitation Data'!$I$6,0,10*ROW('Sanitation Data'!I166)),NA())</f>
        <v>#N/A</v>
      </c>
      <c r="AW172" s="95" t="e">
        <f ca="true">+IF(AND(ISNUMBER(OFFSET('Sanitation Data'!$I$10,0,10*ROW('Sanitation Data'!I166))),'Data Summary'!DL172="Yes"),OFFSET('Sanitation Data'!$I$10,0,10*ROW('Sanitation Data'!I166)),NA())</f>
        <v>#N/A</v>
      </c>
      <c r="AX172" s="95" t="e">
        <f ca="true">+IF(AND(ISNUMBER(OFFSET('Sanitation Data'!$I$11,0,10*ROW('Sanitation Data'!I166))),'Data Summary'!DM172="Yes"),OFFSET('Sanitation Data'!$I$11,0,10*ROW('Sanitation Data'!I166)),NA())</f>
        <v>#N/A</v>
      </c>
      <c r="AY172" s="95" t="e">
        <f ca="true">+IF(AND(ISNUMBER(OFFSET('Sanitation Data'!$I$12,0,10*ROW('Sanitation Data'!I166))),'Data Summary'!DN172="Yes"),OFFSET('Sanitation Data'!$I$12,0,10*ROW('Sanitation Data'!I166)),NA())</f>
        <v>#N/A</v>
      </c>
      <c r="AZ172" s="96" t="e">
        <f ca="true">+IF(AND(ISNUMBER(OFFSET('Hygiene Data'!$D$5,0,10*ROW('Hygiene Data'!D166))),'Data Summary'!DO172="Yes"),OFFSET('Hygiene Data'!$D$5,0,10*ROW('Hygiene Data'!D166)),NA())</f>
        <v>#N/A</v>
      </c>
      <c r="BA172" s="96" t="e">
        <f ca="true">+IF(AND(ISNUMBER(OFFSET('Hygiene Data'!$D$7,0,10*ROW('Hygiene Data'!D166))),'Data Summary'!DP172="Yes"),OFFSET('Hygiene Data'!$D$7,0,10*ROW('Hygiene Data'!D166)),NA())</f>
        <v>#N/A</v>
      </c>
      <c r="BB172" s="96" t="e">
        <f ca="true">+IF(AND(ISNUMBER(OFFSET('Hygiene Data'!$D$9,0,10*ROW('Hygiene Data'!D166))),'Data Summary'!DQ172="Yes"),OFFSET('Hygiene Data'!$D$9,0,10*ROW('Hygiene Data'!D166)),NA())</f>
        <v>#N/A</v>
      </c>
      <c r="BC172" s="96" t="e">
        <f ca="true">+IF(AND(ISNUMBER(OFFSET('Hygiene Data'!$E$5,0,10*ROW('Hygiene Data'!E166))),'Data Summary'!DR172="Yes"),OFFSET('Hygiene Data'!$E$5,0,10*ROW('Hygiene Data'!E166)),NA())</f>
        <v>#N/A</v>
      </c>
      <c r="BD172" s="96" t="e">
        <f ca="true">+IF(AND(ISNUMBER(OFFSET('Hygiene Data'!$E$7,0,10*ROW('Hygiene Data'!E166))),'Data Summary'!DS172="Yes"),OFFSET('Hygiene Data'!$E$7,0,10*ROW('Hygiene Data'!E166)),NA())</f>
        <v>#N/A</v>
      </c>
      <c r="BE172" s="96" t="e">
        <f ca="true">+IF(AND(ISNUMBER(OFFSET('Hygiene Data'!$E$9,0,10*ROW('Hygiene Data'!E166))),'Data Summary'!DT172="Yes"),OFFSET('Hygiene Data'!$E$9,0,10*ROW('Hygiene Data'!E166)),NA())</f>
        <v>#N/A</v>
      </c>
      <c r="BF172" s="96" t="e">
        <f ca="true">+IF(AND(ISNUMBER(OFFSET('Hygiene Data'!$F$5,0,10*ROW('Hygiene Data'!F166))),'Data Summary'!DU172="Yes"),OFFSET('Hygiene Data'!$F$5,0,10*ROW('Hygiene Data'!F166)),NA())</f>
        <v>#N/A</v>
      </c>
      <c r="BG172" s="96" t="e">
        <f ca="true">+IF(AND(ISNUMBER(OFFSET('Hygiene Data'!$F$7,0,10*ROW('Hygiene Data'!F166))),'Data Summary'!DV172="Yes"),OFFSET('Hygiene Data'!$F$7,0,10*ROW('Hygiene Data'!F166)),NA())</f>
        <v>#N/A</v>
      </c>
      <c r="BH172" s="96" t="e">
        <f ca="true">+IF(AND(ISNUMBER(OFFSET('Hygiene Data'!$F$9,0,10*ROW('Hygiene Data'!F166))),'Data Summary'!DW172="Yes"),OFFSET('Hygiene Data'!$F$9,0,10*ROW('Hygiene Data'!F166)),NA())</f>
        <v>#N/A</v>
      </c>
      <c r="BI172" s="96" t="e">
        <f ca="true">+IF(AND(ISNUMBER(OFFSET('Hygiene Data'!$G$5,0,10*ROW('Hygiene Data'!G166))),'Data Summary'!DX172="Yes"),OFFSET('Hygiene Data'!$G$5,0,10*ROW('Hygiene Data'!G166)),NA())</f>
        <v>#N/A</v>
      </c>
      <c r="BJ172" s="96" t="e">
        <f ca="true">+IF(AND(ISNUMBER(OFFSET('Hygiene Data'!$G$7,0,10*ROW('Hygiene Data'!G166))),'Data Summary'!DY172="Yes"),OFFSET('Hygiene Data'!$G$7,0,10*ROW('Hygiene Data'!G166)),NA())</f>
        <v>#N/A</v>
      </c>
      <c r="BK172" s="96" t="e">
        <f ca="true">+IF(AND(ISNUMBER(OFFSET('Hygiene Data'!$G$9,0,10*ROW('Hygiene Data'!G166))),'Data Summary'!DZ172="Yes"),OFFSET('Hygiene Data'!$G$9,0,10*ROW('Hygiene Data'!G166)),NA())</f>
        <v>#N/A</v>
      </c>
      <c r="BL172" s="96" t="e">
        <f ca="true">+IF(AND(ISNUMBER(OFFSET('Hygiene Data'!$H$5,0,10*ROW('Hygiene Data'!H166))),'Data Summary'!EA172="Yes"),OFFSET('Hygiene Data'!$H$5,0,10*ROW('Hygiene Data'!H166)),NA())</f>
        <v>#N/A</v>
      </c>
      <c r="BM172" s="96" t="e">
        <f ca="true">+IF(AND(ISNUMBER(OFFSET('Hygiene Data'!$H$7,0,10*ROW('Hygiene Data'!H166))),'Data Summary'!EB172="Yes"),OFFSET('Hygiene Data'!$H$7,0,10*ROW('Hygiene Data'!H166)),NA())</f>
        <v>#N/A</v>
      </c>
      <c r="BN172" s="96" t="e">
        <f ca="true">+IF(AND(ISNUMBER(OFFSET('Hygiene Data'!$H$9,0,10*ROW('Hygiene Data'!H166))),'Data Summary'!EC172="Yes"),OFFSET('Hygiene Data'!$H$9,0,10*ROW('Hygiene Data'!H166)),NA())</f>
        <v>#N/A</v>
      </c>
      <c r="BO172" s="96" t="e">
        <f ca="true">+IF(AND(ISNUMBER(OFFSET('Hygiene Data'!$I$5,0,10*ROW('Hygiene Data'!I166))),'Data Summary'!ED172="Yes"),OFFSET('Hygiene Data'!$I$5,0,10*ROW('Hygiene Data'!I166)),NA())</f>
        <v>#N/A</v>
      </c>
      <c r="BP172" s="96" t="e">
        <f ca="true">+IF(AND(ISNUMBER(OFFSET('Hygiene Data'!$I$7,0,10*ROW('Hygiene Data'!I166))),'Data Summary'!EE172="Yes"),OFFSET('Hygiene Data'!$I$7,0,10*ROW('Hygiene Data'!I166)),NA())</f>
        <v>#N/A</v>
      </c>
      <c r="BQ172" s="96" t="e">
        <f ca="true">+IF(AND(ISNUMBER(OFFSET('Hygiene Data'!$I$9,0,10*ROW('Hygiene Data'!I166))),'Data Summary'!EF172="Yes"),OFFSET('Hygiene Data'!$I$9,0,10*ROW('Hygiene Data'!I166)),NA())</f>
        <v>#N/A</v>
      </c>
    </row>
    <row xmlns:x14ac="http://schemas.microsoft.com/office/spreadsheetml/2009/9/ac" r="173" x14ac:dyDescent="0.2">
      <c r="A173" s="321" t="e">
        <f ca="true">+RIGHT('Data Summary'!A173,LEN('Data Summary'!A173)-9)</f>
        <v>#VALUE!</v>
      </c>
      <c r="B173" s="37" t="str">
        <f ca="true">+IF(ISTEXT('Data Summary'!B173),'Data Summary'!B173,"")</f>
        <v/>
      </c>
      <c r="C173" s="320" t="e">
        <f ca="true">+VALUE('Data Summary'!C173)</f>
        <v>#VALUE!</v>
      </c>
      <c r="D173" s="94" t="e">
        <f ca="true">+IF(AND(ISNUMBER(OFFSET('Water Data'!$D$4,0,10*ROW('Water Data'!D167))),'Data Summary'!BS173="Yes"),100-OFFSET('Water Data'!$D$4,0,10*ROW('Water Data'!D167)),NA())</f>
        <v>#N/A</v>
      </c>
      <c r="E173" s="94" t="e">
        <f ca="true">+IF(AND(ISNUMBER(OFFSET('Water Data'!$D$6,0,10*ROW('Water Data'!D167))),'Data Summary'!BT173="Yes"),OFFSET('Water Data'!$D$6,0,10*ROW('Water Data'!D167)),NA())</f>
        <v>#N/A</v>
      </c>
      <c r="F173" s="94" t="e">
        <f ca="true">+IF(AND(ISNUMBER(OFFSET('Water Data'!$D$9,0,10*ROW('Water Data'!D167))),'Data Summary'!BU173="Yes"),OFFSET('Water Data'!$D$9,0,10*ROW('Water Data'!D167)),NA())</f>
        <v>#N/A</v>
      </c>
      <c r="G173" s="94" t="e">
        <f ca="true">+IF(AND(ISNUMBER(OFFSET('Water Data'!$E$4,0,10*ROW('Water Data'!E167))),'Data Summary'!BV173="Yes"),100-OFFSET('Water Data'!$E$4,0,10*ROW('Water Data'!E167)),NA())</f>
        <v>#N/A</v>
      </c>
      <c r="H173" s="94" t="e">
        <f ca="true">+IF(AND(ISNUMBER(OFFSET('Water Data'!$E$6,0,10*ROW('Water Data'!E167))),'Data Summary'!BW173="Yes"),OFFSET('Water Data'!$E$6,0,10*ROW('Water Data'!E167)),NA())</f>
        <v>#N/A</v>
      </c>
      <c r="I173" s="94" t="e">
        <f ca="true">+IF(AND(ISNUMBER(OFFSET('Water Data'!$E$9,0,10*ROW('Water Data'!E167))),'Data Summary'!BX173="Yes"),OFFSET('Water Data'!$E$9,0,10*ROW('Water Data'!E167)),NA())</f>
        <v>#N/A</v>
      </c>
      <c r="J173" s="94" t="e">
        <f ca="true">+IF(AND(ISNUMBER(OFFSET('Water Data'!$F$4,0,10*ROW('Water Data'!F167))),'Data Summary'!BY173="Yes"),100-OFFSET('Water Data'!$F$4,0,10*ROW('Water Data'!F167)),NA())</f>
        <v>#N/A</v>
      </c>
      <c r="K173" s="94" t="e">
        <f ca="true">+IF(AND(ISNUMBER(OFFSET('Water Data'!$F$6,0,10*ROW('Water Data'!F167))),'Data Summary'!BZ173="Yes"),OFFSET('Water Data'!$F$6,0,10*ROW('Water Data'!F167)),NA())</f>
        <v>#N/A</v>
      </c>
      <c r="L173" s="94" t="e">
        <f ca="true">+IF(AND(ISNUMBER(OFFSET('Water Data'!$F$9,0,10*ROW('Water Data'!F167))),'Data Summary'!CA173="Yes"),OFFSET('Water Data'!$F$9,0,10*ROW('Water Data'!F167)),NA())</f>
        <v>#N/A</v>
      </c>
      <c r="M173" s="94" t="e">
        <f ca="true">+IF(AND(ISNUMBER(OFFSET('Water Data'!$G$4,0,10*ROW('Water Data'!G167))),'Data Summary'!CB173="Yes"),100-OFFSET('Water Data'!$G$4,0,10*ROW('Water Data'!G167)),NA())</f>
        <v>#N/A</v>
      </c>
      <c r="N173" s="94" t="e">
        <f ca="true">+IF(AND(ISNUMBER(OFFSET('Water Data'!$G$6,0,10*ROW('Water Data'!G167))),'Data Summary'!CC173="Yes"),OFFSET('Water Data'!$G$6,0,10*ROW('Water Data'!G167)),NA())</f>
        <v>#N/A</v>
      </c>
      <c r="O173" s="94" t="e">
        <f ca="true">+IF(AND(ISNUMBER(OFFSET('Water Data'!$G$9,0,10*ROW('Water Data'!G167))),'Data Summary'!CD173="Yes"),OFFSET('Water Data'!$G$9,0,10*ROW('Water Data'!G167)),NA())</f>
        <v>#N/A</v>
      </c>
      <c r="P173" s="94" t="e">
        <f ca="true">+IF(AND(ISNUMBER(OFFSET('Water Data'!$H$4,0,10*ROW('Water Data'!H167))),'Data Summary'!CE173="Yes"),100-OFFSET('Water Data'!$H$4,0,10*ROW('Water Data'!H167)),NA())</f>
        <v>#N/A</v>
      </c>
      <c r="Q173" s="94" t="e">
        <f ca="true">+IF(AND(ISNUMBER(OFFSET('Water Data'!$H$6,0,10*ROW('Water Data'!H167))),'Data Summary'!CF173="Yes"),OFFSET('Water Data'!$H$6,0,10*ROW('Water Data'!H167)),NA())</f>
        <v>#N/A</v>
      </c>
      <c r="R173" s="94" t="e">
        <f ca="true">+IF(AND(ISNUMBER(OFFSET('Water Data'!$H$9,0,10*ROW('Water Data'!H167))),'Data Summary'!CG173="Yes"),OFFSET('Water Data'!$H$9,0,10*ROW('Water Data'!H167)),NA())</f>
        <v>#N/A</v>
      </c>
      <c r="S173" s="94" t="e">
        <f ca="true">+IF(AND(ISNUMBER(OFFSET('Water Data'!$I$4,0,10*ROW('Water Data'!I167))),'Data Summary'!CH173="Yes"),100-OFFSET('Water Data'!$I$4,0,10*ROW('Water Data'!I167)),NA())</f>
        <v>#N/A</v>
      </c>
      <c r="T173" s="94" t="e">
        <f ca="true">+IF(AND(ISNUMBER(OFFSET('Water Data'!$I$6,0,10*ROW('Water Data'!I167))),'Data Summary'!CI173="Yes"),OFFSET('Water Data'!$I$6,0,10*ROW('Water Data'!I167)),NA())</f>
        <v>#N/A</v>
      </c>
      <c r="U173" s="94" t="e">
        <f ca="true">+IF(AND(ISNUMBER(OFFSET('Water Data'!$I$9,0,10*ROW('Water Data'!I167))),'Data Summary'!CJ173="Yes"),OFFSET('Water Data'!$I$9,0,10*ROW('Water Data'!I167)),NA())</f>
        <v>#N/A</v>
      </c>
      <c r="V173" s="95" t="e">
        <f ca="true">+IF(AND(ISNUMBER(OFFSET('Sanitation Data'!$D$4,0,10*ROW('Sanitation Data'!D167))),'Data Summary'!CK173="Yes"),100-OFFSET('Sanitation Data'!$D$4,0,10*ROW('Sanitation Data'!D167)),NA())</f>
        <v>#N/A</v>
      </c>
      <c r="W173" s="95" t="e">
        <f ca="true">+IF(AND(ISNUMBER(OFFSET('Sanitation Data'!$D$6,0,10*ROW('Sanitation Data'!D167))),'Data Summary'!CL173="Yes"),OFFSET('Sanitation Data'!$D$6,0,10*ROW('Sanitation Data'!D167)),NA())</f>
        <v>#N/A</v>
      </c>
      <c r="X173" s="95" t="e">
        <f ca="true">+IF(AND(ISNUMBER(OFFSET('Sanitation Data'!$D$10,0,10*ROW('Sanitation Data'!D167))),'Data Summary'!CM173="Yes"),OFFSET('Sanitation Data'!$D$10,0,10*ROW('Sanitation Data'!D167)),NA())</f>
        <v>#N/A</v>
      </c>
      <c r="Y173" s="95" t="e">
        <f ca="true">+IF(AND(ISNUMBER(OFFSET('Sanitation Data'!$D$11,0,10*ROW('Sanitation Data'!D167))),'Data Summary'!CN173="Yes"),OFFSET('Sanitation Data'!$D$11,0,10*ROW('Sanitation Data'!D167)),NA())</f>
        <v>#N/A</v>
      </c>
      <c r="Z173" s="95" t="e">
        <f ca="true">+IF(AND(ISNUMBER(OFFSET('Sanitation Data'!$D$12,0,10*ROW('Sanitation Data'!D167))),'Data Summary'!CO173="Yes"),OFFSET('Sanitation Data'!$D$12,0,10*ROW('Sanitation Data'!D167)),NA())</f>
        <v>#N/A</v>
      </c>
      <c r="AA173" s="95" t="e">
        <f ca="true">+IF(AND(ISNUMBER(OFFSET('Sanitation Data'!$E$4,0,10*ROW('Sanitation Data'!E167))),'Data Summary'!CP173="Yes"),100-OFFSET('Sanitation Data'!$E$4,0,10*ROW('Sanitation Data'!E167)),NA())</f>
        <v>#N/A</v>
      </c>
      <c r="AB173" s="95" t="e">
        <f ca="true">+IF(AND(ISNUMBER(OFFSET('Sanitation Data'!$E$6,0,10*ROW('Sanitation Data'!E167))),'Data Summary'!CQ173="Yes"),OFFSET('Sanitation Data'!$E$6,0,10*ROW('Sanitation Data'!E167)),NA())</f>
        <v>#N/A</v>
      </c>
      <c r="AC173" s="95" t="e">
        <f ca="true">+IF(AND(ISNUMBER(OFFSET('Sanitation Data'!$E$10,0,10*ROW('Sanitation Data'!E167))),'Data Summary'!CR173="Yes"),OFFSET('Sanitation Data'!$E$10,0,10*ROW('Sanitation Data'!E167)),NA())</f>
        <v>#N/A</v>
      </c>
      <c r="AD173" s="95" t="e">
        <f ca="true">+IF(AND(ISNUMBER(OFFSET('Sanitation Data'!$E$11,0,10*ROW('Sanitation Data'!E167))),'Data Summary'!CS173="Yes"),OFFSET('Sanitation Data'!$E$11,0,10*ROW('Sanitation Data'!E167)),NA())</f>
        <v>#N/A</v>
      </c>
      <c r="AE173" s="95" t="e">
        <f ca="true">+IF(AND(ISNUMBER(OFFSET('Sanitation Data'!$E$12,0,10*ROW('Sanitation Data'!E167))),'Data Summary'!CT173="Yes"),OFFSET('Sanitation Data'!$E$12,0,10*ROW('Sanitation Data'!E167)),NA())</f>
        <v>#N/A</v>
      </c>
      <c r="AF173" s="95" t="e">
        <f ca="true">+IF(AND(ISNUMBER(OFFSET('Sanitation Data'!$F$4,0,10*ROW('Sanitation Data'!F167))),'Data Summary'!CU173="Yes"),100-OFFSET('Sanitation Data'!$F$4,0,10*ROW('Sanitation Data'!F167)),NA())</f>
        <v>#N/A</v>
      </c>
      <c r="AG173" s="95" t="e">
        <f ca="true">+IF(AND(ISNUMBER(OFFSET('Sanitation Data'!$F$6,0,10*ROW('Sanitation Data'!F167))),'Data Summary'!CV173="Yes"),OFFSET('Sanitation Data'!$F$6,0,10*ROW('Sanitation Data'!F167)),NA())</f>
        <v>#N/A</v>
      </c>
      <c r="AH173" s="95" t="e">
        <f ca="true">+IF(AND(ISNUMBER(OFFSET('Sanitation Data'!$F$10,0,10*ROW('Sanitation Data'!F167))),'Data Summary'!CW173="Yes"),OFFSET('Sanitation Data'!$F$10,0,10*ROW('Sanitation Data'!F167)),NA())</f>
        <v>#N/A</v>
      </c>
      <c r="AI173" s="95" t="e">
        <f ca="true">+IF(AND(ISNUMBER(OFFSET('Sanitation Data'!$F$11,0,10*ROW('Sanitation Data'!F167))),'Data Summary'!CX173="Yes"),OFFSET('Sanitation Data'!$F$11,0,10*ROW('Sanitation Data'!F167)),NA())</f>
        <v>#N/A</v>
      </c>
      <c r="AJ173" s="95" t="e">
        <f ca="true">+IF(AND(ISNUMBER(OFFSET('Sanitation Data'!$F$12,0,10*ROW('Sanitation Data'!F167))),'Data Summary'!CY173="Yes"),OFFSET('Sanitation Data'!$F$12,0,10*ROW('Sanitation Data'!F167)),NA())</f>
        <v>#N/A</v>
      </c>
      <c r="AK173" s="95" t="e">
        <f ca="true">+IF(AND(ISNUMBER(OFFSET('Sanitation Data'!$G$4,0,10*ROW('Sanitation Data'!G167))),'Data Summary'!CZ173="Yes"),100-OFFSET('Sanitation Data'!$G$4,0,10*ROW('Sanitation Data'!G167)),NA())</f>
        <v>#N/A</v>
      </c>
      <c r="AL173" s="95" t="e">
        <f ca="true">+IF(AND(ISNUMBER(OFFSET('Sanitation Data'!$G$6,0,10*ROW('Sanitation Data'!G167))),'Data Summary'!DA173="Yes"),OFFSET('Sanitation Data'!$G$6,0,10*ROW('Sanitation Data'!G167)),NA())</f>
        <v>#N/A</v>
      </c>
      <c r="AM173" s="95" t="e">
        <f ca="true">+IF(AND(ISNUMBER(OFFSET('Sanitation Data'!$G$10,0,10*ROW('Sanitation Data'!G167))),'Data Summary'!DB173="Yes"),OFFSET('Sanitation Data'!$G$10,0,10*ROW('Sanitation Data'!G167)),NA())</f>
        <v>#N/A</v>
      </c>
      <c r="AN173" s="95" t="e">
        <f ca="true">+IF(AND(ISNUMBER(OFFSET('Sanitation Data'!$G$11,0,10*ROW('Sanitation Data'!G167))),'Data Summary'!DC173="Yes"),OFFSET('Sanitation Data'!$G$11,0,10*ROW('Sanitation Data'!G167)),NA())</f>
        <v>#N/A</v>
      </c>
      <c r="AO173" s="95" t="e">
        <f ca="true">+IF(AND(ISNUMBER(OFFSET('Sanitation Data'!$G$12,0,10*ROW('Sanitation Data'!G167))),'Data Summary'!DD173="Yes"),OFFSET('Sanitation Data'!$G$12,0,10*ROW('Sanitation Data'!G167)),NA())</f>
        <v>#N/A</v>
      </c>
      <c r="AP173" s="95" t="e">
        <f ca="true">+IF(AND(ISNUMBER(OFFSET('Sanitation Data'!$H$4,0,10*ROW('Sanitation Data'!H167))),'Data Summary'!DE173="Yes"),100-OFFSET('Sanitation Data'!$H$4,0,10*ROW('Sanitation Data'!H167)),NA())</f>
        <v>#N/A</v>
      </c>
      <c r="AQ173" s="95" t="e">
        <f ca="true">+IF(AND(ISNUMBER(OFFSET('Sanitation Data'!$H$6,0,10*ROW('Sanitation Data'!H167))),'Data Summary'!DF173="Yes"),OFFSET('Sanitation Data'!$H$6,0,10*ROW('Sanitation Data'!H167)),NA())</f>
        <v>#N/A</v>
      </c>
      <c r="AR173" s="95" t="e">
        <f ca="true">+IF(AND(ISNUMBER(OFFSET('Sanitation Data'!$H$10,0,10*ROW('Sanitation Data'!H167))),'Data Summary'!DG173="Yes"),OFFSET('Sanitation Data'!$H$10,0,10*ROW('Sanitation Data'!H167)),NA())</f>
        <v>#N/A</v>
      </c>
      <c r="AS173" s="95" t="e">
        <f ca="true">+IF(AND(ISNUMBER(OFFSET('Sanitation Data'!$H$11,0,10*ROW('Sanitation Data'!H167))),'Data Summary'!DH173="Yes"),OFFSET('Sanitation Data'!$H$11,0,10*ROW('Sanitation Data'!H167)),NA())</f>
        <v>#N/A</v>
      </c>
      <c r="AT173" s="95" t="e">
        <f ca="true">+IF(AND(ISNUMBER(OFFSET('Sanitation Data'!$H$12,0,10*ROW('Sanitation Data'!H167))),'Data Summary'!DI173="Yes"),OFFSET('Sanitation Data'!$H$12,0,10*ROW('Sanitation Data'!H167)),NA())</f>
        <v>#N/A</v>
      </c>
      <c r="AU173" s="95" t="e">
        <f ca="true">+IF(AND(ISNUMBER(OFFSET('Sanitation Data'!$I$4,0,10*ROW('Sanitation Data'!I167))),'Data Summary'!DJ173="Yes"),100-OFFSET('Sanitation Data'!$I$4,0,10*ROW('Sanitation Data'!I167)),NA())</f>
        <v>#N/A</v>
      </c>
      <c r="AV173" s="95" t="e">
        <f ca="true">+IF(AND(ISNUMBER(OFFSET('Sanitation Data'!$I$6,0,10*ROW('Sanitation Data'!I167))),'Data Summary'!DK173="Yes"),OFFSET('Sanitation Data'!$I$6,0,10*ROW('Sanitation Data'!I167)),NA())</f>
        <v>#N/A</v>
      </c>
      <c r="AW173" s="95" t="e">
        <f ca="true">+IF(AND(ISNUMBER(OFFSET('Sanitation Data'!$I$10,0,10*ROW('Sanitation Data'!I167))),'Data Summary'!DL173="Yes"),OFFSET('Sanitation Data'!$I$10,0,10*ROW('Sanitation Data'!I167)),NA())</f>
        <v>#N/A</v>
      </c>
      <c r="AX173" s="95" t="e">
        <f ca="true">+IF(AND(ISNUMBER(OFFSET('Sanitation Data'!$I$11,0,10*ROW('Sanitation Data'!I167))),'Data Summary'!DM173="Yes"),OFFSET('Sanitation Data'!$I$11,0,10*ROW('Sanitation Data'!I167)),NA())</f>
        <v>#N/A</v>
      </c>
      <c r="AY173" s="95" t="e">
        <f ca="true">+IF(AND(ISNUMBER(OFFSET('Sanitation Data'!$I$12,0,10*ROW('Sanitation Data'!I167))),'Data Summary'!DN173="Yes"),OFFSET('Sanitation Data'!$I$12,0,10*ROW('Sanitation Data'!I167)),NA())</f>
        <v>#N/A</v>
      </c>
      <c r="AZ173" s="96" t="e">
        <f ca="true">+IF(AND(ISNUMBER(OFFSET('Hygiene Data'!$D$5,0,10*ROW('Hygiene Data'!D167))),'Data Summary'!DO173="Yes"),OFFSET('Hygiene Data'!$D$5,0,10*ROW('Hygiene Data'!D167)),NA())</f>
        <v>#N/A</v>
      </c>
      <c r="BA173" s="96" t="e">
        <f ca="true">+IF(AND(ISNUMBER(OFFSET('Hygiene Data'!$D$7,0,10*ROW('Hygiene Data'!D167))),'Data Summary'!DP173="Yes"),OFFSET('Hygiene Data'!$D$7,0,10*ROW('Hygiene Data'!D167)),NA())</f>
        <v>#N/A</v>
      </c>
      <c r="BB173" s="96" t="e">
        <f ca="true">+IF(AND(ISNUMBER(OFFSET('Hygiene Data'!$D$9,0,10*ROW('Hygiene Data'!D167))),'Data Summary'!DQ173="Yes"),OFFSET('Hygiene Data'!$D$9,0,10*ROW('Hygiene Data'!D167)),NA())</f>
        <v>#N/A</v>
      </c>
      <c r="BC173" s="96" t="e">
        <f ca="true">+IF(AND(ISNUMBER(OFFSET('Hygiene Data'!$E$5,0,10*ROW('Hygiene Data'!E167))),'Data Summary'!DR173="Yes"),OFFSET('Hygiene Data'!$E$5,0,10*ROW('Hygiene Data'!E167)),NA())</f>
        <v>#N/A</v>
      </c>
      <c r="BD173" s="96" t="e">
        <f ca="true">+IF(AND(ISNUMBER(OFFSET('Hygiene Data'!$E$7,0,10*ROW('Hygiene Data'!E167))),'Data Summary'!DS173="Yes"),OFFSET('Hygiene Data'!$E$7,0,10*ROW('Hygiene Data'!E167)),NA())</f>
        <v>#N/A</v>
      </c>
      <c r="BE173" s="96" t="e">
        <f ca="true">+IF(AND(ISNUMBER(OFFSET('Hygiene Data'!$E$9,0,10*ROW('Hygiene Data'!E167))),'Data Summary'!DT173="Yes"),OFFSET('Hygiene Data'!$E$9,0,10*ROW('Hygiene Data'!E167)),NA())</f>
        <v>#N/A</v>
      </c>
      <c r="BF173" s="96" t="e">
        <f ca="true">+IF(AND(ISNUMBER(OFFSET('Hygiene Data'!$F$5,0,10*ROW('Hygiene Data'!F167))),'Data Summary'!DU173="Yes"),OFFSET('Hygiene Data'!$F$5,0,10*ROW('Hygiene Data'!F167)),NA())</f>
        <v>#N/A</v>
      </c>
      <c r="BG173" s="96" t="e">
        <f ca="true">+IF(AND(ISNUMBER(OFFSET('Hygiene Data'!$F$7,0,10*ROW('Hygiene Data'!F167))),'Data Summary'!DV173="Yes"),OFFSET('Hygiene Data'!$F$7,0,10*ROW('Hygiene Data'!F167)),NA())</f>
        <v>#N/A</v>
      </c>
      <c r="BH173" s="96" t="e">
        <f ca="true">+IF(AND(ISNUMBER(OFFSET('Hygiene Data'!$F$9,0,10*ROW('Hygiene Data'!F167))),'Data Summary'!DW173="Yes"),OFFSET('Hygiene Data'!$F$9,0,10*ROW('Hygiene Data'!F167)),NA())</f>
        <v>#N/A</v>
      </c>
      <c r="BI173" s="96" t="e">
        <f ca="true">+IF(AND(ISNUMBER(OFFSET('Hygiene Data'!$G$5,0,10*ROW('Hygiene Data'!G167))),'Data Summary'!DX173="Yes"),OFFSET('Hygiene Data'!$G$5,0,10*ROW('Hygiene Data'!G167)),NA())</f>
        <v>#N/A</v>
      </c>
      <c r="BJ173" s="96" t="e">
        <f ca="true">+IF(AND(ISNUMBER(OFFSET('Hygiene Data'!$G$7,0,10*ROW('Hygiene Data'!G167))),'Data Summary'!DY173="Yes"),OFFSET('Hygiene Data'!$G$7,0,10*ROW('Hygiene Data'!G167)),NA())</f>
        <v>#N/A</v>
      </c>
      <c r="BK173" s="96" t="e">
        <f ca="true">+IF(AND(ISNUMBER(OFFSET('Hygiene Data'!$G$9,0,10*ROW('Hygiene Data'!G167))),'Data Summary'!DZ173="Yes"),OFFSET('Hygiene Data'!$G$9,0,10*ROW('Hygiene Data'!G167)),NA())</f>
        <v>#N/A</v>
      </c>
      <c r="BL173" s="96" t="e">
        <f ca="true">+IF(AND(ISNUMBER(OFFSET('Hygiene Data'!$H$5,0,10*ROW('Hygiene Data'!H167))),'Data Summary'!EA173="Yes"),OFFSET('Hygiene Data'!$H$5,0,10*ROW('Hygiene Data'!H167)),NA())</f>
        <v>#N/A</v>
      </c>
      <c r="BM173" s="96" t="e">
        <f ca="true">+IF(AND(ISNUMBER(OFFSET('Hygiene Data'!$H$7,0,10*ROW('Hygiene Data'!H167))),'Data Summary'!EB173="Yes"),OFFSET('Hygiene Data'!$H$7,0,10*ROW('Hygiene Data'!H167)),NA())</f>
        <v>#N/A</v>
      </c>
      <c r="BN173" s="96" t="e">
        <f ca="true">+IF(AND(ISNUMBER(OFFSET('Hygiene Data'!$H$9,0,10*ROW('Hygiene Data'!H167))),'Data Summary'!EC173="Yes"),OFFSET('Hygiene Data'!$H$9,0,10*ROW('Hygiene Data'!H167)),NA())</f>
        <v>#N/A</v>
      </c>
      <c r="BO173" s="96" t="e">
        <f ca="true">+IF(AND(ISNUMBER(OFFSET('Hygiene Data'!$I$5,0,10*ROW('Hygiene Data'!I167))),'Data Summary'!ED173="Yes"),OFFSET('Hygiene Data'!$I$5,0,10*ROW('Hygiene Data'!I167)),NA())</f>
        <v>#N/A</v>
      </c>
      <c r="BP173" s="96" t="e">
        <f ca="true">+IF(AND(ISNUMBER(OFFSET('Hygiene Data'!$I$7,0,10*ROW('Hygiene Data'!I167))),'Data Summary'!EE173="Yes"),OFFSET('Hygiene Data'!$I$7,0,10*ROW('Hygiene Data'!I167)),NA())</f>
        <v>#N/A</v>
      </c>
      <c r="BQ173" s="96" t="e">
        <f ca="true">+IF(AND(ISNUMBER(OFFSET('Hygiene Data'!$I$9,0,10*ROW('Hygiene Data'!I167))),'Data Summary'!EF173="Yes"),OFFSET('Hygiene Data'!$I$9,0,10*ROW('Hygiene Data'!I167)),NA())</f>
        <v>#N/A</v>
      </c>
    </row>
    <row xmlns:x14ac="http://schemas.microsoft.com/office/spreadsheetml/2009/9/ac" r="174" x14ac:dyDescent="0.2">
      <c r="A174" s="321" t="e">
        <f ca="true">+RIGHT('Data Summary'!A174,LEN('Data Summary'!A174)-9)</f>
        <v>#VALUE!</v>
      </c>
      <c r="B174" s="37" t="str">
        <f ca="true">+IF(ISTEXT('Data Summary'!B174),'Data Summary'!B174,"")</f>
        <v/>
      </c>
      <c r="C174" s="320" t="e">
        <f ca="true">+VALUE('Data Summary'!C174)</f>
        <v>#VALUE!</v>
      </c>
      <c r="D174" s="94" t="e">
        <f ca="true">+IF(AND(ISNUMBER(OFFSET('Water Data'!$D$4,0,10*ROW('Water Data'!D168))),'Data Summary'!BS174="Yes"),100-OFFSET('Water Data'!$D$4,0,10*ROW('Water Data'!D168)),NA())</f>
        <v>#N/A</v>
      </c>
      <c r="E174" s="94" t="e">
        <f ca="true">+IF(AND(ISNUMBER(OFFSET('Water Data'!$D$6,0,10*ROW('Water Data'!D168))),'Data Summary'!BT174="Yes"),OFFSET('Water Data'!$D$6,0,10*ROW('Water Data'!D168)),NA())</f>
        <v>#N/A</v>
      </c>
      <c r="F174" s="94" t="e">
        <f ca="true">+IF(AND(ISNUMBER(OFFSET('Water Data'!$D$9,0,10*ROW('Water Data'!D168))),'Data Summary'!BU174="Yes"),OFFSET('Water Data'!$D$9,0,10*ROW('Water Data'!D168)),NA())</f>
        <v>#N/A</v>
      </c>
      <c r="G174" s="94" t="e">
        <f ca="true">+IF(AND(ISNUMBER(OFFSET('Water Data'!$E$4,0,10*ROW('Water Data'!E168))),'Data Summary'!BV174="Yes"),100-OFFSET('Water Data'!$E$4,0,10*ROW('Water Data'!E168)),NA())</f>
        <v>#N/A</v>
      </c>
      <c r="H174" s="94" t="e">
        <f ca="true">+IF(AND(ISNUMBER(OFFSET('Water Data'!$E$6,0,10*ROW('Water Data'!E168))),'Data Summary'!BW174="Yes"),OFFSET('Water Data'!$E$6,0,10*ROW('Water Data'!E168)),NA())</f>
        <v>#N/A</v>
      </c>
      <c r="I174" s="94" t="e">
        <f ca="true">+IF(AND(ISNUMBER(OFFSET('Water Data'!$E$9,0,10*ROW('Water Data'!E168))),'Data Summary'!BX174="Yes"),OFFSET('Water Data'!$E$9,0,10*ROW('Water Data'!E168)),NA())</f>
        <v>#N/A</v>
      </c>
      <c r="J174" s="94" t="e">
        <f ca="true">+IF(AND(ISNUMBER(OFFSET('Water Data'!$F$4,0,10*ROW('Water Data'!F168))),'Data Summary'!BY174="Yes"),100-OFFSET('Water Data'!$F$4,0,10*ROW('Water Data'!F168)),NA())</f>
        <v>#N/A</v>
      </c>
      <c r="K174" s="94" t="e">
        <f ca="true">+IF(AND(ISNUMBER(OFFSET('Water Data'!$F$6,0,10*ROW('Water Data'!F168))),'Data Summary'!BZ174="Yes"),OFFSET('Water Data'!$F$6,0,10*ROW('Water Data'!F168)),NA())</f>
        <v>#N/A</v>
      </c>
      <c r="L174" s="94" t="e">
        <f ca="true">+IF(AND(ISNUMBER(OFFSET('Water Data'!$F$9,0,10*ROW('Water Data'!F168))),'Data Summary'!CA174="Yes"),OFFSET('Water Data'!$F$9,0,10*ROW('Water Data'!F168)),NA())</f>
        <v>#N/A</v>
      </c>
      <c r="M174" s="94" t="e">
        <f ca="true">+IF(AND(ISNUMBER(OFFSET('Water Data'!$G$4,0,10*ROW('Water Data'!G168))),'Data Summary'!CB174="Yes"),100-OFFSET('Water Data'!$G$4,0,10*ROW('Water Data'!G168)),NA())</f>
        <v>#N/A</v>
      </c>
      <c r="N174" s="94" t="e">
        <f ca="true">+IF(AND(ISNUMBER(OFFSET('Water Data'!$G$6,0,10*ROW('Water Data'!G168))),'Data Summary'!CC174="Yes"),OFFSET('Water Data'!$G$6,0,10*ROW('Water Data'!G168)),NA())</f>
        <v>#N/A</v>
      </c>
      <c r="O174" s="94" t="e">
        <f ca="true">+IF(AND(ISNUMBER(OFFSET('Water Data'!$G$9,0,10*ROW('Water Data'!G168))),'Data Summary'!CD174="Yes"),OFFSET('Water Data'!$G$9,0,10*ROW('Water Data'!G168)),NA())</f>
        <v>#N/A</v>
      </c>
      <c r="P174" s="94" t="e">
        <f ca="true">+IF(AND(ISNUMBER(OFFSET('Water Data'!$H$4,0,10*ROW('Water Data'!H168))),'Data Summary'!CE174="Yes"),100-OFFSET('Water Data'!$H$4,0,10*ROW('Water Data'!H168)),NA())</f>
        <v>#N/A</v>
      </c>
      <c r="Q174" s="94" t="e">
        <f ca="true">+IF(AND(ISNUMBER(OFFSET('Water Data'!$H$6,0,10*ROW('Water Data'!H168))),'Data Summary'!CF174="Yes"),OFFSET('Water Data'!$H$6,0,10*ROW('Water Data'!H168)),NA())</f>
        <v>#N/A</v>
      </c>
      <c r="R174" s="94" t="e">
        <f ca="true">+IF(AND(ISNUMBER(OFFSET('Water Data'!$H$9,0,10*ROW('Water Data'!H168))),'Data Summary'!CG174="Yes"),OFFSET('Water Data'!$H$9,0,10*ROW('Water Data'!H168)),NA())</f>
        <v>#N/A</v>
      </c>
      <c r="S174" s="94" t="e">
        <f ca="true">+IF(AND(ISNUMBER(OFFSET('Water Data'!$I$4,0,10*ROW('Water Data'!I168))),'Data Summary'!CH174="Yes"),100-OFFSET('Water Data'!$I$4,0,10*ROW('Water Data'!I168)),NA())</f>
        <v>#N/A</v>
      </c>
      <c r="T174" s="94" t="e">
        <f ca="true">+IF(AND(ISNUMBER(OFFSET('Water Data'!$I$6,0,10*ROW('Water Data'!I168))),'Data Summary'!CI174="Yes"),OFFSET('Water Data'!$I$6,0,10*ROW('Water Data'!I168)),NA())</f>
        <v>#N/A</v>
      </c>
      <c r="U174" s="94" t="e">
        <f ca="true">+IF(AND(ISNUMBER(OFFSET('Water Data'!$I$9,0,10*ROW('Water Data'!I168))),'Data Summary'!CJ174="Yes"),OFFSET('Water Data'!$I$9,0,10*ROW('Water Data'!I168)),NA())</f>
        <v>#N/A</v>
      </c>
      <c r="V174" s="95" t="e">
        <f ca="true">+IF(AND(ISNUMBER(OFFSET('Sanitation Data'!$D$4,0,10*ROW('Sanitation Data'!D168))),'Data Summary'!CK174="Yes"),100-OFFSET('Sanitation Data'!$D$4,0,10*ROW('Sanitation Data'!D168)),NA())</f>
        <v>#N/A</v>
      </c>
      <c r="W174" s="95" t="e">
        <f ca="true">+IF(AND(ISNUMBER(OFFSET('Sanitation Data'!$D$6,0,10*ROW('Sanitation Data'!D168))),'Data Summary'!CL174="Yes"),OFFSET('Sanitation Data'!$D$6,0,10*ROW('Sanitation Data'!D168)),NA())</f>
        <v>#N/A</v>
      </c>
      <c r="X174" s="95" t="e">
        <f ca="true">+IF(AND(ISNUMBER(OFFSET('Sanitation Data'!$D$10,0,10*ROW('Sanitation Data'!D168))),'Data Summary'!CM174="Yes"),OFFSET('Sanitation Data'!$D$10,0,10*ROW('Sanitation Data'!D168)),NA())</f>
        <v>#N/A</v>
      </c>
      <c r="Y174" s="95" t="e">
        <f ca="true">+IF(AND(ISNUMBER(OFFSET('Sanitation Data'!$D$11,0,10*ROW('Sanitation Data'!D168))),'Data Summary'!CN174="Yes"),OFFSET('Sanitation Data'!$D$11,0,10*ROW('Sanitation Data'!D168)),NA())</f>
        <v>#N/A</v>
      </c>
      <c r="Z174" s="95" t="e">
        <f ca="true">+IF(AND(ISNUMBER(OFFSET('Sanitation Data'!$D$12,0,10*ROW('Sanitation Data'!D168))),'Data Summary'!CO174="Yes"),OFFSET('Sanitation Data'!$D$12,0,10*ROW('Sanitation Data'!D168)),NA())</f>
        <v>#N/A</v>
      </c>
      <c r="AA174" s="95" t="e">
        <f ca="true">+IF(AND(ISNUMBER(OFFSET('Sanitation Data'!$E$4,0,10*ROW('Sanitation Data'!E168))),'Data Summary'!CP174="Yes"),100-OFFSET('Sanitation Data'!$E$4,0,10*ROW('Sanitation Data'!E168)),NA())</f>
        <v>#N/A</v>
      </c>
      <c r="AB174" s="95" t="e">
        <f ca="true">+IF(AND(ISNUMBER(OFFSET('Sanitation Data'!$E$6,0,10*ROW('Sanitation Data'!E168))),'Data Summary'!CQ174="Yes"),OFFSET('Sanitation Data'!$E$6,0,10*ROW('Sanitation Data'!E168)),NA())</f>
        <v>#N/A</v>
      </c>
      <c r="AC174" s="95" t="e">
        <f ca="true">+IF(AND(ISNUMBER(OFFSET('Sanitation Data'!$E$10,0,10*ROW('Sanitation Data'!E168))),'Data Summary'!CR174="Yes"),OFFSET('Sanitation Data'!$E$10,0,10*ROW('Sanitation Data'!E168)),NA())</f>
        <v>#N/A</v>
      </c>
      <c r="AD174" s="95" t="e">
        <f ca="true">+IF(AND(ISNUMBER(OFFSET('Sanitation Data'!$E$11,0,10*ROW('Sanitation Data'!E168))),'Data Summary'!CS174="Yes"),OFFSET('Sanitation Data'!$E$11,0,10*ROW('Sanitation Data'!E168)),NA())</f>
        <v>#N/A</v>
      </c>
      <c r="AE174" s="95" t="e">
        <f ca="true">+IF(AND(ISNUMBER(OFFSET('Sanitation Data'!$E$12,0,10*ROW('Sanitation Data'!E168))),'Data Summary'!CT174="Yes"),OFFSET('Sanitation Data'!$E$12,0,10*ROW('Sanitation Data'!E168)),NA())</f>
        <v>#N/A</v>
      </c>
      <c r="AF174" s="95" t="e">
        <f ca="true">+IF(AND(ISNUMBER(OFFSET('Sanitation Data'!$F$4,0,10*ROW('Sanitation Data'!F168))),'Data Summary'!CU174="Yes"),100-OFFSET('Sanitation Data'!$F$4,0,10*ROW('Sanitation Data'!F168)),NA())</f>
        <v>#N/A</v>
      </c>
      <c r="AG174" s="95" t="e">
        <f ca="true">+IF(AND(ISNUMBER(OFFSET('Sanitation Data'!$F$6,0,10*ROW('Sanitation Data'!F168))),'Data Summary'!CV174="Yes"),OFFSET('Sanitation Data'!$F$6,0,10*ROW('Sanitation Data'!F168)),NA())</f>
        <v>#N/A</v>
      </c>
      <c r="AH174" s="95" t="e">
        <f ca="true">+IF(AND(ISNUMBER(OFFSET('Sanitation Data'!$F$10,0,10*ROW('Sanitation Data'!F168))),'Data Summary'!CW174="Yes"),OFFSET('Sanitation Data'!$F$10,0,10*ROW('Sanitation Data'!F168)),NA())</f>
        <v>#N/A</v>
      </c>
      <c r="AI174" s="95" t="e">
        <f ca="true">+IF(AND(ISNUMBER(OFFSET('Sanitation Data'!$F$11,0,10*ROW('Sanitation Data'!F168))),'Data Summary'!CX174="Yes"),OFFSET('Sanitation Data'!$F$11,0,10*ROW('Sanitation Data'!F168)),NA())</f>
        <v>#N/A</v>
      </c>
      <c r="AJ174" s="95" t="e">
        <f ca="true">+IF(AND(ISNUMBER(OFFSET('Sanitation Data'!$F$12,0,10*ROW('Sanitation Data'!F168))),'Data Summary'!CY174="Yes"),OFFSET('Sanitation Data'!$F$12,0,10*ROW('Sanitation Data'!F168)),NA())</f>
        <v>#N/A</v>
      </c>
      <c r="AK174" s="95" t="e">
        <f ca="true">+IF(AND(ISNUMBER(OFFSET('Sanitation Data'!$G$4,0,10*ROW('Sanitation Data'!G168))),'Data Summary'!CZ174="Yes"),100-OFFSET('Sanitation Data'!$G$4,0,10*ROW('Sanitation Data'!G168)),NA())</f>
        <v>#N/A</v>
      </c>
      <c r="AL174" s="95" t="e">
        <f ca="true">+IF(AND(ISNUMBER(OFFSET('Sanitation Data'!$G$6,0,10*ROW('Sanitation Data'!G168))),'Data Summary'!DA174="Yes"),OFFSET('Sanitation Data'!$G$6,0,10*ROW('Sanitation Data'!G168)),NA())</f>
        <v>#N/A</v>
      </c>
      <c r="AM174" s="95" t="e">
        <f ca="true">+IF(AND(ISNUMBER(OFFSET('Sanitation Data'!$G$10,0,10*ROW('Sanitation Data'!G168))),'Data Summary'!DB174="Yes"),OFFSET('Sanitation Data'!$G$10,0,10*ROW('Sanitation Data'!G168)),NA())</f>
        <v>#N/A</v>
      </c>
      <c r="AN174" s="95" t="e">
        <f ca="true">+IF(AND(ISNUMBER(OFFSET('Sanitation Data'!$G$11,0,10*ROW('Sanitation Data'!G168))),'Data Summary'!DC174="Yes"),OFFSET('Sanitation Data'!$G$11,0,10*ROW('Sanitation Data'!G168)),NA())</f>
        <v>#N/A</v>
      </c>
      <c r="AO174" s="95" t="e">
        <f ca="true">+IF(AND(ISNUMBER(OFFSET('Sanitation Data'!$G$12,0,10*ROW('Sanitation Data'!G168))),'Data Summary'!DD174="Yes"),OFFSET('Sanitation Data'!$G$12,0,10*ROW('Sanitation Data'!G168)),NA())</f>
        <v>#N/A</v>
      </c>
      <c r="AP174" s="95" t="e">
        <f ca="true">+IF(AND(ISNUMBER(OFFSET('Sanitation Data'!$H$4,0,10*ROW('Sanitation Data'!H168))),'Data Summary'!DE174="Yes"),100-OFFSET('Sanitation Data'!$H$4,0,10*ROW('Sanitation Data'!H168)),NA())</f>
        <v>#N/A</v>
      </c>
      <c r="AQ174" s="95" t="e">
        <f ca="true">+IF(AND(ISNUMBER(OFFSET('Sanitation Data'!$H$6,0,10*ROW('Sanitation Data'!H168))),'Data Summary'!DF174="Yes"),OFFSET('Sanitation Data'!$H$6,0,10*ROW('Sanitation Data'!H168)),NA())</f>
        <v>#N/A</v>
      </c>
      <c r="AR174" s="95" t="e">
        <f ca="true">+IF(AND(ISNUMBER(OFFSET('Sanitation Data'!$H$10,0,10*ROW('Sanitation Data'!H168))),'Data Summary'!DG174="Yes"),OFFSET('Sanitation Data'!$H$10,0,10*ROW('Sanitation Data'!H168)),NA())</f>
        <v>#N/A</v>
      </c>
      <c r="AS174" s="95" t="e">
        <f ca="true">+IF(AND(ISNUMBER(OFFSET('Sanitation Data'!$H$11,0,10*ROW('Sanitation Data'!H168))),'Data Summary'!DH174="Yes"),OFFSET('Sanitation Data'!$H$11,0,10*ROW('Sanitation Data'!H168)),NA())</f>
        <v>#N/A</v>
      </c>
      <c r="AT174" s="95" t="e">
        <f ca="true">+IF(AND(ISNUMBER(OFFSET('Sanitation Data'!$H$12,0,10*ROW('Sanitation Data'!H168))),'Data Summary'!DI174="Yes"),OFFSET('Sanitation Data'!$H$12,0,10*ROW('Sanitation Data'!H168)),NA())</f>
        <v>#N/A</v>
      </c>
      <c r="AU174" s="95" t="e">
        <f ca="true">+IF(AND(ISNUMBER(OFFSET('Sanitation Data'!$I$4,0,10*ROW('Sanitation Data'!I168))),'Data Summary'!DJ174="Yes"),100-OFFSET('Sanitation Data'!$I$4,0,10*ROW('Sanitation Data'!I168)),NA())</f>
        <v>#N/A</v>
      </c>
      <c r="AV174" s="95" t="e">
        <f ca="true">+IF(AND(ISNUMBER(OFFSET('Sanitation Data'!$I$6,0,10*ROW('Sanitation Data'!I168))),'Data Summary'!DK174="Yes"),OFFSET('Sanitation Data'!$I$6,0,10*ROW('Sanitation Data'!I168)),NA())</f>
        <v>#N/A</v>
      </c>
      <c r="AW174" s="95" t="e">
        <f ca="true">+IF(AND(ISNUMBER(OFFSET('Sanitation Data'!$I$10,0,10*ROW('Sanitation Data'!I168))),'Data Summary'!DL174="Yes"),OFFSET('Sanitation Data'!$I$10,0,10*ROW('Sanitation Data'!I168)),NA())</f>
        <v>#N/A</v>
      </c>
      <c r="AX174" s="95" t="e">
        <f ca="true">+IF(AND(ISNUMBER(OFFSET('Sanitation Data'!$I$11,0,10*ROW('Sanitation Data'!I168))),'Data Summary'!DM174="Yes"),OFFSET('Sanitation Data'!$I$11,0,10*ROW('Sanitation Data'!I168)),NA())</f>
        <v>#N/A</v>
      </c>
      <c r="AY174" s="95" t="e">
        <f ca="true">+IF(AND(ISNUMBER(OFFSET('Sanitation Data'!$I$12,0,10*ROW('Sanitation Data'!I168))),'Data Summary'!DN174="Yes"),OFFSET('Sanitation Data'!$I$12,0,10*ROW('Sanitation Data'!I168)),NA())</f>
        <v>#N/A</v>
      </c>
      <c r="AZ174" s="96" t="e">
        <f ca="true">+IF(AND(ISNUMBER(OFFSET('Hygiene Data'!$D$5,0,10*ROW('Hygiene Data'!D168))),'Data Summary'!DO174="Yes"),OFFSET('Hygiene Data'!$D$5,0,10*ROW('Hygiene Data'!D168)),NA())</f>
        <v>#N/A</v>
      </c>
      <c r="BA174" s="96" t="e">
        <f ca="true">+IF(AND(ISNUMBER(OFFSET('Hygiene Data'!$D$7,0,10*ROW('Hygiene Data'!D168))),'Data Summary'!DP174="Yes"),OFFSET('Hygiene Data'!$D$7,0,10*ROW('Hygiene Data'!D168)),NA())</f>
        <v>#N/A</v>
      </c>
      <c r="BB174" s="96" t="e">
        <f ca="true">+IF(AND(ISNUMBER(OFFSET('Hygiene Data'!$D$9,0,10*ROW('Hygiene Data'!D168))),'Data Summary'!DQ174="Yes"),OFFSET('Hygiene Data'!$D$9,0,10*ROW('Hygiene Data'!D168)),NA())</f>
        <v>#N/A</v>
      </c>
      <c r="BC174" s="96" t="e">
        <f ca="true">+IF(AND(ISNUMBER(OFFSET('Hygiene Data'!$E$5,0,10*ROW('Hygiene Data'!E168))),'Data Summary'!DR174="Yes"),OFFSET('Hygiene Data'!$E$5,0,10*ROW('Hygiene Data'!E168)),NA())</f>
        <v>#N/A</v>
      </c>
      <c r="BD174" s="96" t="e">
        <f ca="true">+IF(AND(ISNUMBER(OFFSET('Hygiene Data'!$E$7,0,10*ROW('Hygiene Data'!E168))),'Data Summary'!DS174="Yes"),OFFSET('Hygiene Data'!$E$7,0,10*ROW('Hygiene Data'!E168)),NA())</f>
        <v>#N/A</v>
      </c>
      <c r="BE174" s="96" t="e">
        <f ca="true">+IF(AND(ISNUMBER(OFFSET('Hygiene Data'!$E$9,0,10*ROW('Hygiene Data'!E168))),'Data Summary'!DT174="Yes"),OFFSET('Hygiene Data'!$E$9,0,10*ROW('Hygiene Data'!E168)),NA())</f>
        <v>#N/A</v>
      </c>
      <c r="BF174" s="96" t="e">
        <f ca="true">+IF(AND(ISNUMBER(OFFSET('Hygiene Data'!$F$5,0,10*ROW('Hygiene Data'!F168))),'Data Summary'!DU174="Yes"),OFFSET('Hygiene Data'!$F$5,0,10*ROW('Hygiene Data'!F168)),NA())</f>
        <v>#N/A</v>
      </c>
      <c r="BG174" s="96" t="e">
        <f ca="true">+IF(AND(ISNUMBER(OFFSET('Hygiene Data'!$F$7,0,10*ROW('Hygiene Data'!F168))),'Data Summary'!DV174="Yes"),OFFSET('Hygiene Data'!$F$7,0,10*ROW('Hygiene Data'!F168)),NA())</f>
        <v>#N/A</v>
      </c>
      <c r="BH174" s="96" t="e">
        <f ca="true">+IF(AND(ISNUMBER(OFFSET('Hygiene Data'!$F$9,0,10*ROW('Hygiene Data'!F168))),'Data Summary'!DW174="Yes"),OFFSET('Hygiene Data'!$F$9,0,10*ROW('Hygiene Data'!F168)),NA())</f>
        <v>#N/A</v>
      </c>
      <c r="BI174" s="96" t="e">
        <f ca="true">+IF(AND(ISNUMBER(OFFSET('Hygiene Data'!$G$5,0,10*ROW('Hygiene Data'!G168))),'Data Summary'!DX174="Yes"),OFFSET('Hygiene Data'!$G$5,0,10*ROW('Hygiene Data'!G168)),NA())</f>
        <v>#N/A</v>
      </c>
      <c r="BJ174" s="96" t="e">
        <f ca="true">+IF(AND(ISNUMBER(OFFSET('Hygiene Data'!$G$7,0,10*ROW('Hygiene Data'!G168))),'Data Summary'!DY174="Yes"),OFFSET('Hygiene Data'!$G$7,0,10*ROW('Hygiene Data'!G168)),NA())</f>
        <v>#N/A</v>
      </c>
      <c r="BK174" s="96" t="e">
        <f ca="true">+IF(AND(ISNUMBER(OFFSET('Hygiene Data'!$G$9,0,10*ROW('Hygiene Data'!G168))),'Data Summary'!DZ174="Yes"),OFFSET('Hygiene Data'!$G$9,0,10*ROW('Hygiene Data'!G168)),NA())</f>
        <v>#N/A</v>
      </c>
      <c r="BL174" s="96" t="e">
        <f ca="true">+IF(AND(ISNUMBER(OFFSET('Hygiene Data'!$H$5,0,10*ROW('Hygiene Data'!H168))),'Data Summary'!EA174="Yes"),OFFSET('Hygiene Data'!$H$5,0,10*ROW('Hygiene Data'!H168)),NA())</f>
        <v>#N/A</v>
      </c>
      <c r="BM174" s="96" t="e">
        <f ca="true">+IF(AND(ISNUMBER(OFFSET('Hygiene Data'!$H$7,0,10*ROW('Hygiene Data'!H168))),'Data Summary'!EB174="Yes"),OFFSET('Hygiene Data'!$H$7,0,10*ROW('Hygiene Data'!H168)),NA())</f>
        <v>#N/A</v>
      </c>
      <c r="BN174" s="96" t="e">
        <f ca="true">+IF(AND(ISNUMBER(OFFSET('Hygiene Data'!$H$9,0,10*ROW('Hygiene Data'!H168))),'Data Summary'!EC174="Yes"),OFFSET('Hygiene Data'!$H$9,0,10*ROW('Hygiene Data'!H168)),NA())</f>
        <v>#N/A</v>
      </c>
      <c r="BO174" s="96" t="e">
        <f ca="true">+IF(AND(ISNUMBER(OFFSET('Hygiene Data'!$I$5,0,10*ROW('Hygiene Data'!I168))),'Data Summary'!ED174="Yes"),OFFSET('Hygiene Data'!$I$5,0,10*ROW('Hygiene Data'!I168)),NA())</f>
        <v>#N/A</v>
      </c>
      <c r="BP174" s="96" t="e">
        <f ca="true">+IF(AND(ISNUMBER(OFFSET('Hygiene Data'!$I$7,0,10*ROW('Hygiene Data'!I168))),'Data Summary'!EE174="Yes"),OFFSET('Hygiene Data'!$I$7,0,10*ROW('Hygiene Data'!I168)),NA())</f>
        <v>#N/A</v>
      </c>
      <c r="BQ174" s="96" t="e">
        <f ca="true">+IF(AND(ISNUMBER(OFFSET('Hygiene Data'!$I$9,0,10*ROW('Hygiene Data'!I168))),'Data Summary'!EF174="Yes"),OFFSET('Hygiene Data'!$I$9,0,10*ROW('Hygiene Data'!I168)),NA())</f>
        <v>#N/A</v>
      </c>
    </row>
    <row xmlns:x14ac="http://schemas.microsoft.com/office/spreadsheetml/2009/9/ac" r="175" x14ac:dyDescent="0.2">
      <c r="A175" s="321" t="e">
        <f ca="true">+RIGHT('Data Summary'!A175,LEN('Data Summary'!A175)-9)</f>
        <v>#VALUE!</v>
      </c>
      <c r="B175" s="37" t="str">
        <f ca="true">+IF(ISTEXT('Data Summary'!B175),'Data Summary'!B175,"")</f>
        <v/>
      </c>
      <c r="C175" s="320" t="e">
        <f ca="true">+VALUE('Data Summary'!C175)</f>
        <v>#VALUE!</v>
      </c>
      <c r="D175" s="94" t="e">
        <f ca="true">+IF(AND(ISNUMBER(OFFSET('Water Data'!$D$4,0,10*ROW('Water Data'!D169))),'Data Summary'!BS175="Yes"),100-OFFSET('Water Data'!$D$4,0,10*ROW('Water Data'!D169)),NA())</f>
        <v>#N/A</v>
      </c>
      <c r="E175" s="94" t="e">
        <f ca="true">+IF(AND(ISNUMBER(OFFSET('Water Data'!$D$6,0,10*ROW('Water Data'!D169))),'Data Summary'!BT175="Yes"),OFFSET('Water Data'!$D$6,0,10*ROW('Water Data'!D169)),NA())</f>
        <v>#N/A</v>
      </c>
      <c r="F175" s="94" t="e">
        <f ca="true">+IF(AND(ISNUMBER(OFFSET('Water Data'!$D$9,0,10*ROW('Water Data'!D169))),'Data Summary'!BU175="Yes"),OFFSET('Water Data'!$D$9,0,10*ROW('Water Data'!D169)),NA())</f>
        <v>#N/A</v>
      </c>
      <c r="G175" s="94" t="e">
        <f ca="true">+IF(AND(ISNUMBER(OFFSET('Water Data'!$E$4,0,10*ROW('Water Data'!E169))),'Data Summary'!BV175="Yes"),100-OFFSET('Water Data'!$E$4,0,10*ROW('Water Data'!E169)),NA())</f>
        <v>#N/A</v>
      </c>
      <c r="H175" s="94" t="e">
        <f ca="true">+IF(AND(ISNUMBER(OFFSET('Water Data'!$E$6,0,10*ROW('Water Data'!E169))),'Data Summary'!BW175="Yes"),OFFSET('Water Data'!$E$6,0,10*ROW('Water Data'!E169)),NA())</f>
        <v>#N/A</v>
      </c>
      <c r="I175" s="94" t="e">
        <f ca="true">+IF(AND(ISNUMBER(OFFSET('Water Data'!$E$9,0,10*ROW('Water Data'!E169))),'Data Summary'!BX175="Yes"),OFFSET('Water Data'!$E$9,0,10*ROW('Water Data'!E169)),NA())</f>
        <v>#N/A</v>
      </c>
      <c r="J175" s="94" t="e">
        <f ca="true">+IF(AND(ISNUMBER(OFFSET('Water Data'!$F$4,0,10*ROW('Water Data'!F169))),'Data Summary'!BY175="Yes"),100-OFFSET('Water Data'!$F$4,0,10*ROW('Water Data'!F169)),NA())</f>
        <v>#N/A</v>
      </c>
      <c r="K175" s="94" t="e">
        <f ca="true">+IF(AND(ISNUMBER(OFFSET('Water Data'!$F$6,0,10*ROW('Water Data'!F169))),'Data Summary'!BZ175="Yes"),OFFSET('Water Data'!$F$6,0,10*ROW('Water Data'!F169)),NA())</f>
        <v>#N/A</v>
      </c>
      <c r="L175" s="94" t="e">
        <f ca="true">+IF(AND(ISNUMBER(OFFSET('Water Data'!$F$9,0,10*ROW('Water Data'!F169))),'Data Summary'!CA175="Yes"),OFFSET('Water Data'!$F$9,0,10*ROW('Water Data'!F169)),NA())</f>
        <v>#N/A</v>
      </c>
      <c r="M175" s="94" t="e">
        <f ca="true">+IF(AND(ISNUMBER(OFFSET('Water Data'!$G$4,0,10*ROW('Water Data'!G169))),'Data Summary'!CB175="Yes"),100-OFFSET('Water Data'!$G$4,0,10*ROW('Water Data'!G169)),NA())</f>
        <v>#N/A</v>
      </c>
      <c r="N175" s="94" t="e">
        <f ca="true">+IF(AND(ISNUMBER(OFFSET('Water Data'!$G$6,0,10*ROW('Water Data'!G169))),'Data Summary'!CC175="Yes"),OFFSET('Water Data'!$G$6,0,10*ROW('Water Data'!G169)),NA())</f>
        <v>#N/A</v>
      </c>
      <c r="O175" s="94" t="e">
        <f ca="true">+IF(AND(ISNUMBER(OFFSET('Water Data'!$G$9,0,10*ROW('Water Data'!G169))),'Data Summary'!CD175="Yes"),OFFSET('Water Data'!$G$9,0,10*ROW('Water Data'!G169)),NA())</f>
        <v>#N/A</v>
      </c>
      <c r="P175" s="94" t="e">
        <f ca="true">+IF(AND(ISNUMBER(OFFSET('Water Data'!$H$4,0,10*ROW('Water Data'!H169))),'Data Summary'!CE175="Yes"),100-OFFSET('Water Data'!$H$4,0,10*ROW('Water Data'!H169)),NA())</f>
        <v>#N/A</v>
      </c>
      <c r="Q175" s="94" t="e">
        <f ca="true">+IF(AND(ISNUMBER(OFFSET('Water Data'!$H$6,0,10*ROW('Water Data'!H169))),'Data Summary'!CF175="Yes"),OFFSET('Water Data'!$H$6,0,10*ROW('Water Data'!H169)),NA())</f>
        <v>#N/A</v>
      </c>
      <c r="R175" s="94" t="e">
        <f ca="true">+IF(AND(ISNUMBER(OFFSET('Water Data'!$H$9,0,10*ROW('Water Data'!H169))),'Data Summary'!CG175="Yes"),OFFSET('Water Data'!$H$9,0,10*ROW('Water Data'!H169)),NA())</f>
        <v>#N/A</v>
      </c>
      <c r="S175" s="94" t="e">
        <f ca="true">+IF(AND(ISNUMBER(OFFSET('Water Data'!$I$4,0,10*ROW('Water Data'!I169))),'Data Summary'!CH175="Yes"),100-OFFSET('Water Data'!$I$4,0,10*ROW('Water Data'!I169)),NA())</f>
        <v>#N/A</v>
      </c>
      <c r="T175" s="94" t="e">
        <f ca="true">+IF(AND(ISNUMBER(OFFSET('Water Data'!$I$6,0,10*ROW('Water Data'!I169))),'Data Summary'!CI175="Yes"),OFFSET('Water Data'!$I$6,0,10*ROW('Water Data'!I169)),NA())</f>
        <v>#N/A</v>
      </c>
      <c r="U175" s="94" t="e">
        <f ca="true">+IF(AND(ISNUMBER(OFFSET('Water Data'!$I$9,0,10*ROW('Water Data'!I169))),'Data Summary'!CJ175="Yes"),OFFSET('Water Data'!$I$9,0,10*ROW('Water Data'!I169)),NA())</f>
        <v>#N/A</v>
      </c>
      <c r="V175" s="95" t="e">
        <f ca="true">+IF(AND(ISNUMBER(OFFSET('Sanitation Data'!$D$4,0,10*ROW('Sanitation Data'!D169))),'Data Summary'!CK175="Yes"),100-OFFSET('Sanitation Data'!$D$4,0,10*ROW('Sanitation Data'!D169)),NA())</f>
        <v>#N/A</v>
      </c>
      <c r="W175" s="95" t="e">
        <f ca="true">+IF(AND(ISNUMBER(OFFSET('Sanitation Data'!$D$6,0,10*ROW('Sanitation Data'!D169))),'Data Summary'!CL175="Yes"),OFFSET('Sanitation Data'!$D$6,0,10*ROW('Sanitation Data'!D169)),NA())</f>
        <v>#N/A</v>
      </c>
      <c r="X175" s="95" t="e">
        <f ca="true">+IF(AND(ISNUMBER(OFFSET('Sanitation Data'!$D$10,0,10*ROW('Sanitation Data'!D169))),'Data Summary'!CM175="Yes"),OFFSET('Sanitation Data'!$D$10,0,10*ROW('Sanitation Data'!D169)),NA())</f>
        <v>#N/A</v>
      </c>
      <c r="Y175" s="95" t="e">
        <f ca="true">+IF(AND(ISNUMBER(OFFSET('Sanitation Data'!$D$11,0,10*ROW('Sanitation Data'!D169))),'Data Summary'!CN175="Yes"),OFFSET('Sanitation Data'!$D$11,0,10*ROW('Sanitation Data'!D169)),NA())</f>
        <v>#N/A</v>
      </c>
      <c r="Z175" s="95" t="e">
        <f ca="true">+IF(AND(ISNUMBER(OFFSET('Sanitation Data'!$D$12,0,10*ROW('Sanitation Data'!D169))),'Data Summary'!CO175="Yes"),OFFSET('Sanitation Data'!$D$12,0,10*ROW('Sanitation Data'!D169)),NA())</f>
        <v>#N/A</v>
      </c>
      <c r="AA175" s="95" t="e">
        <f ca="true">+IF(AND(ISNUMBER(OFFSET('Sanitation Data'!$E$4,0,10*ROW('Sanitation Data'!E169))),'Data Summary'!CP175="Yes"),100-OFFSET('Sanitation Data'!$E$4,0,10*ROW('Sanitation Data'!E169)),NA())</f>
        <v>#N/A</v>
      </c>
      <c r="AB175" s="95" t="e">
        <f ca="true">+IF(AND(ISNUMBER(OFFSET('Sanitation Data'!$E$6,0,10*ROW('Sanitation Data'!E169))),'Data Summary'!CQ175="Yes"),OFFSET('Sanitation Data'!$E$6,0,10*ROW('Sanitation Data'!E169)),NA())</f>
        <v>#N/A</v>
      </c>
      <c r="AC175" s="95" t="e">
        <f ca="true">+IF(AND(ISNUMBER(OFFSET('Sanitation Data'!$E$10,0,10*ROW('Sanitation Data'!E169))),'Data Summary'!CR175="Yes"),OFFSET('Sanitation Data'!$E$10,0,10*ROW('Sanitation Data'!E169)),NA())</f>
        <v>#N/A</v>
      </c>
      <c r="AD175" s="95" t="e">
        <f ca="true">+IF(AND(ISNUMBER(OFFSET('Sanitation Data'!$E$11,0,10*ROW('Sanitation Data'!E169))),'Data Summary'!CS175="Yes"),OFFSET('Sanitation Data'!$E$11,0,10*ROW('Sanitation Data'!E169)),NA())</f>
        <v>#N/A</v>
      </c>
      <c r="AE175" s="95" t="e">
        <f ca="true">+IF(AND(ISNUMBER(OFFSET('Sanitation Data'!$E$12,0,10*ROW('Sanitation Data'!E169))),'Data Summary'!CT175="Yes"),OFFSET('Sanitation Data'!$E$12,0,10*ROW('Sanitation Data'!E169)),NA())</f>
        <v>#N/A</v>
      </c>
      <c r="AF175" s="95" t="e">
        <f ca="true">+IF(AND(ISNUMBER(OFFSET('Sanitation Data'!$F$4,0,10*ROW('Sanitation Data'!F169))),'Data Summary'!CU175="Yes"),100-OFFSET('Sanitation Data'!$F$4,0,10*ROW('Sanitation Data'!F169)),NA())</f>
        <v>#N/A</v>
      </c>
      <c r="AG175" s="95" t="e">
        <f ca="true">+IF(AND(ISNUMBER(OFFSET('Sanitation Data'!$F$6,0,10*ROW('Sanitation Data'!F169))),'Data Summary'!CV175="Yes"),OFFSET('Sanitation Data'!$F$6,0,10*ROW('Sanitation Data'!F169)),NA())</f>
        <v>#N/A</v>
      </c>
      <c r="AH175" s="95" t="e">
        <f ca="true">+IF(AND(ISNUMBER(OFFSET('Sanitation Data'!$F$10,0,10*ROW('Sanitation Data'!F169))),'Data Summary'!CW175="Yes"),OFFSET('Sanitation Data'!$F$10,0,10*ROW('Sanitation Data'!F169)),NA())</f>
        <v>#N/A</v>
      </c>
      <c r="AI175" s="95" t="e">
        <f ca="true">+IF(AND(ISNUMBER(OFFSET('Sanitation Data'!$F$11,0,10*ROW('Sanitation Data'!F169))),'Data Summary'!CX175="Yes"),OFFSET('Sanitation Data'!$F$11,0,10*ROW('Sanitation Data'!F169)),NA())</f>
        <v>#N/A</v>
      </c>
      <c r="AJ175" s="95" t="e">
        <f ca="true">+IF(AND(ISNUMBER(OFFSET('Sanitation Data'!$F$12,0,10*ROW('Sanitation Data'!F169))),'Data Summary'!CY175="Yes"),OFFSET('Sanitation Data'!$F$12,0,10*ROW('Sanitation Data'!F169)),NA())</f>
        <v>#N/A</v>
      </c>
      <c r="AK175" s="95" t="e">
        <f ca="true">+IF(AND(ISNUMBER(OFFSET('Sanitation Data'!$G$4,0,10*ROW('Sanitation Data'!G169))),'Data Summary'!CZ175="Yes"),100-OFFSET('Sanitation Data'!$G$4,0,10*ROW('Sanitation Data'!G169)),NA())</f>
        <v>#N/A</v>
      </c>
      <c r="AL175" s="95" t="e">
        <f ca="true">+IF(AND(ISNUMBER(OFFSET('Sanitation Data'!$G$6,0,10*ROW('Sanitation Data'!G169))),'Data Summary'!DA175="Yes"),OFFSET('Sanitation Data'!$G$6,0,10*ROW('Sanitation Data'!G169)),NA())</f>
        <v>#N/A</v>
      </c>
      <c r="AM175" s="95" t="e">
        <f ca="true">+IF(AND(ISNUMBER(OFFSET('Sanitation Data'!$G$10,0,10*ROW('Sanitation Data'!G169))),'Data Summary'!DB175="Yes"),OFFSET('Sanitation Data'!$G$10,0,10*ROW('Sanitation Data'!G169)),NA())</f>
        <v>#N/A</v>
      </c>
      <c r="AN175" s="95" t="e">
        <f ca="true">+IF(AND(ISNUMBER(OFFSET('Sanitation Data'!$G$11,0,10*ROW('Sanitation Data'!G169))),'Data Summary'!DC175="Yes"),OFFSET('Sanitation Data'!$G$11,0,10*ROW('Sanitation Data'!G169)),NA())</f>
        <v>#N/A</v>
      </c>
      <c r="AO175" s="95" t="e">
        <f ca="true">+IF(AND(ISNUMBER(OFFSET('Sanitation Data'!$G$12,0,10*ROW('Sanitation Data'!G169))),'Data Summary'!DD175="Yes"),OFFSET('Sanitation Data'!$G$12,0,10*ROW('Sanitation Data'!G169)),NA())</f>
        <v>#N/A</v>
      </c>
      <c r="AP175" s="95" t="e">
        <f ca="true">+IF(AND(ISNUMBER(OFFSET('Sanitation Data'!$H$4,0,10*ROW('Sanitation Data'!H169))),'Data Summary'!DE175="Yes"),100-OFFSET('Sanitation Data'!$H$4,0,10*ROW('Sanitation Data'!H169)),NA())</f>
        <v>#N/A</v>
      </c>
      <c r="AQ175" s="95" t="e">
        <f ca="true">+IF(AND(ISNUMBER(OFFSET('Sanitation Data'!$H$6,0,10*ROW('Sanitation Data'!H169))),'Data Summary'!DF175="Yes"),OFFSET('Sanitation Data'!$H$6,0,10*ROW('Sanitation Data'!H169)),NA())</f>
        <v>#N/A</v>
      </c>
      <c r="AR175" s="95" t="e">
        <f ca="true">+IF(AND(ISNUMBER(OFFSET('Sanitation Data'!$H$10,0,10*ROW('Sanitation Data'!H169))),'Data Summary'!DG175="Yes"),OFFSET('Sanitation Data'!$H$10,0,10*ROW('Sanitation Data'!H169)),NA())</f>
        <v>#N/A</v>
      </c>
      <c r="AS175" s="95" t="e">
        <f ca="true">+IF(AND(ISNUMBER(OFFSET('Sanitation Data'!$H$11,0,10*ROW('Sanitation Data'!H169))),'Data Summary'!DH175="Yes"),OFFSET('Sanitation Data'!$H$11,0,10*ROW('Sanitation Data'!H169)),NA())</f>
        <v>#N/A</v>
      </c>
      <c r="AT175" s="95" t="e">
        <f ca="true">+IF(AND(ISNUMBER(OFFSET('Sanitation Data'!$H$12,0,10*ROW('Sanitation Data'!H169))),'Data Summary'!DI175="Yes"),OFFSET('Sanitation Data'!$H$12,0,10*ROW('Sanitation Data'!H169)),NA())</f>
        <v>#N/A</v>
      </c>
      <c r="AU175" s="95" t="e">
        <f ca="true">+IF(AND(ISNUMBER(OFFSET('Sanitation Data'!$I$4,0,10*ROW('Sanitation Data'!I169))),'Data Summary'!DJ175="Yes"),100-OFFSET('Sanitation Data'!$I$4,0,10*ROW('Sanitation Data'!I169)),NA())</f>
        <v>#N/A</v>
      </c>
      <c r="AV175" s="95" t="e">
        <f ca="true">+IF(AND(ISNUMBER(OFFSET('Sanitation Data'!$I$6,0,10*ROW('Sanitation Data'!I169))),'Data Summary'!DK175="Yes"),OFFSET('Sanitation Data'!$I$6,0,10*ROW('Sanitation Data'!I169)),NA())</f>
        <v>#N/A</v>
      </c>
      <c r="AW175" s="95" t="e">
        <f ca="true">+IF(AND(ISNUMBER(OFFSET('Sanitation Data'!$I$10,0,10*ROW('Sanitation Data'!I169))),'Data Summary'!DL175="Yes"),OFFSET('Sanitation Data'!$I$10,0,10*ROW('Sanitation Data'!I169)),NA())</f>
        <v>#N/A</v>
      </c>
      <c r="AX175" s="95" t="e">
        <f ca="true">+IF(AND(ISNUMBER(OFFSET('Sanitation Data'!$I$11,0,10*ROW('Sanitation Data'!I169))),'Data Summary'!DM175="Yes"),OFFSET('Sanitation Data'!$I$11,0,10*ROW('Sanitation Data'!I169)),NA())</f>
        <v>#N/A</v>
      </c>
      <c r="AY175" s="95" t="e">
        <f ca="true">+IF(AND(ISNUMBER(OFFSET('Sanitation Data'!$I$12,0,10*ROW('Sanitation Data'!I169))),'Data Summary'!DN175="Yes"),OFFSET('Sanitation Data'!$I$12,0,10*ROW('Sanitation Data'!I169)),NA())</f>
        <v>#N/A</v>
      </c>
      <c r="AZ175" s="96" t="e">
        <f ca="true">+IF(AND(ISNUMBER(OFFSET('Hygiene Data'!$D$5,0,10*ROW('Hygiene Data'!D169))),'Data Summary'!DO175="Yes"),OFFSET('Hygiene Data'!$D$5,0,10*ROW('Hygiene Data'!D169)),NA())</f>
        <v>#N/A</v>
      </c>
      <c r="BA175" s="96" t="e">
        <f ca="true">+IF(AND(ISNUMBER(OFFSET('Hygiene Data'!$D$7,0,10*ROW('Hygiene Data'!D169))),'Data Summary'!DP175="Yes"),OFFSET('Hygiene Data'!$D$7,0,10*ROW('Hygiene Data'!D169)),NA())</f>
        <v>#N/A</v>
      </c>
      <c r="BB175" s="96" t="e">
        <f ca="true">+IF(AND(ISNUMBER(OFFSET('Hygiene Data'!$D$9,0,10*ROW('Hygiene Data'!D169))),'Data Summary'!DQ175="Yes"),OFFSET('Hygiene Data'!$D$9,0,10*ROW('Hygiene Data'!D169)),NA())</f>
        <v>#N/A</v>
      </c>
      <c r="BC175" s="96" t="e">
        <f ca="true">+IF(AND(ISNUMBER(OFFSET('Hygiene Data'!$E$5,0,10*ROW('Hygiene Data'!E169))),'Data Summary'!DR175="Yes"),OFFSET('Hygiene Data'!$E$5,0,10*ROW('Hygiene Data'!E169)),NA())</f>
        <v>#N/A</v>
      </c>
      <c r="BD175" s="96" t="e">
        <f ca="true">+IF(AND(ISNUMBER(OFFSET('Hygiene Data'!$E$7,0,10*ROW('Hygiene Data'!E169))),'Data Summary'!DS175="Yes"),OFFSET('Hygiene Data'!$E$7,0,10*ROW('Hygiene Data'!E169)),NA())</f>
        <v>#N/A</v>
      </c>
      <c r="BE175" s="96" t="e">
        <f ca="true">+IF(AND(ISNUMBER(OFFSET('Hygiene Data'!$E$9,0,10*ROW('Hygiene Data'!E169))),'Data Summary'!DT175="Yes"),OFFSET('Hygiene Data'!$E$9,0,10*ROW('Hygiene Data'!E169)),NA())</f>
        <v>#N/A</v>
      </c>
      <c r="BF175" s="96" t="e">
        <f ca="true">+IF(AND(ISNUMBER(OFFSET('Hygiene Data'!$F$5,0,10*ROW('Hygiene Data'!F169))),'Data Summary'!DU175="Yes"),OFFSET('Hygiene Data'!$F$5,0,10*ROW('Hygiene Data'!F169)),NA())</f>
        <v>#N/A</v>
      </c>
      <c r="BG175" s="96" t="e">
        <f ca="true">+IF(AND(ISNUMBER(OFFSET('Hygiene Data'!$F$7,0,10*ROW('Hygiene Data'!F169))),'Data Summary'!DV175="Yes"),OFFSET('Hygiene Data'!$F$7,0,10*ROW('Hygiene Data'!F169)),NA())</f>
        <v>#N/A</v>
      </c>
      <c r="BH175" s="96" t="e">
        <f ca="true">+IF(AND(ISNUMBER(OFFSET('Hygiene Data'!$F$9,0,10*ROW('Hygiene Data'!F169))),'Data Summary'!DW175="Yes"),OFFSET('Hygiene Data'!$F$9,0,10*ROW('Hygiene Data'!F169)),NA())</f>
        <v>#N/A</v>
      </c>
      <c r="BI175" s="96" t="e">
        <f ca="true">+IF(AND(ISNUMBER(OFFSET('Hygiene Data'!$G$5,0,10*ROW('Hygiene Data'!G169))),'Data Summary'!DX175="Yes"),OFFSET('Hygiene Data'!$G$5,0,10*ROW('Hygiene Data'!G169)),NA())</f>
        <v>#N/A</v>
      </c>
      <c r="BJ175" s="96" t="e">
        <f ca="true">+IF(AND(ISNUMBER(OFFSET('Hygiene Data'!$G$7,0,10*ROW('Hygiene Data'!G169))),'Data Summary'!DY175="Yes"),OFFSET('Hygiene Data'!$G$7,0,10*ROW('Hygiene Data'!G169)),NA())</f>
        <v>#N/A</v>
      </c>
      <c r="BK175" s="96" t="e">
        <f ca="true">+IF(AND(ISNUMBER(OFFSET('Hygiene Data'!$G$9,0,10*ROW('Hygiene Data'!G169))),'Data Summary'!DZ175="Yes"),OFFSET('Hygiene Data'!$G$9,0,10*ROW('Hygiene Data'!G169)),NA())</f>
        <v>#N/A</v>
      </c>
      <c r="BL175" s="96" t="e">
        <f ca="true">+IF(AND(ISNUMBER(OFFSET('Hygiene Data'!$H$5,0,10*ROW('Hygiene Data'!H169))),'Data Summary'!EA175="Yes"),OFFSET('Hygiene Data'!$H$5,0,10*ROW('Hygiene Data'!H169)),NA())</f>
        <v>#N/A</v>
      </c>
      <c r="BM175" s="96" t="e">
        <f ca="true">+IF(AND(ISNUMBER(OFFSET('Hygiene Data'!$H$7,0,10*ROW('Hygiene Data'!H169))),'Data Summary'!EB175="Yes"),OFFSET('Hygiene Data'!$H$7,0,10*ROW('Hygiene Data'!H169)),NA())</f>
        <v>#N/A</v>
      </c>
      <c r="BN175" s="96" t="e">
        <f ca="true">+IF(AND(ISNUMBER(OFFSET('Hygiene Data'!$H$9,0,10*ROW('Hygiene Data'!H169))),'Data Summary'!EC175="Yes"),OFFSET('Hygiene Data'!$H$9,0,10*ROW('Hygiene Data'!H169)),NA())</f>
        <v>#N/A</v>
      </c>
      <c r="BO175" s="96" t="e">
        <f ca="true">+IF(AND(ISNUMBER(OFFSET('Hygiene Data'!$I$5,0,10*ROW('Hygiene Data'!I169))),'Data Summary'!ED175="Yes"),OFFSET('Hygiene Data'!$I$5,0,10*ROW('Hygiene Data'!I169)),NA())</f>
        <v>#N/A</v>
      </c>
      <c r="BP175" s="96" t="e">
        <f ca="true">+IF(AND(ISNUMBER(OFFSET('Hygiene Data'!$I$7,0,10*ROW('Hygiene Data'!I169))),'Data Summary'!EE175="Yes"),OFFSET('Hygiene Data'!$I$7,0,10*ROW('Hygiene Data'!I169)),NA())</f>
        <v>#N/A</v>
      </c>
      <c r="BQ175" s="96" t="e">
        <f ca="true">+IF(AND(ISNUMBER(OFFSET('Hygiene Data'!$I$9,0,10*ROW('Hygiene Data'!I169))),'Data Summary'!EF175="Yes"),OFFSET('Hygiene Data'!$I$9,0,10*ROW('Hygiene Data'!I169)),NA())</f>
        <v>#N/A</v>
      </c>
    </row>
    <row xmlns:x14ac="http://schemas.microsoft.com/office/spreadsheetml/2009/9/ac" r="176" x14ac:dyDescent="0.2">
      <c r="A176" s="321" t="e">
        <f ca="true">+RIGHT('Data Summary'!A176,LEN('Data Summary'!A176)-9)</f>
        <v>#VALUE!</v>
      </c>
      <c r="B176" s="37" t="str">
        <f ca="true">+IF(ISTEXT('Data Summary'!B176),'Data Summary'!B176,"")</f>
        <v/>
      </c>
      <c r="C176" s="320" t="e">
        <f ca="true">+VALUE('Data Summary'!C176)</f>
        <v>#VALUE!</v>
      </c>
      <c r="D176" s="94" t="e">
        <f ca="true">+IF(AND(ISNUMBER(OFFSET('Water Data'!$D$4,0,10*ROW('Water Data'!D170))),'Data Summary'!BS176="Yes"),100-OFFSET('Water Data'!$D$4,0,10*ROW('Water Data'!D170)),NA())</f>
        <v>#N/A</v>
      </c>
      <c r="E176" s="94" t="e">
        <f ca="true">+IF(AND(ISNUMBER(OFFSET('Water Data'!$D$6,0,10*ROW('Water Data'!D170))),'Data Summary'!BT176="Yes"),OFFSET('Water Data'!$D$6,0,10*ROW('Water Data'!D170)),NA())</f>
        <v>#N/A</v>
      </c>
      <c r="F176" s="94" t="e">
        <f ca="true">+IF(AND(ISNUMBER(OFFSET('Water Data'!$D$9,0,10*ROW('Water Data'!D170))),'Data Summary'!BU176="Yes"),OFFSET('Water Data'!$D$9,0,10*ROW('Water Data'!D170)),NA())</f>
        <v>#N/A</v>
      </c>
      <c r="G176" s="94" t="e">
        <f ca="true">+IF(AND(ISNUMBER(OFFSET('Water Data'!$E$4,0,10*ROW('Water Data'!E170))),'Data Summary'!BV176="Yes"),100-OFFSET('Water Data'!$E$4,0,10*ROW('Water Data'!E170)),NA())</f>
        <v>#N/A</v>
      </c>
      <c r="H176" s="94" t="e">
        <f ca="true">+IF(AND(ISNUMBER(OFFSET('Water Data'!$E$6,0,10*ROW('Water Data'!E170))),'Data Summary'!BW176="Yes"),OFFSET('Water Data'!$E$6,0,10*ROW('Water Data'!E170)),NA())</f>
        <v>#N/A</v>
      </c>
      <c r="I176" s="94" t="e">
        <f ca="true">+IF(AND(ISNUMBER(OFFSET('Water Data'!$E$9,0,10*ROW('Water Data'!E170))),'Data Summary'!BX176="Yes"),OFFSET('Water Data'!$E$9,0,10*ROW('Water Data'!E170)),NA())</f>
        <v>#N/A</v>
      </c>
      <c r="J176" s="94" t="e">
        <f ca="true">+IF(AND(ISNUMBER(OFFSET('Water Data'!$F$4,0,10*ROW('Water Data'!F170))),'Data Summary'!BY176="Yes"),100-OFFSET('Water Data'!$F$4,0,10*ROW('Water Data'!F170)),NA())</f>
        <v>#N/A</v>
      </c>
      <c r="K176" s="94" t="e">
        <f ca="true">+IF(AND(ISNUMBER(OFFSET('Water Data'!$F$6,0,10*ROW('Water Data'!F170))),'Data Summary'!BZ176="Yes"),OFFSET('Water Data'!$F$6,0,10*ROW('Water Data'!F170)),NA())</f>
        <v>#N/A</v>
      </c>
      <c r="L176" s="94" t="e">
        <f ca="true">+IF(AND(ISNUMBER(OFFSET('Water Data'!$F$9,0,10*ROW('Water Data'!F170))),'Data Summary'!CA176="Yes"),OFFSET('Water Data'!$F$9,0,10*ROW('Water Data'!F170)),NA())</f>
        <v>#N/A</v>
      </c>
      <c r="M176" s="94" t="e">
        <f ca="true">+IF(AND(ISNUMBER(OFFSET('Water Data'!$G$4,0,10*ROW('Water Data'!G170))),'Data Summary'!CB176="Yes"),100-OFFSET('Water Data'!$G$4,0,10*ROW('Water Data'!G170)),NA())</f>
        <v>#N/A</v>
      </c>
      <c r="N176" s="94" t="e">
        <f ca="true">+IF(AND(ISNUMBER(OFFSET('Water Data'!$G$6,0,10*ROW('Water Data'!G170))),'Data Summary'!CC176="Yes"),OFFSET('Water Data'!$G$6,0,10*ROW('Water Data'!G170)),NA())</f>
        <v>#N/A</v>
      </c>
      <c r="O176" s="94" t="e">
        <f ca="true">+IF(AND(ISNUMBER(OFFSET('Water Data'!$G$9,0,10*ROW('Water Data'!G170))),'Data Summary'!CD176="Yes"),OFFSET('Water Data'!$G$9,0,10*ROW('Water Data'!G170)),NA())</f>
        <v>#N/A</v>
      </c>
      <c r="P176" s="94" t="e">
        <f ca="true">+IF(AND(ISNUMBER(OFFSET('Water Data'!$H$4,0,10*ROW('Water Data'!H170))),'Data Summary'!CE176="Yes"),100-OFFSET('Water Data'!$H$4,0,10*ROW('Water Data'!H170)),NA())</f>
        <v>#N/A</v>
      </c>
      <c r="Q176" s="94" t="e">
        <f ca="true">+IF(AND(ISNUMBER(OFFSET('Water Data'!$H$6,0,10*ROW('Water Data'!H170))),'Data Summary'!CF176="Yes"),OFFSET('Water Data'!$H$6,0,10*ROW('Water Data'!H170)),NA())</f>
        <v>#N/A</v>
      </c>
      <c r="R176" s="94" t="e">
        <f ca="true">+IF(AND(ISNUMBER(OFFSET('Water Data'!$H$9,0,10*ROW('Water Data'!H170))),'Data Summary'!CG176="Yes"),OFFSET('Water Data'!$H$9,0,10*ROW('Water Data'!H170)),NA())</f>
        <v>#N/A</v>
      </c>
      <c r="S176" s="94" t="e">
        <f ca="true">+IF(AND(ISNUMBER(OFFSET('Water Data'!$I$4,0,10*ROW('Water Data'!I170))),'Data Summary'!CH176="Yes"),100-OFFSET('Water Data'!$I$4,0,10*ROW('Water Data'!I170)),NA())</f>
        <v>#N/A</v>
      </c>
      <c r="T176" s="94" t="e">
        <f ca="true">+IF(AND(ISNUMBER(OFFSET('Water Data'!$I$6,0,10*ROW('Water Data'!I170))),'Data Summary'!CI176="Yes"),OFFSET('Water Data'!$I$6,0,10*ROW('Water Data'!I170)),NA())</f>
        <v>#N/A</v>
      </c>
      <c r="U176" s="94" t="e">
        <f ca="true">+IF(AND(ISNUMBER(OFFSET('Water Data'!$I$9,0,10*ROW('Water Data'!I170))),'Data Summary'!CJ176="Yes"),OFFSET('Water Data'!$I$9,0,10*ROW('Water Data'!I170)),NA())</f>
        <v>#N/A</v>
      </c>
      <c r="V176" s="95" t="e">
        <f ca="true">+IF(AND(ISNUMBER(OFFSET('Sanitation Data'!$D$4,0,10*ROW('Sanitation Data'!D170))),'Data Summary'!CK176="Yes"),100-OFFSET('Sanitation Data'!$D$4,0,10*ROW('Sanitation Data'!D170)),NA())</f>
        <v>#N/A</v>
      </c>
      <c r="W176" s="95" t="e">
        <f ca="true">+IF(AND(ISNUMBER(OFFSET('Sanitation Data'!$D$6,0,10*ROW('Sanitation Data'!D170))),'Data Summary'!CL176="Yes"),OFFSET('Sanitation Data'!$D$6,0,10*ROW('Sanitation Data'!D170)),NA())</f>
        <v>#N/A</v>
      </c>
      <c r="X176" s="95" t="e">
        <f ca="true">+IF(AND(ISNUMBER(OFFSET('Sanitation Data'!$D$10,0,10*ROW('Sanitation Data'!D170))),'Data Summary'!CM176="Yes"),OFFSET('Sanitation Data'!$D$10,0,10*ROW('Sanitation Data'!D170)),NA())</f>
        <v>#N/A</v>
      </c>
      <c r="Y176" s="95" t="e">
        <f ca="true">+IF(AND(ISNUMBER(OFFSET('Sanitation Data'!$D$11,0,10*ROW('Sanitation Data'!D170))),'Data Summary'!CN176="Yes"),OFFSET('Sanitation Data'!$D$11,0,10*ROW('Sanitation Data'!D170)),NA())</f>
        <v>#N/A</v>
      </c>
      <c r="Z176" s="95" t="e">
        <f ca="true">+IF(AND(ISNUMBER(OFFSET('Sanitation Data'!$D$12,0,10*ROW('Sanitation Data'!D170))),'Data Summary'!CO176="Yes"),OFFSET('Sanitation Data'!$D$12,0,10*ROW('Sanitation Data'!D170)),NA())</f>
        <v>#N/A</v>
      </c>
      <c r="AA176" s="95" t="e">
        <f ca="true">+IF(AND(ISNUMBER(OFFSET('Sanitation Data'!$E$4,0,10*ROW('Sanitation Data'!E170))),'Data Summary'!CP176="Yes"),100-OFFSET('Sanitation Data'!$E$4,0,10*ROW('Sanitation Data'!E170)),NA())</f>
        <v>#N/A</v>
      </c>
      <c r="AB176" s="95" t="e">
        <f ca="true">+IF(AND(ISNUMBER(OFFSET('Sanitation Data'!$E$6,0,10*ROW('Sanitation Data'!E170))),'Data Summary'!CQ176="Yes"),OFFSET('Sanitation Data'!$E$6,0,10*ROW('Sanitation Data'!E170)),NA())</f>
        <v>#N/A</v>
      </c>
      <c r="AC176" s="95" t="e">
        <f ca="true">+IF(AND(ISNUMBER(OFFSET('Sanitation Data'!$E$10,0,10*ROW('Sanitation Data'!E170))),'Data Summary'!CR176="Yes"),OFFSET('Sanitation Data'!$E$10,0,10*ROW('Sanitation Data'!E170)),NA())</f>
        <v>#N/A</v>
      </c>
      <c r="AD176" s="95" t="e">
        <f ca="true">+IF(AND(ISNUMBER(OFFSET('Sanitation Data'!$E$11,0,10*ROW('Sanitation Data'!E170))),'Data Summary'!CS176="Yes"),OFFSET('Sanitation Data'!$E$11,0,10*ROW('Sanitation Data'!E170)),NA())</f>
        <v>#N/A</v>
      </c>
      <c r="AE176" s="95" t="e">
        <f ca="true">+IF(AND(ISNUMBER(OFFSET('Sanitation Data'!$E$12,0,10*ROW('Sanitation Data'!E170))),'Data Summary'!CT176="Yes"),OFFSET('Sanitation Data'!$E$12,0,10*ROW('Sanitation Data'!E170)),NA())</f>
        <v>#N/A</v>
      </c>
      <c r="AF176" s="95" t="e">
        <f ca="true">+IF(AND(ISNUMBER(OFFSET('Sanitation Data'!$F$4,0,10*ROW('Sanitation Data'!F170))),'Data Summary'!CU176="Yes"),100-OFFSET('Sanitation Data'!$F$4,0,10*ROW('Sanitation Data'!F170)),NA())</f>
        <v>#N/A</v>
      </c>
      <c r="AG176" s="95" t="e">
        <f ca="true">+IF(AND(ISNUMBER(OFFSET('Sanitation Data'!$F$6,0,10*ROW('Sanitation Data'!F170))),'Data Summary'!CV176="Yes"),OFFSET('Sanitation Data'!$F$6,0,10*ROW('Sanitation Data'!F170)),NA())</f>
        <v>#N/A</v>
      </c>
      <c r="AH176" s="95" t="e">
        <f ca="true">+IF(AND(ISNUMBER(OFFSET('Sanitation Data'!$F$10,0,10*ROW('Sanitation Data'!F170))),'Data Summary'!CW176="Yes"),OFFSET('Sanitation Data'!$F$10,0,10*ROW('Sanitation Data'!F170)),NA())</f>
        <v>#N/A</v>
      </c>
      <c r="AI176" s="95" t="e">
        <f ca="true">+IF(AND(ISNUMBER(OFFSET('Sanitation Data'!$F$11,0,10*ROW('Sanitation Data'!F170))),'Data Summary'!CX176="Yes"),OFFSET('Sanitation Data'!$F$11,0,10*ROW('Sanitation Data'!F170)),NA())</f>
        <v>#N/A</v>
      </c>
      <c r="AJ176" s="95" t="e">
        <f ca="true">+IF(AND(ISNUMBER(OFFSET('Sanitation Data'!$F$12,0,10*ROW('Sanitation Data'!F170))),'Data Summary'!CY176="Yes"),OFFSET('Sanitation Data'!$F$12,0,10*ROW('Sanitation Data'!F170)),NA())</f>
        <v>#N/A</v>
      </c>
      <c r="AK176" s="95" t="e">
        <f ca="true">+IF(AND(ISNUMBER(OFFSET('Sanitation Data'!$G$4,0,10*ROW('Sanitation Data'!G170))),'Data Summary'!CZ176="Yes"),100-OFFSET('Sanitation Data'!$G$4,0,10*ROW('Sanitation Data'!G170)),NA())</f>
        <v>#N/A</v>
      </c>
      <c r="AL176" s="95" t="e">
        <f ca="true">+IF(AND(ISNUMBER(OFFSET('Sanitation Data'!$G$6,0,10*ROW('Sanitation Data'!G170))),'Data Summary'!DA176="Yes"),OFFSET('Sanitation Data'!$G$6,0,10*ROW('Sanitation Data'!G170)),NA())</f>
        <v>#N/A</v>
      </c>
      <c r="AM176" s="95" t="e">
        <f ca="true">+IF(AND(ISNUMBER(OFFSET('Sanitation Data'!$G$10,0,10*ROW('Sanitation Data'!G170))),'Data Summary'!DB176="Yes"),OFFSET('Sanitation Data'!$G$10,0,10*ROW('Sanitation Data'!G170)),NA())</f>
        <v>#N/A</v>
      </c>
      <c r="AN176" s="95" t="e">
        <f ca="true">+IF(AND(ISNUMBER(OFFSET('Sanitation Data'!$G$11,0,10*ROW('Sanitation Data'!G170))),'Data Summary'!DC176="Yes"),OFFSET('Sanitation Data'!$G$11,0,10*ROW('Sanitation Data'!G170)),NA())</f>
        <v>#N/A</v>
      </c>
      <c r="AO176" s="95" t="e">
        <f ca="true">+IF(AND(ISNUMBER(OFFSET('Sanitation Data'!$G$12,0,10*ROW('Sanitation Data'!G170))),'Data Summary'!DD176="Yes"),OFFSET('Sanitation Data'!$G$12,0,10*ROW('Sanitation Data'!G170)),NA())</f>
        <v>#N/A</v>
      </c>
      <c r="AP176" s="95" t="e">
        <f ca="true">+IF(AND(ISNUMBER(OFFSET('Sanitation Data'!$H$4,0,10*ROW('Sanitation Data'!H170))),'Data Summary'!DE176="Yes"),100-OFFSET('Sanitation Data'!$H$4,0,10*ROW('Sanitation Data'!H170)),NA())</f>
        <v>#N/A</v>
      </c>
      <c r="AQ176" s="95" t="e">
        <f ca="true">+IF(AND(ISNUMBER(OFFSET('Sanitation Data'!$H$6,0,10*ROW('Sanitation Data'!H170))),'Data Summary'!DF176="Yes"),OFFSET('Sanitation Data'!$H$6,0,10*ROW('Sanitation Data'!H170)),NA())</f>
        <v>#N/A</v>
      </c>
      <c r="AR176" s="95" t="e">
        <f ca="true">+IF(AND(ISNUMBER(OFFSET('Sanitation Data'!$H$10,0,10*ROW('Sanitation Data'!H170))),'Data Summary'!DG176="Yes"),OFFSET('Sanitation Data'!$H$10,0,10*ROW('Sanitation Data'!H170)),NA())</f>
        <v>#N/A</v>
      </c>
      <c r="AS176" s="95" t="e">
        <f ca="true">+IF(AND(ISNUMBER(OFFSET('Sanitation Data'!$H$11,0,10*ROW('Sanitation Data'!H170))),'Data Summary'!DH176="Yes"),OFFSET('Sanitation Data'!$H$11,0,10*ROW('Sanitation Data'!H170)),NA())</f>
        <v>#N/A</v>
      </c>
      <c r="AT176" s="95" t="e">
        <f ca="true">+IF(AND(ISNUMBER(OFFSET('Sanitation Data'!$H$12,0,10*ROW('Sanitation Data'!H170))),'Data Summary'!DI176="Yes"),OFFSET('Sanitation Data'!$H$12,0,10*ROW('Sanitation Data'!H170)),NA())</f>
        <v>#N/A</v>
      </c>
      <c r="AU176" s="95" t="e">
        <f ca="true">+IF(AND(ISNUMBER(OFFSET('Sanitation Data'!$I$4,0,10*ROW('Sanitation Data'!I170))),'Data Summary'!DJ176="Yes"),100-OFFSET('Sanitation Data'!$I$4,0,10*ROW('Sanitation Data'!I170)),NA())</f>
        <v>#N/A</v>
      </c>
      <c r="AV176" s="95" t="e">
        <f ca="true">+IF(AND(ISNUMBER(OFFSET('Sanitation Data'!$I$6,0,10*ROW('Sanitation Data'!I170))),'Data Summary'!DK176="Yes"),OFFSET('Sanitation Data'!$I$6,0,10*ROW('Sanitation Data'!I170)),NA())</f>
        <v>#N/A</v>
      </c>
      <c r="AW176" s="95" t="e">
        <f ca="true">+IF(AND(ISNUMBER(OFFSET('Sanitation Data'!$I$10,0,10*ROW('Sanitation Data'!I170))),'Data Summary'!DL176="Yes"),OFFSET('Sanitation Data'!$I$10,0,10*ROW('Sanitation Data'!I170)),NA())</f>
        <v>#N/A</v>
      </c>
      <c r="AX176" s="95" t="e">
        <f ca="true">+IF(AND(ISNUMBER(OFFSET('Sanitation Data'!$I$11,0,10*ROW('Sanitation Data'!I170))),'Data Summary'!DM176="Yes"),OFFSET('Sanitation Data'!$I$11,0,10*ROW('Sanitation Data'!I170)),NA())</f>
        <v>#N/A</v>
      </c>
      <c r="AY176" s="95" t="e">
        <f ca="true">+IF(AND(ISNUMBER(OFFSET('Sanitation Data'!$I$12,0,10*ROW('Sanitation Data'!I170))),'Data Summary'!DN176="Yes"),OFFSET('Sanitation Data'!$I$12,0,10*ROW('Sanitation Data'!I170)),NA())</f>
        <v>#N/A</v>
      </c>
      <c r="AZ176" s="96" t="e">
        <f ca="true">+IF(AND(ISNUMBER(OFFSET('Hygiene Data'!$D$5,0,10*ROW('Hygiene Data'!D170))),'Data Summary'!DO176="Yes"),OFFSET('Hygiene Data'!$D$5,0,10*ROW('Hygiene Data'!D170)),NA())</f>
        <v>#N/A</v>
      </c>
      <c r="BA176" s="96" t="e">
        <f ca="true">+IF(AND(ISNUMBER(OFFSET('Hygiene Data'!$D$7,0,10*ROW('Hygiene Data'!D170))),'Data Summary'!DP176="Yes"),OFFSET('Hygiene Data'!$D$7,0,10*ROW('Hygiene Data'!D170)),NA())</f>
        <v>#N/A</v>
      </c>
      <c r="BB176" s="96" t="e">
        <f ca="true">+IF(AND(ISNUMBER(OFFSET('Hygiene Data'!$D$9,0,10*ROW('Hygiene Data'!D170))),'Data Summary'!DQ176="Yes"),OFFSET('Hygiene Data'!$D$9,0,10*ROW('Hygiene Data'!D170)),NA())</f>
        <v>#N/A</v>
      </c>
      <c r="BC176" s="96" t="e">
        <f ca="true">+IF(AND(ISNUMBER(OFFSET('Hygiene Data'!$E$5,0,10*ROW('Hygiene Data'!E170))),'Data Summary'!DR176="Yes"),OFFSET('Hygiene Data'!$E$5,0,10*ROW('Hygiene Data'!E170)),NA())</f>
        <v>#N/A</v>
      </c>
      <c r="BD176" s="96" t="e">
        <f ca="true">+IF(AND(ISNUMBER(OFFSET('Hygiene Data'!$E$7,0,10*ROW('Hygiene Data'!E170))),'Data Summary'!DS176="Yes"),OFFSET('Hygiene Data'!$E$7,0,10*ROW('Hygiene Data'!E170)),NA())</f>
        <v>#N/A</v>
      </c>
      <c r="BE176" s="96" t="e">
        <f ca="true">+IF(AND(ISNUMBER(OFFSET('Hygiene Data'!$E$9,0,10*ROW('Hygiene Data'!E170))),'Data Summary'!DT176="Yes"),OFFSET('Hygiene Data'!$E$9,0,10*ROW('Hygiene Data'!E170)),NA())</f>
        <v>#N/A</v>
      </c>
      <c r="BF176" s="96" t="e">
        <f ca="true">+IF(AND(ISNUMBER(OFFSET('Hygiene Data'!$F$5,0,10*ROW('Hygiene Data'!F170))),'Data Summary'!DU176="Yes"),OFFSET('Hygiene Data'!$F$5,0,10*ROW('Hygiene Data'!F170)),NA())</f>
        <v>#N/A</v>
      </c>
      <c r="BG176" s="96" t="e">
        <f ca="true">+IF(AND(ISNUMBER(OFFSET('Hygiene Data'!$F$7,0,10*ROW('Hygiene Data'!F170))),'Data Summary'!DV176="Yes"),OFFSET('Hygiene Data'!$F$7,0,10*ROW('Hygiene Data'!F170)),NA())</f>
        <v>#N/A</v>
      </c>
      <c r="BH176" s="96" t="e">
        <f ca="true">+IF(AND(ISNUMBER(OFFSET('Hygiene Data'!$F$9,0,10*ROW('Hygiene Data'!F170))),'Data Summary'!DW176="Yes"),OFFSET('Hygiene Data'!$F$9,0,10*ROW('Hygiene Data'!F170)),NA())</f>
        <v>#N/A</v>
      </c>
      <c r="BI176" s="96" t="e">
        <f ca="true">+IF(AND(ISNUMBER(OFFSET('Hygiene Data'!$G$5,0,10*ROW('Hygiene Data'!G170))),'Data Summary'!DX176="Yes"),OFFSET('Hygiene Data'!$G$5,0,10*ROW('Hygiene Data'!G170)),NA())</f>
        <v>#N/A</v>
      </c>
      <c r="BJ176" s="96" t="e">
        <f ca="true">+IF(AND(ISNUMBER(OFFSET('Hygiene Data'!$G$7,0,10*ROW('Hygiene Data'!G170))),'Data Summary'!DY176="Yes"),OFFSET('Hygiene Data'!$G$7,0,10*ROW('Hygiene Data'!G170)),NA())</f>
        <v>#N/A</v>
      </c>
      <c r="BK176" s="96" t="e">
        <f ca="true">+IF(AND(ISNUMBER(OFFSET('Hygiene Data'!$G$9,0,10*ROW('Hygiene Data'!G170))),'Data Summary'!DZ176="Yes"),OFFSET('Hygiene Data'!$G$9,0,10*ROW('Hygiene Data'!G170)),NA())</f>
        <v>#N/A</v>
      </c>
      <c r="BL176" s="96" t="e">
        <f ca="true">+IF(AND(ISNUMBER(OFFSET('Hygiene Data'!$H$5,0,10*ROW('Hygiene Data'!H170))),'Data Summary'!EA176="Yes"),OFFSET('Hygiene Data'!$H$5,0,10*ROW('Hygiene Data'!H170)),NA())</f>
        <v>#N/A</v>
      </c>
      <c r="BM176" s="96" t="e">
        <f ca="true">+IF(AND(ISNUMBER(OFFSET('Hygiene Data'!$H$7,0,10*ROW('Hygiene Data'!H170))),'Data Summary'!EB176="Yes"),OFFSET('Hygiene Data'!$H$7,0,10*ROW('Hygiene Data'!H170)),NA())</f>
        <v>#N/A</v>
      </c>
      <c r="BN176" s="96" t="e">
        <f ca="true">+IF(AND(ISNUMBER(OFFSET('Hygiene Data'!$H$9,0,10*ROW('Hygiene Data'!H170))),'Data Summary'!EC176="Yes"),OFFSET('Hygiene Data'!$H$9,0,10*ROW('Hygiene Data'!H170)),NA())</f>
        <v>#N/A</v>
      </c>
      <c r="BO176" s="96" t="e">
        <f ca="true">+IF(AND(ISNUMBER(OFFSET('Hygiene Data'!$I$5,0,10*ROW('Hygiene Data'!I170))),'Data Summary'!ED176="Yes"),OFFSET('Hygiene Data'!$I$5,0,10*ROW('Hygiene Data'!I170)),NA())</f>
        <v>#N/A</v>
      </c>
      <c r="BP176" s="96" t="e">
        <f ca="true">+IF(AND(ISNUMBER(OFFSET('Hygiene Data'!$I$7,0,10*ROW('Hygiene Data'!I170))),'Data Summary'!EE176="Yes"),OFFSET('Hygiene Data'!$I$7,0,10*ROW('Hygiene Data'!I170)),NA())</f>
        <v>#N/A</v>
      </c>
      <c r="BQ176" s="96" t="e">
        <f ca="true">+IF(AND(ISNUMBER(OFFSET('Hygiene Data'!$I$9,0,10*ROW('Hygiene Data'!I170))),'Data Summary'!EF176="Yes"),OFFSET('Hygiene Data'!$I$9,0,10*ROW('Hygiene Data'!I170)),NA())</f>
        <v>#N/A</v>
      </c>
    </row>
    <row xmlns:x14ac="http://schemas.microsoft.com/office/spreadsheetml/2009/9/ac" r="177" x14ac:dyDescent="0.2">
      <c r="A177" s="321" t="e">
        <f ca="true">+RIGHT('Data Summary'!A177,LEN('Data Summary'!A177)-9)</f>
        <v>#VALUE!</v>
      </c>
      <c r="B177" s="37" t="str">
        <f ca="true">+IF(ISTEXT('Data Summary'!B177),'Data Summary'!B177,"")</f>
        <v/>
      </c>
      <c r="C177" s="320" t="e">
        <f ca="true">+VALUE('Data Summary'!C177)</f>
        <v>#VALUE!</v>
      </c>
      <c r="D177" s="94" t="e">
        <f ca="true">+IF(AND(ISNUMBER(OFFSET('Water Data'!$D$4,0,10*ROW('Water Data'!D171))),'Data Summary'!BS177="Yes"),100-OFFSET('Water Data'!$D$4,0,10*ROW('Water Data'!D171)),NA())</f>
        <v>#N/A</v>
      </c>
      <c r="E177" s="94" t="e">
        <f ca="true">+IF(AND(ISNUMBER(OFFSET('Water Data'!$D$6,0,10*ROW('Water Data'!D171))),'Data Summary'!BT177="Yes"),OFFSET('Water Data'!$D$6,0,10*ROW('Water Data'!D171)),NA())</f>
        <v>#N/A</v>
      </c>
      <c r="F177" s="94" t="e">
        <f ca="true">+IF(AND(ISNUMBER(OFFSET('Water Data'!$D$9,0,10*ROW('Water Data'!D171))),'Data Summary'!BU177="Yes"),OFFSET('Water Data'!$D$9,0,10*ROW('Water Data'!D171)),NA())</f>
        <v>#N/A</v>
      </c>
      <c r="G177" s="94" t="e">
        <f ca="true">+IF(AND(ISNUMBER(OFFSET('Water Data'!$E$4,0,10*ROW('Water Data'!E171))),'Data Summary'!BV177="Yes"),100-OFFSET('Water Data'!$E$4,0,10*ROW('Water Data'!E171)),NA())</f>
        <v>#N/A</v>
      </c>
      <c r="H177" s="94" t="e">
        <f ca="true">+IF(AND(ISNUMBER(OFFSET('Water Data'!$E$6,0,10*ROW('Water Data'!E171))),'Data Summary'!BW177="Yes"),OFFSET('Water Data'!$E$6,0,10*ROW('Water Data'!E171)),NA())</f>
        <v>#N/A</v>
      </c>
      <c r="I177" s="94" t="e">
        <f ca="true">+IF(AND(ISNUMBER(OFFSET('Water Data'!$E$9,0,10*ROW('Water Data'!E171))),'Data Summary'!BX177="Yes"),OFFSET('Water Data'!$E$9,0,10*ROW('Water Data'!E171)),NA())</f>
        <v>#N/A</v>
      </c>
      <c r="J177" s="94" t="e">
        <f ca="true">+IF(AND(ISNUMBER(OFFSET('Water Data'!$F$4,0,10*ROW('Water Data'!F171))),'Data Summary'!BY177="Yes"),100-OFFSET('Water Data'!$F$4,0,10*ROW('Water Data'!F171)),NA())</f>
        <v>#N/A</v>
      </c>
      <c r="K177" s="94" t="e">
        <f ca="true">+IF(AND(ISNUMBER(OFFSET('Water Data'!$F$6,0,10*ROW('Water Data'!F171))),'Data Summary'!BZ177="Yes"),OFFSET('Water Data'!$F$6,0,10*ROW('Water Data'!F171)),NA())</f>
        <v>#N/A</v>
      </c>
      <c r="L177" s="94" t="e">
        <f ca="true">+IF(AND(ISNUMBER(OFFSET('Water Data'!$F$9,0,10*ROW('Water Data'!F171))),'Data Summary'!CA177="Yes"),OFFSET('Water Data'!$F$9,0,10*ROW('Water Data'!F171)),NA())</f>
        <v>#N/A</v>
      </c>
      <c r="M177" s="94" t="e">
        <f ca="true">+IF(AND(ISNUMBER(OFFSET('Water Data'!$G$4,0,10*ROW('Water Data'!G171))),'Data Summary'!CB177="Yes"),100-OFFSET('Water Data'!$G$4,0,10*ROW('Water Data'!G171)),NA())</f>
        <v>#N/A</v>
      </c>
      <c r="N177" s="94" t="e">
        <f ca="true">+IF(AND(ISNUMBER(OFFSET('Water Data'!$G$6,0,10*ROW('Water Data'!G171))),'Data Summary'!CC177="Yes"),OFFSET('Water Data'!$G$6,0,10*ROW('Water Data'!G171)),NA())</f>
        <v>#N/A</v>
      </c>
      <c r="O177" s="94" t="e">
        <f ca="true">+IF(AND(ISNUMBER(OFFSET('Water Data'!$G$9,0,10*ROW('Water Data'!G171))),'Data Summary'!CD177="Yes"),OFFSET('Water Data'!$G$9,0,10*ROW('Water Data'!G171)),NA())</f>
        <v>#N/A</v>
      </c>
      <c r="P177" s="94" t="e">
        <f ca="true">+IF(AND(ISNUMBER(OFFSET('Water Data'!$H$4,0,10*ROW('Water Data'!H171))),'Data Summary'!CE177="Yes"),100-OFFSET('Water Data'!$H$4,0,10*ROW('Water Data'!H171)),NA())</f>
        <v>#N/A</v>
      </c>
      <c r="Q177" s="94" t="e">
        <f ca="true">+IF(AND(ISNUMBER(OFFSET('Water Data'!$H$6,0,10*ROW('Water Data'!H171))),'Data Summary'!CF177="Yes"),OFFSET('Water Data'!$H$6,0,10*ROW('Water Data'!H171)),NA())</f>
        <v>#N/A</v>
      </c>
      <c r="R177" s="94" t="e">
        <f ca="true">+IF(AND(ISNUMBER(OFFSET('Water Data'!$H$9,0,10*ROW('Water Data'!H171))),'Data Summary'!CG177="Yes"),OFFSET('Water Data'!$H$9,0,10*ROW('Water Data'!H171)),NA())</f>
        <v>#N/A</v>
      </c>
      <c r="S177" s="94" t="e">
        <f ca="true">+IF(AND(ISNUMBER(OFFSET('Water Data'!$I$4,0,10*ROW('Water Data'!I171))),'Data Summary'!CH177="Yes"),100-OFFSET('Water Data'!$I$4,0,10*ROW('Water Data'!I171)),NA())</f>
        <v>#N/A</v>
      </c>
      <c r="T177" s="94" t="e">
        <f ca="true">+IF(AND(ISNUMBER(OFFSET('Water Data'!$I$6,0,10*ROW('Water Data'!I171))),'Data Summary'!CI177="Yes"),OFFSET('Water Data'!$I$6,0,10*ROW('Water Data'!I171)),NA())</f>
        <v>#N/A</v>
      </c>
      <c r="U177" s="94" t="e">
        <f ca="true">+IF(AND(ISNUMBER(OFFSET('Water Data'!$I$9,0,10*ROW('Water Data'!I171))),'Data Summary'!CJ177="Yes"),OFFSET('Water Data'!$I$9,0,10*ROW('Water Data'!I171)),NA())</f>
        <v>#N/A</v>
      </c>
      <c r="V177" s="95" t="e">
        <f ca="true">+IF(AND(ISNUMBER(OFFSET('Sanitation Data'!$D$4,0,10*ROW('Sanitation Data'!D171))),'Data Summary'!CK177="Yes"),100-OFFSET('Sanitation Data'!$D$4,0,10*ROW('Sanitation Data'!D171)),NA())</f>
        <v>#N/A</v>
      </c>
      <c r="W177" s="95" t="e">
        <f ca="true">+IF(AND(ISNUMBER(OFFSET('Sanitation Data'!$D$6,0,10*ROW('Sanitation Data'!D171))),'Data Summary'!CL177="Yes"),OFFSET('Sanitation Data'!$D$6,0,10*ROW('Sanitation Data'!D171)),NA())</f>
        <v>#N/A</v>
      </c>
      <c r="X177" s="95" t="e">
        <f ca="true">+IF(AND(ISNUMBER(OFFSET('Sanitation Data'!$D$10,0,10*ROW('Sanitation Data'!D171))),'Data Summary'!CM177="Yes"),OFFSET('Sanitation Data'!$D$10,0,10*ROW('Sanitation Data'!D171)),NA())</f>
        <v>#N/A</v>
      </c>
      <c r="Y177" s="95" t="e">
        <f ca="true">+IF(AND(ISNUMBER(OFFSET('Sanitation Data'!$D$11,0,10*ROW('Sanitation Data'!D171))),'Data Summary'!CN177="Yes"),OFFSET('Sanitation Data'!$D$11,0,10*ROW('Sanitation Data'!D171)),NA())</f>
        <v>#N/A</v>
      </c>
      <c r="Z177" s="95" t="e">
        <f ca="true">+IF(AND(ISNUMBER(OFFSET('Sanitation Data'!$D$12,0,10*ROW('Sanitation Data'!D171))),'Data Summary'!CO177="Yes"),OFFSET('Sanitation Data'!$D$12,0,10*ROW('Sanitation Data'!D171)),NA())</f>
        <v>#N/A</v>
      </c>
      <c r="AA177" s="95" t="e">
        <f ca="true">+IF(AND(ISNUMBER(OFFSET('Sanitation Data'!$E$4,0,10*ROW('Sanitation Data'!E171))),'Data Summary'!CP177="Yes"),100-OFFSET('Sanitation Data'!$E$4,0,10*ROW('Sanitation Data'!E171)),NA())</f>
        <v>#N/A</v>
      </c>
      <c r="AB177" s="95" t="e">
        <f ca="true">+IF(AND(ISNUMBER(OFFSET('Sanitation Data'!$E$6,0,10*ROW('Sanitation Data'!E171))),'Data Summary'!CQ177="Yes"),OFFSET('Sanitation Data'!$E$6,0,10*ROW('Sanitation Data'!E171)),NA())</f>
        <v>#N/A</v>
      </c>
      <c r="AC177" s="95" t="e">
        <f ca="true">+IF(AND(ISNUMBER(OFFSET('Sanitation Data'!$E$10,0,10*ROW('Sanitation Data'!E171))),'Data Summary'!CR177="Yes"),OFFSET('Sanitation Data'!$E$10,0,10*ROW('Sanitation Data'!E171)),NA())</f>
        <v>#N/A</v>
      </c>
      <c r="AD177" s="95" t="e">
        <f ca="true">+IF(AND(ISNUMBER(OFFSET('Sanitation Data'!$E$11,0,10*ROW('Sanitation Data'!E171))),'Data Summary'!CS177="Yes"),OFFSET('Sanitation Data'!$E$11,0,10*ROW('Sanitation Data'!E171)),NA())</f>
        <v>#N/A</v>
      </c>
      <c r="AE177" s="95" t="e">
        <f ca="true">+IF(AND(ISNUMBER(OFFSET('Sanitation Data'!$E$12,0,10*ROW('Sanitation Data'!E171))),'Data Summary'!CT177="Yes"),OFFSET('Sanitation Data'!$E$12,0,10*ROW('Sanitation Data'!E171)),NA())</f>
        <v>#N/A</v>
      </c>
      <c r="AF177" s="95" t="e">
        <f ca="true">+IF(AND(ISNUMBER(OFFSET('Sanitation Data'!$F$4,0,10*ROW('Sanitation Data'!F171))),'Data Summary'!CU177="Yes"),100-OFFSET('Sanitation Data'!$F$4,0,10*ROW('Sanitation Data'!F171)),NA())</f>
        <v>#N/A</v>
      </c>
      <c r="AG177" s="95" t="e">
        <f ca="true">+IF(AND(ISNUMBER(OFFSET('Sanitation Data'!$F$6,0,10*ROW('Sanitation Data'!F171))),'Data Summary'!CV177="Yes"),OFFSET('Sanitation Data'!$F$6,0,10*ROW('Sanitation Data'!F171)),NA())</f>
        <v>#N/A</v>
      </c>
      <c r="AH177" s="95" t="e">
        <f ca="true">+IF(AND(ISNUMBER(OFFSET('Sanitation Data'!$F$10,0,10*ROW('Sanitation Data'!F171))),'Data Summary'!CW177="Yes"),OFFSET('Sanitation Data'!$F$10,0,10*ROW('Sanitation Data'!F171)),NA())</f>
        <v>#N/A</v>
      </c>
      <c r="AI177" s="95" t="e">
        <f ca="true">+IF(AND(ISNUMBER(OFFSET('Sanitation Data'!$F$11,0,10*ROW('Sanitation Data'!F171))),'Data Summary'!CX177="Yes"),OFFSET('Sanitation Data'!$F$11,0,10*ROW('Sanitation Data'!F171)),NA())</f>
        <v>#N/A</v>
      </c>
      <c r="AJ177" s="95" t="e">
        <f ca="true">+IF(AND(ISNUMBER(OFFSET('Sanitation Data'!$F$12,0,10*ROW('Sanitation Data'!F171))),'Data Summary'!CY177="Yes"),OFFSET('Sanitation Data'!$F$12,0,10*ROW('Sanitation Data'!F171)),NA())</f>
        <v>#N/A</v>
      </c>
      <c r="AK177" s="95" t="e">
        <f ca="true">+IF(AND(ISNUMBER(OFFSET('Sanitation Data'!$G$4,0,10*ROW('Sanitation Data'!G171))),'Data Summary'!CZ177="Yes"),100-OFFSET('Sanitation Data'!$G$4,0,10*ROW('Sanitation Data'!G171)),NA())</f>
        <v>#N/A</v>
      </c>
      <c r="AL177" s="95" t="e">
        <f ca="true">+IF(AND(ISNUMBER(OFFSET('Sanitation Data'!$G$6,0,10*ROW('Sanitation Data'!G171))),'Data Summary'!DA177="Yes"),OFFSET('Sanitation Data'!$G$6,0,10*ROW('Sanitation Data'!G171)),NA())</f>
        <v>#N/A</v>
      </c>
      <c r="AM177" s="95" t="e">
        <f ca="true">+IF(AND(ISNUMBER(OFFSET('Sanitation Data'!$G$10,0,10*ROW('Sanitation Data'!G171))),'Data Summary'!DB177="Yes"),OFFSET('Sanitation Data'!$G$10,0,10*ROW('Sanitation Data'!G171)),NA())</f>
        <v>#N/A</v>
      </c>
      <c r="AN177" s="95" t="e">
        <f ca="true">+IF(AND(ISNUMBER(OFFSET('Sanitation Data'!$G$11,0,10*ROW('Sanitation Data'!G171))),'Data Summary'!DC177="Yes"),OFFSET('Sanitation Data'!$G$11,0,10*ROW('Sanitation Data'!G171)),NA())</f>
        <v>#N/A</v>
      </c>
      <c r="AO177" s="95" t="e">
        <f ca="true">+IF(AND(ISNUMBER(OFFSET('Sanitation Data'!$G$12,0,10*ROW('Sanitation Data'!G171))),'Data Summary'!DD177="Yes"),OFFSET('Sanitation Data'!$G$12,0,10*ROW('Sanitation Data'!G171)),NA())</f>
        <v>#N/A</v>
      </c>
      <c r="AP177" s="95" t="e">
        <f ca="true">+IF(AND(ISNUMBER(OFFSET('Sanitation Data'!$H$4,0,10*ROW('Sanitation Data'!H171))),'Data Summary'!DE177="Yes"),100-OFFSET('Sanitation Data'!$H$4,0,10*ROW('Sanitation Data'!H171)),NA())</f>
        <v>#N/A</v>
      </c>
      <c r="AQ177" s="95" t="e">
        <f ca="true">+IF(AND(ISNUMBER(OFFSET('Sanitation Data'!$H$6,0,10*ROW('Sanitation Data'!H171))),'Data Summary'!DF177="Yes"),OFFSET('Sanitation Data'!$H$6,0,10*ROW('Sanitation Data'!H171)),NA())</f>
        <v>#N/A</v>
      </c>
      <c r="AR177" s="95" t="e">
        <f ca="true">+IF(AND(ISNUMBER(OFFSET('Sanitation Data'!$H$10,0,10*ROW('Sanitation Data'!H171))),'Data Summary'!DG177="Yes"),OFFSET('Sanitation Data'!$H$10,0,10*ROW('Sanitation Data'!H171)),NA())</f>
        <v>#N/A</v>
      </c>
      <c r="AS177" s="95" t="e">
        <f ca="true">+IF(AND(ISNUMBER(OFFSET('Sanitation Data'!$H$11,0,10*ROW('Sanitation Data'!H171))),'Data Summary'!DH177="Yes"),OFFSET('Sanitation Data'!$H$11,0,10*ROW('Sanitation Data'!H171)),NA())</f>
        <v>#N/A</v>
      </c>
      <c r="AT177" s="95" t="e">
        <f ca="true">+IF(AND(ISNUMBER(OFFSET('Sanitation Data'!$H$12,0,10*ROW('Sanitation Data'!H171))),'Data Summary'!DI177="Yes"),OFFSET('Sanitation Data'!$H$12,0,10*ROW('Sanitation Data'!H171)),NA())</f>
        <v>#N/A</v>
      </c>
      <c r="AU177" s="95" t="e">
        <f ca="true">+IF(AND(ISNUMBER(OFFSET('Sanitation Data'!$I$4,0,10*ROW('Sanitation Data'!I171))),'Data Summary'!DJ177="Yes"),100-OFFSET('Sanitation Data'!$I$4,0,10*ROW('Sanitation Data'!I171)),NA())</f>
        <v>#N/A</v>
      </c>
      <c r="AV177" s="95" t="e">
        <f ca="true">+IF(AND(ISNUMBER(OFFSET('Sanitation Data'!$I$6,0,10*ROW('Sanitation Data'!I171))),'Data Summary'!DK177="Yes"),OFFSET('Sanitation Data'!$I$6,0,10*ROW('Sanitation Data'!I171)),NA())</f>
        <v>#N/A</v>
      </c>
      <c r="AW177" s="95" t="e">
        <f ca="true">+IF(AND(ISNUMBER(OFFSET('Sanitation Data'!$I$10,0,10*ROW('Sanitation Data'!I171))),'Data Summary'!DL177="Yes"),OFFSET('Sanitation Data'!$I$10,0,10*ROW('Sanitation Data'!I171)),NA())</f>
        <v>#N/A</v>
      </c>
      <c r="AX177" s="95" t="e">
        <f ca="true">+IF(AND(ISNUMBER(OFFSET('Sanitation Data'!$I$11,0,10*ROW('Sanitation Data'!I171))),'Data Summary'!DM177="Yes"),OFFSET('Sanitation Data'!$I$11,0,10*ROW('Sanitation Data'!I171)),NA())</f>
        <v>#N/A</v>
      </c>
      <c r="AY177" s="95" t="e">
        <f ca="true">+IF(AND(ISNUMBER(OFFSET('Sanitation Data'!$I$12,0,10*ROW('Sanitation Data'!I171))),'Data Summary'!DN177="Yes"),OFFSET('Sanitation Data'!$I$12,0,10*ROW('Sanitation Data'!I171)),NA())</f>
        <v>#N/A</v>
      </c>
      <c r="AZ177" s="96" t="e">
        <f ca="true">+IF(AND(ISNUMBER(OFFSET('Hygiene Data'!$D$5,0,10*ROW('Hygiene Data'!D171))),'Data Summary'!DO177="Yes"),OFFSET('Hygiene Data'!$D$5,0,10*ROW('Hygiene Data'!D171)),NA())</f>
        <v>#N/A</v>
      </c>
      <c r="BA177" s="96" t="e">
        <f ca="true">+IF(AND(ISNUMBER(OFFSET('Hygiene Data'!$D$7,0,10*ROW('Hygiene Data'!D171))),'Data Summary'!DP177="Yes"),OFFSET('Hygiene Data'!$D$7,0,10*ROW('Hygiene Data'!D171)),NA())</f>
        <v>#N/A</v>
      </c>
      <c r="BB177" s="96" t="e">
        <f ca="true">+IF(AND(ISNUMBER(OFFSET('Hygiene Data'!$D$9,0,10*ROW('Hygiene Data'!D171))),'Data Summary'!DQ177="Yes"),OFFSET('Hygiene Data'!$D$9,0,10*ROW('Hygiene Data'!D171)),NA())</f>
        <v>#N/A</v>
      </c>
      <c r="BC177" s="96" t="e">
        <f ca="true">+IF(AND(ISNUMBER(OFFSET('Hygiene Data'!$E$5,0,10*ROW('Hygiene Data'!E171))),'Data Summary'!DR177="Yes"),OFFSET('Hygiene Data'!$E$5,0,10*ROW('Hygiene Data'!E171)),NA())</f>
        <v>#N/A</v>
      </c>
      <c r="BD177" s="96" t="e">
        <f ca="true">+IF(AND(ISNUMBER(OFFSET('Hygiene Data'!$E$7,0,10*ROW('Hygiene Data'!E171))),'Data Summary'!DS177="Yes"),OFFSET('Hygiene Data'!$E$7,0,10*ROW('Hygiene Data'!E171)),NA())</f>
        <v>#N/A</v>
      </c>
      <c r="BE177" s="96" t="e">
        <f ca="true">+IF(AND(ISNUMBER(OFFSET('Hygiene Data'!$E$9,0,10*ROW('Hygiene Data'!E171))),'Data Summary'!DT177="Yes"),OFFSET('Hygiene Data'!$E$9,0,10*ROW('Hygiene Data'!E171)),NA())</f>
        <v>#N/A</v>
      </c>
      <c r="BF177" s="96" t="e">
        <f ca="true">+IF(AND(ISNUMBER(OFFSET('Hygiene Data'!$F$5,0,10*ROW('Hygiene Data'!F171))),'Data Summary'!DU177="Yes"),OFFSET('Hygiene Data'!$F$5,0,10*ROW('Hygiene Data'!F171)),NA())</f>
        <v>#N/A</v>
      </c>
      <c r="BG177" s="96" t="e">
        <f ca="true">+IF(AND(ISNUMBER(OFFSET('Hygiene Data'!$F$7,0,10*ROW('Hygiene Data'!F171))),'Data Summary'!DV177="Yes"),OFFSET('Hygiene Data'!$F$7,0,10*ROW('Hygiene Data'!F171)),NA())</f>
        <v>#N/A</v>
      </c>
      <c r="BH177" s="96" t="e">
        <f ca="true">+IF(AND(ISNUMBER(OFFSET('Hygiene Data'!$F$9,0,10*ROW('Hygiene Data'!F171))),'Data Summary'!DW177="Yes"),OFFSET('Hygiene Data'!$F$9,0,10*ROW('Hygiene Data'!F171)),NA())</f>
        <v>#N/A</v>
      </c>
      <c r="BI177" s="96" t="e">
        <f ca="true">+IF(AND(ISNUMBER(OFFSET('Hygiene Data'!$G$5,0,10*ROW('Hygiene Data'!G171))),'Data Summary'!DX177="Yes"),OFFSET('Hygiene Data'!$G$5,0,10*ROW('Hygiene Data'!G171)),NA())</f>
        <v>#N/A</v>
      </c>
      <c r="BJ177" s="96" t="e">
        <f ca="true">+IF(AND(ISNUMBER(OFFSET('Hygiene Data'!$G$7,0,10*ROW('Hygiene Data'!G171))),'Data Summary'!DY177="Yes"),OFFSET('Hygiene Data'!$G$7,0,10*ROW('Hygiene Data'!G171)),NA())</f>
        <v>#N/A</v>
      </c>
      <c r="BK177" s="96" t="e">
        <f ca="true">+IF(AND(ISNUMBER(OFFSET('Hygiene Data'!$G$9,0,10*ROW('Hygiene Data'!G171))),'Data Summary'!DZ177="Yes"),OFFSET('Hygiene Data'!$G$9,0,10*ROW('Hygiene Data'!G171)),NA())</f>
        <v>#N/A</v>
      </c>
      <c r="BL177" s="96" t="e">
        <f ca="true">+IF(AND(ISNUMBER(OFFSET('Hygiene Data'!$H$5,0,10*ROW('Hygiene Data'!H171))),'Data Summary'!EA177="Yes"),OFFSET('Hygiene Data'!$H$5,0,10*ROW('Hygiene Data'!H171)),NA())</f>
        <v>#N/A</v>
      </c>
      <c r="BM177" s="96" t="e">
        <f ca="true">+IF(AND(ISNUMBER(OFFSET('Hygiene Data'!$H$7,0,10*ROW('Hygiene Data'!H171))),'Data Summary'!EB177="Yes"),OFFSET('Hygiene Data'!$H$7,0,10*ROW('Hygiene Data'!H171)),NA())</f>
        <v>#N/A</v>
      </c>
      <c r="BN177" s="96" t="e">
        <f ca="true">+IF(AND(ISNUMBER(OFFSET('Hygiene Data'!$H$9,0,10*ROW('Hygiene Data'!H171))),'Data Summary'!EC177="Yes"),OFFSET('Hygiene Data'!$H$9,0,10*ROW('Hygiene Data'!H171)),NA())</f>
        <v>#N/A</v>
      </c>
      <c r="BO177" s="96" t="e">
        <f ca="true">+IF(AND(ISNUMBER(OFFSET('Hygiene Data'!$I$5,0,10*ROW('Hygiene Data'!I171))),'Data Summary'!ED177="Yes"),OFFSET('Hygiene Data'!$I$5,0,10*ROW('Hygiene Data'!I171)),NA())</f>
        <v>#N/A</v>
      </c>
      <c r="BP177" s="96" t="e">
        <f ca="true">+IF(AND(ISNUMBER(OFFSET('Hygiene Data'!$I$7,0,10*ROW('Hygiene Data'!I171))),'Data Summary'!EE177="Yes"),OFFSET('Hygiene Data'!$I$7,0,10*ROW('Hygiene Data'!I171)),NA())</f>
        <v>#N/A</v>
      </c>
      <c r="BQ177" s="96" t="e">
        <f ca="true">+IF(AND(ISNUMBER(OFFSET('Hygiene Data'!$I$9,0,10*ROW('Hygiene Data'!I171))),'Data Summary'!EF177="Yes"),OFFSET('Hygiene Data'!$I$9,0,10*ROW('Hygiene Data'!I171)),NA())</f>
        <v>#N/A</v>
      </c>
    </row>
    <row xmlns:x14ac="http://schemas.microsoft.com/office/spreadsheetml/2009/9/ac" r="178" x14ac:dyDescent="0.2">
      <c r="A178" s="321" t="e">
        <f ca="true">+RIGHT('Data Summary'!A178,LEN('Data Summary'!A178)-9)</f>
        <v>#VALUE!</v>
      </c>
      <c r="B178" s="37" t="str">
        <f ca="true">+IF(ISTEXT('Data Summary'!B178),'Data Summary'!B178,"")</f>
        <v/>
      </c>
      <c r="C178" s="320" t="e">
        <f ca="true">+VALUE('Data Summary'!C178)</f>
        <v>#VALUE!</v>
      </c>
      <c r="D178" s="94" t="e">
        <f ca="true">+IF(AND(ISNUMBER(OFFSET('Water Data'!$D$4,0,10*ROW('Water Data'!D172))),'Data Summary'!BS178="Yes"),100-OFFSET('Water Data'!$D$4,0,10*ROW('Water Data'!D172)),NA())</f>
        <v>#N/A</v>
      </c>
      <c r="E178" s="94" t="e">
        <f ca="true">+IF(AND(ISNUMBER(OFFSET('Water Data'!$D$6,0,10*ROW('Water Data'!D172))),'Data Summary'!BT178="Yes"),OFFSET('Water Data'!$D$6,0,10*ROW('Water Data'!D172)),NA())</f>
        <v>#N/A</v>
      </c>
      <c r="F178" s="94" t="e">
        <f ca="true">+IF(AND(ISNUMBER(OFFSET('Water Data'!$D$9,0,10*ROW('Water Data'!D172))),'Data Summary'!BU178="Yes"),OFFSET('Water Data'!$D$9,0,10*ROW('Water Data'!D172)),NA())</f>
        <v>#N/A</v>
      </c>
      <c r="G178" s="94" t="e">
        <f ca="true">+IF(AND(ISNUMBER(OFFSET('Water Data'!$E$4,0,10*ROW('Water Data'!E172))),'Data Summary'!BV178="Yes"),100-OFFSET('Water Data'!$E$4,0,10*ROW('Water Data'!E172)),NA())</f>
        <v>#N/A</v>
      </c>
      <c r="H178" s="94" t="e">
        <f ca="true">+IF(AND(ISNUMBER(OFFSET('Water Data'!$E$6,0,10*ROW('Water Data'!E172))),'Data Summary'!BW178="Yes"),OFFSET('Water Data'!$E$6,0,10*ROW('Water Data'!E172)),NA())</f>
        <v>#N/A</v>
      </c>
      <c r="I178" s="94" t="e">
        <f ca="true">+IF(AND(ISNUMBER(OFFSET('Water Data'!$E$9,0,10*ROW('Water Data'!E172))),'Data Summary'!BX178="Yes"),OFFSET('Water Data'!$E$9,0,10*ROW('Water Data'!E172)),NA())</f>
        <v>#N/A</v>
      </c>
      <c r="J178" s="94" t="e">
        <f ca="true">+IF(AND(ISNUMBER(OFFSET('Water Data'!$F$4,0,10*ROW('Water Data'!F172))),'Data Summary'!BY178="Yes"),100-OFFSET('Water Data'!$F$4,0,10*ROW('Water Data'!F172)),NA())</f>
        <v>#N/A</v>
      </c>
      <c r="K178" s="94" t="e">
        <f ca="true">+IF(AND(ISNUMBER(OFFSET('Water Data'!$F$6,0,10*ROW('Water Data'!F172))),'Data Summary'!BZ178="Yes"),OFFSET('Water Data'!$F$6,0,10*ROW('Water Data'!F172)),NA())</f>
        <v>#N/A</v>
      </c>
      <c r="L178" s="94" t="e">
        <f ca="true">+IF(AND(ISNUMBER(OFFSET('Water Data'!$F$9,0,10*ROW('Water Data'!F172))),'Data Summary'!CA178="Yes"),OFFSET('Water Data'!$F$9,0,10*ROW('Water Data'!F172)),NA())</f>
        <v>#N/A</v>
      </c>
      <c r="M178" s="94" t="e">
        <f ca="true">+IF(AND(ISNUMBER(OFFSET('Water Data'!$G$4,0,10*ROW('Water Data'!G172))),'Data Summary'!CB178="Yes"),100-OFFSET('Water Data'!$G$4,0,10*ROW('Water Data'!G172)),NA())</f>
        <v>#N/A</v>
      </c>
      <c r="N178" s="94" t="e">
        <f ca="true">+IF(AND(ISNUMBER(OFFSET('Water Data'!$G$6,0,10*ROW('Water Data'!G172))),'Data Summary'!CC178="Yes"),OFFSET('Water Data'!$G$6,0,10*ROW('Water Data'!G172)),NA())</f>
        <v>#N/A</v>
      </c>
      <c r="O178" s="94" t="e">
        <f ca="true">+IF(AND(ISNUMBER(OFFSET('Water Data'!$G$9,0,10*ROW('Water Data'!G172))),'Data Summary'!CD178="Yes"),OFFSET('Water Data'!$G$9,0,10*ROW('Water Data'!G172)),NA())</f>
        <v>#N/A</v>
      </c>
      <c r="P178" s="94" t="e">
        <f ca="true">+IF(AND(ISNUMBER(OFFSET('Water Data'!$H$4,0,10*ROW('Water Data'!H172))),'Data Summary'!CE178="Yes"),100-OFFSET('Water Data'!$H$4,0,10*ROW('Water Data'!H172)),NA())</f>
        <v>#N/A</v>
      </c>
      <c r="Q178" s="94" t="e">
        <f ca="true">+IF(AND(ISNUMBER(OFFSET('Water Data'!$H$6,0,10*ROW('Water Data'!H172))),'Data Summary'!CF178="Yes"),OFFSET('Water Data'!$H$6,0,10*ROW('Water Data'!H172)),NA())</f>
        <v>#N/A</v>
      </c>
      <c r="R178" s="94" t="e">
        <f ca="true">+IF(AND(ISNUMBER(OFFSET('Water Data'!$H$9,0,10*ROW('Water Data'!H172))),'Data Summary'!CG178="Yes"),OFFSET('Water Data'!$H$9,0,10*ROW('Water Data'!H172)),NA())</f>
        <v>#N/A</v>
      </c>
      <c r="S178" s="94" t="e">
        <f ca="true">+IF(AND(ISNUMBER(OFFSET('Water Data'!$I$4,0,10*ROW('Water Data'!I172))),'Data Summary'!CH178="Yes"),100-OFFSET('Water Data'!$I$4,0,10*ROW('Water Data'!I172)),NA())</f>
        <v>#N/A</v>
      </c>
      <c r="T178" s="94" t="e">
        <f ca="true">+IF(AND(ISNUMBER(OFFSET('Water Data'!$I$6,0,10*ROW('Water Data'!I172))),'Data Summary'!CI178="Yes"),OFFSET('Water Data'!$I$6,0,10*ROW('Water Data'!I172)),NA())</f>
        <v>#N/A</v>
      </c>
      <c r="U178" s="94" t="e">
        <f ca="true">+IF(AND(ISNUMBER(OFFSET('Water Data'!$I$9,0,10*ROW('Water Data'!I172))),'Data Summary'!CJ178="Yes"),OFFSET('Water Data'!$I$9,0,10*ROW('Water Data'!I172)),NA())</f>
        <v>#N/A</v>
      </c>
      <c r="V178" s="95" t="e">
        <f ca="true">+IF(AND(ISNUMBER(OFFSET('Sanitation Data'!$D$4,0,10*ROW('Sanitation Data'!D172))),'Data Summary'!CK178="Yes"),100-OFFSET('Sanitation Data'!$D$4,0,10*ROW('Sanitation Data'!D172)),NA())</f>
        <v>#N/A</v>
      </c>
      <c r="W178" s="95" t="e">
        <f ca="true">+IF(AND(ISNUMBER(OFFSET('Sanitation Data'!$D$6,0,10*ROW('Sanitation Data'!D172))),'Data Summary'!CL178="Yes"),OFFSET('Sanitation Data'!$D$6,0,10*ROW('Sanitation Data'!D172)),NA())</f>
        <v>#N/A</v>
      </c>
      <c r="X178" s="95" t="e">
        <f ca="true">+IF(AND(ISNUMBER(OFFSET('Sanitation Data'!$D$10,0,10*ROW('Sanitation Data'!D172))),'Data Summary'!CM178="Yes"),OFFSET('Sanitation Data'!$D$10,0,10*ROW('Sanitation Data'!D172)),NA())</f>
        <v>#N/A</v>
      </c>
      <c r="Y178" s="95" t="e">
        <f ca="true">+IF(AND(ISNUMBER(OFFSET('Sanitation Data'!$D$11,0,10*ROW('Sanitation Data'!D172))),'Data Summary'!CN178="Yes"),OFFSET('Sanitation Data'!$D$11,0,10*ROW('Sanitation Data'!D172)),NA())</f>
        <v>#N/A</v>
      </c>
      <c r="Z178" s="95" t="e">
        <f ca="true">+IF(AND(ISNUMBER(OFFSET('Sanitation Data'!$D$12,0,10*ROW('Sanitation Data'!D172))),'Data Summary'!CO178="Yes"),OFFSET('Sanitation Data'!$D$12,0,10*ROW('Sanitation Data'!D172)),NA())</f>
        <v>#N/A</v>
      </c>
      <c r="AA178" s="95" t="e">
        <f ca="true">+IF(AND(ISNUMBER(OFFSET('Sanitation Data'!$E$4,0,10*ROW('Sanitation Data'!E172))),'Data Summary'!CP178="Yes"),100-OFFSET('Sanitation Data'!$E$4,0,10*ROW('Sanitation Data'!E172)),NA())</f>
        <v>#N/A</v>
      </c>
      <c r="AB178" s="95" t="e">
        <f ca="true">+IF(AND(ISNUMBER(OFFSET('Sanitation Data'!$E$6,0,10*ROW('Sanitation Data'!E172))),'Data Summary'!CQ178="Yes"),OFFSET('Sanitation Data'!$E$6,0,10*ROW('Sanitation Data'!E172)),NA())</f>
        <v>#N/A</v>
      </c>
      <c r="AC178" s="95" t="e">
        <f ca="true">+IF(AND(ISNUMBER(OFFSET('Sanitation Data'!$E$10,0,10*ROW('Sanitation Data'!E172))),'Data Summary'!CR178="Yes"),OFFSET('Sanitation Data'!$E$10,0,10*ROW('Sanitation Data'!E172)),NA())</f>
        <v>#N/A</v>
      </c>
      <c r="AD178" s="95" t="e">
        <f ca="true">+IF(AND(ISNUMBER(OFFSET('Sanitation Data'!$E$11,0,10*ROW('Sanitation Data'!E172))),'Data Summary'!CS178="Yes"),OFFSET('Sanitation Data'!$E$11,0,10*ROW('Sanitation Data'!E172)),NA())</f>
        <v>#N/A</v>
      </c>
      <c r="AE178" s="95" t="e">
        <f ca="true">+IF(AND(ISNUMBER(OFFSET('Sanitation Data'!$E$12,0,10*ROW('Sanitation Data'!E172))),'Data Summary'!CT178="Yes"),OFFSET('Sanitation Data'!$E$12,0,10*ROW('Sanitation Data'!E172)),NA())</f>
        <v>#N/A</v>
      </c>
      <c r="AF178" s="95" t="e">
        <f ca="true">+IF(AND(ISNUMBER(OFFSET('Sanitation Data'!$F$4,0,10*ROW('Sanitation Data'!F172))),'Data Summary'!CU178="Yes"),100-OFFSET('Sanitation Data'!$F$4,0,10*ROW('Sanitation Data'!F172)),NA())</f>
        <v>#N/A</v>
      </c>
      <c r="AG178" s="95" t="e">
        <f ca="true">+IF(AND(ISNUMBER(OFFSET('Sanitation Data'!$F$6,0,10*ROW('Sanitation Data'!F172))),'Data Summary'!CV178="Yes"),OFFSET('Sanitation Data'!$F$6,0,10*ROW('Sanitation Data'!F172)),NA())</f>
        <v>#N/A</v>
      </c>
      <c r="AH178" s="95" t="e">
        <f ca="true">+IF(AND(ISNUMBER(OFFSET('Sanitation Data'!$F$10,0,10*ROW('Sanitation Data'!F172))),'Data Summary'!CW178="Yes"),OFFSET('Sanitation Data'!$F$10,0,10*ROW('Sanitation Data'!F172)),NA())</f>
        <v>#N/A</v>
      </c>
      <c r="AI178" s="95" t="e">
        <f ca="true">+IF(AND(ISNUMBER(OFFSET('Sanitation Data'!$F$11,0,10*ROW('Sanitation Data'!F172))),'Data Summary'!CX178="Yes"),OFFSET('Sanitation Data'!$F$11,0,10*ROW('Sanitation Data'!F172)),NA())</f>
        <v>#N/A</v>
      </c>
      <c r="AJ178" s="95" t="e">
        <f ca="true">+IF(AND(ISNUMBER(OFFSET('Sanitation Data'!$F$12,0,10*ROW('Sanitation Data'!F172))),'Data Summary'!CY178="Yes"),OFFSET('Sanitation Data'!$F$12,0,10*ROW('Sanitation Data'!F172)),NA())</f>
        <v>#N/A</v>
      </c>
      <c r="AK178" s="95" t="e">
        <f ca="true">+IF(AND(ISNUMBER(OFFSET('Sanitation Data'!$G$4,0,10*ROW('Sanitation Data'!G172))),'Data Summary'!CZ178="Yes"),100-OFFSET('Sanitation Data'!$G$4,0,10*ROW('Sanitation Data'!G172)),NA())</f>
        <v>#N/A</v>
      </c>
      <c r="AL178" s="95" t="e">
        <f ca="true">+IF(AND(ISNUMBER(OFFSET('Sanitation Data'!$G$6,0,10*ROW('Sanitation Data'!G172))),'Data Summary'!DA178="Yes"),OFFSET('Sanitation Data'!$G$6,0,10*ROW('Sanitation Data'!G172)),NA())</f>
        <v>#N/A</v>
      </c>
      <c r="AM178" s="95" t="e">
        <f ca="true">+IF(AND(ISNUMBER(OFFSET('Sanitation Data'!$G$10,0,10*ROW('Sanitation Data'!G172))),'Data Summary'!DB178="Yes"),OFFSET('Sanitation Data'!$G$10,0,10*ROW('Sanitation Data'!G172)),NA())</f>
        <v>#N/A</v>
      </c>
      <c r="AN178" s="95" t="e">
        <f ca="true">+IF(AND(ISNUMBER(OFFSET('Sanitation Data'!$G$11,0,10*ROW('Sanitation Data'!G172))),'Data Summary'!DC178="Yes"),OFFSET('Sanitation Data'!$G$11,0,10*ROW('Sanitation Data'!G172)),NA())</f>
        <v>#N/A</v>
      </c>
      <c r="AO178" s="95" t="e">
        <f ca="true">+IF(AND(ISNUMBER(OFFSET('Sanitation Data'!$G$12,0,10*ROW('Sanitation Data'!G172))),'Data Summary'!DD178="Yes"),OFFSET('Sanitation Data'!$G$12,0,10*ROW('Sanitation Data'!G172)),NA())</f>
        <v>#N/A</v>
      </c>
      <c r="AP178" s="95" t="e">
        <f ca="true">+IF(AND(ISNUMBER(OFFSET('Sanitation Data'!$H$4,0,10*ROW('Sanitation Data'!H172))),'Data Summary'!DE178="Yes"),100-OFFSET('Sanitation Data'!$H$4,0,10*ROW('Sanitation Data'!H172)),NA())</f>
        <v>#N/A</v>
      </c>
      <c r="AQ178" s="95" t="e">
        <f ca="true">+IF(AND(ISNUMBER(OFFSET('Sanitation Data'!$H$6,0,10*ROW('Sanitation Data'!H172))),'Data Summary'!DF178="Yes"),OFFSET('Sanitation Data'!$H$6,0,10*ROW('Sanitation Data'!H172)),NA())</f>
        <v>#N/A</v>
      </c>
      <c r="AR178" s="95" t="e">
        <f ca="true">+IF(AND(ISNUMBER(OFFSET('Sanitation Data'!$H$10,0,10*ROW('Sanitation Data'!H172))),'Data Summary'!DG178="Yes"),OFFSET('Sanitation Data'!$H$10,0,10*ROW('Sanitation Data'!H172)),NA())</f>
        <v>#N/A</v>
      </c>
      <c r="AS178" s="95" t="e">
        <f ca="true">+IF(AND(ISNUMBER(OFFSET('Sanitation Data'!$H$11,0,10*ROW('Sanitation Data'!H172))),'Data Summary'!DH178="Yes"),OFFSET('Sanitation Data'!$H$11,0,10*ROW('Sanitation Data'!H172)),NA())</f>
        <v>#N/A</v>
      </c>
      <c r="AT178" s="95" t="e">
        <f ca="true">+IF(AND(ISNUMBER(OFFSET('Sanitation Data'!$H$12,0,10*ROW('Sanitation Data'!H172))),'Data Summary'!DI178="Yes"),OFFSET('Sanitation Data'!$H$12,0,10*ROW('Sanitation Data'!H172)),NA())</f>
        <v>#N/A</v>
      </c>
      <c r="AU178" s="95" t="e">
        <f ca="true">+IF(AND(ISNUMBER(OFFSET('Sanitation Data'!$I$4,0,10*ROW('Sanitation Data'!I172))),'Data Summary'!DJ178="Yes"),100-OFFSET('Sanitation Data'!$I$4,0,10*ROW('Sanitation Data'!I172)),NA())</f>
        <v>#N/A</v>
      </c>
      <c r="AV178" s="95" t="e">
        <f ca="true">+IF(AND(ISNUMBER(OFFSET('Sanitation Data'!$I$6,0,10*ROW('Sanitation Data'!I172))),'Data Summary'!DK178="Yes"),OFFSET('Sanitation Data'!$I$6,0,10*ROW('Sanitation Data'!I172)),NA())</f>
        <v>#N/A</v>
      </c>
      <c r="AW178" s="95" t="e">
        <f ca="true">+IF(AND(ISNUMBER(OFFSET('Sanitation Data'!$I$10,0,10*ROW('Sanitation Data'!I172))),'Data Summary'!DL178="Yes"),OFFSET('Sanitation Data'!$I$10,0,10*ROW('Sanitation Data'!I172)),NA())</f>
        <v>#N/A</v>
      </c>
      <c r="AX178" s="95" t="e">
        <f ca="true">+IF(AND(ISNUMBER(OFFSET('Sanitation Data'!$I$11,0,10*ROW('Sanitation Data'!I172))),'Data Summary'!DM178="Yes"),OFFSET('Sanitation Data'!$I$11,0,10*ROW('Sanitation Data'!I172)),NA())</f>
        <v>#N/A</v>
      </c>
      <c r="AY178" s="95" t="e">
        <f ca="true">+IF(AND(ISNUMBER(OFFSET('Sanitation Data'!$I$12,0,10*ROW('Sanitation Data'!I172))),'Data Summary'!DN178="Yes"),OFFSET('Sanitation Data'!$I$12,0,10*ROW('Sanitation Data'!I172)),NA())</f>
        <v>#N/A</v>
      </c>
      <c r="AZ178" s="96" t="e">
        <f ca="true">+IF(AND(ISNUMBER(OFFSET('Hygiene Data'!$D$5,0,10*ROW('Hygiene Data'!D172))),'Data Summary'!DO178="Yes"),OFFSET('Hygiene Data'!$D$5,0,10*ROW('Hygiene Data'!D172)),NA())</f>
        <v>#N/A</v>
      </c>
      <c r="BA178" s="96" t="e">
        <f ca="true">+IF(AND(ISNUMBER(OFFSET('Hygiene Data'!$D$7,0,10*ROW('Hygiene Data'!D172))),'Data Summary'!DP178="Yes"),OFFSET('Hygiene Data'!$D$7,0,10*ROW('Hygiene Data'!D172)),NA())</f>
        <v>#N/A</v>
      </c>
      <c r="BB178" s="96" t="e">
        <f ca="true">+IF(AND(ISNUMBER(OFFSET('Hygiene Data'!$D$9,0,10*ROW('Hygiene Data'!D172))),'Data Summary'!DQ178="Yes"),OFFSET('Hygiene Data'!$D$9,0,10*ROW('Hygiene Data'!D172)),NA())</f>
        <v>#N/A</v>
      </c>
      <c r="BC178" s="96" t="e">
        <f ca="true">+IF(AND(ISNUMBER(OFFSET('Hygiene Data'!$E$5,0,10*ROW('Hygiene Data'!E172))),'Data Summary'!DR178="Yes"),OFFSET('Hygiene Data'!$E$5,0,10*ROW('Hygiene Data'!E172)),NA())</f>
        <v>#N/A</v>
      </c>
      <c r="BD178" s="96" t="e">
        <f ca="true">+IF(AND(ISNUMBER(OFFSET('Hygiene Data'!$E$7,0,10*ROW('Hygiene Data'!E172))),'Data Summary'!DS178="Yes"),OFFSET('Hygiene Data'!$E$7,0,10*ROW('Hygiene Data'!E172)),NA())</f>
        <v>#N/A</v>
      </c>
      <c r="BE178" s="96" t="e">
        <f ca="true">+IF(AND(ISNUMBER(OFFSET('Hygiene Data'!$E$9,0,10*ROW('Hygiene Data'!E172))),'Data Summary'!DT178="Yes"),OFFSET('Hygiene Data'!$E$9,0,10*ROW('Hygiene Data'!E172)),NA())</f>
        <v>#N/A</v>
      </c>
      <c r="BF178" s="96" t="e">
        <f ca="true">+IF(AND(ISNUMBER(OFFSET('Hygiene Data'!$F$5,0,10*ROW('Hygiene Data'!F172))),'Data Summary'!DU178="Yes"),OFFSET('Hygiene Data'!$F$5,0,10*ROW('Hygiene Data'!F172)),NA())</f>
        <v>#N/A</v>
      </c>
      <c r="BG178" s="96" t="e">
        <f ca="true">+IF(AND(ISNUMBER(OFFSET('Hygiene Data'!$F$7,0,10*ROW('Hygiene Data'!F172))),'Data Summary'!DV178="Yes"),OFFSET('Hygiene Data'!$F$7,0,10*ROW('Hygiene Data'!F172)),NA())</f>
        <v>#N/A</v>
      </c>
      <c r="BH178" s="96" t="e">
        <f ca="true">+IF(AND(ISNUMBER(OFFSET('Hygiene Data'!$F$9,0,10*ROW('Hygiene Data'!F172))),'Data Summary'!DW178="Yes"),OFFSET('Hygiene Data'!$F$9,0,10*ROW('Hygiene Data'!F172)),NA())</f>
        <v>#N/A</v>
      </c>
      <c r="BI178" s="96" t="e">
        <f ca="true">+IF(AND(ISNUMBER(OFFSET('Hygiene Data'!$G$5,0,10*ROW('Hygiene Data'!G172))),'Data Summary'!DX178="Yes"),OFFSET('Hygiene Data'!$G$5,0,10*ROW('Hygiene Data'!G172)),NA())</f>
        <v>#N/A</v>
      </c>
      <c r="BJ178" s="96" t="e">
        <f ca="true">+IF(AND(ISNUMBER(OFFSET('Hygiene Data'!$G$7,0,10*ROW('Hygiene Data'!G172))),'Data Summary'!DY178="Yes"),OFFSET('Hygiene Data'!$G$7,0,10*ROW('Hygiene Data'!G172)),NA())</f>
        <v>#N/A</v>
      </c>
      <c r="BK178" s="96" t="e">
        <f ca="true">+IF(AND(ISNUMBER(OFFSET('Hygiene Data'!$G$9,0,10*ROW('Hygiene Data'!G172))),'Data Summary'!DZ178="Yes"),OFFSET('Hygiene Data'!$G$9,0,10*ROW('Hygiene Data'!G172)),NA())</f>
        <v>#N/A</v>
      </c>
      <c r="BL178" s="96" t="e">
        <f ca="true">+IF(AND(ISNUMBER(OFFSET('Hygiene Data'!$H$5,0,10*ROW('Hygiene Data'!H172))),'Data Summary'!EA178="Yes"),OFFSET('Hygiene Data'!$H$5,0,10*ROW('Hygiene Data'!H172)),NA())</f>
        <v>#N/A</v>
      </c>
      <c r="BM178" s="96" t="e">
        <f ca="true">+IF(AND(ISNUMBER(OFFSET('Hygiene Data'!$H$7,0,10*ROW('Hygiene Data'!H172))),'Data Summary'!EB178="Yes"),OFFSET('Hygiene Data'!$H$7,0,10*ROW('Hygiene Data'!H172)),NA())</f>
        <v>#N/A</v>
      </c>
      <c r="BN178" s="96" t="e">
        <f ca="true">+IF(AND(ISNUMBER(OFFSET('Hygiene Data'!$H$9,0,10*ROW('Hygiene Data'!H172))),'Data Summary'!EC178="Yes"),OFFSET('Hygiene Data'!$H$9,0,10*ROW('Hygiene Data'!H172)),NA())</f>
        <v>#N/A</v>
      </c>
      <c r="BO178" s="96" t="e">
        <f ca="true">+IF(AND(ISNUMBER(OFFSET('Hygiene Data'!$I$5,0,10*ROW('Hygiene Data'!I172))),'Data Summary'!ED178="Yes"),OFFSET('Hygiene Data'!$I$5,0,10*ROW('Hygiene Data'!I172)),NA())</f>
        <v>#N/A</v>
      </c>
      <c r="BP178" s="96" t="e">
        <f ca="true">+IF(AND(ISNUMBER(OFFSET('Hygiene Data'!$I$7,0,10*ROW('Hygiene Data'!I172))),'Data Summary'!EE178="Yes"),OFFSET('Hygiene Data'!$I$7,0,10*ROW('Hygiene Data'!I172)),NA())</f>
        <v>#N/A</v>
      </c>
      <c r="BQ178" s="96" t="e">
        <f ca="true">+IF(AND(ISNUMBER(OFFSET('Hygiene Data'!$I$9,0,10*ROW('Hygiene Data'!I172))),'Data Summary'!EF178="Yes"),OFFSET('Hygiene Data'!$I$9,0,10*ROW('Hygiene Data'!I172)),NA())</f>
        <v>#N/A</v>
      </c>
    </row>
    <row xmlns:x14ac="http://schemas.microsoft.com/office/spreadsheetml/2009/9/ac" r="179" x14ac:dyDescent="0.2">
      <c r="A179" s="321" t="e">
        <f ca="true">+RIGHT('Data Summary'!A179,LEN('Data Summary'!A179)-9)</f>
        <v>#VALUE!</v>
      </c>
      <c r="B179" s="37" t="str">
        <f ca="true">+IF(ISTEXT('Data Summary'!B179),'Data Summary'!B179,"")</f>
        <v/>
      </c>
      <c r="C179" s="320" t="e">
        <f ca="true">+VALUE('Data Summary'!C179)</f>
        <v>#VALUE!</v>
      </c>
      <c r="D179" s="94" t="e">
        <f ca="true">+IF(AND(ISNUMBER(OFFSET('Water Data'!$D$4,0,10*ROW('Water Data'!D173))),'Data Summary'!BS179="Yes"),100-OFFSET('Water Data'!$D$4,0,10*ROW('Water Data'!D173)),NA())</f>
        <v>#N/A</v>
      </c>
      <c r="E179" s="94" t="e">
        <f ca="true">+IF(AND(ISNUMBER(OFFSET('Water Data'!$D$6,0,10*ROW('Water Data'!D173))),'Data Summary'!BT179="Yes"),OFFSET('Water Data'!$D$6,0,10*ROW('Water Data'!D173)),NA())</f>
        <v>#N/A</v>
      </c>
      <c r="F179" s="94" t="e">
        <f ca="true">+IF(AND(ISNUMBER(OFFSET('Water Data'!$D$9,0,10*ROW('Water Data'!D173))),'Data Summary'!BU179="Yes"),OFFSET('Water Data'!$D$9,0,10*ROW('Water Data'!D173)),NA())</f>
        <v>#N/A</v>
      </c>
      <c r="G179" s="94" t="e">
        <f ca="true">+IF(AND(ISNUMBER(OFFSET('Water Data'!$E$4,0,10*ROW('Water Data'!E173))),'Data Summary'!BV179="Yes"),100-OFFSET('Water Data'!$E$4,0,10*ROW('Water Data'!E173)),NA())</f>
        <v>#N/A</v>
      </c>
      <c r="H179" s="94" t="e">
        <f ca="true">+IF(AND(ISNUMBER(OFFSET('Water Data'!$E$6,0,10*ROW('Water Data'!E173))),'Data Summary'!BW179="Yes"),OFFSET('Water Data'!$E$6,0,10*ROW('Water Data'!E173)),NA())</f>
        <v>#N/A</v>
      </c>
      <c r="I179" s="94" t="e">
        <f ca="true">+IF(AND(ISNUMBER(OFFSET('Water Data'!$E$9,0,10*ROW('Water Data'!E173))),'Data Summary'!BX179="Yes"),OFFSET('Water Data'!$E$9,0,10*ROW('Water Data'!E173)),NA())</f>
        <v>#N/A</v>
      </c>
      <c r="J179" s="94" t="e">
        <f ca="true">+IF(AND(ISNUMBER(OFFSET('Water Data'!$F$4,0,10*ROW('Water Data'!F173))),'Data Summary'!BY179="Yes"),100-OFFSET('Water Data'!$F$4,0,10*ROW('Water Data'!F173)),NA())</f>
        <v>#N/A</v>
      </c>
      <c r="K179" s="94" t="e">
        <f ca="true">+IF(AND(ISNUMBER(OFFSET('Water Data'!$F$6,0,10*ROW('Water Data'!F173))),'Data Summary'!BZ179="Yes"),OFFSET('Water Data'!$F$6,0,10*ROW('Water Data'!F173)),NA())</f>
        <v>#N/A</v>
      </c>
      <c r="L179" s="94" t="e">
        <f ca="true">+IF(AND(ISNUMBER(OFFSET('Water Data'!$F$9,0,10*ROW('Water Data'!F173))),'Data Summary'!CA179="Yes"),OFFSET('Water Data'!$F$9,0,10*ROW('Water Data'!F173)),NA())</f>
        <v>#N/A</v>
      </c>
      <c r="M179" s="94" t="e">
        <f ca="true">+IF(AND(ISNUMBER(OFFSET('Water Data'!$G$4,0,10*ROW('Water Data'!G173))),'Data Summary'!CB179="Yes"),100-OFFSET('Water Data'!$G$4,0,10*ROW('Water Data'!G173)),NA())</f>
        <v>#N/A</v>
      </c>
      <c r="N179" s="94" t="e">
        <f ca="true">+IF(AND(ISNUMBER(OFFSET('Water Data'!$G$6,0,10*ROW('Water Data'!G173))),'Data Summary'!CC179="Yes"),OFFSET('Water Data'!$G$6,0,10*ROW('Water Data'!G173)),NA())</f>
        <v>#N/A</v>
      </c>
      <c r="O179" s="94" t="e">
        <f ca="true">+IF(AND(ISNUMBER(OFFSET('Water Data'!$G$9,0,10*ROW('Water Data'!G173))),'Data Summary'!CD179="Yes"),OFFSET('Water Data'!$G$9,0,10*ROW('Water Data'!G173)),NA())</f>
        <v>#N/A</v>
      </c>
      <c r="P179" s="94" t="e">
        <f ca="true">+IF(AND(ISNUMBER(OFFSET('Water Data'!$H$4,0,10*ROW('Water Data'!H173))),'Data Summary'!CE179="Yes"),100-OFFSET('Water Data'!$H$4,0,10*ROW('Water Data'!H173)),NA())</f>
        <v>#N/A</v>
      </c>
      <c r="Q179" s="94" t="e">
        <f ca="true">+IF(AND(ISNUMBER(OFFSET('Water Data'!$H$6,0,10*ROW('Water Data'!H173))),'Data Summary'!CF179="Yes"),OFFSET('Water Data'!$H$6,0,10*ROW('Water Data'!H173)),NA())</f>
        <v>#N/A</v>
      </c>
      <c r="R179" s="94" t="e">
        <f ca="true">+IF(AND(ISNUMBER(OFFSET('Water Data'!$H$9,0,10*ROW('Water Data'!H173))),'Data Summary'!CG179="Yes"),OFFSET('Water Data'!$H$9,0,10*ROW('Water Data'!H173)),NA())</f>
        <v>#N/A</v>
      </c>
      <c r="S179" s="94" t="e">
        <f ca="true">+IF(AND(ISNUMBER(OFFSET('Water Data'!$I$4,0,10*ROW('Water Data'!I173))),'Data Summary'!CH179="Yes"),100-OFFSET('Water Data'!$I$4,0,10*ROW('Water Data'!I173)),NA())</f>
        <v>#N/A</v>
      </c>
      <c r="T179" s="94" t="e">
        <f ca="true">+IF(AND(ISNUMBER(OFFSET('Water Data'!$I$6,0,10*ROW('Water Data'!I173))),'Data Summary'!CI179="Yes"),OFFSET('Water Data'!$I$6,0,10*ROW('Water Data'!I173)),NA())</f>
        <v>#N/A</v>
      </c>
      <c r="U179" s="94" t="e">
        <f ca="true">+IF(AND(ISNUMBER(OFFSET('Water Data'!$I$9,0,10*ROW('Water Data'!I173))),'Data Summary'!CJ179="Yes"),OFFSET('Water Data'!$I$9,0,10*ROW('Water Data'!I173)),NA())</f>
        <v>#N/A</v>
      </c>
      <c r="V179" s="95" t="e">
        <f ca="true">+IF(AND(ISNUMBER(OFFSET('Sanitation Data'!$D$4,0,10*ROW('Sanitation Data'!D173))),'Data Summary'!CK179="Yes"),100-OFFSET('Sanitation Data'!$D$4,0,10*ROW('Sanitation Data'!D173)),NA())</f>
        <v>#N/A</v>
      </c>
      <c r="W179" s="95" t="e">
        <f ca="true">+IF(AND(ISNUMBER(OFFSET('Sanitation Data'!$D$6,0,10*ROW('Sanitation Data'!D173))),'Data Summary'!CL179="Yes"),OFFSET('Sanitation Data'!$D$6,0,10*ROW('Sanitation Data'!D173)),NA())</f>
        <v>#N/A</v>
      </c>
      <c r="X179" s="95" t="e">
        <f ca="true">+IF(AND(ISNUMBER(OFFSET('Sanitation Data'!$D$10,0,10*ROW('Sanitation Data'!D173))),'Data Summary'!CM179="Yes"),OFFSET('Sanitation Data'!$D$10,0,10*ROW('Sanitation Data'!D173)),NA())</f>
        <v>#N/A</v>
      </c>
      <c r="Y179" s="95" t="e">
        <f ca="true">+IF(AND(ISNUMBER(OFFSET('Sanitation Data'!$D$11,0,10*ROW('Sanitation Data'!D173))),'Data Summary'!CN179="Yes"),OFFSET('Sanitation Data'!$D$11,0,10*ROW('Sanitation Data'!D173)),NA())</f>
        <v>#N/A</v>
      </c>
      <c r="Z179" s="95" t="e">
        <f ca="true">+IF(AND(ISNUMBER(OFFSET('Sanitation Data'!$D$12,0,10*ROW('Sanitation Data'!D173))),'Data Summary'!CO179="Yes"),OFFSET('Sanitation Data'!$D$12,0,10*ROW('Sanitation Data'!D173)),NA())</f>
        <v>#N/A</v>
      </c>
      <c r="AA179" s="95" t="e">
        <f ca="true">+IF(AND(ISNUMBER(OFFSET('Sanitation Data'!$E$4,0,10*ROW('Sanitation Data'!E173))),'Data Summary'!CP179="Yes"),100-OFFSET('Sanitation Data'!$E$4,0,10*ROW('Sanitation Data'!E173)),NA())</f>
        <v>#N/A</v>
      </c>
      <c r="AB179" s="95" t="e">
        <f ca="true">+IF(AND(ISNUMBER(OFFSET('Sanitation Data'!$E$6,0,10*ROW('Sanitation Data'!E173))),'Data Summary'!CQ179="Yes"),OFFSET('Sanitation Data'!$E$6,0,10*ROW('Sanitation Data'!E173)),NA())</f>
        <v>#N/A</v>
      </c>
      <c r="AC179" s="95" t="e">
        <f ca="true">+IF(AND(ISNUMBER(OFFSET('Sanitation Data'!$E$10,0,10*ROW('Sanitation Data'!E173))),'Data Summary'!CR179="Yes"),OFFSET('Sanitation Data'!$E$10,0,10*ROW('Sanitation Data'!E173)),NA())</f>
        <v>#N/A</v>
      </c>
      <c r="AD179" s="95" t="e">
        <f ca="true">+IF(AND(ISNUMBER(OFFSET('Sanitation Data'!$E$11,0,10*ROW('Sanitation Data'!E173))),'Data Summary'!CS179="Yes"),OFFSET('Sanitation Data'!$E$11,0,10*ROW('Sanitation Data'!E173)),NA())</f>
        <v>#N/A</v>
      </c>
      <c r="AE179" s="95" t="e">
        <f ca="true">+IF(AND(ISNUMBER(OFFSET('Sanitation Data'!$E$12,0,10*ROW('Sanitation Data'!E173))),'Data Summary'!CT179="Yes"),OFFSET('Sanitation Data'!$E$12,0,10*ROW('Sanitation Data'!E173)),NA())</f>
        <v>#N/A</v>
      </c>
      <c r="AF179" s="95" t="e">
        <f ca="true">+IF(AND(ISNUMBER(OFFSET('Sanitation Data'!$F$4,0,10*ROW('Sanitation Data'!F173))),'Data Summary'!CU179="Yes"),100-OFFSET('Sanitation Data'!$F$4,0,10*ROW('Sanitation Data'!F173)),NA())</f>
        <v>#N/A</v>
      </c>
      <c r="AG179" s="95" t="e">
        <f ca="true">+IF(AND(ISNUMBER(OFFSET('Sanitation Data'!$F$6,0,10*ROW('Sanitation Data'!F173))),'Data Summary'!CV179="Yes"),OFFSET('Sanitation Data'!$F$6,0,10*ROW('Sanitation Data'!F173)),NA())</f>
        <v>#N/A</v>
      </c>
      <c r="AH179" s="95" t="e">
        <f ca="true">+IF(AND(ISNUMBER(OFFSET('Sanitation Data'!$F$10,0,10*ROW('Sanitation Data'!F173))),'Data Summary'!CW179="Yes"),OFFSET('Sanitation Data'!$F$10,0,10*ROW('Sanitation Data'!F173)),NA())</f>
        <v>#N/A</v>
      </c>
      <c r="AI179" s="95" t="e">
        <f ca="true">+IF(AND(ISNUMBER(OFFSET('Sanitation Data'!$F$11,0,10*ROW('Sanitation Data'!F173))),'Data Summary'!CX179="Yes"),OFFSET('Sanitation Data'!$F$11,0,10*ROW('Sanitation Data'!F173)),NA())</f>
        <v>#N/A</v>
      </c>
      <c r="AJ179" s="95" t="e">
        <f ca="true">+IF(AND(ISNUMBER(OFFSET('Sanitation Data'!$F$12,0,10*ROW('Sanitation Data'!F173))),'Data Summary'!CY179="Yes"),OFFSET('Sanitation Data'!$F$12,0,10*ROW('Sanitation Data'!F173)),NA())</f>
        <v>#N/A</v>
      </c>
      <c r="AK179" s="95" t="e">
        <f ca="true">+IF(AND(ISNUMBER(OFFSET('Sanitation Data'!$G$4,0,10*ROW('Sanitation Data'!G173))),'Data Summary'!CZ179="Yes"),100-OFFSET('Sanitation Data'!$G$4,0,10*ROW('Sanitation Data'!G173)),NA())</f>
        <v>#N/A</v>
      </c>
      <c r="AL179" s="95" t="e">
        <f ca="true">+IF(AND(ISNUMBER(OFFSET('Sanitation Data'!$G$6,0,10*ROW('Sanitation Data'!G173))),'Data Summary'!DA179="Yes"),OFFSET('Sanitation Data'!$G$6,0,10*ROW('Sanitation Data'!G173)),NA())</f>
        <v>#N/A</v>
      </c>
      <c r="AM179" s="95" t="e">
        <f ca="true">+IF(AND(ISNUMBER(OFFSET('Sanitation Data'!$G$10,0,10*ROW('Sanitation Data'!G173))),'Data Summary'!DB179="Yes"),OFFSET('Sanitation Data'!$G$10,0,10*ROW('Sanitation Data'!G173)),NA())</f>
        <v>#N/A</v>
      </c>
      <c r="AN179" s="95" t="e">
        <f ca="true">+IF(AND(ISNUMBER(OFFSET('Sanitation Data'!$G$11,0,10*ROW('Sanitation Data'!G173))),'Data Summary'!DC179="Yes"),OFFSET('Sanitation Data'!$G$11,0,10*ROW('Sanitation Data'!G173)),NA())</f>
        <v>#N/A</v>
      </c>
      <c r="AO179" s="95" t="e">
        <f ca="true">+IF(AND(ISNUMBER(OFFSET('Sanitation Data'!$G$12,0,10*ROW('Sanitation Data'!G173))),'Data Summary'!DD179="Yes"),OFFSET('Sanitation Data'!$G$12,0,10*ROW('Sanitation Data'!G173)),NA())</f>
        <v>#N/A</v>
      </c>
      <c r="AP179" s="95" t="e">
        <f ca="true">+IF(AND(ISNUMBER(OFFSET('Sanitation Data'!$H$4,0,10*ROW('Sanitation Data'!H173))),'Data Summary'!DE179="Yes"),100-OFFSET('Sanitation Data'!$H$4,0,10*ROW('Sanitation Data'!H173)),NA())</f>
        <v>#N/A</v>
      </c>
      <c r="AQ179" s="95" t="e">
        <f ca="true">+IF(AND(ISNUMBER(OFFSET('Sanitation Data'!$H$6,0,10*ROW('Sanitation Data'!H173))),'Data Summary'!DF179="Yes"),OFFSET('Sanitation Data'!$H$6,0,10*ROW('Sanitation Data'!H173)),NA())</f>
        <v>#N/A</v>
      </c>
      <c r="AR179" s="95" t="e">
        <f ca="true">+IF(AND(ISNUMBER(OFFSET('Sanitation Data'!$H$10,0,10*ROW('Sanitation Data'!H173))),'Data Summary'!DG179="Yes"),OFFSET('Sanitation Data'!$H$10,0,10*ROW('Sanitation Data'!H173)),NA())</f>
        <v>#N/A</v>
      </c>
      <c r="AS179" s="95" t="e">
        <f ca="true">+IF(AND(ISNUMBER(OFFSET('Sanitation Data'!$H$11,0,10*ROW('Sanitation Data'!H173))),'Data Summary'!DH179="Yes"),OFFSET('Sanitation Data'!$H$11,0,10*ROW('Sanitation Data'!H173)),NA())</f>
        <v>#N/A</v>
      </c>
      <c r="AT179" s="95" t="e">
        <f ca="true">+IF(AND(ISNUMBER(OFFSET('Sanitation Data'!$H$12,0,10*ROW('Sanitation Data'!H173))),'Data Summary'!DI179="Yes"),OFFSET('Sanitation Data'!$H$12,0,10*ROW('Sanitation Data'!H173)),NA())</f>
        <v>#N/A</v>
      </c>
      <c r="AU179" s="95" t="e">
        <f ca="true">+IF(AND(ISNUMBER(OFFSET('Sanitation Data'!$I$4,0,10*ROW('Sanitation Data'!I173))),'Data Summary'!DJ179="Yes"),100-OFFSET('Sanitation Data'!$I$4,0,10*ROW('Sanitation Data'!I173)),NA())</f>
        <v>#N/A</v>
      </c>
      <c r="AV179" s="95" t="e">
        <f ca="true">+IF(AND(ISNUMBER(OFFSET('Sanitation Data'!$I$6,0,10*ROW('Sanitation Data'!I173))),'Data Summary'!DK179="Yes"),OFFSET('Sanitation Data'!$I$6,0,10*ROW('Sanitation Data'!I173)),NA())</f>
        <v>#N/A</v>
      </c>
      <c r="AW179" s="95" t="e">
        <f ca="true">+IF(AND(ISNUMBER(OFFSET('Sanitation Data'!$I$10,0,10*ROW('Sanitation Data'!I173))),'Data Summary'!DL179="Yes"),OFFSET('Sanitation Data'!$I$10,0,10*ROW('Sanitation Data'!I173)),NA())</f>
        <v>#N/A</v>
      </c>
      <c r="AX179" s="95" t="e">
        <f ca="true">+IF(AND(ISNUMBER(OFFSET('Sanitation Data'!$I$11,0,10*ROW('Sanitation Data'!I173))),'Data Summary'!DM179="Yes"),OFFSET('Sanitation Data'!$I$11,0,10*ROW('Sanitation Data'!I173)),NA())</f>
        <v>#N/A</v>
      </c>
      <c r="AY179" s="95" t="e">
        <f ca="true">+IF(AND(ISNUMBER(OFFSET('Sanitation Data'!$I$12,0,10*ROW('Sanitation Data'!I173))),'Data Summary'!DN179="Yes"),OFFSET('Sanitation Data'!$I$12,0,10*ROW('Sanitation Data'!I173)),NA())</f>
        <v>#N/A</v>
      </c>
      <c r="AZ179" s="96" t="e">
        <f ca="true">+IF(AND(ISNUMBER(OFFSET('Hygiene Data'!$D$5,0,10*ROW('Hygiene Data'!D173))),'Data Summary'!DO179="Yes"),OFFSET('Hygiene Data'!$D$5,0,10*ROW('Hygiene Data'!D173)),NA())</f>
        <v>#N/A</v>
      </c>
      <c r="BA179" s="96" t="e">
        <f ca="true">+IF(AND(ISNUMBER(OFFSET('Hygiene Data'!$D$7,0,10*ROW('Hygiene Data'!D173))),'Data Summary'!DP179="Yes"),OFFSET('Hygiene Data'!$D$7,0,10*ROW('Hygiene Data'!D173)),NA())</f>
        <v>#N/A</v>
      </c>
      <c r="BB179" s="96" t="e">
        <f ca="true">+IF(AND(ISNUMBER(OFFSET('Hygiene Data'!$D$9,0,10*ROW('Hygiene Data'!D173))),'Data Summary'!DQ179="Yes"),OFFSET('Hygiene Data'!$D$9,0,10*ROW('Hygiene Data'!D173)),NA())</f>
        <v>#N/A</v>
      </c>
      <c r="BC179" s="96" t="e">
        <f ca="true">+IF(AND(ISNUMBER(OFFSET('Hygiene Data'!$E$5,0,10*ROW('Hygiene Data'!E173))),'Data Summary'!DR179="Yes"),OFFSET('Hygiene Data'!$E$5,0,10*ROW('Hygiene Data'!E173)),NA())</f>
        <v>#N/A</v>
      </c>
      <c r="BD179" s="96" t="e">
        <f ca="true">+IF(AND(ISNUMBER(OFFSET('Hygiene Data'!$E$7,0,10*ROW('Hygiene Data'!E173))),'Data Summary'!DS179="Yes"),OFFSET('Hygiene Data'!$E$7,0,10*ROW('Hygiene Data'!E173)),NA())</f>
        <v>#N/A</v>
      </c>
      <c r="BE179" s="96" t="e">
        <f ca="true">+IF(AND(ISNUMBER(OFFSET('Hygiene Data'!$E$9,0,10*ROW('Hygiene Data'!E173))),'Data Summary'!DT179="Yes"),OFFSET('Hygiene Data'!$E$9,0,10*ROW('Hygiene Data'!E173)),NA())</f>
        <v>#N/A</v>
      </c>
      <c r="BF179" s="96" t="e">
        <f ca="true">+IF(AND(ISNUMBER(OFFSET('Hygiene Data'!$F$5,0,10*ROW('Hygiene Data'!F173))),'Data Summary'!DU179="Yes"),OFFSET('Hygiene Data'!$F$5,0,10*ROW('Hygiene Data'!F173)),NA())</f>
        <v>#N/A</v>
      </c>
      <c r="BG179" s="96" t="e">
        <f ca="true">+IF(AND(ISNUMBER(OFFSET('Hygiene Data'!$F$7,0,10*ROW('Hygiene Data'!F173))),'Data Summary'!DV179="Yes"),OFFSET('Hygiene Data'!$F$7,0,10*ROW('Hygiene Data'!F173)),NA())</f>
        <v>#N/A</v>
      </c>
      <c r="BH179" s="96" t="e">
        <f ca="true">+IF(AND(ISNUMBER(OFFSET('Hygiene Data'!$F$9,0,10*ROW('Hygiene Data'!F173))),'Data Summary'!DW179="Yes"),OFFSET('Hygiene Data'!$F$9,0,10*ROW('Hygiene Data'!F173)),NA())</f>
        <v>#N/A</v>
      </c>
      <c r="BI179" s="96" t="e">
        <f ca="true">+IF(AND(ISNUMBER(OFFSET('Hygiene Data'!$G$5,0,10*ROW('Hygiene Data'!G173))),'Data Summary'!DX179="Yes"),OFFSET('Hygiene Data'!$G$5,0,10*ROW('Hygiene Data'!G173)),NA())</f>
        <v>#N/A</v>
      </c>
      <c r="BJ179" s="96" t="e">
        <f ca="true">+IF(AND(ISNUMBER(OFFSET('Hygiene Data'!$G$7,0,10*ROW('Hygiene Data'!G173))),'Data Summary'!DY179="Yes"),OFFSET('Hygiene Data'!$G$7,0,10*ROW('Hygiene Data'!G173)),NA())</f>
        <v>#N/A</v>
      </c>
      <c r="BK179" s="96" t="e">
        <f ca="true">+IF(AND(ISNUMBER(OFFSET('Hygiene Data'!$G$9,0,10*ROW('Hygiene Data'!G173))),'Data Summary'!DZ179="Yes"),OFFSET('Hygiene Data'!$G$9,0,10*ROW('Hygiene Data'!G173)),NA())</f>
        <v>#N/A</v>
      </c>
      <c r="BL179" s="96" t="e">
        <f ca="true">+IF(AND(ISNUMBER(OFFSET('Hygiene Data'!$H$5,0,10*ROW('Hygiene Data'!H173))),'Data Summary'!EA179="Yes"),OFFSET('Hygiene Data'!$H$5,0,10*ROW('Hygiene Data'!H173)),NA())</f>
        <v>#N/A</v>
      </c>
      <c r="BM179" s="96" t="e">
        <f ca="true">+IF(AND(ISNUMBER(OFFSET('Hygiene Data'!$H$7,0,10*ROW('Hygiene Data'!H173))),'Data Summary'!EB179="Yes"),OFFSET('Hygiene Data'!$H$7,0,10*ROW('Hygiene Data'!H173)),NA())</f>
        <v>#N/A</v>
      </c>
      <c r="BN179" s="96" t="e">
        <f ca="true">+IF(AND(ISNUMBER(OFFSET('Hygiene Data'!$H$9,0,10*ROW('Hygiene Data'!H173))),'Data Summary'!EC179="Yes"),OFFSET('Hygiene Data'!$H$9,0,10*ROW('Hygiene Data'!H173)),NA())</f>
        <v>#N/A</v>
      </c>
      <c r="BO179" s="96" t="e">
        <f ca="true">+IF(AND(ISNUMBER(OFFSET('Hygiene Data'!$I$5,0,10*ROW('Hygiene Data'!I173))),'Data Summary'!ED179="Yes"),OFFSET('Hygiene Data'!$I$5,0,10*ROW('Hygiene Data'!I173)),NA())</f>
        <v>#N/A</v>
      </c>
      <c r="BP179" s="96" t="e">
        <f ca="true">+IF(AND(ISNUMBER(OFFSET('Hygiene Data'!$I$7,0,10*ROW('Hygiene Data'!I173))),'Data Summary'!EE179="Yes"),OFFSET('Hygiene Data'!$I$7,0,10*ROW('Hygiene Data'!I173)),NA())</f>
        <v>#N/A</v>
      </c>
      <c r="BQ179" s="96" t="e">
        <f ca="true">+IF(AND(ISNUMBER(OFFSET('Hygiene Data'!$I$9,0,10*ROW('Hygiene Data'!I173))),'Data Summary'!EF179="Yes"),OFFSET('Hygiene Data'!$I$9,0,10*ROW('Hygiene Data'!I173)),NA())</f>
        <v>#N/A</v>
      </c>
    </row>
    <row xmlns:x14ac="http://schemas.microsoft.com/office/spreadsheetml/2009/9/ac" r="180" x14ac:dyDescent="0.2">
      <c r="A180" s="321" t="e">
        <f ca="true">+RIGHT('Data Summary'!A180,LEN('Data Summary'!A180)-9)</f>
        <v>#VALUE!</v>
      </c>
      <c r="B180" s="37" t="str">
        <f ca="true">+IF(ISTEXT('Data Summary'!B180),'Data Summary'!B180,"")</f>
        <v/>
      </c>
      <c r="C180" s="320" t="e">
        <f ca="true">+VALUE('Data Summary'!C180)</f>
        <v>#VALUE!</v>
      </c>
      <c r="D180" s="94" t="e">
        <f ca="true">+IF(AND(ISNUMBER(OFFSET('Water Data'!$D$4,0,10*ROW('Water Data'!D174))),'Data Summary'!BS180="Yes"),100-OFFSET('Water Data'!$D$4,0,10*ROW('Water Data'!D174)),NA())</f>
        <v>#N/A</v>
      </c>
      <c r="E180" s="94" t="e">
        <f ca="true">+IF(AND(ISNUMBER(OFFSET('Water Data'!$D$6,0,10*ROW('Water Data'!D174))),'Data Summary'!BT180="Yes"),OFFSET('Water Data'!$D$6,0,10*ROW('Water Data'!D174)),NA())</f>
        <v>#N/A</v>
      </c>
      <c r="F180" s="94" t="e">
        <f ca="true">+IF(AND(ISNUMBER(OFFSET('Water Data'!$D$9,0,10*ROW('Water Data'!D174))),'Data Summary'!BU180="Yes"),OFFSET('Water Data'!$D$9,0,10*ROW('Water Data'!D174)),NA())</f>
        <v>#N/A</v>
      </c>
      <c r="G180" s="94" t="e">
        <f ca="true">+IF(AND(ISNUMBER(OFFSET('Water Data'!$E$4,0,10*ROW('Water Data'!E174))),'Data Summary'!BV180="Yes"),100-OFFSET('Water Data'!$E$4,0,10*ROW('Water Data'!E174)),NA())</f>
        <v>#N/A</v>
      </c>
      <c r="H180" s="94" t="e">
        <f ca="true">+IF(AND(ISNUMBER(OFFSET('Water Data'!$E$6,0,10*ROW('Water Data'!E174))),'Data Summary'!BW180="Yes"),OFFSET('Water Data'!$E$6,0,10*ROW('Water Data'!E174)),NA())</f>
        <v>#N/A</v>
      </c>
      <c r="I180" s="94" t="e">
        <f ca="true">+IF(AND(ISNUMBER(OFFSET('Water Data'!$E$9,0,10*ROW('Water Data'!E174))),'Data Summary'!BX180="Yes"),OFFSET('Water Data'!$E$9,0,10*ROW('Water Data'!E174)),NA())</f>
        <v>#N/A</v>
      </c>
      <c r="J180" s="94" t="e">
        <f ca="true">+IF(AND(ISNUMBER(OFFSET('Water Data'!$F$4,0,10*ROW('Water Data'!F174))),'Data Summary'!BY180="Yes"),100-OFFSET('Water Data'!$F$4,0,10*ROW('Water Data'!F174)),NA())</f>
        <v>#N/A</v>
      </c>
      <c r="K180" s="94" t="e">
        <f ca="true">+IF(AND(ISNUMBER(OFFSET('Water Data'!$F$6,0,10*ROW('Water Data'!F174))),'Data Summary'!BZ180="Yes"),OFFSET('Water Data'!$F$6,0,10*ROW('Water Data'!F174)),NA())</f>
        <v>#N/A</v>
      </c>
      <c r="L180" s="94" t="e">
        <f ca="true">+IF(AND(ISNUMBER(OFFSET('Water Data'!$F$9,0,10*ROW('Water Data'!F174))),'Data Summary'!CA180="Yes"),OFFSET('Water Data'!$F$9,0,10*ROW('Water Data'!F174)),NA())</f>
        <v>#N/A</v>
      </c>
      <c r="M180" s="94" t="e">
        <f ca="true">+IF(AND(ISNUMBER(OFFSET('Water Data'!$G$4,0,10*ROW('Water Data'!G174))),'Data Summary'!CB180="Yes"),100-OFFSET('Water Data'!$G$4,0,10*ROW('Water Data'!G174)),NA())</f>
        <v>#N/A</v>
      </c>
      <c r="N180" s="94" t="e">
        <f ca="true">+IF(AND(ISNUMBER(OFFSET('Water Data'!$G$6,0,10*ROW('Water Data'!G174))),'Data Summary'!CC180="Yes"),OFFSET('Water Data'!$G$6,0,10*ROW('Water Data'!G174)),NA())</f>
        <v>#N/A</v>
      </c>
      <c r="O180" s="94" t="e">
        <f ca="true">+IF(AND(ISNUMBER(OFFSET('Water Data'!$G$9,0,10*ROW('Water Data'!G174))),'Data Summary'!CD180="Yes"),OFFSET('Water Data'!$G$9,0,10*ROW('Water Data'!G174)),NA())</f>
        <v>#N/A</v>
      </c>
      <c r="P180" s="94" t="e">
        <f ca="true">+IF(AND(ISNUMBER(OFFSET('Water Data'!$H$4,0,10*ROW('Water Data'!H174))),'Data Summary'!CE180="Yes"),100-OFFSET('Water Data'!$H$4,0,10*ROW('Water Data'!H174)),NA())</f>
        <v>#N/A</v>
      </c>
      <c r="Q180" s="94" t="e">
        <f ca="true">+IF(AND(ISNUMBER(OFFSET('Water Data'!$H$6,0,10*ROW('Water Data'!H174))),'Data Summary'!CF180="Yes"),OFFSET('Water Data'!$H$6,0,10*ROW('Water Data'!H174)),NA())</f>
        <v>#N/A</v>
      </c>
      <c r="R180" s="94" t="e">
        <f ca="true">+IF(AND(ISNUMBER(OFFSET('Water Data'!$H$9,0,10*ROW('Water Data'!H174))),'Data Summary'!CG180="Yes"),OFFSET('Water Data'!$H$9,0,10*ROW('Water Data'!H174)),NA())</f>
        <v>#N/A</v>
      </c>
      <c r="S180" s="94" t="e">
        <f ca="true">+IF(AND(ISNUMBER(OFFSET('Water Data'!$I$4,0,10*ROW('Water Data'!I174))),'Data Summary'!CH180="Yes"),100-OFFSET('Water Data'!$I$4,0,10*ROW('Water Data'!I174)),NA())</f>
        <v>#N/A</v>
      </c>
      <c r="T180" s="94" t="e">
        <f ca="true">+IF(AND(ISNUMBER(OFFSET('Water Data'!$I$6,0,10*ROW('Water Data'!I174))),'Data Summary'!CI180="Yes"),OFFSET('Water Data'!$I$6,0,10*ROW('Water Data'!I174)),NA())</f>
        <v>#N/A</v>
      </c>
      <c r="U180" s="94" t="e">
        <f ca="true">+IF(AND(ISNUMBER(OFFSET('Water Data'!$I$9,0,10*ROW('Water Data'!I174))),'Data Summary'!CJ180="Yes"),OFFSET('Water Data'!$I$9,0,10*ROW('Water Data'!I174)),NA())</f>
        <v>#N/A</v>
      </c>
      <c r="V180" s="95" t="e">
        <f ca="true">+IF(AND(ISNUMBER(OFFSET('Sanitation Data'!$D$4,0,10*ROW('Sanitation Data'!D174))),'Data Summary'!CK180="Yes"),100-OFFSET('Sanitation Data'!$D$4,0,10*ROW('Sanitation Data'!D174)),NA())</f>
        <v>#N/A</v>
      </c>
      <c r="W180" s="95" t="e">
        <f ca="true">+IF(AND(ISNUMBER(OFFSET('Sanitation Data'!$D$6,0,10*ROW('Sanitation Data'!D174))),'Data Summary'!CL180="Yes"),OFFSET('Sanitation Data'!$D$6,0,10*ROW('Sanitation Data'!D174)),NA())</f>
        <v>#N/A</v>
      </c>
      <c r="X180" s="95" t="e">
        <f ca="true">+IF(AND(ISNUMBER(OFFSET('Sanitation Data'!$D$10,0,10*ROW('Sanitation Data'!D174))),'Data Summary'!CM180="Yes"),OFFSET('Sanitation Data'!$D$10,0,10*ROW('Sanitation Data'!D174)),NA())</f>
        <v>#N/A</v>
      </c>
      <c r="Y180" s="95" t="e">
        <f ca="true">+IF(AND(ISNUMBER(OFFSET('Sanitation Data'!$D$11,0,10*ROW('Sanitation Data'!D174))),'Data Summary'!CN180="Yes"),OFFSET('Sanitation Data'!$D$11,0,10*ROW('Sanitation Data'!D174)),NA())</f>
        <v>#N/A</v>
      </c>
      <c r="Z180" s="95" t="e">
        <f ca="true">+IF(AND(ISNUMBER(OFFSET('Sanitation Data'!$D$12,0,10*ROW('Sanitation Data'!D174))),'Data Summary'!CO180="Yes"),OFFSET('Sanitation Data'!$D$12,0,10*ROW('Sanitation Data'!D174)),NA())</f>
        <v>#N/A</v>
      </c>
      <c r="AA180" s="95" t="e">
        <f ca="true">+IF(AND(ISNUMBER(OFFSET('Sanitation Data'!$E$4,0,10*ROW('Sanitation Data'!E174))),'Data Summary'!CP180="Yes"),100-OFFSET('Sanitation Data'!$E$4,0,10*ROW('Sanitation Data'!E174)),NA())</f>
        <v>#N/A</v>
      </c>
      <c r="AB180" s="95" t="e">
        <f ca="true">+IF(AND(ISNUMBER(OFFSET('Sanitation Data'!$E$6,0,10*ROW('Sanitation Data'!E174))),'Data Summary'!CQ180="Yes"),OFFSET('Sanitation Data'!$E$6,0,10*ROW('Sanitation Data'!E174)),NA())</f>
        <v>#N/A</v>
      </c>
      <c r="AC180" s="95" t="e">
        <f ca="true">+IF(AND(ISNUMBER(OFFSET('Sanitation Data'!$E$10,0,10*ROW('Sanitation Data'!E174))),'Data Summary'!CR180="Yes"),OFFSET('Sanitation Data'!$E$10,0,10*ROW('Sanitation Data'!E174)),NA())</f>
        <v>#N/A</v>
      </c>
      <c r="AD180" s="95" t="e">
        <f ca="true">+IF(AND(ISNUMBER(OFFSET('Sanitation Data'!$E$11,0,10*ROW('Sanitation Data'!E174))),'Data Summary'!CS180="Yes"),OFFSET('Sanitation Data'!$E$11,0,10*ROW('Sanitation Data'!E174)),NA())</f>
        <v>#N/A</v>
      </c>
      <c r="AE180" s="95" t="e">
        <f ca="true">+IF(AND(ISNUMBER(OFFSET('Sanitation Data'!$E$12,0,10*ROW('Sanitation Data'!E174))),'Data Summary'!CT180="Yes"),OFFSET('Sanitation Data'!$E$12,0,10*ROW('Sanitation Data'!E174)),NA())</f>
        <v>#N/A</v>
      </c>
      <c r="AF180" s="95" t="e">
        <f ca="true">+IF(AND(ISNUMBER(OFFSET('Sanitation Data'!$F$4,0,10*ROW('Sanitation Data'!F174))),'Data Summary'!CU180="Yes"),100-OFFSET('Sanitation Data'!$F$4,0,10*ROW('Sanitation Data'!F174)),NA())</f>
        <v>#N/A</v>
      </c>
      <c r="AG180" s="95" t="e">
        <f ca="true">+IF(AND(ISNUMBER(OFFSET('Sanitation Data'!$F$6,0,10*ROW('Sanitation Data'!F174))),'Data Summary'!CV180="Yes"),OFFSET('Sanitation Data'!$F$6,0,10*ROW('Sanitation Data'!F174)),NA())</f>
        <v>#N/A</v>
      </c>
      <c r="AH180" s="95" t="e">
        <f ca="true">+IF(AND(ISNUMBER(OFFSET('Sanitation Data'!$F$10,0,10*ROW('Sanitation Data'!F174))),'Data Summary'!CW180="Yes"),OFFSET('Sanitation Data'!$F$10,0,10*ROW('Sanitation Data'!F174)),NA())</f>
        <v>#N/A</v>
      </c>
      <c r="AI180" s="95" t="e">
        <f ca="true">+IF(AND(ISNUMBER(OFFSET('Sanitation Data'!$F$11,0,10*ROW('Sanitation Data'!F174))),'Data Summary'!CX180="Yes"),OFFSET('Sanitation Data'!$F$11,0,10*ROW('Sanitation Data'!F174)),NA())</f>
        <v>#N/A</v>
      </c>
      <c r="AJ180" s="95" t="e">
        <f ca="true">+IF(AND(ISNUMBER(OFFSET('Sanitation Data'!$F$12,0,10*ROW('Sanitation Data'!F174))),'Data Summary'!CY180="Yes"),OFFSET('Sanitation Data'!$F$12,0,10*ROW('Sanitation Data'!F174)),NA())</f>
        <v>#N/A</v>
      </c>
      <c r="AK180" s="95" t="e">
        <f ca="true">+IF(AND(ISNUMBER(OFFSET('Sanitation Data'!$G$4,0,10*ROW('Sanitation Data'!G174))),'Data Summary'!CZ180="Yes"),100-OFFSET('Sanitation Data'!$G$4,0,10*ROW('Sanitation Data'!G174)),NA())</f>
        <v>#N/A</v>
      </c>
      <c r="AL180" s="95" t="e">
        <f ca="true">+IF(AND(ISNUMBER(OFFSET('Sanitation Data'!$G$6,0,10*ROW('Sanitation Data'!G174))),'Data Summary'!DA180="Yes"),OFFSET('Sanitation Data'!$G$6,0,10*ROW('Sanitation Data'!G174)),NA())</f>
        <v>#N/A</v>
      </c>
      <c r="AM180" s="95" t="e">
        <f ca="true">+IF(AND(ISNUMBER(OFFSET('Sanitation Data'!$G$10,0,10*ROW('Sanitation Data'!G174))),'Data Summary'!DB180="Yes"),OFFSET('Sanitation Data'!$G$10,0,10*ROW('Sanitation Data'!G174)),NA())</f>
        <v>#N/A</v>
      </c>
      <c r="AN180" s="95" t="e">
        <f ca="true">+IF(AND(ISNUMBER(OFFSET('Sanitation Data'!$G$11,0,10*ROW('Sanitation Data'!G174))),'Data Summary'!DC180="Yes"),OFFSET('Sanitation Data'!$G$11,0,10*ROW('Sanitation Data'!G174)),NA())</f>
        <v>#N/A</v>
      </c>
      <c r="AO180" s="95" t="e">
        <f ca="true">+IF(AND(ISNUMBER(OFFSET('Sanitation Data'!$G$12,0,10*ROW('Sanitation Data'!G174))),'Data Summary'!DD180="Yes"),OFFSET('Sanitation Data'!$G$12,0,10*ROW('Sanitation Data'!G174)),NA())</f>
        <v>#N/A</v>
      </c>
      <c r="AP180" s="95" t="e">
        <f ca="true">+IF(AND(ISNUMBER(OFFSET('Sanitation Data'!$H$4,0,10*ROW('Sanitation Data'!H174))),'Data Summary'!DE180="Yes"),100-OFFSET('Sanitation Data'!$H$4,0,10*ROW('Sanitation Data'!H174)),NA())</f>
        <v>#N/A</v>
      </c>
      <c r="AQ180" s="95" t="e">
        <f ca="true">+IF(AND(ISNUMBER(OFFSET('Sanitation Data'!$H$6,0,10*ROW('Sanitation Data'!H174))),'Data Summary'!DF180="Yes"),OFFSET('Sanitation Data'!$H$6,0,10*ROW('Sanitation Data'!H174)),NA())</f>
        <v>#N/A</v>
      </c>
      <c r="AR180" s="95" t="e">
        <f ca="true">+IF(AND(ISNUMBER(OFFSET('Sanitation Data'!$H$10,0,10*ROW('Sanitation Data'!H174))),'Data Summary'!DG180="Yes"),OFFSET('Sanitation Data'!$H$10,0,10*ROW('Sanitation Data'!H174)),NA())</f>
        <v>#N/A</v>
      </c>
      <c r="AS180" s="95" t="e">
        <f ca="true">+IF(AND(ISNUMBER(OFFSET('Sanitation Data'!$H$11,0,10*ROW('Sanitation Data'!H174))),'Data Summary'!DH180="Yes"),OFFSET('Sanitation Data'!$H$11,0,10*ROW('Sanitation Data'!H174)),NA())</f>
        <v>#N/A</v>
      </c>
      <c r="AT180" s="95" t="e">
        <f ca="true">+IF(AND(ISNUMBER(OFFSET('Sanitation Data'!$H$12,0,10*ROW('Sanitation Data'!H174))),'Data Summary'!DI180="Yes"),OFFSET('Sanitation Data'!$H$12,0,10*ROW('Sanitation Data'!H174)),NA())</f>
        <v>#N/A</v>
      </c>
      <c r="AU180" s="95" t="e">
        <f ca="true">+IF(AND(ISNUMBER(OFFSET('Sanitation Data'!$I$4,0,10*ROW('Sanitation Data'!I174))),'Data Summary'!DJ180="Yes"),100-OFFSET('Sanitation Data'!$I$4,0,10*ROW('Sanitation Data'!I174)),NA())</f>
        <v>#N/A</v>
      </c>
      <c r="AV180" s="95" t="e">
        <f ca="true">+IF(AND(ISNUMBER(OFFSET('Sanitation Data'!$I$6,0,10*ROW('Sanitation Data'!I174))),'Data Summary'!DK180="Yes"),OFFSET('Sanitation Data'!$I$6,0,10*ROW('Sanitation Data'!I174)),NA())</f>
        <v>#N/A</v>
      </c>
      <c r="AW180" s="95" t="e">
        <f ca="true">+IF(AND(ISNUMBER(OFFSET('Sanitation Data'!$I$10,0,10*ROW('Sanitation Data'!I174))),'Data Summary'!DL180="Yes"),OFFSET('Sanitation Data'!$I$10,0,10*ROW('Sanitation Data'!I174)),NA())</f>
        <v>#N/A</v>
      </c>
      <c r="AX180" s="95" t="e">
        <f ca="true">+IF(AND(ISNUMBER(OFFSET('Sanitation Data'!$I$11,0,10*ROW('Sanitation Data'!I174))),'Data Summary'!DM180="Yes"),OFFSET('Sanitation Data'!$I$11,0,10*ROW('Sanitation Data'!I174)),NA())</f>
        <v>#N/A</v>
      </c>
      <c r="AY180" s="95" t="e">
        <f ca="true">+IF(AND(ISNUMBER(OFFSET('Sanitation Data'!$I$12,0,10*ROW('Sanitation Data'!I174))),'Data Summary'!DN180="Yes"),OFFSET('Sanitation Data'!$I$12,0,10*ROW('Sanitation Data'!I174)),NA())</f>
        <v>#N/A</v>
      </c>
      <c r="AZ180" s="96" t="e">
        <f ca="true">+IF(AND(ISNUMBER(OFFSET('Hygiene Data'!$D$5,0,10*ROW('Hygiene Data'!D174))),'Data Summary'!DO180="Yes"),OFFSET('Hygiene Data'!$D$5,0,10*ROW('Hygiene Data'!D174)),NA())</f>
        <v>#N/A</v>
      </c>
      <c r="BA180" s="96" t="e">
        <f ca="true">+IF(AND(ISNUMBER(OFFSET('Hygiene Data'!$D$7,0,10*ROW('Hygiene Data'!D174))),'Data Summary'!DP180="Yes"),OFFSET('Hygiene Data'!$D$7,0,10*ROW('Hygiene Data'!D174)),NA())</f>
        <v>#N/A</v>
      </c>
      <c r="BB180" s="96" t="e">
        <f ca="true">+IF(AND(ISNUMBER(OFFSET('Hygiene Data'!$D$9,0,10*ROW('Hygiene Data'!D174))),'Data Summary'!DQ180="Yes"),OFFSET('Hygiene Data'!$D$9,0,10*ROW('Hygiene Data'!D174)),NA())</f>
        <v>#N/A</v>
      </c>
      <c r="BC180" s="96" t="e">
        <f ca="true">+IF(AND(ISNUMBER(OFFSET('Hygiene Data'!$E$5,0,10*ROW('Hygiene Data'!E174))),'Data Summary'!DR180="Yes"),OFFSET('Hygiene Data'!$E$5,0,10*ROW('Hygiene Data'!E174)),NA())</f>
        <v>#N/A</v>
      </c>
      <c r="BD180" s="96" t="e">
        <f ca="true">+IF(AND(ISNUMBER(OFFSET('Hygiene Data'!$E$7,0,10*ROW('Hygiene Data'!E174))),'Data Summary'!DS180="Yes"),OFFSET('Hygiene Data'!$E$7,0,10*ROW('Hygiene Data'!E174)),NA())</f>
        <v>#N/A</v>
      </c>
      <c r="BE180" s="96" t="e">
        <f ca="true">+IF(AND(ISNUMBER(OFFSET('Hygiene Data'!$E$9,0,10*ROW('Hygiene Data'!E174))),'Data Summary'!DT180="Yes"),OFFSET('Hygiene Data'!$E$9,0,10*ROW('Hygiene Data'!E174)),NA())</f>
        <v>#N/A</v>
      </c>
      <c r="BF180" s="96" t="e">
        <f ca="true">+IF(AND(ISNUMBER(OFFSET('Hygiene Data'!$F$5,0,10*ROW('Hygiene Data'!F174))),'Data Summary'!DU180="Yes"),OFFSET('Hygiene Data'!$F$5,0,10*ROW('Hygiene Data'!F174)),NA())</f>
        <v>#N/A</v>
      </c>
      <c r="BG180" s="96" t="e">
        <f ca="true">+IF(AND(ISNUMBER(OFFSET('Hygiene Data'!$F$7,0,10*ROW('Hygiene Data'!F174))),'Data Summary'!DV180="Yes"),OFFSET('Hygiene Data'!$F$7,0,10*ROW('Hygiene Data'!F174)),NA())</f>
        <v>#N/A</v>
      </c>
      <c r="BH180" s="96" t="e">
        <f ca="true">+IF(AND(ISNUMBER(OFFSET('Hygiene Data'!$F$9,0,10*ROW('Hygiene Data'!F174))),'Data Summary'!DW180="Yes"),OFFSET('Hygiene Data'!$F$9,0,10*ROW('Hygiene Data'!F174)),NA())</f>
        <v>#N/A</v>
      </c>
      <c r="BI180" s="96" t="e">
        <f ca="true">+IF(AND(ISNUMBER(OFFSET('Hygiene Data'!$G$5,0,10*ROW('Hygiene Data'!G174))),'Data Summary'!DX180="Yes"),OFFSET('Hygiene Data'!$G$5,0,10*ROW('Hygiene Data'!G174)),NA())</f>
        <v>#N/A</v>
      </c>
      <c r="BJ180" s="96" t="e">
        <f ca="true">+IF(AND(ISNUMBER(OFFSET('Hygiene Data'!$G$7,0,10*ROW('Hygiene Data'!G174))),'Data Summary'!DY180="Yes"),OFFSET('Hygiene Data'!$G$7,0,10*ROW('Hygiene Data'!G174)),NA())</f>
        <v>#N/A</v>
      </c>
      <c r="BK180" s="96" t="e">
        <f ca="true">+IF(AND(ISNUMBER(OFFSET('Hygiene Data'!$G$9,0,10*ROW('Hygiene Data'!G174))),'Data Summary'!DZ180="Yes"),OFFSET('Hygiene Data'!$G$9,0,10*ROW('Hygiene Data'!G174)),NA())</f>
        <v>#N/A</v>
      </c>
      <c r="BL180" s="96" t="e">
        <f ca="true">+IF(AND(ISNUMBER(OFFSET('Hygiene Data'!$H$5,0,10*ROW('Hygiene Data'!H174))),'Data Summary'!EA180="Yes"),OFFSET('Hygiene Data'!$H$5,0,10*ROW('Hygiene Data'!H174)),NA())</f>
        <v>#N/A</v>
      </c>
      <c r="BM180" s="96" t="e">
        <f ca="true">+IF(AND(ISNUMBER(OFFSET('Hygiene Data'!$H$7,0,10*ROW('Hygiene Data'!H174))),'Data Summary'!EB180="Yes"),OFFSET('Hygiene Data'!$H$7,0,10*ROW('Hygiene Data'!H174)),NA())</f>
        <v>#N/A</v>
      </c>
      <c r="BN180" s="96" t="e">
        <f ca="true">+IF(AND(ISNUMBER(OFFSET('Hygiene Data'!$H$9,0,10*ROW('Hygiene Data'!H174))),'Data Summary'!EC180="Yes"),OFFSET('Hygiene Data'!$H$9,0,10*ROW('Hygiene Data'!H174)),NA())</f>
        <v>#N/A</v>
      </c>
      <c r="BO180" s="96" t="e">
        <f ca="true">+IF(AND(ISNUMBER(OFFSET('Hygiene Data'!$I$5,0,10*ROW('Hygiene Data'!I174))),'Data Summary'!ED180="Yes"),OFFSET('Hygiene Data'!$I$5,0,10*ROW('Hygiene Data'!I174)),NA())</f>
        <v>#N/A</v>
      </c>
      <c r="BP180" s="96" t="e">
        <f ca="true">+IF(AND(ISNUMBER(OFFSET('Hygiene Data'!$I$7,0,10*ROW('Hygiene Data'!I174))),'Data Summary'!EE180="Yes"),OFFSET('Hygiene Data'!$I$7,0,10*ROW('Hygiene Data'!I174)),NA())</f>
        <v>#N/A</v>
      </c>
      <c r="BQ180" s="96" t="e">
        <f ca="true">+IF(AND(ISNUMBER(OFFSET('Hygiene Data'!$I$9,0,10*ROW('Hygiene Data'!I174))),'Data Summary'!EF180="Yes"),OFFSET('Hygiene Data'!$I$9,0,10*ROW('Hygiene Data'!I174)),NA())</f>
        <v>#N/A</v>
      </c>
    </row>
    <row xmlns:x14ac="http://schemas.microsoft.com/office/spreadsheetml/2009/9/ac" r="181" x14ac:dyDescent="0.2">
      <c r="A181" s="321" t="e">
        <f ca="true">+RIGHT('Data Summary'!A181,LEN('Data Summary'!A181)-9)</f>
        <v>#VALUE!</v>
      </c>
      <c r="B181" s="37" t="str">
        <f ca="true">+IF(ISTEXT('Data Summary'!B181),'Data Summary'!B181,"")</f>
        <v/>
      </c>
      <c r="C181" s="320" t="e">
        <f ca="true">+VALUE('Data Summary'!C181)</f>
        <v>#VALUE!</v>
      </c>
      <c r="D181" s="94" t="e">
        <f ca="true">+IF(AND(ISNUMBER(OFFSET('Water Data'!$D$4,0,10*ROW('Water Data'!D175))),'Data Summary'!BS181="Yes"),100-OFFSET('Water Data'!$D$4,0,10*ROW('Water Data'!D175)),NA())</f>
        <v>#N/A</v>
      </c>
      <c r="E181" s="94" t="e">
        <f ca="true">+IF(AND(ISNUMBER(OFFSET('Water Data'!$D$6,0,10*ROW('Water Data'!D175))),'Data Summary'!BT181="Yes"),OFFSET('Water Data'!$D$6,0,10*ROW('Water Data'!D175)),NA())</f>
        <v>#N/A</v>
      </c>
      <c r="F181" s="94" t="e">
        <f ca="true">+IF(AND(ISNUMBER(OFFSET('Water Data'!$D$9,0,10*ROW('Water Data'!D175))),'Data Summary'!BU181="Yes"),OFFSET('Water Data'!$D$9,0,10*ROW('Water Data'!D175)),NA())</f>
        <v>#N/A</v>
      </c>
      <c r="G181" s="94" t="e">
        <f ca="true">+IF(AND(ISNUMBER(OFFSET('Water Data'!$E$4,0,10*ROW('Water Data'!E175))),'Data Summary'!BV181="Yes"),100-OFFSET('Water Data'!$E$4,0,10*ROW('Water Data'!E175)),NA())</f>
        <v>#N/A</v>
      </c>
      <c r="H181" s="94" t="e">
        <f ca="true">+IF(AND(ISNUMBER(OFFSET('Water Data'!$E$6,0,10*ROW('Water Data'!E175))),'Data Summary'!BW181="Yes"),OFFSET('Water Data'!$E$6,0,10*ROW('Water Data'!E175)),NA())</f>
        <v>#N/A</v>
      </c>
      <c r="I181" s="94" t="e">
        <f ca="true">+IF(AND(ISNUMBER(OFFSET('Water Data'!$E$9,0,10*ROW('Water Data'!E175))),'Data Summary'!BX181="Yes"),OFFSET('Water Data'!$E$9,0,10*ROW('Water Data'!E175)),NA())</f>
        <v>#N/A</v>
      </c>
      <c r="J181" s="94" t="e">
        <f ca="true">+IF(AND(ISNUMBER(OFFSET('Water Data'!$F$4,0,10*ROW('Water Data'!F175))),'Data Summary'!BY181="Yes"),100-OFFSET('Water Data'!$F$4,0,10*ROW('Water Data'!F175)),NA())</f>
        <v>#N/A</v>
      </c>
      <c r="K181" s="94" t="e">
        <f ca="true">+IF(AND(ISNUMBER(OFFSET('Water Data'!$F$6,0,10*ROW('Water Data'!F175))),'Data Summary'!BZ181="Yes"),OFFSET('Water Data'!$F$6,0,10*ROW('Water Data'!F175)),NA())</f>
        <v>#N/A</v>
      </c>
      <c r="L181" s="94" t="e">
        <f ca="true">+IF(AND(ISNUMBER(OFFSET('Water Data'!$F$9,0,10*ROW('Water Data'!F175))),'Data Summary'!CA181="Yes"),OFFSET('Water Data'!$F$9,0,10*ROW('Water Data'!F175)),NA())</f>
        <v>#N/A</v>
      </c>
      <c r="M181" s="94" t="e">
        <f ca="true">+IF(AND(ISNUMBER(OFFSET('Water Data'!$G$4,0,10*ROW('Water Data'!G175))),'Data Summary'!CB181="Yes"),100-OFFSET('Water Data'!$G$4,0,10*ROW('Water Data'!G175)),NA())</f>
        <v>#N/A</v>
      </c>
      <c r="N181" s="94" t="e">
        <f ca="true">+IF(AND(ISNUMBER(OFFSET('Water Data'!$G$6,0,10*ROW('Water Data'!G175))),'Data Summary'!CC181="Yes"),OFFSET('Water Data'!$G$6,0,10*ROW('Water Data'!G175)),NA())</f>
        <v>#N/A</v>
      </c>
      <c r="O181" s="94" t="e">
        <f ca="true">+IF(AND(ISNUMBER(OFFSET('Water Data'!$G$9,0,10*ROW('Water Data'!G175))),'Data Summary'!CD181="Yes"),OFFSET('Water Data'!$G$9,0,10*ROW('Water Data'!G175)),NA())</f>
        <v>#N/A</v>
      </c>
      <c r="P181" s="94" t="e">
        <f ca="true">+IF(AND(ISNUMBER(OFFSET('Water Data'!$H$4,0,10*ROW('Water Data'!H175))),'Data Summary'!CE181="Yes"),100-OFFSET('Water Data'!$H$4,0,10*ROW('Water Data'!H175)),NA())</f>
        <v>#N/A</v>
      </c>
      <c r="Q181" s="94" t="e">
        <f ca="true">+IF(AND(ISNUMBER(OFFSET('Water Data'!$H$6,0,10*ROW('Water Data'!H175))),'Data Summary'!CF181="Yes"),OFFSET('Water Data'!$H$6,0,10*ROW('Water Data'!H175)),NA())</f>
        <v>#N/A</v>
      </c>
      <c r="R181" s="94" t="e">
        <f ca="true">+IF(AND(ISNUMBER(OFFSET('Water Data'!$H$9,0,10*ROW('Water Data'!H175))),'Data Summary'!CG181="Yes"),OFFSET('Water Data'!$H$9,0,10*ROW('Water Data'!H175)),NA())</f>
        <v>#N/A</v>
      </c>
      <c r="S181" s="94" t="e">
        <f ca="true">+IF(AND(ISNUMBER(OFFSET('Water Data'!$I$4,0,10*ROW('Water Data'!I175))),'Data Summary'!CH181="Yes"),100-OFFSET('Water Data'!$I$4,0,10*ROW('Water Data'!I175)),NA())</f>
        <v>#N/A</v>
      </c>
      <c r="T181" s="94" t="e">
        <f ca="true">+IF(AND(ISNUMBER(OFFSET('Water Data'!$I$6,0,10*ROW('Water Data'!I175))),'Data Summary'!CI181="Yes"),OFFSET('Water Data'!$I$6,0,10*ROW('Water Data'!I175)),NA())</f>
        <v>#N/A</v>
      </c>
      <c r="U181" s="94" t="e">
        <f ca="true">+IF(AND(ISNUMBER(OFFSET('Water Data'!$I$9,0,10*ROW('Water Data'!I175))),'Data Summary'!CJ181="Yes"),OFFSET('Water Data'!$I$9,0,10*ROW('Water Data'!I175)),NA())</f>
        <v>#N/A</v>
      </c>
      <c r="V181" s="95" t="e">
        <f ca="true">+IF(AND(ISNUMBER(OFFSET('Sanitation Data'!$D$4,0,10*ROW('Sanitation Data'!D175))),'Data Summary'!CK181="Yes"),100-OFFSET('Sanitation Data'!$D$4,0,10*ROW('Sanitation Data'!D175)),NA())</f>
        <v>#N/A</v>
      </c>
      <c r="W181" s="95" t="e">
        <f ca="true">+IF(AND(ISNUMBER(OFFSET('Sanitation Data'!$D$6,0,10*ROW('Sanitation Data'!D175))),'Data Summary'!CL181="Yes"),OFFSET('Sanitation Data'!$D$6,0,10*ROW('Sanitation Data'!D175)),NA())</f>
        <v>#N/A</v>
      </c>
      <c r="X181" s="95" t="e">
        <f ca="true">+IF(AND(ISNUMBER(OFFSET('Sanitation Data'!$D$10,0,10*ROW('Sanitation Data'!D175))),'Data Summary'!CM181="Yes"),OFFSET('Sanitation Data'!$D$10,0,10*ROW('Sanitation Data'!D175)),NA())</f>
        <v>#N/A</v>
      </c>
      <c r="Y181" s="95" t="e">
        <f ca="true">+IF(AND(ISNUMBER(OFFSET('Sanitation Data'!$D$11,0,10*ROW('Sanitation Data'!D175))),'Data Summary'!CN181="Yes"),OFFSET('Sanitation Data'!$D$11,0,10*ROW('Sanitation Data'!D175)),NA())</f>
        <v>#N/A</v>
      </c>
      <c r="Z181" s="95" t="e">
        <f ca="true">+IF(AND(ISNUMBER(OFFSET('Sanitation Data'!$D$12,0,10*ROW('Sanitation Data'!D175))),'Data Summary'!CO181="Yes"),OFFSET('Sanitation Data'!$D$12,0,10*ROW('Sanitation Data'!D175)),NA())</f>
        <v>#N/A</v>
      </c>
      <c r="AA181" s="95" t="e">
        <f ca="true">+IF(AND(ISNUMBER(OFFSET('Sanitation Data'!$E$4,0,10*ROW('Sanitation Data'!E175))),'Data Summary'!CP181="Yes"),100-OFFSET('Sanitation Data'!$E$4,0,10*ROW('Sanitation Data'!E175)),NA())</f>
        <v>#N/A</v>
      </c>
      <c r="AB181" s="95" t="e">
        <f ca="true">+IF(AND(ISNUMBER(OFFSET('Sanitation Data'!$E$6,0,10*ROW('Sanitation Data'!E175))),'Data Summary'!CQ181="Yes"),OFFSET('Sanitation Data'!$E$6,0,10*ROW('Sanitation Data'!E175)),NA())</f>
        <v>#N/A</v>
      </c>
      <c r="AC181" s="95" t="e">
        <f ca="true">+IF(AND(ISNUMBER(OFFSET('Sanitation Data'!$E$10,0,10*ROW('Sanitation Data'!E175))),'Data Summary'!CR181="Yes"),OFFSET('Sanitation Data'!$E$10,0,10*ROW('Sanitation Data'!E175)),NA())</f>
        <v>#N/A</v>
      </c>
      <c r="AD181" s="95" t="e">
        <f ca="true">+IF(AND(ISNUMBER(OFFSET('Sanitation Data'!$E$11,0,10*ROW('Sanitation Data'!E175))),'Data Summary'!CS181="Yes"),OFFSET('Sanitation Data'!$E$11,0,10*ROW('Sanitation Data'!E175)),NA())</f>
        <v>#N/A</v>
      </c>
      <c r="AE181" s="95" t="e">
        <f ca="true">+IF(AND(ISNUMBER(OFFSET('Sanitation Data'!$E$12,0,10*ROW('Sanitation Data'!E175))),'Data Summary'!CT181="Yes"),OFFSET('Sanitation Data'!$E$12,0,10*ROW('Sanitation Data'!E175)),NA())</f>
        <v>#N/A</v>
      </c>
      <c r="AF181" s="95" t="e">
        <f ca="true">+IF(AND(ISNUMBER(OFFSET('Sanitation Data'!$F$4,0,10*ROW('Sanitation Data'!F175))),'Data Summary'!CU181="Yes"),100-OFFSET('Sanitation Data'!$F$4,0,10*ROW('Sanitation Data'!F175)),NA())</f>
        <v>#N/A</v>
      </c>
      <c r="AG181" s="95" t="e">
        <f ca="true">+IF(AND(ISNUMBER(OFFSET('Sanitation Data'!$F$6,0,10*ROW('Sanitation Data'!F175))),'Data Summary'!CV181="Yes"),OFFSET('Sanitation Data'!$F$6,0,10*ROW('Sanitation Data'!F175)),NA())</f>
        <v>#N/A</v>
      </c>
      <c r="AH181" s="95" t="e">
        <f ca="true">+IF(AND(ISNUMBER(OFFSET('Sanitation Data'!$F$10,0,10*ROW('Sanitation Data'!F175))),'Data Summary'!CW181="Yes"),OFFSET('Sanitation Data'!$F$10,0,10*ROW('Sanitation Data'!F175)),NA())</f>
        <v>#N/A</v>
      </c>
      <c r="AI181" s="95" t="e">
        <f ca="true">+IF(AND(ISNUMBER(OFFSET('Sanitation Data'!$F$11,0,10*ROW('Sanitation Data'!F175))),'Data Summary'!CX181="Yes"),OFFSET('Sanitation Data'!$F$11,0,10*ROW('Sanitation Data'!F175)),NA())</f>
        <v>#N/A</v>
      </c>
      <c r="AJ181" s="95" t="e">
        <f ca="true">+IF(AND(ISNUMBER(OFFSET('Sanitation Data'!$F$12,0,10*ROW('Sanitation Data'!F175))),'Data Summary'!CY181="Yes"),OFFSET('Sanitation Data'!$F$12,0,10*ROW('Sanitation Data'!F175)),NA())</f>
        <v>#N/A</v>
      </c>
      <c r="AK181" s="95" t="e">
        <f ca="true">+IF(AND(ISNUMBER(OFFSET('Sanitation Data'!$G$4,0,10*ROW('Sanitation Data'!G175))),'Data Summary'!CZ181="Yes"),100-OFFSET('Sanitation Data'!$G$4,0,10*ROW('Sanitation Data'!G175)),NA())</f>
        <v>#N/A</v>
      </c>
      <c r="AL181" s="95" t="e">
        <f ca="true">+IF(AND(ISNUMBER(OFFSET('Sanitation Data'!$G$6,0,10*ROW('Sanitation Data'!G175))),'Data Summary'!DA181="Yes"),OFFSET('Sanitation Data'!$G$6,0,10*ROW('Sanitation Data'!G175)),NA())</f>
        <v>#N/A</v>
      </c>
      <c r="AM181" s="95" t="e">
        <f ca="true">+IF(AND(ISNUMBER(OFFSET('Sanitation Data'!$G$10,0,10*ROW('Sanitation Data'!G175))),'Data Summary'!DB181="Yes"),OFFSET('Sanitation Data'!$G$10,0,10*ROW('Sanitation Data'!G175)),NA())</f>
        <v>#N/A</v>
      </c>
      <c r="AN181" s="95" t="e">
        <f ca="true">+IF(AND(ISNUMBER(OFFSET('Sanitation Data'!$G$11,0,10*ROW('Sanitation Data'!G175))),'Data Summary'!DC181="Yes"),OFFSET('Sanitation Data'!$G$11,0,10*ROW('Sanitation Data'!G175)),NA())</f>
        <v>#N/A</v>
      </c>
      <c r="AO181" s="95" t="e">
        <f ca="true">+IF(AND(ISNUMBER(OFFSET('Sanitation Data'!$G$12,0,10*ROW('Sanitation Data'!G175))),'Data Summary'!DD181="Yes"),OFFSET('Sanitation Data'!$G$12,0,10*ROW('Sanitation Data'!G175)),NA())</f>
        <v>#N/A</v>
      </c>
      <c r="AP181" s="95" t="e">
        <f ca="true">+IF(AND(ISNUMBER(OFFSET('Sanitation Data'!$H$4,0,10*ROW('Sanitation Data'!H175))),'Data Summary'!DE181="Yes"),100-OFFSET('Sanitation Data'!$H$4,0,10*ROW('Sanitation Data'!H175)),NA())</f>
        <v>#N/A</v>
      </c>
      <c r="AQ181" s="95" t="e">
        <f ca="true">+IF(AND(ISNUMBER(OFFSET('Sanitation Data'!$H$6,0,10*ROW('Sanitation Data'!H175))),'Data Summary'!DF181="Yes"),OFFSET('Sanitation Data'!$H$6,0,10*ROW('Sanitation Data'!H175)),NA())</f>
        <v>#N/A</v>
      </c>
      <c r="AR181" s="95" t="e">
        <f ca="true">+IF(AND(ISNUMBER(OFFSET('Sanitation Data'!$H$10,0,10*ROW('Sanitation Data'!H175))),'Data Summary'!DG181="Yes"),OFFSET('Sanitation Data'!$H$10,0,10*ROW('Sanitation Data'!H175)),NA())</f>
        <v>#N/A</v>
      </c>
      <c r="AS181" s="95" t="e">
        <f ca="true">+IF(AND(ISNUMBER(OFFSET('Sanitation Data'!$H$11,0,10*ROW('Sanitation Data'!H175))),'Data Summary'!DH181="Yes"),OFFSET('Sanitation Data'!$H$11,0,10*ROW('Sanitation Data'!H175)),NA())</f>
        <v>#N/A</v>
      </c>
      <c r="AT181" s="95" t="e">
        <f ca="true">+IF(AND(ISNUMBER(OFFSET('Sanitation Data'!$H$12,0,10*ROW('Sanitation Data'!H175))),'Data Summary'!DI181="Yes"),OFFSET('Sanitation Data'!$H$12,0,10*ROW('Sanitation Data'!H175)),NA())</f>
        <v>#N/A</v>
      </c>
      <c r="AU181" s="95" t="e">
        <f ca="true">+IF(AND(ISNUMBER(OFFSET('Sanitation Data'!$I$4,0,10*ROW('Sanitation Data'!I175))),'Data Summary'!DJ181="Yes"),100-OFFSET('Sanitation Data'!$I$4,0,10*ROW('Sanitation Data'!I175)),NA())</f>
        <v>#N/A</v>
      </c>
      <c r="AV181" s="95" t="e">
        <f ca="true">+IF(AND(ISNUMBER(OFFSET('Sanitation Data'!$I$6,0,10*ROW('Sanitation Data'!I175))),'Data Summary'!DK181="Yes"),OFFSET('Sanitation Data'!$I$6,0,10*ROW('Sanitation Data'!I175)),NA())</f>
        <v>#N/A</v>
      </c>
      <c r="AW181" s="95" t="e">
        <f ca="true">+IF(AND(ISNUMBER(OFFSET('Sanitation Data'!$I$10,0,10*ROW('Sanitation Data'!I175))),'Data Summary'!DL181="Yes"),OFFSET('Sanitation Data'!$I$10,0,10*ROW('Sanitation Data'!I175)),NA())</f>
        <v>#N/A</v>
      </c>
      <c r="AX181" s="95" t="e">
        <f ca="true">+IF(AND(ISNUMBER(OFFSET('Sanitation Data'!$I$11,0,10*ROW('Sanitation Data'!I175))),'Data Summary'!DM181="Yes"),OFFSET('Sanitation Data'!$I$11,0,10*ROW('Sanitation Data'!I175)),NA())</f>
        <v>#N/A</v>
      </c>
      <c r="AY181" s="95" t="e">
        <f ca="true">+IF(AND(ISNUMBER(OFFSET('Sanitation Data'!$I$12,0,10*ROW('Sanitation Data'!I175))),'Data Summary'!DN181="Yes"),OFFSET('Sanitation Data'!$I$12,0,10*ROW('Sanitation Data'!I175)),NA())</f>
        <v>#N/A</v>
      </c>
      <c r="AZ181" s="96" t="e">
        <f ca="true">+IF(AND(ISNUMBER(OFFSET('Hygiene Data'!$D$5,0,10*ROW('Hygiene Data'!D175))),'Data Summary'!DO181="Yes"),OFFSET('Hygiene Data'!$D$5,0,10*ROW('Hygiene Data'!D175)),NA())</f>
        <v>#N/A</v>
      </c>
      <c r="BA181" s="96" t="e">
        <f ca="true">+IF(AND(ISNUMBER(OFFSET('Hygiene Data'!$D$7,0,10*ROW('Hygiene Data'!D175))),'Data Summary'!DP181="Yes"),OFFSET('Hygiene Data'!$D$7,0,10*ROW('Hygiene Data'!D175)),NA())</f>
        <v>#N/A</v>
      </c>
      <c r="BB181" s="96" t="e">
        <f ca="true">+IF(AND(ISNUMBER(OFFSET('Hygiene Data'!$D$9,0,10*ROW('Hygiene Data'!D175))),'Data Summary'!DQ181="Yes"),OFFSET('Hygiene Data'!$D$9,0,10*ROW('Hygiene Data'!D175)),NA())</f>
        <v>#N/A</v>
      </c>
      <c r="BC181" s="96" t="e">
        <f ca="true">+IF(AND(ISNUMBER(OFFSET('Hygiene Data'!$E$5,0,10*ROW('Hygiene Data'!E175))),'Data Summary'!DR181="Yes"),OFFSET('Hygiene Data'!$E$5,0,10*ROW('Hygiene Data'!E175)),NA())</f>
        <v>#N/A</v>
      </c>
      <c r="BD181" s="96" t="e">
        <f ca="true">+IF(AND(ISNUMBER(OFFSET('Hygiene Data'!$E$7,0,10*ROW('Hygiene Data'!E175))),'Data Summary'!DS181="Yes"),OFFSET('Hygiene Data'!$E$7,0,10*ROW('Hygiene Data'!E175)),NA())</f>
        <v>#N/A</v>
      </c>
      <c r="BE181" s="96" t="e">
        <f ca="true">+IF(AND(ISNUMBER(OFFSET('Hygiene Data'!$E$9,0,10*ROW('Hygiene Data'!E175))),'Data Summary'!DT181="Yes"),OFFSET('Hygiene Data'!$E$9,0,10*ROW('Hygiene Data'!E175)),NA())</f>
        <v>#N/A</v>
      </c>
      <c r="BF181" s="96" t="e">
        <f ca="true">+IF(AND(ISNUMBER(OFFSET('Hygiene Data'!$F$5,0,10*ROW('Hygiene Data'!F175))),'Data Summary'!DU181="Yes"),OFFSET('Hygiene Data'!$F$5,0,10*ROW('Hygiene Data'!F175)),NA())</f>
        <v>#N/A</v>
      </c>
      <c r="BG181" s="96" t="e">
        <f ca="true">+IF(AND(ISNUMBER(OFFSET('Hygiene Data'!$F$7,0,10*ROW('Hygiene Data'!F175))),'Data Summary'!DV181="Yes"),OFFSET('Hygiene Data'!$F$7,0,10*ROW('Hygiene Data'!F175)),NA())</f>
        <v>#N/A</v>
      </c>
      <c r="BH181" s="96" t="e">
        <f ca="true">+IF(AND(ISNUMBER(OFFSET('Hygiene Data'!$F$9,0,10*ROW('Hygiene Data'!F175))),'Data Summary'!DW181="Yes"),OFFSET('Hygiene Data'!$F$9,0,10*ROW('Hygiene Data'!F175)),NA())</f>
        <v>#N/A</v>
      </c>
      <c r="BI181" s="96" t="e">
        <f ca="true">+IF(AND(ISNUMBER(OFFSET('Hygiene Data'!$G$5,0,10*ROW('Hygiene Data'!G175))),'Data Summary'!DX181="Yes"),OFFSET('Hygiene Data'!$G$5,0,10*ROW('Hygiene Data'!G175)),NA())</f>
        <v>#N/A</v>
      </c>
      <c r="BJ181" s="96" t="e">
        <f ca="true">+IF(AND(ISNUMBER(OFFSET('Hygiene Data'!$G$7,0,10*ROW('Hygiene Data'!G175))),'Data Summary'!DY181="Yes"),OFFSET('Hygiene Data'!$G$7,0,10*ROW('Hygiene Data'!G175)),NA())</f>
        <v>#N/A</v>
      </c>
      <c r="BK181" s="96" t="e">
        <f ca="true">+IF(AND(ISNUMBER(OFFSET('Hygiene Data'!$G$9,0,10*ROW('Hygiene Data'!G175))),'Data Summary'!DZ181="Yes"),OFFSET('Hygiene Data'!$G$9,0,10*ROW('Hygiene Data'!G175)),NA())</f>
        <v>#N/A</v>
      </c>
      <c r="BL181" s="96" t="e">
        <f ca="true">+IF(AND(ISNUMBER(OFFSET('Hygiene Data'!$H$5,0,10*ROW('Hygiene Data'!H175))),'Data Summary'!EA181="Yes"),OFFSET('Hygiene Data'!$H$5,0,10*ROW('Hygiene Data'!H175)),NA())</f>
        <v>#N/A</v>
      </c>
      <c r="BM181" s="96" t="e">
        <f ca="true">+IF(AND(ISNUMBER(OFFSET('Hygiene Data'!$H$7,0,10*ROW('Hygiene Data'!H175))),'Data Summary'!EB181="Yes"),OFFSET('Hygiene Data'!$H$7,0,10*ROW('Hygiene Data'!H175)),NA())</f>
        <v>#N/A</v>
      </c>
      <c r="BN181" s="96" t="e">
        <f ca="true">+IF(AND(ISNUMBER(OFFSET('Hygiene Data'!$H$9,0,10*ROW('Hygiene Data'!H175))),'Data Summary'!EC181="Yes"),OFFSET('Hygiene Data'!$H$9,0,10*ROW('Hygiene Data'!H175)),NA())</f>
        <v>#N/A</v>
      </c>
      <c r="BO181" s="96" t="e">
        <f ca="true">+IF(AND(ISNUMBER(OFFSET('Hygiene Data'!$I$5,0,10*ROW('Hygiene Data'!I175))),'Data Summary'!ED181="Yes"),OFFSET('Hygiene Data'!$I$5,0,10*ROW('Hygiene Data'!I175)),NA())</f>
        <v>#N/A</v>
      </c>
      <c r="BP181" s="96" t="e">
        <f ca="true">+IF(AND(ISNUMBER(OFFSET('Hygiene Data'!$I$7,0,10*ROW('Hygiene Data'!I175))),'Data Summary'!EE181="Yes"),OFFSET('Hygiene Data'!$I$7,0,10*ROW('Hygiene Data'!I175)),NA())</f>
        <v>#N/A</v>
      </c>
      <c r="BQ181" s="96" t="e">
        <f ca="true">+IF(AND(ISNUMBER(OFFSET('Hygiene Data'!$I$9,0,10*ROW('Hygiene Data'!I175))),'Data Summary'!EF181="Yes"),OFFSET('Hygiene Data'!$I$9,0,10*ROW('Hygiene Data'!I175)),NA())</f>
        <v>#N/A</v>
      </c>
    </row>
    <row xmlns:x14ac="http://schemas.microsoft.com/office/spreadsheetml/2009/9/ac" r="182" x14ac:dyDescent="0.2">
      <c r="A182" s="321" t="e">
        <f ca="true">+RIGHT('Data Summary'!A182,LEN('Data Summary'!A182)-9)</f>
        <v>#VALUE!</v>
      </c>
      <c r="B182" s="37" t="str">
        <f ca="true">+IF(ISTEXT('Data Summary'!B182),'Data Summary'!B182,"")</f>
        <v/>
      </c>
      <c r="C182" s="320" t="e">
        <f ca="true">+VALUE('Data Summary'!C182)</f>
        <v>#VALUE!</v>
      </c>
      <c r="D182" s="94" t="e">
        <f ca="true">+IF(AND(ISNUMBER(OFFSET('Water Data'!$D$4,0,10*ROW('Water Data'!D176))),'Data Summary'!BS182="Yes"),100-OFFSET('Water Data'!$D$4,0,10*ROW('Water Data'!D176)),NA())</f>
        <v>#N/A</v>
      </c>
      <c r="E182" s="94" t="e">
        <f ca="true">+IF(AND(ISNUMBER(OFFSET('Water Data'!$D$6,0,10*ROW('Water Data'!D176))),'Data Summary'!BT182="Yes"),OFFSET('Water Data'!$D$6,0,10*ROW('Water Data'!D176)),NA())</f>
        <v>#N/A</v>
      </c>
      <c r="F182" s="94" t="e">
        <f ca="true">+IF(AND(ISNUMBER(OFFSET('Water Data'!$D$9,0,10*ROW('Water Data'!D176))),'Data Summary'!BU182="Yes"),OFFSET('Water Data'!$D$9,0,10*ROW('Water Data'!D176)),NA())</f>
        <v>#N/A</v>
      </c>
      <c r="G182" s="94" t="e">
        <f ca="true">+IF(AND(ISNUMBER(OFFSET('Water Data'!$E$4,0,10*ROW('Water Data'!E176))),'Data Summary'!BV182="Yes"),100-OFFSET('Water Data'!$E$4,0,10*ROW('Water Data'!E176)),NA())</f>
        <v>#N/A</v>
      </c>
      <c r="H182" s="94" t="e">
        <f ca="true">+IF(AND(ISNUMBER(OFFSET('Water Data'!$E$6,0,10*ROW('Water Data'!E176))),'Data Summary'!BW182="Yes"),OFFSET('Water Data'!$E$6,0,10*ROW('Water Data'!E176)),NA())</f>
        <v>#N/A</v>
      </c>
      <c r="I182" s="94" t="e">
        <f ca="true">+IF(AND(ISNUMBER(OFFSET('Water Data'!$E$9,0,10*ROW('Water Data'!E176))),'Data Summary'!BX182="Yes"),OFFSET('Water Data'!$E$9,0,10*ROW('Water Data'!E176)),NA())</f>
        <v>#N/A</v>
      </c>
      <c r="J182" s="94" t="e">
        <f ca="true">+IF(AND(ISNUMBER(OFFSET('Water Data'!$F$4,0,10*ROW('Water Data'!F176))),'Data Summary'!BY182="Yes"),100-OFFSET('Water Data'!$F$4,0,10*ROW('Water Data'!F176)),NA())</f>
        <v>#N/A</v>
      </c>
      <c r="K182" s="94" t="e">
        <f ca="true">+IF(AND(ISNUMBER(OFFSET('Water Data'!$F$6,0,10*ROW('Water Data'!F176))),'Data Summary'!BZ182="Yes"),OFFSET('Water Data'!$F$6,0,10*ROW('Water Data'!F176)),NA())</f>
        <v>#N/A</v>
      </c>
      <c r="L182" s="94" t="e">
        <f ca="true">+IF(AND(ISNUMBER(OFFSET('Water Data'!$F$9,0,10*ROW('Water Data'!F176))),'Data Summary'!CA182="Yes"),OFFSET('Water Data'!$F$9,0,10*ROW('Water Data'!F176)),NA())</f>
        <v>#N/A</v>
      </c>
      <c r="M182" s="94" t="e">
        <f ca="true">+IF(AND(ISNUMBER(OFFSET('Water Data'!$G$4,0,10*ROW('Water Data'!G176))),'Data Summary'!CB182="Yes"),100-OFFSET('Water Data'!$G$4,0,10*ROW('Water Data'!G176)),NA())</f>
        <v>#N/A</v>
      </c>
      <c r="N182" s="94" t="e">
        <f ca="true">+IF(AND(ISNUMBER(OFFSET('Water Data'!$G$6,0,10*ROW('Water Data'!G176))),'Data Summary'!CC182="Yes"),OFFSET('Water Data'!$G$6,0,10*ROW('Water Data'!G176)),NA())</f>
        <v>#N/A</v>
      </c>
      <c r="O182" s="94" t="e">
        <f ca="true">+IF(AND(ISNUMBER(OFFSET('Water Data'!$G$9,0,10*ROW('Water Data'!G176))),'Data Summary'!CD182="Yes"),OFFSET('Water Data'!$G$9,0,10*ROW('Water Data'!G176)),NA())</f>
        <v>#N/A</v>
      </c>
      <c r="P182" s="94" t="e">
        <f ca="true">+IF(AND(ISNUMBER(OFFSET('Water Data'!$H$4,0,10*ROW('Water Data'!H176))),'Data Summary'!CE182="Yes"),100-OFFSET('Water Data'!$H$4,0,10*ROW('Water Data'!H176)),NA())</f>
        <v>#N/A</v>
      </c>
      <c r="Q182" s="94" t="e">
        <f ca="true">+IF(AND(ISNUMBER(OFFSET('Water Data'!$H$6,0,10*ROW('Water Data'!H176))),'Data Summary'!CF182="Yes"),OFFSET('Water Data'!$H$6,0,10*ROW('Water Data'!H176)),NA())</f>
        <v>#N/A</v>
      </c>
      <c r="R182" s="94" t="e">
        <f ca="true">+IF(AND(ISNUMBER(OFFSET('Water Data'!$H$9,0,10*ROW('Water Data'!H176))),'Data Summary'!CG182="Yes"),OFFSET('Water Data'!$H$9,0,10*ROW('Water Data'!H176)),NA())</f>
        <v>#N/A</v>
      </c>
      <c r="S182" s="94" t="e">
        <f ca="true">+IF(AND(ISNUMBER(OFFSET('Water Data'!$I$4,0,10*ROW('Water Data'!I176))),'Data Summary'!CH182="Yes"),100-OFFSET('Water Data'!$I$4,0,10*ROW('Water Data'!I176)),NA())</f>
        <v>#N/A</v>
      </c>
      <c r="T182" s="94" t="e">
        <f ca="true">+IF(AND(ISNUMBER(OFFSET('Water Data'!$I$6,0,10*ROW('Water Data'!I176))),'Data Summary'!CI182="Yes"),OFFSET('Water Data'!$I$6,0,10*ROW('Water Data'!I176)),NA())</f>
        <v>#N/A</v>
      </c>
      <c r="U182" s="94" t="e">
        <f ca="true">+IF(AND(ISNUMBER(OFFSET('Water Data'!$I$9,0,10*ROW('Water Data'!I176))),'Data Summary'!CJ182="Yes"),OFFSET('Water Data'!$I$9,0,10*ROW('Water Data'!I176)),NA())</f>
        <v>#N/A</v>
      </c>
      <c r="V182" s="95" t="e">
        <f ca="true">+IF(AND(ISNUMBER(OFFSET('Sanitation Data'!$D$4,0,10*ROW('Sanitation Data'!D176))),'Data Summary'!CK182="Yes"),100-OFFSET('Sanitation Data'!$D$4,0,10*ROW('Sanitation Data'!D176)),NA())</f>
        <v>#N/A</v>
      </c>
      <c r="W182" s="95" t="e">
        <f ca="true">+IF(AND(ISNUMBER(OFFSET('Sanitation Data'!$D$6,0,10*ROW('Sanitation Data'!D176))),'Data Summary'!CL182="Yes"),OFFSET('Sanitation Data'!$D$6,0,10*ROW('Sanitation Data'!D176)),NA())</f>
        <v>#N/A</v>
      </c>
      <c r="X182" s="95" t="e">
        <f ca="true">+IF(AND(ISNUMBER(OFFSET('Sanitation Data'!$D$10,0,10*ROW('Sanitation Data'!D176))),'Data Summary'!CM182="Yes"),OFFSET('Sanitation Data'!$D$10,0,10*ROW('Sanitation Data'!D176)),NA())</f>
        <v>#N/A</v>
      </c>
      <c r="Y182" s="95" t="e">
        <f ca="true">+IF(AND(ISNUMBER(OFFSET('Sanitation Data'!$D$11,0,10*ROW('Sanitation Data'!D176))),'Data Summary'!CN182="Yes"),OFFSET('Sanitation Data'!$D$11,0,10*ROW('Sanitation Data'!D176)),NA())</f>
        <v>#N/A</v>
      </c>
      <c r="Z182" s="95" t="e">
        <f ca="true">+IF(AND(ISNUMBER(OFFSET('Sanitation Data'!$D$12,0,10*ROW('Sanitation Data'!D176))),'Data Summary'!CO182="Yes"),OFFSET('Sanitation Data'!$D$12,0,10*ROW('Sanitation Data'!D176)),NA())</f>
        <v>#N/A</v>
      </c>
      <c r="AA182" s="95" t="e">
        <f ca="true">+IF(AND(ISNUMBER(OFFSET('Sanitation Data'!$E$4,0,10*ROW('Sanitation Data'!E176))),'Data Summary'!CP182="Yes"),100-OFFSET('Sanitation Data'!$E$4,0,10*ROW('Sanitation Data'!E176)),NA())</f>
        <v>#N/A</v>
      </c>
      <c r="AB182" s="95" t="e">
        <f ca="true">+IF(AND(ISNUMBER(OFFSET('Sanitation Data'!$E$6,0,10*ROW('Sanitation Data'!E176))),'Data Summary'!CQ182="Yes"),OFFSET('Sanitation Data'!$E$6,0,10*ROW('Sanitation Data'!E176)),NA())</f>
        <v>#N/A</v>
      </c>
      <c r="AC182" s="95" t="e">
        <f ca="true">+IF(AND(ISNUMBER(OFFSET('Sanitation Data'!$E$10,0,10*ROW('Sanitation Data'!E176))),'Data Summary'!CR182="Yes"),OFFSET('Sanitation Data'!$E$10,0,10*ROW('Sanitation Data'!E176)),NA())</f>
        <v>#N/A</v>
      </c>
      <c r="AD182" s="95" t="e">
        <f ca="true">+IF(AND(ISNUMBER(OFFSET('Sanitation Data'!$E$11,0,10*ROW('Sanitation Data'!E176))),'Data Summary'!CS182="Yes"),OFFSET('Sanitation Data'!$E$11,0,10*ROW('Sanitation Data'!E176)),NA())</f>
        <v>#N/A</v>
      </c>
      <c r="AE182" s="95" t="e">
        <f ca="true">+IF(AND(ISNUMBER(OFFSET('Sanitation Data'!$E$12,0,10*ROW('Sanitation Data'!E176))),'Data Summary'!CT182="Yes"),OFFSET('Sanitation Data'!$E$12,0,10*ROW('Sanitation Data'!E176)),NA())</f>
        <v>#N/A</v>
      </c>
      <c r="AF182" s="95" t="e">
        <f ca="true">+IF(AND(ISNUMBER(OFFSET('Sanitation Data'!$F$4,0,10*ROW('Sanitation Data'!F176))),'Data Summary'!CU182="Yes"),100-OFFSET('Sanitation Data'!$F$4,0,10*ROW('Sanitation Data'!F176)),NA())</f>
        <v>#N/A</v>
      </c>
      <c r="AG182" s="95" t="e">
        <f ca="true">+IF(AND(ISNUMBER(OFFSET('Sanitation Data'!$F$6,0,10*ROW('Sanitation Data'!F176))),'Data Summary'!CV182="Yes"),OFFSET('Sanitation Data'!$F$6,0,10*ROW('Sanitation Data'!F176)),NA())</f>
        <v>#N/A</v>
      </c>
      <c r="AH182" s="95" t="e">
        <f ca="true">+IF(AND(ISNUMBER(OFFSET('Sanitation Data'!$F$10,0,10*ROW('Sanitation Data'!F176))),'Data Summary'!CW182="Yes"),OFFSET('Sanitation Data'!$F$10,0,10*ROW('Sanitation Data'!F176)),NA())</f>
        <v>#N/A</v>
      </c>
      <c r="AI182" s="95" t="e">
        <f ca="true">+IF(AND(ISNUMBER(OFFSET('Sanitation Data'!$F$11,0,10*ROW('Sanitation Data'!F176))),'Data Summary'!CX182="Yes"),OFFSET('Sanitation Data'!$F$11,0,10*ROW('Sanitation Data'!F176)),NA())</f>
        <v>#N/A</v>
      </c>
      <c r="AJ182" s="95" t="e">
        <f ca="true">+IF(AND(ISNUMBER(OFFSET('Sanitation Data'!$F$12,0,10*ROW('Sanitation Data'!F176))),'Data Summary'!CY182="Yes"),OFFSET('Sanitation Data'!$F$12,0,10*ROW('Sanitation Data'!F176)),NA())</f>
        <v>#N/A</v>
      </c>
      <c r="AK182" s="95" t="e">
        <f ca="true">+IF(AND(ISNUMBER(OFFSET('Sanitation Data'!$G$4,0,10*ROW('Sanitation Data'!G176))),'Data Summary'!CZ182="Yes"),100-OFFSET('Sanitation Data'!$G$4,0,10*ROW('Sanitation Data'!G176)),NA())</f>
        <v>#N/A</v>
      </c>
      <c r="AL182" s="95" t="e">
        <f ca="true">+IF(AND(ISNUMBER(OFFSET('Sanitation Data'!$G$6,0,10*ROW('Sanitation Data'!G176))),'Data Summary'!DA182="Yes"),OFFSET('Sanitation Data'!$G$6,0,10*ROW('Sanitation Data'!G176)),NA())</f>
        <v>#N/A</v>
      </c>
      <c r="AM182" s="95" t="e">
        <f ca="true">+IF(AND(ISNUMBER(OFFSET('Sanitation Data'!$G$10,0,10*ROW('Sanitation Data'!G176))),'Data Summary'!DB182="Yes"),OFFSET('Sanitation Data'!$G$10,0,10*ROW('Sanitation Data'!G176)),NA())</f>
        <v>#N/A</v>
      </c>
      <c r="AN182" s="95" t="e">
        <f ca="true">+IF(AND(ISNUMBER(OFFSET('Sanitation Data'!$G$11,0,10*ROW('Sanitation Data'!G176))),'Data Summary'!DC182="Yes"),OFFSET('Sanitation Data'!$G$11,0,10*ROW('Sanitation Data'!G176)),NA())</f>
        <v>#N/A</v>
      </c>
      <c r="AO182" s="95" t="e">
        <f ca="true">+IF(AND(ISNUMBER(OFFSET('Sanitation Data'!$G$12,0,10*ROW('Sanitation Data'!G176))),'Data Summary'!DD182="Yes"),OFFSET('Sanitation Data'!$G$12,0,10*ROW('Sanitation Data'!G176)),NA())</f>
        <v>#N/A</v>
      </c>
      <c r="AP182" s="95" t="e">
        <f ca="true">+IF(AND(ISNUMBER(OFFSET('Sanitation Data'!$H$4,0,10*ROW('Sanitation Data'!H176))),'Data Summary'!DE182="Yes"),100-OFFSET('Sanitation Data'!$H$4,0,10*ROW('Sanitation Data'!H176)),NA())</f>
        <v>#N/A</v>
      </c>
      <c r="AQ182" s="95" t="e">
        <f ca="true">+IF(AND(ISNUMBER(OFFSET('Sanitation Data'!$H$6,0,10*ROW('Sanitation Data'!H176))),'Data Summary'!DF182="Yes"),OFFSET('Sanitation Data'!$H$6,0,10*ROW('Sanitation Data'!H176)),NA())</f>
        <v>#N/A</v>
      </c>
      <c r="AR182" s="95" t="e">
        <f ca="true">+IF(AND(ISNUMBER(OFFSET('Sanitation Data'!$H$10,0,10*ROW('Sanitation Data'!H176))),'Data Summary'!DG182="Yes"),OFFSET('Sanitation Data'!$H$10,0,10*ROW('Sanitation Data'!H176)),NA())</f>
        <v>#N/A</v>
      </c>
      <c r="AS182" s="95" t="e">
        <f ca="true">+IF(AND(ISNUMBER(OFFSET('Sanitation Data'!$H$11,0,10*ROW('Sanitation Data'!H176))),'Data Summary'!DH182="Yes"),OFFSET('Sanitation Data'!$H$11,0,10*ROW('Sanitation Data'!H176)),NA())</f>
        <v>#N/A</v>
      </c>
      <c r="AT182" s="95" t="e">
        <f ca="true">+IF(AND(ISNUMBER(OFFSET('Sanitation Data'!$H$12,0,10*ROW('Sanitation Data'!H176))),'Data Summary'!DI182="Yes"),OFFSET('Sanitation Data'!$H$12,0,10*ROW('Sanitation Data'!H176)),NA())</f>
        <v>#N/A</v>
      </c>
      <c r="AU182" s="95" t="e">
        <f ca="true">+IF(AND(ISNUMBER(OFFSET('Sanitation Data'!$I$4,0,10*ROW('Sanitation Data'!I176))),'Data Summary'!DJ182="Yes"),100-OFFSET('Sanitation Data'!$I$4,0,10*ROW('Sanitation Data'!I176)),NA())</f>
        <v>#N/A</v>
      </c>
      <c r="AV182" s="95" t="e">
        <f ca="true">+IF(AND(ISNUMBER(OFFSET('Sanitation Data'!$I$6,0,10*ROW('Sanitation Data'!I176))),'Data Summary'!DK182="Yes"),OFFSET('Sanitation Data'!$I$6,0,10*ROW('Sanitation Data'!I176)),NA())</f>
        <v>#N/A</v>
      </c>
      <c r="AW182" s="95" t="e">
        <f ca="true">+IF(AND(ISNUMBER(OFFSET('Sanitation Data'!$I$10,0,10*ROW('Sanitation Data'!I176))),'Data Summary'!DL182="Yes"),OFFSET('Sanitation Data'!$I$10,0,10*ROW('Sanitation Data'!I176)),NA())</f>
        <v>#N/A</v>
      </c>
      <c r="AX182" s="95" t="e">
        <f ca="true">+IF(AND(ISNUMBER(OFFSET('Sanitation Data'!$I$11,0,10*ROW('Sanitation Data'!I176))),'Data Summary'!DM182="Yes"),OFFSET('Sanitation Data'!$I$11,0,10*ROW('Sanitation Data'!I176)),NA())</f>
        <v>#N/A</v>
      </c>
      <c r="AY182" s="95" t="e">
        <f ca="true">+IF(AND(ISNUMBER(OFFSET('Sanitation Data'!$I$12,0,10*ROW('Sanitation Data'!I176))),'Data Summary'!DN182="Yes"),OFFSET('Sanitation Data'!$I$12,0,10*ROW('Sanitation Data'!I176)),NA())</f>
        <v>#N/A</v>
      </c>
      <c r="AZ182" s="96" t="e">
        <f ca="true">+IF(AND(ISNUMBER(OFFSET('Hygiene Data'!$D$5,0,10*ROW('Hygiene Data'!D176))),'Data Summary'!DO182="Yes"),OFFSET('Hygiene Data'!$D$5,0,10*ROW('Hygiene Data'!D176)),NA())</f>
        <v>#N/A</v>
      </c>
      <c r="BA182" s="96" t="e">
        <f ca="true">+IF(AND(ISNUMBER(OFFSET('Hygiene Data'!$D$7,0,10*ROW('Hygiene Data'!D176))),'Data Summary'!DP182="Yes"),OFFSET('Hygiene Data'!$D$7,0,10*ROW('Hygiene Data'!D176)),NA())</f>
        <v>#N/A</v>
      </c>
      <c r="BB182" s="96" t="e">
        <f ca="true">+IF(AND(ISNUMBER(OFFSET('Hygiene Data'!$D$9,0,10*ROW('Hygiene Data'!D176))),'Data Summary'!DQ182="Yes"),OFFSET('Hygiene Data'!$D$9,0,10*ROW('Hygiene Data'!D176)),NA())</f>
        <v>#N/A</v>
      </c>
      <c r="BC182" s="96" t="e">
        <f ca="true">+IF(AND(ISNUMBER(OFFSET('Hygiene Data'!$E$5,0,10*ROW('Hygiene Data'!E176))),'Data Summary'!DR182="Yes"),OFFSET('Hygiene Data'!$E$5,0,10*ROW('Hygiene Data'!E176)),NA())</f>
        <v>#N/A</v>
      </c>
      <c r="BD182" s="96" t="e">
        <f ca="true">+IF(AND(ISNUMBER(OFFSET('Hygiene Data'!$E$7,0,10*ROW('Hygiene Data'!E176))),'Data Summary'!DS182="Yes"),OFFSET('Hygiene Data'!$E$7,0,10*ROW('Hygiene Data'!E176)),NA())</f>
        <v>#N/A</v>
      </c>
      <c r="BE182" s="96" t="e">
        <f ca="true">+IF(AND(ISNUMBER(OFFSET('Hygiene Data'!$E$9,0,10*ROW('Hygiene Data'!E176))),'Data Summary'!DT182="Yes"),OFFSET('Hygiene Data'!$E$9,0,10*ROW('Hygiene Data'!E176)),NA())</f>
        <v>#N/A</v>
      </c>
      <c r="BF182" s="96" t="e">
        <f ca="true">+IF(AND(ISNUMBER(OFFSET('Hygiene Data'!$F$5,0,10*ROW('Hygiene Data'!F176))),'Data Summary'!DU182="Yes"),OFFSET('Hygiene Data'!$F$5,0,10*ROW('Hygiene Data'!F176)),NA())</f>
        <v>#N/A</v>
      </c>
      <c r="BG182" s="96" t="e">
        <f ca="true">+IF(AND(ISNUMBER(OFFSET('Hygiene Data'!$F$7,0,10*ROW('Hygiene Data'!F176))),'Data Summary'!DV182="Yes"),OFFSET('Hygiene Data'!$F$7,0,10*ROW('Hygiene Data'!F176)),NA())</f>
        <v>#N/A</v>
      </c>
      <c r="BH182" s="96" t="e">
        <f ca="true">+IF(AND(ISNUMBER(OFFSET('Hygiene Data'!$F$9,0,10*ROW('Hygiene Data'!F176))),'Data Summary'!DW182="Yes"),OFFSET('Hygiene Data'!$F$9,0,10*ROW('Hygiene Data'!F176)),NA())</f>
        <v>#N/A</v>
      </c>
      <c r="BI182" s="96" t="e">
        <f ca="true">+IF(AND(ISNUMBER(OFFSET('Hygiene Data'!$G$5,0,10*ROW('Hygiene Data'!G176))),'Data Summary'!DX182="Yes"),OFFSET('Hygiene Data'!$G$5,0,10*ROW('Hygiene Data'!G176)),NA())</f>
        <v>#N/A</v>
      </c>
      <c r="BJ182" s="96" t="e">
        <f ca="true">+IF(AND(ISNUMBER(OFFSET('Hygiene Data'!$G$7,0,10*ROW('Hygiene Data'!G176))),'Data Summary'!DY182="Yes"),OFFSET('Hygiene Data'!$G$7,0,10*ROW('Hygiene Data'!G176)),NA())</f>
        <v>#N/A</v>
      </c>
      <c r="BK182" s="96" t="e">
        <f ca="true">+IF(AND(ISNUMBER(OFFSET('Hygiene Data'!$G$9,0,10*ROW('Hygiene Data'!G176))),'Data Summary'!DZ182="Yes"),OFFSET('Hygiene Data'!$G$9,0,10*ROW('Hygiene Data'!G176)),NA())</f>
        <v>#N/A</v>
      </c>
      <c r="BL182" s="96" t="e">
        <f ca="true">+IF(AND(ISNUMBER(OFFSET('Hygiene Data'!$H$5,0,10*ROW('Hygiene Data'!H176))),'Data Summary'!EA182="Yes"),OFFSET('Hygiene Data'!$H$5,0,10*ROW('Hygiene Data'!H176)),NA())</f>
        <v>#N/A</v>
      </c>
      <c r="BM182" s="96" t="e">
        <f ca="true">+IF(AND(ISNUMBER(OFFSET('Hygiene Data'!$H$7,0,10*ROW('Hygiene Data'!H176))),'Data Summary'!EB182="Yes"),OFFSET('Hygiene Data'!$H$7,0,10*ROW('Hygiene Data'!H176)),NA())</f>
        <v>#N/A</v>
      </c>
      <c r="BN182" s="96" t="e">
        <f ca="true">+IF(AND(ISNUMBER(OFFSET('Hygiene Data'!$H$9,0,10*ROW('Hygiene Data'!H176))),'Data Summary'!EC182="Yes"),OFFSET('Hygiene Data'!$H$9,0,10*ROW('Hygiene Data'!H176)),NA())</f>
        <v>#N/A</v>
      </c>
      <c r="BO182" s="96" t="e">
        <f ca="true">+IF(AND(ISNUMBER(OFFSET('Hygiene Data'!$I$5,0,10*ROW('Hygiene Data'!I176))),'Data Summary'!ED182="Yes"),OFFSET('Hygiene Data'!$I$5,0,10*ROW('Hygiene Data'!I176)),NA())</f>
        <v>#N/A</v>
      </c>
      <c r="BP182" s="96" t="e">
        <f ca="true">+IF(AND(ISNUMBER(OFFSET('Hygiene Data'!$I$7,0,10*ROW('Hygiene Data'!I176))),'Data Summary'!EE182="Yes"),OFFSET('Hygiene Data'!$I$7,0,10*ROW('Hygiene Data'!I176)),NA())</f>
        <v>#N/A</v>
      </c>
      <c r="BQ182" s="96" t="e">
        <f ca="true">+IF(AND(ISNUMBER(OFFSET('Hygiene Data'!$I$9,0,10*ROW('Hygiene Data'!I176))),'Data Summary'!EF182="Yes"),OFFSET('Hygiene Data'!$I$9,0,10*ROW('Hygiene Data'!I176)),NA())</f>
        <v>#N/A</v>
      </c>
    </row>
    <row xmlns:x14ac="http://schemas.microsoft.com/office/spreadsheetml/2009/9/ac" r="183" x14ac:dyDescent="0.2">
      <c r="A183" s="321" t="e">
        <f ca="true">+RIGHT('Data Summary'!A183,LEN('Data Summary'!A183)-9)</f>
        <v>#VALUE!</v>
      </c>
      <c r="B183" s="37" t="str">
        <f ca="true">+IF(ISTEXT('Data Summary'!B183),'Data Summary'!B183,"")</f>
        <v/>
      </c>
      <c r="C183" s="320" t="e">
        <f ca="true">+VALUE('Data Summary'!C183)</f>
        <v>#VALUE!</v>
      </c>
      <c r="D183" s="94" t="e">
        <f ca="true">+IF(AND(ISNUMBER(OFFSET('Water Data'!$D$4,0,10*ROW('Water Data'!D177))),'Data Summary'!BS183="Yes"),100-OFFSET('Water Data'!$D$4,0,10*ROW('Water Data'!D177)),NA())</f>
        <v>#N/A</v>
      </c>
      <c r="E183" s="94" t="e">
        <f ca="true">+IF(AND(ISNUMBER(OFFSET('Water Data'!$D$6,0,10*ROW('Water Data'!D177))),'Data Summary'!BT183="Yes"),OFFSET('Water Data'!$D$6,0,10*ROW('Water Data'!D177)),NA())</f>
        <v>#N/A</v>
      </c>
      <c r="F183" s="94" t="e">
        <f ca="true">+IF(AND(ISNUMBER(OFFSET('Water Data'!$D$9,0,10*ROW('Water Data'!D177))),'Data Summary'!BU183="Yes"),OFFSET('Water Data'!$D$9,0,10*ROW('Water Data'!D177)),NA())</f>
        <v>#N/A</v>
      </c>
      <c r="G183" s="94" t="e">
        <f ca="true">+IF(AND(ISNUMBER(OFFSET('Water Data'!$E$4,0,10*ROW('Water Data'!E177))),'Data Summary'!BV183="Yes"),100-OFFSET('Water Data'!$E$4,0,10*ROW('Water Data'!E177)),NA())</f>
        <v>#N/A</v>
      </c>
      <c r="H183" s="94" t="e">
        <f ca="true">+IF(AND(ISNUMBER(OFFSET('Water Data'!$E$6,0,10*ROW('Water Data'!E177))),'Data Summary'!BW183="Yes"),OFFSET('Water Data'!$E$6,0,10*ROW('Water Data'!E177)),NA())</f>
        <v>#N/A</v>
      </c>
      <c r="I183" s="94" t="e">
        <f ca="true">+IF(AND(ISNUMBER(OFFSET('Water Data'!$E$9,0,10*ROW('Water Data'!E177))),'Data Summary'!BX183="Yes"),OFFSET('Water Data'!$E$9,0,10*ROW('Water Data'!E177)),NA())</f>
        <v>#N/A</v>
      </c>
      <c r="J183" s="94" t="e">
        <f ca="true">+IF(AND(ISNUMBER(OFFSET('Water Data'!$F$4,0,10*ROW('Water Data'!F177))),'Data Summary'!BY183="Yes"),100-OFFSET('Water Data'!$F$4,0,10*ROW('Water Data'!F177)),NA())</f>
        <v>#N/A</v>
      </c>
      <c r="K183" s="94" t="e">
        <f ca="true">+IF(AND(ISNUMBER(OFFSET('Water Data'!$F$6,0,10*ROW('Water Data'!F177))),'Data Summary'!BZ183="Yes"),OFFSET('Water Data'!$F$6,0,10*ROW('Water Data'!F177)),NA())</f>
        <v>#N/A</v>
      </c>
      <c r="L183" s="94" t="e">
        <f ca="true">+IF(AND(ISNUMBER(OFFSET('Water Data'!$F$9,0,10*ROW('Water Data'!F177))),'Data Summary'!CA183="Yes"),OFFSET('Water Data'!$F$9,0,10*ROW('Water Data'!F177)),NA())</f>
        <v>#N/A</v>
      </c>
      <c r="M183" s="94" t="e">
        <f ca="true">+IF(AND(ISNUMBER(OFFSET('Water Data'!$G$4,0,10*ROW('Water Data'!G177))),'Data Summary'!CB183="Yes"),100-OFFSET('Water Data'!$G$4,0,10*ROW('Water Data'!G177)),NA())</f>
        <v>#N/A</v>
      </c>
      <c r="N183" s="94" t="e">
        <f ca="true">+IF(AND(ISNUMBER(OFFSET('Water Data'!$G$6,0,10*ROW('Water Data'!G177))),'Data Summary'!CC183="Yes"),OFFSET('Water Data'!$G$6,0,10*ROW('Water Data'!G177)),NA())</f>
        <v>#N/A</v>
      </c>
      <c r="O183" s="94" t="e">
        <f ca="true">+IF(AND(ISNUMBER(OFFSET('Water Data'!$G$9,0,10*ROW('Water Data'!G177))),'Data Summary'!CD183="Yes"),OFFSET('Water Data'!$G$9,0,10*ROW('Water Data'!G177)),NA())</f>
        <v>#N/A</v>
      </c>
      <c r="P183" s="94" t="e">
        <f ca="true">+IF(AND(ISNUMBER(OFFSET('Water Data'!$H$4,0,10*ROW('Water Data'!H177))),'Data Summary'!CE183="Yes"),100-OFFSET('Water Data'!$H$4,0,10*ROW('Water Data'!H177)),NA())</f>
        <v>#N/A</v>
      </c>
      <c r="Q183" s="94" t="e">
        <f ca="true">+IF(AND(ISNUMBER(OFFSET('Water Data'!$H$6,0,10*ROW('Water Data'!H177))),'Data Summary'!CF183="Yes"),OFFSET('Water Data'!$H$6,0,10*ROW('Water Data'!H177)),NA())</f>
        <v>#N/A</v>
      </c>
      <c r="R183" s="94" t="e">
        <f ca="true">+IF(AND(ISNUMBER(OFFSET('Water Data'!$H$9,0,10*ROW('Water Data'!H177))),'Data Summary'!CG183="Yes"),OFFSET('Water Data'!$H$9,0,10*ROW('Water Data'!H177)),NA())</f>
        <v>#N/A</v>
      </c>
      <c r="S183" s="94" t="e">
        <f ca="true">+IF(AND(ISNUMBER(OFFSET('Water Data'!$I$4,0,10*ROW('Water Data'!I177))),'Data Summary'!CH183="Yes"),100-OFFSET('Water Data'!$I$4,0,10*ROW('Water Data'!I177)),NA())</f>
        <v>#N/A</v>
      </c>
      <c r="T183" s="94" t="e">
        <f ca="true">+IF(AND(ISNUMBER(OFFSET('Water Data'!$I$6,0,10*ROW('Water Data'!I177))),'Data Summary'!CI183="Yes"),OFFSET('Water Data'!$I$6,0,10*ROW('Water Data'!I177)),NA())</f>
        <v>#N/A</v>
      </c>
      <c r="U183" s="94" t="e">
        <f ca="true">+IF(AND(ISNUMBER(OFFSET('Water Data'!$I$9,0,10*ROW('Water Data'!I177))),'Data Summary'!CJ183="Yes"),OFFSET('Water Data'!$I$9,0,10*ROW('Water Data'!I177)),NA())</f>
        <v>#N/A</v>
      </c>
      <c r="V183" s="95" t="e">
        <f ca="true">+IF(AND(ISNUMBER(OFFSET('Sanitation Data'!$D$4,0,10*ROW('Sanitation Data'!D177))),'Data Summary'!CK183="Yes"),100-OFFSET('Sanitation Data'!$D$4,0,10*ROW('Sanitation Data'!D177)),NA())</f>
        <v>#N/A</v>
      </c>
      <c r="W183" s="95" t="e">
        <f ca="true">+IF(AND(ISNUMBER(OFFSET('Sanitation Data'!$D$6,0,10*ROW('Sanitation Data'!D177))),'Data Summary'!CL183="Yes"),OFFSET('Sanitation Data'!$D$6,0,10*ROW('Sanitation Data'!D177)),NA())</f>
        <v>#N/A</v>
      </c>
      <c r="X183" s="95" t="e">
        <f ca="true">+IF(AND(ISNUMBER(OFFSET('Sanitation Data'!$D$10,0,10*ROW('Sanitation Data'!D177))),'Data Summary'!CM183="Yes"),OFFSET('Sanitation Data'!$D$10,0,10*ROW('Sanitation Data'!D177)),NA())</f>
        <v>#N/A</v>
      </c>
      <c r="Y183" s="95" t="e">
        <f ca="true">+IF(AND(ISNUMBER(OFFSET('Sanitation Data'!$D$11,0,10*ROW('Sanitation Data'!D177))),'Data Summary'!CN183="Yes"),OFFSET('Sanitation Data'!$D$11,0,10*ROW('Sanitation Data'!D177)),NA())</f>
        <v>#N/A</v>
      </c>
      <c r="Z183" s="95" t="e">
        <f ca="true">+IF(AND(ISNUMBER(OFFSET('Sanitation Data'!$D$12,0,10*ROW('Sanitation Data'!D177))),'Data Summary'!CO183="Yes"),OFFSET('Sanitation Data'!$D$12,0,10*ROW('Sanitation Data'!D177)),NA())</f>
        <v>#N/A</v>
      </c>
      <c r="AA183" s="95" t="e">
        <f ca="true">+IF(AND(ISNUMBER(OFFSET('Sanitation Data'!$E$4,0,10*ROW('Sanitation Data'!E177))),'Data Summary'!CP183="Yes"),100-OFFSET('Sanitation Data'!$E$4,0,10*ROW('Sanitation Data'!E177)),NA())</f>
        <v>#N/A</v>
      </c>
      <c r="AB183" s="95" t="e">
        <f ca="true">+IF(AND(ISNUMBER(OFFSET('Sanitation Data'!$E$6,0,10*ROW('Sanitation Data'!E177))),'Data Summary'!CQ183="Yes"),OFFSET('Sanitation Data'!$E$6,0,10*ROW('Sanitation Data'!E177)),NA())</f>
        <v>#N/A</v>
      </c>
      <c r="AC183" s="95" t="e">
        <f ca="true">+IF(AND(ISNUMBER(OFFSET('Sanitation Data'!$E$10,0,10*ROW('Sanitation Data'!E177))),'Data Summary'!CR183="Yes"),OFFSET('Sanitation Data'!$E$10,0,10*ROW('Sanitation Data'!E177)),NA())</f>
        <v>#N/A</v>
      </c>
      <c r="AD183" s="95" t="e">
        <f ca="true">+IF(AND(ISNUMBER(OFFSET('Sanitation Data'!$E$11,0,10*ROW('Sanitation Data'!E177))),'Data Summary'!CS183="Yes"),OFFSET('Sanitation Data'!$E$11,0,10*ROW('Sanitation Data'!E177)),NA())</f>
        <v>#N/A</v>
      </c>
      <c r="AE183" s="95" t="e">
        <f ca="true">+IF(AND(ISNUMBER(OFFSET('Sanitation Data'!$E$12,0,10*ROW('Sanitation Data'!E177))),'Data Summary'!CT183="Yes"),OFFSET('Sanitation Data'!$E$12,0,10*ROW('Sanitation Data'!E177)),NA())</f>
        <v>#N/A</v>
      </c>
      <c r="AF183" s="95" t="e">
        <f ca="true">+IF(AND(ISNUMBER(OFFSET('Sanitation Data'!$F$4,0,10*ROW('Sanitation Data'!F177))),'Data Summary'!CU183="Yes"),100-OFFSET('Sanitation Data'!$F$4,0,10*ROW('Sanitation Data'!F177)),NA())</f>
        <v>#N/A</v>
      </c>
      <c r="AG183" s="95" t="e">
        <f ca="true">+IF(AND(ISNUMBER(OFFSET('Sanitation Data'!$F$6,0,10*ROW('Sanitation Data'!F177))),'Data Summary'!CV183="Yes"),OFFSET('Sanitation Data'!$F$6,0,10*ROW('Sanitation Data'!F177)),NA())</f>
        <v>#N/A</v>
      </c>
      <c r="AH183" s="95" t="e">
        <f ca="true">+IF(AND(ISNUMBER(OFFSET('Sanitation Data'!$F$10,0,10*ROW('Sanitation Data'!F177))),'Data Summary'!CW183="Yes"),OFFSET('Sanitation Data'!$F$10,0,10*ROW('Sanitation Data'!F177)),NA())</f>
        <v>#N/A</v>
      </c>
      <c r="AI183" s="95" t="e">
        <f ca="true">+IF(AND(ISNUMBER(OFFSET('Sanitation Data'!$F$11,0,10*ROW('Sanitation Data'!F177))),'Data Summary'!CX183="Yes"),OFFSET('Sanitation Data'!$F$11,0,10*ROW('Sanitation Data'!F177)),NA())</f>
        <v>#N/A</v>
      </c>
      <c r="AJ183" s="95" t="e">
        <f ca="true">+IF(AND(ISNUMBER(OFFSET('Sanitation Data'!$F$12,0,10*ROW('Sanitation Data'!F177))),'Data Summary'!CY183="Yes"),OFFSET('Sanitation Data'!$F$12,0,10*ROW('Sanitation Data'!F177)),NA())</f>
        <v>#N/A</v>
      </c>
      <c r="AK183" s="95" t="e">
        <f ca="true">+IF(AND(ISNUMBER(OFFSET('Sanitation Data'!$G$4,0,10*ROW('Sanitation Data'!G177))),'Data Summary'!CZ183="Yes"),100-OFFSET('Sanitation Data'!$G$4,0,10*ROW('Sanitation Data'!G177)),NA())</f>
        <v>#N/A</v>
      </c>
      <c r="AL183" s="95" t="e">
        <f ca="true">+IF(AND(ISNUMBER(OFFSET('Sanitation Data'!$G$6,0,10*ROW('Sanitation Data'!G177))),'Data Summary'!DA183="Yes"),OFFSET('Sanitation Data'!$G$6,0,10*ROW('Sanitation Data'!G177)),NA())</f>
        <v>#N/A</v>
      </c>
      <c r="AM183" s="95" t="e">
        <f ca="true">+IF(AND(ISNUMBER(OFFSET('Sanitation Data'!$G$10,0,10*ROW('Sanitation Data'!G177))),'Data Summary'!DB183="Yes"),OFFSET('Sanitation Data'!$G$10,0,10*ROW('Sanitation Data'!G177)),NA())</f>
        <v>#N/A</v>
      </c>
      <c r="AN183" s="95" t="e">
        <f ca="true">+IF(AND(ISNUMBER(OFFSET('Sanitation Data'!$G$11,0,10*ROW('Sanitation Data'!G177))),'Data Summary'!DC183="Yes"),OFFSET('Sanitation Data'!$G$11,0,10*ROW('Sanitation Data'!G177)),NA())</f>
        <v>#N/A</v>
      </c>
      <c r="AO183" s="95" t="e">
        <f ca="true">+IF(AND(ISNUMBER(OFFSET('Sanitation Data'!$G$12,0,10*ROW('Sanitation Data'!G177))),'Data Summary'!DD183="Yes"),OFFSET('Sanitation Data'!$G$12,0,10*ROW('Sanitation Data'!G177)),NA())</f>
        <v>#N/A</v>
      </c>
      <c r="AP183" s="95" t="e">
        <f ca="true">+IF(AND(ISNUMBER(OFFSET('Sanitation Data'!$H$4,0,10*ROW('Sanitation Data'!H177))),'Data Summary'!DE183="Yes"),100-OFFSET('Sanitation Data'!$H$4,0,10*ROW('Sanitation Data'!H177)),NA())</f>
        <v>#N/A</v>
      </c>
      <c r="AQ183" s="95" t="e">
        <f ca="true">+IF(AND(ISNUMBER(OFFSET('Sanitation Data'!$H$6,0,10*ROW('Sanitation Data'!H177))),'Data Summary'!DF183="Yes"),OFFSET('Sanitation Data'!$H$6,0,10*ROW('Sanitation Data'!H177)),NA())</f>
        <v>#N/A</v>
      </c>
      <c r="AR183" s="95" t="e">
        <f ca="true">+IF(AND(ISNUMBER(OFFSET('Sanitation Data'!$H$10,0,10*ROW('Sanitation Data'!H177))),'Data Summary'!DG183="Yes"),OFFSET('Sanitation Data'!$H$10,0,10*ROW('Sanitation Data'!H177)),NA())</f>
        <v>#N/A</v>
      </c>
      <c r="AS183" s="95" t="e">
        <f ca="true">+IF(AND(ISNUMBER(OFFSET('Sanitation Data'!$H$11,0,10*ROW('Sanitation Data'!H177))),'Data Summary'!DH183="Yes"),OFFSET('Sanitation Data'!$H$11,0,10*ROW('Sanitation Data'!H177)),NA())</f>
        <v>#N/A</v>
      </c>
      <c r="AT183" s="95" t="e">
        <f ca="true">+IF(AND(ISNUMBER(OFFSET('Sanitation Data'!$H$12,0,10*ROW('Sanitation Data'!H177))),'Data Summary'!DI183="Yes"),OFFSET('Sanitation Data'!$H$12,0,10*ROW('Sanitation Data'!H177)),NA())</f>
        <v>#N/A</v>
      </c>
      <c r="AU183" s="95" t="e">
        <f ca="true">+IF(AND(ISNUMBER(OFFSET('Sanitation Data'!$I$4,0,10*ROW('Sanitation Data'!I177))),'Data Summary'!DJ183="Yes"),100-OFFSET('Sanitation Data'!$I$4,0,10*ROW('Sanitation Data'!I177)),NA())</f>
        <v>#N/A</v>
      </c>
      <c r="AV183" s="95" t="e">
        <f ca="true">+IF(AND(ISNUMBER(OFFSET('Sanitation Data'!$I$6,0,10*ROW('Sanitation Data'!I177))),'Data Summary'!DK183="Yes"),OFFSET('Sanitation Data'!$I$6,0,10*ROW('Sanitation Data'!I177)),NA())</f>
        <v>#N/A</v>
      </c>
      <c r="AW183" s="95" t="e">
        <f ca="true">+IF(AND(ISNUMBER(OFFSET('Sanitation Data'!$I$10,0,10*ROW('Sanitation Data'!I177))),'Data Summary'!DL183="Yes"),OFFSET('Sanitation Data'!$I$10,0,10*ROW('Sanitation Data'!I177)),NA())</f>
        <v>#N/A</v>
      </c>
      <c r="AX183" s="95" t="e">
        <f ca="true">+IF(AND(ISNUMBER(OFFSET('Sanitation Data'!$I$11,0,10*ROW('Sanitation Data'!I177))),'Data Summary'!DM183="Yes"),OFFSET('Sanitation Data'!$I$11,0,10*ROW('Sanitation Data'!I177)),NA())</f>
        <v>#N/A</v>
      </c>
      <c r="AY183" s="95" t="e">
        <f ca="true">+IF(AND(ISNUMBER(OFFSET('Sanitation Data'!$I$12,0,10*ROW('Sanitation Data'!I177))),'Data Summary'!DN183="Yes"),OFFSET('Sanitation Data'!$I$12,0,10*ROW('Sanitation Data'!I177)),NA())</f>
        <v>#N/A</v>
      </c>
      <c r="AZ183" s="96" t="e">
        <f ca="true">+IF(AND(ISNUMBER(OFFSET('Hygiene Data'!$D$5,0,10*ROW('Hygiene Data'!D177))),'Data Summary'!DO183="Yes"),OFFSET('Hygiene Data'!$D$5,0,10*ROW('Hygiene Data'!D177)),NA())</f>
        <v>#N/A</v>
      </c>
      <c r="BA183" s="96" t="e">
        <f ca="true">+IF(AND(ISNUMBER(OFFSET('Hygiene Data'!$D$7,0,10*ROW('Hygiene Data'!D177))),'Data Summary'!DP183="Yes"),OFFSET('Hygiene Data'!$D$7,0,10*ROW('Hygiene Data'!D177)),NA())</f>
        <v>#N/A</v>
      </c>
      <c r="BB183" s="96" t="e">
        <f ca="true">+IF(AND(ISNUMBER(OFFSET('Hygiene Data'!$D$9,0,10*ROW('Hygiene Data'!D177))),'Data Summary'!DQ183="Yes"),OFFSET('Hygiene Data'!$D$9,0,10*ROW('Hygiene Data'!D177)),NA())</f>
        <v>#N/A</v>
      </c>
      <c r="BC183" s="96" t="e">
        <f ca="true">+IF(AND(ISNUMBER(OFFSET('Hygiene Data'!$E$5,0,10*ROW('Hygiene Data'!E177))),'Data Summary'!DR183="Yes"),OFFSET('Hygiene Data'!$E$5,0,10*ROW('Hygiene Data'!E177)),NA())</f>
        <v>#N/A</v>
      </c>
      <c r="BD183" s="96" t="e">
        <f ca="true">+IF(AND(ISNUMBER(OFFSET('Hygiene Data'!$E$7,0,10*ROW('Hygiene Data'!E177))),'Data Summary'!DS183="Yes"),OFFSET('Hygiene Data'!$E$7,0,10*ROW('Hygiene Data'!E177)),NA())</f>
        <v>#N/A</v>
      </c>
      <c r="BE183" s="96" t="e">
        <f ca="true">+IF(AND(ISNUMBER(OFFSET('Hygiene Data'!$E$9,0,10*ROW('Hygiene Data'!E177))),'Data Summary'!DT183="Yes"),OFFSET('Hygiene Data'!$E$9,0,10*ROW('Hygiene Data'!E177)),NA())</f>
        <v>#N/A</v>
      </c>
      <c r="BF183" s="96" t="e">
        <f ca="true">+IF(AND(ISNUMBER(OFFSET('Hygiene Data'!$F$5,0,10*ROW('Hygiene Data'!F177))),'Data Summary'!DU183="Yes"),OFFSET('Hygiene Data'!$F$5,0,10*ROW('Hygiene Data'!F177)),NA())</f>
        <v>#N/A</v>
      </c>
      <c r="BG183" s="96" t="e">
        <f ca="true">+IF(AND(ISNUMBER(OFFSET('Hygiene Data'!$F$7,0,10*ROW('Hygiene Data'!F177))),'Data Summary'!DV183="Yes"),OFFSET('Hygiene Data'!$F$7,0,10*ROW('Hygiene Data'!F177)),NA())</f>
        <v>#N/A</v>
      </c>
      <c r="BH183" s="96" t="e">
        <f ca="true">+IF(AND(ISNUMBER(OFFSET('Hygiene Data'!$F$9,0,10*ROW('Hygiene Data'!F177))),'Data Summary'!DW183="Yes"),OFFSET('Hygiene Data'!$F$9,0,10*ROW('Hygiene Data'!F177)),NA())</f>
        <v>#N/A</v>
      </c>
      <c r="BI183" s="96" t="e">
        <f ca="true">+IF(AND(ISNUMBER(OFFSET('Hygiene Data'!$G$5,0,10*ROW('Hygiene Data'!G177))),'Data Summary'!DX183="Yes"),OFFSET('Hygiene Data'!$G$5,0,10*ROW('Hygiene Data'!G177)),NA())</f>
        <v>#N/A</v>
      </c>
      <c r="BJ183" s="96" t="e">
        <f ca="true">+IF(AND(ISNUMBER(OFFSET('Hygiene Data'!$G$7,0,10*ROW('Hygiene Data'!G177))),'Data Summary'!DY183="Yes"),OFFSET('Hygiene Data'!$G$7,0,10*ROW('Hygiene Data'!G177)),NA())</f>
        <v>#N/A</v>
      </c>
      <c r="BK183" s="96" t="e">
        <f ca="true">+IF(AND(ISNUMBER(OFFSET('Hygiene Data'!$G$9,0,10*ROW('Hygiene Data'!G177))),'Data Summary'!DZ183="Yes"),OFFSET('Hygiene Data'!$G$9,0,10*ROW('Hygiene Data'!G177)),NA())</f>
        <v>#N/A</v>
      </c>
      <c r="BL183" s="96" t="e">
        <f ca="true">+IF(AND(ISNUMBER(OFFSET('Hygiene Data'!$H$5,0,10*ROW('Hygiene Data'!H177))),'Data Summary'!EA183="Yes"),OFFSET('Hygiene Data'!$H$5,0,10*ROW('Hygiene Data'!H177)),NA())</f>
        <v>#N/A</v>
      </c>
      <c r="BM183" s="96" t="e">
        <f ca="true">+IF(AND(ISNUMBER(OFFSET('Hygiene Data'!$H$7,0,10*ROW('Hygiene Data'!H177))),'Data Summary'!EB183="Yes"),OFFSET('Hygiene Data'!$H$7,0,10*ROW('Hygiene Data'!H177)),NA())</f>
        <v>#N/A</v>
      </c>
      <c r="BN183" s="96" t="e">
        <f ca="true">+IF(AND(ISNUMBER(OFFSET('Hygiene Data'!$H$9,0,10*ROW('Hygiene Data'!H177))),'Data Summary'!EC183="Yes"),OFFSET('Hygiene Data'!$H$9,0,10*ROW('Hygiene Data'!H177)),NA())</f>
        <v>#N/A</v>
      </c>
      <c r="BO183" s="96" t="e">
        <f ca="true">+IF(AND(ISNUMBER(OFFSET('Hygiene Data'!$I$5,0,10*ROW('Hygiene Data'!I177))),'Data Summary'!ED183="Yes"),OFFSET('Hygiene Data'!$I$5,0,10*ROW('Hygiene Data'!I177)),NA())</f>
        <v>#N/A</v>
      </c>
      <c r="BP183" s="96" t="e">
        <f ca="true">+IF(AND(ISNUMBER(OFFSET('Hygiene Data'!$I$7,0,10*ROW('Hygiene Data'!I177))),'Data Summary'!EE183="Yes"),OFFSET('Hygiene Data'!$I$7,0,10*ROW('Hygiene Data'!I177)),NA())</f>
        <v>#N/A</v>
      </c>
      <c r="BQ183" s="96" t="e">
        <f ca="true">+IF(AND(ISNUMBER(OFFSET('Hygiene Data'!$I$9,0,10*ROW('Hygiene Data'!I177))),'Data Summary'!EF183="Yes"),OFFSET('Hygiene Data'!$I$9,0,10*ROW('Hygiene Data'!I177)),NA())</f>
        <v>#N/A</v>
      </c>
    </row>
    <row xmlns:x14ac="http://schemas.microsoft.com/office/spreadsheetml/2009/9/ac" r="184" x14ac:dyDescent="0.2">
      <c r="A184" s="321" t="e">
        <f ca="true">+RIGHT('Data Summary'!A184,LEN('Data Summary'!A184)-9)</f>
        <v>#VALUE!</v>
      </c>
      <c r="B184" s="37" t="str">
        <f ca="true">+IF(ISTEXT('Data Summary'!B184),'Data Summary'!B184,"")</f>
        <v/>
      </c>
      <c r="C184" s="320" t="e">
        <f ca="true">+VALUE('Data Summary'!C184)</f>
        <v>#VALUE!</v>
      </c>
      <c r="D184" s="94" t="e">
        <f ca="true">+IF(AND(ISNUMBER(OFFSET('Water Data'!$D$4,0,10*ROW('Water Data'!D178))),'Data Summary'!BS184="Yes"),100-OFFSET('Water Data'!$D$4,0,10*ROW('Water Data'!D178)),NA())</f>
        <v>#N/A</v>
      </c>
      <c r="E184" s="94" t="e">
        <f ca="true">+IF(AND(ISNUMBER(OFFSET('Water Data'!$D$6,0,10*ROW('Water Data'!D178))),'Data Summary'!BT184="Yes"),OFFSET('Water Data'!$D$6,0,10*ROW('Water Data'!D178)),NA())</f>
        <v>#N/A</v>
      </c>
      <c r="F184" s="94" t="e">
        <f ca="true">+IF(AND(ISNUMBER(OFFSET('Water Data'!$D$9,0,10*ROW('Water Data'!D178))),'Data Summary'!BU184="Yes"),OFFSET('Water Data'!$D$9,0,10*ROW('Water Data'!D178)),NA())</f>
        <v>#N/A</v>
      </c>
      <c r="G184" s="94" t="e">
        <f ca="true">+IF(AND(ISNUMBER(OFFSET('Water Data'!$E$4,0,10*ROW('Water Data'!E178))),'Data Summary'!BV184="Yes"),100-OFFSET('Water Data'!$E$4,0,10*ROW('Water Data'!E178)),NA())</f>
        <v>#N/A</v>
      </c>
      <c r="H184" s="94" t="e">
        <f ca="true">+IF(AND(ISNUMBER(OFFSET('Water Data'!$E$6,0,10*ROW('Water Data'!E178))),'Data Summary'!BW184="Yes"),OFFSET('Water Data'!$E$6,0,10*ROW('Water Data'!E178)),NA())</f>
        <v>#N/A</v>
      </c>
      <c r="I184" s="94" t="e">
        <f ca="true">+IF(AND(ISNUMBER(OFFSET('Water Data'!$E$9,0,10*ROW('Water Data'!E178))),'Data Summary'!BX184="Yes"),OFFSET('Water Data'!$E$9,0,10*ROW('Water Data'!E178)),NA())</f>
        <v>#N/A</v>
      </c>
      <c r="J184" s="94" t="e">
        <f ca="true">+IF(AND(ISNUMBER(OFFSET('Water Data'!$F$4,0,10*ROW('Water Data'!F178))),'Data Summary'!BY184="Yes"),100-OFFSET('Water Data'!$F$4,0,10*ROW('Water Data'!F178)),NA())</f>
        <v>#N/A</v>
      </c>
      <c r="K184" s="94" t="e">
        <f ca="true">+IF(AND(ISNUMBER(OFFSET('Water Data'!$F$6,0,10*ROW('Water Data'!F178))),'Data Summary'!BZ184="Yes"),OFFSET('Water Data'!$F$6,0,10*ROW('Water Data'!F178)),NA())</f>
        <v>#N/A</v>
      </c>
      <c r="L184" s="94" t="e">
        <f ca="true">+IF(AND(ISNUMBER(OFFSET('Water Data'!$F$9,0,10*ROW('Water Data'!F178))),'Data Summary'!CA184="Yes"),OFFSET('Water Data'!$F$9,0,10*ROW('Water Data'!F178)),NA())</f>
        <v>#N/A</v>
      </c>
      <c r="M184" s="94" t="e">
        <f ca="true">+IF(AND(ISNUMBER(OFFSET('Water Data'!$G$4,0,10*ROW('Water Data'!G178))),'Data Summary'!CB184="Yes"),100-OFFSET('Water Data'!$G$4,0,10*ROW('Water Data'!G178)),NA())</f>
        <v>#N/A</v>
      </c>
      <c r="N184" s="94" t="e">
        <f ca="true">+IF(AND(ISNUMBER(OFFSET('Water Data'!$G$6,0,10*ROW('Water Data'!G178))),'Data Summary'!CC184="Yes"),OFFSET('Water Data'!$G$6,0,10*ROW('Water Data'!G178)),NA())</f>
        <v>#N/A</v>
      </c>
      <c r="O184" s="94" t="e">
        <f ca="true">+IF(AND(ISNUMBER(OFFSET('Water Data'!$G$9,0,10*ROW('Water Data'!G178))),'Data Summary'!CD184="Yes"),OFFSET('Water Data'!$G$9,0,10*ROW('Water Data'!G178)),NA())</f>
        <v>#N/A</v>
      </c>
      <c r="P184" s="94" t="e">
        <f ca="true">+IF(AND(ISNUMBER(OFFSET('Water Data'!$H$4,0,10*ROW('Water Data'!H178))),'Data Summary'!CE184="Yes"),100-OFFSET('Water Data'!$H$4,0,10*ROW('Water Data'!H178)),NA())</f>
        <v>#N/A</v>
      </c>
      <c r="Q184" s="94" t="e">
        <f ca="true">+IF(AND(ISNUMBER(OFFSET('Water Data'!$H$6,0,10*ROW('Water Data'!H178))),'Data Summary'!CF184="Yes"),OFFSET('Water Data'!$H$6,0,10*ROW('Water Data'!H178)),NA())</f>
        <v>#N/A</v>
      </c>
      <c r="R184" s="94" t="e">
        <f ca="true">+IF(AND(ISNUMBER(OFFSET('Water Data'!$H$9,0,10*ROW('Water Data'!H178))),'Data Summary'!CG184="Yes"),OFFSET('Water Data'!$H$9,0,10*ROW('Water Data'!H178)),NA())</f>
        <v>#N/A</v>
      </c>
      <c r="S184" s="94" t="e">
        <f ca="true">+IF(AND(ISNUMBER(OFFSET('Water Data'!$I$4,0,10*ROW('Water Data'!I178))),'Data Summary'!CH184="Yes"),100-OFFSET('Water Data'!$I$4,0,10*ROW('Water Data'!I178)),NA())</f>
        <v>#N/A</v>
      </c>
      <c r="T184" s="94" t="e">
        <f ca="true">+IF(AND(ISNUMBER(OFFSET('Water Data'!$I$6,0,10*ROW('Water Data'!I178))),'Data Summary'!CI184="Yes"),OFFSET('Water Data'!$I$6,0,10*ROW('Water Data'!I178)),NA())</f>
        <v>#N/A</v>
      </c>
      <c r="U184" s="94" t="e">
        <f ca="true">+IF(AND(ISNUMBER(OFFSET('Water Data'!$I$9,0,10*ROW('Water Data'!I178))),'Data Summary'!CJ184="Yes"),OFFSET('Water Data'!$I$9,0,10*ROW('Water Data'!I178)),NA())</f>
        <v>#N/A</v>
      </c>
      <c r="V184" s="95" t="e">
        <f ca="true">+IF(AND(ISNUMBER(OFFSET('Sanitation Data'!$D$4,0,10*ROW('Sanitation Data'!D178))),'Data Summary'!CK184="Yes"),100-OFFSET('Sanitation Data'!$D$4,0,10*ROW('Sanitation Data'!D178)),NA())</f>
        <v>#N/A</v>
      </c>
      <c r="W184" s="95" t="e">
        <f ca="true">+IF(AND(ISNUMBER(OFFSET('Sanitation Data'!$D$6,0,10*ROW('Sanitation Data'!D178))),'Data Summary'!CL184="Yes"),OFFSET('Sanitation Data'!$D$6,0,10*ROW('Sanitation Data'!D178)),NA())</f>
        <v>#N/A</v>
      </c>
      <c r="X184" s="95" t="e">
        <f ca="true">+IF(AND(ISNUMBER(OFFSET('Sanitation Data'!$D$10,0,10*ROW('Sanitation Data'!D178))),'Data Summary'!CM184="Yes"),OFFSET('Sanitation Data'!$D$10,0,10*ROW('Sanitation Data'!D178)),NA())</f>
        <v>#N/A</v>
      </c>
      <c r="Y184" s="95" t="e">
        <f ca="true">+IF(AND(ISNUMBER(OFFSET('Sanitation Data'!$D$11,0,10*ROW('Sanitation Data'!D178))),'Data Summary'!CN184="Yes"),OFFSET('Sanitation Data'!$D$11,0,10*ROW('Sanitation Data'!D178)),NA())</f>
        <v>#N/A</v>
      </c>
      <c r="Z184" s="95" t="e">
        <f ca="true">+IF(AND(ISNUMBER(OFFSET('Sanitation Data'!$D$12,0,10*ROW('Sanitation Data'!D178))),'Data Summary'!CO184="Yes"),OFFSET('Sanitation Data'!$D$12,0,10*ROW('Sanitation Data'!D178)),NA())</f>
        <v>#N/A</v>
      </c>
      <c r="AA184" s="95" t="e">
        <f ca="true">+IF(AND(ISNUMBER(OFFSET('Sanitation Data'!$E$4,0,10*ROW('Sanitation Data'!E178))),'Data Summary'!CP184="Yes"),100-OFFSET('Sanitation Data'!$E$4,0,10*ROW('Sanitation Data'!E178)),NA())</f>
        <v>#N/A</v>
      </c>
      <c r="AB184" s="95" t="e">
        <f ca="true">+IF(AND(ISNUMBER(OFFSET('Sanitation Data'!$E$6,0,10*ROW('Sanitation Data'!E178))),'Data Summary'!CQ184="Yes"),OFFSET('Sanitation Data'!$E$6,0,10*ROW('Sanitation Data'!E178)),NA())</f>
        <v>#N/A</v>
      </c>
      <c r="AC184" s="95" t="e">
        <f ca="true">+IF(AND(ISNUMBER(OFFSET('Sanitation Data'!$E$10,0,10*ROW('Sanitation Data'!E178))),'Data Summary'!CR184="Yes"),OFFSET('Sanitation Data'!$E$10,0,10*ROW('Sanitation Data'!E178)),NA())</f>
        <v>#N/A</v>
      </c>
      <c r="AD184" s="95" t="e">
        <f ca="true">+IF(AND(ISNUMBER(OFFSET('Sanitation Data'!$E$11,0,10*ROW('Sanitation Data'!E178))),'Data Summary'!CS184="Yes"),OFFSET('Sanitation Data'!$E$11,0,10*ROW('Sanitation Data'!E178)),NA())</f>
        <v>#N/A</v>
      </c>
      <c r="AE184" s="95" t="e">
        <f ca="true">+IF(AND(ISNUMBER(OFFSET('Sanitation Data'!$E$12,0,10*ROW('Sanitation Data'!E178))),'Data Summary'!CT184="Yes"),OFFSET('Sanitation Data'!$E$12,0,10*ROW('Sanitation Data'!E178)),NA())</f>
        <v>#N/A</v>
      </c>
      <c r="AF184" s="95" t="e">
        <f ca="true">+IF(AND(ISNUMBER(OFFSET('Sanitation Data'!$F$4,0,10*ROW('Sanitation Data'!F178))),'Data Summary'!CU184="Yes"),100-OFFSET('Sanitation Data'!$F$4,0,10*ROW('Sanitation Data'!F178)),NA())</f>
        <v>#N/A</v>
      </c>
      <c r="AG184" s="95" t="e">
        <f ca="true">+IF(AND(ISNUMBER(OFFSET('Sanitation Data'!$F$6,0,10*ROW('Sanitation Data'!F178))),'Data Summary'!CV184="Yes"),OFFSET('Sanitation Data'!$F$6,0,10*ROW('Sanitation Data'!F178)),NA())</f>
        <v>#N/A</v>
      </c>
      <c r="AH184" s="95" t="e">
        <f ca="true">+IF(AND(ISNUMBER(OFFSET('Sanitation Data'!$F$10,0,10*ROW('Sanitation Data'!F178))),'Data Summary'!CW184="Yes"),OFFSET('Sanitation Data'!$F$10,0,10*ROW('Sanitation Data'!F178)),NA())</f>
        <v>#N/A</v>
      </c>
      <c r="AI184" s="95" t="e">
        <f ca="true">+IF(AND(ISNUMBER(OFFSET('Sanitation Data'!$F$11,0,10*ROW('Sanitation Data'!F178))),'Data Summary'!CX184="Yes"),OFFSET('Sanitation Data'!$F$11,0,10*ROW('Sanitation Data'!F178)),NA())</f>
        <v>#N/A</v>
      </c>
      <c r="AJ184" s="95" t="e">
        <f ca="true">+IF(AND(ISNUMBER(OFFSET('Sanitation Data'!$F$12,0,10*ROW('Sanitation Data'!F178))),'Data Summary'!CY184="Yes"),OFFSET('Sanitation Data'!$F$12,0,10*ROW('Sanitation Data'!F178)),NA())</f>
        <v>#N/A</v>
      </c>
      <c r="AK184" s="95" t="e">
        <f ca="true">+IF(AND(ISNUMBER(OFFSET('Sanitation Data'!$G$4,0,10*ROW('Sanitation Data'!G178))),'Data Summary'!CZ184="Yes"),100-OFFSET('Sanitation Data'!$G$4,0,10*ROW('Sanitation Data'!G178)),NA())</f>
        <v>#N/A</v>
      </c>
      <c r="AL184" s="95" t="e">
        <f ca="true">+IF(AND(ISNUMBER(OFFSET('Sanitation Data'!$G$6,0,10*ROW('Sanitation Data'!G178))),'Data Summary'!DA184="Yes"),OFFSET('Sanitation Data'!$G$6,0,10*ROW('Sanitation Data'!G178)),NA())</f>
        <v>#N/A</v>
      </c>
      <c r="AM184" s="95" t="e">
        <f ca="true">+IF(AND(ISNUMBER(OFFSET('Sanitation Data'!$G$10,0,10*ROW('Sanitation Data'!G178))),'Data Summary'!DB184="Yes"),OFFSET('Sanitation Data'!$G$10,0,10*ROW('Sanitation Data'!G178)),NA())</f>
        <v>#N/A</v>
      </c>
      <c r="AN184" s="95" t="e">
        <f ca="true">+IF(AND(ISNUMBER(OFFSET('Sanitation Data'!$G$11,0,10*ROW('Sanitation Data'!G178))),'Data Summary'!DC184="Yes"),OFFSET('Sanitation Data'!$G$11,0,10*ROW('Sanitation Data'!G178)),NA())</f>
        <v>#N/A</v>
      </c>
      <c r="AO184" s="95" t="e">
        <f ca="true">+IF(AND(ISNUMBER(OFFSET('Sanitation Data'!$G$12,0,10*ROW('Sanitation Data'!G178))),'Data Summary'!DD184="Yes"),OFFSET('Sanitation Data'!$G$12,0,10*ROW('Sanitation Data'!G178)),NA())</f>
        <v>#N/A</v>
      </c>
      <c r="AP184" s="95" t="e">
        <f ca="true">+IF(AND(ISNUMBER(OFFSET('Sanitation Data'!$H$4,0,10*ROW('Sanitation Data'!H178))),'Data Summary'!DE184="Yes"),100-OFFSET('Sanitation Data'!$H$4,0,10*ROW('Sanitation Data'!H178)),NA())</f>
        <v>#N/A</v>
      </c>
      <c r="AQ184" s="95" t="e">
        <f ca="true">+IF(AND(ISNUMBER(OFFSET('Sanitation Data'!$H$6,0,10*ROW('Sanitation Data'!H178))),'Data Summary'!DF184="Yes"),OFFSET('Sanitation Data'!$H$6,0,10*ROW('Sanitation Data'!H178)),NA())</f>
        <v>#N/A</v>
      </c>
      <c r="AR184" s="95" t="e">
        <f ca="true">+IF(AND(ISNUMBER(OFFSET('Sanitation Data'!$H$10,0,10*ROW('Sanitation Data'!H178))),'Data Summary'!DG184="Yes"),OFFSET('Sanitation Data'!$H$10,0,10*ROW('Sanitation Data'!H178)),NA())</f>
        <v>#N/A</v>
      </c>
      <c r="AS184" s="95" t="e">
        <f ca="true">+IF(AND(ISNUMBER(OFFSET('Sanitation Data'!$H$11,0,10*ROW('Sanitation Data'!H178))),'Data Summary'!DH184="Yes"),OFFSET('Sanitation Data'!$H$11,0,10*ROW('Sanitation Data'!H178)),NA())</f>
        <v>#N/A</v>
      </c>
      <c r="AT184" s="95" t="e">
        <f ca="true">+IF(AND(ISNUMBER(OFFSET('Sanitation Data'!$H$12,0,10*ROW('Sanitation Data'!H178))),'Data Summary'!DI184="Yes"),OFFSET('Sanitation Data'!$H$12,0,10*ROW('Sanitation Data'!H178)),NA())</f>
        <v>#N/A</v>
      </c>
      <c r="AU184" s="95" t="e">
        <f ca="true">+IF(AND(ISNUMBER(OFFSET('Sanitation Data'!$I$4,0,10*ROW('Sanitation Data'!I178))),'Data Summary'!DJ184="Yes"),100-OFFSET('Sanitation Data'!$I$4,0,10*ROW('Sanitation Data'!I178)),NA())</f>
        <v>#N/A</v>
      </c>
      <c r="AV184" s="95" t="e">
        <f ca="true">+IF(AND(ISNUMBER(OFFSET('Sanitation Data'!$I$6,0,10*ROW('Sanitation Data'!I178))),'Data Summary'!DK184="Yes"),OFFSET('Sanitation Data'!$I$6,0,10*ROW('Sanitation Data'!I178)),NA())</f>
        <v>#N/A</v>
      </c>
      <c r="AW184" s="95" t="e">
        <f ca="true">+IF(AND(ISNUMBER(OFFSET('Sanitation Data'!$I$10,0,10*ROW('Sanitation Data'!I178))),'Data Summary'!DL184="Yes"),OFFSET('Sanitation Data'!$I$10,0,10*ROW('Sanitation Data'!I178)),NA())</f>
        <v>#N/A</v>
      </c>
      <c r="AX184" s="95" t="e">
        <f ca="true">+IF(AND(ISNUMBER(OFFSET('Sanitation Data'!$I$11,0,10*ROW('Sanitation Data'!I178))),'Data Summary'!DM184="Yes"),OFFSET('Sanitation Data'!$I$11,0,10*ROW('Sanitation Data'!I178)),NA())</f>
        <v>#N/A</v>
      </c>
      <c r="AY184" s="95" t="e">
        <f ca="true">+IF(AND(ISNUMBER(OFFSET('Sanitation Data'!$I$12,0,10*ROW('Sanitation Data'!I178))),'Data Summary'!DN184="Yes"),OFFSET('Sanitation Data'!$I$12,0,10*ROW('Sanitation Data'!I178)),NA())</f>
        <v>#N/A</v>
      </c>
      <c r="AZ184" s="96" t="e">
        <f ca="true">+IF(AND(ISNUMBER(OFFSET('Hygiene Data'!$D$5,0,10*ROW('Hygiene Data'!D178))),'Data Summary'!DO184="Yes"),OFFSET('Hygiene Data'!$D$5,0,10*ROW('Hygiene Data'!D178)),NA())</f>
        <v>#N/A</v>
      </c>
      <c r="BA184" s="96" t="e">
        <f ca="true">+IF(AND(ISNUMBER(OFFSET('Hygiene Data'!$D$7,0,10*ROW('Hygiene Data'!D178))),'Data Summary'!DP184="Yes"),OFFSET('Hygiene Data'!$D$7,0,10*ROW('Hygiene Data'!D178)),NA())</f>
        <v>#N/A</v>
      </c>
      <c r="BB184" s="96" t="e">
        <f ca="true">+IF(AND(ISNUMBER(OFFSET('Hygiene Data'!$D$9,0,10*ROW('Hygiene Data'!D178))),'Data Summary'!DQ184="Yes"),OFFSET('Hygiene Data'!$D$9,0,10*ROW('Hygiene Data'!D178)),NA())</f>
        <v>#N/A</v>
      </c>
      <c r="BC184" s="96" t="e">
        <f ca="true">+IF(AND(ISNUMBER(OFFSET('Hygiene Data'!$E$5,0,10*ROW('Hygiene Data'!E178))),'Data Summary'!DR184="Yes"),OFFSET('Hygiene Data'!$E$5,0,10*ROW('Hygiene Data'!E178)),NA())</f>
        <v>#N/A</v>
      </c>
      <c r="BD184" s="96" t="e">
        <f ca="true">+IF(AND(ISNUMBER(OFFSET('Hygiene Data'!$E$7,0,10*ROW('Hygiene Data'!E178))),'Data Summary'!DS184="Yes"),OFFSET('Hygiene Data'!$E$7,0,10*ROW('Hygiene Data'!E178)),NA())</f>
        <v>#N/A</v>
      </c>
      <c r="BE184" s="96" t="e">
        <f ca="true">+IF(AND(ISNUMBER(OFFSET('Hygiene Data'!$E$9,0,10*ROW('Hygiene Data'!E178))),'Data Summary'!DT184="Yes"),OFFSET('Hygiene Data'!$E$9,0,10*ROW('Hygiene Data'!E178)),NA())</f>
        <v>#N/A</v>
      </c>
      <c r="BF184" s="96" t="e">
        <f ca="true">+IF(AND(ISNUMBER(OFFSET('Hygiene Data'!$F$5,0,10*ROW('Hygiene Data'!F178))),'Data Summary'!DU184="Yes"),OFFSET('Hygiene Data'!$F$5,0,10*ROW('Hygiene Data'!F178)),NA())</f>
        <v>#N/A</v>
      </c>
      <c r="BG184" s="96" t="e">
        <f ca="true">+IF(AND(ISNUMBER(OFFSET('Hygiene Data'!$F$7,0,10*ROW('Hygiene Data'!F178))),'Data Summary'!DV184="Yes"),OFFSET('Hygiene Data'!$F$7,0,10*ROW('Hygiene Data'!F178)),NA())</f>
        <v>#N/A</v>
      </c>
      <c r="BH184" s="96" t="e">
        <f ca="true">+IF(AND(ISNUMBER(OFFSET('Hygiene Data'!$F$9,0,10*ROW('Hygiene Data'!F178))),'Data Summary'!DW184="Yes"),OFFSET('Hygiene Data'!$F$9,0,10*ROW('Hygiene Data'!F178)),NA())</f>
        <v>#N/A</v>
      </c>
      <c r="BI184" s="96" t="e">
        <f ca="true">+IF(AND(ISNUMBER(OFFSET('Hygiene Data'!$G$5,0,10*ROW('Hygiene Data'!G178))),'Data Summary'!DX184="Yes"),OFFSET('Hygiene Data'!$G$5,0,10*ROW('Hygiene Data'!G178)),NA())</f>
        <v>#N/A</v>
      </c>
      <c r="BJ184" s="96" t="e">
        <f ca="true">+IF(AND(ISNUMBER(OFFSET('Hygiene Data'!$G$7,0,10*ROW('Hygiene Data'!G178))),'Data Summary'!DY184="Yes"),OFFSET('Hygiene Data'!$G$7,0,10*ROW('Hygiene Data'!G178)),NA())</f>
        <v>#N/A</v>
      </c>
      <c r="BK184" s="96" t="e">
        <f ca="true">+IF(AND(ISNUMBER(OFFSET('Hygiene Data'!$G$9,0,10*ROW('Hygiene Data'!G178))),'Data Summary'!DZ184="Yes"),OFFSET('Hygiene Data'!$G$9,0,10*ROW('Hygiene Data'!G178)),NA())</f>
        <v>#N/A</v>
      </c>
      <c r="BL184" s="96" t="e">
        <f ca="true">+IF(AND(ISNUMBER(OFFSET('Hygiene Data'!$H$5,0,10*ROW('Hygiene Data'!H178))),'Data Summary'!EA184="Yes"),OFFSET('Hygiene Data'!$H$5,0,10*ROW('Hygiene Data'!H178)),NA())</f>
        <v>#N/A</v>
      </c>
      <c r="BM184" s="96" t="e">
        <f ca="true">+IF(AND(ISNUMBER(OFFSET('Hygiene Data'!$H$7,0,10*ROW('Hygiene Data'!H178))),'Data Summary'!EB184="Yes"),OFFSET('Hygiene Data'!$H$7,0,10*ROW('Hygiene Data'!H178)),NA())</f>
        <v>#N/A</v>
      </c>
      <c r="BN184" s="96" t="e">
        <f ca="true">+IF(AND(ISNUMBER(OFFSET('Hygiene Data'!$H$9,0,10*ROW('Hygiene Data'!H178))),'Data Summary'!EC184="Yes"),OFFSET('Hygiene Data'!$H$9,0,10*ROW('Hygiene Data'!H178)),NA())</f>
        <v>#N/A</v>
      </c>
      <c r="BO184" s="96" t="e">
        <f ca="true">+IF(AND(ISNUMBER(OFFSET('Hygiene Data'!$I$5,0,10*ROW('Hygiene Data'!I178))),'Data Summary'!ED184="Yes"),OFFSET('Hygiene Data'!$I$5,0,10*ROW('Hygiene Data'!I178)),NA())</f>
        <v>#N/A</v>
      </c>
      <c r="BP184" s="96" t="e">
        <f ca="true">+IF(AND(ISNUMBER(OFFSET('Hygiene Data'!$I$7,0,10*ROW('Hygiene Data'!I178))),'Data Summary'!EE184="Yes"),OFFSET('Hygiene Data'!$I$7,0,10*ROW('Hygiene Data'!I178)),NA())</f>
        <v>#N/A</v>
      </c>
      <c r="BQ184" s="96" t="e">
        <f ca="true">+IF(AND(ISNUMBER(OFFSET('Hygiene Data'!$I$9,0,10*ROW('Hygiene Data'!I178))),'Data Summary'!EF184="Yes"),OFFSET('Hygiene Data'!$I$9,0,10*ROW('Hygiene Data'!I178)),NA())</f>
        <v>#N/A</v>
      </c>
    </row>
    <row xmlns:x14ac="http://schemas.microsoft.com/office/spreadsheetml/2009/9/ac" r="185" x14ac:dyDescent="0.2">
      <c r="A185" s="321" t="e">
        <f ca="true">+RIGHT('Data Summary'!A185,LEN('Data Summary'!A185)-9)</f>
        <v>#VALUE!</v>
      </c>
      <c r="B185" s="37" t="str">
        <f ca="true">+IF(ISTEXT('Data Summary'!B185),'Data Summary'!B185,"")</f>
        <v/>
      </c>
      <c r="C185" s="320" t="e">
        <f ca="true">+VALUE('Data Summary'!C185)</f>
        <v>#VALUE!</v>
      </c>
      <c r="D185" s="94" t="e">
        <f ca="true">+IF(AND(ISNUMBER(OFFSET('Water Data'!$D$4,0,10*ROW('Water Data'!D179))),'Data Summary'!BS185="Yes"),100-OFFSET('Water Data'!$D$4,0,10*ROW('Water Data'!D179)),NA())</f>
        <v>#N/A</v>
      </c>
      <c r="E185" s="94" t="e">
        <f ca="true">+IF(AND(ISNUMBER(OFFSET('Water Data'!$D$6,0,10*ROW('Water Data'!D179))),'Data Summary'!BT185="Yes"),OFFSET('Water Data'!$D$6,0,10*ROW('Water Data'!D179)),NA())</f>
        <v>#N/A</v>
      </c>
      <c r="F185" s="94" t="e">
        <f ca="true">+IF(AND(ISNUMBER(OFFSET('Water Data'!$D$9,0,10*ROW('Water Data'!D179))),'Data Summary'!BU185="Yes"),OFFSET('Water Data'!$D$9,0,10*ROW('Water Data'!D179)),NA())</f>
        <v>#N/A</v>
      </c>
      <c r="G185" s="94" t="e">
        <f ca="true">+IF(AND(ISNUMBER(OFFSET('Water Data'!$E$4,0,10*ROW('Water Data'!E179))),'Data Summary'!BV185="Yes"),100-OFFSET('Water Data'!$E$4,0,10*ROW('Water Data'!E179)),NA())</f>
        <v>#N/A</v>
      </c>
      <c r="H185" s="94" t="e">
        <f ca="true">+IF(AND(ISNUMBER(OFFSET('Water Data'!$E$6,0,10*ROW('Water Data'!E179))),'Data Summary'!BW185="Yes"),OFFSET('Water Data'!$E$6,0,10*ROW('Water Data'!E179)),NA())</f>
        <v>#N/A</v>
      </c>
      <c r="I185" s="94" t="e">
        <f ca="true">+IF(AND(ISNUMBER(OFFSET('Water Data'!$E$9,0,10*ROW('Water Data'!E179))),'Data Summary'!BX185="Yes"),OFFSET('Water Data'!$E$9,0,10*ROW('Water Data'!E179)),NA())</f>
        <v>#N/A</v>
      </c>
      <c r="J185" s="94" t="e">
        <f ca="true">+IF(AND(ISNUMBER(OFFSET('Water Data'!$F$4,0,10*ROW('Water Data'!F179))),'Data Summary'!BY185="Yes"),100-OFFSET('Water Data'!$F$4,0,10*ROW('Water Data'!F179)),NA())</f>
        <v>#N/A</v>
      </c>
      <c r="K185" s="94" t="e">
        <f ca="true">+IF(AND(ISNUMBER(OFFSET('Water Data'!$F$6,0,10*ROW('Water Data'!F179))),'Data Summary'!BZ185="Yes"),OFFSET('Water Data'!$F$6,0,10*ROW('Water Data'!F179)),NA())</f>
        <v>#N/A</v>
      </c>
      <c r="L185" s="94" t="e">
        <f ca="true">+IF(AND(ISNUMBER(OFFSET('Water Data'!$F$9,0,10*ROW('Water Data'!F179))),'Data Summary'!CA185="Yes"),OFFSET('Water Data'!$F$9,0,10*ROW('Water Data'!F179)),NA())</f>
        <v>#N/A</v>
      </c>
      <c r="M185" s="94" t="e">
        <f ca="true">+IF(AND(ISNUMBER(OFFSET('Water Data'!$G$4,0,10*ROW('Water Data'!G179))),'Data Summary'!CB185="Yes"),100-OFFSET('Water Data'!$G$4,0,10*ROW('Water Data'!G179)),NA())</f>
        <v>#N/A</v>
      </c>
      <c r="N185" s="94" t="e">
        <f ca="true">+IF(AND(ISNUMBER(OFFSET('Water Data'!$G$6,0,10*ROW('Water Data'!G179))),'Data Summary'!CC185="Yes"),OFFSET('Water Data'!$G$6,0,10*ROW('Water Data'!G179)),NA())</f>
        <v>#N/A</v>
      </c>
      <c r="O185" s="94" t="e">
        <f ca="true">+IF(AND(ISNUMBER(OFFSET('Water Data'!$G$9,0,10*ROW('Water Data'!G179))),'Data Summary'!CD185="Yes"),OFFSET('Water Data'!$G$9,0,10*ROW('Water Data'!G179)),NA())</f>
        <v>#N/A</v>
      </c>
      <c r="P185" s="94" t="e">
        <f ca="true">+IF(AND(ISNUMBER(OFFSET('Water Data'!$H$4,0,10*ROW('Water Data'!H179))),'Data Summary'!CE185="Yes"),100-OFFSET('Water Data'!$H$4,0,10*ROW('Water Data'!H179)),NA())</f>
        <v>#N/A</v>
      </c>
      <c r="Q185" s="94" t="e">
        <f ca="true">+IF(AND(ISNUMBER(OFFSET('Water Data'!$H$6,0,10*ROW('Water Data'!H179))),'Data Summary'!CF185="Yes"),OFFSET('Water Data'!$H$6,0,10*ROW('Water Data'!H179)),NA())</f>
        <v>#N/A</v>
      </c>
      <c r="R185" s="94" t="e">
        <f ca="true">+IF(AND(ISNUMBER(OFFSET('Water Data'!$H$9,0,10*ROW('Water Data'!H179))),'Data Summary'!CG185="Yes"),OFFSET('Water Data'!$H$9,0,10*ROW('Water Data'!H179)),NA())</f>
        <v>#N/A</v>
      </c>
      <c r="S185" s="94" t="e">
        <f ca="true">+IF(AND(ISNUMBER(OFFSET('Water Data'!$I$4,0,10*ROW('Water Data'!I179))),'Data Summary'!CH185="Yes"),100-OFFSET('Water Data'!$I$4,0,10*ROW('Water Data'!I179)),NA())</f>
        <v>#N/A</v>
      </c>
      <c r="T185" s="94" t="e">
        <f ca="true">+IF(AND(ISNUMBER(OFFSET('Water Data'!$I$6,0,10*ROW('Water Data'!I179))),'Data Summary'!CI185="Yes"),OFFSET('Water Data'!$I$6,0,10*ROW('Water Data'!I179)),NA())</f>
        <v>#N/A</v>
      </c>
      <c r="U185" s="94" t="e">
        <f ca="true">+IF(AND(ISNUMBER(OFFSET('Water Data'!$I$9,0,10*ROW('Water Data'!I179))),'Data Summary'!CJ185="Yes"),OFFSET('Water Data'!$I$9,0,10*ROW('Water Data'!I179)),NA())</f>
        <v>#N/A</v>
      </c>
      <c r="V185" s="95" t="e">
        <f ca="true">+IF(AND(ISNUMBER(OFFSET('Sanitation Data'!$D$4,0,10*ROW('Sanitation Data'!D179))),'Data Summary'!CK185="Yes"),100-OFFSET('Sanitation Data'!$D$4,0,10*ROW('Sanitation Data'!D179)),NA())</f>
        <v>#N/A</v>
      </c>
      <c r="W185" s="95" t="e">
        <f ca="true">+IF(AND(ISNUMBER(OFFSET('Sanitation Data'!$D$6,0,10*ROW('Sanitation Data'!D179))),'Data Summary'!CL185="Yes"),OFFSET('Sanitation Data'!$D$6,0,10*ROW('Sanitation Data'!D179)),NA())</f>
        <v>#N/A</v>
      </c>
      <c r="X185" s="95" t="e">
        <f ca="true">+IF(AND(ISNUMBER(OFFSET('Sanitation Data'!$D$10,0,10*ROW('Sanitation Data'!D179))),'Data Summary'!CM185="Yes"),OFFSET('Sanitation Data'!$D$10,0,10*ROW('Sanitation Data'!D179)),NA())</f>
        <v>#N/A</v>
      </c>
      <c r="Y185" s="95" t="e">
        <f ca="true">+IF(AND(ISNUMBER(OFFSET('Sanitation Data'!$D$11,0,10*ROW('Sanitation Data'!D179))),'Data Summary'!CN185="Yes"),OFFSET('Sanitation Data'!$D$11,0,10*ROW('Sanitation Data'!D179)),NA())</f>
        <v>#N/A</v>
      </c>
      <c r="Z185" s="95" t="e">
        <f ca="true">+IF(AND(ISNUMBER(OFFSET('Sanitation Data'!$D$12,0,10*ROW('Sanitation Data'!D179))),'Data Summary'!CO185="Yes"),OFFSET('Sanitation Data'!$D$12,0,10*ROW('Sanitation Data'!D179)),NA())</f>
        <v>#N/A</v>
      </c>
      <c r="AA185" s="95" t="e">
        <f ca="true">+IF(AND(ISNUMBER(OFFSET('Sanitation Data'!$E$4,0,10*ROW('Sanitation Data'!E179))),'Data Summary'!CP185="Yes"),100-OFFSET('Sanitation Data'!$E$4,0,10*ROW('Sanitation Data'!E179)),NA())</f>
        <v>#N/A</v>
      </c>
      <c r="AB185" s="95" t="e">
        <f ca="true">+IF(AND(ISNUMBER(OFFSET('Sanitation Data'!$E$6,0,10*ROW('Sanitation Data'!E179))),'Data Summary'!CQ185="Yes"),OFFSET('Sanitation Data'!$E$6,0,10*ROW('Sanitation Data'!E179)),NA())</f>
        <v>#N/A</v>
      </c>
      <c r="AC185" s="95" t="e">
        <f ca="true">+IF(AND(ISNUMBER(OFFSET('Sanitation Data'!$E$10,0,10*ROW('Sanitation Data'!E179))),'Data Summary'!CR185="Yes"),OFFSET('Sanitation Data'!$E$10,0,10*ROW('Sanitation Data'!E179)),NA())</f>
        <v>#N/A</v>
      </c>
      <c r="AD185" s="95" t="e">
        <f ca="true">+IF(AND(ISNUMBER(OFFSET('Sanitation Data'!$E$11,0,10*ROW('Sanitation Data'!E179))),'Data Summary'!CS185="Yes"),OFFSET('Sanitation Data'!$E$11,0,10*ROW('Sanitation Data'!E179)),NA())</f>
        <v>#N/A</v>
      </c>
      <c r="AE185" s="95" t="e">
        <f ca="true">+IF(AND(ISNUMBER(OFFSET('Sanitation Data'!$E$12,0,10*ROW('Sanitation Data'!E179))),'Data Summary'!CT185="Yes"),OFFSET('Sanitation Data'!$E$12,0,10*ROW('Sanitation Data'!E179)),NA())</f>
        <v>#N/A</v>
      </c>
      <c r="AF185" s="95" t="e">
        <f ca="true">+IF(AND(ISNUMBER(OFFSET('Sanitation Data'!$F$4,0,10*ROW('Sanitation Data'!F179))),'Data Summary'!CU185="Yes"),100-OFFSET('Sanitation Data'!$F$4,0,10*ROW('Sanitation Data'!F179)),NA())</f>
        <v>#N/A</v>
      </c>
      <c r="AG185" s="95" t="e">
        <f ca="true">+IF(AND(ISNUMBER(OFFSET('Sanitation Data'!$F$6,0,10*ROW('Sanitation Data'!F179))),'Data Summary'!CV185="Yes"),OFFSET('Sanitation Data'!$F$6,0,10*ROW('Sanitation Data'!F179)),NA())</f>
        <v>#N/A</v>
      </c>
      <c r="AH185" s="95" t="e">
        <f ca="true">+IF(AND(ISNUMBER(OFFSET('Sanitation Data'!$F$10,0,10*ROW('Sanitation Data'!F179))),'Data Summary'!CW185="Yes"),OFFSET('Sanitation Data'!$F$10,0,10*ROW('Sanitation Data'!F179)),NA())</f>
        <v>#N/A</v>
      </c>
      <c r="AI185" s="95" t="e">
        <f ca="true">+IF(AND(ISNUMBER(OFFSET('Sanitation Data'!$F$11,0,10*ROW('Sanitation Data'!F179))),'Data Summary'!CX185="Yes"),OFFSET('Sanitation Data'!$F$11,0,10*ROW('Sanitation Data'!F179)),NA())</f>
        <v>#N/A</v>
      </c>
      <c r="AJ185" s="95" t="e">
        <f ca="true">+IF(AND(ISNUMBER(OFFSET('Sanitation Data'!$F$12,0,10*ROW('Sanitation Data'!F179))),'Data Summary'!CY185="Yes"),OFFSET('Sanitation Data'!$F$12,0,10*ROW('Sanitation Data'!F179)),NA())</f>
        <v>#N/A</v>
      </c>
      <c r="AK185" s="95" t="e">
        <f ca="true">+IF(AND(ISNUMBER(OFFSET('Sanitation Data'!$G$4,0,10*ROW('Sanitation Data'!G179))),'Data Summary'!CZ185="Yes"),100-OFFSET('Sanitation Data'!$G$4,0,10*ROW('Sanitation Data'!G179)),NA())</f>
        <v>#N/A</v>
      </c>
      <c r="AL185" s="95" t="e">
        <f ca="true">+IF(AND(ISNUMBER(OFFSET('Sanitation Data'!$G$6,0,10*ROW('Sanitation Data'!G179))),'Data Summary'!DA185="Yes"),OFFSET('Sanitation Data'!$G$6,0,10*ROW('Sanitation Data'!G179)),NA())</f>
        <v>#N/A</v>
      </c>
      <c r="AM185" s="95" t="e">
        <f ca="true">+IF(AND(ISNUMBER(OFFSET('Sanitation Data'!$G$10,0,10*ROW('Sanitation Data'!G179))),'Data Summary'!DB185="Yes"),OFFSET('Sanitation Data'!$G$10,0,10*ROW('Sanitation Data'!G179)),NA())</f>
        <v>#N/A</v>
      </c>
      <c r="AN185" s="95" t="e">
        <f ca="true">+IF(AND(ISNUMBER(OFFSET('Sanitation Data'!$G$11,0,10*ROW('Sanitation Data'!G179))),'Data Summary'!DC185="Yes"),OFFSET('Sanitation Data'!$G$11,0,10*ROW('Sanitation Data'!G179)),NA())</f>
        <v>#N/A</v>
      </c>
      <c r="AO185" s="95" t="e">
        <f ca="true">+IF(AND(ISNUMBER(OFFSET('Sanitation Data'!$G$12,0,10*ROW('Sanitation Data'!G179))),'Data Summary'!DD185="Yes"),OFFSET('Sanitation Data'!$G$12,0,10*ROW('Sanitation Data'!G179)),NA())</f>
        <v>#N/A</v>
      </c>
      <c r="AP185" s="95" t="e">
        <f ca="true">+IF(AND(ISNUMBER(OFFSET('Sanitation Data'!$H$4,0,10*ROW('Sanitation Data'!H179))),'Data Summary'!DE185="Yes"),100-OFFSET('Sanitation Data'!$H$4,0,10*ROW('Sanitation Data'!H179)),NA())</f>
        <v>#N/A</v>
      </c>
      <c r="AQ185" s="95" t="e">
        <f ca="true">+IF(AND(ISNUMBER(OFFSET('Sanitation Data'!$H$6,0,10*ROW('Sanitation Data'!H179))),'Data Summary'!DF185="Yes"),OFFSET('Sanitation Data'!$H$6,0,10*ROW('Sanitation Data'!H179)),NA())</f>
        <v>#N/A</v>
      </c>
      <c r="AR185" s="95" t="e">
        <f ca="true">+IF(AND(ISNUMBER(OFFSET('Sanitation Data'!$H$10,0,10*ROW('Sanitation Data'!H179))),'Data Summary'!DG185="Yes"),OFFSET('Sanitation Data'!$H$10,0,10*ROW('Sanitation Data'!H179)),NA())</f>
        <v>#N/A</v>
      </c>
      <c r="AS185" s="95" t="e">
        <f ca="true">+IF(AND(ISNUMBER(OFFSET('Sanitation Data'!$H$11,0,10*ROW('Sanitation Data'!H179))),'Data Summary'!DH185="Yes"),OFFSET('Sanitation Data'!$H$11,0,10*ROW('Sanitation Data'!H179)),NA())</f>
        <v>#N/A</v>
      </c>
      <c r="AT185" s="95" t="e">
        <f ca="true">+IF(AND(ISNUMBER(OFFSET('Sanitation Data'!$H$12,0,10*ROW('Sanitation Data'!H179))),'Data Summary'!DI185="Yes"),OFFSET('Sanitation Data'!$H$12,0,10*ROW('Sanitation Data'!H179)),NA())</f>
        <v>#N/A</v>
      </c>
      <c r="AU185" s="95" t="e">
        <f ca="true">+IF(AND(ISNUMBER(OFFSET('Sanitation Data'!$I$4,0,10*ROW('Sanitation Data'!I179))),'Data Summary'!DJ185="Yes"),100-OFFSET('Sanitation Data'!$I$4,0,10*ROW('Sanitation Data'!I179)),NA())</f>
        <v>#N/A</v>
      </c>
      <c r="AV185" s="95" t="e">
        <f ca="true">+IF(AND(ISNUMBER(OFFSET('Sanitation Data'!$I$6,0,10*ROW('Sanitation Data'!I179))),'Data Summary'!DK185="Yes"),OFFSET('Sanitation Data'!$I$6,0,10*ROW('Sanitation Data'!I179)),NA())</f>
        <v>#N/A</v>
      </c>
      <c r="AW185" s="95" t="e">
        <f ca="true">+IF(AND(ISNUMBER(OFFSET('Sanitation Data'!$I$10,0,10*ROW('Sanitation Data'!I179))),'Data Summary'!DL185="Yes"),OFFSET('Sanitation Data'!$I$10,0,10*ROW('Sanitation Data'!I179)),NA())</f>
        <v>#N/A</v>
      </c>
      <c r="AX185" s="95" t="e">
        <f ca="true">+IF(AND(ISNUMBER(OFFSET('Sanitation Data'!$I$11,0,10*ROW('Sanitation Data'!I179))),'Data Summary'!DM185="Yes"),OFFSET('Sanitation Data'!$I$11,0,10*ROW('Sanitation Data'!I179)),NA())</f>
        <v>#N/A</v>
      </c>
      <c r="AY185" s="95" t="e">
        <f ca="true">+IF(AND(ISNUMBER(OFFSET('Sanitation Data'!$I$12,0,10*ROW('Sanitation Data'!I179))),'Data Summary'!DN185="Yes"),OFFSET('Sanitation Data'!$I$12,0,10*ROW('Sanitation Data'!I179)),NA())</f>
        <v>#N/A</v>
      </c>
      <c r="AZ185" s="96" t="e">
        <f ca="true">+IF(AND(ISNUMBER(OFFSET('Hygiene Data'!$D$5,0,10*ROW('Hygiene Data'!D179))),'Data Summary'!DO185="Yes"),OFFSET('Hygiene Data'!$D$5,0,10*ROW('Hygiene Data'!D179)),NA())</f>
        <v>#N/A</v>
      </c>
      <c r="BA185" s="96" t="e">
        <f ca="true">+IF(AND(ISNUMBER(OFFSET('Hygiene Data'!$D$7,0,10*ROW('Hygiene Data'!D179))),'Data Summary'!DP185="Yes"),OFFSET('Hygiene Data'!$D$7,0,10*ROW('Hygiene Data'!D179)),NA())</f>
        <v>#N/A</v>
      </c>
      <c r="BB185" s="96" t="e">
        <f ca="true">+IF(AND(ISNUMBER(OFFSET('Hygiene Data'!$D$9,0,10*ROW('Hygiene Data'!D179))),'Data Summary'!DQ185="Yes"),OFFSET('Hygiene Data'!$D$9,0,10*ROW('Hygiene Data'!D179)),NA())</f>
        <v>#N/A</v>
      </c>
      <c r="BC185" s="96" t="e">
        <f ca="true">+IF(AND(ISNUMBER(OFFSET('Hygiene Data'!$E$5,0,10*ROW('Hygiene Data'!E179))),'Data Summary'!DR185="Yes"),OFFSET('Hygiene Data'!$E$5,0,10*ROW('Hygiene Data'!E179)),NA())</f>
        <v>#N/A</v>
      </c>
      <c r="BD185" s="96" t="e">
        <f ca="true">+IF(AND(ISNUMBER(OFFSET('Hygiene Data'!$E$7,0,10*ROW('Hygiene Data'!E179))),'Data Summary'!DS185="Yes"),OFFSET('Hygiene Data'!$E$7,0,10*ROW('Hygiene Data'!E179)),NA())</f>
        <v>#N/A</v>
      </c>
      <c r="BE185" s="96" t="e">
        <f ca="true">+IF(AND(ISNUMBER(OFFSET('Hygiene Data'!$E$9,0,10*ROW('Hygiene Data'!E179))),'Data Summary'!DT185="Yes"),OFFSET('Hygiene Data'!$E$9,0,10*ROW('Hygiene Data'!E179)),NA())</f>
        <v>#N/A</v>
      </c>
      <c r="BF185" s="96" t="e">
        <f ca="true">+IF(AND(ISNUMBER(OFFSET('Hygiene Data'!$F$5,0,10*ROW('Hygiene Data'!F179))),'Data Summary'!DU185="Yes"),OFFSET('Hygiene Data'!$F$5,0,10*ROW('Hygiene Data'!F179)),NA())</f>
        <v>#N/A</v>
      </c>
      <c r="BG185" s="96" t="e">
        <f ca="true">+IF(AND(ISNUMBER(OFFSET('Hygiene Data'!$F$7,0,10*ROW('Hygiene Data'!F179))),'Data Summary'!DV185="Yes"),OFFSET('Hygiene Data'!$F$7,0,10*ROW('Hygiene Data'!F179)),NA())</f>
        <v>#N/A</v>
      </c>
      <c r="BH185" s="96" t="e">
        <f ca="true">+IF(AND(ISNUMBER(OFFSET('Hygiene Data'!$F$9,0,10*ROW('Hygiene Data'!F179))),'Data Summary'!DW185="Yes"),OFFSET('Hygiene Data'!$F$9,0,10*ROW('Hygiene Data'!F179)),NA())</f>
        <v>#N/A</v>
      </c>
      <c r="BI185" s="96" t="e">
        <f ca="true">+IF(AND(ISNUMBER(OFFSET('Hygiene Data'!$G$5,0,10*ROW('Hygiene Data'!G179))),'Data Summary'!DX185="Yes"),OFFSET('Hygiene Data'!$G$5,0,10*ROW('Hygiene Data'!G179)),NA())</f>
        <v>#N/A</v>
      </c>
      <c r="BJ185" s="96" t="e">
        <f ca="true">+IF(AND(ISNUMBER(OFFSET('Hygiene Data'!$G$7,0,10*ROW('Hygiene Data'!G179))),'Data Summary'!DY185="Yes"),OFFSET('Hygiene Data'!$G$7,0,10*ROW('Hygiene Data'!G179)),NA())</f>
        <v>#N/A</v>
      </c>
      <c r="BK185" s="96" t="e">
        <f ca="true">+IF(AND(ISNUMBER(OFFSET('Hygiene Data'!$G$9,0,10*ROW('Hygiene Data'!G179))),'Data Summary'!DZ185="Yes"),OFFSET('Hygiene Data'!$G$9,0,10*ROW('Hygiene Data'!G179)),NA())</f>
        <v>#N/A</v>
      </c>
      <c r="BL185" s="96" t="e">
        <f ca="true">+IF(AND(ISNUMBER(OFFSET('Hygiene Data'!$H$5,0,10*ROW('Hygiene Data'!H179))),'Data Summary'!EA185="Yes"),OFFSET('Hygiene Data'!$H$5,0,10*ROW('Hygiene Data'!H179)),NA())</f>
        <v>#N/A</v>
      </c>
      <c r="BM185" s="96" t="e">
        <f ca="true">+IF(AND(ISNUMBER(OFFSET('Hygiene Data'!$H$7,0,10*ROW('Hygiene Data'!H179))),'Data Summary'!EB185="Yes"),OFFSET('Hygiene Data'!$H$7,0,10*ROW('Hygiene Data'!H179)),NA())</f>
        <v>#N/A</v>
      </c>
      <c r="BN185" s="96" t="e">
        <f ca="true">+IF(AND(ISNUMBER(OFFSET('Hygiene Data'!$H$9,0,10*ROW('Hygiene Data'!H179))),'Data Summary'!EC185="Yes"),OFFSET('Hygiene Data'!$H$9,0,10*ROW('Hygiene Data'!H179)),NA())</f>
        <v>#N/A</v>
      </c>
      <c r="BO185" s="96" t="e">
        <f ca="true">+IF(AND(ISNUMBER(OFFSET('Hygiene Data'!$I$5,0,10*ROW('Hygiene Data'!I179))),'Data Summary'!ED185="Yes"),OFFSET('Hygiene Data'!$I$5,0,10*ROW('Hygiene Data'!I179)),NA())</f>
        <v>#N/A</v>
      </c>
      <c r="BP185" s="96" t="e">
        <f ca="true">+IF(AND(ISNUMBER(OFFSET('Hygiene Data'!$I$7,0,10*ROW('Hygiene Data'!I179))),'Data Summary'!EE185="Yes"),OFFSET('Hygiene Data'!$I$7,0,10*ROW('Hygiene Data'!I179)),NA())</f>
        <v>#N/A</v>
      </c>
      <c r="BQ185" s="96" t="e">
        <f ca="true">+IF(AND(ISNUMBER(OFFSET('Hygiene Data'!$I$9,0,10*ROW('Hygiene Data'!I179))),'Data Summary'!EF185="Yes"),OFFSET('Hygiene Data'!$I$9,0,10*ROW('Hygiene Data'!I179)),NA())</f>
        <v>#N/A</v>
      </c>
    </row>
    <row xmlns:x14ac="http://schemas.microsoft.com/office/spreadsheetml/2009/9/ac" r="186" x14ac:dyDescent="0.2">
      <c r="A186" s="321" t="e">
        <f ca="true">+RIGHT('Data Summary'!A186,LEN('Data Summary'!A186)-9)</f>
        <v>#VALUE!</v>
      </c>
      <c r="B186" s="37" t="str">
        <f ca="true">+IF(ISTEXT('Data Summary'!B186),'Data Summary'!B186,"")</f>
        <v/>
      </c>
      <c r="C186" s="320" t="e">
        <f ca="true">+VALUE('Data Summary'!C186)</f>
        <v>#VALUE!</v>
      </c>
      <c r="D186" s="94" t="e">
        <f ca="true">+IF(AND(ISNUMBER(OFFSET('Water Data'!$D$4,0,10*ROW('Water Data'!D180))),'Data Summary'!BS186="Yes"),100-OFFSET('Water Data'!$D$4,0,10*ROW('Water Data'!D180)),NA())</f>
        <v>#N/A</v>
      </c>
      <c r="E186" s="94" t="e">
        <f ca="true">+IF(AND(ISNUMBER(OFFSET('Water Data'!$D$6,0,10*ROW('Water Data'!D180))),'Data Summary'!BT186="Yes"),OFFSET('Water Data'!$D$6,0,10*ROW('Water Data'!D180)),NA())</f>
        <v>#N/A</v>
      </c>
      <c r="F186" s="94" t="e">
        <f ca="true">+IF(AND(ISNUMBER(OFFSET('Water Data'!$D$9,0,10*ROW('Water Data'!D180))),'Data Summary'!BU186="Yes"),OFFSET('Water Data'!$D$9,0,10*ROW('Water Data'!D180)),NA())</f>
        <v>#N/A</v>
      </c>
      <c r="G186" s="94" t="e">
        <f ca="true">+IF(AND(ISNUMBER(OFFSET('Water Data'!$E$4,0,10*ROW('Water Data'!E180))),'Data Summary'!BV186="Yes"),100-OFFSET('Water Data'!$E$4,0,10*ROW('Water Data'!E180)),NA())</f>
        <v>#N/A</v>
      </c>
      <c r="H186" s="94" t="e">
        <f ca="true">+IF(AND(ISNUMBER(OFFSET('Water Data'!$E$6,0,10*ROW('Water Data'!E180))),'Data Summary'!BW186="Yes"),OFFSET('Water Data'!$E$6,0,10*ROW('Water Data'!E180)),NA())</f>
        <v>#N/A</v>
      </c>
      <c r="I186" s="94" t="e">
        <f ca="true">+IF(AND(ISNUMBER(OFFSET('Water Data'!$E$9,0,10*ROW('Water Data'!E180))),'Data Summary'!BX186="Yes"),OFFSET('Water Data'!$E$9,0,10*ROW('Water Data'!E180)),NA())</f>
        <v>#N/A</v>
      </c>
      <c r="J186" s="94" t="e">
        <f ca="true">+IF(AND(ISNUMBER(OFFSET('Water Data'!$F$4,0,10*ROW('Water Data'!F180))),'Data Summary'!BY186="Yes"),100-OFFSET('Water Data'!$F$4,0,10*ROW('Water Data'!F180)),NA())</f>
        <v>#N/A</v>
      </c>
      <c r="K186" s="94" t="e">
        <f ca="true">+IF(AND(ISNUMBER(OFFSET('Water Data'!$F$6,0,10*ROW('Water Data'!F180))),'Data Summary'!BZ186="Yes"),OFFSET('Water Data'!$F$6,0,10*ROW('Water Data'!F180)),NA())</f>
        <v>#N/A</v>
      </c>
      <c r="L186" s="94" t="e">
        <f ca="true">+IF(AND(ISNUMBER(OFFSET('Water Data'!$F$9,0,10*ROW('Water Data'!F180))),'Data Summary'!CA186="Yes"),OFFSET('Water Data'!$F$9,0,10*ROW('Water Data'!F180)),NA())</f>
        <v>#N/A</v>
      </c>
      <c r="M186" s="94" t="e">
        <f ca="true">+IF(AND(ISNUMBER(OFFSET('Water Data'!$G$4,0,10*ROW('Water Data'!G180))),'Data Summary'!CB186="Yes"),100-OFFSET('Water Data'!$G$4,0,10*ROW('Water Data'!G180)),NA())</f>
        <v>#N/A</v>
      </c>
      <c r="N186" s="94" t="e">
        <f ca="true">+IF(AND(ISNUMBER(OFFSET('Water Data'!$G$6,0,10*ROW('Water Data'!G180))),'Data Summary'!CC186="Yes"),OFFSET('Water Data'!$G$6,0,10*ROW('Water Data'!G180)),NA())</f>
        <v>#N/A</v>
      </c>
      <c r="O186" s="94" t="e">
        <f ca="true">+IF(AND(ISNUMBER(OFFSET('Water Data'!$G$9,0,10*ROW('Water Data'!G180))),'Data Summary'!CD186="Yes"),OFFSET('Water Data'!$G$9,0,10*ROW('Water Data'!G180)),NA())</f>
        <v>#N/A</v>
      </c>
      <c r="P186" s="94" t="e">
        <f ca="true">+IF(AND(ISNUMBER(OFFSET('Water Data'!$H$4,0,10*ROW('Water Data'!H180))),'Data Summary'!CE186="Yes"),100-OFFSET('Water Data'!$H$4,0,10*ROW('Water Data'!H180)),NA())</f>
        <v>#N/A</v>
      </c>
      <c r="Q186" s="94" t="e">
        <f ca="true">+IF(AND(ISNUMBER(OFFSET('Water Data'!$H$6,0,10*ROW('Water Data'!H180))),'Data Summary'!CF186="Yes"),OFFSET('Water Data'!$H$6,0,10*ROW('Water Data'!H180)),NA())</f>
        <v>#N/A</v>
      </c>
      <c r="R186" s="94" t="e">
        <f ca="true">+IF(AND(ISNUMBER(OFFSET('Water Data'!$H$9,0,10*ROW('Water Data'!H180))),'Data Summary'!CG186="Yes"),OFFSET('Water Data'!$H$9,0,10*ROW('Water Data'!H180)),NA())</f>
        <v>#N/A</v>
      </c>
      <c r="S186" s="94" t="e">
        <f ca="true">+IF(AND(ISNUMBER(OFFSET('Water Data'!$I$4,0,10*ROW('Water Data'!I180))),'Data Summary'!CH186="Yes"),100-OFFSET('Water Data'!$I$4,0,10*ROW('Water Data'!I180)),NA())</f>
        <v>#N/A</v>
      </c>
      <c r="T186" s="94" t="e">
        <f ca="true">+IF(AND(ISNUMBER(OFFSET('Water Data'!$I$6,0,10*ROW('Water Data'!I180))),'Data Summary'!CI186="Yes"),OFFSET('Water Data'!$I$6,0,10*ROW('Water Data'!I180)),NA())</f>
        <v>#N/A</v>
      </c>
      <c r="U186" s="94" t="e">
        <f ca="true">+IF(AND(ISNUMBER(OFFSET('Water Data'!$I$9,0,10*ROW('Water Data'!I180))),'Data Summary'!CJ186="Yes"),OFFSET('Water Data'!$I$9,0,10*ROW('Water Data'!I180)),NA())</f>
        <v>#N/A</v>
      </c>
      <c r="V186" s="95" t="e">
        <f ca="true">+IF(AND(ISNUMBER(OFFSET('Sanitation Data'!$D$4,0,10*ROW('Sanitation Data'!D180))),'Data Summary'!CK186="Yes"),100-OFFSET('Sanitation Data'!$D$4,0,10*ROW('Sanitation Data'!D180)),NA())</f>
        <v>#N/A</v>
      </c>
      <c r="W186" s="95" t="e">
        <f ca="true">+IF(AND(ISNUMBER(OFFSET('Sanitation Data'!$D$6,0,10*ROW('Sanitation Data'!D180))),'Data Summary'!CL186="Yes"),OFFSET('Sanitation Data'!$D$6,0,10*ROW('Sanitation Data'!D180)),NA())</f>
        <v>#N/A</v>
      </c>
      <c r="X186" s="95" t="e">
        <f ca="true">+IF(AND(ISNUMBER(OFFSET('Sanitation Data'!$D$10,0,10*ROW('Sanitation Data'!D180))),'Data Summary'!CM186="Yes"),OFFSET('Sanitation Data'!$D$10,0,10*ROW('Sanitation Data'!D180)),NA())</f>
        <v>#N/A</v>
      </c>
      <c r="Y186" s="95" t="e">
        <f ca="true">+IF(AND(ISNUMBER(OFFSET('Sanitation Data'!$D$11,0,10*ROW('Sanitation Data'!D180))),'Data Summary'!CN186="Yes"),OFFSET('Sanitation Data'!$D$11,0,10*ROW('Sanitation Data'!D180)),NA())</f>
        <v>#N/A</v>
      </c>
      <c r="Z186" s="95" t="e">
        <f ca="true">+IF(AND(ISNUMBER(OFFSET('Sanitation Data'!$D$12,0,10*ROW('Sanitation Data'!D180))),'Data Summary'!CO186="Yes"),OFFSET('Sanitation Data'!$D$12,0,10*ROW('Sanitation Data'!D180)),NA())</f>
        <v>#N/A</v>
      </c>
      <c r="AA186" s="95" t="e">
        <f ca="true">+IF(AND(ISNUMBER(OFFSET('Sanitation Data'!$E$4,0,10*ROW('Sanitation Data'!E180))),'Data Summary'!CP186="Yes"),100-OFFSET('Sanitation Data'!$E$4,0,10*ROW('Sanitation Data'!E180)),NA())</f>
        <v>#N/A</v>
      </c>
      <c r="AB186" s="95" t="e">
        <f ca="true">+IF(AND(ISNUMBER(OFFSET('Sanitation Data'!$E$6,0,10*ROW('Sanitation Data'!E180))),'Data Summary'!CQ186="Yes"),OFFSET('Sanitation Data'!$E$6,0,10*ROW('Sanitation Data'!E180)),NA())</f>
        <v>#N/A</v>
      </c>
      <c r="AC186" s="95" t="e">
        <f ca="true">+IF(AND(ISNUMBER(OFFSET('Sanitation Data'!$E$10,0,10*ROW('Sanitation Data'!E180))),'Data Summary'!CR186="Yes"),OFFSET('Sanitation Data'!$E$10,0,10*ROW('Sanitation Data'!E180)),NA())</f>
        <v>#N/A</v>
      </c>
      <c r="AD186" s="95" t="e">
        <f ca="true">+IF(AND(ISNUMBER(OFFSET('Sanitation Data'!$E$11,0,10*ROW('Sanitation Data'!E180))),'Data Summary'!CS186="Yes"),OFFSET('Sanitation Data'!$E$11,0,10*ROW('Sanitation Data'!E180)),NA())</f>
        <v>#N/A</v>
      </c>
      <c r="AE186" s="95" t="e">
        <f ca="true">+IF(AND(ISNUMBER(OFFSET('Sanitation Data'!$E$12,0,10*ROW('Sanitation Data'!E180))),'Data Summary'!CT186="Yes"),OFFSET('Sanitation Data'!$E$12,0,10*ROW('Sanitation Data'!E180)),NA())</f>
        <v>#N/A</v>
      </c>
      <c r="AF186" s="95" t="e">
        <f ca="true">+IF(AND(ISNUMBER(OFFSET('Sanitation Data'!$F$4,0,10*ROW('Sanitation Data'!F180))),'Data Summary'!CU186="Yes"),100-OFFSET('Sanitation Data'!$F$4,0,10*ROW('Sanitation Data'!F180)),NA())</f>
        <v>#N/A</v>
      </c>
      <c r="AG186" s="95" t="e">
        <f ca="true">+IF(AND(ISNUMBER(OFFSET('Sanitation Data'!$F$6,0,10*ROW('Sanitation Data'!F180))),'Data Summary'!CV186="Yes"),OFFSET('Sanitation Data'!$F$6,0,10*ROW('Sanitation Data'!F180)),NA())</f>
        <v>#N/A</v>
      </c>
      <c r="AH186" s="95" t="e">
        <f ca="true">+IF(AND(ISNUMBER(OFFSET('Sanitation Data'!$F$10,0,10*ROW('Sanitation Data'!F180))),'Data Summary'!CW186="Yes"),OFFSET('Sanitation Data'!$F$10,0,10*ROW('Sanitation Data'!F180)),NA())</f>
        <v>#N/A</v>
      </c>
      <c r="AI186" s="95" t="e">
        <f ca="true">+IF(AND(ISNUMBER(OFFSET('Sanitation Data'!$F$11,0,10*ROW('Sanitation Data'!F180))),'Data Summary'!CX186="Yes"),OFFSET('Sanitation Data'!$F$11,0,10*ROW('Sanitation Data'!F180)),NA())</f>
        <v>#N/A</v>
      </c>
      <c r="AJ186" s="95" t="e">
        <f ca="true">+IF(AND(ISNUMBER(OFFSET('Sanitation Data'!$F$12,0,10*ROW('Sanitation Data'!F180))),'Data Summary'!CY186="Yes"),OFFSET('Sanitation Data'!$F$12,0,10*ROW('Sanitation Data'!F180)),NA())</f>
        <v>#N/A</v>
      </c>
      <c r="AK186" s="95" t="e">
        <f ca="true">+IF(AND(ISNUMBER(OFFSET('Sanitation Data'!$G$4,0,10*ROW('Sanitation Data'!G180))),'Data Summary'!CZ186="Yes"),100-OFFSET('Sanitation Data'!$G$4,0,10*ROW('Sanitation Data'!G180)),NA())</f>
        <v>#N/A</v>
      </c>
      <c r="AL186" s="95" t="e">
        <f ca="true">+IF(AND(ISNUMBER(OFFSET('Sanitation Data'!$G$6,0,10*ROW('Sanitation Data'!G180))),'Data Summary'!DA186="Yes"),OFFSET('Sanitation Data'!$G$6,0,10*ROW('Sanitation Data'!G180)),NA())</f>
        <v>#N/A</v>
      </c>
      <c r="AM186" s="95" t="e">
        <f ca="true">+IF(AND(ISNUMBER(OFFSET('Sanitation Data'!$G$10,0,10*ROW('Sanitation Data'!G180))),'Data Summary'!DB186="Yes"),OFFSET('Sanitation Data'!$G$10,0,10*ROW('Sanitation Data'!G180)),NA())</f>
        <v>#N/A</v>
      </c>
      <c r="AN186" s="95" t="e">
        <f ca="true">+IF(AND(ISNUMBER(OFFSET('Sanitation Data'!$G$11,0,10*ROW('Sanitation Data'!G180))),'Data Summary'!DC186="Yes"),OFFSET('Sanitation Data'!$G$11,0,10*ROW('Sanitation Data'!G180)),NA())</f>
        <v>#N/A</v>
      </c>
      <c r="AO186" s="95" t="e">
        <f ca="true">+IF(AND(ISNUMBER(OFFSET('Sanitation Data'!$G$12,0,10*ROW('Sanitation Data'!G180))),'Data Summary'!DD186="Yes"),OFFSET('Sanitation Data'!$G$12,0,10*ROW('Sanitation Data'!G180)),NA())</f>
        <v>#N/A</v>
      </c>
      <c r="AP186" s="95" t="e">
        <f ca="true">+IF(AND(ISNUMBER(OFFSET('Sanitation Data'!$H$4,0,10*ROW('Sanitation Data'!H180))),'Data Summary'!DE186="Yes"),100-OFFSET('Sanitation Data'!$H$4,0,10*ROW('Sanitation Data'!H180)),NA())</f>
        <v>#N/A</v>
      </c>
      <c r="AQ186" s="95" t="e">
        <f ca="true">+IF(AND(ISNUMBER(OFFSET('Sanitation Data'!$H$6,0,10*ROW('Sanitation Data'!H180))),'Data Summary'!DF186="Yes"),OFFSET('Sanitation Data'!$H$6,0,10*ROW('Sanitation Data'!H180)),NA())</f>
        <v>#N/A</v>
      </c>
      <c r="AR186" s="95" t="e">
        <f ca="true">+IF(AND(ISNUMBER(OFFSET('Sanitation Data'!$H$10,0,10*ROW('Sanitation Data'!H180))),'Data Summary'!DG186="Yes"),OFFSET('Sanitation Data'!$H$10,0,10*ROW('Sanitation Data'!H180)),NA())</f>
        <v>#N/A</v>
      </c>
      <c r="AS186" s="95" t="e">
        <f ca="true">+IF(AND(ISNUMBER(OFFSET('Sanitation Data'!$H$11,0,10*ROW('Sanitation Data'!H180))),'Data Summary'!DH186="Yes"),OFFSET('Sanitation Data'!$H$11,0,10*ROW('Sanitation Data'!H180)),NA())</f>
        <v>#N/A</v>
      </c>
      <c r="AT186" s="95" t="e">
        <f ca="true">+IF(AND(ISNUMBER(OFFSET('Sanitation Data'!$H$12,0,10*ROW('Sanitation Data'!H180))),'Data Summary'!DI186="Yes"),OFFSET('Sanitation Data'!$H$12,0,10*ROW('Sanitation Data'!H180)),NA())</f>
        <v>#N/A</v>
      </c>
      <c r="AU186" s="95" t="e">
        <f ca="true">+IF(AND(ISNUMBER(OFFSET('Sanitation Data'!$I$4,0,10*ROW('Sanitation Data'!I180))),'Data Summary'!DJ186="Yes"),100-OFFSET('Sanitation Data'!$I$4,0,10*ROW('Sanitation Data'!I180)),NA())</f>
        <v>#N/A</v>
      </c>
      <c r="AV186" s="95" t="e">
        <f ca="true">+IF(AND(ISNUMBER(OFFSET('Sanitation Data'!$I$6,0,10*ROW('Sanitation Data'!I180))),'Data Summary'!DK186="Yes"),OFFSET('Sanitation Data'!$I$6,0,10*ROW('Sanitation Data'!I180)),NA())</f>
        <v>#N/A</v>
      </c>
      <c r="AW186" s="95" t="e">
        <f ca="true">+IF(AND(ISNUMBER(OFFSET('Sanitation Data'!$I$10,0,10*ROW('Sanitation Data'!I180))),'Data Summary'!DL186="Yes"),OFFSET('Sanitation Data'!$I$10,0,10*ROW('Sanitation Data'!I180)),NA())</f>
        <v>#N/A</v>
      </c>
      <c r="AX186" s="95" t="e">
        <f ca="true">+IF(AND(ISNUMBER(OFFSET('Sanitation Data'!$I$11,0,10*ROW('Sanitation Data'!I180))),'Data Summary'!DM186="Yes"),OFFSET('Sanitation Data'!$I$11,0,10*ROW('Sanitation Data'!I180)),NA())</f>
        <v>#N/A</v>
      </c>
      <c r="AY186" s="95" t="e">
        <f ca="true">+IF(AND(ISNUMBER(OFFSET('Sanitation Data'!$I$12,0,10*ROW('Sanitation Data'!I180))),'Data Summary'!DN186="Yes"),OFFSET('Sanitation Data'!$I$12,0,10*ROW('Sanitation Data'!I180)),NA())</f>
        <v>#N/A</v>
      </c>
      <c r="AZ186" s="96" t="e">
        <f ca="true">+IF(AND(ISNUMBER(OFFSET('Hygiene Data'!$D$5,0,10*ROW('Hygiene Data'!D180))),'Data Summary'!DO186="Yes"),OFFSET('Hygiene Data'!$D$5,0,10*ROW('Hygiene Data'!D180)),NA())</f>
        <v>#N/A</v>
      </c>
      <c r="BA186" s="96" t="e">
        <f ca="true">+IF(AND(ISNUMBER(OFFSET('Hygiene Data'!$D$7,0,10*ROW('Hygiene Data'!D180))),'Data Summary'!DP186="Yes"),OFFSET('Hygiene Data'!$D$7,0,10*ROW('Hygiene Data'!D180)),NA())</f>
        <v>#N/A</v>
      </c>
      <c r="BB186" s="96" t="e">
        <f ca="true">+IF(AND(ISNUMBER(OFFSET('Hygiene Data'!$D$9,0,10*ROW('Hygiene Data'!D180))),'Data Summary'!DQ186="Yes"),OFFSET('Hygiene Data'!$D$9,0,10*ROW('Hygiene Data'!D180)),NA())</f>
        <v>#N/A</v>
      </c>
      <c r="BC186" s="96" t="e">
        <f ca="true">+IF(AND(ISNUMBER(OFFSET('Hygiene Data'!$E$5,0,10*ROW('Hygiene Data'!E180))),'Data Summary'!DR186="Yes"),OFFSET('Hygiene Data'!$E$5,0,10*ROW('Hygiene Data'!E180)),NA())</f>
        <v>#N/A</v>
      </c>
      <c r="BD186" s="96" t="e">
        <f ca="true">+IF(AND(ISNUMBER(OFFSET('Hygiene Data'!$E$7,0,10*ROW('Hygiene Data'!E180))),'Data Summary'!DS186="Yes"),OFFSET('Hygiene Data'!$E$7,0,10*ROW('Hygiene Data'!E180)),NA())</f>
        <v>#N/A</v>
      </c>
      <c r="BE186" s="96" t="e">
        <f ca="true">+IF(AND(ISNUMBER(OFFSET('Hygiene Data'!$E$9,0,10*ROW('Hygiene Data'!E180))),'Data Summary'!DT186="Yes"),OFFSET('Hygiene Data'!$E$9,0,10*ROW('Hygiene Data'!E180)),NA())</f>
        <v>#N/A</v>
      </c>
      <c r="BF186" s="96" t="e">
        <f ca="true">+IF(AND(ISNUMBER(OFFSET('Hygiene Data'!$F$5,0,10*ROW('Hygiene Data'!F180))),'Data Summary'!DU186="Yes"),OFFSET('Hygiene Data'!$F$5,0,10*ROW('Hygiene Data'!F180)),NA())</f>
        <v>#N/A</v>
      </c>
      <c r="BG186" s="96" t="e">
        <f ca="true">+IF(AND(ISNUMBER(OFFSET('Hygiene Data'!$F$7,0,10*ROW('Hygiene Data'!F180))),'Data Summary'!DV186="Yes"),OFFSET('Hygiene Data'!$F$7,0,10*ROW('Hygiene Data'!F180)),NA())</f>
        <v>#N/A</v>
      </c>
      <c r="BH186" s="96" t="e">
        <f ca="true">+IF(AND(ISNUMBER(OFFSET('Hygiene Data'!$F$9,0,10*ROW('Hygiene Data'!F180))),'Data Summary'!DW186="Yes"),OFFSET('Hygiene Data'!$F$9,0,10*ROW('Hygiene Data'!F180)),NA())</f>
        <v>#N/A</v>
      </c>
      <c r="BI186" s="96" t="e">
        <f ca="true">+IF(AND(ISNUMBER(OFFSET('Hygiene Data'!$G$5,0,10*ROW('Hygiene Data'!G180))),'Data Summary'!DX186="Yes"),OFFSET('Hygiene Data'!$G$5,0,10*ROW('Hygiene Data'!G180)),NA())</f>
        <v>#N/A</v>
      </c>
      <c r="BJ186" s="96" t="e">
        <f ca="true">+IF(AND(ISNUMBER(OFFSET('Hygiene Data'!$G$7,0,10*ROW('Hygiene Data'!G180))),'Data Summary'!DY186="Yes"),OFFSET('Hygiene Data'!$G$7,0,10*ROW('Hygiene Data'!G180)),NA())</f>
        <v>#N/A</v>
      </c>
      <c r="BK186" s="96" t="e">
        <f ca="true">+IF(AND(ISNUMBER(OFFSET('Hygiene Data'!$G$9,0,10*ROW('Hygiene Data'!G180))),'Data Summary'!DZ186="Yes"),OFFSET('Hygiene Data'!$G$9,0,10*ROW('Hygiene Data'!G180)),NA())</f>
        <v>#N/A</v>
      </c>
      <c r="BL186" s="96" t="e">
        <f ca="true">+IF(AND(ISNUMBER(OFFSET('Hygiene Data'!$H$5,0,10*ROW('Hygiene Data'!H180))),'Data Summary'!EA186="Yes"),OFFSET('Hygiene Data'!$H$5,0,10*ROW('Hygiene Data'!H180)),NA())</f>
        <v>#N/A</v>
      </c>
      <c r="BM186" s="96" t="e">
        <f ca="true">+IF(AND(ISNUMBER(OFFSET('Hygiene Data'!$H$7,0,10*ROW('Hygiene Data'!H180))),'Data Summary'!EB186="Yes"),OFFSET('Hygiene Data'!$H$7,0,10*ROW('Hygiene Data'!H180)),NA())</f>
        <v>#N/A</v>
      </c>
      <c r="BN186" s="96" t="e">
        <f ca="true">+IF(AND(ISNUMBER(OFFSET('Hygiene Data'!$H$9,0,10*ROW('Hygiene Data'!H180))),'Data Summary'!EC186="Yes"),OFFSET('Hygiene Data'!$H$9,0,10*ROW('Hygiene Data'!H180)),NA())</f>
        <v>#N/A</v>
      </c>
      <c r="BO186" s="96" t="e">
        <f ca="true">+IF(AND(ISNUMBER(OFFSET('Hygiene Data'!$I$5,0,10*ROW('Hygiene Data'!I180))),'Data Summary'!ED186="Yes"),OFFSET('Hygiene Data'!$I$5,0,10*ROW('Hygiene Data'!I180)),NA())</f>
        <v>#N/A</v>
      </c>
      <c r="BP186" s="96" t="e">
        <f ca="true">+IF(AND(ISNUMBER(OFFSET('Hygiene Data'!$I$7,0,10*ROW('Hygiene Data'!I180))),'Data Summary'!EE186="Yes"),OFFSET('Hygiene Data'!$I$7,0,10*ROW('Hygiene Data'!I180)),NA())</f>
        <v>#N/A</v>
      </c>
      <c r="BQ186" s="96" t="e">
        <f ca="true">+IF(AND(ISNUMBER(OFFSET('Hygiene Data'!$I$9,0,10*ROW('Hygiene Data'!I180))),'Data Summary'!EF186="Yes"),OFFSET('Hygiene Data'!$I$9,0,10*ROW('Hygiene Data'!I180)),NA())</f>
        <v>#N/A</v>
      </c>
    </row>
    <row xmlns:x14ac="http://schemas.microsoft.com/office/spreadsheetml/2009/9/ac" r="187" x14ac:dyDescent="0.2">
      <c r="A187" s="321" t="e">
        <f ca="true">+RIGHT('Data Summary'!A187,LEN('Data Summary'!A187)-9)</f>
        <v>#VALUE!</v>
      </c>
      <c r="B187" s="37" t="str">
        <f ca="true">+IF(ISTEXT('Data Summary'!B187),'Data Summary'!B187,"")</f>
        <v/>
      </c>
      <c r="C187" s="320" t="e">
        <f ca="true">+VALUE('Data Summary'!C187)</f>
        <v>#VALUE!</v>
      </c>
      <c r="D187" s="94" t="e">
        <f ca="true">+IF(AND(ISNUMBER(OFFSET('Water Data'!$D$4,0,10*ROW('Water Data'!D181))),'Data Summary'!BS187="Yes"),100-OFFSET('Water Data'!$D$4,0,10*ROW('Water Data'!D181)),NA())</f>
        <v>#N/A</v>
      </c>
      <c r="E187" s="94" t="e">
        <f ca="true">+IF(AND(ISNUMBER(OFFSET('Water Data'!$D$6,0,10*ROW('Water Data'!D181))),'Data Summary'!BT187="Yes"),OFFSET('Water Data'!$D$6,0,10*ROW('Water Data'!D181)),NA())</f>
        <v>#N/A</v>
      </c>
      <c r="F187" s="94" t="e">
        <f ca="true">+IF(AND(ISNUMBER(OFFSET('Water Data'!$D$9,0,10*ROW('Water Data'!D181))),'Data Summary'!BU187="Yes"),OFFSET('Water Data'!$D$9,0,10*ROW('Water Data'!D181)),NA())</f>
        <v>#N/A</v>
      </c>
      <c r="G187" s="94" t="e">
        <f ca="true">+IF(AND(ISNUMBER(OFFSET('Water Data'!$E$4,0,10*ROW('Water Data'!E181))),'Data Summary'!BV187="Yes"),100-OFFSET('Water Data'!$E$4,0,10*ROW('Water Data'!E181)),NA())</f>
        <v>#N/A</v>
      </c>
      <c r="H187" s="94" t="e">
        <f ca="true">+IF(AND(ISNUMBER(OFFSET('Water Data'!$E$6,0,10*ROW('Water Data'!E181))),'Data Summary'!BW187="Yes"),OFFSET('Water Data'!$E$6,0,10*ROW('Water Data'!E181)),NA())</f>
        <v>#N/A</v>
      </c>
      <c r="I187" s="94" t="e">
        <f ca="true">+IF(AND(ISNUMBER(OFFSET('Water Data'!$E$9,0,10*ROW('Water Data'!E181))),'Data Summary'!BX187="Yes"),OFFSET('Water Data'!$E$9,0,10*ROW('Water Data'!E181)),NA())</f>
        <v>#N/A</v>
      </c>
      <c r="J187" s="94" t="e">
        <f ca="true">+IF(AND(ISNUMBER(OFFSET('Water Data'!$F$4,0,10*ROW('Water Data'!F181))),'Data Summary'!BY187="Yes"),100-OFFSET('Water Data'!$F$4,0,10*ROW('Water Data'!F181)),NA())</f>
        <v>#N/A</v>
      </c>
      <c r="K187" s="94" t="e">
        <f ca="true">+IF(AND(ISNUMBER(OFFSET('Water Data'!$F$6,0,10*ROW('Water Data'!F181))),'Data Summary'!BZ187="Yes"),OFFSET('Water Data'!$F$6,0,10*ROW('Water Data'!F181)),NA())</f>
        <v>#N/A</v>
      </c>
      <c r="L187" s="94" t="e">
        <f ca="true">+IF(AND(ISNUMBER(OFFSET('Water Data'!$F$9,0,10*ROW('Water Data'!F181))),'Data Summary'!CA187="Yes"),OFFSET('Water Data'!$F$9,0,10*ROW('Water Data'!F181)),NA())</f>
        <v>#N/A</v>
      </c>
      <c r="M187" s="94" t="e">
        <f ca="true">+IF(AND(ISNUMBER(OFFSET('Water Data'!$G$4,0,10*ROW('Water Data'!G181))),'Data Summary'!CB187="Yes"),100-OFFSET('Water Data'!$G$4,0,10*ROW('Water Data'!G181)),NA())</f>
        <v>#N/A</v>
      </c>
      <c r="N187" s="94" t="e">
        <f ca="true">+IF(AND(ISNUMBER(OFFSET('Water Data'!$G$6,0,10*ROW('Water Data'!G181))),'Data Summary'!CC187="Yes"),OFFSET('Water Data'!$G$6,0,10*ROW('Water Data'!G181)),NA())</f>
        <v>#N/A</v>
      </c>
      <c r="O187" s="94" t="e">
        <f ca="true">+IF(AND(ISNUMBER(OFFSET('Water Data'!$G$9,0,10*ROW('Water Data'!G181))),'Data Summary'!CD187="Yes"),OFFSET('Water Data'!$G$9,0,10*ROW('Water Data'!G181)),NA())</f>
        <v>#N/A</v>
      </c>
      <c r="P187" s="94" t="e">
        <f ca="true">+IF(AND(ISNUMBER(OFFSET('Water Data'!$H$4,0,10*ROW('Water Data'!H181))),'Data Summary'!CE187="Yes"),100-OFFSET('Water Data'!$H$4,0,10*ROW('Water Data'!H181)),NA())</f>
        <v>#N/A</v>
      </c>
      <c r="Q187" s="94" t="e">
        <f ca="true">+IF(AND(ISNUMBER(OFFSET('Water Data'!$H$6,0,10*ROW('Water Data'!H181))),'Data Summary'!CF187="Yes"),OFFSET('Water Data'!$H$6,0,10*ROW('Water Data'!H181)),NA())</f>
        <v>#N/A</v>
      </c>
      <c r="R187" s="94" t="e">
        <f ca="true">+IF(AND(ISNUMBER(OFFSET('Water Data'!$H$9,0,10*ROW('Water Data'!H181))),'Data Summary'!CG187="Yes"),OFFSET('Water Data'!$H$9,0,10*ROW('Water Data'!H181)),NA())</f>
        <v>#N/A</v>
      </c>
      <c r="S187" s="94" t="e">
        <f ca="true">+IF(AND(ISNUMBER(OFFSET('Water Data'!$I$4,0,10*ROW('Water Data'!I181))),'Data Summary'!CH187="Yes"),100-OFFSET('Water Data'!$I$4,0,10*ROW('Water Data'!I181)),NA())</f>
        <v>#N/A</v>
      </c>
      <c r="T187" s="94" t="e">
        <f ca="true">+IF(AND(ISNUMBER(OFFSET('Water Data'!$I$6,0,10*ROW('Water Data'!I181))),'Data Summary'!CI187="Yes"),OFFSET('Water Data'!$I$6,0,10*ROW('Water Data'!I181)),NA())</f>
        <v>#N/A</v>
      </c>
      <c r="U187" s="94" t="e">
        <f ca="true">+IF(AND(ISNUMBER(OFFSET('Water Data'!$I$9,0,10*ROW('Water Data'!I181))),'Data Summary'!CJ187="Yes"),OFFSET('Water Data'!$I$9,0,10*ROW('Water Data'!I181)),NA())</f>
        <v>#N/A</v>
      </c>
      <c r="V187" s="95" t="e">
        <f ca="true">+IF(AND(ISNUMBER(OFFSET('Sanitation Data'!$D$4,0,10*ROW('Sanitation Data'!D181))),'Data Summary'!CK187="Yes"),100-OFFSET('Sanitation Data'!$D$4,0,10*ROW('Sanitation Data'!D181)),NA())</f>
        <v>#N/A</v>
      </c>
      <c r="W187" s="95" t="e">
        <f ca="true">+IF(AND(ISNUMBER(OFFSET('Sanitation Data'!$D$6,0,10*ROW('Sanitation Data'!D181))),'Data Summary'!CL187="Yes"),OFFSET('Sanitation Data'!$D$6,0,10*ROW('Sanitation Data'!D181)),NA())</f>
        <v>#N/A</v>
      </c>
      <c r="X187" s="95" t="e">
        <f ca="true">+IF(AND(ISNUMBER(OFFSET('Sanitation Data'!$D$10,0,10*ROW('Sanitation Data'!D181))),'Data Summary'!CM187="Yes"),OFFSET('Sanitation Data'!$D$10,0,10*ROW('Sanitation Data'!D181)),NA())</f>
        <v>#N/A</v>
      </c>
      <c r="Y187" s="95" t="e">
        <f ca="true">+IF(AND(ISNUMBER(OFFSET('Sanitation Data'!$D$11,0,10*ROW('Sanitation Data'!D181))),'Data Summary'!CN187="Yes"),OFFSET('Sanitation Data'!$D$11,0,10*ROW('Sanitation Data'!D181)),NA())</f>
        <v>#N/A</v>
      </c>
      <c r="Z187" s="95" t="e">
        <f ca="true">+IF(AND(ISNUMBER(OFFSET('Sanitation Data'!$D$12,0,10*ROW('Sanitation Data'!D181))),'Data Summary'!CO187="Yes"),OFFSET('Sanitation Data'!$D$12,0,10*ROW('Sanitation Data'!D181)),NA())</f>
        <v>#N/A</v>
      </c>
      <c r="AA187" s="95" t="e">
        <f ca="true">+IF(AND(ISNUMBER(OFFSET('Sanitation Data'!$E$4,0,10*ROW('Sanitation Data'!E181))),'Data Summary'!CP187="Yes"),100-OFFSET('Sanitation Data'!$E$4,0,10*ROW('Sanitation Data'!E181)),NA())</f>
        <v>#N/A</v>
      </c>
      <c r="AB187" s="95" t="e">
        <f ca="true">+IF(AND(ISNUMBER(OFFSET('Sanitation Data'!$E$6,0,10*ROW('Sanitation Data'!E181))),'Data Summary'!CQ187="Yes"),OFFSET('Sanitation Data'!$E$6,0,10*ROW('Sanitation Data'!E181)),NA())</f>
        <v>#N/A</v>
      </c>
      <c r="AC187" s="95" t="e">
        <f ca="true">+IF(AND(ISNUMBER(OFFSET('Sanitation Data'!$E$10,0,10*ROW('Sanitation Data'!E181))),'Data Summary'!CR187="Yes"),OFFSET('Sanitation Data'!$E$10,0,10*ROW('Sanitation Data'!E181)),NA())</f>
        <v>#N/A</v>
      </c>
      <c r="AD187" s="95" t="e">
        <f ca="true">+IF(AND(ISNUMBER(OFFSET('Sanitation Data'!$E$11,0,10*ROW('Sanitation Data'!E181))),'Data Summary'!CS187="Yes"),OFFSET('Sanitation Data'!$E$11,0,10*ROW('Sanitation Data'!E181)),NA())</f>
        <v>#N/A</v>
      </c>
      <c r="AE187" s="95" t="e">
        <f ca="true">+IF(AND(ISNUMBER(OFFSET('Sanitation Data'!$E$12,0,10*ROW('Sanitation Data'!E181))),'Data Summary'!CT187="Yes"),OFFSET('Sanitation Data'!$E$12,0,10*ROW('Sanitation Data'!E181)),NA())</f>
        <v>#N/A</v>
      </c>
      <c r="AF187" s="95" t="e">
        <f ca="true">+IF(AND(ISNUMBER(OFFSET('Sanitation Data'!$F$4,0,10*ROW('Sanitation Data'!F181))),'Data Summary'!CU187="Yes"),100-OFFSET('Sanitation Data'!$F$4,0,10*ROW('Sanitation Data'!F181)),NA())</f>
        <v>#N/A</v>
      </c>
      <c r="AG187" s="95" t="e">
        <f ca="true">+IF(AND(ISNUMBER(OFFSET('Sanitation Data'!$F$6,0,10*ROW('Sanitation Data'!F181))),'Data Summary'!CV187="Yes"),OFFSET('Sanitation Data'!$F$6,0,10*ROW('Sanitation Data'!F181)),NA())</f>
        <v>#N/A</v>
      </c>
      <c r="AH187" s="95" t="e">
        <f ca="true">+IF(AND(ISNUMBER(OFFSET('Sanitation Data'!$F$10,0,10*ROW('Sanitation Data'!F181))),'Data Summary'!CW187="Yes"),OFFSET('Sanitation Data'!$F$10,0,10*ROW('Sanitation Data'!F181)),NA())</f>
        <v>#N/A</v>
      </c>
      <c r="AI187" s="95" t="e">
        <f ca="true">+IF(AND(ISNUMBER(OFFSET('Sanitation Data'!$F$11,0,10*ROW('Sanitation Data'!F181))),'Data Summary'!CX187="Yes"),OFFSET('Sanitation Data'!$F$11,0,10*ROW('Sanitation Data'!F181)),NA())</f>
        <v>#N/A</v>
      </c>
      <c r="AJ187" s="95" t="e">
        <f ca="true">+IF(AND(ISNUMBER(OFFSET('Sanitation Data'!$F$12,0,10*ROW('Sanitation Data'!F181))),'Data Summary'!CY187="Yes"),OFFSET('Sanitation Data'!$F$12,0,10*ROW('Sanitation Data'!F181)),NA())</f>
        <v>#N/A</v>
      </c>
      <c r="AK187" s="95" t="e">
        <f ca="true">+IF(AND(ISNUMBER(OFFSET('Sanitation Data'!$G$4,0,10*ROW('Sanitation Data'!G181))),'Data Summary'!CZ187="Yes"),100-OFFSET('Sanitation Data'!$G$4,0,10*ROW('Sanitation Data'!G181)),NA())</f>
        <v>#N/A</v>
      </c>
      <c r="AL187" s="95" t="e">
        <f ca="true">+IF(AND(ISNUMBER(OFFSET('Sanitation Data'!$G$6,0,10*ROW('Sanitation Data'!G181))),'Data Summary'!DA187="Yes"),OFFSET('Sanitation Data'!$G$6,0,10*ROW('Sanitation Data'!G181)),NA())</f>
        <v>#N/A</v>
      </c>
      <c r="AM187" s="95" t="e">
        <f ca="true">+IF(AND(ISNUMBER(OFFSET('Sanitation Data'!$G$10,0,10*ROW('Sanitation Data'!G181))),'Data Summary'!DB187="Yes"),OFFSET('Sanitation Data'!$G$10,0,10*ROW('Sanitation Data'!G181)),NA())</f>
        <v>#N/A</v>
      </c>
      <c r="AN187" s="95" t="e">
        <f ca="true">+IF(AND(ISNUMBER(OFFSET('Sanitation Data'!$G$11,0,10*ROW('Sanitation Data'!G181))),'Data Summary'!DC187="Yes"),OFFSET('Sanitation Data'!$G$11,0,10*ROW('Sanitation Data'!G181)),NA())</f>
        <v>#N/A</v>
      </c>
      <c r="AO187" s="95" t="e">
        <f ca="true">+IF(AND(ISNUMBER(OFFSET('Sanitation Data'!$G$12,0,10*ROW('Sanitation Data'!G181))),'Data Summary'!DD187="Yes"),OFFSET('Sanitation Data'!$G$12,0,10*ROW('Sanitation Data'!G181)),NA())</f>
        <v>#N/A</v>
      </c>
      <c r="AP187" s="95" t="e">
        <f ca="true">+IF(AND(ISNUMBER(OFFSET('Sanitation Data'!$H$4,0,10*ROW('Sanitation Data'!H181))),'Data Summary'!DE187="Yes"),100-OFFSET('Sanitation Data'!$H$4,0,10*ROW('Sanitation Data'!H181)),NA())</f>
        <v>#N/A</v>
      </c>
      <c r="AQ187" s="95" t="e">
        <f ca="true">+IF(AND(ISNUMBER(OFFSET('Sanitation Data'!$H$6,0,10*ROW('Sanitation Data'!H181))),'Data Summary'!DF187="Yes"),OFFSET('Sanitation Data'!$H$6,0,10*ROW('Sanitation Data'!H181)),NA())</f>
        <v>#N/A</v>
      </c>
      <c r="AR187" s="95" t="e">
        <f ca="true">+IF(AND(ISNUMBER(OFFSET('Sanitation Data'!$H$10,0,10*ROW('Sanitation Data'!H181))),'Data Summary'!DG187="Yes"),OFFSET('Sanitation Data'!$H$10,0,10*ROW('Sanitation Data'!H181)),NA())</f>
        <v>#N/A</v>
      </c>
      <c r="AS187" s="95" t="e">
        <f ca="true">+IF(AND(ISNUMBER(OFFSET('Sanitation Data'!$H$11,0,10*ROW('Sanitation Data'!H181))),'Data Summary'!DH187="Yes"),OFFSET('Sanitation Data'!$H$11,0,10*ROW('Sanitation Data'!H181)),NA())</f>
        <v>#N/A</v>
      </c>
      <c r="AT187" s="95" t="e">
        <f ca="true">+IF(AND(ISNUMBER(OFFSET('Sanitation Data'!$H$12,0,10*ROW('Sanitation Data'!H181))),'Data Summary'!DI187="Yes"),OFFSET('Sanitation Data'!$H$12,0,10*ROW('Sanitation Data'!H181)),NA())</f>
        <v>#N/A</v>
      </c>
      <c r="AU187" s="95" t="e">
        <f ca="true">+IF(AND(ISNUMBER(OFFSET('Sanitation Data'!$I$4,0,10*ROW('Sanitation Data'!I181))),'Data Summary'!DJ187="Yes"),100-OFFSET('Sanitation Data'!$I$4,0,10*ROW('Sanitation Data'!I181)),NA())</f>
        <v>#N/A</v>
      </c>
      <c r="AV187" s="95" t="e">
        <f ca="true">+IF(AND(ISNUMBER(OFFSET('Sanitation Data'!$I$6,0,10*ROW('Sanitation Data'!I181))),'Data Summary'!DK187="Yes"),OFFSET('Sanitation Data'!$I$6,0,10*ROW('Sanitation Data'!I181)),NA())</f>
        <v>#N/A</v>
      </c>
      <c r="AW187" s="95" t="e">
        <f ca="true">+IF(AND(ISNUMBER(OFFSET('Sanitation Data'!$I$10,0,10*ROW('Sanitation Data'!I181))),'Data Summary'!DL187="Yes"),OFFSET('Sanitation Data'!$I$10,0,10*ROW('Sanitation Data'!I181)),NA())</f>
        <v>#N/A</v>
      </c>
      <c r="AX187" s="95" t="e">
        <f ca="true">+IF(AND(ISNUMBER(OFFSET('Sanitation Data'!$I$11,0,10*ROW('Sanitation Data'!I181))),'Data Summary'!DM187="Yes"),OFFSET('Sanitation Data'!$I$11,0,10*ROW('Sanitation Data'!I181)),NA())</f>
        <v>#N/A</v>
      </c>
      <c r="AY187" s="95" t="e">
        <f ca="true">+IF(AND(ISNUMBER(OFFSET('Sanitation Data'!$I$12,0,10*ROW('Sanitation Data'!I181))),'Data Summary'!DN187="Yes"),OFFSET('Sanitation Data'!$I$12,0,10*ROW('Sanitation Data'!I181)),NA())</f>
        <v>#N/A</v>
      </c>
      <c r="AZ187" s="96" t="e">
        <f ca="true">+IF(AND(ISNUMBER(OFFSET('Hygiene Data'!$D$5,0,10*ROW('Hygiene Data'!D181))),'Data Summary'!DO187="Yes"),OFFSET('Hygiene Data'!$D$5,0,10*ROW('Hygiene Data'!D181)),NA())</f>
        <v>#N/A</v>
      </c>
      <c r="BA187" s="96" t="e">
        <f ca="true">+IF(AND(ISNUMBER(OFFSET('Hygiene Data'!$D$7,0,10*ROW('Hygiene Data'!D181))),'Data Summary'!DP187="Yes"),OFFSET('Hygiene Data'!$D$7,0,10*ROW('Hygiene Data'!D181)),NA())</f>
        <v>#N/A</v>
      </c>
      <c r="BB187" s="96" t="e">
        <f ca="true">+IF(AND(ISNUMBER(OFFSET('Hygiene Data'!$D$9,0,10*ROW('Hygiene Data'!D181))),'Data Summary'!DQ187="Yes"),OFFSET('Hygiene Data'!$D$9,0,10*ROW('Hygiene Data'!D181)),NA())</f>
        <v>#N/A</v>
      </c>
      <c r="BC187" s="96" t="e">
        <f ca="true">+IF(AND(ISNUMBER(OFFSET('Hygiene Data'!$E$5,0,10*ROW('Hygiene Data'!E181))),'Data Summary'!DR187="Yes"),OFFSET('Hygiene Data'!$E$5,0,10*ROW('Hygiene Data'!E181)),NA())</f>
        <v>#N/A</v>
      </c>
      <c r="BD187" s="96" t="e">
        <f ca="true">+IF(AND(ISNUMBER(OFFSET('Hygiene Data'!$E$7,0,10*ROW('Hygiene Data'!E181))),'Data Summary'!DS187="Yes"),OFFSET('Hygiene Data'!$E$7,0,10*ROW('Hygiene Data'!E181)),NA())</f>
        <v>#N/A</v>
      </c>
      <c r="BE187" s="96" t="e">
        <f ca="true">+IF(AND(ISNUMBER(OFFSET('Hygiene Data'!$E$9,0,10*ROW('Hygiene Data'!E181))),'Data Summary'!DT187="Yes"),OFFSET('Hygiene Data'!$E$9,0,10*ROW('Hygiene Data'!E181)),NA())</f>
        <v>#N/A</v>
      </c>
      <c r="BF187" s="96" t="e">
        <f ca="true">+IF(AND(ISNUMBER(OFFSET('Hygiene Data'!$F$5,0,10*ROW('Hygiene Data'!F181))),'Data Summary'!DU187="Yes"),OFFSET('Hygiene Data'!$F$5,0,10*ROW('Hygiene Data'!F181)),NA())</f>
        <v>#N/A</v>
      </c>
      <c r="BG187" s="96" t="e">
        <f ca="true">+IF(AND(ISNUMBER(OFFSET('Hygiene Data'!$F$7,0,10*ROW('Hygiene Data'!F181))),'Data Summary'!DV187="Yes"),OFFSET('Hygiene Data'!$F$7,0,10*ROW('Hygiene Data'!F181)),NA())</f>
        <v>#N/A</v>
      </c>
      <c r="BH187" s="96" t="e">
        <f ca="true">+IF(AND(ISNUMBER(OFFSET('Hygiene Data'!$F$9,0,10*ROW('Hygiene Data'!F181))),'Data Summary'!DW187="Yes"),OFFSET('Hygiene Data'!$F$9,0,10*ROW('Hygiene Data'!F181)),NA())</f>
        <v>#N/A</v>
      </c>
      <c r="BI187" s="96" t="e">
        <f ca="true">+IF(AND(ISNUMBER(OFFSET('Hygiene Data'!$G$5,0,10*ROW('Hygiene Data'!G181))),'Data Summary'!DX187="Yes"),OFFSET('Hygiene Data'!$G$5,0,10*ROW('Hygiene Data'!G181)),NA())</f>
        <v>#N/A</v>
      </c>
      <c r="BJ187" s="96" t="e">
        <f ca="true">+IF(AND(ISNUMBER(OFFSET('Hygiene Data'!$G$7,0,10*ROW('Hygiene Data'!G181))),'Data Summary'!DY187="Yes"),OFFSET('Hygiene Data'!$G$7,0,10*ROW('Hygiene Data'!G181)),NA())</f>
        <v>#N/A</v>
      </c>
      <c r="BK187" s="96" t="e">
        <f ca="true">+IF(AND(ISNUMBER(OFFSET('Hygiene Data'!$G$9,0,10*ROW('Hygiene Data'!G181))),'Data Summary'!DZ187="Yes"),OFFSET('Hygiene Data'!$G$9,0,10*ROW('Hygiene Data'!G181)),NA())</f>
        <v>#N/A</v>
      </c>
      <c r="BL187" s="96" t="e">
        <f ca="true">+IF(AND(ISNUMBER(OFFSET('Hygiene Data'!$H$5,0,10*ROW('Hygiene Data'!H181))),'Data Summary'!EA187="Yes"),OFFSET('Hygiene Data'!$H$5,0,10*ROW('Hygiene Data'!H181)),NA())</f>
        <v>#N/A</v>
      </c>
      <c r="BM187" s="96" t="e">
        <f ca="true">+IF(AND(ISNUMBER(OFFSET('Hygiene Data'!$H$7,0,10*ROW('Hygiene Data'!H181))),'Data Summary'!EB187="Yes"),OFFSET('Hygiene Data'!$H$7,0,10*ROW('Hygiene Data'!H181)),NA())</f>
        <v>#N/A</v>
      </c>
      <c r="BN187" s="96" t="e">
        <f ca="true">+IF(AND(ISNUMBER(OFFSET('Hygiene Data'!$H$9,0,10*ROW('Hygiene Data'!H181))),'Data Summary'!EC187="Yes"),OFFSET('Hygiene Data'!$H$9,0,10*ROW('Hygiene Data'!H181)),NA())</f>
        <v>#N/A</v>
      </c>
      <c r="BO187" s="96" t="e">
        <f ca="true">+IF(AND(ISNUMBER(OFFSET('Hygiene Data'!$I$5,0,10*ROW('Hygiene Data'!I181))),'Data Summary'!ED187="Yes"),OFFSET('Hygiene Data'!$I$5,0,10*ROW('Hygiene Data'!I181)),NA())</f>
        <v>#N/A</v>
      </c>
      <c r="BP187" s="96" t="e">
        <f ca="true">+IF(AND(ISNUMBER(OFFSET('Hygiene Data'!$I$7,0,10*ROW('Hygiene Data'!I181))),'Data Summary'!EE187="Yes"),OFFSET('Hygiene Data'!$I$7,0,10*ROW('Hygiene Data'!I181)),NA())</f>
        <v>#N/A</v>
      </c>
      <c r="BQ187" s="96" t="e">
        <f ca="true">+IF(AND(ISNUMBER(OFFSET('Hygiene Data'!$I$9,0,10*ROW('Hygiene Data'!I181))),'Data Summary'!EF187="Yes"),OFFSET('Hygiene Data'!$I$9,0,10*ROW('Hygiene Data'!I181)),NA())</f>
        <v>#N/A</v>
      </c>
    </row>
    <row xmlns:x14ac="http://schemas.microsoft.com/office/spreadsheetml/2009/9/ac" r="188" x14ac:dyDescent="0.2">
      <c r="A188" s="321" t="e">
        <f ca="true">+RIGHT('Data Summary'!A188,LEN('Data Summary'!A188)-9)</f>
        <v>#VALUE!</v>
      </c>
      <c r="B188" s="37" t="str">
        <f ca="true">+IF(ISTEXT('Data Summary'!B188),'Data Summary'!B188,"")</f>
        <v/>
      </c>
      <c r="C188" s="320" t="e">
        <f ca="true">+VALUE('Data Summary'!C188)</f>
        <v>#VALUE!</v>
      </c>
      <c r="D188" s="94" t="e">
        <f ca="true">+IF(AND(ISNUMBER(OFFSET('Water Data'!$D$4,0,10*ROW('Water Data'!D182))),'Data Summary'!BS188="Yes"),100-OFFSET('Water Data'!$D$4,0,10*ROW('Water Data'!D182)),NA())</f>
        <v>#N/A</v>
      </c>
      <c r="E188" s="94" t="e">
        <f ca="true">+IF(AND(ISNUMBER(OFFSET('Water Data'!$D$6,0,10*ROW('Water Data'!D182))),'Data Summary'!BT188="Yes"),OFFSET('Water Data'!$D$6,0,10*ROW('Water Data'!D182)),NA())</f>
        <v>#N/A</v>
      </c>
      <c r="F188" s="94" t="e">
        <f ca="true">+IF(AND(ISNUMBER(OFFSET('Water Data'!$D$9,0,10*ROW('Water Data'!D182))),'Data Summary'!BU188="Yes"),OFFSET('Water Data'!$D$9,0,10*ROW('Water Data'!D182)),NA())</f>
        <v>#N/A</v>
      </c>
      <c r="G188" s="94" t="e">
        <f ca="true">+IF(AND(ISNUMBER(OFFSET('Water Data'!$E$4,0,10*ROW('Water Data'!E182))),'Data Summary'!BV188="Yes"),100-OFFSET('Water Data'!$E$4,0,10*ROW('Water Data'!E182)),NA())</f>
        <v>#N/A</v>
      </c>
      <c r="H188" s="94" t="e">
        <f ca="true">+IF(AND(ISNUMBER(OFFSET('Water Data'!$E$6,0,10*ROW('Water Data'!E182))),'Data Summary'!BW188="Yes"),OFFSET('Water Data'!$E$6,0,10*ROW('Water Data'!E182)),NA())</f>
        <v>#N/A</v>
      </c>
      <c r="I188" s="94" t="e">
        <f ca="true">+IF(AND(ISNUMBER(OFFSET('Water Data'!$E$9,0,10*ROW('Water Data'!E182))),'Data Summary'!BX188="Yes"),OFFSET('Water Data'!$E$9,0,10*ROW('Water Data'!E182)),NA())</f>
        <v>#N/A</v>
      </c>
      <c r="J188" s="94" t="e">
        <f ca="true">+IF(AND(ISNUMBER(OFFSET('Water Data'!$F$4,0,10*ROW('Water Data'!F182))),'Data Summary'!BY188="Yes"),100-OFFSET('Water Data'!$F$4,0,10*ROW('Water Data'!F182)),NA())</f>
        <v>#N/A</v>
      </c>
      <c r="K188" s="94" t="e">
        <f ca="true">+IF(AND(ISNUMBER(OFFSET('Water Data'!$F$6,0,10*ROW('Water Data'!F182))),'Data Summary'!BZ188="Yes"),OFFSET('Water Data'!$F$6,0,10*ROW('Water Data'!F182)),NA())</f>
        <v>#N/A</v>
      </c>
      <c r="L188" s="94" t="e">
        <f ca="true">+IF(AND(ISNUMBER(OFFSET('Water Data'!$F$9,0,10*ROW('Water Data'!F182))),'Data Summary'!CA188="Yes"),OFFSET('Water Data'!$F$9,0,10*ROW('Water Data'!F182)),NA())</f>
        <v>#N/A</v>
      </c>
      <c r="M188" s="94" t="e">
        <f ca="true">+IF(AND(ISNUMBER(OFFSET('Water Data'!$G$4,0,10*ROW('Water Data'!G182))),'Data Summary'!CB188="Yes"),100-OFFSET('Water Data'!$G$4,0,10*ROW('Water Data'!G182)),NA())</f>
        <v>#N/A</v>
      </c>
      <c r="N188" s="94" t="e">
        <f ca="true">+IF(AND(ISNUMBER(OFFSET('Water Data'!$G$6,0,10*ROW('Water Data'!G182))),'Data Summary'!CC188="Yes"),OFFSET('Water Data'!$G$6,0,10*ROW('Water Data'!G182)),NA())</f>
        <v>#N/A</v>
      </c>
      <c r="O188" s="94" t="e">
        <f ca="true">+IF(AND(ISNUMBER(OFFSET('Water Data'!$G$9,0,10*ROW('Water Data'!G182))),'Data Summary'!CD188="Yes"),OFFSET('Water Data'!$G$9,0,10*ROW('Water Data'!G182)),NA())</f>
        <v>#N/A</v>
      </c>
      <c r="P188" s="94" t="e">
        <f ca="true">+IF(AND(ISNUMBER(OFFSET('Water Data'!$H$4,0,10*ROW('Water Data'!H182))),'Data Summary'!CE188="Yes"),100-OFFSET('Water Data'!$H$4,0,10*ROW('Water Data'!H182)),NA())</f>
        <v>#N/A</v>
      </c>
      <c r="Q188" s="94" t="e">
        <f ca="true">+IF(AND(ISNUMBER(OFFSET('Water Data'!$H$6,0,10*ROW('Water Data'!H182))),'Data Summary'!CF188="Yes"),OFFSET('Water Data'!$H$6,0,10*ROW('Water Data'!H182)),NA())</f>
        <v>#N/A</v>
      </c>
      <c r="R188" s="94" t="e">
        <f ca="true">+IF(AND(ISNUMBER(OFFSET('Water Data'!$H$9,0,10*ROW('Water Data'!H182))),'Data Summary'!CG188="Yes"),OFFSET('Water Data'!$H$9,0,10*ROW('Water Data'!H182)),NA())</f>
        <v>#N/A</v>
      </c>
      <c r="S188" s="94" t="e">
        <f ca="true">+IF(AND(ISNUMBER(OFFSET('Water Data'!$I$4,0,10*ROW('Water Data'!I182))),'Data Summary'!CH188="Yes"),100-OFFSET('Water Data'!$I$4,0,10*ROW('Water Data'!I182)),NA())</f>
        <v>#N/A</v>
      </c>
      <c r="T188" s="94" t="e">
        <f ca="true">+IF(AND(ISNUMBER(OFFSET('Water Data'!$I$6,0,10*ROW('Water Data'!I182))),'Data Summary'!CI188="Yes"),OFFSET('Water Data'!$I$6,0,10*ROW('Water Data'!I182)),NA())</f>
        <v>#N/A</v>
      </c>
      <c r="U188" s="94" t="e">
        <f ca="true">+IF(AND(ISNUMBER(OFFSET('Water Data'!$I$9,0,10*ROW('Water Data'!I182))),'Data Summary'!CJ188="Yes"),OFFSET('Water Data'!$I$9,0,10*ROW('Water Data'!I182)),NA())</f>
        <v>#N/A</v>
      </c>
      <c r="V188" s="95" t="e">
        <f ca="true">+IF(AND(ISNUMBER(OFFSET('Sanitation Data'!$D$4,0,10*ROW('Sanitation Data'!D182))),'Data Summary'!CK188="Yes"),100-OFFSET('Sanitation Data'!$D$4,0,10*ROW('Sanitation Data'!D182)),NA())</f>
        <v>#N/A</v>
      </c>
      <c r="W188" s="95" t="e">
        <f ca="true">+IF(AND(ISNUMBER(OFFSET('Sanitation Data'!$D$6,0,10*ROW('Sanitation Data'!D182))),'Data Summary'!CL188="Yes"),OFFSET('Sanitation Data'!$D$6,0,10*ROW('Sanitation Data'!D182)),NA())</f>
        <v>#N/A</v>
      </c>
      <c r="X188" s="95" t="e">
        <f ca="true">+IF(AND(ISNUMBER(OFFSET('Sanitation Data'!$D$10,0,10*ROW('Sanitation Data'!D182))),'Data Summary'!CM188="Yes"),OFFSET('Sanitation Data'!$D$10,0,10*ROW('Sanitation Data'!D182)),NA())</f>
        <v>#N/A</v>
      </c>
      <c r="Y188" s="95" t="e">
        <f ca="true">+IF(AND(ISNUMBER(OFFSET('Sanitation Data'!$D$11,0,10*ROW('Sanitation Data'!D182))),'Data Summary'!CN188="Yes"),OFFSET('Sanitation Data'!$D$11,0,10*ROW('Sanitation Data'!D182)),NA())</f>
        <v>#N/A</v>
      </c>
      <c r="Z188" s="95" t="e">
        <f ca="true">+IF(AND(ISNUMBER(OFFSET('Sanitation Data'!$D$12,0,10*ROW('Sanitation Data'!D182))),'Data Summary'!CO188="Yes"),OFFSET('Sanitation Data'!$D$12,0,10*ROW('Sanitation Data'!D182)),NA())</f>
        <v>#N/A</v>
      </c>
      <c r="AA188" s="95" t="e">
        <f ca="true">+IF(AND(ISNUMBER(OFFSET('Sanitation Data'!$E$4,0,10*ROW('Sanitation Data'!E182))),'Data Summary'!CP188="Yes"),100-OFFSET('Sanitation Data'!$E$4,0,10*ROW('Sanitation Data'!E182)),NA())</f>
        <v>#N/A</v>
      </c>
      <c r="AB188" s="95" t="e">
        <f ca="true">+IF(AND(ISNUMBER(OFFSET('Sanitation Data'!$E$6,0,10*ROW('Sanitation Data'!E182))),'Data Summary'!CQ188="Yes"),OFFSET('Sanitation Data'!$E$6,0,10*ROW('Sanitation Data'!E182)),NA())</f>
        <v>#N/A</v>
      </c>
      <c r="AC188" s="95" t="e">
        <f ca="true">+IF(AND(ISNUMBER(OFFSET('Sanitation Data'!$E$10,0,10*ROW('Sanitation Data'!E182))),'Data Summary'!CR188="Yes"),OFFSET('Sanitation Data'!$E$10,0,10*ROW('Sanitation Data'!E182)),NA())</f>
        <v>#N/A</v>
      </c>
      <c r="AD188" s="95" t="e">
        <f ca="true">+IF(AND(ISNUMBER(OFFSET('Sanitation Data'!$E$11,0,10*ROW('Sanitation Data'!E182))),'Data Summary'!CS188="Yes"),OFFSET('Sanitation Data'!$E$11,0,10*ROW('Sanitation Data'!E182)),NA())</f>
        <v>#N/A</v>
      </c>
      <c r="AE188" s="95" t="e">
        <f ca="true">+IF(AND(ISNUMBER(OFFSET('Sanitation Data'!$E$12,0,10*ROW('Sanitation Data'!E182))),'Data Summary'!CT188="Yes"),OFFSET('Sanitation Data'!$E$12,0,10*ROW('Sanitation Data'!E182)),NA())</f>
        <v>#N/A</v>
      </c>
      <c r="AF188" s="95" t="e">
        <f ca="true">+IF(AND(ISNUMBER(OFFSET('Sanitation Data'!$F$4,0,10*ROW('Sanitation Data'!F182))),'Data Summary'!CU188="Yes"),100-OFFSET('Sanitation Data'!$F$4,0,10*ROW('Sanitation Data'!F182)),NA())</f>
        <v>#N/A</v>
      </c>
      <c r="AG188" s="95" t="e">
        <f ca="true">+IF(AND(ISNUMBER(OFFSET('Sanitation Data'!$F$6,0,10*ROW('Sanitation Data'!F182))),'Data Summary'!CV188="Yes"),OFFSET('Sanitation Data'!$F$6,0,10*ROW('Sanitation Data'!F182)),NA())</f>
        <v>#N/A</v>
      </c>
      <c r="AH188" s="95" t="e">
        <f ca="true">+IF(AND(ISNUMBER(OFFSET('Sanitation Data'!$F$10,0,10*ROW('Sanitation Data'!F182))),'Data Summary'!CW188="Yes"),OFFSET('Sanitation Data'!$F$10,0,10*ROW('Sanitation Data'!F182)),NA())</f>
        <v>#N/A</v>
      </c>
      <c r="AI188" s="95" t="e">
        <f ca="true">+IF(AND(ISNUMBER(OFFSET('Sanitation Data'!$F$11,0,10*ROW('Sanitation Data'!F182))),'Data Summary'!CX188="Yes"),OFFSET('Sanitation Data'!$F$11,0,10*ROW('Sanitation Data'!F182)),NA())</f>
        <v>#N/A</v>
      </c>
      <c r="AJ188" s="95" t="e">
        <f ca="true">+IF(AND(ISNUMBER(OFFSET('Sanitation Data'!$F$12,0,10*ROW('Sanitation Data'!F182))),'Data Summary'!CY188="Yes"),OFFSET('Sanitation Data'!$F$12,0,10*ROW('Sanitation Data'!F182)),NA())</f>
        <v>#N/A</v>
      </c>
      <c r="AK188" s="95" t="e">
        <f ca="true">+IF(AND(ISNUMBER(OFFSET('Sanitation Data'!$G$4,0,10*ROW('Sanitation Data'!G182))),'Data Summary'!CZ188="Yes"),100-OFFSET('Sanitation Data'!$G$4,0,10*ROW('Sanitation Data'!G182)),NA())</f>
        <v>#N/A</v>
      </c>
      <c r="AL188" s="95" t="e">
        <f ca="true">+IF(AND(ISNUMBER(OFFSET('Sanitation Data'!$G$6,0,10*ROW('Sanitation Data'!G182))),'Data Summary'!DA188="Yes"),OFFSET('Sanitation Data'!$G$6,0,10*ROW('Sanitation Data'!G182)),NA())</f>
        <v>#N/A</v>
      </c>
      <c r="AM188" s="95" t="e">
        <f ca="true">+IF(AND(ISNUMBER(OFFSET('Sanitation Data'!$G$10,0,10*ROW('Sanitation Data'!G182))),'Data Summary'!DB188="Yes"),OFFSET('Sanitation Data'!$G$10,0,10*ROW('Sanitation Data'!G182)),NA())</f>
        <v>#N/A</v>
      </c>
      <c r="AN188" s="95" t="e">
        <f ca="true">+IF(AND(ISNUMBER(OFFSET('Sanitation Data'!$G$11,0,10*ROW('Sanitation Data'!G182))),'Data Summary'!DC188="Yes"),OFFSET('Sanitation Data'!$G$11,0,10*ROW('Sanitation Data'!G182)),NA())</f>
        <v>#N/A</v>
      </c>
      <c r="AO188" s="95" t="e">
        <f ca="true">+IF(AND(ISNUMBER(OFFSET('Sanitation Data'!$G$12,0,10*ROW('Sanitation Data'!G182))),'Data Summary'!DD188="Yes"),OFFSET('Sanitation Data'!$G$12,0,10*ROW('Sanitation Data'!G182)),NA())</f>
        <v>#N/A</v>
      </c>
      <c r="AP188" s="95" t="e">
        <f ca="true">+IF(AND(ISNUMBER(OFFSET('Sanitation Data'!$H$4,0,10*ROW('Sanitation Data'!H182))),'Data Summary'!DE188="Yes"),100-OFFSET('Sanitation Data'!$H$4,0,10*ROW('Sanitation Data'!H182)),NA())</f>
        <v>#N/A</v>
      </c>
      <c r="AQ188" s="95" t="e">
        <f ca="true">+IF(AND(ISNUMBER(OFFSET('Sanitation Data'!$H$6,0,10*ROW('Sanitation Data'!H182))),'Data Summary'!DF188="Yes"),OFFSET('Sanitation Data'!$H$6,0,10*ROW('Sanitation Data'!H182)),NA())</f>
        <v>#N/A</v>
      </c>
      <c r="AR188" s="95" t="e">
        <f ca="true">+IF(AND(ISNUMBER(OFFSET('Sanitation Data'!$H$10,0,10*ROW('Sanitation Data'!H182))),'Data Summary'!DG188="Yes"),OFFSET('Sanitation Data'!$H$10,0,10*ROW('Sanitation Data'!H182)),NA())</f>
        <v>#N/A</v>
      </c>
      <c r="AS188" s="95" t="e">
        <f ca="true">+IF(AND(ISNUMBER(OFFSET('Sanitation Data'!$H$11,0,10*ROW('Sanitation Data'!H182))),'Data Summary'!DH188="Yes"),OFFSET('Sanitation Data'!$H$11,0,10*ROW('Sanitation Data'!H182)),NA())</f>
        <v>#N/A</v>
      </c>
      <c r="AT188" s="95" t="e">
        <f ca="true">+IF(AND(ISNUMBER(OFFSET('Sanitation Data'!$H$12,0,10*ROW('Sanitation Data'!H182))),'Data Summary'!DI188="Yes"),OFFSET('Sanitation Data'!$H$12,0,10*ROW('Sanitation Data'!H182)),NA())</f>
        <v>#N/A</v>
      </c>
      <c r="AU188" s="95" t="e">
        <f ca="true">+IF(AND(ISNUMBER(OFFSET('Sanitation Data'!$I$4,0,10*ROW('Sanitation Data'!I182))),'Data Summary'!DJ188="Yes"),100-OFFSET('Sanitation Data'!$I$4,0,10*ROW('Sanitation Data'!I182)),NA())</f>
        <v>#N/A</v>
      </c>
      <c r="AV188" s="95" t="e">
        <f ca="true">+IF(AND(ISNUMBER(OFFSET('Sanitation Data'!$I$6,0,10*ROW('Sanitation Data'!I182))),'Data Summary'!DK188="Yes"),OFFSET('Sanitation Data'!$I$6,0,10*ROW('Sanitation Data'!I182)),NA())</f>
        <v>#N/A</v>
      </c>
      <c r="AW188" s="95" t="e">
        <f ca="true">+IF(AND(ISNUMBER(OFFSET('Sanitation Data'!$I$10,0,10*ROW('Sanitation Data'!I182))),'Data Summary'!DL188="Yes"),OFFSET('Sanitation Data'!$I$10,0,10*ROW('Sanitation Data'!I182)),NA())</f>
        <v>#N/A</v>
      </c>
      <c r="AX188" s="95" t="e">
        <f ca="true">+IF(AND(ISNUMBER(OFFSET('Sanitation Data'!$I$11,0,10*ROW('Sanitation Data'!I182))),'Data Summary'!DM188="Yes"),OFFSET('Sanitation Data'!$I$11,0,10*ROW('Sanitation Data'!I182)),NA())</f>
        <v>#N/A</v>
      </c>
      <c r="AY188" s="95" t="e">
        <f ca="true">+IF(AND(ISNUMBER(OFFSET('Sanitation Data'!$I$12,0,10*ROW('Sanitation Data'!I182))),'Data Summary'!DN188="Yes"),OFFSET('Sanitation Data'!$I$12,0,10*ROW('Sanitation Data'!I182)),NA())</f>
        <v>#N/A</v>
      </c>
      <c r="AZ188" s="96" t="e">
        <f ca="true">+IF(AND(ISNUMBER(OFFSET('Hygiene Data'!$D$5,0,10*ROW('Hygiene Data'!D182))),'Data Summary'!DO188="Yes"),OFFSET('Hygiene Data'!$D$5,0,10*ROW('Hygiene Data'!D182)),NA())</f>
        <v>#N/A</v>
      </c>
      <c r="BA188" s="96" t="e">
        <f ca="true">+IF(AND(ISNUMBER(OFFSET('Hygiene Data'!$D$7,0,10*ROW('Hygiene Data'!D182))),'Data Summary'!DP188="Yes"),OFFSET('Hygiene Data'!$D$7,0,10*ROW('Hygiene Data'!D182)),NA())</f>
        <v>#N/A</v>
      </c>
      <c r="BB188" s="96" t="e">
        <f ca="true">+IF(AND(ISNUMBER(OFFSET('Hygiene Data'!$D$9,0,10*ROW('Hygiene Data'!D182))),'Data Summary'!DQ188="Yes"),OFFSET('Hygiene Data'!$D$9,0,10*ROW('Hygiene Data'!D182)),NA())</f>
        <v>#N/A</v>
      </c>
      <c r="BC188" s="96" t="e">
        <f ca="true">+IF(AND(ISNUMBER(OFFSET('Hygiene Data'!$E$5,0,10*ROW('Hygiene Data'!E182))),'Data Summary'!DR188="Yes"),OFFSET('Hygiene Data'!$E$5,0,10*ROW('Hygiene Data'!E182)),NA())</f>
        <v>#N/A</v>
      </c>
      <c r="BD188" s="96" t="e">
        <f ca="true">+IF(AND(ISNUMBER(OFFSET('Hygiene Data'!$E$7,0,10*ROW('Hygiene Data'!E182))),'Data Summary'!DS188="Yes"),OFFSET('Hygiene Data'!$E$7,0,10*ROW('Hygiene Data'!E182)),NA())</f>
        <v>#N/A</v>
      </c>
      <c r="BE188" s="96" t="e">
        <f ca="true">+IF(AND(ISNUMBER(OFFSET('Hygiene Data'!$E$9,0,10*ROW('Hygiene Data'!E182))),'Data Summary'!DT188="Yes"),OFFSET('Hygiene Data'!$E$9,0,10*ROW('Hygiene Data'!E182)),NA())</f>
        <v>#N/A</v>
      </c>
      <c r="BF188" s="96" t="e">
        <f ca="true">+IF(AND(ISNUMBER(OFFSET('Hygiene Data'!$F$5,0,10*ROW('Hygiene Data'!F182))),'Data Summary'!DU188="Yes"),OFFSET('Hygiene Data'!$F$5,0,10*ROW('Hygiene Data'!F182)),NA())</f>
        <v>#N/A</v>
      </c>
      <c r="BG188" s="96" t="e">
        <f ca="true">+IF(AND(ISNUMBER(OFFSET('Hygiene Data'!$F$7,0,10*ROW('Hygiene Data'!F182))),'Data Summary'!DV188="Yes"),OFFSET('Hygiene Data'!$F$7,0,10*ROW('Hygiene Data'!F182)),NA())</f>
        <v>#N/A</v>
      </c>
      <c r="BH188" s="96" t="e">
        <f ca="true">+IF(AND(ISNUMBER(OFFSET('Hygiene Data'!$F$9,0,10*ROW('Hygiene Data'!F182))),'Data Summary'!DW188="Yes"),OFFSET('Hygiene Data'!$F$9,0,10*ROW('Hygiene Data'!F182)),NA())</f>
        <v>#N/A</v>
      </c>
      <c r="BI188" s="96" t="e">
        <f ca="true">+IF(AND(ISNUMBER(OFFSET('Hygiene Data'!$G$5,0,10*ROW('Hygiene Data'!G182))),'Data Summary'!DX188="Yes"),OFFSET('Hygiene Data'!$G$5,0,10*ROW('Hygiene Data'!G182)),NA())</f>
        <v>#N/A</v>
      </c>
      <c r="BJ188" s="96" t="e">
        <f ca="true">+IF(AND(ISNUMBER(OFFSET('Hygiene Data'!$G$7,0,10*ROW('Hygiene Data'!G182))),'Data Summary'!DY188="Yes"),OFFSET('Hygiene Data'!$G$7,0,10*ROW('Hygiene Data'!G182)),NA())</f>
        <v>#N/A</v>
      </c>
      <c r="BK188" s="96" t="e">
        <f ca="true">+IF(AND(ISNUMBER(OFFSET('Hygiene Data'!$G$9,0,10*ROW('Hygiene Data'!G182))),'Data Summary'!DZ188="Yes"),OFFSET('Hygiene Data'!$G$9,0,10*ROW('Hygiene Data'!G182)),NA())</f>
        <v>#N/A</v>
      </c>
      <c r="BL188" s="96" t="e">
        <f ca="true">+IF(AND(ISNUMBER(OFFSET('Hygiene Data'!$H$5,0,10*ROW('Hygiene Data'!H182))),'Data Summary'!EA188="Yes"),OFFSET('Hygiene Data'!$H$5,0,10*ROW('Hygiene Data'!H182)),NA())</f>
        <v>#N/A</v>
      </c>
      <c r="BM188" s="96" t="e">
        <f ca="true">+IF(AND(ISNUMBER(OFFSET('Hygiene Data'!$H$7,0,10*ROW('Hygiene Data'!H182))),'Data Summary'!EB188="Yes"),OFFSET('Hygiene Data'!$H$7,0,10*ROW('Hygiene Data'!H182)),NA())</f>
        <v>#N/A</v>
      </c>
      <c r="BN188" s="96" t="e">
        <f ca="true">+IF(AND(ISNUMBER(OFFSET('Hygiene Data'!$H$9,0,10*ROW('Hygiene Data'!H182))),'Data Summary'!EC188="Yes"),OFFSET('Hygiene Data'!$H$9,0,10*ROW('Hygiene Data'!H182)),NA())</f>
        <v>#N/A</v>
      </c>
      <c r="BO188" s="96" t="e">
        <f ca="true">+IF(AND(ISNUMBER(OFFSET('Hygiene Data'!$I$5,0,10*ROW('Hygiene Data'!I182))),'Data Summary'!ED188="Yes"),OFFSET('Hygiene Data'!$I$5,0,10*ROW('Hygiene Data'!I182)),NA())</f>
        <v>#N/A</v>
      </c>
      <c r="BP188" s="96" t="e">
        <f ca="true">+IF(AND(ISNUMBER(OFFSET('Hygiene Data'!$I$7,0,10*ROW('Hygiene Data'!I182))),'Data Summary'!EE188="Yes"),OFFSET('Hygiene Data'!$I$7,0,10*ROW('Hygiene Data'!I182)),NA())</f>
        <v>#N/A</v>
      </c>
      <c r="BQ188" s="96" t="e">
        <f ca="true">+IF(AND(ISNUMBER(OFFSET('Hygiene Data'!$I$9,0,10*ROW('Hygiene Data'!I182))),'Data Summary'!EF188="Yes"),OFFSET('Hygiene Data'!$I$9,0,10*ROW('Hygiene Data'!I182)),NA())</f>
        <v>#N/A</v>
      </c>
    </row>
    <row xmlns:x14ac="http://schemas.microsoft.com/office/spreadsheetml/2009/9/ac" r="189" x14ac:dyDescent="0.2">
      <c r="A189" s="321" t="e">
        <f ca="true">+RIGHT('Data Summary'!A189,LEN('Data Summary'!A189)-9)</f>
        <v>#VALUE!</v>
      </c>
      <c r="B189" s="37" t="str">
        <f ca="true">+IF(ISTEXT('Data Summary'!B189),'Data Summary'!B189,"")</f>
        <v/>
      </c>
      <c r="C189" s="320" t="e">
        <f ca="true">+VALUE('Data Summary'!C189)</f>
        <v>#VALUE!</v>
      </c>
      <c r="D189" s="94" t="e">
        <f ca="true">+IF(AND(ISNUMBER(OFFSET('Water Data'!$D$4,0,10*ROW('Water Data'!D183))),'Data Summary'!BS189="Yes"),100-OFFSET('Water Data'!$D$4,0,10*ROW('Water Data'!D183)),NA())</f>
        <v>#N/A</v>
      </c>
      <c r="E189" s="94" t="e">
        <f ca="true">+IF(AND(ISNUMBER(OFFSET('Water Data'!$D$6,0,10*ROW('Water Data'!D183))),'Data Summary'!BT189="Yes"),OFFSET('Water Data'!$D$6,0,10*ROW('Water Data'!D183)),NA())</f>
        <v>#N/A</v>
      </c>
      <c r="F189" s="94" t="e">
        <f ca="true">+IF(AND(ISNUMBER(OFFSET('Water Data'!$D$9,0,10*ROW('Water Data'!D183))),'Data Summary'!BU189="Yes"),OFFSET('Water Data'!$D$9,0,10*ROW('Water Data'!D183)),NA())</f>
        <v>#N/A</v>
      </c>
      <c r="G189" s="94" t="e">
        <f ca="true">+IF(AND(ISNUMBER(OFFSET('Water Data'!$E$4,0,10*ROW('Water Data'!E183))),'Data Summary'!BV189="Yes"),100-OFFSET('Water Data'!$E$4,0,10*ROW('Water Data'!E183)),NA())</f>
        <v>#N/A</v>
      </c>
      <c r="H189" s="94" t="e">
        <f ca="true">+IF(AND(ISNUMBER(OFFSET('Water Data'!$E$6,0,10*ROW('Water Data'!E183))),'Data Summary'!BW189="Yes"),OFFSET('Water Data'!$E$6,0,10*ROW('Water Data'!E183)),NA())</f>
        <v>#N/A</v>
      </c>
      <c r="I189" s="94" t="e">
        <f ca="true">+IF(AND(ISNUMBER(OFFSET('Water Data'!$E$9,0,10*ROW('Water Data'!E183))),'Data Summary'!BX189="Yes"),OFFSET('Water Data'!$E$9,0,10*ROW('Water Data'!E183)),NA())</f>
        <v>#N/A</v>
      </c>
      <c r="J189" s="94" t="e">
        <f ca="true">+IF(AND(ISNUMBER(OFFSET('Water Data'!$F$4,0,10*ROW('Water Data'!F183))),'Data Summary'!BY189="Yes"),100-OFFSET('Water Data'!$F$4,0,10*ROW('Water Data'!F183)),NA())</f>
        <v>#N/A</v>
      </c>
      <c r="K189" s="94" t="e">
        <f ca="true">+IF(AND(ISNUMBER(OFFSET('Water Data'!$F$6,0,10*ROW('Water Data'!F183))),'Data Summary'!BZ189="Yes"),OFFSET('Water Data'!$F$6,0,10*ROW('Water Data'!F183)),NA())</f>
        <v>#N/A</v>
      </c>
      <c r="L189" s="94" t="e">
        <f ca="true">+IF(AND(ISNUMBER(OFFSET('Water Data'!$F$9,0,10*ROW('Water Data'!F183))),'Data Summary'!CA189="Yes"),OFFSET('Water Data'!$F$9,0,10*ROW('Water Data'!F183)),NA())</f>
        <v>#N/A</v>
      </c>
      <c r="M189" s="94" t="e">
        <f ca="true">+IF(AND(ISNUMBER(OFFSET('Water Data'!$G$4,0,10*ROW('Water Data'!G183))),'Data Summary'!CB189="Yes"),100-OFFSET('Water Data'!$G$4,0,10*ROW('Water Data'!G183)),NA())</f>
        <v>#N/A</v>
      </c>
      <c r="N189" s="94" t="e">
        <f ca="true">+IF(AND(ISNUMBER(OFFSET('Water Data'!$G$6,0,10*ROW('Water Data'!G183))),'Data Summary'!CC189="Yes"),OFFSET('Water Data'!$G$6,0,10*ROW('Water Data'!G183)),NA())</f>
        <v>#N/A</v>
      </c>
      <c r="O189" s="94" t="e">
        <f ca="true">+IF(AND(ISNUMBER(OFFSET('Water Data'!$G$9,0,10*ROW('Water Data'!G183))),'Data Summary'!CD189="Yes"),OFFSET('Water Data'!$G$9,0,10*ROW('Water Data'!G183)),NA())</f>
        <v>#N/A</v>
      </c>
      <c r="P189" s="94" t="e">
        <f ca="true">+IF(AND(ISNUMBER(OFFSET('Water Data'!$H$4,0,10*ROW('Water Data'!H183))),'Data Summary'!CE189="Yes"),100-OFFSET('Water Data'!$H$4,0,10*ROW('Water Data'!H183)),NA())</f>
        <v>#N/A</v>
      </c>
      <c r="Q189" s="94" t="e">
        <f ca="true">+IF(AND(ISNUMBER(OFFSET('Water Data'!$H$6,0,10*ROW('Water Data'!H183))),'Data Summary'!CF189="Yes"),OFFSET('Water Data'!$H$6,0,10*ROW('Water Data'!H183)),NA())</f>
        <v>#N/A</v>
      </c>
      <c r="R189" s="94" t="e">
        <f ca="true">+IF(AND(ISNUMBER(OFFSET('Water Data'!$H$9,0,10*ROW('Water Data'!H183))),'Data Summary'!CG189="Yes"),OFFSET('Water Data'!$H$9,0,10*ROW('Water Data'!H183)),NA())</f>
        <v>#N/A</v>
      </c>
      <c r="S189" s="94" t="e">
        <f ca="true">+IF(AND(ISNUMBER(OFFSET('Water Data'!$I$4,0,10*ROW('Water Data'!I183))),'Data Summary'!CH189="Yes"),100-OFFSET('Water Data'!$I$4,0,10*ROW('Water Data'!I183)),NA())</f>
        <v>#N/A</v>
      </c>
      <c r="T189" s="94" t="e">
        <f ca="true">+IF(AND(ISNUMBER(OFFSET('Water Data'!$I$6,0,10*ROW('Water Data'!I183))),'Data Summary'!CI189="Yes"),OFFSET('Water Data'!$I$6,0,10*ROW('Water Data'!I183)),NA())</f>
        <v>#N/A</v>
      </c>
      <c r="U189" s="94" t="e">
        <f ca="true">+IF(AND(ISNUMBER(OFFSET('Water Data'!$I$9,0,10*ROW('Water Data'!I183))),'Data Summary'!CJ189="Yes"),OFFSET('Water Data'!$I$9,0,10*ROW('Water Data'!I183)),NA())</f>
        <v>#N/A</v>
      </c>
      <c r="V189" s="95" t="e">
        <f ca="true">+IF(AND(ISNUMBER(OFFSET('Sanitation Data'!$D$4,0,10*ROW('Sanitation Data'!D183))),'Data Summary'!CK189="Yes"),100-OFFSET('Sanitation Data'!$D$4,0,10*ROW('Sanitation Data'!D183)),NA())</f>
        <v>#N/A</v>
      </c>
      <c r="W189" s="95" t="e">
        <f ca="true">+IF(AND(ISNUMBER(OFFSET('Sanitation Data'!$D$6,0,10*ROW('Sanitation Data'!D183))),'Data Summary'!CL189="Yes"),OFFSET('Sanitation Data'!$D$6,0,10*ROW('Sanitation Data'!D183)),NA())</f>
        <v>#N/A</v>
      </c>
      <c r="X189" s="95" t="e">
        <f ca="true">+IF(AND(ISNUMBER(OFFSET('Sanitation Data'!$D$10,0,10*ROW('Sanitation Data'!D183))),'Data Summary'!CM189="Yes"),OFFSET('Sanitation Data'!$D$10,0,10*ROW('Sanitation Data'!D183)),NA())</f>
        <v>#N/A</v>
      </c>
      <c r="Y189" s="95" t="e">
        <f ca="true">+IF(AND(ISNUMBER(OFFSET('Sanitation Data'!$D$11,0,10*ROW('Sanitation Data'!D183))),'Data Summary'!CN189="Yes"),OFFSET('Sanitation Data'!$D$11,0,10*ROW('Sanitation Data'!D183)),NA())</f>
        <v>#N/A</v>
      </c>
      <c r="Z189" s="95" t="e">
        <f ca="true">+IF(AND(ISNUMBER(OFFSET('Sanitation Data'!$D$12,0,10*ROW('Sanitation Data'!D183))),'Data Summary'!CO189="Yes"),OFFSET('Sanitation Data'!$D$12,0,10*ROW('Sanitation Data'!D183)),NA())</f>
        <v>#N/A</v>
      </c>
      <c r="AA189" s="95" t="e">
        <f ca="true">+IF(AND(ISNUMBER(OFFSET('Sanitation Data'!$E$4,0,10*ROW('Sanitation Data'!E183))),'Data Summary'!CP189="Yes"),100-OFFSET('Sanitation Data'!$E$4,0,10*ROW('Sanitation Data'!E183)),NA())</f>
        <v>#N/A</v>
      </c>
      <c r="AB189" s="95" t="e">
        <f ca="true">+IF(AND(ISNUMBER(OFFSET('Sanitation Data'!$E$6,0,10*ROW('Sanitation Data'!E183))),'Data Summary'!CQ189="Yes"),OFFSET('Sanitation Data'!$E$6,0,10*ROW('Sanitation Data'!E183)),NA())</f>
        <v>#N/A</v>
      </c>
      <c r="AC189" s="95" t="e">
        <f ca="true">+IF(AND(ISNUMBER(OFFSET('Sanitation Data'!$E$10,0,10*ROW('Sanitation Data'!E183))),'Data Summary'!CR189="Yes"),OFFSET('Sanitation Data'!$E$10,0,10*ROW('Sanitation Data'!E183)),NA())</f>
        <v>#N/A</v>
      </c>
      <c r="AD189" s="95" t="e">
        <f ca="true">+IF(AND(ISNUMBER(OFFSET('Sanitation Data'!$E$11,0,10*ROW('Sanitation Data'!E183))),'Data Summary'!CS189="Yes"),OFFSET('Sanitation Data'!$E$11,0,10*ROW('Sanitation Data'!E183)),NA())</f>
        <v>#N/A</v>
      </c>
      <c r="AE189" s="95" t="e">
        <f ca="true">+IF(AND(ISNUMBER(OFFSET('Sanitation Data'!$E$12,0,10*ROW('Sanitation Data'!E183))),'Data Summary'!CT189="Yes"),OFFSET('Sanitation Data'!$E$12,0,10*ROW('Sanitation Data'!E183)),NA())</f>
        <v>#N/A</v>
      </c>
      <c r="AF189" s="95" t="e">
        <f ca="true">+IF(AND(ISNUMBER(OFFSET('Sanitation Data'!$F$4,0,10*ROW('Sanitation Data'!F183))),'Data Summary'!CU189="Yes"),100-OFFSET('Sanitation Data'!$F$4,0,10*ROW('Sanitation Data'!F183)),NA())</f>
        <v>#N/A</v>
      </c>
      <c r="AG189" s="95" t="e">
        <f ca="true">+IF(AND(ISNUMBER(OFFSET('Sanitation Data'!$F$6,0,10*ROW('Sanitation Data'!F183))),'Data Summary'!CV189="Yes"),OFFSET('Sanitation Data'!$F$6,0,10*ROW('Sanitation Data'!F183)),NA())</f>
        <v>#N/A</v>
      </c>
      <c r="AH189" s="95" t="e">
        <f ca="true">+IF(AND(ISNUMBER(OFFSET('Sanitation Data'!$F$10,0,10*ROW('Sanitation Data'!F183))),'Data Summary'!CW189="Yes"),OFFSET('Sanitation Data'!$F$10,0,10*ROW('Sanitation Data'!F183)),NA())</f>
        <v>#N/A</v>
      </c>
      <c r="AI189" s="95" t="e">
        <f ca="true">+IF(AND(ISNUMBER(OFFSET('Sanitation Data'!$F$11,0,10*ROW('Sanitation Data'!F183))),'Data Summary'!CX189="Yes"),OFFSET('Sanitation Data'!$F$11,0,10*ROW('Sanitation Data'!F183)),NA())</f>
        <v>#N/A</v>
      </c>
      <c r="AJ189" s="95" t="e">
        <f ca="true">+IF(AND(ISNUMBER(OFFSET('Sanitation Data'!$F$12,0,10*ROW('Sanitation Data'!F183))),'Data Summary'!CY189="Yes"),OFFSET('Sanitation Data'!$F$12,0,10*ROW('Sanitation Data'!F183)),NA())</f>
        <v>#N/A</v>
      </c>
      <c r="AK189" s="95" t="e">
        <f ca="true">+IF(AND(ISNUMBER(OFFSET('Sanitation Data'!$G$4,0,10*ROW('Sanitation Data'!G183))),'Data Summary'!CZ189="Yes"),100-OFFSET('Sanitation Data'!$G$4,0,10*ROW('Sanitation Data'!G183)),NA())</f>
        <v>#N/A</v>
      </c>
      <c r="AL189" s="95" t="e">
        <f ca="true">+IF(AND(ISNUMBER(OFFSET('Sanitation Data'!$G$6,0,10*ROW('Sanitation Data'!G183))),'Data Summary'!DA189="Yes"),OFFSET('Sanitation Data'!$G$6,0,10*ROW('Sanitation Data'!G183)),NA())</f>
        <v>#N/A</v>
      </c>
      <c r="AM189" s="95" t="e">
        <f ca="true">+IF(AND(ISNUMBER(OFFSET('Sanitation Data'!$G$10,0,10*ROW('Sanitation Data'!G183))),'Data Summary'!DB189="Yes"),OFFSET('Sanitation Data'!$G$10,0,10*ROW('Sanitation Data'!G183)),NA())</f>
        <v>#N/A</v>
      </c>
      <c r="AN189" s="95" t="e">
        <f ca="true">+IF(AND(ISNUMBER(OFFSET('Sanitation Data'!$G$11,0,10*ROW('Sanitation Data'!G183))),'Data Summary'!DC189="Yes"),OFFSET('Sanitation Data'!$G$11,0,10*ROW('Sanitation Data'!G183)),NA())</f>
        <v>#N/A</v>
      </c>
      <c r="AO189" s="95" t="e">
        <f ca="true">+IF(AND(ISNUMBER(OFFSET('Sanitation Data'!$G$12,0,10*ROW('Sanitation Data'!G183))),'Data Summary'!DD189="Yes"),OFFSET('Sanitation Data'!$G$12,0,10*ROW('Sanitation Data'!G183)),NA())</f>
        <v>#N/A</v>
      </c>
      <c r="AP189" s="95" t="e">
        <f ca="true">+IF(AND(ISNUMBER(OFFSET('Sanitation Data'!$H$4,0,10*ROW('Sanitation Data'!H183))),'Data Summary'!DE189="Yes"),100-OFFSET('Sanitation Data'!$H$4,0,10*ROW('Sanitation Data'!H183)),NA())</f>
        <v>#N/A</v>
      </c>
      <c r="AQ189" s="95" t="e">
        <f ca="true">+IF(AND(ISNUMBER(OFFSET('Sanitation Data'!$H$6,0,10*ROW('Sanitation Data'!H183))),'Data Summary'!DF189="Yes"),OFFSET('Sanitation Data'!$H$6,0,10*ROW('Sanitation Data'!H183)),NA())</f>
        <v>#N/A</v>
      </c>
      <c r="AR189" s="95" t="e">
        <f ca="true">+IF(AND(ISNUMBER(OFFSET('Sanitation Data'!$H$10,0,10*ROW('Sanitation Data'!H183))),'Data Summary'!DG189="Yes"),OFFSET('Sanitation Data'!$H$10,0,10*ROW('Sanitation Data'!H183)),NA())</f>
        <v>#N/A</v>
      </c>
      <c r="AS189" s="95" t="e">
        <f ca="true">+IF(AND(ISNUMBER(OFFSET('Sanitation Data'!$H$11,0,10*ROW('Sanitation Data'!H183))),'Data Summary'!DH189="Yes"),OFFSET('Sanitation Data'!$H$11,0,10*ROW('Sanitation Data'!H183)),NA())</f>
        <v>#N/A</v>
      </c>
      <c r="AT189" s="95" t="e">
        <f ca="true">+IF(AND(ISNUMBER(OFFSET('Sanitation Data'!$H$12,0,10*ROW('Sanitation Data'!H183))),'Data Summary'!DI189="Yes"),OFFSET('Sanitation Data'!$H$12,0,10*ROW('Sanitation Data'!H183)),NA())</f>
        <v>#N/A</v>
      </c>
      <c r="AU189" s="95" t="e">
        <f ca="true">+IF(AND(ISNUMBER(OFFSET('Sanitation Data'!$I$4,0,10*ROW('Sanitation Data'!I183))),'Data Summary'!DJ189="Yes"),100-OFFSET('Sanitation Data'!$I$4,0,10*ROW('Sanitation Data'!I183)),NA())</f>
        <v>#N/A</v>
      </c>
      <c r="AV189" s="95" t="e">
        <f ca="true">+IF(AND(ISNUMBER(OFFSET('Sanitation Data'!$I$6,0,10*ROW('Sanitation Data'!I183))),'Data Summary'!DK189="Yes"),OFFSET('Sanitation Data'!$I$6,0,10*ROW('Sanitation Data'!I183)),NA())</f>
        <v>#N/A</v>
      </c>
      <c r="AW189" s="95" t="e">
        <f ca="true">+IF(AND(ISNUMBER(OFFSET('Sanitation Data'!$I$10,0,10*ROW('Sanitation Data'!I183))),'Data Summary'!DL189="Yes"),OFFSET('Sanitation Data'!$I$10,0,10*ROW('Sanitation Data'!I183)),NA())</f>
        <v>#N/A</v>
      </c>
      <c r="AX189" s="95" t="e">
        <f ca="true">+IF(AND(ISNUMBER(OFFSET('Sanitation Data'!$I$11,0,10*ROW('Sanitation Data'!I183))),'Data Summary'!DM189="Yes"),OFFSET('Sanitation Data'!$I$11,0,10*ROW('Sanitation Data'!I183)),NA())</f>
        <v>#N/A</v>
      </c>
      <c r="AY189" s="95" t="e">
        <f ca="true">+IF(AND(ISNUMBER(OFFSET('Sanitation Data'!$I$12,0,10*ROW('Sanitation Data'!I183))),'Data Summary'!DN189="Yes"),OFFSET('Sanitation Data'!$I$12,0,10*ROW('Sanitation Data'!I183)),NA())</f>
        <v>#N/A</v>
      </c>
      <c r="AZ189" s="96" t="e">
        <f ca="true">+IF(AND(ISNUMBER(OFFSET('Hygiene Data'!$D$5,0,10*ROW('Hygiene Data'!D183))),'Data Summary'!DO189="Yes"),OFFSET('Hygiene Data'!$D$5,0,10*ROW('Hygiene Data'!D183)),NA())</f>
        <v>#N/A</v>
      </c>
      <c r="BA189" s="96" t="e">
        <f ca="true">+IF(AND(ISNUMBER(OFFSET('Hygiene Data'!$D$7,0,10*ROW('Hygiene Data'!D183))),'Data Summary'!DP189="Yes"),OFFSET('Hygiene Data'!$D$7,0,10*ROW('Hygiene Data'!D183)),NA())</f>
        <v>#N/A</v>
      </c>
      <c r="BB189" s="96" t="e">
        <f ca="true">+IF(AND(ISNUMBER(OFFSET('Hygiene Data'!$D$9,0,10*ROW('Hygiene Data'!D183))),'Data Summary'!DQ189="Yes"),OFFSET('Hygiene Data'!$D$9,0,10*ROW('Hygiene Data'!D183)),NA())</f>
        <v>#N/A</v>
      </c>
      <c r="BC189" s="96" t="e">
        <f ca="true">+IF(AND(ISNUMBER(OFFSET('Hygiene Data'!$E$5,0,10*ROW('Hygiene Data'!E183))),'Data Summary'!DR189="Yes"),OFFSET('Hygiene Data'!$E$5,0,10*ROW('Hygiene Data'!E183)),NA())</f>
        <v>#N/A</v>
      </c>
      <c r="BD189" s="96" t="e">
        <f ca="true">+IF(AND(ISNUMBER(OFFSET('Hygiene Data'!$E$7,0,10*ROW('Hygiene Data'!E183))),'Data Summary'!DS189="Yes"),OFFSET('Hygiene Data'!$E$7,0,10*ROW('Hygiene Data'!E183)),NA())</f>
        <v>#N/A</v>
      </c>
      <c r="BE189" s="96" t="e">
        <f ca="true">+IF(AND(ISNUMBER(OFFSET('Hygiene Data'!$E$9,0,10*ROW('Hygiene Data'!E183))),'Data Summary'!DT189="Yes"),OFFSET('Hygiene Data'!$E$9,0,10*ROW('Hygiene Data'!E183)),NA())</f>
        <v>#N/A</v>
      </c>
      <c r="BF189" s="96" t="e">
        <f ca="true">+IF(AND(ISNUMBER(OFFSET('Hygiene Data'!$F$5,0,10*ROW('Hygiene Data'!F183))),'Data Summary'!DU189="Yes"),OFFSET('Hygiene Data'!$F$5,0,10*ROW('Hygiene Data'!F183)),NA())</f>
        <v>#N/A</v>
      </c>
      <c r="BG189" s="96" t="e">
        <f ca="true">+IF(AND(ISNUMBER(OFFSET('Hygiene Data'!$F$7,0,10*ROW('Hygiene Data'!F183))),'Data Summary'!DV189="Yes"),OFFSET('Hygiene Data'!$F$7,0,10*ROW('Hygiene Data'!F183)),NA())</f>
        <v>#N/A</v>
      </c>
      <c r="BH189" s="96" t="e">
        <f ca="true">+IF(AND(ISNUMBER(OFFSET('Hygiene Data'!$F$9,0,10*ROW('Hygiene Data'!F183))),'Data Summary'!DW189="Yes"),OFFSET('Hygiene Data'!$F$9,0,10*ROW('Hygiene Data'!F183)),NA())</f>
        <v>#N/A</v>
      </c>
      <c r="BI189" s="96" t="e">
        <f ca="true">+IF(AND(ISNUMBER(OFFSET('Hygiene Data'!$G$5,0,10*ROW('Hygiene Data'!G183))),'Data Summary'!DX189="Yes"),OFFSET('Hygiene Data'!$G$5,0,10*ROW('Hygiene Data'!G183)),NA())</f>
        <v>#N/A</v>
      </c>
      <c r="BJ189" s="96" t="e">
        <f ca="true">+IF(AND(ISNUMBER(OFFSET('Hygiene Data'!$G$7,0,10*ROW('Hygiene Data'!G183))),'Data Summary'!DY189="Yes"),OFFSET('Hygiene Data'!$G$7,0,10*ROW('Hygiene Data'!G183)),NA())</f>
        <v>#N/A</v>
      </c>
      <c r="BK189" s="96" t="e">
        <f ca="true">+IF(AND(ISNUMBER(OFFSET('Hygiene Data'!$G$9,0,10*ROW('Hygiene Data'!G183))),'Data Summary'!DZ189="Yes"),OFFSET('Hygiene Data'!$G$9,0,10*ROW('Hygiene Data'!G183)),NA())</f>
        <v>#N/A</v>
      </c>
      <c r="BL189" s="96" t="e">
        <f ca="true">+IF(AND(ISNUMBER(OFFSET('Hygiene Data'!$H$5,0,10*ROW('Hygiene Data'!H183))),'Data Summary'!EA189="Yes"),OFFSET('Hygiene Data'!$H$5,0,10*ROW('Hygiene Data'!H183)),NA())</f>
        <v>#N/A</v>
      </c>
      <c r="BM189" s="96" t="e">
        <f ca="true">+IF(AND(ISNUMBER(OFFSET('Hygiene Data'!$H$7,0,10*ROW('Hygiene Data'!H183))),'Data Summary'!EB189="Yes"),OFFSET('Hygiene Data'!$H$7,0,10*ROW('Hygiene Data'!H183)),NA())</f>
        <v>#N/A</v>
      </c>
      <c r="BN189" s="96" t="e">
        <f ca="true">+IF(AND(ISNUMBER(OFFSET('Hygiene Data'!$H$9,0,10*ROW('Hygiene Data'!H183))),'Data Summary'!EC189="Yes"),OFFSET('Hygiene Data'!$H$9,0,10*ROW('Hygiene Data'!H183)),NA())</f>
        <v>#N/A</v>
      </c>
      <c r="BO189" s="96" t="e">
        <f ca="true">+IF(AND(ISNUMBER(OFFSET('Hygiene Data'!$I$5,0,10*ROW('Hygiene Data'!I183))),'Data Summary'!ED189="Yes"),OFFSET('Hygiene Data'!$I$5,0,10*ROW('Hygiene Data'!I183)),NA())</f>
        <v>#N/A</v>
      </c>
      <c r="BP189" s="96" t="e">
        <f ca="true">+IF(AND(ISNUMBER(OFFSET('Hygiene Data'!$I$7,0,10*ROW('Hygiene Data'!I183))),'Data Summary'!EE189="Yes"),OFFSET('Hygiene Data'!$I$7,0,10*ROW('Hygiene Data'!I183)),NA())</f>
        <v>#N/A</v>
      </c>
      <c r="BQ189" s="96" t="e">
        <f ca="true">+IF(AND(ISNUMBER(OFFSET('Hygiene Data'!$I$9,0,10*ROW('Hygiene Data'!I183))),'Data Summary'!EF189="Yes"),OFFSET('Hygiene Data'!$I$9,0,10*ROW('Hygiene Data'!I183)),NA())</f>
        <v>#N/A</v>
      </c>
    </row>
    <row xmlns:x14ac="http://schemas.microsoft.com/office/spreadsheetml/2009/9/ac" r="190" x14ac:dyDescent="0.2">
      <c r="A190" s="321" t="e">
        <f ca="true">+RIGHT('Data Summary'!A190,LEN('Data Summary'!A190)-9)</f>
        <v>#VALUE!</v>
      </c>
      <c r="B190" s="37" t="str">
        <f ca="true">+IF(ISTEXT('Data Summary'!B190),'Data Summary'!B190,"")</f>
        <v/>
      </c>
      <c r="C190" s="320" t="e">
        <f ca="true">+VALUE('Data Summary'!C190)</f>
        <v>#VALUE!</v>
      </c>
      <c r="D190" s="94" t="e">
        <f ca="true">+IF(AND(ISNUMBER(OFFSET('Water Data'!$D$4,0,10*ROW('Water Data'!D184))),'Data Summary'!BS190="Yes"),100-OFFSET('Water Data'!$D$4,0,10*ROW('Water Data'!D184)),NA())</f>
        <v>#N/A</v>
      </c>
      <c r="E190" s="94" t="e">
        <f ca="true">+IF(AND(ISNUMBER(OFFSET('Water Data'!$D$6,0,10*ROW('Water Data'!D184))),'Data Summary'!BT190="Yes"),OFFSET('Water Data'!$D$6,0,10*ROW('Water Data'!D184)),NA())</f>
        <v>#N/A</v>
      </c>
      <c r="F190" s="94" t="e">
        <f ca="true">+IF(AND(ISNUMBER(OFFSET('Water Data'!$D$9,0,10*ROW('Water Data'!D184))),'Data Summary'!BU190="Yes"),OFFSET('Water Data'!$D$9,0,10*ROW('Water Data'!D184)),NA())</f>
        <v>#N/A</v>
      </c>
      <c r="G190" s="94" t="e">
        <f ca="true">+IF(AND(ISNUMBER(OFFSET('Water Data'!$E$4,0,10*ROW('Water Data'!E184))),'Data Summary'!BV190="Yes"),100-OFFSET('Water Data'!$E$4,0,10*ROW('Water Data'!E184)),NA())</f>
        <v>#N/A</v>
      </c>
      <c r="H190" s="94" t="e">
        <f ca="true">+IF(AND(ISNUMBER(OFFSET('Water Data'!$E$6,0,10*ROW('Water Data'!E184))),'Data Summary'!BW190="Yes"),OFFSET('Water Data'!$E$6,0,10*ROW('Water Data'!E184)),NA())</f>
        <v>#N/A</v>
      </c>
      <c r="I190" s="94" t="e">
        <f ca="true">+IF(AND(ISNUMBER(OFFSET('Water Data'!$E$9,0,10*ROW('Water Data'!E184))),'Data Summary'!BX190="Yes"),OFFSET('Water Data'!$E$9,0,10*ROW('Water Data'!E184)),NA())</f>
        <v>#N/A</v>
      </c>
      <c r="J190" s="94" t="e">
        <f ca="true">+IF(AND(ISNUMBER(OFFSET('Water Data'!$F$4,0,10*ROW('Water Data'!F184))),'Data Summary'!BY190="Yes"),100-OFFSET('Water Data'!$F$4,0,10*ROW('Water Data'!F184)),NA())</f>
        <v>#N/A</v>
      </c>
      <c r="K190" s="94" t="e">
        <f ca="true">+IF(AND(ISNUMBER(OFFSET('Water Data'!$F$6,0,10*ROW('Water Data'!F184))),'Data Summary'!BZ190="Yes"),OFFSET('Water Data'!$F$6,0,10*ROW('Water Data'!F184)),NA())</f>
        <v>#N/A</v>
      </c>
      <c r="L190" s="94" t="e">
        <f ca="true">+IF(AND(ISNUMBER(OFFSET('Water Data'!$F$9,0,10*ROW('Water Data'!F184))),'Data Summary'!CA190="Yes"),OFFSET('Water Data'!$F$9,0,10*ROW('Water Data'!F184)),NA())</f>
        <v>#N/A</v>
      </c>
      <c r="M190" s="94" t="e">
        <f ca="true">+IF(AND(ISNUMBER(OFFSET('Water Data'!$G$4,0,10*ROW('Water Data'!G184))),'Data Summary'!CB190="Yes"),100-OFFSET('Water Data'!$G$4,0,10*ROW('Water Data'!G184)),NA())</f>
        <v>#N/A</v>
      </c>
      <c r="N190" s="94" t="e">
        <f ca="true">+IF(AND(ISNUMBER(OFFSET('Water Data'!$G$6,0,10*ROW('Water Data'!G184))),'Data Summary'!CC190="Yes"),OFFSET('Water Data'!$G$6,0,10*ROW('Water Data'!G184)),NA())</f>
        <v>#N/A</v>
      </c>
      <c r="O190" s="94" t="e">
        <f ca="true">+IF(AND(ISNUMBER(OFFSET('Water Data'!$G$9,0,10*ROW('Water Data'!G184))),'Data Summary'!CD190="Yes"),OFFSET('Water Data'!$G$9,0,10*ROW('Water Data'!G184)),NA())</f>
        <v>#N/A</v>
      </c>
      <c r="P190" s="94" t="e">
        <f ca="true">+IF(AND(ISNUMBER(OFFSET('Water Data'!$H$4,0,10*ROW('Water Data'!H184))),'Data Summary'!CE190="Yes"),100-OFFSET('Water Data'!$H$4,0,10*ROW('Water Data'!H184)),NA())</f>
        <v>#N/A</v>
      </c>
      <c r="Q190" s="94" t="e">
        <f ca="true">+IF(AND(ISNUMBER(OFFSET('Water Data'!$H$6,0,10*ROW('Water Data'!H184))),'Data Summary'!CF190="Yes"),OFFSET('Water Data'!$H$6,0,10*ROW('Water Data'!H184)),NA())</f>
        <v>#N/A</v>
      </c>
      <c r="R190" s="94" t="e">
        <f ca="true">+IF(AND(ISNUMBER(OFFSET('Water Data'!$H$9,0,10*ROW('Water Data'!H184))),'Data Summary'!CG190="Yes"),OFFSET('Water Data'!$H$9,0,10*ROW('Water Data'!H184)),NA())</f>
        <v>#N/A</v>
      </c>
      <c r="S190" s="94" t="e">
        <f ca="true">+IF(AND(ISNUMBER(OFFSET('Water Data'!$I$4,0,10*ROW('Water Data'!I184))),'Data Summary'!CH190="Yes"),100-OFFSET('Water Data'!$I$4,0,10*ROW('Water Data'!I184)),NA())</f>
        <v>#N/A</v>
      </c>
      <c r="T190" s="94" t="e">
        <f ca="true">+IF(AND(ISNUMBER(OFFSET('Water Data'!$I$6,0,10*ROW('Water Data'!I184))),'Data Summary'!CI190="Yes"),OFFSET('Water Data'!$I$6,0,10*ROW('Water Data'!I184)),NA())</f>
        <v>#N/A</v>
      </c>
      <c r="U190" s="94" t="e">
        <f ca="true">+IF(AND(ISNUMBER(OFFSET('Water Data'!$I$9,0,10*ROW('Water Data'!I184))),'Data Summary'!CJ190="Yes"),OFFSET('Water Data'!$I$9,0,10*ROW('Water Data'!I184)),NA())</f>
        <v>#N/A</v>
      </c>
      <c r="V190" s="95" t="e">
        <f ca="true">+IF(AND(ISNUMBER(OFFSET('Sanitation Data'!$D$4,0,10*ROW('Sanitation Data'!D184))),'Data Summary'!CK190="Yes"),100-OFFSET('Sanitation Data'!$D$4,0,10*ROW('Sanitation Data'!D184)),NA())</f>
        <v>#N/A</v>
      </c>
      <c r="W190" s="95" t="e">
        <f ca="true">+IF(AND(ISNUMBER(OFFSET('Sanitation Data'!$D$6,0,10*ROW('Sanitation Data'!D184))),'Data Summary'!CL190="Yes"),OFFSET('Sanitation Data'!$D$6,0,10*ROW('Sanitation Data'!D184)),NA())</f>
        <v>#N/A</v>
      </c>
      <c r="X190" s="95" t="e">
        <f ca="true">+IF(AND(ISNUMBER(OFFSET('Sanitation Data'!$D$10,0,10*ROW('Sanitation Data'!D184))),'Data Summary'!CM190="Yes"),OFFSET('Sanitation Data'!$D$10,0,10*ROW('Sanitation Data'!D184)),NA())</f>
        <v>#N/A</v>
      </c>
      <c r="Y190" s="95" t="e">
        <f ca="true">+IF(AND(ISNUMBER(OFFSET('Sanitation Data'!$D$11,0,10*ROW('Sanitation Data'!D184))),'Data Summary'!CN190="Yes"),OFFSET('Sanitation Data'!$D$11,0,10*ROW('Sanitation Data'!D184)),NA())</f>
        <v>#N/A</v>
      </c>
      <c r="Z190" s="95" t="e">
        <f ca="true">+IF(AND(ISNUMBER(OFFSET('Sanitation Data'!$D$12,0,10*ROW('Sanitation Data'!D184))),'Data Summary'!CO190="Yes"),OFFSET('Sanitation Data'!$D$12,0,10*ROW('Sanitation Data'!D184)),NA())</f>
        <v>#N/A</v>
      </c>
      <c r="AA190" s="95" t="e">
        <f ca="true">+IF(AND(ISNUMBER(OFFSET('Sanitation Data'!$E$4,0,10*ROW('Sanitation Data'!E184))),'Data Summary'!CP190="Yes"),100-OFFSET('Sanitation Data'!$E$4,0,10*ROW('Sanitation Data'!E184)),NA())</f>
        <v>#N/A</v>
      </c>
      <c r="AB190" s="95" t="e">
        <f ca="true">+IF(AND(ISNUMBER(OFFSET('Sanitation Data'!$E$6,0,10*ROW('Sanitation Data'!E184))),'Data Summary'!CQ190="Yes"),OFFSET('Sanitation Data'!$E$6,0,10*ROW('Sanitation Data'!E184)),NA())</f>
        <v>#N/A</v>
      </c>
      <c r="AC190" s="95" t="e">
        <f ca="true">+IF(AND(ISNUMBER(OFFSET('Sanitation Data'!$E$10,0,10*ROW('Sanitation Data'!E184))),'Data Summary'!CR190="Yes"),OFFSET('Sanitation Data'!$E$10,0,10*ROW('Sanitation Data'!E184)),NA())</f>
        <v>#N/A</v>
      </c>
      <c r="AD190" s="95" t="e">
        <f ca="true">+IF(AND(ISNUMBER(OFFSET('Sanitation Data'!$E$11,0,10*ROW('Sanitation Data'!E184))),'Data Summary'!CS190="Yes"),OFFSET('Sanitation Data'!$E$11,0,10*ROW('Sanitation Data'!E184)),NA())</f>
        <v>#N/A</v>
      </c>
      <c r="AE190" s="95" t="e">
        <f ca="true">+IF(AND(ISNUMBER(OFFSET('Sanitation Data'!$E$12,0,10*ROW('Sanitation Data'!E184))),'Data Summary'!CT190="Yes"),OFFSET('Sanitation Data'!$E$12,0,10*ROW('Sanitation Data'!E184)),NA())</f>
        <v>#N/A</v>
      </c>
      <c r="AF190" s="95" t="e">
        <f ca="true">+IF(AND(ISNUMBER(OFFSET('Sanitation Data'!$F$4,0,10*ROW('Sanitation Data'!F184))),'Data Summary'!CU190="Yes"),100-OFFSET('Sanitation Data'!$F$4,0,10*ROW('Sanitation Data'!F184)),NA())</f>
        <v>#N/A</v>
      </c>
      <c r="AG190" s="95" t="e">
        <f ca="true">+IF(AND(ISNUMBER(OFFSET('Sanitation Data'!$F$6,0,10*ROW('Sanitation Data'!F184))),'Data Summary'!CV190="Yes"),OFFSET('Sanitation Data'!$F$6,0,10*ROW('Sanitation Data'!F184)),NA())</f>
        <v>#N/A</v>
      </c>
      <c r="AH190" s="95" t="e">
        <f ca="true">+IF(AND(ISNUMBER(OFFSET('Sanitation Data'!$F$10,0,10*ROW('Sanitation Data'!F184))),'Data Summary'!CW190="Yes"),OFFSET('Sanitation Data'!$F$10,0,10*ROW('Sanitation Data'!F184)),NA())</f>
        <v>#N/A</v>
      </c>
      <c r="AI190" s="95" t="e">
        <f ca="true">+IF(AND(ISNUMBER(OFFSET('Sanitation Data'!$F$11,0,10*ROW('Sanitation Data'!F184))),'Data Summary'!CX190="Yes"),OFFSET('Sanitation Data'!$F$11,0,10*ROW('Sanitation Data'!F184)),NA())</f>
        <v>#N/A</v>
      </c>
      <c r="AJ190" s="95" t="e">
        <f ca="true">+IF(AND(ISNUMBER(OFFSET('Sanitation Data'!$F$12,0,10*ROW('Sanitation Data'!F184))),'Data Summary'!CY190="Yes"),OFFSET('Sanitation Data'!$F$12,0,10*ROW('Sanitation Data'!F184)),NA())</f>
        <v>#N/A</v>
      </c>
      <c r="AK190" s="95" t="e">
        <f ca="true">+IF(AND(ISNUMBER(OFFSET('Sanitation Data'!$G$4,0,10*ROW('Sanitation Data'!G184))),'Data Summary'!CZ190="Yes"),100-OFFSET('Sanitation Data'!$G$4,0,10*ROW('Sanitation Data'!G184)),NA())</f>
        <v>#N/A</v>
      </c>
      <c r="AL190" s="95" t="e">
        <f ca="true">+IF(AND(ISNUMBER(OFFSET('Sanitation Data'!$G$6,0,10*ROW('Sanitation Data'!G184))),'Data Summary'!DA190="Yes"),OFFSET('Sanitation Data'!$G$6,0,10*ROW('Sanitation Data'!G184)),NA())</f>
        <v>#N/A</v>
      </c>
      <c r="AM190" s="95" t="e">
        <f ca="true">+IF(AND(ISNUMBER(OFFSET('Sanitation Data'!$G$10,0,10*ROW('Sanitation Data'!G184))),'Data Summary'!DB190="Yes"),OFFSET('Sanitation Data'!$G$10,0,10*ROW('Sanitation Data'!G184)),NA())</f>
        <v>#N/A</v>
      </c>
      <c r="AN190" s="95" t="e">
        <f ca="true">+IF(AND(ISNUMBER(OFFSET('Sanitation Data'!$G$11,0,10*ROW('Sanitation Data'!G184))),'Data Summary'!DC190="Yes"),OFFSET('Sanitation Data'!$G$11,0,10*ROW('Sanitation Data'!G184)),NA())</f>
        <v>#N/A</v>
      </c>
      <c r="AO190" s="95" t="e">
        <f ca="true">+IF(AND(ISNUMBER(OFFSET('Sanitation Data'!$G$12,0,10*ROW('Sanitation Data'!G184))),'Data Summary'!DD190="Yes"),OFFSET('Sanitation Data'!$G$12,0,10*ROW('Sanitation Data'!G184)),NA())</f>
        <v>#N/A</v>
      </c>
      <c r="AP190" s="95" t="e">
        <f ca="true">+IF(AND(ISNUMBER(OFFSET('Sanitation Data'!$H$4,0,10*ROW('Sanitation Data'!H184))),'Data Summary'!DE190="Yes"),100-OFFSET('Sanitation Data'!$H$4,0,10*ROW('Sanitation Data'!H184)),NA())</f>
        <v>#N/A</v>
      </c>
      <c r="AQ190" s="95" t="e">
        <f ca="true">+IF(AND(ISNUMBER(OFFSET('Sanitation Data'!$H$6,0,10*ROW('Sanitation Data'!H184))),'Data Summary'!DF190="Yes"),OFFSET('Sanitation Data'!$H$6,0,10*ROW('Sanitation Data'!H184)),NA())</f>
        <v>#N/A</v>
      </c>
      <c r="AR190" s="95" t="e">
        <f ca="true">+IF(AND(ISNUMBER(OFFSET('Sanitation Data'!$H$10,0,10*ROW('Sanitation Data'!H184))),'Data Summary'!DG190="Yes"),OFFSET('Sanitation Data'!$H$10,0,10*ROW('Sanitation Data'!H184)),NA())</f>
        <v>#N/A</v>
      </c>
      <c r="AS190" s="95" t="e">
        <f ca="true">+IF(AND(ISNUMBER(OFFSET('Sanitation Data'!$H$11,0,10*ROW('Sanitation Data'!H184))),'Data Summary'!DH190="Yes"),OFFSET('Sanitation Data'!$H$11,0,10*ROW('Sanitation Data'!H184)),NA())</f>
        <v>#N/A</v>
      </c>
      <c r="AT190" s="95" t="e">
        <f ca="true">+IF(AND(ISNUMBER(OFFSET('Sanitation Data'!$H$12,0,10*ROW('Sanitation Data'!H184))),'Data Summary'!DI190="Yes"),OFFSET('Sanitation Data'!$H$12,0,10*ROW('Sanitation Data'!H184)),NA())</f>
        <v>#N/A</v>
      </c>
      <c r="AU190" s="95" t="e">
        <f ca="true">+IF(AND(ISNUMBER(OFFSET('Sanitation Data'!$I$4,0,10*ROW('Sanitation Data'!I184))),'Data Summary'!DJ190="Yes"),100-OFFSET('Sanitation Data'!$I$4,0,10*ROW('Sanitation Data'!I184)),NA())</f>
        <v>#N/A</v>
      </c>
      <c r="AV190" s="95" t="e">
        <f ca="true">+IF(AND(ISNUMBER(OFFSET('Sanitation Data'!$I$6,0,10*ROW('Sanitation Data'!I184))),'Data Summary'!DK190="Yes"),OFFSET('Sanitation Data'!$I$6,0,10*ROW('Sanitation Data'!I184)),NA())</f>
        <v>#N/A</v>
      </c>
      <c r="AW190" s="95" t="e">
        <f ca="true">+IF(AND(ISNUMBER(OFFSET('Sanitation Data'!$I$10,0,10*ROW('Sanitation Data'!I184))),'Data Summary'!DL190="Yes"),OFFSET('Sanitation Data'!$I$10,0,10*ROW('Sanitation Data'!I184)),NA())</f>
        <v>#N/A</v>
      </c>
      <c r="AX190" s="95" t="e">
        <f ca="true">+IF(AND(ISNUMBER(OFFSET('Sanitation Data'!$I$11,0,10*ROW('Sanitation Data'!I184))),'Data Summary'!DM190="Yes"),OFFSET('Sanitation Data'!$I$11,0,10*ROW('Sanitation Data'!I184)),NA())</f>
        <v>#N/A</v>
      </c>
      <c r="AY190" s="95" t="e">
        <f ca="true">+IF(AND(ISNUMBER(OFFSET('Sanitation Data'!$I$12,0,10*ROW('Sanitation Data'!I184))),'Data Summary'!DN190="Yes"),OFFSET('Sanitation Data'!$I$12,0,10*ROW('Sanitation Data'!I184)),NA())</f>
        <v>#N/A</v>
      </c>
      <c r="AZ190" s="96" t="e">
        <f ca="true">+IF(AND(ISNUMBER(OFFSET('Hygiene Data'!$D$5,0,10*ROW('Hygiene Data'!D184))),'Data Summary'!DO190="Yes"),OFFSET('Hygiene Data'!$D$5,0,10*ROW('Hygiene Data'!D184)),NA())</f>
        <v>#N/A</v>
      </c>
      <c r="BA190" s="96" t="e">
        <f ca="true">+IF(AND(ISNUMBER(OFFSET('Hygiene Data'!$D$7,0,10*ROW('Hygiene Data'!D184))),'Data Summary'!DP190="Yes"),OFFSET('Hygiene Data'!$D$7,0,10*ROW('Hygiene Data'!D184)),NA())</f>
        <v>#N/A</v>
      </c>
      <c r="BB190" s="96" t="e">
        <f ca="true">+IF(AND(ISNUMBER(OFFSET('Hygiene Data'!$D$9,0,10*ROW('Hygiene Data'!D184))),'Data Summary'!DQ190="Yes"),OFFSET('Hygiene Data'!$D$9,0,10*ROW('Hygiene Data'!D184)),NA())</f>
        <v>#N/A</v>
      </c>
      <c r="BC190" s="96" t="e">
        <f ca="true">+IF(AND(ISNUMBER(OFFSET('Hygiene Data'!$E$5,0,10*ROW('Hygiene Data'!E184))),'Data Summary'!DR190="Yes"),OFFSET('Hygiene Data'!$E$5,0,10*ROW('Hygiene Data'!E184)),NA())</f>
        <v>#N/A</v>
      </c>
      <c r="BD190" s="96" t="e">
        <f ca="true">+IF(AND(ISNUMBER(OFFSET('Hygiene Data'!$E$7,0,10*ROW('Hygiene Data'!E184))),'Data Summary'!DS190="Yes"),OFFSET('Hygiene Data'!$E$7,0,10*ROW('Hygiene Data'!E184)),NA())</f>
        <v>#N/A</v>
      </c>
      <c r="BE190" s="96" t="e">
        <f ca="true">+IF(AND(ISNUMBER(OFFSET('Hygiene Data'!$E$9,0,10*ROW('Hygiene Data'!E184))),'Data Summary'!DT190="Yes"),OFFSET('Hygiene Data'!$E$9,0,10*ROW('Hygiene Data'!E184)),NA())</f>
        <v>#N/A</v>
      </c>
      <c r="BF190" s="96" t="e">
        <f ca="true">+IF(AND(ISNUMBER(OFFSET('Hygiene Data'!$F$5,0,10*ROW('Hygiene Data'!F184))),'Data Summary'!DU190="Yes"),OFFSET('Hygiene Data'!$F$5,0,10*ROW('Hygiene Data'!F184)),NA())</f>
        <v>#N/A</v>
      </c>
      <c r="BG190" s="96" t="e">
        <f ca="true">+IF(AND(ISNUMBER(OFFSET('Hygiene Data'!$F$7,0,10*ROW('Hygiene Data'!F184))),'Data Summary'!DV190="Yes"),OFFSET('Hygiene Data'!$F$7,0,10*ROW('Hygiene Data'!F184)),NA())</f>
        <v>#N/A</v>
      </c>
      <c r="BH190" s="96" t="e">
        <f ca="true">+IF(AND(ISNUMBER(OFFSET('Hygiene Data'!$F$9,0,10*ROW('Hygiene Data'!F184))),'Data Summary'!DW190="Yes"),OFFSET('Hygiene Data'!$F$9,0,10*ROW('Hygiene Data'!F184)),NA())</f>
        <v>#N/A</v>
      </c>
      <c r="BI190" s="96" t="e">
        <f ca="true">+IF(AND(ISNUMBER(OFFSET('Hygiene Data'!$G$5,0,10*ROW('Hygiene Data'!G184))),'Data Summary'!DX190="Yes"),OFFSET('Hygiene Data'!$G$5,0,10*ROW('Hygiene Data'!G184)),NA())</f>
        <v>#N/A</v>
      </c>
      <c r="BJ190" s="96" t="e">
        <f ca="true">+IF(AND(ISNUMBER(OFFSET('Hygiene Data'!$G$7,0,10*ROW('Hygiene Data'!G184))),'Data Summary'!DY190="Yes"),OFFSET('Hygiene Data'!$G$7,0,10*ROW('Hygiene Data'!G184)),NA())</f>
        <v>#N/A</v>
      </c>
      <c r="BK190" s="96" t="e">
        <f ca="true">+IF(AND(ISNUMBER(OFFSET('Hygiene Data'!$G$9,0,10*ROW('Hygiene Data'!G184))),'Data Summary'!DZ190="Yes"),OFFSET('Hygiene Data'!$G$9,0,10*ROW('Hygiene Data'!G184)),NA())</f>
        <v>#N/A</v>
      </c>
      <c r="BL190" s="96" t="e">
        <f ca="true">+IF(AND(ISNUMBER(OFFSET('Hygiene Data'!$H$5,0,10*ROW('Hygiene Data'!H184))),'Data Summary'!EA190="Yes"),OFFSET('Hygiene Data'!$H$5,0,10*ROW('Hygiene Data'!H184)),NA())</f>
        <v>#N/A</v>
      </c>
      <c r="BM190" s="96" t="e">
        <f ca="true">+IF(AND(ISNUMBER(OFFSET('Hygiene Data'!$H$7,0,10*ROW('Hygiene Data'!H184))),'Data Summary'!EB190="Yes"),OFFSET('Hygiene Data'!$H$7,0,10*ROW('Hygiene Data'!H184)),NA())</f>
        <v>#N/A</v>
      </c>
      <c r="BN190" s="96" t="e">
        <f ca="true">+IF(AND(ISNUMBER(OFFSET('Hygiene Data'!$H$9,0,10*ROW('Hygiene Data'!H184))),'Data Summary'!EC190="Yes"),OFFSET('Hygiene Data'!$H$9,0,10*ROW('Hygiene Data'!H184)),NA())</f>
        <v>#N/A</v>
      </c>
      <c r="BO190" s="96" t="e">
        <f ca="true">+IF(AND(ISNUMBER(OFFSET('Hygiene Data'!$I$5,0,10*ROW('Hygiene Data'!I184))),'Data Summary'!ED190="Yes"),OFFSET('Hygiene Data'!$I$5,0,10*ROW('Hygiene Data'!I184)),NA())</f>
        <v>#N/A</v>
      </c>
      <c r="BP190" s="96" t="e">
        <f ca="true">+IF(AND(ISNUMBER(OFFSET('Hygiene Data'!$I$7,0,10*ROW('Hygiene Data'!I184))),'Data Summary'!EE190="Yes"),OFFSET('Hygiene Data'!$I$7,0,10*ROW('Hygiene Data'!I184)),NA())</f>
        <v>#N/A</v>
      </c>
      <c r="BQ190" s="96" t="e">
        <f ca="true">+IF(AND(ISNUMBER(OFFSET('Hygiene Data'!$I$9,0,10*ROW('Hygiene Data'!I184))),'Data Summary'!EF190="Yes"),OFFSET('Hygiene Data'!$I$9,0,10*ROW('Hygiene Data'!I184)),NA())</f>
        <v>#N/A</v>
      </c>
    </row>
    <row xmlns:x14ac="http://schemas.microsoft.com/office/spreadsheetml/2009/9/ac" r="191" x14ac:dyDescent="0.2">
      <c r="A191" s="321" t="e">
        <f ca="true">+RIGHT('Data Summary'!A191,LEN('Data Summary'!A191)-9)</f>
        <v>#VALUE!</v>
      </c>
      <c r="B191" s="37" t="str">
        <f ca="true">+IF(ISTEXT('Data Summary'!B191),'Data Summary'!B191,"")</f>
        <v/>
      </c>
      <c r="C191" s="320" t="e">
        <f ca="true">+VALUE('Data Summary'!C191)</f>
        <v>#VALUE!</v>
      </c>
      <c r="D191" s="94" t="e">
        <f ca="true">+IF(AND(ISNUMBER(OFFSET('Water Data'!$D$4,0,10*ROW('Water Data'!D185))),'Data Summary'!BS191="Yes"),100-OFFSET('Water Data'!$D$4,0,10*ROW('Water Data'!D185)),NA())</f>
        <v>#N/A</v>
      </c>
      <c r="E191" s="94" t="e">
        <f ca="true">+IF(AND(ISNUMBER(OFFSET('Water Data'!$D$6,0,10*ROW('Water Data'!D185))),'Data Summary'!BT191="Yes"),OFFSET('Water Data'!$D$6,0,10*ROW('Water Data'!D185)),NA())</f>
        <v>#N/A</v>
      </c>
      <c r="F191" s="94" t="e">
        <f ca="true">+IF(AND(ISNUMBER(OFFSET('Water Data'!$D$9,0,10*ROW('Water Data'!D185))),'Data Summary'!BU191="Yes"),OFFSET('Water Data'!$D$9,0,10*ROW('Water Data'!D185)),NA())</f>
        <v>#N/A</v>
      </c>
      <c r="G191" s="94" t="e">
        <f ca="true">+IF(AND(ISNUMBER(OFFSET('Water Data'!$E$4,0,10*ROW('Water Data'!E185))),'Data Summary'!BV191="Yes"),100-OFFSET('Water Data'!$E$4,0,10*ROW('Water Data'!E185)),NA())</f>
        <v>#N/A</v>
      </c>
      <c r="H191" s="94" t="e">
        <f ca="true">+IF(AND(ISNUMBER(OFFSET('Water Data'!$E$6,0,10*ROW('Water Data'!E185))),'Data Summary'!BW191="Yes"),OFFSET('Water Data'!$E$6,0,10*ROW('Water Data'!E185)),NA())</f>
        <v>#N/A</v>
      </c>
      <c r="I191" s="94" t="e">
        <f ca="true">+IF(AND(ISNUMBER(OFFSET('Water Data'!$E$9,0,10*ROW('Water Data'!E185))),'Data Summary'!BX191="Yes"),OFFSET('Water Data'!$E$9,0,10*ROW('Water Data'!E185)),NA())</f>
        <v>#N/A</v>
      </c>
      <c r="J191" s="94" t="e">
        <f ca="true">+IF(AND(ISNUMBER(OFFSET('Water Data'!$F$4,0,10*ROW('Water Data'!F185))),'Data Summary'!BY191="Yes"),100-OFFSET('Water Data'!$F$4,0,10*ROW('Water Data'!F185)),NA())</f>
        <v>#N/A</v>
      </c>
      <c r="K191" s="94" t="e">
        <f ca="true">+IF(AND(ISNUMBER(OFFSET('Water Data'!$F$6,0,10*ROW('Water Data'!F185))),'Data Summary'!BZ191="Yes"),OFFSET('Water Data'!$F$6,0,10*ROW('Water Data'!F185)),NA())</f>
        <v>#N/A</v>
      </c>
      <c r="L191" s="94" t="e">
        <f ca="true">+IF(AND(ISNUMBER(OFFSET('Water Data'!$F$9,0,10*ROW('Water Data'!F185))),'Data Summary'!CA191="Yes"),OFFSET('Water Data'!$F$9,0,10*ROW('Water Data'!F185)),NA())</f>
        <v>#N/A</v>
      </c>
      <c r="M191" s="94" t="e">
        <f ca="true">+IF(AND(ISNUMBER(OFFSET('Water Data'!$G$4,0,10*ROW('Water Data'!G185))),'Data Summary'!CB191="Yes"),100-OFFSET('Water Data'!$G$4,0,10*ROW('Water Data'!G185)),NA())</f>
        <v>#N/A</v>
      </c>
      <c r="N191" s="94" t="e">
        <f ca="true">+IF(AND(ISNUMBER(OFFSET('Water Data'!$G$6,0,10*ROW('Water Data'!G185))),'Data Summary'!CC191="Yes"),OFFSET('Water Data'!$G$6,0,10*ROW('Water Data'!G185)),NA())</f>
        <v>#N/A</v>
      </c>
      <c r="O191" s="94" t="e">
        <f ca="true">+IF(AND(ISNUMBER(OFFSET('Water Data'!$G$9,0,10*ROW('Water Data'!G185))),'Data Summary'!CD191="Yes"),OFFSET('Water Data'!$G$9,0,10*ROW('Water Data'!G185)),NA())</f>
        <v>#N/A</v>
      </c>
      <c r="P191" s="94" t="e">
        <f ca="true">+IF(AND(ISNUMBER(OFFSET('Water Data'!$H$4,0,10*ROW('Water Data'!H185))),'Data Summary'!CE191="Yes"),100-OFFSET('Water Data'!$H$4,0,10*ROW('Water Data'!H185)),NA())</f>
        <v>#N/A</v>
      </c>
      <c r="Q191" s="94" t="e">
        <f ca="true">+IF(AND(ISNUMBER(OFFSET('Water Data'!$H$6,0,10*ROW('Water Data'!H185))),'Data Summary'!CF191="Yes"),OFFSET('Water Data'!$H$6,0,10*ROW('Water Data'!H185)),NA())</f>
        <v>#N/A</v>
      </c>
      <c r="R191" s="94" t="e">
        <f ca="true">+IF(AND(ISNUMBER(OFFSET('Water Data'!$H$9,0,10*ROW('Water Data'!H185))),'Data Summary'!CG191="Yes"),OFFSET('Water Data'!$H$9,0,10*ROW('Water Data'!H185)),NA())</f>
        <v>#N/A</v>
      </c>
      <c r="S191" s="94" t="e">
        <f ca="true">+IF(AND(ISNUMBER(OFFSET('Water Data'!$I$4,0,10*ROW('Water Data'!I185))),'Data Summary'!CH191="Yes"),100-OFFSET('Water Data'!$I$4,0,10*ROW('Water Data'!I185)),NA())</f>
        <v>#N/A</v>
      </c>
      <c r="T191" s="94" t="e">
        <f ca="true">+IF(AND(ISNUMBER(OFFSET('Water Data'!$I$6,0,10*ROW('Water Data'!I185))),'Data Summary'!CI191="Yes"),OFFSET('Water Data'!$I$6,0,10*ROW('Water Data'!I185)),NA())</f>
        <v>#N/A</v>
      </c>
      <c r="U191" s="94" t="e">
        <f ca="true">+IF(AND(ISNUMBER(OFFSET('Water Data'!$I$9,0,10*ROW('Water Data'!I185))),'Data Summary'!CJ191="Yes"),OFFSET('Water Data'!$I$9,0,10*ROW('Water Data'!I185)),NA())</f>
        <v>#N/A</v>
      </c>
      <c r="V191" s="95" t="e">
        <f ca="true">+IF(AND(ISNUMBER(OFFSET('Sanitation Data'!$D$4,0,10*ROW('Sanitation Data'!D185))),'Data Summary'!CK191="Yes"),100-OFFSET('Sanitation Data'!$D$4,0,10*ROW('Sanitation Data'!D185)),NA())</f>
        <v>#N/A</v>
      </c>
      <c r="W191" s="95" t="e">
        <f ca="true">+IF(AND(ISNUMBER(OFFSET('Sanitation Data'!$D$6,0,10*ROW('Sanitation Data'!D185))),'Data Summary'!CL191="Yes"),OFFSET('Sanitation Data'!$D$6,0,10*ROW('Sanitation Data'!D185)),NA())</f>
        <v>#N/A</v>
      </c>
      <c r="X191" s="95" t="e">
        <f ca="true">+IF(AND(ISNUMBER(OFFSET('Sanitation Data'!$D$10,0,10*ROW('Sanitation Data'!D185))),'Data Summary'!CM191="Yes"),OFFSET('Sanitation Data'!$D$10,0,10*ROW('Sanitation Data'!D185)),NA())</f>
        <v>#N/A</v>
      </c>
      <c r="Y191" s="95" t="e">
        <f ca="true">+IF(AND(ISNUMBER(OFFSET('Sanitation Data'!$D$11,0,10*ROW('Sanitation Data'!D185))),'Data Summary'!CN191="Yes"),OFFSET('Sanitation Data'!$D$11,0,10*ROW('Sanitation Data'!D185)),NA())</f>
        <v>#N/A</v>
      </c>
      <c r="Z191" s="95" t="e">
        <f ca="true">+IF(AND(ISNUMBER(OFFSET('Sanitation Data'!$D$12,0,10*ROW('Sanitation Data'!D185))),'Data Summary'!CO191="Yes"),OFFSET('Sanitation Data'!$D$12,0,10*ROW('Sanitation Data'!D185)),NA())</f>
        <v>#N/A</v>
      </c>
      <c r="AA191" s="95" t="e">
        <f ca="true">+IF(AND(ISNUMBER(OFFSET('Sanitation Data'!$E$4,0,10*ROW('Sanitation Data'!E185))),'Data Summary'!CP191="Yes"),100-OFFSET('Sanitation Data'!$E$4,0,10*ROW('Sanitation Data'!E185)),NA())</f>
        <v>#N/A</v>
      </c>
      <c r="AB191" s="95" t="e">
        <f ca="true">+IF(AND(ISNUMBER(OFFSET('Sanitation Data'!$E$6,0,10*ROW('Sanitation Data'!E185))),'Data Summary'!CQ191="Yes"),OFFSET('Sanitation Data'!$E$6,0,10*ROW('Sanitation Data'!E185)),NA())</f>
        <v>#N/A</v>
      </c>
      <c r="AC191" s="95" t="e">
        <f ca="true">+IF(AND(ISNUMBER(OFFSET('Sanitation Data'!$E$10,0,10*ROW('Sanitation Data'!E185))),'Data Summary'!CR191="Yes"),OFFSET('Sanitation Data'!$E$10,0,10*ROW('Sanitation Data'!E185)),NA())</f>
        <v>#N/A</v>
      </c>
      <c r="AD191" s="95" t="e">
        <f ca="true">+IF(AND(ISNUMBER(OFFSET('Sanitation Data'!$E$11,0,10*ROW('Sanitation Data'!E185))),'Data Summary'!CS191="Yes"),OFFSET('Sanitation Data'!$E$11,0,10*ROW('Sanitation Data'!E185)),NA())</f>
        <v>#N/A</v>
      </c>
      <c r="AE191" s="95" t="e">
        <f ca="true">+IF(AND(ISNUMBER(OFFSET('Sanitation Data'!$E$12,0,10*ROW('Sanitation Data'!E185))),'Data Summary'!CT191="Yes"),OFFSET('Sanitation Data'!$E$12,0,10*ROW('Sanitation Data'!E185)),NA())</f>
        <v>#N/A</v>
      </c>
      <c r="AF191" s="95" t="e">
        <f ca="true">+IF(AND(ISNUMBER(OFFSET('Sanitation Data'!$F$4,0,10*ROW('Sanitation Data'!F185))),'Data Summary'!CU191="Yes"),100-OFFSET('Sanitation Data'!$F$4,0,10*ROW('Sanitation Data'!F185)),NA())</f>
        <v>#N/A</v>
      </c>
      <c r="AG191" s="95" t="e">
        <f ca="true">+IF(AND(ISNUMBER(OFFSET('Sanitation Data'!$F$6,0,10*ROW('Sanitation Data'!F185))),'Data Summary'!CV191="Yes"),OFFSET('Sanitation Data'!$F$6,0,10*ROW('Sanitation Data'!F185)),NA())</f>
        <v>#N/A</v>
      </c>
      <c r="AH191" s="95" t="e">
        <f ca="true">+IF(AND(ISNUMBER(OFFSET('Sanitation Data'!$F$10,0,10*ROW('Sanitation Data'!F185))),'Data Summary'!CW191="Yes"),OFFSET('Sanitation Data'!$F$10,0,10*ROW('Sanitation Data'!F185)),NA())</f>
        <v>#N/A</v>
      </c>
      <c r="AI191" s="95" t="e">
        <f ca="true">+IF(AND(ISNUMBER(OFFSET('Sanitation Data'!$F$11,0,10*ROW('Sanitation Data'!F185))),'Data Summary'!CX191="Yes"),OFFSET('Sanitation Data'!$F$11,0,10*ROW('Sanitation Data'!F185)),NA())</f>
        <v>#N/A</v>
      </c>
      <c r="AJ191" s="95" t="e">
        <f ca="true">+IF(AND(ISNUMBER(OFFSET('Sanitation Data'!$F$12,0,10*ROW('Sanitation Data'!F185))),'Data Summary'!CY191="Yes"),OFFSET('Sanitation Data'!$F$12,0,10*ROW('Sanitation Data'!F185)),NA())</f>
        <v>#N/A</v>
      </c>
      <c r="AK191" s="95" t="e">
        <f ca="true">+IF(AND(ISNUMBER(OFFSET('Sanitation Data'!$G$4,0,10*ROW('Sanitation Data'!G185))),'Data Summary'!CZ191="Yes"),100-OFFSET('Sanitation Data'!$G$4,0,10*ROW('Sanitation Data'!G185)),NA())</f>
        <v>#N/A</v>
      </c>
      <c r="AL191" s="95" t="e">
        <f ca="true">+IF(AND(ISNUMBER(OFFSET('Sanitation Data'!$G$6,0,10*ROW('Sanitation Data'!G185))),'Data Summary'!DA191="Yes"),OFFSET('Sanitation Data'!$G$6,0,10*ROW('Sanitation Data'!G185)),NA())</f>
        <v>#N/A</v>
      </c>
      <c r="AM191" s="95" t="e">
        <f ca="true">+IF(AND(ISNUMBER(OFFSET('Sanitation Data'!$G$10,0,10*ROW('Sanitation Data'!G185))),'Data Summary'!DB191="Yes"),OFFSET('Sanitation Data'!$G$10,0,10*ROW('Sanitation Data'!G185)),NA())</f>
        <v>#N/A</v>
      </c>
      <c r="AN191" s="95" t="e">
        <f ca="true">+IF(AND(ISNUMBER(OFFSET('Sanitation Data'!$G$11,0,10*ROW('Sanitation Data'!G185))),'Data Summary'!DC191="Yes"),OFFSET('Sanitation Data'!$G$11,0,10*ROW('Sanitation Data'!G185)),NA())</f>
        <v>#N/A</v>
      </c>
      <c r="AO191" s="95" t="e">
        <f ca="true">+IF(AND(ISNUMBER(OFFSET('Sanitation Data'!$G$12,0,10*ROW('Sanitation Data'!G185))),'Data Summary'!DD191="Yes"),OFFSET('Sanitation Data'!$G$12,0,10*ROW('Sanitation Data'!G185)),NA())</f>
        <v>#N/A</v>
      </c>
      <c r="AP191" s="95" t="e">
        <f ca="true">+IF(AND(ISNUMBER(OFFSET('Sanitation Data'!$H$4,0,10*ROW('Sanitation Data'!H185))),'Data Summary'!DE191="Yes"),100-OFFSET('Sanitation Data'!$H$4,0,10*ROW('Sanitation Data'!H185)),NA())</f>
        <v>#N/A</v>
      </c>
      <c r="AQ191" s="95" t="e">
        <f ca="true">+IF(AND(ISNUMBER(OFFSET('Sanitation Data'!$H$6,0,10*ROW('Sanitation Data'!H185))),'Data Summary'!DF191="Yes"),OFFSET('Sanitation Data'!$H$6,0,10*ROW('Sanitation Data'!H185)),NA())</f>
        <v>#N/A</v>
      </c>
      <c r="AR191" s="95" t="e">
        <f ca="true">+IF(AND(ISNUMBER(OFFSET('Sanitation Data'!$H$10,0,10*ROW('Sanitation Data'!H185))),'Data Summary'!DG191="Yes"),OFFSET('Sanitation Data'!$H$10,0,10*ROW('Sanitation Data'!H185)),NA())</f>
        <v>#N/A</v>
      </c>
      <c r="AS191" s="95" t="e">
        <f ca="true">+IF(AND(ISNUMBER(OFFSET('Sanitation Data'!$H$11,0,10*ROW('Sanitation Data'!H185))),'Data Summary'!DH191="Yes"),OFFSET('Sanitation Data'!$H$11,0,10*ROW('Sanitation Data'!H185)),NA())</f>
        <v>#N/A</v>
      </c>
      <c r="AT191" s="95" t="e">
        <f ca="true">+IF(AND(ISNUMBER(OFFSET('Sanitation Data'!$H$12,0,10*ROW('Sanitation Data'!H185))),'Data Summary'!DI191="Yes"),OFFSET('Sanitation Data'!$H$12,0,10*ROW('Sanitation Data'!H185)),NA())</f>
        <v>#N/A</v>
      </c>
      <c r="AU191" s="95" t="e">
        <f ca="true">+IF(AND(ISNUMBER(OFFSET('Sanitation Data'!$I$4,0,10*ROW('Sanitation Data'!I185))),'Data Summary'!DJ191="Yes"),100-OFFSET('Sanitation Data'!$I$4,0,10*ROW('Sanitation Data'!I185)),NA())</f>
        <v>#N/A</v>
      </c>
      <c r="AV191" s="95" t="e">
        <f ca="true">+IF(AND(ISNUMBER(OFFSET('Sanitation Data'!$I$6,0,10*ROW('Sanitation Data'!I185))),'Data Summary'!DK191="Yes"),OFFSET('Sanitation Data'!$I$6,0,10*ROW('Sanitation Data'!I185)),NA())</f>
        <v>#N/A</v>
      </c>
      <c r="AW191" s="95" t="e">
        <f ca="true">+IF(AND(ISNUMBER(OFFSET('Sanitation Data'!$I$10,0,10*ROW('Sanitation Data'!I185))),'Data Summary'!DL191="Yes"),OFFSET('Sanitation Data'!$I$10,0,10*ROW('Sanitation Data'!I185)),NA())</f>
        <v>#N/A</v>
      </c>
      <c r="AX191" s="95" t="e">
        <f ca="true">+IF(AND(ISNUMBER(OFFSET('Sanitation Data'!$I$11,0,10*ROW('Sanitation Data'!I185))),'Data Summary'!DM191="Yes"),OFFSET('Sanitation Data'!$I$11,0,10*ROW('Sanitation Data'!I185)),NA())</f>
        <v>#N/A</v>
      </c>
      <c r="AY191" s="95" t="e">
        <f ca="true">+IF(AND(ISNUMBER(OFFSET('Sanitation Data'!$I$12,0,10*ROW('Sanitation Data'!I185))),'Data Summary'!DN191="Yes"),OFFSET('Sanitation Data'!$I$12,0,10*ROW('Sanitation Data'!I185)),NA())</f>
        <v>#N/A</v>
      </c>
      <c r="AZ191" s="96" t="e">
        <f ca="true">+IF(AND(ISNUMBER(OFFSET('Hygiene Data'!$D$5,0,10*ROW('Hygiene Data'!D185))),'Data Summary'!DO191="Yes"),OFFSET('Hygiene Data'!$D$5,0,10*ROW('Hygiene Data'!D185)),NA())</f>
        <v>#N/A</v>
      </c>
      <c r="BA191" s="96" t="e">
        <f ca="true">+IF(AND(ISNUMBER(OFFSET('Hygiene Data'!$D$7,0,10*ROW('Hygiene Data'!D185))),'Data Summary'!DP191="Yes"),OFFSET('Hygiene Data'!$D$7,0,10*ROW('Hygiene Data'!D185)),NA())</f>
        <v>#N/A</v>
      </c>
      <c r="BB191" s="96" t="e">
        <f ca="true">+IF(AND(ISNUMBER(OFFSET('Hygiene Data'!$D$9,0,10*ROW('Hygiene Data'!D185))),'Data Summary'!DQ191="Yes"),OFFSET('Hygiene Data'!$D$9,0,10*ROW('Hygiene Data'!D185)),NA())</f>
        <v>#N/A</v>
      </c>
      <c r="BC191" s="96" t="e">
        <f ca="true">+IF(AND(ISNUMBER(OFFSET('Hygiene Data'!$E$5,0,10*ROW('Hygiene Data'!E185))),'Data Summary'!DR191="Yes"),OFFSET('Hygiene Data'!$E$5,0,10*ROW('Hygiene Data'!E185)),NA())</f>
        <v>#N/A</v>
      </c>
      <c r="BD191" s="96" t="e">
        <f ca="true">+IF(AND(ISNUMBER(OFFSET('Hygiene Data'!$E$7,0,10*ROW('Hygiene Data'!E185))),'Data Summary'!DS191="Yes"),OFFSET('Hygiene Data'!$E$7,0,10*ROW('Hygiene Data'!E185)),NA())</f>
        <v>#N/A</v>
      </c>
      <c r="BE191" s="96" t="e">
        <f ca="true">+IF(AND(ISNUMBER(OFFSET('Hygiene Data'!$E$9,0,10*ROW('Hygiene Data'!E185))),'Data Summary'!DT191="Yes"),OFFSET('Hygiene Data'!$E$9,0,10*ROW('Hygiene Data'!E185)),NA())</f>
        <v>#N/A</v>
      </c>
      <c r="BF191" s="96" t="e">
        <f ca="true">+IF(AND(ISNUMBER(OFFSET('Hygiene Data'!$F$5,0,10*ROW('Hygiene Data'!F185))),'Data Summary'!DU191="Yes"),OFFSET('Hygiene Data'!$F$5,0,10*ROW('Hygiene Data'!F185)),NA())</f>
        <v>#N/A</v>
      </c>
      <c r="BG191" s="96" t="e">
        <f ca="true">+IF(AND(ISNUMBER(OFFSET('Hygiene Data'!$F$7,0,10*ROW('Hygiene Data'!F185))),'Data Summary'!DV191="Yes"),OFFSET('Hygiene Data'!$F$7,0,10*ROW('Hygiene Data'!F185)),NA())</f>
        <v>#N/A</v>
      </c>
      <c r="BH191" s="96" t="e">
        <f ca="true">+IF(AND(ISNUMBER(OFFSET('Hygiene Data'!$F$9,0,10*ROW('Hygiene Data'!F185))),'Data Summary'!DW191="Yes"),OFFSET('Hygiene Data'!$F$9,0,10*ROW('Hygiene Data'!F185)),NA())</f>
        <v>#N/A</v>
      </c>
      <c r="BI191" s="96" t="e">
        <f ca="true">+IF(AND(ISNUMBER(OFFSET('Hygiene Data'!$G$5,0,10*ROW('Hygiene Data'!G185))),'Data Summary'!DX191="Yes"),OFFSET('Hygiene Data'!$G$5,0,10*ROW('Hygiene Data'!G185)),NA())</f>
        <v>#N/A</v>
      </c>
      <c r="BJ191" s="96" t="e">
        <f ca="true">+IF(AND(ISNUMBER(OFFSET('Hygiene Data'!$G$7,0,10*ROW('Hygiene Data'!G185))),'Data Summary'!DY191="Yes"),OFFSET('Hygiene Data'!$G$7,0,10*ROW('Hygiene Data'!G185)),NA())</f>
        <v>#N/A</v>
      </c>
      <c r="BK191" s="96" t="e">
        <f ca="true">+IF(AND(ISNUMBER(OFFSET('Hygiene Data'!$G$9,0,10*ROW('Hygiene Data'!G185))),'Data Summary'!DZ191="Yes"),OFFSET('Hygiene Data'!$G$9,0,10*ROW('Hygiene Data'!G185)),NA())</f>
        <v>#N/A</v>
      </c>
      <c r="BL191" s="96" t="e">
        <f ca="true">+IF(AND(ISNUMBER(OFFSET('Hygiene Data'!$H$5,0,10*ROW('Hygiene Data'!H185))),'Data Summary'!EA191="Yes"),OFFSET('Hygiene Data'!$H$5,0,10*ROW('Hygiene Data'!H185)),NA())</f>
        <v>#N/A</v>
      </c>
      <c r="BM191" s="96" t="e">
        <f ca="true">+IF(AND(ISNUMBER(OFFSET('Hygiene Data'!$H$7,0,10*ROW('Hygiene Data'!H185))),'Data Summary'!EB191="Yes"),OFFSET('Hygiene Data'!$H$7,0,10*ROW('Hygiene Data'!H185)),NA())</f>
        <v>#N/A</v>
      </c>
      <c r="BN191" s="96" t="e">
        <f ca="true">+IF(AND(ISNUMBER(OFFSET('Hygiene Data'!$H$9,0,10*ROW('Hygiene Data'!H185))),'Data Summary'!EC191="Yes"),OFFSET('Hygiene Data'!$H$9,0,10*ROW('Hygiene Data'!H185)),NA())</f>
        <v>#N/A</v>
      </c>
      <c r="BO191" s="96" t="e">
        <f ca="true">+IF(AND(ISNUMBER(OFFSET('Hygiene Data'!$I$5,0,10*ROW('Hygiene Data'!I185))),'Data Summary'!ED191="Yes"),OFFSET('Hygiene Data'!$I$5,0,10*ROW('Hygiene Data'!I185)),NA())</f>
        <v>#N/A</v>
      </c>
      <c r="BP191" s="96" t="e">
        <f ca="true">+IF(AND(ISNUMBER(OFFSET('Hygiene Data'!$I$7,0,10*ROW('Hygiene Data'!I185))),'Data Summary'!EE191="Yes"),OFFSET('Hygiene Data'!$I$7,0,10*ROW('Hygiene Data'!I185)),NA())</f>
        <v>#N/A</v>
      </c>
      <c r="BQ191" s="96" t="e">
        <f ca="true">+IF(AND(ISNUMBER(OFFSET('Hygiene Data'!$I$9,0,10*ROW('Hygiene Data'!I185))),'Data Summary'!EF191="Yes"),OFFSET('Hygiene Data'!$I$9,0,10*ROW('Hygiene Data'!I185)),NA())</f>
        <v>#N/A</v>
      </c>
    </row>
    <row xmlns:x14ac="http://schemas.microsoft.com/office/spreadsheetml/2009/9/ac" r="192" x14ac:dyDescent="0.2">
      <c r="A192" s="321" t="e">
        <f ca="true">+RIGHT('Data Summary'!A192,LEN('Data Summary'!A192)-9)</f>
        <v>#VALUE!</v>
      </c>
      <c r="B192" s="37" t="str">
        <f ca="true">+IF(ISTEXT('Data Summary'!B192),'Data Summary'!B192,"")</f>
        <v/>
      </c>
      <c r="C192" s="320" t="e">
        <f ca="true">+VALUE('Data Summary'!C192)</f>
        <v>#VALUE!</v>
      </c>
      <c r="D192" s="94" t="e">
        <f ca="true">+IF(AND(ISNUMBER(OFFSET('Water Data'!$D$4,0,10*ROW('Water Data'!D186))),'Data Summary'!BS192="Yes"),100-OFFSET('Water Data'!$D$4,0,10*ROW('Water Data'!D186)),NA())</f>
        <v>#N/A</v>
      </c>
      <c r="E192" s="94" t="e">
        <f ca="true">+IF(AND(ISNUMBER(OFFSET('Water Data'!$D$6,0,10*ROW('Water Data'!D186))),'Data Summary'!BT192="Yes"),OFFSET('Water Data'!$D$6,0,10*ROW('Water Data'!D186)),NA())</f>
        <v>#N/A</v>
      </c>
      <c r="F192" s="94" t="e">
        <f ca="true">+IF(AND(ISNUMBER(OFFSET('Water Data'!$D$9,0,10*ROW('Water Data'!D186))),'Data Summary'!BU192="Yes"),OFFSET('Water Data'!$D$9,0,10*ROW('Water Data'!D186)),NA())</f>
        <v>#N/A</v>
      </c>
      <c r="G192" s="94" t="e">
        <f ca="true">+IF(AND(ISNUMBER(OFFSET('Water Data'!$E$4,0,10*ROW('Water Data'!E186))),'Data Summary'!BV192="Yes"),100-OFFSET('Water Data'!$E$4,0,10*ROW('Water Data'!E186)),NA())</f>
        <v>#N/A</v>
      </c>
      <c r="H192" s="94" t="e">
        <f ca="true">+IF(AND(ISNUMBER(OFFSET('Water Data'!$E$6,0,10*ROW('Water Data'!E186))),'Data Summary'!BW192="Yes"),OFFSET('Water Data'!$E$6,0,10*ROW('Water Data'!E186)),NA())</f>
        <v>#N/A</v>
      </c>
      <c r="I192" s="94" t="e">
        <f ca="true">+IF(AND(ISNUMBER(OFFSET('Water Data'!$E$9,0,10*ROW('Water Data'!E186))),'Data Summary'!BX192="Yes"),OFFSET('Water Data'!$E$9,0,10*ROW('Water Data'!E186)),NA())</f>
        <v>#N/A</v>
      </c>
      <c r="J192" s="94" t="e">
        <f ca="true">+IF(AND(ISNUMBER(OFFSET('Water Data'!$F$4,0,10*ROW('Water Data'!F186))),'Data Summary'!BY192="Yes"),100-OFFSET('Water Data'!$F$4,0,10*ROW('Water Data'!F186)),NA())</f>
        <v>#N/A</v>
      </c>
      <c r="K192" s="94" t="e">
        <f ca="true">+IF(AND(ISNUMBER(OFFSET('Water Data'!$F$6,0,10*ROW('Water Data'!F186))),'Data Summary'!BZ192="Yes"),OFFSET('Water Data'!$F$6,0,10*ROW('Water Data'!F186)),NA())</f>
        <v>#N/A</v>
      </c>
      <c r="L192" s="94" t="e">
        <f ca="true">+IF(AND(ISNUMBER(OFFSET('Water Data'!$F$9,0,10*ROW('Water Data'!F186))),'Data Summary'!CA192="Yes"),OFFSET('Water Data'!$F$9,0,10*ROW('Water Data'!F186)),NA())</f>
        <v>#N/A</v>
      </c>
      <c r="M192" s="94" t="e">
        <f ca="true">+IF(AND(ISNUMBER(OFFSET('Water Data'!$G$4,0,10*ROW('Water Data'!G186))),'Data Summary'!CB192="Yes"),100-OFFSET('Water Data'!$G$4,0,10*ROW('Water Data'!G186)),NA())</f>
        <v>#N/A</v>
      </c>
      <c r="N192" s="94" t="e">
        <f ca="true">+IF(AND(ISNUMBER(OFFSET('Water Data'!$G$6,0,10*ROW('Water Data'!G186))),'Data Summary'!CC192="Yes"),OFFSET('Water Data'!$G$6,0,10*ROW('Water Data'!G186)),NA())</f>
        <v>#N/A</v>
      </c>
      <c r="O192" s="94" t="e">
        <f ca="true">+IF(AND(ISNUMBER(OFFSET('Water Data'!$G$9,0,10*ROW('Water Data'!G186))),'Data Summary'!CD192="Yes"),OFFSET('Water Data'!$G$9,0,10*ROW('Water Data'!G186)),NA())</f>
        <v>#N/A</v>
      </c>
      <c r="P192" s="94" t="e">
        <f ca="true">+IF(AND(ISNUMBER(OFFSET('Water Data'!$H$4,0,10*ROW('Water Data'!H186))),'Data Summary'!CE192="Yes"),100-OFFSET('Water Data'!$H$4,0,10*ROW('Water Data'!H186)),NA())</f>
        <v>#N/A</v>
      </c>
      <c r="Q192" s="94" t="e">
        <f ca="true">+IF(AND(ISNUMBER(OFFSET('Water Data'!$H$6,0,10*ROW('Water Data'!H186))),'Data Summary'!CF192="Yes"),OFFSET('Water Data'!$H$6,0,10*ROW('Water Data'!H186)),NA())</f>
        <v>#N/A</v>
      </c>
      <c r="R192" s="94" t="e">
        <f ca="true">+IF(AND(ISNUMBER(OFFSET('Water Data'!$H$9,0,10*ROW('Water Data'!H186))),'Data Summary'!CG192="Yes"),OFFSET('Water Data'!$H$9,0,10*ROW('Water Data'!H186)),NA())</f>
        <v>#N/A</v>
      </c>
      <c r="S192" s="94" t="e">
        <f ca="true">+IF(AND(ISNUMBER(OFFSET('Water Data'!$I$4,0,10*ROW('Water Data'!I186))),'Data Summary'!CH192="Yes"),100-OFFSET('Water Data'!$I$4,0,10*ROW('Water Data'!I186)),NA())</f>
        <v>#N/A</v>
      </c>
      <c r="T192" s="94" t="e">
        <f ca="true">+IF(AND(ISNUMBER(OFFSET('Water Data'!$I$6,0,10*ROW('Water Data'!I186))),'Data Summary'!CI192="Yes"),OFFSET('Water Data'!$I$6,0,10*ROW('Water Data'!I186)),NA())</f>
        <v>#N/A</v>
      </c>
      <c r="U192" s="94" t="e">
        <f ca="true">+IF(AND(ISNUMBER(OFFSET('Water Data'!$I$9,0,10*ROW('Water Data'!I186))),'Data Summary'!CJ192="Yes"),OFFSET('Water Data'!$I$9,0,10*ROW('Water Data'!I186)),NA())</f>
        <v>#N/A</v>
      </c>
      <c r="V192" s="95" t="e">
        <f ca="true">+IF(AND(ISNUMBER(OFFSET('Sanitation Data'!$D$4,0,10*ROW('Sanitation Data'!D186))),'Data Summary'!CK192="Yes"),100-OFFSET('Sanitation Data'!$D$4,0,10*ROW('Sanitation Data'!D186)),NA())</f>
        <v>#N/A</v>
      </c>
      <c r="W192" s="95" t="e">
        <f ca="true">+IF(AND(ISNUMBER(OFFSET('Sanitation Data'!$D$6,0,10*ROW('Sanitation Data'!D186))),'Data Summary'!CL192="Yes"),OFFSET('Sanitation Data'!$D$6,0,10*ROW('Sanitation Data'!D186)),NA())</f>
        <v>#N/A</v>
      </c>
      <c r="X192" s="95" t="e">
        <f ca="true">+IF(AND(ISNUMBER(OFFSET('Sanitation Data'!$D$10,0,10*ROW('Sanitation Data'!D186))),'Data Summary'!CM192="Yes"),OFFSET('Sanitation Data'!$D$10,0,10*ROW('Sanitation Data'!D186)),NA())</f>
        <v>#N/A</v>
      </c>
      <c r="Y192" s="95" t="e">
        <f ca="true">+IF(AND(ISNUMBER(OFFSET('Sanitation Data'!$D$11,0,10*ROW('Sanitation Data'!D186))),'Data Summary'!CN192="Yes"),OFFSET('Sanitation Data'!$D$11,0,10*ROW('Sanitation Data'!D186)),NA())</f>
        <v>#N/A</v>
      </c>
      <c r="Z192" s="95" t="e">
        <f ca="true">+IF(AND(ISNUMBER(OFFSET('Sanitation Data'!$D$12,0,10*ROW('Sanitation Data'!D186))),'Data Summary'!CO192="Yes"),OFFSET('Sanitation Data'!$D$12,0,10*ROW('Sanitation Data'!D186)),NA())</f>
        <v>#N/A</v>
      </c>
      <c r="AA192" s="95" t="e">
        <f ca="true">+IF(AND(ISNUMBER(OFFSET('Sanitation Data'!$E$4,0,10*ROW('Sanitation Data'!E186))),'Data Summary'!CP192="Yes"),100-OFFSET('Sanitation Data'!$E$4,0,10*ROW('Sanitation Data'!E186)),NA())</f>
        <v>#N/A</v>
      </c>
      <c r="AB192" s="95" t="e">
        <f ca="true">+IF(AND(ISNUMBER(OFFSET('Sanitation Data'!$E$6,0,10*ROW('Sanitation Data'!E186))),'Data Summary'!CQ192="Yes"),OFFSET('Sanitation Data'!$E$6,0,10*ROW('Sanitation Data'!E186)),NA())</f>
        <v>#N/A</v>
      </c>
      <c r="AC192" s="95" t="e">
        <f ca="true">+IF(AND(ISNUMBER(OFFSET('Sanitation Data'!$E$10,0,10*ROW('Sanitation Data'!E186))),'Data Summary'!CR192="Yes"),OFFSET('Sanitation Data'!$E$10,0,10*ROW('Sanitation Data'!E186)),NA())</f>
        <v>#N/A</v>
      </c>
      <c r="AD192" s="95" t="e">
        <f ca="true">+IF(AND(ISNUMBER(OFFSET('Sanitation Data'!$E$11,0,10*ROW('Sanitation Data'!E186))),'Data Summary'!CS192="Yes"),OFFSET('Sanitation Data'!$E$11,0,10*ROW('Sanitation Data'!E186)),NA())</f>
        <v>#N/A</v>
      </c>
      <c r="AE192" s="95" t="e">
        <f ca="true">+IF(AND(ISNUMBER(OFFSET('Sanitation Data'!$E$12,0,10*ROW('Sanitation Data'!E186))),'Data Summary'!CT192="Yes"),OFFSET('Sanitation Data'!$E$12,0,10*ROW('Sanitation Data'!E186)),NA())</f>
        <v>#N/A</v>
      </c>
      <c r="AF192" s="95" t="e">
        <f ca="true">+IF(AND(ISNUMBER(OFFSET('Sanitation Data'!$F$4,0,10*ROW('Sanitation Data'!F186))),'Data Summary'!CU192="Yes"),100-OFFSET('Sanitation Data'!$F$4,0,10*ROW('Sanitation Data'!F186)),NA())</f>
        <v>#N/A</v>
      </c>
      <c r="AG192" s="95" t="e">
        <f ca="true">+IF(AND(ISNUMBER(OFFSET('Sanitation Data'!$F$6,0,10*ROW('Sanitation Data'!F186))),'Data Summary'!CV192="Yes"),OFFSET('Sanitation Data'!$F$6,0,10*ROW('Sanitation Data'!F186)),NA())</f>
        <v>#N/A</v>
      </c>
      <c r="AH192" s="95" t="e">
        <f ca="true">+IF(AND(ISNUMBER(OFFSET('Sanitation Data'!$F$10,0,10*ROW('Sanitation Data'!F186))),'Data Summary'!CW192="Yes"),OFFSET('Sanitation Data'!$F$10,0,10*ROW('Sanitation Data'!F186)),NA())</f>
        <v>#N/A</v>
      </c>
      <c r="AI192" s="95" t="e">
        <f ca="true">+IF(AND(ISNUMBER(OFFSET('Sanitation Data'!$F$11,0,10*ROW('Sanitation Data'!F186))),'Data Summary'!CX192="Yes"),OFFSET('Sanitation Data'!$F$11,0,10*ROW('Sanitation Data'!F186)),NA())</f>
        <v>#N/A</v>
      </c>
      <c r="AJ192" s="95" t="e">
        <f ca="true">+IF(AND(ISNUMBER(OFFSET('Sanitation Data'!$F$12,0,10*ROW('Sanitation Data'!F186))),'Data Summary'!CY192="Yes"),OFFSET('Sanitation Data'!$F$12,0,10*ROW('Sanitation Data'!F186)),NA())</f>
        <v>#N/A</v>
      </c>
      <c r="AK192" s="95" t="e">
        <f ca="true">+IF(AND(ISNUMBER(OFFSET('Sanitation Data'!$G$4,0,10*ROW('Sanitation Data'!G186))),'Data Summary'!CZ192="Yes"),100-OFFSET('Sanitation Data'!$G$4,0,10*ROW('Sanitation Data'!G186)),NA())</f>
        <v>#N/A</v>
      </c>
      <c r="AL192" s="95" t="e">
        <f ca="true">+IF(AND(ISNUMBER(OFFSET('Sanitation Data'!$G$6,0,10*ROW('Sanitation Data'!G186))),'Data Summary'!DA192="Yes"),OFFSET('Sanitation Data'!$G$6,0,10*ROW('Sanitation Data'!G186)),NA())</f>
        <v>#N/A</v>
      </c>
      <c r="AM192" s="95" t="e">
        <f ca="true">+IF(AND(ISNUMBER(OFFSET('Sanitation Data'!$G$10,0,10*ROW('Sanitation Data'!G186))),'Data Summary'!DB192="Yes"),OFFSET('Sanitation Data'!$G$10,0,10*ROW('Sanitation Data'!G186)),NA())</f>
        <v>#N/A</v>
      </c>
      <c r="AN192" s="95" t="e">
        <f ca="true">+IF(AND(ISNUMBER(OFFSET('Sanitation Data'!$G$11,0,10*ROW('Sanitation Data'!G186))),'Data Summary'!DC192="Yes"),OFFSET('Sanitation Data'!$G$11,0,10*ROW('Sanitation Data'!G186)),NA())</f>
        <v>#N/A</v>
      </c>
      <c r="AO192" s="95" t="e">
        <f ca="true">+IF(AND(ISNUMBER(OFFSET('Sanitation Data'!$G$12,0,10*ROW('Sanitation Data'!G186))),'Data Summary'!DD192="Yes"),OFFSET('Sanitation Data'!$G$12,0,10*ROW('Sanitation Data'!G186)),NA())</f>
        <v>#N/A</v>
      </c>
      <c r="AP192" s="95" t="e">
        <f ca="true">+IF(AND(ISNUMBER(OFFSET('Sanitation Data'!$H$4,0,10*ROW('Sanitation Data'!H186))),'Data Summary'!DE192="Yes"),100-OFFSET('Sanitation Data'!$H$4,0,10*ROW('Sanitation Data'!H186)),NA())</f>
        <v>#N/A</v>
      </c>
      <c r="AQ192" s="95" t="e">
        <f ca="true">+IF(AND(ISNUMBER(OFFSET('Sanitation Data'!$H$6,0,10*ROW('Sanitation Data'!H186))),'Data Summary'!DF192="Yes"),OFFSET('Sanitation Data'!$H$6,0,10*ROW('Sanitation Data'!H186)),NA())</f>
        <v>#N/A</v>
      </c>
      <c r="AR192" s="95" t="e">
        <f ca="true">+IF(AND(ISNUMBER(OFFSET('Sanitation Data'!$H$10,0,10*ROW('Sanitation Data'!H186))),'Data Summary'!DG192="Yes"),OFFSET('Sanitation Data'!$H$10,0,10*ROW('Sanitation Data'!H186)),NA())</f>
        <v>#N/A</v>
      </c>
      <c r="AS192" s="95" t="e">
        <f ca="true">+IF(AND(ISNUMBER(OFFSET('Sanitation Data'!$H$11,0,10*ROW('Sanitation Data'!H186))),'Data Summary'!DH192="Yes"),OFFSET('Sanitation Data'!$H$11,0,10*ROW('Sanitation Data'!H186)),NA())</f>
        <v>#N/A</v>
      </c>
      <c r="AT192" s="95" t="e">
        <f ca="true">+IF(AND(ISNUMBER(OFFSET('Sanitation Data'!$H$12,0,10*ROW('Sanitation Data'!H186))),'Data Summary'!DI192="Yes"),OFFSET('Sanitation Data'!$H$12,0,10*ROW('Sanitation Data'!H186)),NA())</f>
        <v>#N/A</v>
      </c>
      <c r="AU192" s="95" t="e">
        <f ca="true">+IF(AND(ISNUMBER(OFFSET('Sanitation Data'!$I$4,0,10*ROW('Sanitation Data'!I186))),'Data Summary'!DJ192="Yes"),100-OFFSET('Sanitation Data'!$I$4,0,10*ROW('Sanitation Data'!I186)),NA())</f>
        <v>#N/A</v>
      </c>
      <c r="AV192" s="95" t="e">
        <f ca="true">+IF(AND(ISNUMBER(OFFSET('Sanitation Data'!$I$6,0,10*ROW('Sanitation Data'!I186))),'Data Summary'!DK192="Yes"),OFFSET('Sanitation Data'!$I$6,0,10*ROW('Sanitation Data'!I186)),NA())</f>
        <v>#N/A</v>
      </c>
      <c r="AW192" s="95" t="e">
        <f ca="true">+IF(AND(ISNUMBER(OFFSET('Sanitation Data'!$I$10,0,10*ROW('Sanitation Data'!I186))),'Data Summary'!DL192="Yes"),OFFSET('Sanitation Data'!$I$10,0,10*ROW('Sanitation Data'!I186)),NA())</f>
        <v>#N/A</v>
      </c>
      <c r="AX192" s="95" t="e">
        <f ca="true">+IF(AND(ISNUMBER(OFFSET('Sanitation Data'!$I$11,0,10*ROW('Sanitation Data'!I186))),'Data Summary'!DM192="Yes"),OFFSET('Sanitation Data'!$I$11,0,10*ROW('Sanitation Data'!I186)),NA())</f>
        <v>#N/A</v>
      </c>
      <c r="AY192" s="95" t="e">
        <f ca="true">+IF(AND(ISNUMBER(OFFSET('Sanitation Data'!$I$12,0,10*ROW('Sanitation Data'!I186))),'Data Summary'!DN192="Yes"),OFFSET('Sanitation Data'!$I$12,0,10*ROW('Sanitation Data'!I186)),NA())</f>
        <v>#N/A</v>
      </c>
      <c r="AZ192" s="96" t="e">
        <f ca="true">+IF(AND(ISNUMBER(OFFSET('Hygiene Data'!$D$5,0,10*ROW('Hygiene Data'!D186))),'Data Summary'!DO192="Yes"),OFFSET('Hygiene Data'!$D$5,0,10*ROW('Hygiene Data'!D186)),NA())</f>
        <v>#N/A</v>
      </c>
      <c r="BA192" s="96" t="e">
        <f ca="true">+IF(AND(ISNUMBER(OFFSET('Hygiene Data'!$D$7,0,10*ROW('Hygiene Data'!D186))),'Data Summary'!DP192="Yes"),OFFSET('Hygiene Data'!$D$7,0,10*ROW('Hygiene Data'!D186)),NA())</f>
        <v>#N/A</v>
      </c>
      <c r="BB192" s="96" t="e">
        <f ca="true">+IF(AND(ISNUMBER(OFFSET('Hygiene Data'!$D$9,0,10*ROW('Hygiene Data'!D186))),'Data Summary'!DQ192="Yes"),OFFSET('Hygiene Data'!$D$9,0,10*ROW('Hygiene Data'!D186)),NA())</f>
        <v>#N/A</v>
      </c>
      <c r="BC192" s="96" t="e">
        <f ca="true">+IF(AND(ISNUMBER(OFFSET('Hygiene Data'!$E$5,0,10*ROW('Hygiene Data'!E186))),'Data Summary'!DR192="Yes"),OFFSET('Hygiene Data'!$E$5,0,10*ROW('Hygiene Data'!E186)),NA())</f>
        <v>#N/A</v>
      </c>
      <c r="BD192" s="96" t="e">
        <f ca="true">+IF(AND(ISNUMBER(OFFSET('Hygiene Data'!$E$7,0,10*ROW('Hygiene Data'!E186))),'Data Summary'!DS192="Yes"),OFFSET('Hygiene Data'!$E$7,0,10*ROW('Hygiene Data'!E186)),NA())</f>
        <v>#N/A</v>
      </c>
      <c r="BE192" s="96" t="e">
        <f ca="true">+IF(AND(ISNUMBER(OFFSET('Hygiene Data'!$E$9,0,10*ROW('Hygiene Data'!E186))),'Data Summary'!DT192="Yes"),OFFSET('Hygiene Data'!$E$9,0,10*ROW('Hygiene Data'!E186)),NA())</f>
        <v>#N/A</v>
      </c>
      <c r="BF192" s="96" t="e">
        <f ca="true">+IF(AND(ISNUMBER(OFFSET('Hygiene Data'!$F$5,0,10*ROW('Hygiene Data'!F186))),'Data Summary'!DU192="Yes"),OFFSET('Hygiene Data'!$F$5,0,10*ROW('Hygiene Data'!F186)),NA())</f>
        <v>#N/A</v>
      </c>
      <c r="BG192" s="96" t="e">
        <f ca="true">+IF(AND(ISNUMBER(OFFSET('Hygiene Data'!$F$7,0,10*ROW('Hygiene Data'!F186))),'Data Summary'!DV192="Yes"),OFFSET('Hygiene Data'!$F$7,0,10*ROW('Hygiene Data'!F186)),NA())</f>
        <v>#N/A</v>
      </c>
      <c r="BH192" s="96" t="e">
        <f ca="true">+IF(AND(ISNUMBER(OFFSET('Hygiene Data'!$F$9,0,10*ROW('Hygiene Data'!F186))),'Data Summary'!DW192="Yes"),OFFSET('Hygiene Data'!$F$9,0,10*ROW('Hygiene Data'!F186)),NA())</f>
        <v>#N/A</v>
      </c>
      <c r="BI192" s="96" t="e">
        <f ca="true">+IF(AND(ISNUMBER(OFFSET('Hygiene Data'!$G$5,0,10*ROW('Hygiene Data'!G186))),'Data Summary'!DX192="Yes"),OFFSET('Hygiene Data'!$G$5,0,10*ROW('Hygiene Data'!G186)),NA())</f>
        <v>#N/A</v>
      </c>
      <c r="BJ192" s="96" t="e">
        <f ca="true">+IF(AND(ISNUMBER(OFFSET('Hygiene Data'!$G$7,0,10*ROW('Hygiene Data'!G186))),'Data Summary'!DY192="Yes"),OFFSET('Hygiene Data'!$G$7,0,10*ROW('Hygiene Data'!G186)),NA())</f>
        <v>#N/A</v>
      </c>
      <c r="BK192" s="96" t="e">
        <f ca="true">+IF(AND(ISNUMBER(OFFSET('Hygiene Data'!$G$9,0,10*ROW('Hygiene Data'!G186))),'Data Summary'!DZ192="Yes"),OFFSET('Hygiene Data'!$G$9,0,10*ROW('Hygiene Data'!G186)),NA())</f>
        <v>#N/A</v>
      </c>
      <c r="BL192" s="96" t="e">
        <f ca="true">+IF(AND(ISNUMBER(OFFSET('Hygiene Data'!$H$5,0,10*ROW('Hygiene Data'!H186))),'Data Summary'!EA192="Yes"),OFFSET('Hygiene Data'!$H$5,0,10*ROW('Hygiene Data'!H186)),NA())</f>
        <v>#N/A</v>
      </c>
      <c r="BM192" s="96" t="e">
        <f ca="true">+IF(AND(ISNUMBER(OFFSET('Hygiene Data'!$H$7,0,10*ROW('Hygiene Data'!H186))),'Data Summary'!EB192="Yes"),OFFSET('Hygiene Data'!$H$7,0,10*ROW('Hygiene Data'!H186)),NA())</f>
        <v>#N/A</v>
      </c>
      <c r="BN192" s="96" t="e">
        <f ca="true">+IF(AND(ISNUMBER(OFFSET('Hygiene Data'!$H$9,0,10*ROW('Hygiene Data'!H186))),'Data Summary'!EC192="Yes"),OFFSET('Hygiene Data'!$H$9,0,10*ROW('Hygiene Data'!H186)),NA())</f>
        <v>#N/A</v>
      </c>
      <c r="BO192" s="96" t="e">
        <f ca="true">+IF(AND(ISNUMBER(OFFSET('Hygiene Data'!$I$5,0,10*ROW('Hygiene Data'!I186))),'Data Summary'!ED192="Yes"),OFFSET('Hygiene Data'!$I$5,0,10*ROW('Hygiene Data'!I186)),NA())</f>
        <v>#N/A</v>
      </c>
      <c r="BP192" s="96" t="e">
        <f ca="true">+IF(AND(ISNUMBER(OFFSET('Hygiene Data'!$I$7,0,10*ROW('Hygiene Data'!I186))),'Data Summary'!EE192="Yes"),OFFSET('Hygiene Data'!$I$7,0,10*ROW('Hygiene Data'!I186)),NA())</f>
        <v>#N/A</v>
      </c>
      <c r="BQ192" s="96" t="e">
        <f ca="true">+IF(AND(ISNUMBER(OFFSET('Hygiene Data'!$I$9,0,10*ROW('Hygiene Data'!I186))),'Data Summary'!EF192="Yes"),OFFSET('Hygiene Data'!$I$9,0,10*ROW('Hygiene Data'!I186)),NA())</f>
        <v>#N/A</v>
      </c>
    </row>
    <row xmlns:x14ac="http://schemas.microsoft.com/office/spreadsheetml/2009/9/ac" r="193" x14ac:dyDescent="0.2">
      <c r="A193" s="321" t="e">
        <f ca="true">+RIGHT('Data Summary'!A193,LEN('Data Summary'!A193)-9)</f>
        <v>#VALUE!</v>
      </c>
      <c r="B193" s="37" t="str">
        <f ca="true">+IF(ISTEXT('Data Summary'!B193),'Data Summary'!B193,"")</f>
        <v/>
      </c>
      <c r="C193" s="320" t="e">
        <f ca="true">+VALUE('Data Summary'!C193)</f>
        <v>#VALUE!</v>
      </c>
      <c r="D193" s="94" t="e">
        <f ca="true">+IF(AND(ISNUMBER(OFFSET('Water Data'!$D$4,0,10*ROW('Water Data'!D187))),'Data Summary'!BS193="Yes"),100-OFFSET('Water Data'!$D$4,0,10*ROW('Water Data'!D187)),NA())</f>
        <v>#N/A</v>
      </c>
      <c r="E193" s="94" t="e">
        <f ca="true">+IF(AND(ISNUMBER(OFFSET('Water Data'!$D$6,0,10*ROW('Water Data'!D187))),'Data Summary'!BT193="Yes"),OFFSET('Water Data'!$D$6,0,10*ROW('Water Data'!D187)),NA())</f>
        <v>#N/A</v>
      </c>
      <c r="F193" s="94" t="e">
        <f ca="true">+IF(AND(ISNUMBER(OFFSET('Water Data'!$D$9,0,10*ROW('Water Data'!D187))),'Data Summary'!BU193="Yes"),OFFSET('Water Data'!$D$9,0,10*ROW('Water Data'!D187)),NA())</f>
        <v>#N/A</v>
      </c>
      <c r="G193" s="94" t="e">
        <f ca="true">+IF(AND(ISNUMBER(OFFSET('Water Data'!$E$4,0,10*ROW('Water Data'!E187))),'Data Summary'!BV193="Yes"),100-OFFSET('Water Data'!$E$4,0,10*ROW('Water Data'!E187)),NA())</f>
        <v>#N/A</v>
      </c>
      <c r="H193" s="94" t="e">
        <f ca="true">+IF(AND(ISNUMBER(OFFSET('Water Data'!$E$6,0,10*ROW('Water Data'!E187))),'Data Summary'!BW193="Yes"),OFFSET('Water Data'!$E$6,0,10*ROW('Water Data'!E187)),NA())</f>
        <v>#N/A</v>
      </c>
      <c r="I193" s="94" t="e">
        <f ca="true">+IF(AND(ISNUMBER(OFFSET('Water Data'!$E$9,0,10*ROW('Water Data'!E187))),'Data Summary'!BX193="Yes"),OFFSET('Water Data'!$E$9,0,10*ROW('Water Data'!E187)),NA())</f>
        <v>#N/A</v>
      </c>
      <c r="J193" s="94" t="e">
        <f ca="true">+IF(AND(ISNUMBER(OFFSET('Water Data'!$F$4,0,10*ROW('Water Data'!F187))),'Data Summary'!BY193="Yes"),100-OFFSET('Water Data'!$F$4,0,10*ROW('Water Data'!F187)),NA())</f>
        <v>#N/A</v>
      </c>
      <c r="K193" s="94" t="e">
        <f ca="true">+IF(AND(ISNUMBER(OFFSET('Water Data'!$F$6,0,10*ROW('Water Data'!F187))),'Data Summary'!BZ193="Yes"),OFFSET('Water Data'!$F$6,0,10*ROW('Water Data'!F187)),NA())</f>
        <v>#N/A</v>
      </c>
      <c r="L193" s="94" t="e">
        <f ca="true">+IF(AND(ISNUMBER(OFFSET('Water Data'!$F$9,0,10*ROW('Water Data'!F187))),'Data Summary'!CA193="Yes"),OFFSET('Water Data'!$F$9,0,10*ROW('Water Data'!F187)),NA())</f>
        <v>#N/A</v>
      </c>
      <c r="M193" s="94" t="e">
        <f ca="true">+IF(AND(ISNUMBER(OFFSET('Water Data'!$G$4,0,10*ROW('Water Data'!G187))),'Data Summary'!CB193="Yes"),100-OFFSET('Water Data'!$G$4,0,10*ROW('Water Data'!G187)),NA())</f>
        <v>#N/A</v>
      </c>
      <c r="N193" s="94" t="e">
        <f ca="true">+IF(AND(ISNUMBER(OFFSET('Water Data'!$G$6,0,10*ROW('Water Data'!G187))),'Data Summary'!CC193="Yes"),OFFSET('Water Data'!$G$6,0,10*ROW('Water Data'!G187)),NA())</f>
        <v>#N/A</v>
      </c>
      <c r="O193" s="94" t="e">
        <f ca="true">+IF(AND(ISNUMBER(OFFSET('Water Data'!$G$9,0,10*ROW('Water Data'!G187))),'Data Summary'!CD193="Yes"),OFFSET('Water Data'!$G$9,0,10*ROW('Water Data'!G187)),NA())</f>
        <v>#N/A</v>
      </c>
      <c r="P193" s="94" t="e">
        <f ca="true">+IF(AND(ISNUMBER(OFFSET('Water Data'!$H$4,0,10*ROW('Water Data'!H187))),'Data Summary'!CE193="Yes"),100-OFFSET('Water Data'!$H$4,0,10*ROW('Water Data'!H187)),NA())</f>
        <v>#N/A</v>
      </c>
      <c r="Q193" s="94" t="e">
        <f ca="true">+IF(AND(ISNUMBER(OFFSET('Water Data'!$H$6,0,10*ROW('Water Data'!H187))),'Data Summary'!CF193="Yes"),OFFSET('Water Data'!$H$6,0,10*ROW('Water Data'!H187)),NA())</f>
        <v>#N/A</v>
      </c>
      <c r="R193" s="94" t="e">
        <f ca="true">+IF(AND(ISNUMBER(OFFSET('Water Data'!$H$9,0,10*ROW('Water Data'!H187))),'Data Summary'!CG193="Yes"),OFFSET('Water Data'!$H$9,0,10*ROW('Water Data'!H187)),NA())</f>
        <v>#N/A</v>
      </c>
      <c r="S193" s="94" t="e">
        <f ca="true">+IF(AND(ISNUMBER(OFFSET('Water Data'!$I$4,0,10*ROW('Water Data'!I187))),'Data Summary'!CH193="Yes"),100-OFFSET('Water Data'!$I$4,0,10*ROW('Water Data'!I187)),NA())</f>
        <v>#N/A</v>
      </c>
      <c r="T193" s="94" t="e">
        <f ca="true">+IF(AND(ISNUMBER(OFFSET('Water Data'!$I$6,0,10*ROW('Water Data'!I187))),'Data Summary'!CI193="Yes"),OFFSET('Water Data'!$I$6,0,10*ROW('Water Data'!I187)),NA())</f>
        <v>#N/A</v>
      </c>
      <c r="U193" s="94" t="e">
        <f ca="true">+IF(AND(ISNUMBER(OFFSET('Water Data'!$I$9,0,10*ROW('Water Data'!I187))),'Data Summary'!CJ193="Yes"),OFFSET('Water Data'!$I$9,0,10*ROW('Water Data'!I187)),NA())</f>
        <v>#N/A</v>
      </c>
      <c r="V193" s="95" t="e">
        <f ca="true">+IF(AND(ISNUMBER(OFFSET('Sanitation Data'!$D$4,0,10*ROW('Sanitation Data'!D187))),'Data Summary'!CK193="Yes"),100-OFFSET('Sanitation Data'!$D$4,0,10*ROW('Sanitation Data'!D187)),NA())</f>
        <v>#N/A</v>
      </c>
      <c r="W193" s="95" t="e">
        <f ca="true">+IF(AND(ISNUMBER(OFFSET('Sanitation Data'!$D$6,0,10*ROW('Sanitation Data'!D187))),'Data Summary'!CL193="Yes"),OFFSET('Sanitation Data'!$D$6,0,10*ROW('Sanitation Data'!D187)),NA())</f>
        <v>#N/A</v>
      </c>
      <c r="X193" s="95" t="e">
        <f ca="true">+IF(AND(ISNUMBER(OFFSET('Sanitation Data'!$D$10,0,10*ROW('Sanitation Data'!D187))),'Data Summary'!CM193="Yes"),OFFSET('Sanitation Data'!$D$10,0,10*ROW('Sanitation Data'!D187)),NA())</f>
        <v>#N/A</v>
      </c>
      <c r="Y193" s="95" t="e">
        <f ca="true">+IF(AND(ISNUMBER(OFFSET('Sanitation Data'!$D$11,0,10*ROW('Sanitation Data'!D187))),'Data Summary'!CN193="Yes"),OFFSET('Sanitation Data'!$D$11,0,10*ROW('Sanitation Data'!D187)),NA())</f>
        <v>#N/A</v>
      </c>
      <c r="Z193" s="95" t="e">
        <f ca="true">+IF(AND(ISNUMBER(OFFSET('Sanitation Data'!$D$12,0,10*ROW('Sanitation Data'!D187))),'Data Summary'!CO193="Yes"),OFFSET('Sanitation Data'!$D$12,0,10*ROW('Sanitation Data'!D187)),NA())</f>
        <v>#N/A</v>
      </c>
      <c r="AA193" s="95" t="e">
        <f ca="true">+IF(AND(ISNUMBER(OFFSET('Sanitation Data'!$E$4,0,10*ROW('Sanitation Data'!E187))),'Data Summary'!CP193="Yes"),100-OFFSET('Sanitation Data'!$E$4,0,10*ROW('Sanitation Data'!E187)),NA())</f>
        <v>#N/A</v>
      </c>
      <c r="AB193" s="95" t="e">
        <f ca="true">+IF(AND(ISNUMBER(OFFSET('Sanitation Data'!$E$6,0,10*ROW('Sanitation Data'!E187))),'Data Summary'!CQ193="Yes"),OFFSET('Sanitation Data'!$E$6,0,10*ROW('Sanitation Data'!E187)),NA())</f>
        <v>#N/A</v>
      </c>
      <c r="AC193" s="95" t="e">
        <f ca="true">+IF(AND(ISNUMBER(OFFSET('Sanitation Data'!$E$10,0,10*ROW('Sanitation Data'!E187))),'Data Summary'!CR193="Yes"),OFFSET('Sanitation Data'!$E$10,0,10*ROW('Sanitation Data'!E187)),NA())</f>
        <v>#N/A</v>
      </c>
      <c r="AD193" s="95" t="e">
        <f ca="true">+IF(AND(ISNUMBER(OFFSET('Sanitation Data'!$E$11,0,10*ROW('Sanitation Data'!E187))),'Data Summary'!CS193="Yes"),OFFSET('Sanitation Data'!$E$11,0,10*ROW('Sanitation Data'!E187)),NA())</f>
        <v>#N/A</v>
      </c>
      <c r="AE193" s="95" t="e">
        <f ca="true">+IF(AND(ISNUMBER(OFFSET('Sanitation Data'!$E$12,0,10*ROW('Sanitation Data'!E187))),'Data Summary'!CT193="Yes"),OFFSET('Sanitation Data'!$E$12,0,10*ROW('Sanitation Data'!E187)),NA())</f>
        <v>#N/A</v>
      </c>
      <c r="AF193" s="95" t="e">
        <f ca="true">+IF(AND(ISNUMBER(OFFSET('Sanitation Data'!$F$4,0,10*ROW('Sanitation Data'!F187))),'Data Summary'!CU193="Yes"),100-OFFSET('Sanitation Data'!$F$4,0,10*ROW('Sanitation Data'!F187)),NA())</f>
        <v>#N/A</v>
      </c>
      <c r="AG193" s="95" t="e">
        <f ca="true">+IF(AND(ISNUMBER(OFFSET('Sanitation Data'!$F$6,0,10*ROW('Sanitation Data'!F187))),'Data Summary'!CV193="Yes"),OFFSET('Sanitation Data'!$F$6,0,10*ROW('Sanitation Data'!F187)),NA())</f>
        <v>#N/A</v>
      </c>
      <c r="AH193" s="95" t="e">
        <f ca="true">+IF(AND(ISNUMBER(OFFSET('Sanitation Data'!$F$10,0,10*ROW('Sanitation Data'!F187))),'Data Summary'!CW193="Yes"),OFFSET('Sanitation Data'!$F$10,0,10*ROW('Sanitation Data'!F187)),NA())</f>
        <v>#N/A</v>
      </c>
      <c r="AI193" s="95" t="e">
        <f ca="true">+IF(AND(ISNUMBER(OFFSET('Sanitation Data'!$F$11,0,10*ROW('Sanitation Data'!F187))),'Data Summary'!CX193="Yes"),OFFSET('Sanitation Data'!$F$11,0,10*ROW('Sanitation Data'!F187)),NA())</f>
        <v>#N/A</v>
      </c>
      <c r="AJ193" s="95" t="e">
        <f ca="true">+IF(AND(ISNUMBER(OFFSET('Sanitation Data'!$F$12,0,10*ROW('Sanitation Data'!F187))),'Data Summary'!CY193="Yes"),OFFSET('Sanitation Data'!$F$12,0,10*ROW('Sanitation Data'!F187)),NA())</f>
        <v>#N/A</v>
      </c>
      <c r="AK193" s="95" t="e">
        <f ca="true">+IF(AND(ISNUMBER(OFFSET('Sanitation Data'!$G$4,0,10*ROW('Sanitation Data'!G187))),'Data Summary'!CZ193="Yes"),100-OFFSET('Sanitation Data'!$G$4,0,10*ROW('Sanitation Data'!G187)),NA())</f>
        <v>#N/A</v>
      </c>
      <c r="AL193" s="95" t="e">
        <f ca="true">+IF(AND(ISNUMBER(OFFSET('Sanitation Data'!$G$6,0,10*ROW('Sanitation Data'!G187))),'Data Summary'!DA193="Yes"),OFFSET('Sanitation Data'!$G$6,0,10*ROW('Sanitation Data'!G187)),NA())</f>
        <v>#N/A</v>
      </c>
      <c r="AM193" s="95" t="e">
        <f ca="true">+IF(AND(ISNUMBER(OFFSET('Sanitation Data'!$G$10,0,10*ROW('Sanitation Data'!G187))),'Data Summary'!DB193="Yes"),OFFSET('Sanitation Data'!$G$10,0,10*ROW('Sanitation Data'!G187)),NA())</f>
        <v>#N/A</v>
      </c>
      <c r="AN193" s="95" t="e">
        <f ca="true">+IF(AND(ISNUMBER(OFFSET('Sanitation Data'!$G$11,0,10*ROW('Sanitation Data'!G187))),'Data Summary'!DC193="Yes"),OFFSET('Sanitation Data'!$G$11,0,10*ROW('Sanitation Data'!G187)),NA())</f>
        <v>#N/A</v>
      </c>
      <c r="AO193" s="95" t="e">
        <f ca="true">+IF(AND(ISNUMBER(OFFSET('Sanitation Data'!$G$12,0,10*ROW('Sanitation Data'!G187))),'Data Summary'!DD193="Yes"),OFFSET('Sanitation Data'!$G$12,0,10*ROW('Sanitation Data'!G187)),NA())</f>
        <v>#N/A</v>
      </c>
      <c r="AP193" s="95" t="e">
        <f ca="true">+IF(AND(ISNUMBER(OFFSET('Sanitation Data'!$H$4,0,10*ROW('Sanitation Data'!H187))),'Data Summary'!DE193="Yes"),100-OFFSET('Sanitation Data'!$H$4,0,10*ROW('Sanitation Data'!H187)),NA())</f>
        <v>#N/A</v>
      </c>
      <c r="AQ193" s="95" t="e">
        <f ca="true">+IF(AND(ISNUMBER(OFFSET('Sanitation Data'!$H$6,0,10*ROW('Sanitation Data'!H187))),'Data Summary'!DF193="Yes"),OFFSET('Sanitation Data'!$H$6,0,10*ROW('Sanitation Data'!H187)),NA())</f>
        <v>#N/A</v>
      </c>
      <c r="AR193" s="95" t="e">
        <f ca="true">+IF(AND(ISNUMBER(OFFSET('Sanitation Data'!$H$10,0,10*ROW('Sanitation Data'!H187))),'Data Summary'!DG193="Yes"),OFFSET('Sanitation Data'!$H$10,0,10*ROW('Sanitation Data'!H187)),NA())</f>
        <v>#N/A</v>
      </c>
      <c r="AS193" s="95" t="e">
        <f ca="true">+IF(AND(ISNUMBER(OFFSET('Sanitation Data'!$H$11,0,10*ROW('Sanitation Data'!H187))),'Data Summary'!DH193="Yes"),OFFSET('Sanitation Data'!$H$11,0,10*ROW('Sanitation Data'!H187)),NA())</f>
        <v>#N/A</v>
      </c>
      <c r="AT193" s="95" t="e">
        <f ca="true">+IF(AND(ISNUMBER(OFFSET('Sanitation Data'!$H$12,0,10*ROW('Sanitation Data'!H187))),'Data Summary'!DI193="Yes"),OFFSET('Sanitation Data'!$H$12,0,10*ROW('Sanitation Data'!H187)),NA())</f>
        <v>#N/A</v>
      </c>
      <c r="AU193" s="95" t="e">
        <f ca="true">+IF(AND(ISNUMBER(OFFSET('Sanitation Data'!$I$4,0,10*ROW('Sanitation Data'!I187))),'Data Summary'!DJ193="Yes"),100-OFFSET('Sanitation Data'!$I$4,0,10*ROW('Sanitation Data'!I187)),NA())</f>
        <v>#N/A</v>
      </c>
      <c r="AV193" s="95" t="e">
        <f ca="true">+IF(AND(ISNUMBER(OFFSET('Sanitation Data'!$I$6,0,10*ROW('Sanitation Data'!I187))),'Data Summary'!DK193="Yes"),OFFSET('Sanitation Data'!$I$6,0,10*ROW('Sanitation Data'!I187)),NA())</f>
        <v>#N/A</v>
      </c>
      <c r="AW193" s="95" t="e">
        <f ca="true">+IF(AND(ISNUMBER(OFFSET('Sanitation Data'!$I$10,0,10*ROW('Sanitation Data'!I187))),'Data Summary'!DL193="Yes"),OFFSET('Sanitation Data'!$I$10,0,10*ROW('Sanitation Data'!I187)),NA())</f>
        <v>#N/A</v>
      </c>
      <c r="AX193" s="95" t="e">
        <f ca="true">+IF(AND(ISNUMBER(OFFSET('Sanitation Data'!$I$11,0,10*ROW('Sanitation Data'!I187))),'Data Summary'!DM193="Yes"),OFFSET('Sanitation Data'!$I$11,0,10*ROW('Sanitation Data'!I187)),NA())</f>
        <v>#N/A</v>
      </c>
      <c r="AY193" s="95" t="e">
        <f ca="true">+IF(AND(ISNUMBER(OFFSET('Sanitation Data'!$I$12,0,10*ROW('Sanitation Data'!I187))),'Data Summary'!DN193="Yes"),OFFSET('Sanitation Data'!$I$12,0,10*ROW('Sanitation Data'!I187)),NA())</f>
        <v>#N/A</v>
      </c>
      <c r="AZ193" s="96" t="e">
        <f ca="true">+IF(AND(ISNUMBER(OFFSET('Hygiene Data'!$D$5,0,10*ROW('Hygiene Data'!D187))),'Data Summary'!DO193="Yes"),OFFSET('Hygiene Data'!$D$5,0,10*ROW('Hygiene Data'!D187)),NA())</f>
        <v>#N/A</v>
      </c>
      <c r="BA193" s="96" t="e">
        <f ca="true">+IF(AND(ISNUMBER(OFFSET('Hygiene Data'!$D$7,0,10*ROW('Hygiene Data'!D187))),'Data Summary'!DP193="Yes"),OFFSET('Hygiene Data'!$D$7,0,10*ROW('Hygiene Data'!D187)),NA())</f>
        <v>#N/A</v>
      </c>
      <c r="BB193" s="96" t="e">
        <f ca="true">+IF(AND(ISNUMBER(OFFSET('Hygiene Data'!$D$9,0,10*ROW('Hygiene Data'!D187))),'Data Summary'!DQ193="Yes"),OFFSET('Hygiene Data'!$D$9,0,10*ROW('Hygiene Data'!D187)),NA())</f>
        <v>#N/A</v>
      </c>
      <c r="BC193" s="96" t="e">
        <f ca="true">+IF(AND(ISNUMBER(OFFSET('Hygiene Data'!$E$5,0,10*ROW('Hygiene Data'!E187))),'Data Summary'!DR193="Yes"),OFFSET('Hygiene Data'!$E$5,0,10*ROW('Hygiene Data'!E187)),NA())</f>
        <v>#N/A</v>
      </c>
      <c r="BD193" s="96" t="e">
        <f ca="true">+IF(AND(ISNUMBER(OFFSET('Hygiene Data'!$E$7,0,10*ROW('Hygiene Data'!E187))),'Data Summary'!DS193="Yes"),OFFSET('Hygiene Data'!$E$7,0,10*ROW('Hygiene Data'!E187)),NA())</f>
        <v>#N/A</v>
      </c>
      <c r="BE193" s="96" t="e">
        <f ca="true">+IF(AND(ISNUMBER(OFFSET('Hygiene Data'!$E$9,0,10*ROW('Hygiene Data'!E187))),'Data Summary'!DT193="Yes"),OFFSET('Hygiene Data'!$E$9,0,10*ROW('Hygiene Data'!E187)),NA())</f>
        <v>#N/A</v>
      </c>
      <c r="BF193" s="96" t="e">
        <f ca="true">+IF(AND(ISNUMBER(OFFSET('Hygiene Data'!$F$5,0,10*ROW('Hygiene Data'!F187))),'Data Summary'!DU193="Yes"),OFFSET('Hygiene Data'!$F$5,0,10*ROW('Hygiene Data'!F187)),NA())</f>
        <v>#N/A</v>
      </c>
      <c r="BG193" s="96" t="e">
        <f ca="true">+IF(AND(ISNUMBER(OFFSET('Hygiene Data'!$F$7,0,10*ROW('Hygiene Data'!F187))),'Data Summary'!DV193="Yes"),OFFSET('Hygiene Data'!$F$7,0,10*ROW('Hygiene Data'!F187)),NA())</f>
        <v>#N/A</v>
      </c>
      <c r="BH193" s="96" t="e">
        <f ca="true">+IF(AND(ISNUMBER(OFFSET('Hygiene Data'!$F$9,0,10*ROW('Hygiene Data'!F187))),'Data Summary'!DW193="Yes"),OFFSET('Hygiene Data'!$F$9,0,10*ROW('Hygiene Data'!F187)),NA())</f>
        <v>#N/A</v>
      </c>
      <c r="BI193" s="96" t="e">
        <f ca="true">+IF(AND(ISNUMBER(OFFSET('Hygiene Data'!$G$5,0,10*ROW('Hygiene Data'!G187))),'Data Summary'!DX193="Yes"),OFFSET('Hygiene Data'!$G$5,0,10*ROW('Hygiene Data'!G187)),NA())</f>
        <v>#N/A</v>
      </c>
      <c r="BJ193" s="96" t="e">
        <f ca="true">+IF(AND(ISNUMBER(OFFSET('Hygiene Data'!$G$7,0,10*ROW('Hygiene Data'!G187))),'Data Summary'!DY193="Yes"),OFFSET('Hygiene Data'!$G$7,0,10*ROW('Hygiene Data'!G187)),NA())</f>
        <v>#N/A</v>
      </c>
      <c r="BK193" s="96" t="e">
        <f ca="true">+IF(AND(ISNUMBER(OFFSET('Hygiene Data'!$G$9,0,10*ROW('Hygiene Data'!G187))),'Data Summary'!DZ193="Yes"),OFFSET('Hygiene Data'!$G$9,0,10*ROW('Hygiene Data'!G187)),NA())</f>
        <v>#N/A</v>
      </c>
      <c r="BL193" s="96" t="e">
        <f ca="true">+IF(AND(ISNUMBER(OFFSET('Hygiene Data'!$H$5,0,10*ROW('Hygiene Data'!H187))),'Data Summary'!EA193="Yes"),OFFSET('Hygiene Data'!$H$5,0,10*ROW('Hygiene Data'!H187)),NA())</f>
        <v>#N/A</v>
      </c>
      <c r="BM193" s="96" t="e">
        <f ca="true">+IF(AND(ISNUMBER(OFFSET('Hygiene Data'!$H$7,0,10*ROW('Hygiene Data'!H187))),'Data Summary'!EB193="Yes"),OFFSET('Hygiene Data'!$H$7,0,10*ROW('Hygiene Data'!H187)),NA())</f>
        <v>#N/A</v>
      </c>
      <c r="BN193" s="96" t="e">
        <f ca="true">+IF(AND(ISNUMBER(OFFSET('Hygiene Data'!$H$9,0,10*ROW('Hygiene Data'!H187))),'Data Summary'!EC193="Yes"),OFFSET('Hygiene Data'!$H$9,0,10*ROW('Hygiene Data'!H187)),NA())</f>
        <v>#N/A</v>
      </c>
      <c r="BO193" s="96" t="e">
        <f ca="true">+IF(AND(ISNUMBER(OFFSET('Hygiene Data'!$I$5,0,10*ROW('Hygiene Data'!I187))),'Data Summary'!ED193="Yes"),OFFSET('Hygiene Data'!$I$5,0,10*ROW('Hygiene Data'!I187)),NA())</f>
        <v>#N/A</v>
      </c>
      <c r="BP193" s="96" t="e">
        <f ca="true">+IF(AND(ISNUMBER(OFFSET('Hygiene Data'!$I$7,0,10*ROW('Hygiene Data'!I187))),'Data Summary'!EE193="Yes"),OFFSET('Hygiene Data'!$I$7,0,10*ROW('Hygiene Data'!I187)),NA())</f>
        <v>#N/A</v>
      </c>
      <c r="BQ193" s="96" t="e">
        <f ca="true">+IF(AND(ISNUMBER(OFFSET('Hygiene Data'!$I$9,0,10*ROW('Hygiene Data'!I187))),'Data Summary'!EF193="Yes"),OFFSET('Hygiene Data'!$I$9,0,10*ROW('Hygiene Data'!I187)),NA())</f>
        <v>#N/A</v>
      </c>
    </row>
    <row xmlns:x14ac="http://schemas.microsoft.com/office/spreadsheetml/2009/9/ac" r="194" x14ac:dyDescent="0.2">
      <c r="A194" s="321" t="e">
        <f ca="true">+RIGHT('Data Summary'!A194,LEN('Data Summary'!A194)-9)</f>
        <v>#VALUE!</v>
      </c>
      <c r="B194" s="37" t="str">
        <f ca="true">+IF(ISTEXT('Data Summary'!B194),'Data Summary'!B194,"")</f>
        <v/>
      </c>
      <c r="C194" s="320" t="e">
        <f ca="true">+VALUE('Data Summary'!C194)</f>
        <v>#VALUE!</v>
      </c>
      <c r="D194" s="94" t="e">
        <f ca="true">+IF(AND(ISNUMBER(OFFSET('Water Data'!$D$4,0,10*ROW('Water Data'!D188))),'Data Summary'!BS194="Yes"),100-OFFSET('Water Data'!$D$4,0,10*ROW('Water Data'!D188)),NA())</f>
        <v>#N/A</v>
      </c>
      <c r="E194" s="94" t="e">
        <f ca="true">+IF(AND(ISNUMBER(OFFSET('Water Data'!$D$6,0,10*ROW('Water Data'!D188))),'Data Summary'!BT194="Yes"),OFFSET('Water Data'!$D$6,0,10*ROW('Water Data'!D188)),NA())</f>
        <v>#N/A</v>
      </c>
      <c r="F194" s="94" t="e">
        <f ca="true">+IF(AND(ISNUMBER(OFFSET('Water Data'!$D$9,0,10*ROW('Water Data'!D188))),'Data Summary'!BU194="Yes"),OFFSET('Water Data'!$D$9,0,10*ROW('Water Data'!D188)),NA())</f>
        <v>#N/A</v>
      </c>
      <c r="G194" s="94" t="e">
        <f ca="true">+IF(AND(ISNUMBER(OFFSET('Water Data'!$E$4,0,10*ROW('Water Data'!E188))),'Data Summary'!BV194="Yes"),100-OFFSET('Water Data'!$E$4,0,10*ROW('Water Data'!E188)),NA())</f>
        <v>#N/A</v>
      </c>
      <c r="H194" s="94" t="e">
        <f ca="true">+IF(AND(ISNUMBER(OFFSET('Water Data'!$E$6,0,10*ROW('Water Data'!E188))),'Data Summary'!BW194="Yes"),OFFSET('Water Data'!$E$6,0,10*ROW('Water Data'!E188)),NA())</f>
        <v>#N/A</v>
      </c>
      <c r="I194" s="94" t="e">
        <f ca="true">+IF(AND(ISNUMBER(OFFSET('Water Data'!$E$9,0,10*ROW('Water Data'!E188))),'Data Summary'!BX194="Yes"),OFFSET('Water Data'!$E$9,0,10*ROW('Water Data'!E188)),NA())</f>
        <v>#N/A</v>
      </c>
      <c r="J194" s="94" t="e">
        <f ca="true">+IF(AND(ISNUMBER(OFFSET('Water Data'!$F$4,0,10*ROW('Water Data'!F188))),'Data Summary'!BY194="Yes"),100-OFFSET('Water Data'!$F$4,0,10*ROW('Water Data'!F188)),NA())</f>
        <v>#N/A</v>
      </c>
      <c r="K194" s="94" t="e">
        <f ca="true">+IF(AND(ISNUMBER(OFFSET('Water Data'!$F$6,0,10*ROW('Water Data'!F188))),'Data Summary'!BZ194="Yes"),OFFSET('Water Data'!$F$6,0,10*ROW('Water Data'!F188)),NA())</f>
        <v>#N/A</v>
      </c>
      <c r="L194" s="94" t="e">
        <f ca="true">+IF(AND(ISNUMBER(OFFSET('Water Data'!$F$9,0,10*ROW('Water Data'!F188))),'Data Summary'!CA194="Yes"),OFFSET('Water Data'!$F$9,0,10*ROW('Water Data'!F188)),NA())</f>
        <v>#N/A</v>
      </c>
      <c r="M194" s="94" t="e">
        <f ca="true">+IF(AND(ISNUMBER(OFFSET('Water Data'!$G$4,0,10*ROW('Water Data'!G188))),'Data Summary'!CB194="Yes"),100-OFFSET('Water Data'!$G$4,0,10*ROW('Water Data'!G188)),NA())</f>
        <v>#N/A</v>
      </c>
      <c r="N194" s="94" t="e">
        <f ca="true">+IF(AND(ISNUMBER(OFFSET('Water Data'!$G$6,0,10*ROW('Water Data'!G188))),'Data Summary'!CC194="Yes"),OFFSET('Water Data'!$G$6,0,10*ROW('Water Data'!G188)),NA())</f>
        <v>#N/A</v>
      </c>
      <c r="O194" s="94" t="e">
        <f ca="true">+IF(AND(ISNUMBER(OFFSET('Water Data'!$G$9,0,10*ROW('Water Data'!G188))),'Data Summary'!CD194="Yes"),OFFSET('Water Data'!$G$9,0,10*ROW('Water Data'!G188)),NA())</f>
        <v>#N/A</v>
      </c>
      <c r="P194" s="94" t="e">
        <f ca="true">+IF(AND(ISNUMBER(OFFSET('Water Data'!$H$4,0,10*ROW('Water Data'!H188))),'Data Summary'!CE194="Yes"),100-OFFSET('Water Data'!$H$4,0,10*ROW('Water Data'!H188)),NA())</f>
        <v>#N/A</v>
      </c>
      <c r="Q194" s="94" t="e">
        <f ca="true">+IF(AND(ISNUMBER(OFFSET('Water Data'!$H$6,0,10*ROW('Water Data'!H188))),'Data Summary'!CF194="Yes"),OFFSET('Water Data'!$H$6,0,10*ROW('Water Data'!H188)),NA())</f>
        <v>#N/A</v>
      </c>
      <c r="R194" s="94" t="e">
        <f ca="true">+IF(AND(ISNUMBER(OFFSET('Water Data'!$H$9,0,10*ROW('Water Data'!H188))),'Data Summary'!CG194="Yes"),OFFSET('Water Data'!$H$9,0,10*ROW('Water Data'!H188)),NA())</f>
        <v>#N/A</v>
      </c>
      <c r="S194" s="94" t="e">
        <f ca="true">+IF(AND(ISNUMBER(OFFSET('Water Data'!$I$4,0,10*ROW('Water Data'!I188))),'Data Summary'!CH194="Yes"),100-OFFSET('Water Data'!$I$4,0,10*ROW('Water Data'!I188)),NA())</f>
        <v>#N/A</v>
      </c>
      <c r="T194" s="94" t="e">
        <f ca="true">+IF(AND(ISNUMBER(OFFSET('Water Data'!$I$6,0,10*ROW('Water Data'!I188))),'Data Summary'!CI194="Yes"),OFFSET('Water Data'!$I$6,0,10*ROW('Water Data'!I188)),NA())</f>
        <v>#N/A</v>
      </c>
      <c r="U194" s="94" t="e">
        <f ca="true">+IF(AND(ISNUMBER(OFFSET('Water Data'!$I$9,0,10*ROW('Water Data'!I188))),'Data Summary'!CJ194="Yes"),OFFSET('Water Data'!$I$9,0,10*ROW('Water Data'!I188)),NA())</f>
        <v>#N/A</v>
      </c>
      <c r="V194" s="95" t="e">
        <f ca="true">+IF(AND(ISNUMBER(OFFSET('Sanitation Data'!$D$4,0,10*ROW('Sanitation Data'!D188))),'Data Summary'!CK194="Yes"),100-OFFSET('Sanitation Data'!$D$4,0,10*ROW('Sanitation Data'!D188)),NA())</f>
        <v>#N/A</v>
      </c>
      <c r="W194" s="95" t="e">
        <f ca="true">+IF(AND(ISNUMBER(OFFSET('Sanitation Data'!$D$6,0,10*ROW('Sanitation Data'!D188))),'Data Summary'!CL194="Yes"),OFFSET('Sanitation Data'!$D$6,0,10*ROW('Sanitation Data'!D188)),NA())</f>
        <v>#N/A</v>
      </c>
      <c r="X194" s="95" t="e">
        <f ca="true">+IF(AND(ISNUMBER(OFFSET('Sanitation Data'!$D$10,0,10*ROW('Sanitation Data'!D188))),'Data Summary'!CM194="Yes"),OFFSET('Sanitation Data'!$D$10,0,10*ROW('Sanitation Data'!D188)),NA())</f>
        <v>#N/A</v>
      </c>
      <c r="Y194" s="95" t="e">
        <f ca="true">+IF(AND(ISNUMBER(OFFSET('Sanitation Data'!$D$11,0,10*ROW('Sanitation Data'!D188))),'Data Summary'!CN194="Yes"),OFFSET('Sanitation Data'!$D$11,0,10*ROW('Sanitation Data'!D188)),NA())</f>
        <v>#N/A</v>
      </c>
      <c r="Z194" s="95" t="e">
        <f ca="true">+IF(AND(ISNUMBER(OFFSET('Sanitation Data'!$D$12,0,10*ROW('Sanitation Data'!D188))),'Data Summary'!CO194="Yes"),OFFSET('Sanitation Data'!$D$12,0,10*ROW('Sanitation Data'!D188)),NA())</f>
        <v>#N/A</v>
      </c>
      <c r="AA194" s="95" t="e">
        <f ca="true">+IF(AND(ISNUMBER(OFFSET('Sanitation Data'!$E$4,0,10*ROW('Sanitation Data'!E188))),'Data Summary'!CP194="Yes"),100-OFFSET('Sanitation Data'!$E$4,0,10*ROW('Sanitation Data'!E188)),NA())</f>
        <v>#N/A</v>
      </c>
      <c r="AB194" s="95" t="e">
        <f ca="true">+IF(AND(ISNUMBER(OFFSET('Sanitation Data'!$E$6,0,10*ROW('Sanitation Data'!E188))),'Data Summary'!CQ194="Yes"),OFFSET('Sanitation Data'!$E$6,0,10*ROW('Sanitation Data'!E188)),NA())</f>
        <v>#N/A</v>
      </c>
      <c r="AC194" s="95" t="e">
        <f ca="true">+IF(AND(ISNUMBER(OFFSET('Sanitation Data'!$E$10,0,10*ROW('Sanitation Data'!E188))),'Data Summary'!CR194="Yes"),OFFSET('Sanitation Data'!$E$10,0,10*ROW('Sanitation Data'!E188)),NA())</f>
        <v>#N/A</v>
      </c>
      <c r="AD194" s="95" t="e">
        <f ca="true">+IF(AND(ISNUMBER(OFFSET('Sanitation Data'!$E$11,0,10*ROW('Sanitation Data'!E188))),'Data Summary'!CS194="Yes"),OFFSET('Sanitation Data'!$E$11,0,10*ROW('Sanitation Data'!E188)),NA())</f>
        <v>#N/A</v>
      </c>
      <c r="AE194" s="95" t="e">
        <f ca="true">+IF(AND(ISNUMBER(OFFSET('Sanitation Data'!$E$12,0,10*ROW('Sanitation Data'!E188))),'Data Summary'!CT194="Yes"),OFFSET('Sanitation Data'!$E$12,0,10*ROW('Sanitation Data'!E188)),NA())</f>
        <v>#N/A</v>
      </c>
      <c r="AF194" s="95" t="e">
        <f ca="true">+IF(AND(ISNUMBER(OFFSET('Sanitation Data'!$F$4,0,10*ROW('Sanitation Data'!F188))),'Data Summary'!CU194="Yes"),100-OFFSET('Sanitation Data'!$F$4,0,10*ROW('Sanitation Data'!F188)),NA())</f>
        <v>#N/A</v>
      </c>
      <c r="AG194" s="95" t="e">
        <f ca="true">+IF(AND(ISNUMBER(OFFSET('Sanitation Data'!$F$6,0,10*ROW('Sanitation Data'!F188))),'Data Summary'!CV194="Yes"),OFFSET('Sanitation Data'!$F$6,0,10*ROW('Sanitation Data'!F188)),NA())</f>
        <v>#N/A</v>
      </c>
      <c r="AH194" s="95" t="e">
        <f ca="true">+IF(AND(ISNUMBER(OFFSET('Sanitation Data'!$F$10,0,10*ROW('Sanitation Data'!F188))),'Data Summary'!CW194="Yes"),OFFSET('Sanitation Data'!$F$10,0,10*ROW('Sanitation Data'!F188)),NA())</f>
        <v>#N/A</v>
      </c>
      <c r="AI194" s="95" t="e">
        <f ca="true">+IF(AND(ISNUMBER(OFFSET('Sanitation Data'!$F$11,0,10*ROW('Sanitation Data'!F188))),'Data Summary'!CX194="Yes"),OFFSET('Sanitation Data'!$F$11,0,10*ROW('Sanitation Data'!F188)),NA())</f>
        <v>#N/A</v>
      </c>
      <c r="AJ194" s="95" t="e">
        <f ca="true">+IF(AND(ISNUMBER(OFFSET('Sanitation Data'!$F$12,0,10*ROW('Sanitation Data'!F188))),'Data Summary'!CY194="Yes"),OFFSET('Sanitation Data'!$F$12,0,10*ROW('Sanitation Data'!F188)),NA())</f>
        <v>#N/A</v>
      </c>
      <c r="AK194" s="95" t="e">
        <f ca="true">+IF(AND(ISNUMBER(OFFSET('Sanitation Data'!$G$4,0,10*ROW('Sanitation Data'!G188))),'Data Summary'!CZ194="Yes"),100-OFFSET('Sanitation Data'!$G$4,0,10*ROW('Sanitation Data'!G188)),NA())</f>
        <v>#N/A</v>
      </c>
      <c r="AL194" s="95" t="e">
        <f ca="true">+IF(AND(ISNUMBER(OFFSET('Sanitation Data'!$G$6,0,10*ROW('Sanitation Data'!G188))),'Data Summary'!DA194="Yes"),OFFSET('Sanitation Data'!$G$6,0,10*ROW('Sanitation Data'!G188)),NA())</f>
        <v>#N/A</v>
      </c>
      <c r="AM194" s="95" t="e">
        <f ca="true">+IF(AND(ISNUMBER(OFFSET('Sanitation Data'!$G$10,0,10*ROW('Sanitation Data'!G188))),'Data Summary'!DB194="Yes"),OFFSET('Sanitation Data'!$G$10,0,10*ROW('Sanitation Data'!G188)),NA())</f>
        <v>#N/A</v>
      </c>
      <c r="AN194" s="95" t="e">
        <f ca="true">+IF(AND(ISNUMBER(OFFSET('Sanitation Data'!$G$11,0,10*ROW('Sanitation Data'!G188))),'Data Summary'!DC194="Yes"),OFFSET('Sanitation Data'!$G$11,0,10*ROW('Sanitation Data'!G188)),NA())</f>
        <v>#N/A</v>
      </c>
      <c r="AO194" s="95" t="e">
        <f ca="true">+IF(AND(ISNUMBER(OFFSET('Sanitation Data'!$G$12,0,10*ROW('Sanitation Data'!G188))),'Data Summary'!DD194="Yes"),OFFSET('Sanitation Data'!$G$12,0,10*ROW('Sanitation Data'!G188)),NA())</f>
        <v>#N/A</v>
      </c>
      <c r="AP194" s="95" t="e">
        <f ca="true">+IF(AND(ISNUMBER(OFFSET('Sanitation Data'!$H$4,0,10*ROW('Sanitation Data'!H188))),'Data Summary'!DE194="Yes"),100-OFFSET('Sanitation Data'!$H$4,0,10*ROW('Sanitation Data'!H188)),NA())</f>
        <v>#N/A</v>
      </c>
      <c r="AQ194" s="95" t="e">
        <f ca="true">+IF(AND(ISNUMBER(OFFSET('Sanitation Data'!$H$6,0,10*ROW('Sanitation Data'!H188))),'Data Summary'!DF194="Yes"),OFFSET('Sanitation Data'!$H$6,0,10*ROW('Sanitation Data'!H188)),NA())</f>
        <v>#N/A</v>
      </c>
      <c r="AR194" s="95" t="e">
        <f ca="true">+IF(AND(ISNUMBER(OFFSET('Sanitation Data'!$H$10,0,10*ROW('Sanitation Data'!H188))),'Data Summary'!DG194="Yes"),OFFSET('Sanitation Data'!$H$10,0,10*ROW('Sanitation Data'!H188)),NA())</f>
        <v>#N/A</v>
      </c>
      <c r="AS194" s="95" t="e">
        <f ca="true">+IF(AND(ISNUMBER(OFFSET('Sanitation Data'!$H$11,0,10*ROW('Sanitation Data'!H188))),'Data Summary'!DH194="Yes"),OFFSET('Sanitation Data'!$H$11,0,10*ROW('Sanitation Data'!H188)),NA())</f>
        <v>#N/A</v>
      </c>
      <c r="AT194" s="95" t="e">
        <f ca="true">+IF(AND(ISNUMBER(OFFSET('Sanitation Data'!$H$12,0,10*ROW('Sanitation Data'!H188))),'Data Summary'!DI194="Yes"),OFFSET('Sanitation Data'!$H$12,0,10*ROW('Sanitation Data'!H188)),NA())</f>
        <v>#N/A</v>
      </c>
      <c r="AU194" s="95" t="e">
        <f ca="true">+IF(AND(ISNUMBER(OFFSET('Sanitation Data'!$I$4,0,10*ROW('Sanitation Data'!I188))),'Data Summary'!DJ194="Yes"),100-OFFSET('Sanitation Data'!$I$4,0,10*ROW('Sanitation Data'!I188)),NA())</f>
        <v>#N/A</v>
      </c>
      <c r="AV194" s="95" t="e">
        <f ca="true">+IF(AND(ISNUMBER(OFFSET('Sanitation Data'!$I$6,0,10*ROW('Sanitation Data'!I188))),'Data Summary'!DK194="Yes"),OFFSET('Sanitation Data'!$I$6,0,10*ROW('Sanitation Data'!I188)),NA())</f>
        <v>#N/A</v>
      </c>
      <c r="AW194" s="95" t="e">
        <f ca="true">+IF(AND(ISNUMBER(OFFSET('Sanitation Data'!$I$10,0,10*ROW('Sanitation Data'!I188))),'Data Summary'!DL194="Yes"),OFFSET('Sanitation Data'!$I$10,0,10*ROW('Sanitation Data'!I188)),NA())</f>
        <v>#N/A</v>
      </c>
      <c r="AX194" s="95" t="e">
        <f ca="true">+IF(AND(ISNUMBER(OFFSET('Sanitation Data'!$I$11,0,10*ROW('Sanitation Data'!I188))),'Data Summary'!DM194="Yes"),OFFSET('Sanitation Data'!$I$11,0,10*ROW('Sanitation Data'!I188)),NA())</f>
        <v>#N/A</v>
      </c>
      <c r="AY194" s="95" t="e">
        <f ca="true">+IF(AND(ISNUMBER(OFFSET('Sanitation Data'!$I$12,0,10*ROW('Sanitation Data'!I188))),'Data Summary'!DN194="Yes"),OFFSET('Sanitation Data'!$I$12,0,10*ROW('Sanitation Data'!I188)),NA())</f>
        <v>#N/A</v>
      </c>
      <c r="AZ194" s="96" t="e">
        <f ca="true">+IF(AND(ISNUMBER(OFFSET('Hygiene Data'!$D$5,0,10*ROW('Hygiene Data'!D188))),'Data Summary'!DO194="Yes"),OFFSET('Hygiene Data'!$D$5,0,10*ROW('Hygiene Data'!D188)),NA())</f>
        <v>#N/A</v>
      </c>
      <c r="BA194" s="96" t="e">
        <f ca="true">+IF(AND(ISNUMBER(OFFSET('Hygiene Data'!$D$7,0,10*ROW('Hygiene Data'!D188))),'Data Summary'!DP194="Yes"),OFFSET('Hygiene Data'!$D$7,0,10*ROW('Hygiene Data'!D188)),NA())</f>
        <v>#N/A</v>
      </c>
      <c r="BB194" s="96" t="e">
        <f ca="true">+IF(AND(ISNUMBER(OFFSET('Hygiene Data'!$D$9,0,10*ROW('Hygiene Data'!D188))),'Data Summary'!DQ194="Yes"),OFFSET('Hygiene Data'!$D$9,0,10*ROW('Hygiene Data'!D188)),NA())</f>
        <v>#N/A</v>
      </c>
      <c r="BC194" s="96" t="e">
        <f ca="true">+IF(AND(ISNUMBER(OFFSET('Hygiene Data'!$E$5,0,10*ROW('Hygiene Data'!E188))),'Data Summary'!DR194="Yes"),OFFSET('Hygiene Data'!$E$5,0,10*ROW('Hygiene Data'!E188)),NA())</f>
        <v>#N/A</v>
      </c>
      <c r="BD194" s="96" t="e">
        <f ca="true">+IF(AND(ISNUMBER(OFFSET('Hygiene Data'!$E$7,0,10*ROW('Hygiene Data'!E188))),'Data Summary'!DS194="Yes"),OFFSET('Hygiene Data'!$E$7,0,10*ROW('Hygiene Data'!E188)),NA())</f>
        <v>#N/A</v>
      </c>
      <c r="BE194" s="96" t="e">
        <f ca="true">+IF(AND(ISNUMBER(OFFSET('Hygiene Data'!$E$9,0,10*ROW('Hygiene Data'!E188))),'Data Summary'!DT194="Yes"),OFFSET('Hygiene Data'!$E$9,0,10*ROW('Hygiene Data'!E188)),NA())</f>
        <v>#N/A</v>
      </c>
      <c r="BF194" s="96" t="e">
        <f ca="true">+IF(AND(ISNUMBER(OFFSET('Hygiene Data'!$F$5,0,10*ROW('Hygiene Data'!F188))),'Data Summary'!DU194="Yes"),OFFSET('Hygiene Data'!$F$5,0,10*ROW('Hygiene Data'!F188)),NA())</f>
        <v>#N/A</v>
      </c>
      <c r="BG194" s="96" t="e">
        <f ca="true">+IF(AND(ISNUMBER(OFFSET('Hygiene Data'!$F$7,0,10*ROW('Hygiene Data'!F188))),'Data Summary'!DV194="Yes"),OFFSET('Hygiene Data'!$F$7,0,10*ROW('Hygiene Data'!F188)),NA())</f>
        <v>#N/A</v>
      </c>
      <c r="BH194" s="96" t="e">
        <f ca="true">+IF(AND(ISNUMBER(OFFSET('Hygiene Data'!$F$9,0,10*ROW('Hygiene Data'!F188))),'Data Summary'!DW194="Yes"),OFFSET('Hygiene Data'!$F$9,0,10*ROW('Hygiene Data'!F188)),NA())</f>
        <v>#N/A</v>
      </c>
      <c r="BI194" s="96" t="e">
        <f ca="true">+IF(AND(ISNUMBER(OFFSET('Hygiene Data'!$G$5,0,10*ROW('Hygiene Data'!G188))),'Data Summary'!DX194="Yes"),OFFSET('Hygiene Data'!$G$5,0,10*ROW('Hygiene Data'!G188)),NA())</f>
        <v>#N/A</v>
      </c>
      <c r="BJ194" s="96" t="e">
        <f ca="true">+IF(AND(ISNUMBER(OFFSET('Hygiene Data'!$G$7,0,10*ROW('Hygiene Data'!G188))),'Data Summary'!DY194="Yes"),OFFSET('Hygiene Data'!$G$7,0,10*ROW('Hygiene Data'!G188)),NA())</f>
        <v>#N/A</v>
      </c>
      <c r="BK194" s="96" t="e">
        <f ca="true">+IF(AND(ISNUMBER(OFFSET('Hygiene Data'!$G$9,0,10*ROW('Hygiene Data'!G188))),'Data Summary'!DZ194="Yes"),OFFSET('Hygiene Data'!$G$9,0,10*ROW('Hygiene Data'!G188)),NA())</f>
        <v>#N/A</v>
      </c>
      <c r="BL194" s="96" t="e">
        <f ca="true">+IF(AND(ISNUMBER(OFFSET('Hygiene Data'!$H$5,0,10*ROW('Hygiene Data'!H188))),'Data Summary'!EA194="Yes"),OFFSET('Hygiene Data'!$H$5,0,10*ROW('Hygiene Data'!H188)),NA())</f>
        <v>#N/A</v>
      </c>
      <c r="BM194" s="96" t="e">
        <f ca="true">+IF(AND(ISNUMBER(OFFSET('Hygiene Data'!$H$7,0,10*ROW('Hygiene Data'!H188))),'Data Summary'!EB194="Yes"),OFFSET('Hygiene Data'!$H$7,0,10*ROW('Hygiene Data'!H188)),NA())</f>
        <v>#N/A</v>
      </c>
      <c r="BN194" s="96" t="e">
        <f ca="true">+IF(AND(ISNUMBER(OFFSET('Hygiene Data'!$H$9,0,10*ROW('Hygiene Data'!H188))),'Data Summary'!EC194="Yes"),OFFSET('Hygiene Data'!$H$9,0,10*ROW('Hygiene Data'!H188)),NA())</f>
        <v>#N/A</v>
      </c>
      <c r="BO194" s="96" t="e">
        <f ca="true">+IF(AND(ISNUMBER(OFFSET('Hygiene Data'!$I$5,0,10*ROW('Hygiene Data'!I188))),'Data Summary'!ED194="Yes"),OFFSET('Hygiene Data'!$I$5,0,10*ROW('Hygiene Data'!I188)),NA())</f>
        <v>#N/A</v>
      </c>
      <c r="BP194" s="96" t="e">
        <f ca="true">+IF(AND(ISNUMBER(OFFSET('Hygiene Data'!$I$7,0,10*ROW('Hygiene Data'!I188))),'Data Summary'!EE194="Yes"),OFFSET('Hygiene Data'!$I$7,0,10*ROW('Hygiene Data'!I188)),NA())</f>
        <v>#N/A</v>
      </c>
      <c r="BQ194" s="96" t="e">
        <f ca="true">+IF(AND(ISNUMBER(OFFSET('Hygiene Data'!$I$9,0,10*ROW('Hygiene Data'!I188))),'Data Summary'!EF194="Yes"),OFFSET('Hygiene Data'!$I$9,0,10*ROW('Hygiene Data'!I188)),NA())</f>
        <v>#N/A</v>
      </c>
    </row>
    <row xmlns:x14ac="http://schemas.microsoft.com/office/spreadsheetml/2009/9/ac" r="195" x14ac:dyDescent="0.2">
      <c r="A195" s="321" t="e">
        <f ca="true">+RIGHT('Data Summary'!A195,LEN('Data Summary'!A195)-9)</f>
        <v>#VALUE!</v>
      </c>
      <c r="B195" s="37" t="str">
        <f ca="true">+IF(ISTEXT('Data Summary'!B195),'Data Summary'!B195,"")</f>
        <v/>
      </c>
      <c r="C195" s="320" t="e">
        <f ca="true">+VALUE('Data Summary'!C195)</f>
        <v>#VALUE!</v>
      </c>
      <c r="D195" s="94" t="e">
        <f ca="true">+IF(AND(ISNUMBER(OFFSET('Water Data'!$D$4,0,10*ROW('Water Data'!D189))),'Data Summary'!BS195="Yes"),100-OFFSET('Water Data'!$D$4,0,10*ROW('Water Data'!D189)),NA())</f>
        <v>#N/A</v>
      </c>
      <c r="E195" s="94" t="e">
        <f ca="true">+IF(AND(ISNUMBER(OFFSET('Water Data'!$D$6,0,10*ROW('Water Data'!D189))),'Data Summary'!BT195="Yes"),OFFSET('Water Data'!$D$6,0,10*ROW('Water Data'!D189)),NA())</f>
        <v>#N/A</v>
      </c>
      <c r="F195" s="94" t="e">
        <f ca="true">+IF(AND(ISNUMBER(OFFSET('Water Data'!$D$9,0,10*ROW('Water Data'!D189))),'Data Summary'!BU195="Yes"),OFFSET('Water Data'!$D$9,0,10*ROW('Water Data'!D189)),NA())</f>
        <v>#N/A</v>
      </c>
      <c r="G195" s="94" t="e">
        <f ca="true">+IF(AND(ISNUMBER(OFFSET('Water Data'!$E$4,0,10*ROW('Water Data'!E189))),'Data Summary'!BV195="Yes"),100-OFFSET('Water Data'!$E$4,0,10*ROW('Water Data'!E189)),NA())</f>
        <v>#N/A</v>
      </c>
      <c r="H195" s="94" t="e">
        <f ca="true">+IF(AND(ISNUMBER(OFFSET('Water Data'!$E$6,0,10*ROW('Water Data'!E189))),'Data Summary'!BW195="Yes"),OFFSET('Water Data'!$E$6,0,10*ROW('Water Data'!E189)),NA())</f>
        <v>#N/A</v>
      </c>
      <c r="I195" s="94" t="e">
        <f ca="true">+IF(AND(ISNUMBER(OFFSET('Water Data'!$E$9,0,10*ROW('Water Data'!E189))),'Data Summary'!BX195="Yes"),OFFSET('Water Data'!$E$9,0,10*ROW('Water Data'!E189)),NA())</f>
        <v>#N/A</v>
      </c>
      <c r="J195" s="94" t="e">
        <f ca="true">+IF(AND(ISNUMBER(OFFSET('Water Data'!$F$4,0,10*ROW('Water Data'!F189))),'Data Summary'!BY195="Yes"),100-OFFSET('Water Data'!$F$4,0,10*ROW('Water Data'!F189)),NA())</f>
        <v>#N/A</v>
      </c>
      <c r="K195" s="94" t="e">
        <f ca="true">+IF(AND(ISNUMBER(OFFSET('Water Data'!$F$6,0,10*ROW('Water Data'!F189))),'Data Summary'!BZ195="Yes"),OFFSET('Water Data'!$F$6,0,10*ROW('Water Data'!F189)),NA())</f>
        <v>#N/A</v>
      </c>
      <c r="L195" s="94" t="e">
        <f ca="true">+IF(AND(ISNUMBER(OFFSET('Water Data'!$F$9,0,10*ROW('Water Data'!F189))),'Data Summary'!CA195="Yes"),OFFSET('Water Data'!$F$9,0,10*ROW('Water Data'!F189)),NA())</f>
        <v>#N/A</v>
      </c>
      <c r="M195" s="94" t="e">
        <f ca="true">+IF(AND(ISNUMBER(OFFSET('Water Data'!$G$4,0,10*ROW('Water Data'!G189))),'Data Summary'!CB195="Yes"),100-OFFSET('Water Data'!$G$4,0,10*ROW('Water Data'!G189)),NA())</f>
        <v>#N/A</v>
      </c>
      <c r="N195" s="94" t="e">
        <f ca="true">+IF(AND(ISNUMBER(OFFSET('Water Data'!$G$6,0,10*ROW('Water Data'!G189))),'Data Summary'!CC195="Yes"),OFFSET('Water Data'!$G$6,0,10*ROW('Water Data'!G189)),NA())</f>
        <v>#N/A</v>
      </c>
      <c r="O195" s="94" t="e">
        <f ca="true">+IF(AND(ISNUMBER(OFFSET('Water Data'!$G$9,0,10*ROW('Water Data'!G189))),'Data Summary'!CD195="Yes"),OFFSET('Water Data'!$G$9,0,10*ROW('Water Data'!G189)),NA())</f>
        <v>#N/A</v>
      </c>
      <c r="P195" s="94" t="e">
        <f ca="true">+IF(AND(ISNUMBER(OFFSET('Water Data'!$H$4,0,10*ROW('Water Data'!H189))),'Data Summary'!CE195="Yes"),100-OFFSET('Water Data'!$H$4,0,10*ROW('Water Data'!H189)),NA())</f>
        <v>#N/A</v>
      </c>
      <c r="Q195" s="94" t="e">
        <f ca="true">+IF(AND(ISNUMBER(OFFSET('Water Data'!$H$6,0,10*ROW('Water Data'!H189))),'Data Summary'!CF195="Yes"),OFFSET('Water Data'!$H$6,0,10*ROW('Water Data'!H189)),NA())</f>
        <v>#N/A</v>
      </c>
      <c r="R195" s="94" t="e">
        <f ca="true">+IF(AND(ISNUMBER(OFFSET('Water Data'!$H$9,0,10*ROW('Water Data'!H189))),'Data Summary'!CG195="Yes"),OFFSET('Water Data'!$H$9,0,10*ROW('Water Data'!H189)),NA())</f>
        <v>#N/A</v>
      </c>
      <c r="S195" s="94" t="e">
        <f ca="true">+IF(AND(ISNUMBER(OFFSET('Water Data'!$I$4,0,10*ROW('Water Data'!I189))),'Data Summary'!CH195="Yes"),100-OFFSET('Water Data'!$I$4,0,10*ROW('Water Data'!I189)),NA())</f>
        <v>#N/A</v>
      </c>
      <c r="T195" s="94" t="e">
        <f ca="true">+IF(AND(ISNUMBER(OFFSET('Water Data'!$I$6,0,10*ROW('Water Data'!I189))),'Data Summary'!CI195="Yes"),OFFSET('Water Data'!$I$6,0,10*ROW('Water Data'!I189)),NA())</f>
        <v>#N/A</v>
      </c>
      <c r="U195" s="94" t="e">
        <f ca="true">+IF(AND(ISNUMBER(OFFSET('Water Data'!$I$9,0,10*ROW('Water Data'!I189))),'Data Summary'!CJ195="Yes"),OFFSET('Water Data'!$I$9,0,10*ROW('Water Data'!I189)),NA())</f>
        <v>#N/A</v>
      </c>
      <c r="V195" s="95" t="e">
        <f ca="true">+IF(AND(ISNUMBER(OFFSET('Sanitation Data'!$D$4,0,10*ROW('Sanitation Data'!D189))),'Data Summary'!CK195="Yes"),100-OFFSET('Sanitation Data'!$D$4,0,10*ROW('Sanitation Data'!D189)),NA())</f>
        <v>#N/A</v>
      </c>
      <c r="W195" s="95" t="e">
        <f ca="true">+IF(AND(ISNUMBER(OFFSET('Sanitation Data'!$D$6,0,10*ROW('Sanitation Data'!D189))),'Data Summary'!CL195="Yes"),OFFSET('Sanitation Data'!$D$6,0,10*ROW('Sanitation Data'!D189)),NA())</f>
        <v>#N/A</v>
      </c>
      <c r="X195" s="95" t="e">
        <f ca="true">+IF(AND(ISNUMBER(OFFSET('Sanitation Data'!$D$10,0,10*ROW('Sanitation Data'!D189))),'Data Summary'!CM195="Yes"),OFFSET('Sanitation Data'!$D$10,0,10*ROW('Sanitation Data'!D189)),NA())</f>
        <v>#N/A</v>
      </c>
      <c r="Y195" s="95" t="e">
        <f ca="true">+IF(AND(ISNUMBER(OFFSET('Sanitation Data'!$D$11,0,10*ROW('Sanitation Data'!D189))),'Data Summary'!CN195="Yes"),OFFSET('Sanitation Data'!$D$11,0,10*ROW('Sanitation Data'!D189)),NA())</f>
        <v>#N/A</v>
      </c>
      <c r="Z195" s="95" t="e">
        <f ca="true">+IF(AND(ISNUMBER(OFFSET('Sanitation Data'!$D$12,0,10*ROW('Sanitation Data'!D189))),'Data Summary'!CO195="Yes"),OFFSET('Sanitation Data'!$D$12,0,10*ROW('Sanitation Data'!D189)),NA())</f>
        <v>#N/A</v>
      </c>
      <c r="AA195" s="95" t="e">
        <f ca="true">+IF(AND(ISNUMBER(OFFSET('Sanitation Data'!$E$4,0,10*ROW('Sanitation Data'!E189))),'Data Summary'!CP195="Yes"),100-OFFSET('Sanitation Data'!$E$4,0,10*ROW('Sanitation Data'!E189)),NA())</f>
        <v>#N/A</v>
      </c>
      <c r="AB195" s="95" t="e">
        <f ca="true">+IF(AND(ISNUMBER(OFFSET('Sanitation Data'!$E$6,0,10*ROW('Sanitation Data'!E189))),'Data Summary'!CQ195="Yes"),OFFSET('Sanitation Data'!$E$6,0,10*ROW('Sanitation Data'!E189)),NA())</f>
        <v>#N/A</v>
      </c>
      <c r="AC195" s="95" t="e">
        <f ca="true">+IF(AND(ISNUMBER(OFFSET('Sanitation Data'!$E$10,0,10*ROW('Sanitation Data'!E189))),'Data Summary'!CR195="Yes"),OFFSET('Sanitation Data'!$E$10,0,10*ROW('Sanitation Data'!E189)),NA())</f>
        <v>#N/A</v>
      </c>
      <c r="AD195" s="95" t="e">
        <f ca="true">+IF(AND(ISNUMBER(OFFSET('Sanitation Data'!$E$11,0,10*ROW('Sanitation Data'!E189))),'Data Summary'!CS195="Yes"),OFFSET('Sanitation Data'!$E$11,0,10*ROW('Sanitation Data'!E189)),NA())</f>
        <v>#N/A</v>
      </c>
      <c r="AE195" s="95" t="e">
        <f ca="true">+IF(AND(ISNUMBER(OFFSET('Sanitation Data'!$E$12,0,10*ROW('Sanitation Data'!E189))),'Data Summary'!CT195="Yes"),OFFSET('Sanitation Data'!$E$12,0,10*ROW('Sanitation Data'!E189)),NA())</f>
        <v>#N/A</v>
      </c>
      <c r="AF195" s="95" t="e">
        <f ca="true">+IF(AND(ISNUMBER(OFFSET('Sanitation Data'!$F$4,0,10*ROW('Sanitation Data'!F189))),'Data Summary'!CU195="Yes"),100-OFFSET('Sanitation Data'!$F$4,0,10*ROW('Sanitation Data'!F189)),NA())</f>
        <v>#N/A</v>
      </c>
      <c r="AG195" s="95" t="e">
        <f ca="true">+IF(AND(ISNUMBER(OFFSET('Sanitation Data'!$F$6,0,10*ROW('Sanitation Data'!F189))),'Data Summary'!CV195="Yes"),OFFSET('Sanitation Data'!$F$6,0,10*ROW('Sanitation Data'!F189)),NA())</f>
        <v>#N/A</v>
      </c>
      <c r="AH195" s="95" t="e">
        <f ca="true">+IF(AND(ISNUMBER(OFFSET('Sanitation Data'!$F$10,0,10*ROW('Sanitation Data'!F189))),'Data Summary'!CW195="Yes"),OFFSET('Sanitation Data'!$F$10,0,10*ROW('Sanitation Data'!F189)),NA())</f>
        <v>#N/A</v>
      </c>
      <c r="AI195" s="95" t="e">
        <f ca="true">+IF(AND(ISNUMBER(OFFSET('Sanitation Data'!$F$11,0,10*ROW('Sanitation Data'!F189))),'Data Summary'!CX195="Yes"),OFFSET('Sanitation Data'!$F$11,0,10*ROW('Sanitation Data'!F189)),NA())</f>
        <v>#N/A</v>
      </c>
      <c r="AJ195" s="95" t="e">
        <f ca="true">+IF(AND(ISNUMBER(OFFSET('Sanitation Data'!$F$12,0,10*ROW('Sanitation Data'!F189))),'Data Summary'!CY195="Yes"),OFFSET('Sanitation Data'!$F$12,0,10*ROW('Sanitation Data'!F189)),NA())</f>
        <v>#N/A</v>
      </c>
      <c r="AK195" s="95" t="e">
        <f ca="true">+IF(AND(ISNUMBER(OFFSET('Sanitation Data'!$G$4,0,10*ROW('Sanitation Data'!G189))),'Data Summary'!CZ195="Yes"),100-OFFSET('Sanitation Data'!$G$4,0,10*ROW('Sanitation Data'!G189)),NA())</f>
        <v>#N/A</v>
      </c>
      <c r="AL195" s="95" t="e">
        <f ca="true">+IF(AND(ISNUMBER(OFFSET('Sanitation Data'!$G$6,0,10*ROW('Sanitation Data'!G189))),'Data Summary'!DA195="Yes"),OFFSET('Sanitation Data'!$G$6,0,10*ROW('Sanitation Data'!G189)),NA())</f>
        <v>#N/A</v>
      </c>
      <c r="AM195" s="95" t="e">
        <f ca="true">+IF(AND(ISNUMBER(OFFSET('Sanitation Data'!$G$10,0,10*ROW('Sanitation Data'!G189))),'Data Summary'!DB195="Yes"),OFFSET('Sanitation Data'!$G$10,0,10*ROW('Sanitation Data'!G189)),NA())</f>
        <v>#N/A</v>
      </c>
      <c r="AN195" s="95" t="e">
        <f ca="true">+IF(AND(ISNUMBER(OFFSET('Sanitation Data'!$G$11,0,10*ROW('Sanitation Data'!G189))),'Data Summary'!DC195="Yes"),OFFSET('Sanitation Data'!$G$11,0,10*ROW('Sanitation Data'!G189)),NA())</f>
        <v>#N/A</v>
      </c>
      <c r="AO195" s="95" t="e">
        <f ca="true">+IF(AND(ISNUMBER(OFFSET('Sanitation Data'!$G$12,0,10*ROW('Sanitation Data'!G189))),'Data Summary'!DD195="Yes"),OFFSET('Sanitation Data'!$G$12,0,10*ROW('Sanitation Data'!G189)),NA())</f>
        <v>#N/A</v>
      </c>
      <c r="AP195" s="95" t="e">
        <f ca="true">+IF(AND(ISNUMBER(OFFSET('Sanitation Data'!$H$4,0,10*ROW('Sanitation Data'!H189))),'Data Summary'!DE195="Yes"),100-OFFSET('Sanitation Data'!$H$4,0,10*ROW('Sanitation Data'!H189)),NA())</f>
        <v>#N/A</v>
      </c>
      <c r="AQ195" s="95" t="e">
        <f ca="true">+IF(AND(ISNUMBER(OFFSET('Sanitation Data'!$H$6,0,10*ROW('Sanitation Data'!H189))),'Data Summary'!DF195="Yes"),OFFSET('Sanitation Data'!$H$6,0,10*ROW('Sanitation Data'!H189)),NA())</f>
        <v>#N/A</v>
      </c>
      <c r="AR195" s="95" t="e">
        <f ca="true">+IF(AND(ISNUMBER(OFFSET('Sanitation Data'!$H$10,0,10*ROW('Sanitation Data'!H189))),'Data Summary'!DG195="Yes"),OFFSET('Sanitation Data'!$H$10,0,10*ROW('Sanitation Data'!H189)),NA())</f>
        <v>#N/A</v>
      </c>
      <c r="AS195" s="95" t="e">
        <f ca="true">+IF(AND(ISNUMBER(OFFSET('Sanitation Data'!$H$11,0,10*ROW('Sanitation Data'!H189))),'Data Summary'!DH195="Yes"),OFFSET('Sanitation Data'!$H$11,0,10*ROW('Sanitation Data'!H189)),NA())</f>
        <v>#N/A</v>
      </c>
      <c r="AT195" s="95" t="e">
        <f ca="true">+IF(AND(ISNUMBER(OFFSET('Sanitation Data'!$H$12,0,10*ROW('Sanitation Data'!H189))),'Data Summary'!DI195="Yes"),OFFSET('Sanitation Data'!$H$12,0,10*ROW('Sanitation Data'!H189)),NA())</f>
        <v>#N/A</v>
      </c>
      <c r="AU195" s="95" t="e">
        <f ca="true">+IF(AND(ISNUMBER(OFFSET('Sanitation Data'!$I$4,0,10*ROW('Sanitation Data'!I189))),'Data Summary'!DJ195="Yes"),100-OFFSET('Sanitation Data'!$I$4,0,10*ROW('Sanitation Data'!I189)),NA())</f>
        <v>#N/A</v>
      </c>
      <c r="AV195" s="95" t="e">
        <f ca="true">+IF(AND(ISNUMBER(OFFSET('Sanitation Data'!$I$6,0,10*ROW('Sanitation Data'!I189))),'Data Summary'!DK195="Yes"),OFFSET('Sanitation Data'!$I$6,0,10*ROW('Sanitation Data'!I189)),NA())</f>
        <v>#N/A</v>
      </c>
      <c r="AW195" s="95" t="e">
        <f ca="true">+IF(AND(ISNUMBER(OFFSET('Sanitation Data'!$I$10,0,10*ROW('Sanitation Data'!I189))),'Data Summary'!DL195="Yes"),OFFSET('Sanitation Data'!$I$10,0,10*ROW('Sanitation Data'!I189)),NA())</f>
        <v>#N/A</v>
      </c>
      <c r="AX195" s="95" t="e">
        <f ca="true">+IF(AND(ISNUMBER(OFFSET('Sanitation Data'!$I$11,0,10*ROW('Sanitation Data'!I189))),'Data Summary'!DM195="Yes"),OFFSET('Sanitation Data'!$I$11,0,10*ROW('Sanitation Data'!I189)),NA())</f>
        <v>#N/A</v>
      </c>
      <c r="AY195" s="95" t="e">
        <f ca="true">+IF(AND(ISNUMBER(OFFSET('Sanitation Data'!$I$12,0,10*ROW('Sanitation Data'!I189))),'Data Summary'!DN195="Yes"),OFFSET('Sanitation Data'!$I$12,0,10*ROW('Sanitation Data'!I189)),NA())</f>
        <v>#N/A</v>
      </c>
      <c r="AZ195" s="96" t="e">
        <f ca="true">+IF(AND(ISNUMBER(OFFSET('Hygiene Data'!$D$5,0,10*ROW('Hygiene Data'!D189))),'Data Summary'!DO195="Yes"),OFFSET('Hygiene Data'!$D$5,0,10*ROW('Hygiene Data'!D189)),NA())</f>
        <v>#N/A</v>
      </c>
      <c r="BA195" s="96" t="e">
        <f ca="true">+IF(AND(ISNUMBER(OFFSET('Hygiene Data'!$D$7,0,10*ROW('Hygiene Data'!D189))),'Data Summary'!DP195="Yes"),OFFSET('Hygiene Data'!$D$7,0,10*ROW('Hygiene Data'!D189)),NA())</f>
        <v>#N/A</v>
      </c>
      <c r="BB195" s="96" t="e">
        <f ca="true">+IF(AND(ISNUMBER(OFFSET('Hygiene Data'!$D$9,0,10*ROW('Hygiene Data'!D189))),'Data Summary'!DQ195="Yes"),OFFSET('Hygiene Data'!$D$9,0,10*ROW('Hygiene Data'!D189)),NA())</f>
        <v>#N/A</v>
      </c>
      <c r="BC195" s="96" t="e">
        <f ca="true">+IF(AND(ISNUMBER(OFFSET('Hygiene Data'!$E$5,0,10*ROW('Hygiene Data'!E189))),'Data Summary'!DR195="Yes"),OFFSET('Hygiene Data'!$E$5,0,10*ROW('Hygiene Data'!E189)),NA())</f>
        <v>#N/A</v>
      </c>
      <c r="BD195" s="96" t="e">
        <f ca="true">+IF(AND(ISNUMBER(OFFSET('Hygiene Data'!$E$7,0,10*ROW('Hygiene Data'!E189))),'Data Summary'!DS195="Yes"),OFFSET('Hygiene Data'!$E$7,0,10*ROW('Hygiene Data'!E189)),NA())</f>
        <v>#N/A</v>
      </c>
      <c r="BE195" s="96" t="e">
        <f ca="true">+IF(AND(ISNUMBER(OFFSET('Hygiene Data'!$E$9,0,10*ROW('Hygiene Data'!E189))),'Data Summary'!DT195="Yes"),OFFSET('Hygiene Data'!$E$9,0,10*ROW('Hygiene Data'!E189)),NA())</f>
        <v>#N/A</v>
      </c>
      <c r="BF195" s="96" t="e">
        <f ca="true">+IF(AND(ISNUMBER(OFFSET('Hygiene Data'!$F$5,0,10*ROW('Hygiene Data'!F189))),'Data Summary'!DU195="Yes"),OFFSET('Hygiene Data'!$F$5,0,10*ROW('Hygiene Data'!F189)),NA())</f>
        <v>#N/A</v>
      </c>
      <c r="BG195" s="96" t="e">
        <f ca="true">+IF(AND(ISNUMBER(OFFSET('Hygiene Data'!$F$7,0,10*ROW('Hygiene Data'!F189))),'Data Summary'!DV195="Yes"),OFFSET('Hygiene Data'!$F$7,0,10*ROW('Hygiene Data'!F189)),NA())</f>
        <v>#N/A</v>
      </c>
      <c r="BH195" s="96" t="e">
        <f ca="true">+IF(AND(ISNUMBER(OFFSET('Hygiene Data'!$F$9,0,10*ROW('Hygiene Data'!F189))),'Data Summary'!DW195="Yes"),OFFSET('Hygiene Data'!$F$9,0,10*ROW('Hygiene Data'!F189)),NA())</f>
        <v>#N/A</v>
      </c>
      <c r="BI195" s="96" t="e">
        <f ca="true">+IF(AND(ISNUMBER(OFFSET('Hygiene Data'!$G$5,0,10*ROW('Hygiene Data'!G189))),'Data Summary'!DX195="Yes"),OFFSET('Hygiene Data'!$G$5,0,10*ROW('Hygiene Data'!G189)),NA())</f>
        <v>#N/A</v>
      </c>
      <c r="BJ195" s="96" t="e">
        <f ca="true">+IF(AND(ISNUMBER(OFFSET('Hygiene Data'!$G$7,0,10*ROW('Hygiene Data'!G189))),'Data Summary'!DY195="Yes"),OFFSET('Hygiene Data'!$G$7,0,10*ROW('Hygiene Data'!G189)),NA())</f>
        <v>#N/A</v>
      </c>
      <c r="BK195" s="96" t="e">
        <f ca="true">+IF(AND(ISNUMBER(OFFSET('Hygiene Data'!$G$9,0,10*ROW('Hygiene Data'!G189))),'Data Summary'!DZ195="Yes"),OFFSET('Hygiene Data'!$G$9,0,10*ROW('Hygiene Data'!G189)),NA())</f>
        <v>#N/A</v>
      </c>
      <c r="BL195" s="96" t="e">
        <f ca="true">+IF(AND(ISNUMBER(OFFSET('Hygiene Data'!$H$5,0,10*ROW('Hygiene Data'!H189))),'Data Summary'!EA195="Yes"),OFFSET('Hygiene Data'!$H$5,0,10*ROW('Hygiene Data'!H189)),NA())</f>
        <v>#N/A</v>
      </c>
      <c r="BM195" s="96" t="e">
        <f ca="true">+IF(AND(ISNUMBER(OFFSET('Hygiene Data'!$H$7,0,10*ROW('Hygiene Data'!H189))),'Data Summary'!EB195="Yes"),OFFSET('Hygiene Data'!$H$7,0,10*ROW('Hygiene Data'!H189)),NA())</f>
        <v>#N/A</v>
      </c>
      <c r="BN195" s="96" t="e">
        <f ca="true">+IF(AND(ISNUMBER(OFFSET('Hygiene Data'!$H$9,0,10*ROW('Hygiene Data'!H189))),'Data Summary'!EC195="Yes"),OFFSET('Hygiene Data'!$H$9,0,10*ROW('Hygiene Data'!H189)),NA())</f>
        <v>#N/A</v>
      </c>
      <c r="BO195" s="96" t="e">
        <f ca="true">+IF(AND(ISNUMBER(OFFSET('Hygiene Data'!$I$5,0,10*ROW('Hygiene Data'!I189))),'Data Summary'!ED195="Yes"),OFFSET('Hygiene Data'!$I$5,0,10*ROW('Hygiene Data'!I189)),NA())</f>
        <v>#N/A</v>
      </c>
      <c r="BP195" s="96" t="e">
        <f ca="true">+IF(AND(ISNUMBER(OFFSET('Hygiene Data'!$I$7,0,10*ROW('Hygiene Data'!I189))),'Data Summary'!EE195="Yes"),OFFSET('Hygiene Data'!$I$7,0,10*ROW('Hygiene Data'!I189)),NA())</f>
        <v>#N/A</v>
      </c>
      <c r="BQ195" s="96" t="e">
        <f ca="true">+IF(AND(ISNUMBER(OFFSET('Hygiene Data'!$I$9,0,10*ROW('Hygiene Data'!I189))),'Data Summary'!EF195="Yes"),OFFSET('Hygiene Data'!$I$9,0,10*ROW('Hygiene Data'!I189)),NA())</f>
        <v>#N/A</v>
      </c>
    </row>
    <row xmlns:x14ac="http://schemas.microsoft.com/office/spreadsheetml/2009/9/ac" r="196" x14ac:dyDescent="0.2">
      <c r="A196" s="321" t="e">
        <f ca="true">+RIGHT('Data Summary'!A196,LEN('Data Summary'!A196)-9)</f>
        <v>#VALUE!</v>
      </c>
      <c r="B196" s="37" t="str">
        <f ca="true">+IF(ISTEXT('Data Summary'!B196),'Data Summary'!B196,"")</f>
        <v/>
      </c>
      <c r="C196" s="320" t="e">
        <f ca="true">+VALUE('Data Summary'!C196)</f>
        <v>#VALUE!</v>
      </c>
      <c r="D196" s="94" t="e">
        <f ca="true">+IF(AND(ISNUMBER(OFFSET('Water Data'!$D$4,0,10*ROW('Water Data'!D190))),'Data Summary'!BS196="Yes"),100-OFFSET('Water Data'!$D$4,0,10*ROW('Water Data'!D190)),NA())</f>
        <v>#N/A</v>
      </c>
      <c r="E196" s="94" t="e">
        <f ca="true">+IF(AND(ISNUMBER(OFFSET('Water Data'!$D$6,0,10*ROW('Water Data'!D190))),'Data Summary'!BT196="Yes"),OFFSET('Water Data'!$D$6,0,10*ROW('Water Data'!D190)),NA())</f>
        <v>#N/A</v>
      </c>
      <c r="F196" s="94" t="e">
        <f ca="true">+IF(AND(ISNUMBER(OFFSET('Water Data'!$D$9,0,10*ROW('Water Data'!D190))),'Data Summary'!BU196="Yes"),OFFSET('Water Data'!$D$9,0,10*ROW('Water Data'!D190)),NA())</f>
        <v>#N/A</v>
      </c>
      <c r="G196" s="94" t="e">
        <f ca="true">+IF(AND(ISNUMBER(OFFSET('Water Data'!$E$4,0,10*ROW('Water Data'!E190))),'Data Summary'!BV196="Yes"),100-OFFSET('Water Data'!$E$4,0,10*ROW('Water Data'!E190)),NA())</f>
        <v>#N/A</v>
      </c>
      <c r="H196" s="94" t="e">
        <f ca="true">+IF(AND(ISNUMBER(OFFSET('Water Data'!$E$6,0,10*ROW('Water Data'!E190))),'Data Summary'!BW196="Yes"),OFFSET('Water Data'!$E$6,0,10*ROW('Water Data'!E190)),NA())</f>
        <v>#N/A</v>
      </c>
      <c r="I196" s="94" t="e">
        <f ca="true">+IF(AND(ISNUMBER(OFFSET('Water Data'!$E$9,0,10*ROW('Water Data'!E190))),'Data Summary'!BX196="Yes"),OFFSET('Water Data'!$E$9,0,10*ROW('Water Data'!E190)),NA())</f>
        <v>#N/A</v>
      </c>
      <c r="J196" s="94" t="e">
        <f ca="true">+IF(AND(ISNUMBER(OFFSET('Water Data'!$F$4,0,10*ROW('Water Data'!F190))),'Data Summary'!BY196="Yes"),100-OFFSET('Water Data'!$F$4,0,10*ROW('Water Data'!F190)),NA())</f>
        <v>#N/A</v>
      </c>
      <c r="K196" s="94" t="e">
        <f ca="true">+IF(AND(ISNUMBER(OFFSET('Water Data'!$F$6,0,10*ROW('Water Data'!F190))),'Data Summary'!BZ196="Yes"),OFFSET('Water Data'!$F$6,0,10*ROW('Water Data'!F190)),NA())</f>
        <v>#N/A</v>
      </c>
      <c r="L196" s="94" t="e">
        <f ca="true">+IF(AND(ISNUMBER(OFFSET('Water Data'!$F$9,0,10*ROW('Water Data'!F190))),'Data Summary'!CA196="Yes"),OFFSET('Water Data'!$F$9,0,10*ROW('Water Data'!F190)),NA())</f>
        <v>#N/A</v>
      </c>
      <c r="M196" s="94" t="e">
        <f ca="true">+IF(AND(ISNUMBER(OFFSET('Water Data'!$G$4,0,10*ROW('Water Data'!G190))),'Data Summary'!CB196="Yes"),100-OFFSET('Water Data'!$G$4,0,10*ROW('Water Data'!G190)),NA())</f>
        <v>#N/A</v>
      </c>
      <c r="N196" s="94" t="e">
        <f ca="true">+IF(AND(ISNUMBER(OFFSET('Water Data'!$G$6,0,10*ROW('Water Data'!G190))),'Data Summary'!CC196="Yes"),OFFSET('Water Data'!$G$6,0,10*ROW('Water Data'!G190)),NA())</f>
        <v>#N/A</v>
      </c>
      <c r="O196" s="94" t="e">
        <f ca="true">+IF(AND(ISNUMBER(OFFSET('Water Data'!$G$9,0,10*ROW('Water Data'!G190))),'Data Summary'!CD196="Yes"),OFFSET('Water Data'!$G$9,0,10*ROW('Water Data'!G190)),NA())</f>
        <v>#N/A</v>
      </c>
      <c r="P196" s="94" t="e">
        <f ca="true">+IF(AND(ISNUMBER(OFFSET('Water Data'!$H$4,0,10*ROW('Water Data'!H190))),'Data Summary'!CE196="Yes"),100-OFFSET('Water Data'!$H$4,0,10*ROW('Water Data'!H190)),NA())</f>
        <v>#N/A</v>
      </c>
      <c r="Q196" s="94" t="e">
        <f ca="true">+IF(AND(ISNUMBER(OFFSET('Water Data'!$H$6,0,10*ROW('Water Data'!H190))),'Data Summary'!CF196="Yes"),OFFSET('Water Data'!$H$6,0,10*ROW('Water Data'!H190)),NA())</f>
        <v>#N/A</v>
      </c>
      <c r="R196" s="94" t="e">
        <f ca="true">+IF(AND(ISNUMBER(OFFSET('Water Data'!$H$9,0,10*ROW('Water Data'!H190))),'Data Summary'!CG196="Yes"),OFFSET('Water Data'!$H$9,0,10*ROW('Water Data'!H190)),NA())</f>
        <v>#N/A</v>
      </c>
      <c r="S196" s="94" t="e">
        <f ca="true">+IF(AND(ISNUMBER(OFFSET('Water Data'!$I$4,0,10*ROW('Water Data'!I190))),'Data Summary'!CH196="Yes"),100-OFFSET('Water Data'!$I$4,0,10*ROW('Water Data'!I190)),NA())</f>
        <v>#N/A</v>
      </c>
      <c r="T196" s="94" t="e">
        <f ca="true">+IF(AND(ISNUMBER(OFFSET('Water Data'!$I$6,0,10*ROW('Water Data'!I190))),'Data Summary'!CI196="Yes"),OFFSET('Water Data'!$I$6,0,10*ROW('Water Data'!I190)),NA())</f>
        <v>#N/A</v>
      </c>
      <c r="U196" s="94" t="e">
        <f ca="true">+IF(AND(ISNUMBER(OFFSET('Water Data'!$I$9,0,10*ROW('Water Data'!I190))),'Data Summary'!CJ196="Yes"),OFFSET('Water Data'!$I$9,0,10*ROW('Water Data'!I190)),NA())</f>
        <v>#N/A</v>
      </c>
      <c r="V196" s="95" t="e">
        <f ca="true">+IF(AND(ISNUMBER(OFFSET('Sanitation Data'!$D$4,0,10*ROW('Sanitation Data'!D190))),'Data Summary'!CK196="Yes"),100-OFFSET('Sanitation Data'!$D$4,0,10*ROW('Sanitation Data'!D190)),NA())</f>
        <v>#N/A</v>
      </c>
      <c r="W196" s="95" t="e">
        <f ca="true">+IF(AND(ISNUMBER(OFFSET('Sanitation Data'!$D$6,0,10*ROW('Sanitation Data'!D190))),'Data Summary'!CL196="Yes"),OFFSET('Sanitation Data'!$D$6,0,10*ROW('Sanitation Data'!D190)),NA())</f>
        <v>#N/A</v>
      </c>
      <c r="X196" s="95" t="e">
        <f ca="true">+IF(AND(ISNUMBER(OFFSET('Sanitation Data'!$D$10,0,10*ROW('Sanitation Data'!D190))),'Data Summary'!CM196="Yes"),OFFSET('Sanitation Data'!$D$10,0,10*ROW('Sanitation Data'!D190)),NA())</f>
        <v>#N/A</v>
      </c>
      <c r="Y196" s="95" t="e">
        <f ca="true">+IF(AND(ISNUMBER(OFFSET('Sanitation Data'!$D$11,0,10*ROW('Sanitation Data'!D190))),'Data Summary'!CN196="Yes"),OFFSET('Sanitation Data'!$D$11,0,10*ROW('Sanitation Data'!D190)),NA())</f>
        <v>#N/A</v>
      </c>
      <c r="Z196" s="95" t="e">
        <f ca="true">+IF(AND(ISNUMBER(OFFSET('Sanitation Data'!$D$12,0,10*ROW('Sanitation Data'!D190))),'Data Summary'!CO196="Yes"),OFFSET('Sanitation Data'!$D$12,0,10*ROW('Sanitation Data'!D190)),NA())</f>
        <v>#N/A</v>
      </c>
      <c r="AA196" s="95" t="e">
        <f ca="true">+IF(AND(ISNUMBER(OFFSET('Sanitation Data'!$E$4,0,10*ROW('Sanitation Data'!E190))),'Data Summary'!CP196="Yes"),100-OFFSET('Sanitation Data'!$E$4,0,10*ROW('Sanitation Data'!E190)),NA())</f>
        <v>#N/A</v>
      </c>
      <c r="AB196" s="95" t="e">
        <f ca="true">+IF(AND(ISNUMBER(OFFSET('Sanitation Data'!$E$6,0,10*ROW('Sanitation Data'!E190))),'Data Summary'!CQ196="Yes"),OFFSET('Sanitation Data'!$E$6,0,10*ROW('Sanitation Data'!E190)),NA())</f>
        <v>#N/A</v>
      </c>
      <c r="AC196" s="95" t="e">
        <f ca="true">+IF(AND(ISNUMBER(OFFSET('Sanitation Data'!$E$10,0,10*ROW('Sanitation Data'!E190))),'Data Summary'!CR196="Yes"),OFFSET('Sanitation Data'!$E$10,0,10*ROW('Sanitation Data'!E190)),NA())</f>
        <v>#N/A</v>
      </c>
      <c r="AD196" s="95" t="e">
        <f ca="true">+IF(AND(ISNUMBER(OFFSET('Sanitation Data'!$E$11,0,10*ROW('Sanitation Data'!E190))),'Data Summary'!CS196="Yes"),OFFSET('Sanitation Data'!$E$11,0,10*ROW('Sanitation Data'!E190)),NA())</f>
        <v>#N/A</v>
      </c>
      <c r="AE196" s="95" t="e">
        <f ca="true">+IF(AND(ISNUMBER(OFFSET('Sanitation Data'!$E$12,0,10*ROW('Sanitation Data'!E190))),'Data Summary'!CT196="Yes"),OFFSET('Sanitation Data'!$E$12,0,10*ROW('Sanitation Data'!E190)),NA())</f>
        <v>#N/A</v>
      </c>
      <c r="AF196" s="95" t="e">
        <f ca="true">+IF(AND(ISNUMBER(OFFSET('Sanitation Data'!$F$4,0,10*ROW('Sanitation Data'!F190))),'Data Summary'!CU196="Yes"),100-OFFSET('Sanitation Data'!$F$4,0,10*ROW('Sanitation Data'!F190)),NA())</f>
        <v>#N/A</v>
      </c>
      <c r="AG196" s="95" t="e">
        <f ca="true">+IF(AND(ISNUMBER(OFFSET('Sanitation Data'!$F$6,0,10*ROW('Sanitation Data'!F190))),'Data Summary'!CV196="Yes"),OFFSET('Sanitation Data'!$F$6,0,10*ROW('Sanitation Data'!F190)),NA())</f>
        <v>#N/A</v>
      </c>
      <c r="AH196" s="95" t="e">
        <f ca="true">+IF(AND(ISNUMBER(OFFSET('Sanitation Data'!$F$10,0,10*ROW('Sanitation Data'!F190))),'Data Summary'!CW196="Yes"),OFFSET('Sanitation Data'!$F$10,0,10*ROW('Sanitation Data'!F190)),NA())</f>
        <v>#N/A</v>
      </c>
      <c r="AI196" s="95" t="e">
        <f ca="true">+IF(AND(ISNUMBER(OFFSET('Sanitation Data'!$F$11,0,10*ROW('Sanitation Data'!F190))),'Data Summary'!CX196="Yes"),OFFSET('Sanitation Data'!$F$11,0,10*ROW('Sanitation Data'!F190)),NA())</f>
        <v>#N/A</v>
      </c>
      <c r="AJ196" s="95" t="e">
        <f ca="true">+IF(AND(ISNUMBER(OFFSET('Sanitation Data'!$F$12,0,10*ROW('Sanitation Data'!F190))),'Data Summary'!CY196="Yes"),OFFSET('Sanitation Data'!$F$12,0,10*ROW('Sanitation Data'!F190)),NA())</f>
        <v>#N/A</v>
      </c>
      <c r="AK196" s="95" t="e">
        <f ca="true">+IF(AND(ISNUMBER(OFFSET('Sanitation Data'!$G$4,0,10*ROW('Sanitation Data'!G190))),'Data Summary'!CZ196="Yes"),100-OFFSET('Sanitation Data'!$G$4,0,10*ROW('Sanitation Data'!G190)),NA())</f>
        <v>#N/A</v>
      </c>
      <c r="AL196" s="95" t="e">
        <f ca="true">+IF(AND(ISNUMBER(OFFSET('Sanitation Data'!$G$6,0,10*ROW('Sanitation Data'!G190))),'Data Summary'!DA196="Yes"),OFFSET('Sanitation Data'!$G$6,0,10*ROW('Sanitation Data'!G190)),NA())</f>
        <v>#N/A</v>
      </c>
      <c r="AM196" s="95" t="e">
        <f ca="true">+IF(AND(ISNUMBER(OFFSET('Sanitation Data'!$G$10,0,10*ROW('Sanitation Data'!G190))),'Data Summary'!DB196="Yes"),OFFSET('Sanitation Data'!$G$10,0,10*ROW('Sanitation Data'!G190)),NA())</f>
        <v>#N/A</v>
      </c>
      <c r="AN196" s="95" t="e">
        <f ca="true">+IF(AND(ISNUMBER(OFFSET('Sanitation Data'!$G$11,0,10*ROW('Sanitation Data'!G190))),'Data Summary'!DC196="Yes"),OFFSET('Sanitation Data'!$G$11,0,10*ROW('Sanitation Data'!G190)),NA())</f>
        <v>#N/A</v>
      </c>
      <c r="AO196" s="95" t="e">
        <f ca="true">+IF(AND(ISNUMBER(OFFSET('Sanitation Data'!$G$12,0,10*ROW('Sanitation Data'!G190))),'Data Summary'!DD196="Yes"),OFFSET('Sanitation Data'!$G$12,0,10*ROW('Sanitation Data'!G190)),NA())</f>
        <v>#N/A</v>
      </c>
      <c r="AP196" s="95" t="e">
        <f ca="true">+IF(AND(ISNUMBER(OFFSET('Sanitation Data'!$H$4,0,10*ROW('Sanitation Data'!H190))),'Data Summary'!DE196="Yes"),100-OFFSET('Sanitation Data'!$H$4,0,10*ROW('Sanitation Data'!H190)),NA())</f>
        <v>#N/A</v>
      </c>
      <c r="AQ196" s="95" t="e">
        <f ca="true">+IF(AND(ISNUMBER(OFFSET('Sanitation Data'!$H$6,0,10*ROW('Sanitation Data'!H190))),'Data Summary'!DF196="Yes"),OFFSET('Sanitation Data'!$H$6,0,10*ROW('Sanitation Data'!H190)),NA())</f>
        <v>#N/A</v>
      </c>
      <c r="AR196" s="95" t="e">
        <f ca="true">+IF(AND(ISNUMBER(OFFSET('Sanitation Data'!$H$10,0,10*ROW('Sanitation Data'!H190))),'Data Summary'!DG196="Yes"),OFFSET('Sanitation Data'!$H$10,0,10*ROW('Sanitation Data'!H190)),NA())</f>
        <v>#N/A</v>
      </c>
      <c r="AS196" s="95" t="e">
        <f ca="true">+IF(AND(ISNUMBER(OFFSET('Sanitation Data'!$H$11,0,10*ROW('Sanitation Data'!H190))),'Data Summary'!DH196="Yes"),OFFSET('Sanitation Data'!$H$11,0,10*ROW('Sanitation Data'!H190)),NA())</f>
        <v>#N/A</v>
      </c>
      <c r="AT196" s="95" t="e">
        <f ca="true">+IF(AND(ISNUMBER(OFFSET('Sanitation Data'!$H$12,0,10*ROW('Sanitation Data'!H190))),'Data Summary'!DI196="Yes"),OFFSET('Sanitation Data'!$H$12,0,10*ROW('Sanitation Data'!H190)),NA())</f>
        <v>#N/A</v>
      </c>
      <c r="AU196" s="95" t="e">
        <f ca="true">+IF(AND(ISNUMBER(OFFSET('Sanitation Data'!$I$4,0,10*ROW('Sanitation Data'!I190))),'Data Summary'!DJ196="Yes"),100-OFFSET('Sanitation Data'!$I$4,0,10*ROW('Sanitation Data'!I190)),NA())</f>
        <v>#N/A</v>
      </c>
      <c r="AV196" s="95" t="e">
        <f ca="true">+IF(AND(ISNUMBER(OFFSET('Sanitation Data'!$I$6,0,10*ROW('Sanitation Data'!I190))),'Data Summary'!DK196="Yes"),OFFSET('Sanitation Data'!$I$6,0,10*ROW('Sanitation Data'!I190)),NA())</f>
        <v>#N/A</v>
      </c>
      <c r="AW196" s="95" t="e">
        <f ca="true">+IF(AND(ISNUMBER(OFFSET('Sanitation Data'!$I$10,0,10*ROW('Sanitation Data'!I190))),'Data Summary'!DL196="Yes"),OFFSET('Sanitation Data'!$I$10,0,10*ROW('Sanitation Data'!I190)),NA())</f>
        <v>#N/A</v>
      </c>
      <c r="AX196" s="95" t="e">
        <f ca="true">+IF(AND(ISNUMBER(OFFSET('Sanitation Data'!$I$11,0,10*ROW('Sanitation Data'!I190))),'Data Summary'!DM196="Yes"),OFFSET('Sanitation Data'!$I$11,0,10*ROW('Sanitation Data'!I190)),NA())</f>
        <v>#N/A</v>
      </c>
      <c r="AY196" s="95" t="e">
        <f ca="true">+IF(AND(ISNUMBER(OFFSET('Sanitation Data'!$I$12,0,10*ROW('Sanitation Data'!I190))),'Data Summary'!DN196="Yes"),OFFSET('Sanitation Data'!$I$12,0,10*ROW('Sanitation Data'!I190)),NA())</f>
        <v>#N/A</v>
      </c>
      <c r="AZ196" s="96" t="e">
        <f ca="true">+IF(AND(ISNUMBER(OFFSET('Hygiene Data'!$D$5,0,10*ROW('Hygiene Data'!D190))),'Data Summary'!DO196="Yes"),OFFSET('Hygiene Data'!$D$5,0,10*ROW('Hygiene Data'!D190)),NA())</f>
        <v>#N/A</v>
      </c>
      <c r="BA196" s="96" t="e">
        <f ca="true">+IF(AND(ISNUMBER(OFFSET('Hygiene Data'!$D$7,0,10*ROW('Hygiene Data'!D190))),'Data Summary'!DP196="Yes"),OFFSET('Hygiene Data'!$D$7,0,10*ROW('Hygiene Data'!D190)),NA())</f>
        <v>#N/A</v>
      </c>
      <c r="BB196" s="96" t="e">
        <f ca="true">+IF(AND(ISNUMBER(OFFSET('Hygiene Data'!$D$9,0,10*ROW('Hygiene Data'!D190))),'Data Summary'!DQ196="Yes"),OFFSET('Hygiene Data'!$D$9,0,10*ROW('Hygiene Data'!D190)),NA())</f>
        <v>#N/A</v>
      </c>
      <c r="BC196" s="96" t="e">
        <f ca="true">+IF(AND(ISNUMBER(OFFSET('Hygiene Data'!$E$5,0,10*ROW('Hygiene Data'!E190))),'Data Summary'!DR196="Yes"),OFFSET('Hygiene Data'!$E$5,0,10*ROW('Hygiene Data'!E190)),NA())</f>
        <v>#N/A</v>
      </c>
      <c r="BD196" s="96" t="e">
        <f ca="true">+IF(AND(ISNUMBER(OFFSET('Hygiene Data'!$E$7,0,10*ROW('Hygiene Data'!E190))),'Data Summary'!DS196="Yes"),OFFSET('Hygiene Data'!$E$7,0,10*ROW('Hygiene Data'!E190)),NA())</f>
        <v>#N/A</v>
      </c>
      <c r="BE196" s="96" t="e">
        <f ca="true">+IF(AND(ISNUMBER(OFFSET('Hygiene Data'!$E$9,0,10*ROW('Hygiene Data'!E190))),'Data Summary'!DT196="Yes"),OFFSET('Hygiene Data'!$E$9,0,10*ROW('Hygiene Data'!E190)),NA())</f>
        <v>#N/A</v>
      </c>
      <c r="BF196" s="96" t="e">
        <f ca="true">+IF(AND(ISNUMBER(OFFSET('Hygiene Data'!$F$5,0,10*ROW('Hygiene Data'!F190))),'Data Summary'!DU196="Yes"),OFFSET('Hygiene Data'!$F$5,0,10*ROW('Hygiene Data'!F190)),NA())</f>
        <v>#N/A</v>
      </c>
      <c r="BG196" s="96" t="e">
        <f ca="true">+IF(AND(ISNUMBER(OFFSET('Hygiene Data'!$F$7,0,10*ROW('Hygiene Data'!F190))),'Data Summary'!DV196="Yes"),OFFSET('Hygiene Data'!$F$7,0,10*ROW('Hygiene Data'!F190)),NA())</f>
        <v>#N/A</v>
      </c>
      <c r="BH196" s="96" t="e">
        <f ca="true">+IF(AND(ISNUMBER(OFFSET('Hygiene Data'!$F$9,0,10*ROW('Hygiene Data'!F190))),'Data Summary'!DW196="Yes"),OFFSET('Hygiene Data'!$F$9,0,10*ROW('Hygiene Data'!F190)),NA())</f>
        <v>#N/A</v>
      </c>
      <c r="BI196" s="96" t="e">
        <f ca="true">+IF(AND(ISNUMBER(OFFSET('Hygiene Data'!$G$5,0,10*ROW('Hygiene Data'!G190))),'Data Summary'!DX196="Yes"),OFFSET('Hygiene Data'!$G$5,0,10*ROW('Hygiene Data'!G190)),NA())</f>
        <v>#N/A</v>
      </c>
      <c r="BJ196" s="96" t="e">
        <f ca="true">+IF(AND(ISNUMBER(OFFSET('Hygiene Data'!$G$7,0,10*ROW('Hygiene Data'!G190))),'Data Summary'!DY196="Yes"),OFFSET('Hygiene Data'!$G$7,0,10*ROW('Hygiene Data'!G190)),NA())</f>
        <v>#N/A</v>
      </c>
      <c r="BK196" s="96" t="e">
        <f ca="true">+IF(AND(ISNUMBER(OFFSET('Hygiene Data'!$G$9,0,10*ROW('Hygiene Data'!G190))),'Data Summary'!DZ196="Yes"),OFFSET('Hygiene Data'!$G$9,0,10*ROW('Hygiene Data'!G190)),NA())</f>
        <v>#N/A</v>
      </c>
      <c r="BL196" s="96" t="e">
        <f ca="true">+IF(AND(ISNUMBER(OFFSET('Hygiene Data'!$H$5,0,10*ROW('Hygiene Data'!H190))),'Data Summary'!EA196="Yes"),OFFSET('Hygiene Data'!$H$5,0,10*ROW('Hygiene Data'!H190)),NA())</f>
        <v>#N/A</v>
      </c>
      <c r="BM196" s="96" t="e">
        <f ca="true">+IF(AND(ISNUMBER(OFFSET('Hygiene Data'!$H$7,0,10*ROW('Hygiene Data'!H190))),'Data Summary'!EB196="Yes"),OFFSET('Hygiene Data'!$H$7,0,10*ROW('Hygiene Data'!H190)),NA())</f>
        <v>#N/A</v>
      </c>
      <c r="BN196" s="96" t="e">
        <f ca="true">+IF(AND(ISNUMBER(OFFSET('Hygiene Data'!$H$9,0,10*ROW('Hygiene Data'!H190))),'Data Summary'!EC196="Yes"),OFFSET('Hygiene Data'!$H$9,0,10*ROW('Hygiene Data'!H190)),NA())</f>
        <v>#N/A</v>
      </c>
      <c r="BO196" s="96" t="e">
        <f ca="true">+IF(AND(ISNUMBER(OFFSET('Hygiene Data'!$I$5,0,10*ROW('Hygiene Data'!I190))),'Data Summary'!ED196="Yes"),OFFSET('Hygiene Data'!$I$5,0,10*ROW('Hygiene Data'!I190)),NA())</f>
        <v>#N/A</v>
      </c>
      <c r="BP196" s="96" t="e">
        <f ca="true">+IF(AND(ISNUMBER(OFFSET('Hygiene Data'!$I$7,0,10*ROW('Hygiene Data'!I190))),'Data Summary'!EE196="Yes"),OFFSET('Hygiene Data'!$I$7,0,10*ROW('Hygiene Data'!I190)),NA())</f>
        <v>#N/A</v>
      </c>
      <c r="BQ196" s="96" t="e">
        <f ca="true">+IF(AND(ISNUMBER(OFFSET('Hygiene Data'!$I$9,0,10*ROW('Hygiene Data'!I190))),'Data Summary'!EF196="Yes"),OFFSET('Hygiene Data'!$I$9,0,10*ROW('Hygiene Data'!I190)),NA())</f>
        <v>#N/A</v>
      </c>
    </row>
    <row xmlns:x14ac="http://schemas.microsoft.com/office/spreadsheetml/2009/9/ac" r="197" x14ac:dyDescent="0.2">
      <c r="A197" s="321" t="e">
        <f ca="true">+RIGHT('Data Summary'!A197,LEN('Data Summary'!A197)-9)</f>
        <v>#VALUE!</v>
      </c>
      <c r="B197" s="37" t="str">
        <f ca="true">+IF(ISTEXT('Data Summary'!B197),'Data Summary'!B197,"")</f>
        <v/>
      </c>
      <c r="C197" s="320" t="e">
        <f ca="true">+VALUE('Data Summary'!C197)</f>
        <v>#VALUE!</v>
      </c>
      <c r="D197" s="94" t="e">
        <f ca="true">+IF(AND(ISNUMBER(OFFSET('Water Data'!$D$4,0,10*ROW('Water Data'!D191))),'Data Summary'!BS197="Yes"),100-OFFSET('Water Data'!$D$4,0,10*ROW('Water Data'!D191)),NA())</f>
        <v>#N/A</v>
      </c>
      <c r="E197" s="94" t="e">
        <f ca="true">+IF(AND(ISNUMBER(OFFSET('Water Data'!$D$6,0,10*ROW('Water Data'!D191))),'Data Summary'!BT197="Yes"),OFFSET('Water Data'!$D$6,0,10*ROW('Water Data'!D191)),NA())</f>
        <v>#N/A</v>
      </c>
      <c r="F197" s="94" t="e">
        <f ca="true">+IF(AND(ISNUMBER(OFFSET('Water Data'!$D$9,0,10*ROW('Water Data'!D191))),'Data Summary'!BU197="Yes"),OFFSET('Water Data'!$D$9,0,10*ROW('Water Data'!D191)),NA())</f>
        <v>#N/A</v>
      </c>
      <c r="G197" s="94" t="e">
        <f ca="true">+IF(AND(ISNUMBER(OFFSET('Water Data'!$E$4,0,10*ROW('Water Data'!E191))),'Data Summary'!BV197="Yes"),100-OFFSET('Water Data'!$E$4,0,10*ROW('Water Data'!E191)),NA())</f>
        <v>#N/A</v>
      </c>
      <c r="H197" s="94" t="e">
        <f ca="true">+IF(AND(ISNUMBER(OFFSET('Water Data'!$E$6,0,10*ROW('Water Data'!E191))),'Data Summary'!BW197="Yes"),OFFSET('Water Data'!$E$6,0,10*ROW('Water Data'!E191)),NA())</f>
        <v>#N/A</v>
      </c>
      <c r="I197" s="94" t="e">
        <f ca="true">+IF(AND(ISNUMBER(OFFSET('Water Data'!$E$9,0,10*ROW('Water Data'!E191))),'Data Summary'!BX197="Yes"),OFFSET('Water Data'!$E$9,0,10*ROW('Water Data'!E191)),NA())</f>
        <v>#N/A</v>
      </c>
      <c r="J197" s="94" t="e">
        <f ca="true">+IF(AND(ISNUMBER(OFFSET('Water Data'!$F$4,0,10*ROW('Water Data'!F191))),'Data Summary'!BY197="Yes"),100-OFFSET('Water Data'!$F$4,0,10*ROW('Water Data'!F191)),NA())</f>
        <v>#N/A</v>
      </c>
      <c r="K197" s="94" t="e">
        <f ca="true">+IF(AND(ISNUMBER(OFFSET('Water Data'!$F$6,0,10*ROW('Water Data'!F191))),'Data Summary'!BZ197="Yes"),OFFSET('Water Data'!$F$6,0,10*ROW('Water Data'!F191)),NA())</f>
        <v>#N/A</v>
      </c>
      <c r="L197" s="94" t="e">
        <f ca="true">+IF(AND(ISNUMBER(OFFSET('Water Data'!$F$9,0,10*ROW('Water Data'!F191))),'Data Summary'!CA197="Yes"),OFFSET('Water Data'!$F$9,0,10*ROW('Water Data'!F191)),NA())</f>
        <v>#N/A</v>
      </c>
      <c r="M197" s="94" t="e">
        <f ca="true">+IF(AND(ISNUMBER(OFFSET('Water Data'!$G$4,0,10*ROW('Water Data'!G191))),'Data Summary'!CB197="Yes"),100-OFFSET('Water Data'!$G$4,0,10*ROW('Water Data'!G191)),NA())</f>
        <v>#N/A</v>
      </c>
      <c r="N197" s="94" t="e">
        <f ca="true">+IF(AND(ISNUMBER(OFFSET('Water Data'!$G$6,0,10*ROW('Water Data'!G191))),'Data Summary'!CC197="Yes"),OFFSET('Water Data'!$G$6,0,10*ROW('Water Data'!G191)),NA())</f>
        <v>#N/A</v>
      </c>
      <c r="O197" s="94" t="e">
        <f ca="true">+IF(AND(ISNUMBER(OFFSET('Water Data'!$G$9,0,10*ROW('Water Data'!G191))),'Data Summary'!CD197="Yes"),OFFSET('Water Data'!$G$9,0,10*ROW('Water Data'!G191)),NA())</f>
        <v>#N/A</v>
      </c>
      <c r="P197" s="94" t="e">
        <f ca="true">+IF(AND(ISNUMBER(OFFSET('Water Data'!$H$4,0,10*ROW('Water Data'!H191))),'Data Summary'!CE197="Yes"),100-OFFSET('Water Data'!$H$4,0,10*ROW('Water Data'!H191)),NA())</f>
        <v>#N/A</v>
      </c>
      <c r="Q197" s="94" t="e">
        <f ca="true">+IF(AND(ISNUMBER(OFFSET('Water Data'!$H$6,0,10*ROW('Water Data'!H191))),'Data Summary'!CF197="Yes"),OFFSET('Water Data'!$H$6,0,10*ROW('Water Data'!H191)),NA())</f>
        <v>#N/A</v>
      </c>
      <c r="R197" s="94" t="e">
        <f ca="true">+IF(AND(ISNUMBER(OFFSET('Water Data'!$H$9,0,10*ROW('Water Data'!H191))),'Data Summary'!CG197="Yes"),OFFSET('Water Data'!$H$9,0,10*ROW('Water Data'!H191)),NA())</f>
        <v>#N/A</v>
      </c>
      <c r="S197" s="94" t="e">
        <f ca="true">+IF(AND(ISNUMBER(OFFSET('Water Data'!$I$4,0,10*ROW('Water Data'!I191))),'Data Summary'!CH197="Yes"),100-OFFSET('Water Data'!$I$4,0,10*ROW('Water Data'!I191)),NA())</f>
        <v>#N/A</v>
      </c>
      <c r="T197" s="94" t="e">
        <f ca="true">+IF(AND(ISNUMBER(OFFSET('Water Data'!$I$6,0,10*ROW('Water Data'!I191))),'Data Summary'!CI197="Yes"),OFFSET('Water Data'!$I$6,0,10*ROW('Water Data'!I191)),NA())</f>
        <v>#N/A</v>
      </c>
      <c r="U197" s="94" t="e">
        <f ca="true">+IF(AND(ISNUMBER(OFFSET('Water Data'!$I$9,0,10*ROW('Water Data'!I191))),'Data Summary'!CJ197="Yes"),OFFSET('Water Data'!$I$9,0,10*ROW('Water Data'!I191)),NA())</f>
        <v>#N/A</v>
      </c>
      <c r="V197" s="95" t="e">
        <f ca="true">+IF(AND(ISNUMBER(OFFSET('Sanitation Data'!$D$4,0,10*ROW('Sanitation Data'!D191))),'Data Summary'!CK197="Yes"),100-OFFSET('Sanitation Data'!$D$4,0,10*ROW('Sanitation Data'!D191)),NA())</f>
        <v>#N/A</v>
      </c>
      <c r="W197" s="95" t="e">
        <f ca="true">+IF(AND(ISNUMBER(OFFSET('Sanitation Data'!$D$6,0,10*ROW('Sanitation Data'!D191))),'Data Summary'!CL197="Yes"),OFFSET('Sanitation Data'!$D$6,0,10*ROW('Sanitation Data'!D191)),NA())</f>
        <v>#N/A</v>
      </c>
      <c r="X197" s="95" t="e">
        <f ca="true">+IF(AND(ISNUMBER(OFFSET('Sanitation Data'!$D$10,0,10*ROW('Sanitation Data'!D191))),'Data Summary'!CM197="Yes"),OFFSET('Sanitation Data'!$D$10,0,10*ROW('Sanitation Data'!D191)),NA())</f>
        <v>#N/A</v>
      </c>
      <c r="Y197" s="95" t="e">
        <f ca="true">+IF(AND(ISNUMBER(OFFSET('Sanitation Data'!$D$11,0,10*ROW('Sanitation Data'!D191))),'Data Summary'!CN197="Yes"),OFFSET('Sanitation Data'!$D$11,0,10*ROW('Sanitation Data'!D191)),NA())</f>
        <v>#N/A</v>
      </c>
      <c r="Z197" s="95" t="e">
        <f ca="true">+IF(AND(ISNUMBER(OFFSET('Sanitation Data'!$D$12,0,10*ROW('Sanitation Data'!D191))),'Data Summary'!CO197="Yes"),OFFSET('Sanitation Data'!$D$12,0,10*ROW('Sanitation Data'!D191)),NA())</f>
        <v>#N/A</v>
      </c>
      <c r="AA197" s="95" t="e">
        <f ca="true">+IF(AND(ISNUMBER(OFFSET('Sanitation Data'!$E$4,0,10*ROW('Sanitation Data'!E191))),'Data Summary'!CP197="Yes"),100-OFFSET('Sanitation Data'!$E$4,0,10*ROW('Sanitation Data'!E191)),NA())</f>
        <v>#N/A</v>
      </c>
      <c r="AB197" s="95" t="e">
        <f ca="true">+IF(AND(ISNUMBER(OFFSET('Sanitation Data'!$E$6,0,10*ROW('Sanitation Data'!E191))),'Data Summary'!CQ197="Yes"),OFFSET('Sanitation Data'!$E$6,0,10*ROW('Sanitation Data'!E191)),NA())</f>
        <v>#N/A</v>
      </c>
      <c r="AC197" s="95" t="e">
        <f ca="true">+IF(AND(ISNUMBER(OFFSET('Sanitation Data'!$E$10,0,10*ROW('Sanitation Data'!E191))),'Data Summary'!CR197="Yes"),OFFSET('Sanitation Data'!$E$10,0,10*ROW('Sanitation Data'!E191)),NA())</f>
        <v>#N/A</v>
      </c>
      <c r="AD197" s="95" t="e">
        <f ca="true">+IF(AND(ISNUMBER(OFFSET('Sanitation Data'!$E$11,0,10*ROW('Sanitation Data'!E191))),'Data Summary'!CS197="Yes"),OFFSET('Sanitation Data'!$E$11,0,10*ROW('Sanitation Data'!E191)),NA())</f>
        <v>#N/A</v>
      </c>
      <c r="AE197" s="95" t="e">
        <f ca="true">+IF(AND(ISNUMBER(OFFSET('Sanitation Data'!$E$12,0,10*ROW('Sanitation Data'!E191))),'Data Summary'!CT197="Yes"),OFFSET('Sanitation Data'!$E$12,0,10*ROW('Sanitation Data'!E191)),NA())</f>
        <v>#N/A</v>
      </c>
      <c r="AF197" s="95" t="e">
        <f ca="true">+IF(AND(ISNUMBER(OFFSET('Sanitation Data'!$F$4,0,10*ROW('Sanitation Data'!F191))),'Data Summary'!CU197="Yes"),100-OFFSET('Sanitation Data'!$F$4,0,10*ROW('Sanitation Data'!F191)),NA())</f>
        <v>#N/A</v>
      </c>
      <c r="AG197" s="95" t="e">
        <f ca="true">+IF(AND(ISNUMBER(OFFSET('Sanitation Data'!$F$6,0,10*ROW('Sanitation Data'!F191))),'Data Summary'!CV197="Yes"),OFFSET('Sanitation Data'!$F$6,0,10*ROW('Sanitation Data'!F191)),NA())</f>
        <v>#N/A</v>
      </c>
      <c r="AH197" s="95" t="e">
        <f ca="true">+IF(AND(ISNUMBER(OFFSET('Sanitation Data'!$F$10,0,10*ROW('Sanitation Data'!F191))),'Data Summary'!CW197="Yes"),OFFSET('Sanitation Data'!$F$10,0,10*ROW('Sanitation Data'!F191)),NA())</f>
        <v>#N/A</v>
      </c>
      <c r="AI197" s="95" t="e">
        <f ca="true">+IF(AND(ISNUMBER(OFFSET('Sanitation Data'!$F$11,0,10*ROW('Sanitation Data'!F191))),'Data Summary'!CX197="Yes"),OFFSET('Sanitation Data'!$F$11,0,10*ROW('Sanitation Data'!F191)),NA())</f>
        <v>#N/A</v>
      </c>
      <c r="AJ197" s="95" t="e">
        <f ca="true">+IF(AND(ISNUMBER(OFFSET('Sanitation Data'!$F$12,0,10*ROW('Sanitation Data'!F191))),'Data Summary'!CY197="Yes"),OFFSET('Sanitation Data'!$F$12,0,10*ROW('Sanitation Data'!F191)),NA())</f>
        <v>#N/A</v>
      </c>
      <c r="AK197" s="95" t="e">
        <f ca="true">+IF(AND(ISNUMBER(OFFSET('Sanitation Data'!$G$4,0,10*ROW('Sanitation Data'!G191))),'Data Summary'!CZ197="Yes"),100-OFFSET('Sanitation Data'!$G$4,0,10*ROW('Sanitation Data'!G191)),NA())</f>
        <v>#N/A</v>
      </c>
      <c r="AL197" s="95" t="e">
        <f ca="true">+IF(AND(ISNUMBER(OFFSET('Sanitation Data'!$G$6,0,10*ROW('Sanitation Data'!G191))),'Data Summary'!DA197="Yes"),OFFSET('Sanitation Data'!$G$6,0,10*ROW('Sanitation Data'!G191)),NA())</f>
        <v>#N/A</v>
      </c>
      <c r="AM197" s="95" t="e">
        <f ca="true">+IF(AND(ISNUMBER(OFFSET('Sanitation Data'!$G$10,0,10*ROW('Sanitation Data'!G191))),'Data Summary'!DB197="Yes"),OFFSET('Sanitation Data'!$G$10,0,10*ROW('Sanitation Data'!G191)),NA())</f>
        <v>#N/A</v>
      </c>
      <c r="AN197" s="95" t="e">
        <f ca="true">+IF(AND(ISNUMBER(OFFSET('Sanitation Data'!$G$11,0,10*ROW('Sanitation Data'!G191))),'Data Summary'!DC197="Yes"),OFFSET('Sanitation Data'!$G$11,0,10*ROW('Sanitation Data'!G191)),NA())</f>
        <v>#N/A</v>
      </c>
      <c r="AO197" s="95" t="e">
        <f ca="true">+IF(AND(ISNUMBER(OFFSET('Sanitation Data'!$G$12,0,10*ROW('Sanitation Data'!G191))),'Data Summary'!DD197="Yes"),OFFSET('Sanitation Data'!$G$12,0,10*ROW('Sanitation Data'!G191)),NA())</f>
        <v>#N/A</v>
      </c>
      <c r="AP197" s="95" t="e">
        <f ca="true">+IF(AND(ISNUMBER(OFFSET('Sanitation Data'!$H$4,0,10*ROW('Sanitation Data'!H191))),'Data Summary'!DE197="Yes"),100-OFFSET('Sanitation Data'!$H$4,0,10*ROW('Sanitation Data'!H191)),NA())</f>
        <v>#N/A</v>
      </c>
      <c r="AQ197" s="95" t="e">
        <f ca="true">+IF(AND(ISNUMBER(OFFSET('Sanitation Data'!$H$6,0,10*ROW('Sanitation Data'!H191))),'Data Summary'!DF197="Yes"),OFFSET('Sanitation Data'!$H$6,0,10*ROW('Sanitation Data'!H191)),NA())</f>
        <v>#N/A</v>
      </c>
      <c r="AR197" s="95" t="e">
        <f ca="true">+IF(AND(ISNUMBER(OFFSET('Sanitation Data'!$H$10,0,10*ROW('Sanitation Data'!H191))),'Data Summary'!DG197="Yes"),OFFSET('Sanitation Data'!$H$10,0,10*ROW('Sanitation Data'!H191)),NA())</f>
        <v>#N/A</v>
      </c>
      <c r="AS197" s="95" t="e">
        <f ca="true">+IF(AND(ISNUMBER(OFFSET('Sanitation Data'!$H$11,0,10*ROW('Sanitation Data'!H191))),'Data Summary'!DH197="Yes"),OFFSET('Sanitation Data'!$H$11,0,10*ROW('Sanitation Data'!H191)),NA())</f>
        <v>#N/A</v>
      </c>
      <c r="AT197" s="95" t="e">
        <f ca="true">+IF(AND(ISNUMBER(OFFSET('Sanitation Data'!$H$12,0,10*ROW('Sanitation Data'!H191))),'Data Summary'!DI197="Yes"),OFFSET('Sanitation Data'!$H$12,0,10*ROW('Sanitation Data'!H191)),NA())</f>
        <v>#N/A</v>
      </c>
      <c r="AU197" s="95" t="e">
        <f ca="true">+IF(AND(ISNUMBER(OFFSET('Sanitation Data'!$I$4,0,10*ROW('Sanitation Data'!I191))),'Data Summary'!DJ197="Yes"),100-OFFSET('Sanitation Data'!$I$4,0,10*ROW('Sanitation Data'!I191)),NA())</f>
        <v>#N/A</v>
      </c>
      <c r="AV197" s="95" t="e">
        <f ca="true">+IF(AND(ISNUMBER(OFFSET('Sanitation Data'!$I$6,0,10*ROW('Sanitation Data'!I191))),'Data Summary'!DK197="Yes"),OFFSET('Sanitation Data'!$I$6,0,10*ROW('Sanitation Data'!I191)),NA())</f>
        <v>#N/A</v>
      </c>
      <c r="AW197" s="95" t="e">
        <f ca="true">+IF(AND(ISNUMBER(OFFSET('Sanitation Data'!$I$10,0,10*ROW('Sanitation Data'!I191))),'Data Summary'!DL197="Yes"),OFFSET('Sanitation Data'!$I$10,0,10*ROW('Sanitation Data'!I191)),NA())</f>
        <v>#N/A</v>
      </c>
      <c r="AX197" s="95" t="e">
        <f ca="true">+IF(AND(ISNUMBER(OFFSET('Sanitation Data'!$I$11,0,10*ROW('Sanitation Data'!I191))),'Data Summary'!DM197="Yes"),OFFSET('Sanitation Data'!$I$11,0,10*ROW('Sanitation Data'!I191)),NA())</f>
        <v>#N/A</v>
      </c>
      <c r="AY197" s="95" t="e">
        <f ca="true">+IF(AND(ISNUMBER(OFFSET('Sanitation Data'!$I$12,0,10*ROW('Sanitation Data'!I191))),'Data Summary'!DN197="Yes"),OFFSET('Sanitation Data'!$I$12,0,10*ROW('Sanitation Data'!I191)),NA())</f>
        <v>#N/A</v>
      </c>
      <c r="AZ197" s="96" t="e">
        <f ca="true">+IF(AND(ISNUMBER(OFFSET('Hygiene Data'!$D$5,0,10*ROW('Hygiene Data'!D191))),'Data Summary'!DO197="Yes"),OFFSET('Hygiene Data'!$D$5,0,10*ROW('Hygiene Data'!D191)),NA())</f>
        <v>#N/A</v>
      </c>
      <c r="BA197" s="96" t="e">
        <f ca="true">+IF(AND(ISNUMBER(OFFSET('Hygiene Data'!$D$7,0,10*ROW('Hygiene Data'!D191))),'Data Summary'!DP197="Yes"),OFFSET('Hygiene Data'!$D$7,0,10*ROW('Hygiene Data'!D191)),NA())</f>
        <v>#N/A</v>
      </c>
      <c r="BB197" s="96" t="e">
        <f ca="true">+IF(AND(ISNUMBER(OFFSET('Hygiene Data'!$D$9,0,10*ROW('Hygiene Data'!D191))),'Data Summary'!DQ197="Yes"),OFFSET('Hygiene Data'!$D$9,0,10*ROW('Hygiene Data'!D191)),NA())</f>
        <v>#N/A</v>
      </c>
      <c r="BC197" s="96" t="e">
        <f ca="true">+IF(AND(ISNUMBER(OFFSET('Hygiene Data'!$E$5,0,10*ROW('Hygiene Data'!E191))),'Data Summary'!DR197="Yes"),OFFSET('Hygiene Data'!$E$5,0,10*ROW('Hygiene Data'!E191)),NA())</f>
        <v>#N/A</v>
      </c>
      <c r="BD197" s="96" t="e">
        <f ca="true">+IF(AND(ISNUMBER(OFFSET('Hygiene Data'!$E$7,0,10*ROW('Hygiene Data'!E191))),'Data Summary'!DS197="Yes"),OFFSET('Hygiene Data'!$E$7,0,10*ROW('Hygiene Data'!E191)),NA())</f>
        <v>#N/A</v>
      </c>
      <c r="BE197" s="96" t="e">
        <f ca="true">+IF(AND(ISNUMBER(OFFSET('Hygiene Data'!$E$9,0,10*ROW('Hygiene Data'!E191))),'Data Summary'!DT197="Yes"),OFFSET('Hygiene Data'!$E$9,0,10*ROW('Hygiene Data'!E191)),NA())</f>
        <v>#N/A</v>
      </c>
      <c r="BF197" s="96" t="e">
        <f ca="true">+IF(AND(ISNUMBER(OFFSET('Hygiene Data'!$F$5,0,10*ROW('Hygiene Data'!F191))),'Data Summary'!DU197="Yes"),OFFSET('Hygiene Data'!$F$5,0,10*ROW('Hygiene Data'!F191)),NA())</f>
        <v>#N/A</v>
      </c>
      <c r="BG197" s="96" t="e">
        <f ca="true">+IF(AND(ISNUMBER(OFFSET('Hygiene Data'!$F$7,0,10*ROW('Hygiene Data'!F191))),'Data Summary'!DV197="Yes"),OFFSET('Hygiene Data'!$F$7,0,10*ROW('Hygiene Data'!F191)),NA())</f>
        <v>#N/A</v>
      </c>
      <c r="BH197" s="96" t="e">
        <f ca="true">+IF(AND(ISNUMBER(OFFSET('Hygiene Data'!$F$9,0,10*ROW('Hygiene Data'!F191))),'Data Summary'!DW197="Yes"),OFFSET('Hygiene Data'!$F$9,0,10*ROW('Hygiene Data'!F191)),NA())</f>
        <v>#N/A</v>
      </c>
      <c r="BI197" s="96" t="e">
        <f ca="true">+IF(AND(ISNUMBER(OFFSET('Hygiene Data'!$G$5,0,10*ROW('Hygiene Data'!G191))),'Data Summary'!DX197="Yes"),OFFSET('Hygiene Data'!$G$5,0,10*ROW('Hygiene Data'!G191)),NA())</f>
        <v>#N/A</v>
      </c>
      <c r="BJ197" s="96" t="e">
        <f ca="true">+IF(AND(ISNUMBER(OFFSET('Hygiene Data'!$G$7,0,10*ROW('Hygiene Data'!G191))),'Data Summary'!DY197="Yes"),OFFSET('Hygiene Data'!$G$7,0,10*ROW('Hygiene Data'!G191)),NA())</f>
        <v>#N/A</v>
      </c>
      <c r="BK197" s="96" t="e">
        <f ca="true">+IF(AND(ISNUMBER(OFFSET('Hygiene Data'!$G$9,0,10*ROW('Hygiene Data'!G191))),'Data Summary'!DZ197="Yes"),OFFSET('Hygiene Data'!$G$9,0,10*ROW('Hygiene Data'!G191)),NA())</f>
        <v>#N/A</v>
      </c>
      <c r="BL197" s="96" t="e">
        <f ca="true">+IF(AND(ISNUMBER(OFFSET('Hygiene Data'!$H$5,0,10*ROW('Hygiene Data'!H191))),'Data Summary'!EA197="Yes"),OFFSET('Hygiene Data'!$H$5,0,10*ROW('Hygiene Data'!H191)),NA())</f>
        <v>#N/A</v>
      </c>
      <c r="BM197" s="96" t="e">
        <f ca="true">+IF(AND(ISNUMBER(OFFSET('Hygiene Data'!$H$7,0,10*ROW('Hygiene Data'!H191))),'Data Summary'!EB197="Yes"),OFFSET('Hygiene Data'!$H$7,0,10*ROW('Hygiene Data'!H191)),NA())</f>
        <v>#N/A</v>
      </c>
      <c r="BN197" s="96" t="e">
        <f ca="true">+IF(AND(ISNUMBER(OFFSET('Hygiene Data'!$H$9,0,10*ROW('Hygiene Data'!H191))),'Data Summary'!EC197="Yes"),OFFSET('Hygiene Data'!$H$9,0,10*ROW('Hygiene Data'!H191)),NA())</f>
        <v>#N/A</v>
      </c>
      <c r="BO197" s="96" t="e">
        <f ca="true">+IF(AND(ISNUMBER(OFFSET('Hygiene Data'!$I$5,0,10*ROW('Hygiene Data'!I191))),'Data Summary'!ED197="Yes"),OFFSET('Hygiene Data'!$I$5,0,10*ROW('Hygiene Data'!I191)),NA())</f>
        <v>#N/A</v>
      </c>
      <c r="BP197" s="96" t="e">
        <f ca="true">+IF(AND(ISNUMBER(OFFSET('Hygiene Data'!$I$7,0,10*ROW('Hygiene Data'!I191))),'Data Summary'!EE197="Yes"),OFFSET('Hygiene Data'!$I$7,0,10*ROW('Hygiene Data'!I191)),NA())</f>
        <v>#N/A</v>
      </c>
      <c r="BQ197" s="96" t="e">
        <f ca="true">+IF(AND(ISNUMBER(OFFSET('Hygiene Data'!$I$9,0,10*ROW('Hygiene Data'!I191))),'Data Summary'!EF197="Yes"),OFFSET('Hygiene Data'!$I$9,0,10*ROW('Hygiene Data'!I191)),NA())</f>
        <v>#N/A</v>
      </c>
    </row>
    <row xmlns:x14ac="http://schemas.microsoft.com/office/spreadsheetml/2009/9/ac" r="198" x14ac:dyDescent="0.2">
      <c r="A198" s="321" t="e">
        <f ca="true">+RIGHT('Data Summary'!A198,LEN('Data Summary'!A198)-9)</f>
        <v>#VALUE!</v>
      </c>
      <c r="B198" s="37" t="str">
        <f ca="true">+IF(ISTEXT('Data Summary'!B198),'Data Summary'!B198,"")</f>
        <v/>
      </c>
      <c r="C198" s="320" t="e">
        <f ca="true">+VALUE('Data Summary'!C198)</f>
        <v>#VALUE!</v>
      </c>
      <c r="D198" s="94" t="e">
        <f ca="true">+IF(AND(ISNUMBER(OFFSET('Water Data'!$D$4,0,10*ROW('Water Data'!D192))),'Data Summary'!BS198="Yes"),100-OFFSET('Water Data'!$D$4,0,10*ROW('Water Data'!D192)),NA())</f>
        <v>#N/A</v>
      </c>
      <c r="E198" s="94" t="e">
        <f ca="true">+IF(AND(ISNUMBER(OFFSET('Water Data'!$D$6,0,10*ROW('Water Data'!D192))),'Data Summary'!BT198="Yes"),OFFSET('Water Data'!$D$6,0,10*ROW('Water Data'!D192)),NA())</f>
        <v>#N/A</v>
      </c>
      <c r="F198" s="94" t="e">
        <f ca="true">+IF(AND(ISNUMBER(OFFSET('Water Data'!$D$9,0,10*ROW('Water Data'!D192))),'Data Summary'!BU198="Yes"),OFFSET('Water Data'!$D$9,0,10*ROW('Water Data'!D192)),NA())</f>
        <v>#N/A</v>
      </c>
      <c r="G198" s="94" t="e">
        <f ca="true">+IF(AND(ISNUMBER(OFFSET('Water Data'!$E$4,0,10*ROW('Water Data'!E192))),'Data Summary'!BV198="Yes"),100-OFFSET('Water Data'!$E$4,0,10*ROW('Water Data'!E192)),NA())</f>
        <v>#N/A</v>
      </c>
      <c r="H198" s="94" t="e">
        <f ca="true">+IF(AND(ISNUMBER(OFFSET('Water Data'!$E$6,0,10*ROW('Water Data'!E192))),'Data Summary'!BW198="Yes"),OFFSET('Water Data'!$E$6,0,10*ROW('Water Data'!E192)),NA())</f>
        <v>#N/A</v>
      </c>
      <c r="I198" s="94" t="e">
        <f ca="true">+IF(AND(ISNUMBER(OFFSET('Water Data'!$E$9,0,10*ROW('Water Data'!E192))),'Data Summary'!BX198="Yes"),OFFSET('Water Data'!$E$9,0,10*ROW('Water Data'!E192)),NA())</f>
        <v>#N/A</v>
      </c>
      <c r="J198" s="94" t="e">
        <f ca="true">+IF(AND(ISNUMBER(OFFSET('Water Data'!$F$4,0,10*ROW('Water Data'!F192))),'Data Summary'!BY198="Yes"),100-OFFSET('Water Data'!$F$4,0,10*ROW('Water Data'!F192)),NA())</f>
        <v>#N/A</v>
      </c>
      <c r="K198" s="94" t="e">
        <f ca="true">+IF(AND(ISNUMBER(OFFSET('Water Data'!$F$6,0,10*ROW('Water Data'!F192))),'Data Summary'!BZ198="Yes"),OFFSET('Water Data'!$F$6,0,10*ROW('Water Data'!F192)),NA())</f>
        <v>#N/A</v>
      </c>
      <c r="L198" s="94" t="e">
        <f ca="true">+IF(AND(ISNUMBER(OFFSET('Water Data'!$F$9,0,10*ROW('Water Data'!F192))),'Data Summary'!CA198="Yes"),OFFSET('Water Data'!$F$9,0,10*ROW('Water Data'!F192)),NA())</f>
        <v>#N/A</v>
      </c>
      <c r="M198" s="94" t="e">
        <f ca="true">+IF(AND(ISNUMBER(OFFSET('Water Data'!$G$4,0,10*ROW('Water Data'!G192))),'Data Summary'!CB198="Yes"),100-OFFSET('Water Data'!$G$4,0,10*ROW('Water Data'!G192)),NA())</f>
        <v>#N/A</v>
      </c>
      <c r="N198" s="94" t="e">
        <f ca="true">+IF(AND(ISNUMBER(OFFSET('Water Data'!$G$6,0,10*ROW('Water Data'!G192))),'Data Summary'!CC198="Yes"),OFFSET('Water Data'!$G$6,0,10*ROW('Water Data'!G192)),NA())</f>
        <v>#N/A</v>
      </c>
      <c r="O198" s="94" t="e">
        <f ca="true">+IF(AND(ISNUMBER(OFFSET('Water Data'!$G$9,0,10*ROW('Water Data'!G192))),'Data Summary'!CD198="Yes"),OFFSET('Water Data'!$G$9,0,10*ROW('Water Data'!G192)),NA())</f>
        <v>#N/A</v>
      </c>
      <c r="P198" s="94" t="e">
        <f ca="true">+IF(AND(ISNUMBER(OFFSET('Water Data'!$H$4,0,10*ROW('Water Data'!H192))),'Data Summary'!CE198="Yes"),100-OFFSET('Water Data'!$H$4,0,10*ROW('Water Data'!H192)),NA())</f>
        <v>#N/A</v>
      </c>
      <c r="Q198" s="94" t="e">
        <f ca="true">+IF(AND(ISNUMBER(OFFSET('Water Data'!$H$6,0,10*ROW('Water Data'!H192))),'Data Summary'!CF198="Yes"),OFFSET('Water Data'!$H$6,0,10*ROW('Water Data'!H192)),NA())</f>
        <v>#N/A</v>
      </c>
      <c r="R198" s="94" t="e">
        <f ca="true">+IF(AND(ISNUMBER(OFFSET('Water Data'!$H$9,0,10*ROW('Water Data'!H192))),'Data Summary'!CG198="Yes"),OFFSET('Water Data'!$H$9,0,10*ROW('Water Data'!H192)),NA())</f>
        <v>#N/A</v>
      </c>
      <c r="S198" s="94" t="e">
        <f ca="true">+IF(AND(ISNUMBER(OFFSET('Water Data'!$I$4,0,10*ROW('Water Data'!I192))),'Data Summary'!CH198="Yes"),100-OFFSET('Water Data'!$I$4,0,10*ROW('Water Data'!I192)),NA())</f>
        <v>#N/A</v>
      </c>
      <c r="T198" s="94" t="e">
        <f ca="true">+IF(AND(ISNUMBER(OFFSET('Water Data'!$I$6,0,10*ROW('Water Data'!I192))),'Data Summary'!CI198="Yes"),OFFSET('Water Data'!$I$6,0,10*ROW('Water Data'!I192)),NA())</f>
        <v>#N/A</v>
      </c>
      <c r="U198" s="94" t="e">
        <f ca="true">+IF(AND(ISNUMBER(OFFSET('Water Data'!$I$9,0,10*ROW('Water Data'!I192))),'Data Summary'!CJ198="Yes"),OFFSET('Water Data'!$I$9,0,10*ROW('Water Data'!I192)),NA())</f>
        <v>#N/A</v>
      </c>
      <c r="V198" s="95" t="e">
        <f ca="true">+IF(AND(ISNUMBER(OFFSET('Sanitation Data'!$D$4,0,10*ROW('Sanitation Data'!D192))),'Data Summary'!CK198="Yes"),100-OFFSET('Sanitation Data'!$D$4,0,10*ROW('Sanitation Data'!D192)),NA())</f>
        <v>#N/A</v>
      </c>
      <c r="W198" s="95" t="e">
        <f ca="true">+IF(AND(ISNUMBER(OFFSET('Sanitation Data'!$D$6,0,10*ROW('Sanitation Data'!D192))),'Data Summary'!CL198="Yes"),OFFSET('Sanitation Data'!$D$6,0,10*ROW('Sanitation Data'!D192)),NA())</f>
        <v>#N/A</v>
      </c>
      <c r="X198" s="95" t="e">
        <f ca="true">+IF(AND(ISNUMBER(OFFSET('Sanitation Data'!$D$10,0,10*ROW('Sanitation Data'!D192))),'Data Summary'!CM198="Yes"),OFFSET('Sanitation Data'!$D$10,0,10*ROW('Sanitation Data'!D192)),NA())</f>
        <v>#N/A</v>
      </c>
      <c r="Y198" s="95" t="e">
        <f ca="true">+IF(AND(ISNUMBER(OFFSET('Sanitation Data'!$D$11,0,10*ROW('Sanitation Data'!D192))),'Data Summary'!CN198="Yes"),OFFSET('Sanitation Data'!$D$11,0,10*ROW('Sanitation Data'!D192)),NA())</f>
        <v>#N/A</v>
      </c>
      <c r="Z198" s="95" t="e">
        <f ca="true">+IF(AND(ISNUMBER(OFFSET('Sanitation Data'!$D$12,0,10*ROW('Sanitation Data'!D192))),'Data Summary'!CO198="Yes"),OFFSET('Sanitation Data'!$D$12,0,10*ROW('Sanitation Data'!D192)),NA())</f>
        <v>#N/A</v>
      </c>
      <c r="AA198" s="95" t="e">
        <f ca="true">+IF(AND(ISNUMBER(OFFSET('Sanitation Data'!$E$4,0,10*ROW('Sanitation Data'!E192))),'Data Summary'!CP198="Yes"),100-OFFSET('Sanitation Data'!$E$4,0,10*ROW('Sanitation Data'!E192)),NA())</f>
        <v>#N/A</v>
      </c>
      <c r="AB198" s="95" t="e">
        <f ca="true">+IF(AND(ISNUMBER(OFFSET('Sanitation Data'!$E$6,0,10*ROW('Sanitation Data'!E192))),'Data Summary'!CQ198="Yes"),OFFSET('Sanitation Data'!$E$6,0,10*ROW('Sanitation Data'!E192)),NA())</f>
        <v>#N/A</v>
      </c>
      <c r="AC198" s="95" t="e">
        <f ca="true">+IF(AND(ISNUMBER(OFFSET('Sanitation Data'!$E$10,0,10*ROW('Sanitation Data'!E192))),'Data Summary'!CR198="Yes"),OFFSET('Sanitation Data'!$E$10,0,10*ROW('Sanitation Data'!E192)),NA())</f>
        <v>#N/A</v>
      </c>
      <c r="AD198" s="95" t="e">
        <f ca="true">+IF(AND(ISNUMBER(OFFSET('Sanitation Data'!$E$11,0,10*ROW('Sanitation Data'!E192))),'Data Summary'!CS198="Yes"),OFFSET('Sanitation Data'!$E$11,0,10*ROW('Sanitation Data'!E192)),NA())</f>
        <v>#N/A</v>
      </c>
      <c r="AE198" s="95" t="e">
        <f ca="true">+IF(AND(ISNUMBER(OFFSET('Sanitation Data'!$E$12,0,10*ROW('Sanitation Data'!E192))),'Data Summary'!CT198="Yes"),OFFSET('Sanitation Data'!$E$12,0,10*ROW('Sanitation Data'!E192)),NA())</f>
        <v>#N/A</v>
      </c>
      <c r="AF198" s="95" t="e">
        <f ca="true">+IF(AND(ISNUMBER(OFFSET('Sanitation Data'!$F$4,0,10*ROW('Sanitation Data'!F192))),'Data Summary'!CU198="Yes"),100-OFFSET('Sanitation Data'!$F$4,0,10*ROW('Sanitation Data'!F192)),NA())</f>
        <v>#N/A</v>
      </c>
      <c r="AG198" s="95" t="e">
        <f ca="true">+IF(AND(ISNUMBER(OFFSET('Sanitation Data'!$F$6,0,10*ROW('Sanitation Data'!F192))),'Data Summary'!CV198="Yes"),OFFSET('Sanitation Data'!$F$6,0,10*ROW('Sanitation Data'!F192)),NA())</f>
        <v>#N/A</v>
      </c>
      <c r="AH198" s="95" t="e">
        <f ca="true">+IF(AND(ISNUMBER(OFFSET('Sanitation Data'!$F$10,0,10*ROW('Sanitation Data'!F192))),'Data Summary'!CW198="Yes"),OFFSET('Sanitation Data'!$F$10,0,10*ROW('Sanitation Data'!F192)),NA())</f>
        <v>#N/A</v>
      </c>
      <c r="AI198" s="95" t="e">
        <f ca="true">+IF(AND(ISNUMBER(OFFSET('Sanitation Data'!$F$11,0,10*ROW('Sanitation Data'!F192))),'Data Summary'!CX198="Yes"),OFFSET('Sanitation Data'!$F$11,0,10*ROW('Sanitation Data'!F192)),NA())</f>
        <v>#N/A</v>
      </c>
      <c r="AJ198" s="95" t="e">
        <f ca="true">+IF(AND(ISNUMBER(OFFSET('Sanitation Data'!$F$12,0,10*ROW('Sanitation Data'!F192))),'Data Summary'!CY198="Yes"),OFFSET('Sanitation Data'!$F$12,0,10*ROW('Sanitation Data'!F192)),NA())</f>
        <v>#N/A</v>
      </c>
      <c r="AK198" s="95" t="e">
        <f ca="true">+IF(AND(ISNUMBER(OFFSET('Sanitation Data'!$G$4,0,10*ROW('Sanitation Data'!G192))),'Data Summary'!CZ198="Yes"),100-OFFSET('Sanitation Data'!$G$4,0,10*ROW('Sanitation Data'!G192)),NA())</f>
        <v>#N/A</v>
      </c>
      <c r="AL198" s="95" t="e">
        <f ca="true">+IF(AND(ISNUMBER(OFFSET('Sanitation Data'!$G$6,0,10*ROW('Sanitation Data'!G192))),'Data Summary'!DA198="Yes"),OFFSET('Sanitation Data'!$G$6,0,10*ROW('Sanitation Data'!G192)),NA())</f>
        <v>#N/A</v>
      </c>
      <c r="AM198" s="95" t="e">
        <f ca="true">+IF(AND(ISNUMBER(OFFSET('Sanitation Data'!$G$10,0,10*ROW('Sanitation Data'!G192))),'Data Summary'!DB198="Yes"),OFFSET('Sanitation Data'!$G$10,0,10*ROW('Sanitation Data'!G192)),NA())</f>
        <v>#N/A</v>
      </c>
      <c r="AN198" s="95" t="e">
        <f ca="true">+IF(AND(ISNUMBER(OFFSET('Sanitation Data'!$G$11,0,10*ROW('Sanitation Data'!G192))),'Data Summary'!DC198="Yes"),OFFSET('Sanitation Data'!$G$11,0,10*ROW('Sanitation Data'!G192)),NA())</f>
        <v>#N/A</v>
      </c>
      <c r="AO198" s="95" t="e">
        <f ca="true">+IF(AND(ISNUMBER(OFFSET('Sanitation Data'!$G$12,0,10*ROW('Sanitation Data'!G192))),'Data Summary'!DD198="Yes"),OFFSET('Sanitation Data'!$G$12,0,10*ROW('Sanitation Data'!G192)),NA())</f>
        <v>#N/A</v>
      </c>
      <c r="AP198" s="95" t="e">
        <f ca="true">+IF(AND(ISNUMBER(OFFSET('Sanitation Data'!$H$4,0,10*ROW('Sanitation Data'!H192))),'Data Summary'!DE198="Yes"),100-OFFSET('Sanitation Data'!$H$4,0,10*ROW('Sanitation Data'!H192)),NA())</f>
        <v>#N/A</v>
      </c>
      <c r="AQ198" s="95" t="e">
        <f ca="true">+IF(AND(ISNUMBER(OFFSET('Sanitation Data'!$H$6,0,10*ROW('Sanitation Data'!H192))),'Data Summary'!DF198="Yes"),OFFSET('Sanitation Data'!$H$6,0,10*ROW('Sanitation Data'!H192)),NA())</f>
        <v>#N/A</v>
      </c>
      <c r="AR198" s="95" t="e">
        <f ca="true">+IF(AND(ISNUMBER(OFFSET('Sanitation Data'!$H$10,0,10*ROW('Sanitation Data'!H192))),'Data Summary'!DG198="Yes"),OFFSET('Sanitation Data'!$H$10,0,10*ROW('Sanitation Data'!H192)),NA())</f>
        <v>#N/A</v>
      </c>
      <c r="AS198" s="95" t="e">
        <f ca="true">+IF(AND(ISNUMBER(OFFSET('Sanitation Data'!$H$11,0,10*ROW('Sanitation Data'!H192))),'Data Summary'!DH198="Yes"),OFFSET('Sanitation Data'!$H$11,0,10*ROW('Sanitation Data'!H192)),NA())</f>
        <v>#N/A</v>
      </c>
      <c r="AT198" s="95" t="e">
        <f ca="true">+IF(AND(ISNUMBER(OFFSET('Sanitation Data'!$H$12,0,10*ROW('Sanitation Data'!H192))),'Data Summary'!DI198="Yes"),OFFSET('Sanitation Data'!$H$12,0,10*ROW('Sanitation Data'!H192)),NA())</f>
        <v>#N/A</v>
      </c>
      <c r="AU198" s="95" t="e">
        <f ca="true">+IF(AND(ISNUMBER(OFFSET('Sanitation Data'!$I$4,0,10*ROW('Sanitation Data'!I192))),'Data Summary'!DJ198="Yes"),100-OFFSET('Sanitation Data'!$I$4,0,10*ROW('Sanitation Data'!I192)),NA())</f>
        <v>#N/A</v>
      </c>
      <c r="AV198" s="95" t="e">
        <f ca="true">+IF(AND(ISNUMBER(OFFSET('Sanitation Data'!$I$6,0,10*ROW('Sanitation Data'!I192))),'Data Summary'!DK198="Yes"),OFFSET('Sanitation Data'!$I$6,0,10*ROW('Sanitation Data'!I192)),NA())</f>
        <v>#N/A</v>
      </c>
      <c r="AW198" s="95" t="e">
        <f ca="true">+IF(AND(ISNUMBER(OFFSET('Sanitation Data'!$I$10,0,10*ROW('Sanitation Data'!I192))),'Data Summary'!DL198="Yes"),OFFSET('Sanitation Data'!$I$10,0,10*ROW('Sanitation Data'!I192)),NA())</f>
        <v>#N/A</v>
      </c>
      <c r="AX198" s="95" t="e">
        <f ca="true">+IF(AND(ISNUMBER(OFFSET('Sanitation Data'!$I$11,0,10*ROW('Sanitation Data'!I192))),'Data Summary'!DM198="Yes"),OFFSET('Sanitation Data'!$I$11,0,10*ROW('Sanitation Data'!I192)),NA())</f>
        <v>#N/A</v>
      </c>
      <c r="AY198" s="95" t="e">
        <f ca="true">+IF(AND(ISNUMBER(OFFSET('Sanitation Data'!$I$12,0,10*ROW('Sanitation Data'!I192))),'Data Summary'!DN198="Yes"),OFFSET('Sanitation Data'!$I$12,0,10*ROW('Sanitation Data'!I192)),NA())</f>
        <v>#N/A</v>
      </c>
      <c r="AZ198" s="96" t="e">
        <f ca="true">+IF(AND(ISNUMBER(OFFSET('Hygiene Data'!$D$5,0,10*ROW('Hygiene Data'!D192))),'Data Summary'!DO198="Yes"),OFFSET('Hygiene Data'!$D$5,0,10*ROW('Hygiene Data'!D192)),NA())</f>
        <v>#N/A</v>
      </c>
      <c r="BA198" s="96" t="e">
        <f ca="true">+IF(AND(ISNUMBER(OFFSET('Hygiene Data'!$D$7,0,10*ROW('Hygiene Data'!D192))),'Data Summary'!DP198="Yes"),OFFSET('Hygiene Data'!$D$7,0,10*ROW('Hygiene Data'!D192)),NA())</f>
        <v>#N/A</v>
      </c>
      <c r="BB198" s="96" t="e">
        <f ca="true">+IF(AND(ISNUMBER(OFFSET('Hygiene Data'!$D$9,0,10*ROW('Hygiene Data'!D192))),'Data Summary'!DQ198="Yes"),OFFSET('Hygiene Data'!$D$9,0,10*ROW('Hygiene Data'!D192)),NA())</f>
        <v>#N/A</v>
      </c>
      <c r="BC198" s="96" t="e">
        <f ca="true">+IF(AND(ISNUMBER(OFFSET('Hygiene Data'!$E$5,0,10*ROW('Hygiene Data'!E192))),'Data Summary'!DR198="Yes"),OFFSET('Hygiene Data'!$E$5,0,10*ROW('Hygiene Data'!E192)),NA())</f>
        <v>#N/A</v>
      </c>
      <c r="BD198" s="96" t="e">
        <f ca="true">+IF(AND(ISNUMBER(OFFSET('Hygiene Data'!$E$7,0,10*ROW('Hygiene Data'!E192))),'Data Summary'!DS198="Yes"),OFFSET('Hygiene Data'!$E$7,0,10*ROW('Hygiene Data'!E192)),NA())</f>
        <v>#N/A</v>
      </c>
      <c r="BE198" s="96" t="e">
        <f ca="true">+IF(AND(ISNUMBER(OFFSET('Hygiene Data'!$E$9,0,10*ROW('Hygiene Data'!E192))),'Data Summary'!DT198="Yes"),OFFSET('Hygiene Data'!$E$9,0,10*ROW('Hygiene Data'!E192)),NA())</f>
        <v>#N/A</v>
      </c>
      <c r="BF198" s="96" t="e">
        <f ca="true">+IF(AND(ISNUMBER(OFFSET('Hygiene Data'!$F$5,0,10*ROW('Hygiene Data'!F192))),'Data Summary'!DU198="Yes"),OFFSET('Hygiene Data'!$F$5,0,10*ROW('Hygiene Data'!F192)),NA())</f>
        <v>#N/A</v>
      </c>
      <c r="BG198" s="96" t="e">
        <f ca="true">+IF(AND(ISNUMBER(OFFSET('Hygiene Data'!$F$7,0,10*ROW('Hygiene Data'!F192))),'Data Summary'!DV198="Yes"),OFFSET('Hygiene Data'!$F$7,0,10*ROW('Hygiene Data'!F192)),NA())</f>
        <v>#N/A</v>
      </c>
      <c r="BH198" s="96" t="e">
        <f ca="true">+IF(AND(ISNUMBER(OFFSET('Hygiene Data'!$F$9,0,10*ROW('Hygiene Data'!F192))),'Data Summary'!DW198="Yes"),OFFSET('Hygiene Data'!$F$9,0,10*ROW('Hygiene Data'!F192)),NA())</f>
        <v>#N/A</v>
      </c>
      <c r="BI198" s="96" t="e">
        <f ca="true">+IF(AND(ISNUMBER(OFFSET('Hygiene Data'!$G$5,0,10*ROW('Hygiene Data'!G192))),'Data Summary'!DX198="Yes"),OFFSET('Hygiene Data'!$G$5,0,10*ROW('Hygiene Data'!G192)),NA())</f>
        <v>#N/A</v>
      </c>
      <c r="BJ198" s="96" t="e">
        <f ca="true">+IF(AND(ISNUMBER(OFFSET('Hygiene Data'!$G$7,0,10*ROW('Hygiene Data'!G192))),'Data Summary'!DY198="Yes"),OFFSET('Hygiene Data'!$G$7,0,10*ROW('Hygiene Data'!G192)),NA())</f>
        <v>#N/A</v>
      </c>
      <c r="BK198" s="96" t="e">
        <f ca="true">+IF(AND(ISNUMBER(OFFSET('Hygiene Data'!$G$9,0,10*ROW('Hygiene Data'!G192))),'Data Summary'!DZ198="Yes"),OFFSET('Hygiene Data'!$G$9,0,10*ROW('Hygiene Data'!G192)),NA())</f>
        <v>#N/A</v>
      </c>
      <c r="BL198" s="96" t="e">
        <f ca="true">+IF(AND(ISNUMBER(OFFSET('Hygiene Data'!$H$5,0,10*ROW('Hygiene Data'!H192))),'Data Summary'!EA198="Yes"),OFFSET('Hygiene Data'!$H$5,0,10*ROW('Hygiene Data'!H192)),NA())</f>
        <v>#N/A</v>
      </c>
      <c r="BM198" s="96" t="e">
        <f ca="true">+IF(AND(ISNUMBER(OFFSET('Hygiene Data'!$H$7,0,10*ROW('Hygiene Data'!H192))),'Data Summary'!EB198="Yes"),OFFSET('Hygiene Data'!$H$7,0,10*ROW('Hygiene Data'!H192)),NA())</f>
        <v>#N/A</v>
      </c>
      <c r="BN198" s="96" t="e">
        <f ca="true">+IF(AND(ISNUMBER(OFFSET('Hygiene Data'!$H$9,0,10*ROW('Hygiene Data'!H192))),'Data Summary'!EC198="Yes"),OFFSET('Hygiene Data'!$H$9,0,10*ROW('Hygiene Data'!H192)),NA())</f>
        <v>#N/A</v>
      </c>
      <c r="BO198" s="96" t="e">
        <f ca="true">+IF(AND(ISNUMBER(OFFSET('Hygiene Data'!$I$5,0,10*ROW('Hygiene Data'!I192))),'Data Summary'!ED198="Yes"),OFFSET('Hygiene Data'!$I$5,0,10*ROW('Hygiene Data'!I192)),NA())</f>
        <v>#N/A</v>
      </c>
      <c r="BP198" s="96" t="e">
        <f ca="true">+IF(AND(ISNUMBER(OFFSET('Hygiene Data'!$I$7,0,10*ROW('Hygiene Data'!I192))),'Data Summary'!EE198="Yes"),OFFSET('Hygiene Data'!$I$7,0,10*ROW('Hygiene Data'!I192)),NA())</f>
        <v>#N/A</v>
      </c>
      <c r="BQ198" s="96" t="e">
        <f ca="true">+IF(AND(ISNUMBER(OFFSET('Hygiene Data'!$I$9,0,10*ROW('Hygiene Data'!I192))),'Data Summary'!EF198="Yes"),OFFSET('Hygiene Data'!$I$9,0,10*ROW('Hygiene Data'!I192)),NA())</f>
        <v>#N/A</v>
      </c>
    </row>
    <row xmlns:x14ac="http://schemas.microsoft.com/office/spreadsheetml/2009/9/ac" r="199" x14ac:dyDescent="0.2">
      <c r="A199" s="321" t="e">
        <f ca="true">+RIGHT('Data Summary'!A199,LEN('Data Summary'!A199)-9)</f>
        <v>#VALUE!</v>
      </c>
      <c r="B199" s="37" t="str">
        <f ca="true">+IF(ISTEXT('Data Summary'!B199),'Data Summary'!B199,"")</f>
        <v/>
      </c>
      <c r="C199" s="320" t="e">
        <f ca="true">+VALUE('Data Summary'!C199)</f>
        <v>#VALUE!</v>
      </c>
      <c r="D199" s="94" t="e">
        <f ca="true">+IF(AND(ISNUMBER(OFFSET('Water Data'!$D$4,0,10*ROW('Water Data'!D193))),'Data Summary'!BS199="Yes"),100-OFFSET('Water Data'!$D$4,0,10*ROW('Water Data'!D193)),NA())</f>
        <v>#N/A</v>
      </c>
      <c r="E199" s="94" t="e">
        <f ca="true">+IF(AND(ISNUMBER(OFFSET('Water Data'!$D$6,0,10*ROW('Water Data'!D193))),'Data Summary'!BT199="Yes"),OFFSET('Water Data'!$D$6,0,10*ROW('Water Data'!D193)),NA())</f>
        <v>#N/A</v>
      </c>
      <c r="F199" s="94" t="e">
        <f ca="true">+IF(AND(ISNUMBER(OFFSET('Water Data'!$D$9,0,10*ROW('Water Data'!D193))),'Data Summary'!BU199="Yes"),OFFSET('Water Data'!$D$9,0,10*ROW('Water Data'!D193)),NA())</f>
        <v>#N/A</v>
      </c>
      <c r="G199" s="94" t="e">
        <f ca="true">+IF(AND(ISNUMBER(OFFSET('Water Data'!$E$4,0,10*ROW('Water Data'!E193))),'Data Summary'!BV199="Yes"),100-OFFSET('Water Data'!$E$4,0,10*ROW('Water Data'!E193)),NA())</f>
        <v>#N/A</v>
      </c>
      <c r="H199" s="94" t="e">
        <f ca="true">+IF(AND(ISNUMBER(OFFSET('Water Data'!$E$6,0,10*ROW('Water Data'!E193))),'Data Summary'!BW199="Yes"),OFFSET('Water Data'!$E$6,0,10*ROW('Water Data'!E193)),NA())</f>
        <v>#N/A</v>
      </c>
      <c r="I199" s="94" t="e">
        <f ca="true">+IF(AND(ISNUMBER(OFFSET('Water Data'!$E$9,0,10*ROW('Water Data'!E193))),'Data Summary'!BX199="Yes"),OFFSET('Water Data'!$E$9,0,10*ROW('Water Data'!E193)),NA())</f>
        <v>#N/A</v>
      </c>
      <c r="J199" s="94" t="e">
        <f ca="true">+IF(AND(ISNUMBER(OFFSET('Water Data'!$F$4,0,10*ROW('Water Data'!F193))),'Data Summary'!BY199="Yes"),100-OFFSET('Water Data'!$F$4,0,10*ROW('Water Data'!F193)),NA())</f>
        <v>#N/A</v>
      </c>
      <c r="K199" s="94" t="e">
        <f ca="true">+IF(AND(ISNUMBER(OFFSET('Water Data'!$F$6,0,10*ROW('Water Data'!F193))),'Data Summary'!BZ199="Yes"),OFFSET('Water Data'!$F$6,0,10*ROW('Water Data'!F193)),NA())</f>
        <v>#N/A</v>
      </c>
      <c r="L199" s="94" t="e">
        <f ca="true">+IF(AND(ISNUMBER(OFFSET('Water Data'!$F$9,0,10*ROW('Water Data'!F193))),'Data Summary'!CA199="Yes"),OFFSET('Water Data'!$F$9,0,10*ROW('Water Data'!F193)),NA())</f>
        <v>#N/A</v>
      </c>
      <c r="M199" s="94" t="e">
        <f ca="true">+IF(AND(ISNUMBER(OFFSET('Water Data'!$G$4,0,10*ROW('Water Data'!G193))),'Data Summary'!CB199="Yes"),100-OFFSET('Water Data'!$G$4,0,10*ROW('Water Data'!G193)),NA())</f>
        <v>#N/A</v>
      </c>
      <c r="N199" s="94" t="e">
        <f ca="true">+IF(AND(ISNUMBER(OFFSET('Water Data'!$G$6,0,10*ROW('Water Data'!G193))),'Data Summary'!CC199="Yes"),OFFSET('Water Data'!$G$6,0,10*ROW('Water Data'!G193)),NA())</f>
        <v>#N/A</v>
      </c>
      <c r="O199" s="94" t="e">
        <f ca="true">+IF(AND(ISNUMBER(OFFSET('Water Data'!$G$9,0,10*ROW('Water Data'!G193))),'Data Summary'!CD199="Yes"),OFFSET('Water Data'!$G$9,0,10*ROW('Water Data'!G193)),NA())</f>
        <v>#N/A</v>
      </c>
      <c r="P199" s="94" t="e">
        <f ca="true">+IF(AND(ISNUMBER(OFFSET('Water Data'!$H$4,0,10*ROW('Water Data'!H193))),'Data Summary'!CE199="Yes"),100-OFFSET('Water Data'!$H$4,0,10*ROW('Water Data'!H193)),NA())</f>
        <v>#N/A</v>
      </c>
      <c r="Q199" s="94" t="e">
        <f ca="true">+IF(AND(ISNUMBER(OFFSET('Water Data'!$H$6,0,10*ROW('Water Data'!H193))),'Data Summary'!CF199="Yes"),OFFSET('Water Data'!$H$6,0,10*ROW('Water Data'!H193)),NA())</f>
        <v>#N/A</v>
      </c>
      <c r="R199" s="94" t="e">
        <f ca="true">+IF(AND(ISNUMBER(OFFSET('Water Data'!$H$9,0,10*ROW('Water Data'!H193))),'Data Summary'!CG199="Yes"),OFFSET('Water Data'!$H$9,0,10*ROW('Water Data'!H193)),NA())</f>
        <v>#N/A</v>
      </c>
      <c r="S199" s="94" t="e">
        <f ca="true">+IF(AND(ISNUMBER(OFFSET('Water Data'!$I$4,0,10*ROW('Water Data'!I193))),'Data Summary'!CH199="Yes"),100-OFFSET('Water Data'!$I$4,0,10*ROW('Water Data'!I193)),NA())</f>
        <v>#N/A</v>
      </c>
      <c r="T199" s="94" t="e">
        <f ca="true">+IF(AND(ISNUMBER(OFFSET('Water Data'!$I$6,0,10*ROW('Water Data'!I193))),'Data Summary'!CI199="Yes"),OFFSET('Water Data'!$I$6,0,10*ROW('Water Data'!I193)),NA())</f>
        <v>#N/A</v>
      </c>
      <c r="U199" s="94" t="e">
        <f ca="true">+IF(AND(ISNUMBER(OFFSET('Water Data'!$I$9,0,10*ROW('Water Data'!I193))),'Data Summary'!CJ199="Yes"),OFFSET('Water Data'!$I$9,0,10*ROW('Water Data'!I193)),NA())</f>
        <v>#N/A</v>
      </c>
      <c r="V199" s="95" t="e">
        <f ca="true">+IF(AND(ISNUMBER(OFFSET('Sanitation Data'!$D$4,0,10*ROW('Sanitation Data'!D193))),'Data Summary'!CK199="Yes"),100-OFFSET('Sanitation Data'!$D$4,0,10*ROW('Sanitation Data'!D193)),NA())</f>
        <v>#N/A</v>
      </c>
      <c r="W199" s="95" t="e">
        <f ca="true">+IF(AND(ISNUMBER(OFFSET('Sanitation Data'!$D$6,0,10*ROW('Sanitation Data'!D193))),'Data Summary'!CL199="Yes"),OFFSET('Sanitation Data'!$D$6,0,10*ROW('Sanitation Data'!D193)),NA())</f>
        <v>#N/A</v>
      </c>
      <c r="X199" s="95" t="e">
        <f ca="true">+IF(AND(ISNUMBER(OFFSET('Sanitation Data'!$D$10,0,10*ROW('Sanitation Data'!D193))),'Data Summary'!CM199="Yes"),OFFSET('Sanitation Data'!$D$10,0,10*ROW('Sanitation Data'!D193)),NA())</f>
        <v>#N/A</v>
      </c>
      <c r="Y199" s="95" t="e">
        <f ca="true">+IF(AND(ISNUMBER(OFFSET('Sanitation Data'!$D$11,0,10*ROW('Sanitation Data'!D193))),'Data Summary'!CN199="Yes"),OFFSET('Sanitation Data'!$D$11,0,10*ROW('Sanitation Data'!D193)),NA())</f>
        <v>#N/A</v>
      </c>
      <c r="Z199" s="95" t="e">
        <f ca="true">+IF(AND(ISNUMBER(OFFSET('Sanitation Data'!$D$12,0,10*ROW('Sanitation Data'!D193))),'Data Summary'!CO199="Yes"),OFFSET('Sanitation Data'!$D$12,0,10*ROW('Sanitation Data'!D193)),NA())</f>
        <v>#N/A</v>
      </c>
      <c r="AA199" s="95" t="e">
        <f ca="true">+IF(AND(ISNUMBER(OFFSET('Sanitation Data'!$E$4,0,10*ROW('Sanitation Data'!E193))),'Data Summary'!CP199="Yes"),100-OFFSET('Sanitation Data'!$E$4,0,10*ROW('Sanitation Data'!E193)),NA())</f>
        <v>#N/A</v>
      </c>
      <c r="AB199" s="95" t="e">
        <f ca="true">+IF(AND(ISNUMBER(OFFSET('Sanitation Data'!$E$6,0,10*ROW('Sanitation Data'!E193))),'Data Summary'!CQ199="Yes"),OFFSET('Sanitation Data'!$E$6,0,10*ROW('Sanitation Data'!E193)),NA())</f>
        <v>#N/A</v>
      </c>
      <c r="AC199" s="95" t="e">
        <f ca="true">+IF(AND(ISNUMBER(OFFSET('Sanitation Data'!$E$10,0,10*ROW('Sanitation Data'!E193))),'Data Summary'!CR199="Yes"),OFFSET('Sanitation Data'!$E$10,0,10*ROW('Sanitation Data'!E193)),NA())</f>
        <v>#N/A</v>
      </c>
      <c r="AD199" s="95" t="e">
        <f ca="true">+IF(AND(ISNUMBER(OFFSET('Sanitation Data'!$E$11,0,10*ROW('Sanitation Data'!E193))),'Data Summary'!CS199="Yes"),OFFSET('Sanitation Data'!$E$11,0,10*ROW('Sanitation Data'!E193)),NA())</f>
        <v>#N/A</v>
      </c>
      <c r="AE199" s="95" t="e">
        <f ca="true">+IF(AND(ISNUMBER(OFFSET('Sanitation Data'!$E$12,0,10*ROW('Sanitation Data'!E193))),'Data Summary'!CT199="Yes"),OFFSET('Sanitation Data'!$E$12,0,10*ROW('Sanitation Data'!E193)),NA())</f>
        <v>#N/A</v>
      </c>
      <c r="AF199" s="95" t="e">
        <f ca="true">+IF(AND(ISNUMBER(OFFSET('Sanitation Data'!$F$4,0,10*ROW('Sanitation Data'!F193))),'Data Summary'!CU199="Yes"),100-OFFSET('Sanitation Data'!$F$4,0,10*ROW('Sanitation Data'!F193)),NA())</f>
        <v>#N/A</v>
      </c>
      <c r="AG199" s="95" t="e">
        <f ca="true">+IF(AND(ISNUMBER(OFFSET('Sanitation Data'!$F$6,0,10*ROW('Sanitation Data'!F193))),'Data Summary'!CV199="Yes"),OFFSET('Sanitation Data'!$F$6,0,10*ROW('Sanitation Data'!F193)),NA())</f>
        <v>#N/A</v>
      </c>
      <c r="AH199" s="95" t="e">
        <f ca="true">+IF(AND(ISNUMBER(OFFSET('Sanitation Data'!$F$10,0,10*ROW('Sanitation Data'!F193))),'Data Summary'!CW199="Yes"),OFFSET('Sanitation Data'!$F$10,0,10*ROW('Sanitation Data'!F193)),NA())</f>
        <v>#N/A</v>
      </c>
      <c r="AI199" s="95" t="e">
        <f ca="true">+IF(AND(ISNUMBER(OFFSET('Sanitation Data'!$F$11,0,10*ROW('Sanitation Data'!F193))),'Data Summary'!CX199="Yes"),OFFSET('Sanitation Data'!$F$11,0,10*ROW('Sanitation Data'!F193)),NA())</f>
        <v>#N/A</v>
      </c>
      <c r="AJ199" s="95" t="e">
        <f ca="true">+IF(AND(ISNUMBER(OFFSET('Sanitation Data'!$F$12,0,10*ROW('Sanitation Data'!F193))),'Data Summary'!CY199="Yes"),OFFSET('Sanitation Data'!$F$12,0,10*ROW('Sanitation Data'!F193)),NA())</f>
        <v>#N/A</v>
      </c>
      <c r="AK199" s="95" t="e">
        <f ca="true">+IF(AND(ISNUMBER(OFFSET('Sanitation Data'!$G$4,0,10*ROW('Sanitation Data'!G193))),'Data Summary'!CZ199="Yes"),100-OFFSET('Sanitation Data'!$G$4,0,10*ROW('Sanitation Data'!G193)),NA())</f>
        <v>#N/A</v>
      </c>
      <c r="AL199" s="95" t="e">
        <f ca="true">+IF(AND(ISNUMBER(OFFSET('Sanitation Data'!$G$6,0,10*ROW('Sanitation Data'!G193))),'Data Summary'!DA199="Yes"),OFFSET('Sanitation Data'!$G$6,0,10*ROW('Sanitation Data'!G193)),NA())</f>
        <v>#N/A</v>
      </c>
      <c r="AM199" s="95" t="e">
        <f ca="true">+IF(AND(ISNUMBER(OFFSET('Sanitation Data'!$G$10,0,10*ROW('Sanitation Data'!G193))),'Data Summary'!DB199="Yes"),OFFSET('Sanitation Data'!$G$10,0,10*ROW('Sanitation Data'!G193)),NA())</f>
        <v>#N/A</v>
      </c>
      <c r="AN199" s="95" t="e">
        <f ca="true">+IF(AND(ISNUMBER(OFFSET('Sanitation Data'!$G$11,0,10*ROW('Sanitation Data'!G193))),'Data Summary'!DC199="Yes"),OFFSET('Sanitation Data'!$G$11,0,10*ROW('Sanitation Data'!G193)),NA())</f>
        <v>#N/A</v>
      </c>
      <c r="AO199" s="95" t="e">
        <f ca="true">+IF(AND(ISNUMBER(OFFSET('Sanitation Data'!$G$12,0,10*ROW('Sanitation Data'!G193))),'Data Summary'!DD199="Yes"),OFFSET('Sanitation Data'!$G$12,0,10*ROW('Sanitation Data'!G193)),NA())</f>
        <v>#N/A</v>
      </c>
      <c r="AP199" s="95" t="e">
        <f ca="true">+IF(AND(ISNUMBER(OFFSET('Sanitation Data'!$H$4,0,10*ROW('Sanitation Data'!H193))),'Data Summary'!DE199="Yes"),100-OFFSET('Sanitation Data'!$H$4,0,10*ROW('Sanitation Data'!H193)),NA())</f>
        <v>#N/A</v>
      </c>
      <c r="AQ199" s="95" t="e">
        <f ca="true">+IF(AND(ISNUMBER(OFFSET('Sanitation Data'!$H$6,0,10*ROW('Sanitation Data'!H193))),'Data Summary'!DF199="Yes"),OFFSET('Sanitation Data'!$H$6,0,10*ROW('Sanitation Data'!H193)),NA())</f>
        <v>#N/A</v>
      </c>
      <c r="AR199" s="95" t="e">
        <f ca="true">+IF(AND(ISNUMBER(OFFSET('Sanitation Data'!$H$10,0,10*ROW('Sanitation Data'!H193))),'Data Summary'!DG199="Yes"),OFFSET('Sanitation Data'!$H$10,0,10*ROW('Sanitation Data'!H193)),NA())</f>
        <v>#N/A</v>
      </c>
      <c r="AS199" s="95" t="e">
        <f ca="true">+IF(AND(ISNUMBER(OFFSET('Sanitation Data'!$H$11,0,10*ROW('Sanitation Data'!H193))),'Data Summary'!DH199="Yes"),OFFSET('Sanitation Data'!$H$11,0,10*ROW('Sanitation Data'!H193)),NA())</f>
        <v>#N/A</v>
      </c>
      <c r="AT199" s="95" t="e">
        <f ca="true">+IF(AND(ISNUMBER(OFFSET('Sanitation Data'!$H$12,0,10*ROW('Sanitation Data'!H193))),'Data Summary'!DI199="Yes"),OFFSET('Sanitation Data'!$H$12,0,10*ROW('Sanitation Data'!H193)),NA())</f>
        <v>#N/A</v>
      </c>
      <c r="AU199" s="95" t="e">
        <f ca="true">+IF(AND(ISNUMBER(OFFSET('Sanitation Data'!$I$4,0,10*ROW('Sanitation Data'!I193))),'Data Summary'!DJ199="Yes"),100-OFFSET('Sanitation Data'!$I$4,0,10*ROW('Sanitation Data'!I193)),NA())</f>
        <v>#N/A</v>
      </c>
      <c r="AV199" s="95" t="e">
        <f ca="true">+IF(AND(ISNUMBER(OFFSET('Sanitation Data'!$I$6,0,10*ROW('Sanitation Data'!I193))),'Data Summary'!DK199="Yes"),OFFSET('Sanitation Data'!$I$6,0,10*ROW('Sanitation Data'!I193)),NA())</f>
        <v>#N/A</v>
      </c>
      <c r="AW199" s="95" t="e">
        <f ca="true">+IF(AND(ISNUMBER(OFFSET('Sanitation Data'!$I$10,0,10*ROW('Sanitation Data'!I193))),'Data Summary'!DL199="Yes"),OFFSET('Sanitation Data'!$I$10,0,10*ROW('Sanitation Data'!I193)),NA())</f>
        <v>#N/A</v>
      </c>
      <c r="AX199" s="95" t="e">
        <f ca="true">+IF(AND(ISNUMBER(OFFSET('Sanitation Data'!$I$11,0,10*ROW('Sanitation Data'!I193))),'Data Summary'!DM199="Yes"),OFFSET('Sanitation Data'!$I$11,0,10*ROW('Sanitation Data'!I193)),NA())</f>
        <v>#N/A</v>
      </c>
      <c r="AY199" s="95" t="e">
        <f ca="true">+IF(AND(ISNUMBER(OFFSET('Sanitation Data'!$I$12,0,10*ROW('Sanitation Data'!I193))),'Data Summary'!DN199="Yes"),OFFSET('Sanitation Data'!$I$12,0,10*ROW('Sanitation Data'!I193)),NA())</f>
        <v>#N/A</v>
      </c>
      <c r="AZ199" s="96" t="e">
        <f ca="true">+IF(AND(ISNUMBER(OFFSET('Hygiene Data'!$D$5,0,10*ROW('Hygiene Data'!D193))),'Data Summary'!DO199="Yes"),OFFSET('Hygiene Data'!$D$5,0,10*ROW('Hygiene Data'!D193)),NA())</f>
        <v>#N/A</v>
      </c>
      <c r="BA199" s="96" t="e">
        <f ca="true">+IF(AND(ISNUMBER(OFFSET('Hygiene Data'!$D$7,0,10*ROW('Hygiene Data'!D193))),'Data Summary'!DP199="Yes"),OFFSET('Hygiene Data'!$D$7,0,10*ROW('Hygiene Data'!D193)),NA())</f>
        <v>#N/A</v>
      </c>
      <c r="BB199" s="96" t="e">
        <f ca="true">+IF(AND(ISNUMBER(OFFSET('Hygiene Data'!$D$9,0,10*ROW('Hygiene Data'!D193))),'Data Summary'!DQ199="Yes"),OFFSET('Hygiene Data'!$D$9,0,10*ROW('Hygiene Data'!D193)),NA())</f>
        <v>#N/A</v>
      </c>
      <c r="BC199" s="96" t="e">
        <f ca="true">+IF(AND(ISNUMBER(OFFSET('Hygiene Data'!$E$5,0,10*ROW('Hygiene Data'!E193))),'Data Summary'!DR199="Yes"),OFFSET('Hygiene Data'!$E$5,0,10*ROW('Hygiene Data'!E193)),NA())</f>
        <v>#N/A</v>
      </c>
      <c r="BD199" s="96" t="e">
        <f ca="true">+IF(AND(ISNUMBER(OFFSET('Hygiene Data'!$E$7,0,10*ROW('Hygiene Data'!E193))),'Data Summary'!DS199="Yes"),OFFSET('Hygiene Data'!$E$7,0,10*ROW('Hygiene Data'!E193)),NA())</f>
        <v>#N/A</v>
      </c>
      <c r="BE199" s="96" t="e">
        <f ca="true">+IF(AND(ISNUMBER(OFFSET('Hygiene Data'!$E$9,0,10*ROW('Hygiene Data'!E193))),'Data Summary'!DT199="Yes"),OFFSET('Hygiene Data'!$E$9,0,10*ROW('Hygiene Data'!E193)),NA())</f>
        <v>#N/A</v>
      </c>
      <c r="BF199" s="96" t="e">
        <f ca="true">+IF(AND(ISNUMBER(OFFSET('Hygiene Data'!$F$5,0,10*ROW('Hygiene Data'!F193))),'Data Summary'!DU199="Yes"),OFFSET('Hygiene Data'!$F$5,0,10*ROW('Hygiene Data'!F193)),NA())</f>
        <v>#N/A</v>
      </c>
      <c r="BG199" s="96" t="e">
        <f ca="true">+IF(AND(ISNUMBER(OFFSET('Hygiene Data'!$F$7,0,10*ROW('Hygiene Data'!F193))),'Data Summary'!DV199="Yes"),OFFSET('Hygiene Data'!$F$7,0,10*ROW('Hygiene Data'!F193)),NA())</f>
        <v>#N/A</v>
      </c>
      <c r="BH199" s="96" t="e">
        <f ca="true">+IF(AND(ISNUMBER(OFFSET('Hygiene Data'!$F$9,0,10*ROW('Hygiene Data'!F193))),'Data Summary'!DW199="Yes"),OFFSET('Hygiene Data'!$F$9,0,10*ROW('Hygiene Data'!F193)),NA())</f>
        <v>#N/A</v>
      </c>
      <c r="BI199" s="96" t="e">
        <f ca="true">+IF(AND(ISNUMBER(OFFSET('Hygiene Data'!$G$5,0,10*ROW('Hygiene Data'!G193))),'Data Summary'!DX199="Yes"),OFFSET('Hygiene Data'!$G$5,0,10*ROW('Hygiene Data'!G193)),NA())</f>
        <v>#N/A</v>
      </c>
      <c r="BJ199" s="96" t="e">
        <f ca="true">+IF(AND(ISNUMBER(OFFSET('Hygiene Data'!$G$7,0,10*ROW('Hygiene Data'!G193))),'Data Summary'!DY199="Yes"),OFFSET('Hygiene Data'!$G$7,0,10*ROW('Hygiene Data'!G193)),NA())</f>
        <v>#N/A</v>
      </c>
      <c r="BK199" s="96" t="e">
        <f ca="true">+IF(AND(ISNUMBER(OFFSET('Hygiene Data'!$G$9,0,10*ROW('Hygiene Data'!G193))),'Data Summary'!DZ199="Yes"),OFFSET('Hygiene Data'!$G$9,0,10*ROW('Hygiene Data'!G193)),NA())</f>
        <v>#N/A</v>
      </c>
      <c r="BL199" s="96" t="e">
        <f ca="true">+IF(AND(ISNUMBER(OFFSET('Hygiene Data'!$H$5,0,10*ROW('Hygiene Data'!H193))),'Data Summary'!EA199="Yes"),OFFSET('Hygiene Data'!$H$5,0,10*ROW('Hygiene Data'!H193)),NA())</f>
        <v>#N/A</v>
      </c>
      <c r="BM199" s="96" t="e">
        <f ca="true">+IF(AND(ISNUMBER(OFFSET('Hygiene Data'!$H$7,0,10*ROW('Hygiene Data'!H193))),'Data Summary'!EB199="Yes"),OFFSET('Hygiene Data'!$H$7,0,10*ROW('Hygiene Data'!H193)),NA())</f>
        <v>#N/A</v>
      </c>
      <c r="BN199" s="96" t="e">
        <f ca="true">+IF(AND(ISNUMBER(OFFSET('Hygiene Data'!$H$9,0,10*ROW('Hygiene Data'!H193))),'Data Summary'!EC199="Yes"),OFFSET('Hygiene Data'!$H$9,0,10*ROW('Hygiene Data'!H193)),NA())</f>
        <v>#N/A</v>
      </c>
      <c r="BO199" s="96" t="e">
        <f ca="true">+IF(AND(ISNUMBER(OFFSET('Hygiene Data'!$I$5,0,10*ROW('Hygiene Data'!I193))),'Data Summary'!ED199="Yes"),OFFSET('Hygiene Data'!$I$5,0,10*ROW('Hygiene Data'!I193)),NA())</f>
        <v>#N/A</v>
      </c>
      <c r="BP199" s="96" t="e">
        <f ca="true">+IF(AND(ISNUMBER(OFFSET('Hygiene Data'!$I$7,0,10*ROW('Hygiene Data'!I193))),'Data Summary'!EE199="Yes"),OFFSET('Hygiene Data'!$I$7,0,10*ROW('Hygiene Data'!I193)),NA())</f>
        <v>#N/A</v>
      </c>
      <c r="BQ199" s="96" t="e">
        <f ca="true">+IF(AND(ISNUMBER(OFFSET('Hygiene Data'!$I$9,0,10*ROW('Hygiene Data'!I193))),'Data Summary'!EF199="Yes"),OFFSET('Hygiene Data'!$I$9,0,10*ROW('Hygiene Data'!I193)),NA())</f>
        <v>#N/A</v>
      </c>
    </row>
    <row xmlns:x14ac="http://schemas.microsoft.com/office/spreadsheetml/2009/9/ac" r="200" x14ac:dyDescent="0.2">
      <c r="A200" s="321" t="e">
        <f ca="true">+RIGHT('Data Summary'!A200,LEN('Data Summary'!A200)-9)</f>
        <v>#VALUE!</v>
      </c>
      <c r="B200" s="37" t="str">
        <f ca="true">+IF(ISTEXT('Data Summary'!B200),'Data Summary'!B200,"")</f>
        <v/>
      </c>
      <c r="C200" s="320" t="e">
        <f ca="true">+VALUE('Data Summary'!C200)</f>
        <v>#VALUE!</v>
      </c>
      <c r="D200" s="94" t="e">
        <f ca="true">+IF(AND(ISNUMBER(OFFSET('Water Data'!$D$4,0,10*ROW('Water Data'!D194))),'Data Summary'!BS200="Yes"),100-OFFSET('Water Data'!$D$4,0,10*ROW('Water Data'!D194)),NA())</f>
        <v>#N/A</v>
      </c>
      <c r="E200" s="94" t="e">
        <f ca="true">+IF(AND(ISNUMBER(OFFSET('Water Data'!$D$6,0,10*ROW('Water Data'!D194))),'Data Summary'!BT200="Yes"),OFFSET('Water Data'!$D$6,0,10*ROW('Water Data'!D194)),NA())</f>
        <v>#N/A</v>
      </c>
      <c r="F200" s="94" t="e">
        <f ca="true">+IF(AND(ISNUMBER(OFFSET('Water Data'!$D$9,0,10*ROW('Water Data'!D194))),'Data Summary'!BU200="Yes"),OFFSET('Water Data'!$D$9,0,10*ROW('Water Data'!D194)),NA())</f>
        <v>#N/A</v>
      </c>
      <c r="G200" s="94" t="e">
        <f ca="true">+IF(AND(ISNUMBER(OFFSET('Water Data'!$E$4,0,10*ROW('Water Data'!E194))),'Data Summary'!BV200="Yes"),100-OFFSET('Water Data'!$E$4,0,10*ROW('Water Data'!E194)),NA())</f>
        <v>#N/A</v>
      </c>
      <c r="H200" s="94" t="e">
        <f ca="true">+IF(AND(ISNUMBER(OFFSET('Water Data'!$E$6,0,10*ROW('Water Data'!E194))),'Data Summary'!BW200="Yes"),OFFSET('Water Data'!$E$6,0,10*ROW('Water Data'!E194)),NA())</f>
        <v>#N/A</v>
      </c>
      <c r="I200" s="94" t="e">
        <f ca="true">+IF(AND(ISNUMBER(OFFSET('Water Data'!$E$9,0,10*ROW('Water Data'!E194))),'Data Summary'!BX200="Yes"),OFFSET('Water Data'!$E$9,0,10*ROW('Water Data'!E194)),NA())</f>
        <v>#N/A</v>
      </c>
      <c r="J200" s="94" t="e">
        <f ca="true">+IF(AND(ISNUMBER(OFFSET('Water Data'!$F$4,0,10*ROW('Water Data'!F194))),'Data Summary'!BY200="Yes"),100-OFFSET('Water Data'!$F$4,0,10*ROW('Water Data'!F194)),NA())</f>
        <v>#N/A</v>
      </c>
      <c r="K200" s="94" t="e">
        <f ca="true">+IF(AND(ISNUMBER(OFFSET('Water Data'!$F$6,0,10*ROW('Water Data'!F194))),'Data Summary'!BZ200="Yes"),OFFSET('Water Data'!$F$6,0,10*ROW('Water Data'!F194)),NA())</f>
        <v>#N/A</v>
      </c>
      <c r="L200" s="94" t="e">
        <f ca="true">+IF(AND(ISNUMBER(OFFSET('Water Data'!$F$9,0,10*ROW('Water Data'!F194))),'Data Summary'!CA200="Yes"),OFFSET('Water Data'!$F$9,0,10*ROW('Water Data'!F194)),NA())</f>
        <v>#N/A</v>
      </c>
      <c r="M200" s="94" t="e">
        <f ca="true">+IF(AND(ISNUMBER(OFFSET('Water Data'!$G$4,0,10*ROW('Water Data'!G194))),'Data Summary'!CB200="Yes"),100-OFFSET('Water Data'!$G$4,0,10*ROW('Water Data'!G194)),NA())</f>
        <v>#N/A</v>
      </c>
      <c r="N200" s="94" t="e">
        <f ca="true">+IF(AND(ISNUMBER(OFFSET('Water Data'!$G$6,0,10*ROW('Water Data'!G194))),'Data Summary'!CC200="Yes"),OFFSET('Water Data'!$G$6,0,10*ROW('Water Data'!G194)),NA())</f>
        <v>#N/A</v>
      </c>
      <c r="O200" s="94" t="e">
        <f ca="true">+IF(AND(ISNUMBER(OFFSET('Water Data'!$G$9,0,10*ROW('Water Data'!G194))),'Data Summary'!CD200="Yes"),OFFSET('Water Data'!$G$9,0,10*ROW('Water Data'!G194)),NA())</f>
        <v>#N/A</v>
      </c>
      <c r="P200" s="94" t="e">
        <f ca="true">+IF(AND(ISNUMBER(OFFSET('Water Data'!$H$4,0,10*ROW('Water Data'!H194))),'Data Summary'!CE200="Yes"),100-OFFSET('Water Data'!$H$4,0,10*ROW('Water Data'!H194)),NA())</f>
        <v>#N/A</v>
      </c>
      <c r="Q200" s="94" t="e">
        <f ca="true">+IF(AND(ISNUMBER(OFFSET('Water Data'!$H$6,0,10*ROW('Water Data'!H194))),'Data Summary'!CF200="Yes"),OFFSET('Water Data'!$H$6,0,10*ROW('Water Data'!H194)),NA())</f>
        <v>#N/A</v>
      </c>
      <c r="R200" s="94" t="e">
        <f ca="true">+IF(AND(ISNUMBER(OFFSET('Water Data'!$H$9,0,10*ROW('Water Data'!H194))),'Data Summary'!CG200="Yes"),OFFSET('Water Data'!$H$9,0,10*ROW('Water Data'!H194)),NA())</f>
        <v>#N/A</v>
      </c>
      <c r="S200" s="94" t="e">
        <f ca="true">+IF(AND(ISNUMBER(OFFSET('Water Data'!$I$4,0,10*ROW('Water Data'!I194))),'Data Summary'!CH200="Yes"),100-OFFSET('Water Data'!$I$4,0,10*ROW('Water Data'!I194)),NA())</f>
        <v>#N/A</v>
      </c>
      <c r="T200" s="94" t="e">
        <f ca="true">+IF(AND(ISNUMBER(OFFSET('Water Data'!$I$6,0,10*ROW('Water Data'!I194))),'Data Summary'!CI200="Yes"),OFFSET('Water Data'!$I$6,0,10*ROW('Water Data'!I194)),NA())</f>
        <v>#N/A</v>
      </c>
      <c r="U200" s="94" t="e">
        <f ca="true">+IF(AND(ISNUMBER(OFFSET('Water Data'!$I$9,0,10*ROW('Water Data'!I194))),'Data Summary'!CJ200="Yes"),OFFSET('Water Data'!$I$9,0,10*ROW('Water Data'!I194)),NA())</f>
        <v>#N/A</v>
      </c>
      <c r="V200" s="95" t="e">
        <f ca="true">+IF(AND(ISNUMBER(OFFSET('Sanitation Data'!$D$4,0,10*ROW('Sanitation Data'!D194))),'Data Summary'!CK200="Yes"),100-OFFSET('Sanitation Data'!$D$4,0,10*ROW('Sanitation Data'!D194)),NA())</f>
        <v>#N/A</v>
      </c>
      <c r="W200" s="95" t="e">
        <f ca="true">+IF(AND(ISNUMBER(OFFSET('Sanitation Data'!$D$6,0,10*ROW('Sanitation Data'!D194))),'Data Summary'!CL200="Yes"),OFFSET('Sanitation Data'!$D$6,0,10*ROW('Sanitation Data'!D194)),NA())</f>
        <v>#N/A</v>
      </c>
      <c r="X200" s="95" t="e">
        <f ca="true">+IF(AND(ISNUMBER(OFFSET('Sanitation Data'!$D$10,0,10*ROW('Sanitation Data'!D194))),'Data Summary'!CM200="Yes"),OFFSET('Sanitation Data'!$D$10,0,10*ROW('Sanitation Data'!D194)),NA())</f>
        <v>#N/A</v>
      </c>
      <c r="Y200" s="95" t="e">
        <f ca="true">+IF(AND(ISNUMBER(OFFSET('Sanitation Data'!$D$11,0,10*ROW('Sanitation Data'!D194))),'Data Summary'!CN200="Yes"),OFFSET('Sanitation Data'!$D$11,0,10*ROW('Sanitation Data'!D194)),NA())</f>
        <v>#N/A</v>
      </c>
      <c r="Z200" s="95" t="e">
        <f ca="true">+IF(AND(ISNUMBER(OFFSET('Sanitation Data'!$D$12,0,10*ROW('Sanitation Data'!D194))),'Data Summary'!CO200="Yes"),OFFSET('Sanitation Data'!$D$12,0,10*ROW('Sanitation Data'!D194)),NA())</f>
        <v>#N/A</v>
      </c>
      <c r="AA200" s="95" t="e">
        <f ca="true">+IF(AND(ISNUMBER(OFFSET('Sanitation Data'!$E$4,0,10*ROW('Sanitation Data'!E194))),'Data Summary'!CP200="Yes"),100-OFFSET('Sanitation Data'!$E$4,0,10*ROW('Sanitation Data'!E194)),NA())</f>
        <v>#N/A</v>
      </c>
      <c r="AB200" s="95" t="e">
        <f ca="true">+IF(AND(ISNUMBER(OFFSET('Sanitation Data'!$E$6,0,10*ROW('Sanitation Data'!E194))),'Data Summary'!CQ200="Yes"),OFFSET('Sanitation Data'!$E$6,0,10*ROW('Sanitation Data'!E194)),NA())</f>
        <v>#N/A</v>
      </c>
      <c r="AC200" s="95" t="e">
        <f ca="true">+IF(AND(ISNUMBER(OFFSET('Sanitation Data'!$E$10,0,10*ROW('Sanitation Data'!E194))),'Data Summary'!CR200="Yes"),OFFSET('Sanitation Data'!$E$10,0,10*ROW('Sanitation Data'!E194)),NA())</f>
        <v>#N/A</v>
      </c>
      <c r="AD200" s="95" t="e">
        <f ca="true">+IF(AND(ISNUMBER(OFFSET('Sanitation Data'!$E$11,0,10*ROW('Sanitation Data'!E194))),'Data Summary'!CS200="Yes"),OFFSET('Sanitation Data'!$E$11,0,10*ROW('Sanitation Data'!E194)),NA())</f>
        <v>#N/A</v>
      </c>
      <c r="AE200" s="95" t="e">
        <f ca="true">+IF(AND(ISNUMBER(OFFSET('Sanitation Data'!$E$12,0,10*ROW('Sanitation Data'!E194))),'Data Summary'!CT200="Yes"),OFFSET('Sanitation Data'!$E$12,0,10*ROW('Sanitation Data'!E194)),NA())</f>
        <v>#N/A</v>
      </c>
      <c r="AF200" s="95" t="e">
        <f ca="true">+IF(AND(ISNUMBER(OFFSET('Sanitation Data'!$F$4,0,10*ROW('Sanitation Data'!F194))),'Data Summary'!CU200="Yes"),100-OFFSET('Sanitation Data'!$F$4,0,10*ROW('Sanitation Data'!F194)),NA())</f>
        <v>#N/A</v>
      </c>
      <c r="AG200" s="95" t="e">
        <f ca="true">+IF(AND(ISNUMBER(OFFSET('Sanitation Data'!$F$6,0,10*ROW('Sanitation Data'!F194))),'Data Summary'!CV200="Yes"),OFFSET('Sanitation Data'!$F$6,0,10*ROW('Sanitation Data'!F194)),NA())</f>
        <v>#N/A</v>
      </c>
      <c r="AH200" s="95" t="e">
        <f ca="true">+IF(AND(ISNUMBER(OFFSET('Sanitation Data'!$F$10,0,10*ROW('Sanitation Data'!F194))),'Data Summary'!CW200="Yes"),OFFSET('Sanitation Data'!$F$10,0,10*ROW('Sanitation Data'!F194)),NA())</f>
        <v>#N/A</v>
      </c>
      <c r="AI200" s="95" t="e">
        <f ca="true">+IF(AND(ISNUMBER(OFFSET('Sanitation Data'!$F$11,0,10*ROW('Sanitation Data'!F194))),'Data Summary'!CX200="Yes"),OFFSET('Sanitation Data'!$F$11,0,10*ROW('Sanitation Data'!F194)),NA())</f>
        <v>#N/A</v>
      </c>
      <c r="AJ200" s="95" t="e">
        <f ca="true">+IF(AND(ISNUMBER(OFFSET('Sanitation Data'!$F$12,0,10*ROW('Sanitation Data'!F194))),'Data Summary'!CY200="Yes"),OFFSET('Sanitation Data'!$F$12,0,10*ROW('Sanitation Data'!F194)),NA())</f>
        <v>#N/A</v>
      </c>
      <c r="AK200" s="95" t="e">
        <f ca="true">+IF(AND(ISNUMBER(OFFSET('Sanitation Data'!$G$4,0,10*ROW('Sanitation Data'!G194))),'Data Summary'!CZ200="Yes"),100-OFFSET('Sanitation Data'!$G$4,0,10*ROW('Sanitation Data'!G194)),NA())</f>
        <v>#N/A</v>
      </c>
      <c r="AL200" s="95" t="e">
        <f ca="true">+IF(AND(ISNUMBER(OFFSET('Sanitation Data'!$G$6,0,10*ROW('Sanitation Data'!G194))),'Data Summary'!DA200="Yes"),OFFSET('Sanitation Data'!$G$6,0,10*ROW('Sanitation Data'!G194)),NA())</f>
        <v>#N/A</v>
      </c>
      <c r="AM200" s="95" t="e">
        <f ca="true">+IF(AND(ISNUMBER(OFFSET('Sanitation Data'!$G$10,0,10*ROW('Sanitation Data'!G194))),'Data Summary'!DB200="Yes"),OFFSET('Sanitation Data'!$G$10,0,10*ROW('Sanitation Data'!G194)),NA())</f>
        <v>#N/A</v>
      </c>
      <c r="AN200" s="95" t="e">
        <f ca="true">+IF(AND(ISNUMBER(OFFSET('Sanitation Data'!$G$11,0,10*ROW('Sanitation Data'!G194))),'Data Summary'!DC200="Yes"),OFFSET('Sanitation Data'!$G$11,0,10*ROW('Sanitation Data'!G194)),NA())</f>
        <v>#N/A</v>
      </c>
      <c r="AO200" s="95" t="e">
        <f ca="true">+IF(AND(ISNUMBER(OFFSET('Sanitation Data'!$G$12,0,10*ROW('Sanitation Data'!G194))),'Data Summary'!DD200="Yes"),OFFSET('Sanitation Data'!$G$12,0,10*ROW('Sanitation Data'!G194)),NA())</f>
        <v>#N/A</v>
      </c>
      <c r="AP200" s="95" t="e">
        <f ca="true">+IF(AND(ISNUMBER(OFFSET('Sanitation Data'!$H$4,0,10*ROW('Sanitation Data'!H194))),'Data Summary'!DE200="Yes"),100-OFFSET('Sanitation Data'!$H$4,0,10*ROW('Sanitation Data'!H194)),NA())</f>
        <v>#N/A</v>
      </c>
      <c r="AQ200" s="95" t="e">
        <f ca="true">+IF(AND(ISNUMBER(OFFSET('Sanitation Data'!$H$6,0,10*ROW('Sanitation Data'!H194))),'Data Summary'!DF200="Yes"),OFFSET('Sanitation Data'!$H$6,0,10*ROW('Sanitation Data'!H194)),NA())</f>
        <v>#N/A</v>
      </c>
      <c r="AR200" s="95" t="e">
        <f ca="true">+IF(AND(ISNUMBER(OFFSET('Sanitation Data'!$H$10,0,10*ROW('Sanitation Data'!H194))),'Data Summary'!DG200="Yes"),OFFSET('Sanitation Data'!$H$10,0,10*ROW('Sanitation Data'!H194)),NA())</f>
        <v>#N/A</v>
      </c>
      <c r="AS200" s="95" t="e">
        <f ca="true">+IF(AND(ISNUMBER(OFFSET('Sanitation Data'!$H$11,0,10*ROW('Sanitation Data'!H194))),'Data Summary'!DH200="Yes"),OFFSET('Sanitation Data'!$H$11,0,10*ROW('Sanitation Data'!H194)),NA())</f>
        <v>#N/A</v>
      </c>
      <c r="AT200" s="95" t="e">
        <f ca="true">+IF(AND(ISNUMBER(OFFSET('Sanitation Data'!$H$12,0,10*ROW('Sanitation Data'!H194))),'Data Summary'!DI200="Yes"),OFFSET('Sanitation Data'!$H$12,0,10*ROW('Sanitation Data'!H194)),NA())</f>
        <v>#N/A</v>
      </c>
      <c r="AU200" s="95" t="e">
        <f ca="true">+IF(AND(ISNUMBER(OFFSET('Sanitation Data'!$I$4,0,10*ROW('Sanitation Data'!I194))),'Data Summary'!DJ200="Yes"),100-OFFSET('Sanitation Data'!$I$4,0,10*ROW('Sanitation Data'!I194)),NA())</f>
        <v>#N/A</v>
      </c>
      <c r="AV200" s="95" t="e">
        <f ca="true">+IF(AND(ISNUMBER(OFFSET('Sanitation Data'!$I$6,0,10*ROW('Sanitation Data'!I194))),'Data Summary'!DK200="Yes"),OFFSET('Sanitation Data'!$I$6,0,10*ROW('Sanitation Data'!I194)),NA())</f>
        <v>#N/A</v>
      </c>
      <c r="AW200" s="95" t="e">
        <f ca="true">+IF(AND(ISNUMBER(OFFSET('Sanitation Data'!$I$10,0,10*ROW('Sanitation Data'!I194))),'Data Summary'!DL200="Yes"),OFFSET('Sanitation Data'!$I$10,0,10*ROW('Sanitation Data'!I194)),NA())</f>
        <v>#N/A</v>
      </c>
      <c r="AX200" s="95" t="e">
        <f ca="true">+IF(AND(ISNUMBER(OFFSET('Sanitation Data'!$I$11,0,10*ROW('Sanitation Data'!I194))),'Data Summary'!DM200="Yes"),OFFSET('Sanitation Data'!$I$11,0,10*ROW('Sanitation Data'!I194)),NA())</f>
        <v>#N/A</v>
      </c>
      <c r="AY200" s="95" t="e">
        <f ca="true">+IF(AND(ISNUMBER(OFFSET('Sanitation Data'!$I$12,0,10*ROW('Sanitation Data'!I194))),'Data Summary'!DN200="Yes"),OFFSET('Sanitation Data'!$I$12,0,10*ROW('Sanitation Data'!I194)),NA())</f>
        <v>#N/A</v>
      </c>
      <c r="AZ200" s="96" t="e">
        <f ca="true">+IF(AND(ISNUMBER(OFFSET('Hygiene Data'!$D$5,0,10*ROW('Hygiene Data'!D194))),'Data Summary'!DO200="Yes"),OFFSET('Hygiene Data'!$D$5,0,10*ROW('Hygiene Data'!D194)),NA())</f>
        <v>#N/A</v>
      </c>
      <c r="BA200" s="96" t="e">
        <f ca="true">+IF(AND(ISNUMBER(OFFSET('Hygiene Data'!$D$7,0,10*ROW('Hygiene Data'!D194))),'Data Summary'!DP200="Yes"),OFFSET('Hygiene Data'!$D$7,0,10*ROW('Hygiene Data'!D194)),NA())</f>
        <v>#N/A</v>
      </c>
      <c r="BB200" s="96" t="e">
        <f ca="true">+IF(AND(ISNUMBER(OFFSET('Hygiene Data'!$D$9,0,10*ROW('Hygiene Data'!D194))),'Data Summary'!DQ200="Yes"),OFFSET('Hygiene Data'!$D$9,0,10*ROW('Hygiene Data'!D194)),NA())</f>
        <v>#N/A</v>
      </c>
      <c r="BC200" s="96" t="e">
        <f ca="true">+IF(AND(ISNUMBER(OFFSET('Hygiene Data'!$E$5,0,10*ROW('Hygiene Data'!E194))),'Data Summary'!DR200="Yes"),OFFSET('Hygiene Data'!$E$5,0,10*ROW('Hygiene Data'!E194)),NA())</f>
        <v>#N/A</v>
      </c>
      <c r="BD200" s="96" t="e">
        <f ca="true">+IF(AND(ISNUMBER(OFFSET('Hygiene Data'!$E$7,0,10*ROW('Hygiene Data'!E194))),'Data Summary'!DS200="Yes"),OFFSET('Hygiene Data'!$E$7,0,10*ROW('Hygiene Data'!E194)),NA())</f>
        <v>#N/A</v>
      </c>
      <c r="BE200" s="96" t="e">
        <f ca="true">+IF(AND(ISNUMBER(OFFSET('Hygiene Data'!$E$9,0,10*ROW('Hygiene Data'!E194))),'Data Summary'!DT200="Yes"),OFFSET('Hygiene Data'!$E$9,0,10*ROW('Hygiene Data'!E194)),NA())</f>
        <v>#N/A</v>
      </c>
      <c r="BF200" s="96" t="e">
        <f ca="true">+IF(AND(ISNUMBER(OFFSET('Hygiene Data'!$F$5,0,10*ROW('Hygiene Data'!F194))),'Data Summary'!DU200="Yes"),OFFSET('Hygiene Data'!$F$5,0,10*ROW('Hygiene Data'!F194)),NA())</f>
        <v>#N/A</v>
      </c>
      <c r="BG200" s="96" t="e">
        <f ca="true">+IF(AND(ISNUMBER(OFFSET('Hygiene Data'!$F$7,0,10*ROW('Hygiene Data'!F194))),'Data Summary'!DV200="Yes"),OFFSET('Hygiene Data'!$F$7,0,10*ROW('Hygiene Data'!F194)),NA())</f>
        <v>#N/A</v>
      </c>
      <c r="BH200" s="96" t="e">
        <f ca="true">+IF(AND(ISNUMBER(OFFSET('Hygiene Data'!$F$9,0,10*ROW('Hygiene Data'!F194))),'Data Summary'!DW200="Yes"),OFFSET('Hygiene Data'!$F$9,0,10*ROW('Hygiene Data'!F194)),NA())</f>
        <v>#N/A</v>
      </c>
      <c r="BI200" s="96" t="e">
        <f ca="true">+IF(AND(ISNUMBER(OFFSET('Hygiene Data'!$G$5,0,10*ROW('Hygiene Data'!G194))),'Data Summary'!DX200="Yes"),OFFSET('Hygiene Data'!$G$5,0,10*ROW('Hygiene Data'!G194)),NA())</f>
        <v>#N/A</v>
      </c>
      <c r="BJ200" s="96" t="e">
        <f ca="true">+IF(AND(ISNUMBER(OFFSET('Hygiene Data'!$G$7,0,10*ROW('Hygiene Data'!G194))),'Data Summary'!DY200="Yes"),OFFSET('Hygiene Data'!$G$7,0,10*ROW('Hygiene Data'!G194)),NA())</f>
        <v>#N/A</v>
      </c>
      <c r="BK200" s="96" t="e">
        <f ca="true">+IF(AND(ISNUMBER(OFFSET('Hygiene Data'!$G$9,0,10*ROW('Hygiene Data'!G194))),'Data Summary'!DZ200="Yes"),OFFSET('Hygiene Data'!$G$9,0,10*ROW('Hygiene Data'!G194)),NA())</f>
        <v>#N/A</v>
      </c>
      <c r="BL200" s="96" t="e">
        <f ca="true">+IF(AND(ISNUMBER(OFFSET('Hygiene Data'!$H$5,0,10*ROW('Hygiene Data'!H194))),'Data Summary'!EA200="Yes"),OFFSET('Hygiene Data'!$H$5,0,10*ROW('Hygiene Data'!H194)),NA())</f>
        <v>#N/A</v>
      </c>
      <c r="BM200" s="96" t="e">
        <f ca="true">+IF(AND(ISNUMBER(OFFSET('Hygiene Data'!$H$7,0,10*ROW('Hygiene Data'!H194))),'Data Summary'!EB200="Yes"),OFFSET('Hygiene Data'!$H$7,0,10*ROW('Hygiene Data'!H194)),NA())</f>
        <v>#N/A</v>
      </c>
      <c r="BN200" s="96" t="e">
        <f ca="true">+IF(AND(ISNUMBER(OFFSET('Hygiene Data'!$H$9,0,10*ROW('Hygiene Data'!H194))),'Data Summary'!EC200="Yes"),OFFSET('Hygiene Data'!$H$9,0,10*ROW('Hygiene Data'!H194)),NA())</f>
        <v>#N/A</v>
      </c>
      <c r="BO200" s="96" t="e">
        <f ca="true">+IF(AND(ISNUMBER(OFFSET('Hygiene Data'!$I$5,0,10*ROW('Hygiene Data'!I194))),'Data Summary'!ED200="Yes"),OFFSET('Hygiene Data'!$I$5,0,10*ROW('Hygiene Data'!I194)),NA())</f>
        <v>#N/A</v>
      </c>
      <c r="BP200" s="96" t="e">
        <f ca="true">+IF(AND(ISNUMBER(OFFSET('Hygiene Data'!$I$7,0,10*ROW('Hygiene Data'!I194))),'Data Summary'!EE200="Yes"),OFFSET('Hygiene Data'!$I$7,0,10*ROW('Hygiene Data'!I194)),NA())</f>
        <v>#N/A</v>
      </c>
      <c r="BQ200" s="96" t="e">
        <f ca="true">+IF(AND(ISNUMBER(OFFSET('Hygiene Data'!$I$9,0,10*ROW('Hygiene Data'!I194))),'Data Summary'!EF200="Yes"),OFFSET('Hygiene Data'!$I$9,0,10*ROW('Hygiene Data'!I194)),NA())</f>
        <v>#N/A</v>
      </c>
    </row>
    <row xmlns:x14ac="http://schemas.microsoft.com/office/spreadsheetml/2009/9/ac" r="201" x14ac:dyDescent="0.2">
      <c r="A201" s="321" t="e">
        <f ca="true">+RIGHT('Data Summary'!A201,LEN('Data Summary'!A201)-9)</f>
        <v>#VALUE!</v>
      </c>
      <c r="B201" s="37" t="str">
        <f ca="true">+IF(ISTEXT('Data Summary'!B201),'Data Summary'!B201,"")</f>
        <v/>
      </c>
      <c r="C201" s="320" t="e">
        <f ca="true">+VALUE('Data Summary'!C201)</f>
        <v>#VALUE!</v>
      </c>
      <c r="D201" s="94" t="e">
        <f ca="true">+IF(AND(ISNUMBER(OFFSET('Water Data'!$D$4,0,10*ROW('Water Data'!D195))),'Data Summary'!BS201="Yes"),100-OFFSET('Water Data'!$D$4,0,10*ROW('Water Data'!D195)),NA())</f>
        <v>#N/A</v>
      </c>
      <c r="E201" s="94" t="e">
        <f ca="true">+IF(AND(ISNUMBER(OFFSET('Water Data'!$D$6,0,10*ROW('Water Data'!D195))),'Data Summary'!BT201="Yes"),OFFSET('Water Data'!$D$6,0,10*ROW('Water Data'!D195)),NA())</f>
        <v>#N/A</v>
      </c>
      <c r="F201" s="94" t="e">
        <f ca="true">+IF(AND(ISNUMBER(OFFSET('Water Data'!$D$9,0,10*ROW('Water Data'!D195))),'Data Summary'!BU201="Yes"),OFFSET('Water Data'!$D$9,0,10*ROW('Water Data'!D195)),NA())</f>
        <v>#N/A</v>
      </c>
      <c r="G201" s="94" t="e">
        <f ca="true">+IF(AND(ISNUMBER(OFFSET('Water Data'!$E$4,0,10*ROW('Water Data'!E195))),'Data Summary'!BV201="Yes"),100-OFFSET('Water Data'!$E$4,0,10*ROW('Water Data'!E195)),NA())</f>
        <v>#N/A</v>
      </c>
      <c r="H201" s="94" t="e">
        <f ca="true">+IF(AND(ISNUMBER(OFFSET('Water Data'!$E$6,0,10*ROW('Water Data'!E195))),'Data Summary'!BW201="Yes"),OFFSET('Water Data'!$E$6,0,10*ROW('Water Data'!E195)),NA())</f>
        <v>#N/A</v>
      </c>
      <c r="I201" s="94" t="e">
        <f ca="true">+IF(AND(ISNUMBER(OFFSET('Water Data'!$E$9,0,10*ROW('Water Data'!E195))),'Data Summary'!BX201="Yes"),OFFSET('Water Data'!$E$9,0,10*ROW('Water Data'!E195)),NA())</f>
        <v>#N/A</v>
      </c>
      <c r="J201" s="94" t="e">
        <f ca="true">+IF(AND(ISNUMBER(OFFSET('Water Data'!$F$4,0,10*ROW('Water Data'!F195))),'Data Summary'!BY201="Yes"),100-OFFSET('Water Data'!$F$4,0,10*ROW('Water Data'!F195)),NA())</f>
        <v>#N/A</v>
      </c>
      <c r="K201" s="94" t="e">
        <f ca="true">+IF(AND(ISNUMBER(OFFSET('Water Data'!$F$6,0,10*ROW('Water Data'!F195))),'Data Summary'!BZ201="Yes"),OFFSET('Water Data'!$F$6,0,10*ROW('Water Data'!F195)),NA())</f>
        <v>#N/A</v>
      </c>
      <c r="L201" s="94" t="e">
        <f ca="true">+IF(AND(ISNUMBER(OFFSET('Water Data'!$F$9,0,10*ROW('Water Data'!F195))),'Data Summary'!CA201="Yes"),OFFSET('Water Data'!$F$9,0,10*ROW('Water Data'!F195)),NA())</f>
        <v>#N/A</v>
      </c>
      <c r="M201" s="94" t="e">
        <f ca="true">+IF(AND(ISNUMBER(OFFSET('Water Data'!$G$4,0,10*ROW('Water Data'!G195))),'Data Summary'!CB201="Yes"),100-OFFSET('Water Data'!$G$4,0,10*ROW('Water Data'!G195)),NA())</f>
        <v>#N/A</v>
      </c>
      <c r="N201" s="94" t="e">
        <f ca="true">+IF(AND(ISNUMBER(OFFSET('Water Data'!$G$6,0,10*ROW('Water Data'!G195))),'Data Summary'!CC201="Yes"),OFFSET('Water Data'!$G$6,0,10*ROW('Water Data'!G195)),NA())</f>
        <v>#N/A</v>
      </c>
      <c r="O201" s="94" t="e">
        <f ca="true">+IF(AND(ISNUMBER(OFFSET('Water Data'!$G$9,0,10*ROW('Water Data'!G195))),'Data Summary'!CD201="Yes"),OFFSET('Water Data'!$G$9,0,10*ROW('Water Data'!G195)),NA())</f>
        <v>#N/A</v>
      </c>
      <c r="P201" s="94" t="e">
        <f ca="true">+IF(AND(ISNUMBER(OFFSET('Water Data'!$H$4,0,10*ROW('Water Data'!H195))),'Data Summary'!CE201="Yes"),100-OFFSET('Water Data'!$H$4,0,10*ROW('Water Data'!H195)),NA())</f>
        <v>#N/A</v>
      </c>
      <c r="Q201" s="94" t="e">
        <f ca="true">+IF(AND(ISNUMBER(OFFSET('Water Data'!$H$6,0,10*ROW('Water Data'!H195))),'Data Summary'!CF201="Yes"),OFFSET('Water Data'!$H$6,0,10*ROW('Water Data'!H195)),NA())</f>
        <v>#N/A</v>
      </c>
      <c r="R201" s="94" t="e">
        <f ca="true">+IF(AND(ISNUMBER(OFFSET('Water Data'!$H$9,0,10*ROW('Water Data'!H195))),'Data Summary'!CG201="Yes"),OFFSET('Water Data'!$H$9,0,10*ROW('Water Data'!H195)),NA())</f>
        <v>#N/A</v>
      </c>
      <c r="S201" s="94" t="e">
        <f ca="true">+IF(AND(ISNUMBER(OFFSET('Water Data'!$I$4,0,10*ROW('Water Data'!I195))),'Data Summary'!CH201="Yes"),100-OFFSET('Water Data'!$I$4,0,10*ROW('Water Data'!I195)),NA())</f>
        <v>#N/A</v>
      </c>
      <c r="T201" s="94" t="e">
        <f ca="true">+IF(AND(ISNUMBER(OFFSET('Water Data'!$I$6,0,10*ROW('Water Data'!I195))),'Data Summary'!CI201="Yes"),OFFSET('Water Data'!$I$6,0,10*ROW('Water Data'!I195)),NA())</f>
        <v>#N/A</v>
      </c>
      <c r="U201" s="94" t="e">
        <f ca="true">+IF(AND(ISNUMBER(OFFSET('Water Data'!$I$9,0,10*ROW('Water Data'!I195))),'Data Summary'!CJ201="Yes"),OFFSET('Water Data'!$I$9,0,10*ROW('Water Data'!I195)),NA())</f>
        <v>#N/A</v>
      </c>
      <c r="V201" s="95" t="e">
        <f ca="true">+IF(AND(ISNUMBER(OFFSET('Sanitation Data'!$D$4,0,10*ROW('Sanitation Data'!D195))),'Data Summary'!CK201="Yes"),100-OFFSET('Sanitation Data'!$D$4,0,10*ROW('Sanitation Data'!D195)),NA())</f>
        <v>#N/A</v>
      </c>
      <c r="W201" s="95" t="e">
        <f ca="true">+IF(AND(ISNUMBER(OFFSET('Sanitation Data'!$D$6,0,10*ROW('Sanitation Data'!D195))),'Data Summary'!CL201="Yes"),OFFSET('Sanitation Data'!$D$6,0,10*ROW('Sanitation Data'!D195)),NA())</f>
        <v>#N/A</v>
      </c>
      <c r="X201" s="95" t="e">
        <f ca="true">+IF(AND(ISNUMBER(OFFSET('Sanitation Data'!$D$10,0,10*ROW('Sanitation Data'!D195))),'Data Summary'!CM201="Yes"),OFFSET('Sanitation Data'!$D$10,0,10*ROW('Sanitation Data'!D195)),NA())</f>
        <v>#N/A</v>
      </c>
      <c r="Y201" s="95" t="e">
        <f ca="true">+IF(AND(ISNUMBER(OFFSET('Sanitation Data'!$D$11,0,10*ROW('Sanitation Data'!D195))),'Data Summary'!CN201="Yes"),OFFSET('Sanitation Data'!$D$11,0,10*ROW('Sanitation Data'!D195)),NA())</f>
        <v>#N/A</v>
      </c>
      <c r="Z201" s="95" t="e">
        <f ca="true">+IF(AND(ISNUMBER(OFFSET('Sanitation Data'!$D$12,0,10*ROW('Sanitation Data'!D195))),'Data Summary'!CO201="Yes"),OFFSET('Sanitation Data'!$D$12,0,10*ROW('Sanitation Data'!D195)),NA())</f>
        <v>#N/A</v>
      </c>
      <c r="AA201" s="95" t="e">
        <f ca="true">+IF(AND(ISNUMBER(OFFSET('Sanitation Data'!$E$4,0,10*ROW('Sanitation Data'!E195))),'Data Summary'!CP201="Yes"),100-OFFSET('Sanitation Data'!$E$4,0,10*ROW('Sanitation Data'!E195)),NA())</f>
        <v>#N/A</v>
      </c>
      <c r="AB201" s="95" t="e">
        <f ca="true">+IF(AND(ISNUMBER(OFFSET('Sanitation Data'!$E$6,0,10*ROW('Sanitation Data'!E195))),'Data Summary'!CQ201="Yes"),OFFSET('Sanitation Data'!$E$6,0,10*ROW('Sanitation Data'!E195)),NA())</f>
        <v>#N/A</v>
      </c>
      <c r="AC201" s="95" t="e">
        <f ca="true">+IF(AND(ISNUMBER(OFFSET('Sanitation Data'!$E$10,0,10*ROW('Sanitation Data'!E195))),'Data Summary'!CR201="Yes"),OFFSET('Sanitation Data'!$E$10,0,10*ROW('Sanitation Data'!E195)),NA())</f>
        <v>#N/A</v>
      </c>
      <c r="AD201" s="95" t="e">
        <f ca="true">+IF(AND(ISNUMBER(OFFSET('Sanitation Data'!$E$11,0,10*ROW('Sanitation Data'!E195))),'Data Summary'!CS201="Yes"),OFFSET('Sanitation Data'!$E$11,0,10*ROW('Sanitation Data'!E195)),NA())</f>
        <v>#N/A</v>
      </c>
      <c r="AE201" s="95" t="e">
        <f ca="true">+IF(AND(ISNUMBER(OFFSET('Sanitation Data'!$E$12,0,10*ROW('Sanitation Data'!E195))),'Data Summary'!CT201="Yes"),OFFSET('Sanitation Data'!$E$12,0,10*ROW('Sanitation Data'!E195)),NA())</f>
        <v>#N/A</v>
      </c>
      <c r="AF201" s="95" t="e">
        <f ca="true">+IF(AND(ISNUMBER(OFFSET('Sanitation Data'!$F$4,0,10*ROW('Sanitation Data'!F195))),'Data Summary'!CU201="Yes"),100-OFFSET('Sanitation Data'!$F$4,0,10*ROW('Sanitation Data'!F195)),NA())</f>
        <v>#N/A</v>
      </c>
      <c r="AG201" s="95" t="e">
        <f ca="true">+IF(AND(ISNUMBER(OFFSET('Sanitation Data'!$F$6,0,10*ROW('Sanitation Data'!F195))),'Data Summary'!CV201="Yes"),OFFSET('Sanitation Data'!$F$6,0,10*ROW('Sanitation Data'!F195)),NA())</f>
        <v>#N/A</v>
      </c>
      <c r="AH201" s="95" t="e">
        <f ca="true">+IF(AND(ISNUMBER(OFFSET('Sanitation Data'!$F$10,0,10*ROW('Sanitation Data'!F195))),'Data Summary'!CW201="Yes"),OFFSET('Sanitation Data'!$F$10,0,10*ROW('Sanitation Data'!F195)),NA())</f>
        <v>#N/A</v>
      </c>
      <c r="AI201" s="95" t="e">
        <f ca="true">+IF(AND(ISNUMBER(OFFSET('Sanitation Data'!$F$11,0,10*ROW('Sanitation Data'!F195))),'Data Summary'!CX201="Yes"),OFFSET('Sanitation Data'!$F$11,0,10*ROW('Sanitation Data'!F195)),NA())</f>
        <v>#N/A</v>
      </c>
      <c r="AJ201" s="95" t="e">
        <f ca="true">+IF(AND(ISNUMBER(OFFSET('Sanitation Data'!$F$12,0,10*ROW('Sanitation Data'!F195))),'Data Summary'!CY201="Yes"),OFFSET('Sanitation Data'!$F$12,0,10*ROW('Sanitation Data'!F195)),NA())</f>
        <v>#N/A</v>
      </c>
      <c r="AK201" s="95" t="e">
        <f ca="true">+IF(AND(ISNUMBER(OFFSET('Sanitation Data'!$G$4,0,10*ROW('Sanitation Data'!G195))),'Data Summary'!CZ201="Yes"),100-OFFSET('Sanitation Data'!$G$4,0,10*ROW('Sanitation Data'!G195)),NA())</f>
        <v>#N/A</v>
      </c>
      <c r="AL201" s="95" t="e">
        <f ca="true">+IF(AND(ISNUMBER(OFFSET('Sanitation Data'!$G$6,0,10*ROW('Sanitation Data'!G195))),'Data Summary'!DA201="Yes"),OFFSET('Sanitation Data'!$G$6,0,10*ROW('Sanitation Data'!G195)),NA())</f>
        <v>#N/A</v>
      </c>
      <c r="AM201" s="95" t="e">
        <f ca="true">+IF(AND(ISNUMBER(OFFSET('Sanitation Data'!$G$10,0,10*ROW('Sanitation Data'!G195))),'Data Summary'!DB201="Yes"),OFFSET('Sanitation Data'!$G$10,0,10*ROW('Sanitation Data'!G195)),NA())</f>
        <v>#N/A</v>
      </c>
      <c r="AN201" s="95" t="e">
        <f ca="true">+IF(AND(ISNUMBER(OFFSET('Sanitation Data'!$G$11,0,10*ROW('Sanitation Data'!G195))),'Data Summary'!DC201="Yes"),OFFSET('Sanitation Data'!$G$11,0,10*ROW('Sanitation Data'!G195)),NA())</f>
        <v>#N/A</v>
      </c>
      <c r="AO201" s="95" t="e">
        <f ca="true">+IF(AND(ISNUMBER(OFFSET('Sanitation Data'!$G$12,0,10*ROW('Sanitation Data'!G195))),'Data Summary'!DD201="Yes"),OFFSET('Sanitation Data'!$G$12,0,10*ROW('Sanitation Data'!G195)),NA())</f>
        <v>#N/A</v>
      </c>
      <c r="AP201" s="95" t="e">
        <f ca="true">+IF(AND(ISNUMBER(OFFSET('Sanitation Data'!$H$4,0,10*ROW('Sanitation Data'!H195))),'Data Summary'!DE201="Yes"),100-OFFSET('Sanitation Data'!$H$4,0,10*ROW('Sanitation Data'!H195)),NA())</f>
        <v>#N/A</v>
      </c>
      <c r="AQ201" s="95" t="e">
        <f ca="true">+IF(AND(ISNUMBER(OFFSET('Sanitation Data'!$H$6,0,10*ROW('Sanitation Data'!H195))),'Data Summary'!DF201="Yes"),OFFSET('Sanitation Data'!$H$6,0,10*ROW('Sanitation Data'!H195)),NA())</f>
        <v>#N/A</v>
      </c>
      <c r="AR201" s="95" t="e">
        <f ca="true">+IF(AND(ISNUMBER(OFFSET('Sanitation Data'!$H$10,0,10*ROW('Sanitation Data'!H195))),'Data Summary'!DG201="Yes"),OFFSET('Sanitation Data'!$H$10,0,10*ROW('Sanitation Data'!H195)),NA())</f>
        <v>#N/A</v>
      </c>
      <c r="AS201" s="95" t="e">
        <f ca="true">+IF(AND(ISNUMBER(OFFSET('Sanitation Data'!$H$11,0,10*ROW('Sanitation Data'!H195))),'Data Summary'!DH201="Yes"),OFFSET('Sanitation Data'!$H$11,0,10*ROW('Sanitation Data'!H195)),NA())</f>
        <v>#N/A</v>
      </c>
      <c r="AT201" s="95" t="e">
        <f ca="true">+IF(AND(ISNUMBER(OFFSET('Sanitation Data'!$H$12,0,10*ROW('Sanitation Data'!H195))),'Data Summary'!DI201="Yes"),OFFSET('Sanitation Data'!$H$12,0,10*ROW('Sanitation Data'!H195)),NA())</f>
        <v>#N/A</v>
      </c>
      <c r="AU201" s="95" t="e">
        <f ca="true">+IF(AND(ISNUMBER(OFFSET('Sanitation Data'!$I$4,0,10*ROW('Sanitation Data'!I195))),'Data Summary'!DJ201="Yes"),100-OFFSET('Sanitation Data'!$I$4,0,10*ROW('Sanitation Data'!I195)),NA())</f>
        <v>#N/A</v>
      </c>
      <c r="AV201" s="95" t="e">
        <f ca="true">+IF(AND(ISNUMBER(OFFSET('Sanitation Data'!$I$6,0,10*ROW('Sanitation Data'!I195))),'Data Summary'!DK201="Yes"),OFFSET('Sanitation Data'!$I$6,0,10*ROW('Sanitation Data'!I195)),NA())</f>
        <v>#N/A</v>
      </c>
      <c r="AW201" s="95" t="e">
        <f ca="true">+IF(AND(ISNUMBER(OFFSET('Sanitation Data'!$I$10,0,10*ROW('Sanitation Data'!I195))),'Data Summary'!DL201="Yes"),OFFSET('Sanitation Data'!$I$10,0,10*ROW('Sanitation Data'!I195)),NA())</f>
        <v>#N/A</v>
      </c>
      <c r="AX201" s="95" t="e">
        <f ca="true">+IF(AND(ISNUMBER(OFFSET('Sanitation Data'!$I$11,0,10*ROW('Sanitation Data'!I195))),'Data Summary'!DM201="Yes"),OFFSET('Sanitation Data'!$I$11,0,10*ROW('Sanitation Data'!I195)),NA())</f>
        <v>#N/A</v>
      </c>
      <c r="AY201" s="95" t="e">
        <f ca="true">+IF(AND(ISNUMBER(OFFSET('Sanitation Data'!$I$12,0,10*ROW('Sanitation Data'!I195))),'Data Summary'!DN201="Yes"),OFFSET('Sanitation Data'!$I$12,0,10*ROW('Sanitation Data'!I195)),NA())</f>
        <v>#N/A</v>
      </c>
      <c r="AZ201" s="96" t="e">
        <f ca="true">+IF(AND(ISNUMBER(OFFSET('Hygiene Data'!$D$5,0,10*ROW('Hygiene Data'!D195))),'Data Summary'!DO201="Yes"),OFFSET('Hygiene Data'!$D$5,0,10*ROW('Hygiene Data'!D195)),NA())</f>
        <v>#N/A</v>
      </c>
      <c r="BA201" s="96" t="e">
        <f ca="true">+IF(AND(ISNUMBER(OFFSET('Hygiene Data'!$D$7,0,10*ROW('Hygiene Data'!D195))),'Data Summary'!DP201="Yes"),OFFSET('Hygiene Data'!$D$7,0,10*ROW('Hygiene Data'!D195)),NA())</f>
        <v>#N/A</v>
      </c>
      <c r="BB201" s="96" t="e">
        <f ca="true">+IF(AND(ISNUMBER(OFFSET('Hygiene Data'!$D$9,0,10*ROW('Hygiene Data'!D195))),'Data Summary'!DQ201="Yes"),OFFSET('Hygiene Data'!$D$9,0,10*ROW('Hygiene Data'!D195)),NA())</f>
        <v>#N/A</v>
      </c>
      <c r="BC201" s="96" t="e">
        <f ca="true">+IF(AND(ISNUMBER(OFFSET('Hygiene Data'!$E$5,0,10*ROW('Hygiene Data'!E195))),'Data Summary'!DR201="Yes"),OFFSET('Hygiene Data'!$E$5,0,10*ROW('Hygiene Data'!E195)),NA())</f>
        <v>#N/A</v>
      </c>
      <c r="BD201" s="96" t="e">
        <f ca="true">+IF(AND(ISNUMBER(OFFSET('Hygiene Data'!$E$7,0,10*ROW('Hygiene Data'!E195))),'Data Summary'!DS201="Yes"),OFFSET('Hygiene Data'!$E$7,0,10*ROW('Hygiene Data'!E195)),NA())</f>
        <v>#N/A</v>
      </c>
      <c r="BE201" s="96" t="e">
        <f ca="true">+IF(AND(ISNUMBER(OFFSET('Hygiene Data'!$E$9,0,10*ROW('Hygiene Data'!E195))),'Data Summary'!DT201="Yes"),OFFSET('Hygiene Data'!$E$9,0,10*ROW('Hygiene Data'!E195)),NA())</f>
        <v>#N/A</v>
      </c>
      <c r="BF201" s="96" t="e">
        <f ca="true">+IF(AND(ISNUMBER(OFFSET('Hygiene Data'!$F$5,0,10*ROW('Hygiene Data'!F195))),'Data Summary'!DU201="Yes"),OFFSET('Hygiene Data'!$F$5,0,10*ROW('Hygiene Data'!F195)),NA())</f>
        <v>#N/A</v>
      </c>
      <c r="BG201" s="96" t="e">
        <f ca="true">+IF(AND(ISNUMBER(OFFSET('Hygiene Data'!$F$7,0,10*ROW('Hygiene Data'!F195))),'Data Summary'!DV201="Yes"),OFFSET('Hygiene Data'!$F$7,0,10*ROW('Hygiene Data'!F195)),NA())</f>
        <v>#N/A</v>
      </c>
      <c r="BH201" s="96" t="e">
        <f ca="true">+IF(AND(ISNUMBER(OFFSET('Hygiene Data'!$F$9,0,10*ROW('Hygiene Data'!F195))),'Data Summary'!DW201="Yes"),OFFSET('Hygiene Data'!$F$9,0,10*ROW('Hygiene Data'!F195)),NA())</f>
        <v>#N/A</v>
      </c>
      <c r="BI201" s="96" t="e">
        <f ca="true">+IF(AND(ISNUMBER(OFFSET('Hygiene Data'!$G$5,0,10*ROW('Hygiene Data'!G195))),'Data Summary'!DX201="Yes"),OFFSET('Hygiene Data'!$G$5,0,10*ROW('Hygiene Data'!G195)),NA())</f>
        <v>#N/A</v>
      </c>
      <c r="BJ201" s="96" t="e">
        <f ca="true">+IF(AND(ISNUMBER(OFFSET('Hygiene Data'!$G$7,0,10*ROW('Hygiene Data'!G195))),'Data Summary'!DY201="Yes"),OFFSET('Hygiene Data'!$G$7,0,10*ROW('Hygiene Data'!G195)),NA())</f>
        <v>#N/A</v>
      </c>
      <c r="BK201" s="96" t="e">
        <f ca="true">+IF(AND(ISNUMBER(OFFSET('Hygiene Data'!$G$9,0,10*ROW('Hygiene Data'!G195))),'Data Summary'!DZ201="Yes"),OFFSET('Hygiene Data'!$G$9,0,10*ROW('Hygiene Data'!G195)),NA())</f>
        <v>#N/A</v>
      </c>
      <c r="BL201" s="96" t="e">
        <f ca="true">+IF(AND(ISNUMBER(OFFSET('Hygiene Data'!$H$5,0,10*ROW('Hygiene Data'!H195))),'Data Summary'!EA201="Yes"),OFFSET('Hygiene Data'!$H$5,0,10*ROW('Hygiene Data'!H195)),NA())</f>
        <v>#N/A</v>
      </c>
      <c r="BM201" s="96" t="e">
        <f ca="true">+IF(AND(ISNUMBER(OFFSET('Hygiene Data'!$H$7,0,10*ROW('Hygiene Data'!H195))),'Data Summary'!EB201="Yes"),OFFSET('Hygiene Data'!$H$7,0,10*ROW('Hygiene Data'!H195)),NA())</f>
        <v>#N/A</v>
      </c>
      <c r="BN201" s="96" t="e">
        <f ca="true">+IF(AND(ISNUMBER(OFFSET('Hygiene Data'!$H$9,0,10*ROW('Hygiene Data'!H195))),'Data Summary'!EC201="Yes"),OFFSET('Hygiene Data'!$H$9,0,10*ROW('Hygiene Data'!H195)),NA())</f>
        <v>#N/A</v>
      </c>
      <c r="BO201" s="96" t="e">
        <f ca="true">+IF(AND(ISNUMBER(OFFSET('Hygiene Data'!$I$5,0,10*ROW('Hygiene Data'!I195))),'Data Summary'!ED201="Yes"),OFFSET('Hygiene Data'!$I$5,0,10*ROW('Hygiene Data'!I195)),NA())</f>
        <v>#N/A</v>
      </c>
      <c r="BP201" s="96" t="e">
        <f ca="true">+IF(AND(ISNUMBER(OFFSET('Hygiene Data'!$I$7,0,10*ROW('Hygiene Data'!I195))),'Data Summary'!EE201="Yes"),OFFSET('Hygiene Data'!$I$7,0,10*ROW('Hygiene Data'!I195)),NA())</f>
        <v>#N/A</v>
      </c>
      <c r="BQ201" s="96" t="e">
        <f ca="true">+IF(AND(ISNUMBER(OFFSET('Hygiene Data'!$I$9,0,10*ROW('Hygiene Data'!I195))),'Data Summary'!EF201="Yes"),OFFSET('Hygiene Data'!$I$9,0,10*ROW('Hygiene Data'!I195)),NA())</f>
        <v>#N/A</v>
      </c>
    </row>
    <row xmlns:x14ac="http://schemas.microsoft.com/office/spreadsheetml/2009/9/ac" r="202" x14ac:dyDescent="0.2">
      <c r="A202" s="321" t="e">
        <f ca="true">+RIGHT('Data Summary'!A202,LEN('Data Summary'!A202)-9)</f>
        <v>#VALUE!</v>
      </c>
      <c r="B202" s="37" t="str">
        <f ca="true">+IF(ISTEXT('Data Summary'!B202),'Data Summary'!B202,"")</f>
        <v/>
      </c>
      <c r="C202" s="320" t="e">
        <f ca="true">+VALUE('Data Summary'!C202)</f>
        <v>#VALUE!</v>
      </c>
      <c r="D202" s="94" t="e">
        <f ca="true">+IF(AND(ISNUMBER(OFFSET('Water Data'!$D$4,0,10*ROW('Water Data'!D196))),'Data Summary'!BS202="Yes"),100-OFFSET('Water Data'!$D$4,0,10*ROW('Water Data'!D196)),NA())</f>
        <v>#N/A</v>
      </c>
      <c r="E202" s="94" t="e">
        <f ca="true">+IF(AND(ISNUMBER(OFFSET('Water Data'!$D$6,0,10*ROW('Water Data'!D196))),'Data Summary'!BT202="Yes"),OFFSET('Water Data'!$D$6,0,10*ROW('Water Data'!D196)),NA())</f>
        <v>#N/A</v>
      </c>
      <c r="F202" s="94" t="e">
        <f ca="true">+IF(AND(ISNUMBER(OFFSET('Water Data'!$D$9,0,10*ROW('Water Data'!D196))),'Data Summary'!BU202="Yes"),OFFSET('Water Data'!$D$9,0,10*ROW('Water Data'!D196)),NA())</f>
        <v>#N/A</v>
      </c>
      <c r="G202" s="94" t="e">
        <f ca="true">+IF(AND(ISNUMBER(OFFSET('Water Data'!$E$4,0,10*ROW('Water Data'!E196))),'Data Summary'!BV202="Yes"),100-OFFSET('Water Data'!$E$4,0,10*ROW('Water Data'!E196)),NA())</f>
        <v>#N/A</v>
      </c>
      <c r="H202" s="94" t="e">
        <f ca="true">+IF(AND(ISNUMBER(OFFSET('Water Data'!$E$6,0,10*ROW('Water Data'!E196))),'Data Summary'!BW202="Yes"),OFFSET('Water Data'!$E$6,0,10*ROW('Water Data'!E196)),NA())</f>
        <v>#N/A</v>
      </c>
      <c r="I202" s="94" t="e">
        <f ca="true">+IF(AND(ISNUMBER(OFFSET('Water Data'!$E$9,0,10*ROW('Water Data'!E196))),'Data Summary'!BX202="Yes"),OFFSET('Water Data'!$E$9,0,10*ROW('Water Data'!E196)),NA())</f>
        <v>#N/A</v>
      </c>
      <c r="J202" s="94" t="e">
        <f ca="true">+IF(AND(ISNUMBER(OFFSET('Water Data'!$F$4,0,10*ROW('Water Data'!F196))),'Data Summary'!BY202="Yes"),100-OFFSET('Water Data'!$F$4,0,10*ROW('Water Data'!F196)),NA())</f>
        <v>#N/A</v>
      </c>
      <c r="K202" s="94" t="e">
        <f ca="true">+IF(AND(ISNUMBER(OFFSET('Water Data'!$F$6,0,10*ROW('Water Data'!F196))),'Data Summary'!BZ202="Yes"),OFFSET('Water Data'!$F$6,0,10*ROW('Water Data'!F196)),NA())</f>
        <v>#N/A</v>
      </c>
      <c r="L202" s="94" t="e">
        <f ca="true">+IF(AND(ISNUMBER(OFFSET('Water Data'!$F$9,0,10*ROW('Water Data'!F196))),'Data Summary'!CA202="Yes"),OFFSET('Water Data'!$F$9,0,10*ROW('Water Data'!F196)),NA())</f>
        <v>#N/A</v>
      </c>
      <c r="M202" s="94" t="e">
        <f ca="true">+IF(AND(ISNUMBER(OFFSET('Water Data'!$G$4,0,10*ROW('Water Data'!G196))),'Data Summary'!CB202="Yes"),100-OFFSET('Water Data'!$G$4,0,10*ROW('Water Data'!G196)),NA())</f>
        <v>#N/A</v>
      </c>
      <c r="N202" s="94" t="e">
        <f ca="true">+IF(AND(ISNUMBER(OFFSET('Water Data'!$G$6,0,10*ROW('Water Data'!G196))),'Data Summary'!CC202="Yes"),OFFSET('Water Data'!$G$6,0,10*ROW('Water Data'!G196)),NA())</f>
        <v>#N/A</v>
      </c>
      <c r="O202" s="94" t="e">
        <f ca="true">+IF(AND(ISNUMBER(OFFSET('Water Data'!$G$9,0,10*ROW('Water Data'!G196))),'Data Summary'!CD202="Yes"),OFFSET('Water Data'!$G$9,0,10*ROW('Water Data'!G196)),NA())</f>
        <v>#N/A</v>
      </c>
      <c r="P202" s="94" t="e">
        <f ca="true">+IF(AND(ISNUMBER(OFFSET('Water Data'!$H$4,0,10*ROW('Water Data'!H196))),'Data Summary'!CE202="Yes"),100-OFFSET('Water Data'!$H$4,0,10*ROW('Water Data'!H196)),NA())</f>
        <v>#N/A</v>
      </c>
      <c r="Q202" s="94" t="e">
        <f ca="true">+IF(AND(ISNUMBER(OFFSET('Water Data'!$H$6,0,10*ROW('Water Data'!H196))),'Data Summary'!CF202="Yes"),OFFSET('Water Data'!$H$6,0,10*ROW('Water Data'!H196)),NA())</f>
        <v>#N/A</v>
      </c>
      <c r="R202" s="94" t="e">
        <f ca="true">+IF(AND(ISNUMBER(OFFSET('Water Data'!$H$9,0,10*ROW('Water Data'!H196))),'Data Summary'!CG202="Yes"),OFFSET('Water Data'!$H$9,0,10*ROW('Water Data'!H196)),NA())</f>
        <v>#N/A</v>
      </c>
      <c r="S202" s="94" t="e">
        <f ca="true">+IF(AND(ISNUMBER(OFFSET('Water Data'!$I$4,0,10*ROW('Water Data'!I196))),'Data Summary'!CH202="Yes"),100-OFFSET('Water Data'!$I$4,0,10*ROW('Water Data'!I196)),NA())</f>
        <v>#N/A</v>
      </c>
      <c r="T202" s="94" t="e">
        <f ca="true">+IF(AND(ISNUMBER(OFFSET('Water Data'!$I$6,0,10*ROW('Water Data'!I196))),'Data Summary'!CI202="Yes"),OFFSET('Water Data'!$I$6,0,10*ROW('Water Data'!I196)),NA())</f>
        <v>#N/A</v>
      </c>
      <c r="U202" s="94" t="e">
        <f ca="true">+IF(AND(ISNUMBER(OFFSET('Water Data'!$I$9,0,10*ROW('Water Data'!I196))),'Data Summary'!CJ202="Yes"),OFFSET('Water Data'!$I$9,0,10*ROW('Water Data'!I196)),NA())</f>
        <v>#N/A</v>
      </c>
      <c r="V202" s="95" t="e">
        <f ca="true">+IF(AND(ISNUMBER(OFFSET('Sanitation Data'!$D$4,0,10*ROW('Sanitation Data'!D196))),'Data Summary'!CK202="Yes"),100-OFFSET('Sanitation Data'!$D$4,0,10*ROW('Sanitation Data'!D196)),NA())</f>
        <v>#N/A</v>
      </c>
      <c r="W202" s="95" t="e">
        <f ca="true">+IF(AND(ISNUMBER(OFFSET('Sanitation Data'!$D$6,0,10*ROW('Sanitation Data'!D196))),'Data Summary'!CL202="Yes"),OFFSET('Sanitation Data'!$D$6,0,10*ROW('Sanitation Data'!D196)),NA())</f>
        <v>#N/A</v>
      </c>
      <c r="X202" s="95" t="e">
        <f ca="true">+IF(AND(ISNUMBER(OFFSET('Sanitation Data'!$D$10,0,10*ROW('Sanitation Data'!D196))),'Data Summary'!CM202="Yes"),OFFSET('Sanitation Data'!$D$10,0,10*ROW('Sanitation Data'!D196)),NA())</f>
        <v>#N/A</v>
      </c>
      <c r="Y202" s="95" t="e">
        <f ca="true">+IF(AND(ISNUMBER(OFFSET('Sanitation Data'!$D$11,0,10*ROW('Sanitation Data'!D196))),'Data Summary'!CN202="Yes"),OFFSET('Sanitation Data'!$D$11,0,10*ROW('Sanitation Data'!D196)),NA())</f>
        <v>#N/A</v>
      </c>
      <c r="Z202" s="95" t="e">
        <f ca="true">+IF(AND(ISNUMBER(OFFSET('Sanitation Data'!$D$12,0,10*ROW('Sanitation Data'!D196))),'Data Summary'!CO202="Yes"),OFFSET('Sanitation Data'!$D$12,0,10*ROW('Sanitation Data'!D196)),NA())</f>
        <v>#N/A</v>
      </c>
      <c r="AA202" s="95" t="e">
        <f ca="true">+IF(AND(ISNUMBER(OFFSET('Sanitation Data'!$E$4,0,10*ROW('Sanitation Data'!E196))),'Data Summary'!CP202="Yes"),100-OFFSET('Sanitation Data'!$E$4,0,10*ROW('Sanitation Data'!E196)),NA())</f>
        <v>#N/A</v>
      </c>
      <c r="AB202" s="95" t="e">
        <f ca="true">+IF(AND(ISNUMBER(OFFSET('Sanitation Data'!$E$6,0,10*ROW('Sanitation Data'!E196))),'Data Summary'!CQ202="Yes"),OFFSET('Sanitation Data'!$E$6,0,10*ROW('Sanitation Data'!E196)),NA())</f>
        <v>#N/A</v>
      </c>
      <c r="AC202" s="95" t="e">
        <f ca="true">+IF(AND(ISNUMBER(OFFSET('Sanitation Data'!$E$10,0,10*ROW('Sanitation Data'!E196))),'Data Summary'!CR202="Yes"),OFFSET('Sanitation Data'!$E$10,0,10*ROW('Sanitation Data'!E196)),NA())</f>
        <v>#N/A</v>
      </c>
      <c r="AD202" s="95" t="e">
        <f ca="true">+IF(AND(ISNUMBER(OFFSET('Sanitation Data'!$E$11,0,10*ROW('Sanitation Data'!E196))),'Data Summary'!CS202="Yes"),OFFSET('Sanitation Data'!$E$11,0,10*ROW('Sanitation Data'!E196)),NA())</f>
        <v>#N/A</v>
      </c>
      <c r="AE202" s="95" t="e">
        <f ca="true">+IF(AND(ISNUMBER(OFFSET('Sanitation Data'!$E$12,0,10*ROW('Sanitation Data'!E196))),'Data Summary'!CT202="Yes"),OFFSET('Sanitation Data'!$E$12,0,10*ROW('Sanitation Data'!E196)),NA())</f>
        <v>#N/A</v>
      </c>
      <c r="AF202" s="95" t="e">
        <f ca="true">+IF(AND(ISNUMBER(OFFSET('Sanitation Data'!$F$4,0,10*ROW('Sanitation Data'!F196))),'Data Summary'!CU202="Yes"),100-OFFSET('Sanitation Data'!$F$4,0,10*ROW('Sanitation Data'!F196)),NA())</f>
        <v>#N/A</v>
      </c>
      <c r="AG202" s="95" t="e">
        <f ca="true">+IF(AND(ISNUMBER(OFFSET('Sanitation Data'!$F$6,0,10*ROW('Sanitation Data'!F196))),'Data Summary'!CV202="Yes"),OFFSET('Sanitation Data'!$F$6,0,10*ROW('Sanitation Data'!F196)),NA())</f>
        <v>#N/A</v>
      </c>
      <c r="AH202" s="95" t="e">
        <f ca="true">+IF(AND(ISNUMBER(OFFSET('Sanitation Data'!$F$10,0,10*ROW('Sanitation Data'!F196))),'Data Summary'!CW202="Yes"),OFFSET('Sanitation Data'!$F$10,0,10*ROW('Sanitation Data'!F196)),NA())</f>
        <v>#N/A</v>
      </c>
      <c r="AI202" s="95" t="e">
        <f ca="true">+IF(AND(ISNUMBER(OFFSET('Sanitation Data'!$F$11,0,10*ROW('Sanitation Data'!F196))),'Data Summary'!CX202="Yes"),OFFSET('Sanitation Data'!$F$11,0,10*ROW('Sanitation Data'!F196)),NA())</f>
        <v>#N/A</v>
      </c>
      <c r="AJ202" s="95" t="e">
        <f ca="true">+IF(AND(ISNUMBER(OFFSET('Sanitation Data'!$F$12,0,10*ROW('Sanitation Data'!F196))),'Data Summary'!CY202="Yes"),OFFSET('Sanitation Data'!$F$12,0,10*ROW('Sanitation Data'!F196)),NA())</f>
        <v>#N/A</v>
      </c>
      <c r="AK202" s="95" t="e">
        <f ca="true">+IF(AND(ISNUMBER(OFFSET('Sanitation Data'!$G$4,0,10*ROW('Sanitation Data'!G196))),'Data Summary'!CZ202="Yes"),100-OFFSET('Sanitation Data'!$G$4,0,10*ROW('Sanitation Data'!G196)),NA())</f>
        <v>#N/A</v>
      </c>
      <c r="AL202" s="95" t="e">
        <f ca="true">+IF(AND(ISNUMBER(OFFSET('Sanitation Data'!$G$6,0,10*ROW('Sanitation Data'!G196))),'Data Summary'!DA202="Yes"),OFFSET('Sanitation Data'!$G$6,0,10*ROW('Sanitation Data'!G196)),NA())</f>
        <v>#N/A</v>
      </c>
      <c r="AM202" s="95" t="e">
        <f ca="true">+IF(AND(ISNUMBER(OFFSET('Sanitation Data'!$G$10,0,10*ROW('Sanitation Data'!G196))),'Data Summary'!DB202="Yes"),OFFSET('Sanitation Data'!$G$10,0,10*ROW('Sanitation Data'!G196)),NA())</f>
        <v>#N/A</v>
      </c>
      <c r="AN202" s="95" t="e">
        <f ca="true">+IF(AND(ISNUMBER(OFFSET('Sanitation Data'!$G$11,0,10*ROW('Sanitation Data'!G196))),'Data Summary'!DC202="Yes"),OFFSET('Sanitation Data'!$G$11,0,10*ROW('Sanitation Data'!G196)),NA())</f>
        <v>#N/A</v>
      </c>
      <c r="AO202" s="95" t="e">
        <f ca="true">+IF(AND(ISNUMBER(OFFSET('Sanitation Data'!$G$12,0,10*ROW('Sanitation Data'!G196))),'Data Summary'!DD202="Yes"),OFFSET('Sanitation Data'!$G$12,0,10*ROW('Sanitation Data'!G196)),NA())</f>
        <v>#N/A</v>
      </c>
      <c r="AP202" s="95" t="e">
        <f ca="true">+IF(AND(ISNUMBER(OFFSET('Sanitation Data'!$H$4,0,10*ROW('Sanitation Data'!H196))),'Data Summary'!DE202="Yes"),100-OFFSET('Sanitation Data'!$H$4,0,10*ROW('Sanitation Data'!H196)),NA())</f>
        <v>#N/A</v>
      </c>
      <c r="AQ202" s="95" t="e">
        <f ca="true">+IF(AND(ISNUMBER(OFFSET('Sanitation Data'!$H$6,0,10*ROW('Sanitation Data'!H196))),'Data Summary'!DF202="Yes"),OFFSET('Sanitation Data'!$H$6,0,10*ROW('Sanitation Data'!H196)),NA())</f>
        <v>#N/A</v>
      </c>
      <c r="AR202" s="95" t="e">
        <f ca="true">+IF(AND(ISNUMBER(OFFSET('Sanitation Data'!$H$10,0,10*ROW('Sanitation Data'!H196))),'Data Summary'!DG202="Yes"),OFFSET('Sanitation Data'!$H$10,0,10*ROW('Sanitation Data'!H196)),NA())</f>
        <v>#N/A</v>
      </c>
      <c r="AS202" s="95" t="e">
        <f ca="true">+IF(AND(ISNUMBER(OFFSET('Sanitation Data'!$H$11,0,10*ROW('Sanitation Data'!H196))),'Data Summary'!DH202="Yes"),OFFSET('Sanitation Data'!$H$11,0,10*ROW('Sanitation Data'!H196)),NA())</f>
        <v>#N/A</v>
      </c>
      <c r="AT202" s="95" t="e">
        <f ca="true">+IF(AND(ISNUMBER(OFFSET('Sanitation Data'!$H$12,0,10*ROW('Sanitation Data'!H196))),'Data Summary'!DI202="Yes"),OFFSET('Sanitation Data'!$H$12,0,10*ROW('Sanitation Data'!H196)),NA())</f>
        <v>#N/A</v>
      </c>
      <c r="AU202" s="95" t="e">
        <f ca="true">+IF(AND(ISNUMBER(OFFSET('Sanitation Data'!$I$4,0,10*ROW('Sanitation Data'!I196))),'Data Summary'!DJ202="Yes"),100-OFFSET('Sanitation Data'!$I$4,0,10*ROW('Sanitation Data'!I196)),NA())</f>
        <v>#N/A</v>
      </c>
      <c r="AV202" s="95" t="e">
        <f ca="true">+IF(AND(ISNUMBER(OFFSET('Sanitation Data'!$I$6,0,10*ROW('Sanitation Data'!I196))),'Data Summary'!DK202="Yes"),OFFSET('Sanitation Data'!$I$6,0,10*ROW('Sanitation Data'!I196)),NA())</f>
        <v>#N/A</v>
      </c>
      <c r="AW202" s="95" t="e">
        <f ca="true">+IF(AND(ISNUMBER(OFFSET('Sanitation Data'!$I$10,0,10*ROW('Sanitation Data'!I196))),'Data Summary'!DL202="Yes"),OFFSET('Sanitation Data'!$I$10,0,10*ROW('Sanitation Data'!I196)),NA())</f>
        <v>#N/A</v>
      </c>
      <c r="AX202" s="95" t="e">
        <f ca="true">+IF(AND(ISNUMBER(OFFSET('Sanitation Data'!$I$11,0,10*ROW('Sanitation Data'!I196))),'Data Summary'!DM202="Yes"),OFFSET('Sanitation Data'!$I$11,0,10*ROW('Sanitation Data'!I196)),NA())</f>
        <v>#N/A</v>
      </c>
      <c r="AY202" s="95" t="e">
        <f ca="true">+IF(AND(ISNUMBER(OFFSET('Sanitation Data'!$I$12,0,10*ROW('Sanitation Data'!I196))),'Data Summary'!DN202="Yes"),OFFSET('Sanitation Data'!$I$12,0,10*ROW('Sanitation Data'!I196)),NA())</f>
        <v>#N/A</v>
      </c>
      <c r="AZ202" s="96" t="e">
        <f ca="true">+IF(AND(ISNUMBER(OFFSET('Hygiene Data'!$D$5,0,10*ROW('Hygiene Data'!D196))),'Data Summary'!DO202="Yes"),OFFSET('Hygiene Data'!$D$5,0,10*ROW('Hygiene Data'!D196)),NA())</f>
        <v>#N/A</v>
      </c>
      <c r="BA202" s="96" t="e">
        <f ca="true">+IF(AND(ISNUMBER(OFFSET('Hygiene Data'!$D$7,0,10*ROW('Hygiene Data'!D196))),'Data Summary'!DP202="Yes"),OFFSET('Hygiene Data'!$D$7,0,10*ROW('Hygiene Data'!D196)),NA())</f>
        <v>#N/A</v>
      </c>
      <c r="BB202" s="96" t="e">
        <f ca="true">+IF(AND(ISNUMBER(OFFSET('Hygiene Data'!$D$9,0,10*ROW('Hygiene Data'!D196))),'Data Summary'!DQ202="Yes"),OFFSET('Hygiene Data'!$D$9,0,10*ROW('Hygiene Data'!D196)),NA())</f>
        <v>#N/A</v>
      </c>
      <c r="BC202" s="96" t="e">
        <f ca="true">+IF(AND(ISNUMBER(OFFSET('Hygiene Data'!$E$5,0,10*ROW('Hygiene Data'!E196))),'Data Summary'!DR202="Yes"),OFFSET('Hygiene Data'!$E$5,0,10*ROW('Hygiene Data'!E196)),NA())</f>
        <v>#N/A</v>
      </c>
      <c r="BD202" s="96" t="e">
        <f ca="true">+IF(AND(ISNUMBER(OFFSET('Hygiene Data'!$E$7,0,10*ROW('Hygiene Data'!E196))),'Data Summary'!DS202="Yes"),OFFSET('Hygiene Data'!$E$7,0,10*ROW('Hygiene Data'!E196)),NA())</f>
        <v>#N/A</v>
      </c>
      <c r="BE202" s="96" t="e">
        <f ca="true">+IF(AND(ISNUMBER(OFFSET('Hygiene Data'!$E$9,0,10*ROW('Hygiene Data'!E196))),'Data Summary'!DT202="Yes"),OFFSET('Hygiene Data'!$E$9,0,10*ROW('Hygiene Data'!E196)),NA())</f>
        <v>#N/A</v>
      </c>
      <c r="BF202" s="96" t="e">
        <f ca="true">+IF(AND(ISNUMBER(OFFSET('Hygiene Data'!$F$5,0,10*ROW('Hygiene Data'!F196))),'Data Summary'!DU202="Yes"),OFFSET('Hygiene Data'!$F$5,0,10*ROW('Hygiene Data'!F196)),NA())</f>
        <v>#N/A</v>
      </c>
      <c r="BG202" s="96" t="e">
        <f ca="true">+IF(AND(ISNUMBER(OFFSET('Hygiene Data'!$F$7,0,10*ROW('Hygiene Data'!F196))),'Data Summary'!DV202="Yes"),OFFSET('Hygiene Data'!$F$7,0,10*ROW('Hygiene Data'!F196)),NA())</f>
        <v>#N/A</v>
      </c>
      <c r="BH202" s="96" t="e">
        <f ca="true">+IF(AND(ISNUMBER(OFFSET('Hygiene Data'!$F$9,0,10*ROW('Hygiene Data'!F196))),'Data Summary'!DW202="Yes"),OFFSET('Hygiene Data'!$F$9,0,10*ROW('Hygiene Data'!F196)),NA())</f>
        <v>#N/A</v>
      </c>
      <c r="BI202" s="96" t="e">
        <f ca="true">+IF(AND(ISNUMBER(OFFSET('Hygiene Data'!$G$5,0,10*ROW('Hygiene Data'!G196))),'Data Summary'!DX202="Yes"),OFFSET('Hygiene Data'!$G$5,0,10*ROW('Hygiene Data'!G196)),NA())</f>
        <v>#N/A</v>
      </c>
      <c r="BJ202" s="96" t="e">
        <f ca="true">+IF(AND(ISNUMBER(OFFSET('Hygiene Data'!$G$7,0,10*ROW('Hygiene Data'!G196))),'Data Summary'!DY202="Yes"),OFFSET('Hygiene Data'!$G$7,0,10*ROW('Hygiene Data'!G196)),NA())</f>
        <v>#N/A</v>
      </c>
      <c r="BK202" s="96" t="e">
        <f ca="true">+IF(AND(ISNUMBER(OFFSET('Hygiene Data'!$G$9,0,10*ROW('Hygiene Data'!G196))),'Data Summary'!DZ202="Yes"),OFFSET('Hygiene Data'!$G$9,0,10*ROW('Hygiene Data'!G196)),NA())</f>
        <v>#N/A</v>
      </c>
      <c r="BL202" s="96" t="e">
        <f ca="true">+IF(AND(ISNUMBER(OFFSET('Hygiene Data'!$H$5,0,10*ROW('Hygiene Data'!H196))),'Data Summary'!EA202="Yes"),OFFSET('Hygiene Data'!$H$5,0,10*ROW('Hygiene Data'!H196)),NA())</f>
        <v>#N/A</v>
      </c>
      <c r="BM202" s="96" t="e">
        <f ca="true">+IF(AND(ISNUMBER(OFFSET('Hygiene Data'!$H$7,0,10*ROW('Hygiene Data'!H196))),'Data Summary'!EB202="Yes"),OFFSET('Hygiene Data'!$H$7,0,10*ROW('Hygiene Data'!H196)),NA())</f>
        <v>#N/A</v>
      </c>
      <c r="BN202" s="96" t="e">
        <f ca="true">+IF(AND(ISNUMBER(OFFSET('Hygiene Data'!$H$9,0,10*ROW('Hygiene Data'!H196))),'Data Summary'!EC202="Yes"),OFFSET('Hygiene Data'!$H$9,0,10*ROW('Hygiene Data'!H196)),NA())</f>
        <v>#N/A</v>
      </c>
      <c r="BO202" s="96" t="e">
        <f ca="true">+IF(AND(ISNUMBER(OFFSET('Hygiene Data'!$I$5,0,10*ROW('Hygiene Data'!I196))),'Data Summary'!ED202="Yes"),OFFSET('Hygiene Data'!$I$5,0,10*ROW('Hygiene Data'!I196)),NA())</f>
        <v>#N/A</v>
      </c>
      <c r="BP202" s="96" t="e">
        <f ca="true">+IF(AND(ISNUMBER(OFFSET('Hygiene Data'!$I$7,0,10*ROW('Hygiene Data'!I196))),'Data Summary'!EE202="Yes"),OFFSET('Hygiene Data'!$I$7,0,10*ROW('Hygiene Data'!I196)),NA())</f>
        <v>#N/A</v>
      </c>
      <c r="BQ202" s="96" t="e">
        <f ca="true">+IF(AND(ISNUMBER(OFFSET('Hygiene Data'!$I$9,0,10*ROW('Hygiene Data'!I196))),'Data Summary'!EF202="Yes"),OFFSET('Hygiene Data'!$I$9,0,10*ROW('Hygiene Data'!I196)),NA())</f>
        <v>#N/A</v>
      </c>
    </row>
    <row xmlns:x14ac="http://schemas.microsoft.com/office/spreadsheetml/2009/9/ac" r="203" x14ac:dyDescent="0.2">
      <c r="A203" s="321" t="e">
        <f ca="true">+RIGHT('Data Summary'!A203,LEN('Data Summary'!A203)-9)</f>
        <v>#VALUE!</v>
      </c>
      <c r="B203" s="37" t="str">
        <f ca="true">+IF(ISTEXT('Data Summary'!B203),'Data Summary'!B203,"")</f>
        <v/>
      </c>
      <c r="C203" s="320" t="e">
        <f ca="true">+VALUE('Data Summary'!C203)</f>
        <v>#VALUE!</v>
      </c>
      <c r="D203" s="94" t="e">
        <f ca="true">+IF(AND(ISNUMBER(OFFSET('Water Data'!$D$4,0,10*ROW('Water Data'!D197))),'Data Summary'!BS203="Yes"),100-OFFSET('Water Data'!$D$4,0,10*ROW('Water Data'!D197)),NA())</f>
        <v>#N/A</v>
      </c>
      <c r="E203" s="94" t="e">
        <f ca="true">+IF(AND(ISNUMBER(OFFSET('Water Data'!$D$6,0,10*ROW('Water Data'!D197))),'Data Summary'!BT203="Yes"),OFFSET('Water Data'!$D$6,0,10*ROW('Water Data'!D197)),NA())</f>
        <v>#N/A</v>
      </c>
      <c r="F203" s="94" t="e">
        <f ca="true">+IF(AND(ISNUMBER(OFFSET('Water Data'!$D$9,0,10*ROW('Water Data'!D197))),'Data Summary'!BU203="Yes"),OFFSET('Water Data'!$D$9,0,10*ROW('Water Data'!D197)),NA())</f>
        <v>#N/A</v>
      </c>
      <c r="G203" s="94" t="e">
        <f ca="true">+IF(AND(ISNUMBER(OFFSET('Water Data'!$E$4,0,10*ROW('Water Data'!E197))),'Data Summary'!BV203="Yes"),100-OFFSET('Water Data'!$E$4,0,10*ROW('Water Data'!E197)),NA())</f>
        <v>#N/A</v>
      </c>
      <c r="H203" s="94" t="e">
        <f ca="true">+IF(AND(ISNUMBER(OFFSET('Water Data'!$E$6,0,10*ROW('Water Data'!E197))),'Data Summary'!BW203="Yes"),OFFSET('Water Data'!$E$6,0,10*ROW('Water Data'!E197)),NA())</f>
        <v>#N/A</v>
      </c>
      <c r="I203" s="94" t="e">
        <f ca="true">+IF(AND(ISNUMBER(OFFSET('Water Data'!$E$9,0,10*ROW('Water Data'!E197))),'Data Summary'!BX203="Yes"),OFFSET('Water Data'!$E$9,0,10*ROW('Water Data'!E197)),NA())</f>
        <v>#N/A</v>
      </c>
      <c r="J203" s="94" t="e">
        <f ca="true">+IF(AND(ISNUMBER(OFFSET('Water Data'!$F$4,0,10*ROW('Water Data'!F197))),'Data Summary'!BY203="Yes"),100-OFFSET('Water Data'!$F$4,0,10*ROW('Water Data'!F197)),NA())</f>
        <v>#N/A</v>
      </c>
      <c r="K203" s="94" t="e">
        <f ca="true">+IF(AND(ISNUMBER(OFFSET('Water Data'!$F$6,0,10*ROW('Water Data'!F197))),'Data Summary'!BZ203="Yes"),OFFSET('Water Data'!$F$6,0,10*ROW('Water Data'!F197)),NA())</f>
        <v>#N/A</v>
      </c>
      <c r="L203" s="94" t="e">
        <f ca="true">+IF(AND(ISNUMBER(OFFSET('Water Data'!$F$9,0,10*ROW('Water Data'!F197))),'Data Summary'!CA203="Yes"),OFFSET('Water Data'!$F$9,0,10*ROW('Water Data'!F197)),NA())</f>
        <v>#N/A</v>
      </c>
      <c r="M203" s="94" t="e">
        <f ca="true">+IF(AND(ISNUMBER(OFFSET('Water Data'!$G$4,0,10*ROW('Water Data'!G197))),'Data Summary'!CB203="Yes"),100-OFFSET('Water Data'!$G$4,0,10*ROW('Water Data'!G197)),NA())</f>
        <v>#N/A</v>
      </c>
      <c r="N203" s="94" t="e">
        <f ca="true">+IF(AND(ISNUMBER(OFFSET('Water Data'!$G$6,0,10*ROW('Water Data'!G197))),'Data Summary'!CC203="Yes"),OFFSET('Water Data'!$G$6,0,10*ROW('Water Data'!G197)),NA())</f>
        <v>#N/A</v>
      </c>
      <c r="O203" s="94" t="e">
        <f ca="true">+IF(AND(ISNUMBER(OFFSET('Water Data'!$G$9,0,10*ROW('Water Data'!G197))),'Data Summary'!CD203="Yes"),OFFSET('Water Data'!$G$9,0,10*ROW('Water Data'!G197)),NA())</f>
        <v>#N/A</v>
      </c>
      <c r="P203" s="94" t="e">
        <f ca="true">+IF(AND(ISNUMBER(OFFSET('Water Data'!$H$4,0,10*ROW('Water Data'!H197))),'Data Summary'!CE203="Yes"),100-OFFSET('Water Data'!$H$4,0,10*ROW('Water Data'!H197)),NA())</f>
        <v>#N/A</v>
      </c>
      <c r="Q203" s="94" t="e">
        <f ca="true">+IF(AND(ISNUMBER(OFFSET('Water Data'!$H$6,0,10*ROW('Water Data'!H197))),'Data Summary'!CF203="Yes"),OFFSET('Water Data'!$H$6,0,10*ROW('Water Data'!H197)),NA())</f>
        <v>#N/A</v>
      </c>
      <c r="R203" s="94" t="e">
        <f ca="true">+IF(AND(ISNUMBER(OFFSET('Water Data'!$H$9,0,10*ROW('Water Data'!H197))),'Data Summary'!CG203="Yes"),OFFSET('Water Data'!$H$9,0,10*ROW('Water Data'!H197)),NA())</f>
        <v>#N/A</v>
      </c>
      <c r="S203" s="94" t="e">
        <f ca="true">+IF(AND(ISNUMBER(OFFSET('Water Data'!$I$4,0,10*ROW('Water Data'!I197))),'Data Summary'!CH203="Yes"),100-OFFSET('Water Data'!$I$4,0,10*ROW('Water Data'!I197)),NA())</f>
        <v>#N/A</v>
      </c>
      <c r="T203" s="94" t="e">
        <f ca="true">+IF(AND(ISNUMBER(OFFSET('Water Data'!$I$6,0,10*ROW('Water Data'!I197))),'Data Summary'!CI203="Yes"),OFFSET('Water Data'!$I$6,0,10*ROW('Water Data'!I197)),NA())</f>
        <v>#N/A</v>
      </c>
      <c r="U203" s="94" t="e">
        <f ca="true">+IF(AND(ISNUMBER(OFFSET('Water Data'!$I$9,0,10*ROW('Water Data'!I197))),'Data Summary'!CJ203="Yes"),OFFSET('Water Data'!$I$9,0,10*ROW('Water Data'!I197)),NA())</f>
        <v>#N/A</v>
      </c>
      <c r="V203" s="95" t="e">
        <f ca="true">+IF(AND(ISNUMBER(OFFSET('Sanitation Data'!$D$4,0,10*ROW('Sanitation Data'!D197))),'Data Summary'!CK203="Yes"),100-OFFSET('Sanitation Data'!$D$4,0,10*ROW('Sanitation Data'!D197)),NA())</f>
        <v>#N/A</v>
      </c>
      <c r="W203" s="95" t="e">
        <f ca="true">+IF(AND(ISNUMBER(OFFSET('Sanitation Data'!$D$6,0,10*ROW('Sanitation Data'!D197))),'Data Summary'!CL203="Yes"),OFFSET('Sanitation Data'!$D$6,0,10*ROW('Sanitation Data'!D197)),NA())</f>
        <v>#N/A</v>
      </c>
      <c r="X203" s="95" t="e">
        <f ca="true">+IF(AND(ISNUMBER(OFFSET('Sanitation Data'!$D$10,0,10*ROW('Sanitation Data'!D197))),'Data Summary'!CM203="Yes"),OFFSET('Sanitation Data'!$D$10,0,10*ROW('Sanitation Data'!D197)),NA())</f>
        <v>#N/A</v>
      </c>
      <c r="Y203" s="95" t="e">
        <f ca="true">+IF(AND(ISNUMBER(OFFSET('Sanitation Data'!$D$11,0,10*ROW('Sanitation Data'!D197))),'Data Summary'!CN203="Yes"),OFFSET('Sanitation Data'!$D$11,0,10*ROW('Sanitation Data'!D197)),NA())</f>
        <v>#N/A</v>
      </c>
      <c r="Z203" s="95" t="e">
        <f ca="true">+IF(AND(ISNUMBER(OFFSET('Sanitation Data'!$D$12,0,10*ROW('Sanitation Data'!D197))),'Data Summary'!CO203="Yes"),OFFSET('Sanitation Data'!$D$12,0,10*ROW('Sanitation Data'!D197)),NA())</f>
        <v>#N/A</v>
      </c>
      <c r="AA203" s="95" t="e">
        <f ca="true">+IF(AND(ISNUMBER(OFFSET('Sanitation Data'!$E$4,0,10*ROW('Sanitation Data'!E197))),'Data Summary'!CP203="Yes"),100-OFFSET('Sanitation Data'!$E$4,0,10*ROW('Sanitation Data'!E197)),NA())</f>
        <v>#N/A</v>
      </c>
      <c r="AB203" s="95" t="e">
        <f ca="true">+IF(AND(ISNUMBER(OFFSET('Sanitation Data'!$E$6,0,10*ROW('Sanitation Data'!E197))),'Data Summary'!CQ203="Yes"),OFFSET('Sanitation Data'!$E$6,0,10*ROW('Sanitation Data'!E197)),NA())</f>
        <v>#N/A</v>
      </c>
      <c r="AC203" s="95" t="e">
        <f ca="true">+IF(AND(ISNUMBER(OFFSET('Sanitation Data'!$E$10,0,10*ROW('Sanitation Data'!E197))),'Data Summary'!CR203="Yes"),OFFSET('Sanitation Data'!$E$10,0,10*ROW('Sanitation Data'!E197)),NA())</f>
        <v>#N/A</v>
      </c>
      <c r="AD203" s="95" t="e">
        <f ca="true">+IF(AND(ISNUMBER(OFFSET('Sanitation Data'!$E$11,0,10*ROW('Sanitation Data'!E197))),'Data Summary'!CS203="Yes"),OFFSET('Sanitation Data'!$E$11,0,10*ROW('Sanitation Data'!E197)),NA())</f>
        <v>#N/A</v>
      </c>
      <c r="AE203" s="95" t="e">
        <f ca="true">+IF(AND(ISNUMBER(OFFSET('Sanitation Data'!$E$12,0,10*ROW('Sanitation Data'!E197))),'Data Summary'!CT203="Yes"),OFFSET('Sanitation Data'!$E$12,0,10*ROW('Sanitation Data'!E197)),NA())</f>
        <v>#N/A</v>
      </c>
      <c r="AF203" s="95" t="e">
        <f ca="true">+IF(AND(ISNUMBER(OFFSET('Sanitation Data'!$F$4,0,10*ROW('Sanitation Data'!F197))),'Data Summary'!CU203="Yes"),100-OFFSET('Sanitation Data'!$F$4,0,10*ROW('Sanitation Data'!F197)),NA())</f>
        <v>#N/A</v>
      </c>
      <c r="AG203" s="95" t="e">
        <f ca="true">+IF(AND(ISNUMBER(OFFSET('Sanitation Data'!$F$6,0,10*ROW('Sanitation Data'!F197))),'Data Summary'!CV203="Yes"),OFFSET('Sanitation Data'!$F$6,0,10*ROW('Sanitation Data'!F197)),NA())</f>
        <v>#N/A</v>
      </c>
      <c r="AH203" s="95" t="e">
        <f ca="true">+IF(AND(ISNUMBER(OFFSET('Sanitation Data'!$F$10,0,10*ROW('Sanitation Data'!F197))),'Data Summary'!CW203="Yes"),OFFSET('Sanitation Data'!$F$10,0,10*ROW('Sanitation Data'!F197)),NA())</f>
        <v>#N/A</v>
      </c>
      <c r="AI203" s="95" t="e">
        <f ca="true">+IF(AND(ISNUMBER(OFFSET('Sanitation Data'!$F$11,0,10*ROW('Sanitation Data'!F197))),'Data Summary'!CX203="Yes"),OFFSET('Sanitation Data'!$F$11,0,10*ROW('Sanitation Data'!F197)),NA())</f>
        <v>#N/A</v>
      </c>
      <c r="AJ203" s="95" t="e">
        <f ca="true">+IF(AND(ISNUMBER(OFFSET('Sanitation Data'!$F$12,0,10*ROW('Sanitation Data'!F197))),'Data Summary'!CY203="Yes"),OFFSET('Sanitation Data'!$F$12,0,10*ROW('Sanitation Data'!F197)),NA())</f>
        <v>#N/A</v>
      </c>
      <c r="AK203" s="95" t="e">
        <f ca="true">+IF(AND(ISNUMBER(OFFSET('Sanitation Data'!$G$4,0,10*ROW('Sanitation Data'!G197))),'Data Summary'!CZ203="Yes"),100-OFFSET('Sanitation Data'!$G$4,0,10*ROW('Sanitation Data'!G197)),NA())</f>
        <v>#N/A</v>
      </c>
      <c r="AL203" s="95" t="e">
        <f ca="true">+IF(AND(ISNUMBER(OFFSET('Sanitation Data'!$G$6,0,10*ROW('Sanitation Data'!G197))),'Data Summary'!DA203="Yes"),OFFSET('Sanitation Data'!$G$6,0,10*ROW('Sanitation Data'!G197)),NA())</f>
        <v>#N/A</v>
      </c>
      <c r="AM203" s="95" t="e">
        <f ca="true">+IF(AND(ISNUMBER(OFFSET('Sanitation Data'!$G$10,0,10*ROW('Sanitation Data'!G197))),'Data Summary'!DB203="Yes"),OFFSET('Sanitation Data'!$G$10,0,10*ROW('Sanitation Data'!G197)),NA())</f>
        <v>#N/A</v>
      </c>
      <c r="AN203" s="95" t="e">
        <f ca="true">+IF(AND(ISNUMBER(OFFSET('Sanitation Data'!$G$11,0,10*ROW('Sanitation Data'!G197))),'Data Summary'!DC203="Yes"),OFFSET('Sanitation Data'!$G$11,0,10*ROW('Sanitation Data'!G197)),NA())</f>
        <v>#N/A</v>
      </c>
      <c r="AO203" s="95" t="e">
        <f ca="true">+IF(AND(ISNUMBER(OFFSET('Sanitation Data'!$G$12,0,10*ROW('Sanitation Data'!G197))),'Data Summary'!DD203="Yes"),OFFSET('Sanitation Data'!$G$12,0,10*ROW('Sanitation Data'!G197)),NA())</f>
        <v>#N/A</v>
      </c>
      <c r="AP203" s="95" t="e">
        <f ca="true">+IF(AND(ISNUMBER(OFFSET('Sanitation Data'!$H$4,0,10*ROW('Sanitation Data'!H197))),'Data Summary'!DE203="Yes"),100-OFFSET('Sanitation Data'!$H$4,0,10*ROW('Sanitation Data'!H197)),NA())</f>
        <v>#N/A</v>
      </c>
      <c r="AQ203" s="95" t="e">
        <f ca="true">+IF(AND(ISNUMBER(OFFSET('Sanitation Data'!$H$6,0,10*ROW('Sanitation Data'!H197))),'Data Summary'!DF203="Yes"),OFFSET('Sanitation Data'!$H$6,0,10*ROW('Sanitation Data'!H197)),NA())</f>
        <v>#N/A</v>
      </c>
      <c r="AR203" s="95" t="e">
        <f ca="true">+IF(AND(ISNUMBER(OFFSET('Sanitation Data'!$H$10,0,10*ROW('Sanitation Data'!H197))),'Data Summary'!DG203="Yes"),OFFSET('Sanitation Data'!$H$10,0,10*ROW('Sanitation Data'!H197)),NA())</f>
        <v>#N/A</v>
      </c>
      <c r="AS203" s="95" t="e">
        <f ca="true">+IF(AND(ISNUMBER(OFFSET('Sanitation Data'!$H$11,0,10*ROW('Sanitation Data'!H197))),'Data Summary'!DH203="Yes"),OFFSET('Sanitation Data'!$H$11,0,10*ROW('Sanitation Data'!H197)),NA())</f>
        <v>#N/A</v>
      </c>
      <c r="AT203" s="95" t="e">
        <f ca="true">+IF(AND(ISNUMBER(OFFSET('Sanitation Data'!$H$12,0,10*ROW('Sanitation Data'!H197))),'Data Summary'!DI203="Yes"),OFFSET('Sanitation Data'!$H$12,0,10*ROW('Sanitation Data'!H197)),NA())</f>
        <v>#N/A</v>
      </c>
      <c r="AU203" s="95" t="e">
        <f ca="true">+IF(AND(ISNUMBER(OFFSET('Sanitation Data'!$I$4,0,10*ROW('Sanitation Data'!I197))),'Data Summary'!DJ203="Yes"),100-OFFSET('Sanitation Data'!$I$4,0,10*ROW('Sanitation Data'!I197)),NA())</f>
        <v>#N/A</v>
      </c>
      <c r="AV203" s="95" t="e">
        <f ca="true">+IF(AND(ISNUMBER(OFFSET('Sanitation Data'!$I$6,0,10*ROW('Sanitation Data'!I197))),'Data Summary'!DK203="Yes"),OFFSET('Sanitation Data'!$I$6,0,10*ROW('Sanitation Data'!I197)),NA())</f>
        <v>#N/A</v>
      </c>
      <c r="AW203" s="95" t="e">
        <f ca="true">+IF(AND(ISNUMBER(OFFSET('Sanitation Data'!$I$10,0,10*ROW('Sanitation Data'!I197))),'Data Summary'!DL203="Yes"),OFFSET('Sanitation Data'!$I$10,0,10*ROW('Sanitation Data'!I197)),NA())</f>
        <v>#N/A</v>
      </c>
      <c r="AX203" s="95" t="e">
        <f ca="true">+IF(AND(ISNUMBER(OFFSET('Sanitation Data'!$I$11,0,10*ROW('Sanitation Data'!I197))),'Data Summary'!DM203="Yes"),OFFSET('Sanitation Data'!$I$11,0,10*ROW('Sanitation Data'!I197)),NA())</f>
        <v>#N/A</v>
      </c>
      <c r="AY203" s="95" t="e">
        <f ca="true">+IF(AND(ISNUMBER(OFFSET('Sanitation Data'!$I$12,0,10*ROW('Sanitation Data'!I197))),'Data Summary'!DN203="Yes"),OFFSET('Sanitation Data'!$I$12,0,10*ROW('Sanitation Data'!I197)),NA())</f>
        <v>#N/A</v>
      </c>
      <c r="AZ203" s="96" t="e">
        <f ca="true">+IF(AND(ISNUMBER(OFFSET('Hygiene Data'!$D$5,0,10*ROW('Hygiene Data'!D197))),'Data Summary'!DO203="Yes"),OFFSET('Hygiene Data'!$D$5,0,10*ROW('Hygiene Data'!D197)),NA())</f>
        <v>#N/A</v>
      </c>
      <c r="BA203" s="96" t="e">
        <f ca="true">+IF(AND(ISNUMBER(OFFSET('Hygiene Data'!$D$7,0,10*ROW('Hygiene Data'!D197))),'Data Summary'!DP203="Yes"),OFFSET('Hygiene Data'!$D$7,0,10*ROW('Hygiene Data'!D197)),NA())</f>
        <v>#N/A</v>
      </c>
      <c r="BB203" s="96" t="e">
        <f ca="true">+IF(AND(ISNUMBER(OFFSET('Hygiene Data'!$D$9,0,10*ROW('Hygiene Data'!D197))),'Data Summary'!DQ203="Yes"),OFFSET('Hygiene Data'!$D$9,0,10*ROW('Hygiene Data'!D197)),NA())</f>
        <v>#N/A</v>
      </c>
      <c r="BC203" s="96" t="e">
        <f ca="true">+IF(AND(ISNUMBER(OFFSET('Hygiene Data'!$E$5,0,10*ROW('Hygiene Data'!E197))),'Data Summary'!DR203="Yes"),OFFSET('Hygiene Data'!$E$5,0,10*ROW('Hygiene Data'!E197)),NA())</f>
        <v>#N/A</v>
      </c>
      <c r="BD203" s="96" t="e">
        <f ca="true">+IF(AND(ISNUMBER(OFFSET('Hygiene Data'!$E$7,0,10*ROW('Hygiene Data'!E197))),'Data Summary'!DS203="Yes"),OFFSET('Hygiene Data'!$E$7,0,10*ROW('Hygiene Data'!E197)),NA())</f>
        <v>#N/A</v>
      </c>
      <c r="BE203" s="96" t="e">
        <f ca="true">+IF(AND(ISNUMBER(OFFSET('Hygiene Data'!$E$9,0,10*ROW('Hygiene Data'!E197))),'Data Summary'!DT203="Yes"),OFFSET('Hygiene Data'!$E$9,0,10*ROW('Hygiene Data'!E197)),NA())</f>
        <v>#N/A</v>
      </c>
      <c r="BF203" s="96" t="e">
        <f ca="true">+IF(AND(ISNUMBER(OFFSET('Hygiene Data'!$F$5,0,10*ROW('Hygiene Data'!F197))),'Data Summary'!DU203="Yes"),OFFSET('Hygiene Data'!$F$5,0,10*ROW('Hygiene Data'!F197)),NA())</f>
        <v>#N/A</v>
      </c>
      <c r="BG203" s="96" t="e">
        <f ca="true">+IF(AND(ISNUMBER(OFFSET('Hygiene Data'!$F$7,0,10*ROW('Hygiene Data'!F197))),'Data Summary'!DV203="Yes"),OFFSET('Hygiene Data'!$F$7,0,10*ROW('Hygiene Data'!F197)),NA())</f>
        <v>#N/A</v>
      </c>
      <c r="BH203" s="96" t="e">
        <f ca="true">+IF(AND(ISNUMBER(OFFSET('Hygiene Data'!$F$9,0,10*ROW('Hygiene Data'!F197))),'Data Summary'!DW203="Yes"),OFFSET('Hygiene Data'!$F$9,0,10*ROW('Hygiene Data'!F197)),NA())</f>
        <v>#N/A</v>
      </c>
      <c r="BI203" s="96" t="e">
        <f ca="true">+IF(AND(ISNUMBER(OFFSET('Hygiene Data'!$G$5,0,10*ROW('Hygiene Data'!G197))),'Data Summary'!DX203="Yes"),OFFSET('Hygiene Data'!$G$5,0,10*ROW('Hygiene Data'!G197)),NA())</f>
        <v>#N/A</v>
      </c>
      <c r="BJ203" s="96" t="e">
        <f ca="true">+IF(AND(ISNUMBER(OFFSET('Hygiene Data'!$G$7,0,10*ROW('Hygiene Data'!G197))),'Data Summary'!DY203="Yes"),OFFSET('Hygiene Data'!$G$7,0,10*ROW('Hygiene Data'!G197)),NA())</f>
        <v>#N/A</v>
      </c>
      <c r="BK203" s="96" t="e">
        <f ca="true">+IF(AND(ISNUMBER(OFFSET('Hygiene Data'!$G$9,0,10*ROW('Hygiene Data'!G197))),'Data Summary'!DZ203="Yes"),OFFSET('Hygiene Data'!$G$9,0,10*ROW('Hygiene Data'!G197)),NA())</f>
        <v>#N/A</v>
      </c>
      <c r="BL203" s="96" t="e">
        <f ca="true">+IF(AND(ISNUMBER(OFFSET('Hygiene Data'!$H$5,0,10*ROW('Hygiene Data'!H197))),'Data Summary'!EA203="Yes"),OFFSET('Hygiene Data'!$H$5,0,10*ROW('Hygiene Data'!H197)),NA())</f>
        <v>#N/A</v>
      </c>
      <c r="BM203" s="96" t="e">
        <f ca="true">+IF(AND(ISNUMBER(OFFSET('Hygiene Data'!$H$7,0,10*ROW('Hygiene Data'!H197))),'Data Summary'!EB203="Yes"),OFFSET('Hygiene Data'!$H$7,0,10*ROW('Hygiene Data'!H197)),NA())</f>
        <v>#N/A</v>
      </c>
      <c r="BN203" s="96" t="e">
        <f ca="true">+IF(AND(ISNUMBER(OFFSET('Hygiene Data'!$H$9,0,10*ROW('Hygiene Data'!H197))),'Data Summary'!EC203="Yes"),OFFSET('Hygiene Data'!$H$9,0,10*ROW('Hygiene Data'!H197)),NA())</f>
        <v>#N/A</v>
      </c>
      <c r="BO203" s="96" t="e">
        <f ca="true">+IF(AND(ISNUMBER(OFFSET('Hygiene Data'!$I$5,0,10*ROW('Hygiene Data'!I197))),'Data Summary'!ED203="Yes"),OFFSET('Hygiene Data'!$I$5,0,10*ROW('Hygiene Data'!I197)),NA())</f>
        <v>#N/A</v>
      </c>
      <c r="BP203" s="96" t="e">
        <f ca="true">+IF(AND(ISNUMBER(OFFSET('Hygiene Data'!$I$7,0,10*ROW('Hygiene Data'!I197))),'Data Summary'!EE203="Yes"),OFFSET('Hygiene Data'!$I$7,0,10*ROW('Hygiene Data'!I197)),NA())</f>
        <v>#N/A</v>
      </c>
      <c r="BQ203" s="96" t="e">
        <f ca="true">+IF(AND(ISNUMBER(OFFSET('Hygiene Data'!$I$9,0,10*ROW('Hygiene Data'!I197))),'Data Summary'!EF203="Yes"),OFFSET('Hygiene Data'!$I$9,0,10*ROW('Hygiene Data'!I197)),NA())</f>
        <v>#N/A</v>
      </c>
    </row>
    <row xmlns:x14ac="http://schemas.microsoft.com/office/spreadsheetml/2009/9/ac" r="204" x14ac:dyDescent="0.2">
      <c r="A204" s="321" t="e">
        <f ca="true">+RIGHT('Data Summary'!A204,LEN('Data Summary'!A204)-9)</f>
        <v>#VALUE!</v>
      </c>
      <c r="B204" s="37" t="str">
        <f ca="true">+IF(ISTEXT('Data Summary'!B204),'Data Summary'!B204,"")</f>
        <v/>
      </c>
      <c r="C204" s="320" t="e">
        <f ca="true">+VALUE('Data Summary'!C204)</f>
        <v>#VALUE!</v>
      </c>
      <c r="D204" s="94" t="e">
        <f ca="true">+IF(AND(ISNUMBER(OFFSET('Water Data'!$D$4,0,10*ROW('Water Data'!D198))),'Data Summary'!BS204="Yes"),100-OFFSET('Water Data'!$D$4,0,10*ROW('Water Data'!D198)),NA())</f>
        <v>#N/A</v>
      </c>
      <c r="E204" s="94" t="e">
        <f ca="true">+IF(AND(ISNUMBER(OFFSET('Water Data'!$D$6,0,10*ROW('Water Data'!D198))),'Data Summary'!BT204="Yes"),OFFSET('Water Data'!$D$6,0,10*ROW('Water Data'!D198)),NA())</f>
        <v>#N/A</v>
      </c>
      <c r="F204" s="94" t="e">
        <f ca="true">+IF(AND(ISNUMBER(OFFSET('Water Data'!$D$9,0,10*ROW('Water Data'!D198))),'Data Summary'!BU204="Yes"),OFFSET('Water Data'!$D$9,0,10*ROW('Water Data'!D198)),NA())</f>
        <v>#N/A</v>
      </c>
      <c r="G204" s="94" t="e">
        <f ca="true">+IF(AND(ISNUMBER(OFFSET('Water Data'!$E$4,0,10*ROW('Water Data'!E198))),'Data Summary'!BV204="Yes"),100-OFFSET('Water Data'!$E$4,0,10*ROW('Water Data'!E198)),NA())</f>
        <v>#N/A</v>
      </c>
      <c r="H204" s="94" t="e">
        <f ca="true">+IF(AND(ISNUMBER(OFFSET('Water Data'!$E$6,0,10*ROW('Water Data'!E198))),'Data Summary'!BW204="Yes"),OFFSET('Water Data'!$E$6,0,10*ROW('Water Data'!E198)),NA())</f>
        <v>#N/A</v>
      </c>
      <c r="I204" s="94" t="e">
        <f ca="true">+IF(AND(ISNUMBER(OFFSET('Water Data'!$E$9,0,10*ROW('Water Data'!E198))),'Data Summary'!BX204="Yes"),OFFSET('Water Data'!$E$9,0,10*ROW('Water Data'!E198)),NA())</f>
        <v>#N/A</v>
      </c>
      <c r="J204" s="94" t="e">
        <f ca="true">+IF(AND(ISNUMBER(OFFSET('Water Data'!$F$4,0,10*ROW('Water Data'!F198))),'Data Summary'!BY204="Yes"),100-OFFSET('Water Data'!$F$4,0,10*ROW('Water Data'!F198)),NA())</f>
        <v>#N/A</v>
      </c>
      <c r="K204" s="94" t="e">
        <f ca="true">+IF(AND(ISNUMBER(OFFSET('Water Data'!$F$6,0,10*ROW('Water Data'!F198))),'Data Summary'!BZ204="Yes"),OFFSET('Water Data'!$F$6,0,10*ROW('Water Data'!F198)),NA())</f>
        <v>#N/A</v>
      </c>
      <c r="L204" s="94" t="e">
        <f ca="true">+IF(AND(ISNUMBER(OFFSET('Water Data'!$F$9,0,10*ROW('Water Data'!F198))),'Data Summary'!CA204="Yes"),OFFSET('Water Data'!$F$9,0,10*ROW('Water Data'!F198)),NA())</f>
        <v>#N/A</v>
      </c>
      <c r="M204" s="94" t="e">
        <f ca="true">+IF(AND(ISNUMBER(OFFSET('Water Data'!$G$4,0,10*ROW('Water Data'!G198))),'Data Summary'!CB204="Yes"),100-OFFSET('Water Data'!$G$4,0,10*ROW('Water Data'!G198)),NA())</f>
        <v>#N/A</v>
      </c>
      <c r="N204" s="94" t="e">
        <f ca="true">+IF(AND(ISNUMBER(OFFSET('Water Data'!$G$6,0,10*ROW('Water Data'!G198))),'Data Summary'!CC204="Yes"),OFFSET('Water Data'!$G$6,0,10*ROW('Water Data'!G198)),NA())</f>
        <v>#N/A</v>
      </c>
      <c r="O204" s="94" t="e">
        <f ca="true">+IF(AND(ISNUMBER(OFFSET('Water Data'!$G$9,0,10*ROW('Water Data'!G198))),'Data Summary'!CD204="Yes"),OFFSET('Water Data'!$G$9,0,10*ROW('Water Data'!G198)),NA())</f>
        <v>#N/A</v>
      </c>
      <c r="P204" s="94" t="e">
        <f ca="true">+IF(AND(ISNUMBER(OFFSET('Water Data'!$H$4,0,10*ROW('Water Data'!H198))),'Data Summary'!CE204="Yes"),100-OFFSET('Water Data'!$H$4,0,10*ROW('Water Data'!H198)),NA())</f>
        <v>#N/A</v>
      </c>
      <c r="Q204" s="94" t="e">
        <f ca="true">+IF(AND(ISNUMBER(OFFSET('Water Data'!$H$6,0,10*ROW('Water Data'!H198))),'Data Summary'!CF204="Yes"),OFFSET('Water Data'!$H$6,0,10*ROW('Water Data'!H198)),NA())</f>
        <v>#N/A</v>
      </c>
      <c r="R204" s="94" t="e">
        <f ca="true">+IF(AND(ISNUMBER(OFFSET('Water Data'!$H$9,0,10*ROW('Water Data'!H198))),'Data Summary'!CG204="Yes"),OFFSET('Water Data'!$H$9,0,10*ROW('Water Data'!H198)),NA())</f>
        <v>#N/A</v>
      </c>
      <c r="S204" s="94" t="e">
        <f ca="true">+IF(AND(ISNUMBER(OFFSET('Water Data'!$I$4,0,10*ROW('Water Data'!I198))),'Data Summary'!CH204="Yes"),100-OFFSET('Water Data'!$I$4,0,10*ROW('Water Data'!I198)),NA())</f>
        <v>#N/A</v>
      </c>
      <c r="T204" s="94" t="e">
        <f ca="true">+IF(AND(ISNUMBER(OFFSET('Water Data'!$I$6,0,10*ROW('Water Data'!I198))),'Data Summary'!CI204="Yes"),OFFSET('Water Data'!$I$6,0,10*ROW('Water Data'!I198)),NA())</f>
        <v>#N/A</v>
      </c>
      <c r="U204" s="94" t="e">
        <f ca="true">+IF(AND(ISNUMBER(OFFSET('Water Data'!$I$9,0,10*ROW('Water Data'!I198))),'Data Summary'!CJ204="Yes"),OFFSET('Water Data'!$I$9,0,10*ROW('Water Data'!I198)),NA())</f>
        <v>#N/A</v>
      </c>
      <c r="V204" s="95" t="e">
        <f ca="true">+IF(AND(ISNUMBER(OFFSET('Sanitation Data'!$D$4,0,10*ROW('Sanitation Data'!D198))),'Data Summary'!CK204="Yes"),100-OFFSET('Sanitation Data'!$D$4,0,10*ROW('Sanitation Data'!D198)),NA())</f>
        <v>#N/A</v>
      </c>
      <c r="W204" s="95" t="e">
        <f ca="true">+IF(AND(ISNUMBER(OFFSET('Sanitation Data'!$D$6,0,10*ROW('Sanitation Data'!D198))),'Data Summary'!CL204="Yes"),OFFSET('Sanitation Data'!$D$6,0,10*ROW('Sanitation Data'!D198)),NA())</f>
        <v>#N/A</v>
      </c>
      <c r="X204" s="95" t="e">
        <f ca="true">+IF(AND(ISNUMBER(OFFSET('Sanitation Data'!$D$10,0,10*ROW('Sanitation Data'!D198))),'Data Summary'!CM204="Yes"),OFFSET('Sanitation Data'!$D$10,0,10*ROW('Sanitation Data'!D198)),NA())</f>
        <v>#N/A</v>
      </c>
      <c r="Y204" s="95" t="e">
        <f ca="true">+IF(AND(ISNUMBER(OFFSET('Sanitation Data'!$D$11,0,10*ROW('Sanitation Data'!D198))),'Data Summary'!CN204="Yes"),OFFSET('Sanitation Data'!$D$11,0,10*ROW('Sanitation Data'!D198)),NA())</f>
        <v>#N/A</v>
      </c>
      <c r="Z204" s="95" t="e">
        <f ca="true">+IF(AND(ISNUMBER(OFFSET('Sanitation Data'!$D$12,0,10*ROW('Sanitation Data'!D198))),'Data Summary'!CO204="Yes"),OFFSET('Sanitation Data'!$D$12,0,10*ROW('Sanitation Data'!D198)),NA())</f>
        <v>#N/A</v>
      </c>
      <c r="AA204" s="95" t="e">
        <f ca="true">+IF(AND(ISNUMBER(OFFSET('Sanitation Data'!$E$4,0,10*ROW('Sanitation Data'!E198))),'Data Summary'!CP204="Yes"),100-OFFSET('Sanitation Data'!$E$4,0,10*ROW('Sanitation Data'!E198)),NA())</f>
        <v>#N/A</v>
      </c>
      <c r="AB204" s="95" t="e">
        <f ca="true">+IF(AND(ISNUMBER(OFFSET('Sanitation Data'!$E$6,0,10*ROW('Sanitation Data'!E198))),'Data Summary'!CQ204="Yes"),OFFSET('Sanitation Data'!$E$6,0,10*ROW('Sanitation Data'!E198)),NA())</f>
        <v>#N/A</v>
      </c>
      <c r="AC204" s="95" t="e">
        <f ca="true">+IF(AND(ISNUMBER(OFFSET('Sanitation Data'!$E$10,0,10*ROW('Sanitation Data'!E198))),'Data Summary'!CR204="Yes"),OFFSET('Sanitation Data'!$E$10,0,10*ROW('Sanitation Data'!E198)),NA())</f>
        <v>#N/A</v>
      </c>
      <c r="AD204" s="95" t="e">
        <f ca="true">+IF(AND(ISNUMBER(OFFSET('Sanitation Data'!$E$11,0,10*ROW('Sanitation Data'!E198))),'Data Summary'!CS204="Yes"),OFFSET('Sanitation Data'!$E$11,0,10*ROW('Sanitation Data'!E198)),NA())</f>
        <v>#N/A</v>
      </c>
      <c r="AE204" s="95" t="e">
        <f ca="true">+IF(AND(ISNUMBER(OFFSET('Sanitation Data'!$E$12,0,10*ROW('Sanitation Data'!E198))),'Data Summary'!CT204="Yes"),OFFSET('Sanitation Data'!$E$12,0,10*ROW('Sanitation Data'!E198)),NA())</f>
        <v>#N/A</v>
      </c>
      <c r="AF204" s="95" t="e">
        <f ca="true">+IF(AND(ISNUMBER(OFFSET('Sanitation Data'!$F$4,0,10*ROW('Sanitation Data'!F198))),'Data Summary'!CU204="Yes"),100-OFFSET('Sanitation Data'!$F$4,0,10*ROW('Sanitation Data'!F198)),NA())</f>
        <v>#N/A</v>
      </c>
      <c r="AG204" s="95" t="e">
        <f ca="true">+IF(AND(ISNUMBER(OFFSET('Sanitation Data'!$F$6,0,10*ROW('Sanitation Data'!F198))),'Data Summary'!CV204="Yes"),OFFSET('Sanitation Data'!$F$6,0,10*ROW('Sanitation Data'!F198)),NA())</f>
        <v>#N/A</v>
      </c>
      <c r="AH204" s="95" t="e">
        <f ca="true">+IF(AND(ISNUMBER(OFFSET('Sanitation Data'!$F$10,0,10*ROW('Sanitation Data'!F198))),'Data Summary'!CW204="Yes"),OFFSET('Sanitation Data'!$F$10,0,10*ROW('Sanitation Data'!F198)),NA())</f>
        <v>#N/A</v>
      </c>
      <c r="AI204" s="95" t="e">
        <f ca="true">+IF(AND(ISNUMBER(OFFSET('Sanitation Data'!$F$11,0,10*ROW('Sanitation Data'!F198))),'Data Summary'!CX204="Yes"),OFFSET('Sanitation Data'!$F$11,0,10*ROW('Sanitation Data'!F198)),NA())</f>
        <v>#N/A</v>
      </c>
      <c r="AJ204" s="95" t="e">
        <f ca="true">+IF(AND(ISNUMBER(OFFSET('Sanitation Data'!$F$12,0,10*ROW('Sanitation Data'!F198))),'Data Summary'!CY204="Yes"),OFFSET('Sanitation Data'!$F$12,0,10*ROW('Sanitation Data'!F198)),NA())</f>
        <v>#N/A</v>
      </c>
      <c r="AK204" s="95" t="e">
        <f ca="true">+IF(AND(ISNUMBER(OFFSET('Sanitation Data'!$G$4,0,10*ROW('Sanitation Data'!G198))),'Data Summary'!CZ204="Yes"),100-OFFSET('Sanitation Data'!$G$4,0,10*ROW('Sanitation Data'!G198)),NA())</f>
        <v>#N/A</v>
      </c>
      <c r="AL204" s="95" t="e">
        <f ca="true">+IF(AND(ISNUMBER(OFFSET('Sanitation Data'!$G$6,0,10*ROW('Sanitation Data'!G198))),'Data Summary'!DA204="Yes"),OFFSET('Sanitation Data'!$G$6,0,10*ROW('Sanitation Data'!G198)),NA())</f>
        <v>#N/A</v>
      </c>
      <c r="AM204" s="95" t="e">
        <f ca="true">+IF(AND(ISNUMBER(OFFSET('Sanitation Data'!$G$10,0,10*ROW('Sanitation Data'!G198))),'Data Summary'!DB204="Yes"),OFFSET('Sanitation Data'!$G$10,0,10*ROW('Sanitation Data'!G198)),NA())</f>
        <v>#N/A</v>
      </c>
      <c r="AN204" s="95" t="e">
        <f ca="true">+IF(AND(ISNUMBER(OFFSET('Sanitation Data'!$G$11,0,10*ROW('Sanitation Data'!G198))),'Data Summary'!DC204="Yes"),OFFSET('Sanitation Data'!$G$11,0,10*ROW('Sanitation Data'!G198)),NA())</f>
        <v>#N/A</v>
      </c>
      <c r="AO204" s="95" t="e">
        <f ca="true">+IF(AND(ISNUMBER(OFFSET('Sanitation Data'!$G$12,0,10*ROW('Sanitation Data'!G198))),'Data Summary'!DD204="Yes"),OFFSET('Sanitation Data'!$G$12,0,10*ROW('Sanitation Data'!G198)),NA())</f>
        <v>#N/A</v>
      </c>
      <c r="AP204" s="95" t="e">
        <f ca="true">+IF(AND(ISNUMBER(OFFSET('Sanitation Data'!$H$4,0,10*ROW('Sanitation Data'!H198))),'Data Summary'!DE204="Yes"),100-OFFSET('Sanitation Data'!$H$4,0,10*ROW('Sanitation Data'!H198)),NA())</f>
        <v>#N/A</v>
      </c>
      <c r="AQ204" s="95" t="e">
        <f ca="true">+IF(AND(ISNUMBER(OFFSET('Sanitation Data'!$H$6,0,10*ROW('Sanitation Data'!H198))),'Data Summary'!DF204="Yes"),OFFSET('Sanitation Data'!$H$6,0,10*ROW('Sanitation Data'!H198)),NA())</f>
        <v>#N/A</v>
      </c>
      <c r="AR204" s="95" t="e">
        <f ca="true">+IF(AND(ISNUMBER(OFFSET('Sanitation Data'!$H$10,0,10*ROW('Sanitation Data'!H198))),'Data Summary'!DG204="Yes"),OFFSET('Sanitation Data'!$H$10,0,10*ROW('Sanitation Data'!H198)),NA())</f>
        <v>#N/A</v>
      </c>
      <c r="AS204" s="95" t="e">
        <f ca="true">+IF(AND(ISNUMBER(OFFSET('Sanitation Data'!$H$11,0,10*ROW('Sanitation Data'!H198))),'Data Summary'!DH204="Yes"),OFFSET('Sanitation Data'!$H$11,0,10*ROW('Sanitation Data'!H198)),NA())</f>
        <v>#N/A</v>
      </c>
      <c r="AT204" s="95" t="e">
        <f ca="true">+IF(AND(ISNUMBER(OFFSET('Sanitation Data'!$H$12,0,10*ROW('Sanitation Data'!H198))),'Data Summary'!DI204="Yes"),OFFSET('Sanitation Data'!$H$12,0,10*ROW('Sanitation Data'!H198)),NA())</f>
        <v>#N/A</v>
      </c>
      <c r="AU204" s="95" t="e">
        <f ca="true">+IF(AND(ISNUMBER(OFFSET('Sanitation Data'!$I$4,0,10*ROW('Sanitation Data'!I198))),'Data Summary'!DJ204="Yes"),100-OFFSET('Sanitation Data'!$I$4,0,10*ROW('Sanitation Data'!I198)),NA())</f>
        <v>#N/A</v>
      </c>
      <c r="AV204" s="95" t="e">
        <f ca="true">+IF(AND(ISNUMBER(OFFSET('Sanitation Data'!$I$6,0,10*ROW('Sanitation Data'!I198))),'Data Summary'!DK204="Yes"),OFFSET('Sanitation Data'!$I$6,0,10*ROW('Sanitation Data'!I198)),NA())</f>
        <v>#N/A</v>
      </c>
      <c r="AW204" s="95" t="e">
        <f ca="true">+IF(AND(ISNUMBER(OFFSET('Sanitation Data'!$I$10,0,10*ROW('Sanitation Data'!I198))),'Data Summary'!DL204="Yes"),OFFSET('Sanitation Data'!$I$10,0,10*ROW('Sanitation Data'!I198)),NA())</f>
        <v>#N/A</v>
      </c>
      <c r="AX204" s="95" t="e">
        <f ca="true">+IF(AND(ISNUMBER(OFFSET('Sanitation Data'!$I$11,0,10*ROW('Sanitation Data'!I198))),'Data Summary'!DM204="Yes"),OFFSET('Sanitation Data'!$I$11,0,10*ROW('Sanitation Data'!I198)),NA())</f>
        <v>#N/A</v>
      </c>
      <c r="AY204" s="95" t="e">
        <f ca="true">+IF(AND(ISNUMBER(OFFSET('Sanitation Data'!$I$12,0,10*ROW('Sanitation Data'!I198))),'Data Summary'!DN204="Yes"),OFFSET('Sanitation Data'!$I$12,0,10*ROW('Sanitation Data'!I198)),NA())</f>
        <v>#N/A</v>
      </c>
      <c r="AZ204" s="96" t="e">
        <f ca="true">+IF(AND(ISNUMBER(OFFSET('Hygiene Data'!$D$5,0,10*ROW('Hygiene Data'!D198))),'Data Summary'!DO204="Yes"),OFFSET('Hygiene Data'!$D$5,0,10*ROW('Hygiene Data'!D198)),NA())</f>
        <v>#N/A</v>
      </c>
      <c r="BA204" s="96" t="e">
        <f ca="true">+IF(AND(ISNUMBER(OFFSET('Hygiene Data'!$D$7,0,10*ROW('Hygiene Data'!D198))),'Data Summary'!DP204="Yes"),OFFSET('Hygiene Data'!$D$7,0,10*ROW('Hygiene Data'!D198)),NA())</f>
        <v>#N/A</v>
      </c>
      <c r="BB204" s="96" t="e">
        <f ca="true">+IF(AND(ISNUMBER(OFFSET('Hygiene Data'!$D$9,0,10*ROW('Hygiene Data'!D198))),'Data Summary'!DQ204="Yes"),OFFSET('Hygiene Data'!$D$9,0,10*ROW('Hygiene Data'!D198)),NA())</f>
        <v>#N/A</v>
      </c>
      <c r="BC204" s="96" t="e">
        <f ca="true">+IF(AND(ISNUMBER(OFFSET('Hygiene Data'!$E$5,0,10*ROW('Hygiene Data'!E198))),'Data Summary'!DR204="Yes"),OFFSET('Hygiene Data'!$E$5,0,10*ROW('Hygiene Data'!E198)),NA())</f>
        <v>#N/A</v>
      </c>
      <c r="BD204" s="96" t="e">
        <f ca="true">+IF(AND(ISNUMBER(OFFSET('Hygiene Data'!$E$7,0,10*ROW('Hygiene Data'!E198))),'Data Summary'!DS204="Yes"),OFFSET('Hygiene Data'!$E$7,0,10*ROW('Hygiene Data'!E198)),NA())</f>
        <v>#N/A</v>
      </c>
      <c r="BE204" s="96" t="e">
        <f ca="true">+IF(AND(ISNUMBER(OFFSET('Hygiene Data'!$E$9,0,10*ROW('Hygiene Data'!E198))),'Data Summary'!DT204="Yes"),OFFSET('Hygiene Data'!$E$9,0,10*ROW('Hygiene Data'!E198)),NA())</f>
        <v>#N/A</v>
      </c>
      <c r="BF204" s="96" t="e">
        <f ca="true">+IF(AND(ISNUMBER(OFFSET('Hygiene Data'!$F$5,0,10*ROW('Hygiene Data'!F198))),'Data Summary'!DU204="Yes"),OFFSET('Hygiene Data'!$F$5,0,10*ROW('Hygiene Data'!F198)),NA())</f>
        <v>#N/A</v>
      </c>
      <c r="BG204" s="96" t="e">
        <f ca="true">+IF(AND(ISNUMBER(OFFSET('Hygiene Data'!$F$7,0,10*ROW('Hygiene Data'!F198))),'Data Summary'!DV204="Yes"),OFFSET('Hygiene Data'!$F$7,0,10*ROW('Hygiene Data'!F198)),NA())</f>
        <v>#N/A</v>
      </c>
      <c r="BH204" s="96" t="e">
        <f ca="true">+IF(AND(ISNUMBER(OFFSET('Hygiene Data'!$F$9,0,10*ROW('Hygiene Data'!F198))),'Data Summary'!DW204="Yes"),OFFSET('Hygiene Data'!$F$9,0,10*ROW('Hygiene Data'!F198)),NA())</f>
        <v>#N/A</v>
      </c>
      <c r="BI204" s="96" t="e">
        <f ca="true">+IF(AND(ISNUMBER(OFFSET('Hygiene Data'!$G$5,0,10*ROW('Hygiene Data'!G198))),'Data Summary'!DX204="Yes"),OFFSET('Hygiene Data'!$G$5,0,10*ROW('Hygiene Data'!G198)),NA())</f>
        <v>#N/A</v>
      </c>
      <c r="BJ204" s="96" t="e">
        <f ca="true">+IF(AND(ISNUMBER(OFFSET('Hygiene Data'!$G$7,0,10*ROW('Hygiene Data'!G198))),'Data Summary'!DY204="Yes"),OFFSET('Hygiene Data'!$G$7,0,10*ROW('Hygiene Data'!G198)),NA())</f>
        <v>#N/A</v>
      </c>
      <c r="BK204" s="96" t="e">
        <f ca="true">+IF(AND(ISNUMBER(OFFSET('Hygiene Data'!$G$9,0,10*ROW('Hygiene Data'!G198))),'Data Summary'!DZ204="Yes"),OFFSET('Hygiene Data'!$G$9,0,10*ROW('Hygiene Data'!G198)),NA())</f>
        <v>#N/A</v>
      </c>
      <c r="BL204" s="96" t="e">
        <f ca="true">+IF(AND(ISNUMBER(OFFSET('Hygiene Data'!$H$5,0,10*ROW('Hygiene Data'!H198))),'Data Summary'!EA204="Yes"),OFFSET('Hygiene Data'!$H$5,0,10*ROW('Hygiene Data'!H198)),NA())</f>
        <v>#N/A</v>
      </c>
      <c r="BM204" s="96" t="e">
        <f ca="true">+IF(AND(ISNUMBER(OFFSET('Hygiene Data'!$H$7,0,10*ROW('Hygiene Data'!H198))),'Data Summary'!EB204="Yes"),OFFSET('Hygiene Data'!$H$7,0,10*ROW('Hygiene Data'!H198)),NA())</f>
        <v>#N/A</v>
      </c>
      <c r="BN204" s="96" t="e">
        <f ca="true">+IF(AND(ISNUMBER(OFFSET('Hygiene Data'!$H$9,0,10*ROW('Hygiene Data'!H198))),'Data Summary'!EC204="Yes"),OFFSET('Hygiene Data'!$H$9,0,10*ROW('Hygiene Data'!H198)),NA())</f>
        <v>#N/A</v>
      </c>
      <c r="BO204" s="96" t="e">
        <f ca="true">+IF(AND(ISNUMBER(OFFSET('Hygiene Data'!$I$5,0,10*ROW('Hygiene Data'!I198))),'Data Summary'!ED204="Yes"),OFFSET('Hygiene Data'!$I$5,0,10*ROW('Hygiene Data'!I198)),NA())</f>
        <v>#N/A</v>
      </c>
      <c r="BP204" s="96" t="e">
        <f ca="true">+IF(AND(ISNUMBER(OFFSET('Hygiene Data'!$I$7,0,10*ROW('Hygiene Data'!I198))),'Data Summary'!EE204="Yes"),OFFSET('Hygiene Data'!$I$7,0,10*ROW('Hygiene Data'!I198)),NA())</f>
        <v>#N/A</v>
      </c>
      <c r="BQ204" s="96" t="e">
        <f ca="true">+IF(AND(ISNUMBER(OFFSET('Hygiene Data'!$I$9,0,10*ROW('Hygiene Data'!I198))),'Data Summary'!EF204="Yes"),OFFSET('Hygiene Data'!$I$9,0,10*ROW('Hygiene Data'!I198)),NA())</f>
        <v>#N/A</v>
      </c>
    </row>
    <row xmlns:x14ac="http://schemas.microsoft.com/office/spreadsheetml/2009/9/ac" r="205" x14ac:dyDescent="0.2">
      <c r="A205" s="321" t="e">
        <f ca="true">+RIGHT('Data Summary'!A205,LEN('Data Summary'!A205)-9)</f>
        <v>#VALUE!</v>
      </c>
      <c r="B205" s="37" t="str">
        <f ca="true">+IF(ISTEXT('Data Summary'!B205),'Data Summary'!B205,"")</f>
        <v/>
      </c>
      <c r="C205" s="320" t="e">
        <f ca="true">+VALUE('Data Summary'!C205)</f>
        <v>#VALUE!</v>
      </c>
      <c r="D205" s="94" t="e">
        <f ca="true">+IF(AND(ISNUMBER(OFFSET('Water Data'!$D$4,0,10*ROW('Water Data'!D199))),'Data Summary'!BS205="Yes"),100-OFFSET('Water Data'!$D$4,0,10*ROW('Water Data'!D199)),NA())</f>
        <v>#N/A</v>
      </c>
      <c r="E205" s="94" t="e">
        <f ca="true">+IF(AND(ISNUMBER(OFFSET('Water Data'!$D$6,0,10*ROW('Water Data'!D199))),'Data Summary'!BT205="Yes"),OFFSET('Water Data'!$D$6,0,10*ROW('Water Data'!D199)),NA())</f>
        <v>#N/A</v>
      </c>
      <c r="F205" s="94" t="e">
        <f ca="true">+IF(AND(ISNUMBER(OFFSET('Water Data'!$D$9,0,10*ROW('Water Data'!D199))),'Data Summary'!BU205="Yes"),OFFSET('Water Data'!$D$9,0,10*ROW('Water Data'!D199)),NA())</f>
        <v>#N/A</v>
      </c>
      <c r="G205" s="94" t="e">
        <f ca="true">+IF(AND(ISNUMBER(OFFSET('Water Data'!$E$4,0,10*ROW('Water Data'!E199))),'Data Summary'!BV205="Yes"),100-OFFSET('Water Data'!$E$4,0,10*ROW('Water Data'!E199)),NA())</f>
        <v>#N/A</v>
      </c>
      <c r="H205" s="94" t="e">
        <f ca="true">+IF(AND(ISNUMBER(OFFSET('Water Data'!$E$6,0,10*ROW('Water Data'!E199))),'Data Summary'!BW205="Yes"),OFFSET('Water Data'!$E$6,0,10*ROW('Water Data'!E199)),NA())</f>
        <v>#N/A</v>
      </c>
      <c r="I205" s="94" t="e">
        <f ca="true">+IF(AND(ISNUMBER(OFFSET('Water Data'!$E$9,0,10*ROW('Water Data'!E199))),'Data Summary'!BX205="Yes"),OFFSET('Water Data'!$E$9,0,10*ROW('Water Data'!E199)),NA())</f>
        <v>#N/A</v>
      </c>
      <c r="J205" s="94" t="e">
        <f ca="true">+IF(AND(ISNUMBER(OFFSET('Water Data'!$F$4,0,10*ROW('Water Data'!F199))),'Data Summary'!BY205="Yes"),100-OFFSET('Water Data'!$F$4,0,10*ROW('Water Data'!F199)),NA())</f>
        <v>#N/A</v>
      </c>
      <c r="K205" s="94" t="e">
        <f ca="true">+IF(AND(ISNUMBER(OFFSET('Water Data'!$F$6,0,10*ROW('Water Data'!F199))),'Data Summary'!BZ205="Yes"),OFFSET('Water Data'!$F$6,0,10*ROW('Water Data'!F199)),NA())</f>
        <v>#N/A</v>
      </c>
      <c r="L205" s="94" t="e">
        <f ca="true">+IF(AND(ISNUMBER(OFFSET('Water Data'!$F$9,0,10*ROW('Water Data'!F199))),'Data Summary'!CA205="Yes"),OFFSET('Water Data'!$F$9,0,10*ROW('Water Data'!F199)),NA())</f>
        <v>#N/A</v>
      </c>
      <c r="M205" s="94" t="e">
        <f ca="true">+IF(AND(ISNUMBER(OFFSET('Water Data'!$G$4,0,10*ROW('Water Data'!G199))),'Data Summary'!CB205="Yes"),100-OFFSET('Water Data'!$G$4,0,10*ROW('Water Data'!G199)),NA())</f>
        <v>#N/A</v>
      </c>
      <c r="N205" s="94" t="e">
        <f ca="true">+IF(AND(ISNUMBER(OFFSET('Water Data'!$G$6,0,10*ROW('Water Data'!G199))),'Data Summary'!CC205="Yes"),OFFSET('Water Data'!$G$6,0,10*ROW('Water Data'!G199)),NA())</f>
        <v>#N/A</v>
      </c>
      <c r="O205" s="94" t="e">
        <f ca="true">+IF(AND(ISNUMBER(OFFSET('Water Data'!$G$9,0,10*ROW('Water Data'!G199))),'Data Summary'!CD205="Yes"),OFFSET('Water Data'!$G$9,0,10*ROW('Water Data'!G199)),NA())</f>
        <v>#N/A</v>
      </c>
      <c r="P205" s="94" t="e">
        <f ca="true">+IF(AND(ISNUMBER(OFFSET('Water Data'!$H$4,0,10*ROW('Water Data'!H199))),'Data Summary'!CE205="Yes"),100-OFFSET('Water Data'!$H$4,0,10*ROW('Water Data'!H199)),NA())</f>
        <v>#N/A</v>
      </c>
      <c r="Q205" s="94" t="e">
        <f ca="true">+IF(AND(ISNUMBER(OFFSET('Water Data'!$H$6,0,10*ROW('Water Data'!H199))),'Data Summary'!CF205="Yes"),OFFSET('Water Data'!$H$6,0,10*ROW('Water Data'!H199)),NA())</f>
        <v>#N/A</v>
      </c>
      <c r="R205" s="94" t="e">
        <f ca="true">+IF(AND(ISNUMBER(OFFSET('Water Data'!$H$9,0,10*ROW('Water Data'!H199))),'Data Summary'!CG205="Yes"),OFFSET('Water Data'!$H$9,0,10*ROW('Water Data'!H199)),NA())</f>
        <v>#N/A</v>
      </c>
      <c r="S205" s="94" t="e">
        <f ca="true">+IF(AND(ISNUMBER(OFFSET('Water Data'!$I$4,0,10*ROW('Water Data'!I199))),'Data Summary'!CH205="Yes"),100-OFFSET('Water Data'!$I$4,0,10*ROW('Water Data'!I199)),NA())</f>
        <v>#N/A</v>
      </c>
      <c r="T205" s="94" t="e">
        <f ca="true">+IF(AND(ISNUMBER(OFFSET('Water Data'!$I$6,0,10*ROW('Water Data'!I199))),'Data Summary'!CI205="Yes"),OFFSET('Water Data'!$I$6,0,10*ROW('Water Data'!I199)),NA())</f>
        <v>#N/A</v>
      </c>
      <c r="U205" s="94" t="e">
        <f ca="true">+IF(AND(ISNUMBER(OFFSET('Water Data'!$I$9,0,10*ROW('Water Data'!I199))),'Data Summary'!CJ205="Yes"),OFFSET('Water Data'!$I$9,0,10*ROW('Water Data'!I199)),NA())</f>
        <v>#N/A</v>
      </c>
      <c r="V205" s="95" t="e">
        <f ca="true">+IF(AND(ISNUMBER(OFFSET('Sanitation Data'!$D$4,0,10*ROW('Sanitation Data'!D199))),'Data Summary'!CK205="Yes"),100-OFFSET('Sanitation Data'!$D$4,0,10*ROW('Sanitation Data'!D199)),NA())</f>
        <v>#N/A</v>
      </c>
      <c r="W205" s="95" t="e">
        <f ca="true">+IF(AND(ISNUMBER(OFFSET('Sanitation Data'!$D$6,0,10*ROW('Sanitation Data'!D199))),'Data Summary'!CL205="Yes"),OFFSET('Sanitation Data'!$D$6,0,10*ROW('Sanitation Data'!D199)),NA())</f>
        <v>#N/A</v>
      </c>
      <c r="X205" s="95" t="e">
        <f ca="true">+IF(AND(ISNUMBER(OFFSET('Sanitation Data'!$D$10,0,10*ROW('Sanitation Data'!D199))),'Data Summary'!CM205="Yes"),OFFSET('Sanitation Data'!$D$10,0,10*ROW('Sanitation Data'!D199)),NA())</f>
        <v>#N/A</v>
      </c>
      <c r="Y205" s="95" t="e">
        <f ca="true">+IF(AND(ISNUMBER(OFFSET('Sanitation Data'!$D$11,0,10*ROW('Sanitation Data'!D199))),'Data Summary'!CN205="Yes"),OFFSET('Sanitation Data'!$D$11,0,10*ROW('Sanitation Data'!D199)),NA())</f>
        <v>#N/A</v>
      </c>
      <c r="Z205" s="95" t="e">
        <f ca="true">+IF(AND(ISNUMBER(OFFSET('Sanitation Data'!$D$12,0,10*ROW('Sanitation Data'!D199))),'Data Summary'!CO205="Yes"),OFFSET('Sanitation Data'!$D$12,0,10*ROW('Sanitation Data'!D199)),NA())</f>
        <v>#N/A</v>
      </c>
      <c r="AA205" s="95" t="e">
        <f ca="true">+IF(AND(ISNUMBER(OFFSET('Sanitation Data'!$E$4,0,10*ROW('Sanitation Data'!E199))),'Data Summary'!CP205="Yes"),100-OFFSET('Sanitation Data'!$E$4,0,10*ROW('Sanitation Data'!E199)),NA())</f>
        <v>#N/A</v>
      </c>
      <c r="AB205" s="95" t="e">
        <f ca="true">+IF(AND(ISNUMBER(OFFSET('Sanitation Data'!$E$6,0,10*ROW('Sanitation Data'!E199))),'Data Summary'!CQ205="Yes"),OFFSET('Sanitation Data'!$E$6,0,10*ROW('Sanitation Data'!E199)),NA())</f>
        <v>#N/A</v>
      </c>
      <c r="AC205" s="95" t="e">
        <f ca="true">+IF(AND(ISNUMBER(OFFSET('Sanitation Data'!$E$10,0,10*ROW('Sanitation Data'!E199))),'Data Summary'!CR205="Yes"),OFFSET('Sanitation Data'!$E$10,0,10*ROW('Sanitation Data'!E199)),NA())</f>
        <v>#N/A</v>
      </c>
      <c r="AD205" s="95" t="e">
        <f ca="true">+IF(AND(ISNUMBER(OFFSET('Sanitation Data'!$E$11,0,10*ROW('Sanitation Data'!E199))),'Data Summary'!CS205="Yes"),OFFSET('Sanitation Data'!$E$11,0,10*ROW('Sanitation Data'!E199)),NA())</f>
        <v>#N/A</v>
      </c>
      <c r="AE205" s="95" t="e">
        <f ca="true">+IF(AND(ISNUMBER(OFFSET('Sanitation Data'!$E$12,0,10*ROW('Sanitation Data'!E199))),'Data Summary'!CT205="Yes"),OFFSET('Sanitation Data'!$E$12,0,10*ROW('Sanitation Data'!E199)),NA())</f>
        <v>#N/A</v>
      </c>
      <c r="AF205" s="95" t="e">
        <f ca="true">+IF(AND(ISNUMBER(OFFSET('Sanitation Data'!$F$4,0,10*ROW('Sanitation Data'!F199))),'Data Summary'!CU205="Yes"),100-OFFSET('Sanitation Data'!$F$4,0,10*ROW('Sanitation Data'!F199)),NA())</f>
        <v>#N/A</v>
      </c>
      <c r="AG205" s="95" t="e">
        <f ca="true">+IF(AND(ISNUMBER(OFFSET('Sanitation Data'!$F$6,0,10*ROW('Sanitation Data'!F199))),'Data Summary'!CV205="Yes"),OFFSET('Sanitation Data'!$F$6,0,10*ROW('Sanitation Data'!F199)),NA())</f>
        <v>#N/A</v>
      </c>
      <c r="AH205" s="95" t="e">
        <f ca="true">+IF(AND(ISNUMBER(OFFSET('Sanitation Data'!$F$10,0,10*ROW('Sanitation Data'!F199))),'Data Summary'!CW205="Yes"),OFFSET('Sanitation Data'!$F$10,0,10*ROW('Sanitation Data'!F199)),NA())</f>
        <v>#N/A</v>
      </c>
      <c r="AI205" s="95" t="e">
        <f ca="true">+IF(AND(ISNUMBER(OFFSET('Sanitation Data'!$F$11,0,10*ROW('Sanitation Data'!F199))),'Data Summary'!CX205="Yes"),OFFSET('Sanitation Data'!$F$11,0,10*ROW('Sanitation Data'!F199)),NA())</f>
        <v>#N/A</v>
      </c>
      <c r="AJ205" s="95" t="e">
        <f ca="true">+IF(AND(ISNUMBER(OFFSET('Sanitation Data'!$F$12,0,10*ROW('Sanitation Data'!F199))),'Data Summary'!CY205="Yes"),OFFSET('Sanitation Data'!$F$12,0,10*ROW('Sanitation Data'!F199)),NA())</f>
        <v>#N/A</v>
      </c>
      <c r="AK205" s="95" t="e">
        <f ca="true">+IF(AND(ISNUMBER(OFFSET('Sanitation Data'!$G$4,0,10*ROW('Sanitation Data'!G199))),'Data Summary'!CZ205="Yes"),100-OFFSET('Sanitation Data'!$G$4,0,10*ROW('Sanitation Data'!G199)),NA())</f>
        <v>#N/A</v>
      </c>
      <c r="AL205" s="95" t="e">
        <f ca="true">+IF(AND(ISNUMBER(OFFSET('Sanitation Data'!$G$6,0,10*ROW('Sanitation Data'!G199))),'Data Summary'!DA205="Yes"),OFFSET('Sanitation Data'!$G$6,0,10*ROW('Sanitation Data'!G199)),NA())</f>
        <v>#N/A</v>
      </c>
      <c r="AM205" s="95" t="e">
        <f ca="true">+IF(AND(ISNUMBER(OFFSET('Sanitation Data'!$G$10,0,10*ROW('Sanitation Data'!G199))),'Data Summary'!DB205="Yes"),OFFSET('Sanitation Data'!$G$10,0,10*ROW('Sanitation Data'!G199)),NA())</f>
        <v>#N/A</v>
      </c>
      <c r="AN205" s="95" t="e">
        <f ca="true">+IF(AND(ISNUMBER(OFFSET('Sanitation Data'!$G$11,0,10*ROW('Sanitation Data'!G199))),'Data Summary'!DC205="Yes"),OFFSET('Sanitation Data'!$G$11,0,10*ROW('Sanitation Data'!G199)),NA())</f>
        <v>#N/A</v>
      </c>
      <c r="AO205" s="95" t="e">
        <f ca="true">+IF(AND(ISNUMBER(OFFSET('Sanitation Data'!$G$12,0,10*ROW('Sanitation Data'!G199))),'Data Summary'!DD205="Yes"),OFFSET('Sanitation Data'!$G$12,0,10*ROW('Sanitation Data'!G199)),NA())</f>
        <v>#N/A</v>
      </c>
      <c r="AP205" s="95" t="e">
        <f ca="true">+IF(AND(ISNUMBER(OFFSET('Sanitation Data'!$H$4,0,10*ROW('Sanitation Data'!H199))),'Data Summary'!DE205="Yes"),100-OFFSET('Sanitation Data'!$H$4,0,10*ROW('Sanitation Data'!H199)),NA())</f>
        <v>#N/A</v>
      </c>
      <c r="AQ205" s="95" t="e">
        <f ca="true">+IF(AND(ISNUMBER(OFFSET('Sanitation Data'!$H$6,0,10*ROW('Sanitation Data'!H199))),'Data Summary'!DF205="Yes"),OFFSET('Sanitation Data'!$H$6,0,10*ROW('Sanitation Data'!H199)),NA())</f>
        <v>#N/A</v>
      </c>
      <c r="AR205" s="95" t="e">
        <f ca="true">+IF(AND(ISNUMBER(OFFSET('Sanitation Data'!$H$10,0,10*ROW('Sanitation Data'!H199))),'Data Summary'!DG205="Yes"),OFFSET('Sanitation Data'!$H$10,0,10*ROW('Sanitation Data'!H199)),NA())</f>
        <v>#N/A</v>
      </c>
      <c r="AS205" s="95" t="e">
        <f ca="true">+IF(AND(ISNUMBER(OFFSET('Sanitation Data'!$H$11,0,10*ROW('Sanitation Data'!H199))),'Data Summary'!DH205="Yes"),OFFSET('Sanitation Data'!$H$11,0,10*ROW('Sanitation Data'!H199)),NA())</f>
        <v>#N/A</v>
      </c>
      <c r="AT205" s="95" t="e">
        <f ca="true">+IF(AND(ISNUMBER(OFFSET('Sanitation Data'!$H$12,0,10*ROW('Sanitation Data'!H199))),'Data Summary'!DI205="Yes"),OFFSET('Sanitation Data'!$H$12,0,10*ROW('Sanitation Data'!H199)),NA())</f>
        <v>#N/A</v>
      </c>
      <c r="AU205" s="95" t="e">
        <f ca="true">+IF(AND(ISNUMBER(OFFSET('Sanitation Data'!$I$4,0,10*ROW('Sanitation Data'!I199))),'Data Summary'!DJ205="Yes"),100-OFFSET('Sanitation Data'!$I$4,0,10*ROW('Sanitation Data'!I199)),NA())</f>
        <v>#N/A</v>
      </c>
      <c r="AV205" s="95" t="e">
        <f ca="true">+IF(AND(ISNUMBER(OFFSET('Sanitation Data'!$I$6,0,10*ROW('Sanitation Data'!I199))),'Data Summary'!DK205="Yes"),OFFSET('Sanitation Data'!$I$6,0,10*ROW('Sanitation Data'!I199)),NA())</f>
        <v>#N/A</v>
      </c>
      <c r="AW205" s="95" t="e">
        <f ca="true">+IF(AND(ISNUMBER(OFFSET('Sanitation Data'!$I$10,0,10*ROW('Sanitation Data'!I199))),'Data Summary'!DL205="Yes"),OFFSET('Sanitation Data'!$I$10,0,10*ROW('Sanitation Data'!I199)),NA())</f>
        <v>#N/A</v>
      </c>
      <c r="AX205" s="95" t="e">
        <f ca="true">+IF(AND(ISNUMBER(OFFSET('Sanitation Data'!$I$11,0,10*ROW('Sanitation Data'!I199))),'Data Summary'!DM205="Yes"),OFFSET('Sanitation Data'!$I$11,0,10*ROW('Sanitation Data'!I199)),NA())</f>
        <v>#N/A</v>
      </c>
      <c r="AY205" s="95" t="e">
        <f ca="true">+IF(AND(ISNUMBER(OFFSET('Sanitation Data'!$I$12,0,10*ROW('Sanitation Data'!I199))),'Data Summary'!DN205="Yes"),OFFSET('Sanitation Data'!$I$12,0,10*ROW('Sanitation Data'!I199)),NA())</f>
        <v>#N/A</v>
      </c>
      <c r="AZ205" s="96" t="e">
        <f ca="true">+IF(AND(ISNUMBER(OFFSET('Hygiene Data'!$D$5,0,10*ROW('Hygiene Data'!D199))),'Data Summary'!DO205="Yes"),OFFSET('Hygiene Data'!$D$5,0,10*ROW('Hygiene Data'!D199)),NA())</f>
        <v>#N/A</v>
      </c>
      <c r="BA205" s="96" t="e">
        <f ca="true">+IF(AND(ISNUMBER(OFFSET('Hygiene Data'!$D$7,0,10*ROW('Hygiene Data'!D199))),'Data Summary'!DP205="Yes"),OFFSET('Hygiene Data'!$D$7,0,10*ROW('Hygiene Data'!D199)),NA())</f>
        <v>#N/A</v>
      </c>
      <c r="BB205" s="96" t="e">
        <f ca="true">+IF(AND(ISNUMBER(OFFSET('Hygiene Data'!$D$9,0,10*ROW('Hygiene Data'!D199))),'Data Summary'!DQ205="Yes"),OFFSET('Hygiene Data'!$D$9,0,10*ROW('Hygiene Data'!D199)),NA())</f>
        <v>#N/A</v>
      </c>
      <c r="BC205" s="96" t="e">
        <f ca="true">+IF(AND(ISNUMBER(OFFSET('Hygiene Data'!$E$5,0,10*ROW('Hygiene Data'!E199))),'Data Summary'!DR205="Yes"),OFFSET('Hygiene Data'!$E$5,0,10*ROW('Hygiene Data'!E199)),NA())</f>
        <v>#N/A</v>
      </c>
      <c r="BD205" s="96" t="e">
        <f ca="true">+IF(AND(ISNUMBER(OFFSET('Hygiene Data'!$E$7,0,10*ROW('Hygiene Data'!E199))),'Data Summary'!DS205="Yes"),OFFSET('Hygiene Data'!$E$7,0,10*ROW('Hygiene Data'!E199)),NA())</f>
        <v>#N/A</v>
      </c>
      <c r="BE205" s="96" t="e">
        <f ca="true">+IF(AND(ISNUMBER(OFFSET('Hygiene Data'!$E$9,0,10*ROW('Hygiene Data'!E199))),'Data Summary'!DT205="Yes"),OFFSET('Hygiene Data'!$E$9,0,10*ROW('Hygiene Data'!E199)),NA())</f>
        <v>#N/A</v>
      </c>
      <c r="BF205" s="96" t="e">
        <f ca="true">+IF(AND(ISNUMBER(OFFSET('Hygiene Data'!$F$5,0,10*ROW('Hygiene Data'!F199))),'Data Summary'!DU205="Yes"),OFFSET('Hygiene Data'!$F$5,0,10*ROW('Hygiene Data'!F199)),NA())</f>
        <v>#N/A</v>
      </c>
      <c r="BG205" s="96" t="e">
        <f ca="true">+IF(AND(ISNUMBER(OFFSET('Hygiene Data'!$F$7,0,10*ROW('Hygiene Data'!F199))),'Data Summary'!DV205="Yes"),OFFSET('Hygiene Data'!$F$7,0,10*ROW('Hygiene Data'!F199)),NA())</f>
        <v>#N/A</v>
      </c>
      <c r="BH205" s="96" t="e">
        <f ca="true">+IF(AND(ISNUMBER(OFFSET('Hygiene Data'!$F$9,0,10*ROW('Hygiene Data'!F199))),'Data Summary'!DW205="Yes"),OFFSET('Hygiene Data'!$F$9,0,10*ROW('Hygiene Data'!F199)),NA())</f>
        <v>#N/A</v>
      </c>
      <c r="BI205" s="96" t="e">
        <f ca="true">+IF(AND(ISNUMBER(OFFSET('Hygiene Data'!$G$5,0,10*ROW('Hygiene Data'!G199))),'Data Summary'!DX205="Yes"),OFFSET('Hygiene Data'!$G$5,0,10*ROW('Hygiene Data'!G199)),NA())</f>
        <v>#N/A</v>
      </c>
      <c r="BJ205" s="96" t="e">
        <f ca="true">+IF(AND(ISNUMBER(OFFSET('Hygiene Data'!$G$7,0,10*ROW('Hygiene Data'!G199))),'Data Summary'!DY205="Yes"),OFFSET('Hygiene Data'!$G$7,0,10*ROW('Hygiene Data'!G199)),NA())</f>
        <v>#N/A</v>
      </c>
      <c r="BK205" s="96" t="e">
        <f ca="true">+IF(AND(ISNUMBER(OFFSET('Hygiene Data'!$G$9,0,10*ROW('Hygiene Data'!G199))),'Data Summary'!DZ205="Yes"),OFFSET('Hygiene Data'!$G$9,0,10*ROW('Hygiene Data'!G199)),NA())</f>
        <v>#N/A</v>
      </c>
      <c r="BL205" s="96" t="e">
        <f ca="true">+IF(AND(ISNUMBER(OFFSET('Hygiene Data'!$H$5,0,10*ROW('Hygiene Data'!H199))),'Data Summary'!EA205="Yes"),OFFSET('Hygiene Data'!$H$5,0,10*ROW('Hygiene Data'!H199)),NA())</f>
        <v>#N/A</v>
      </c>
      <c r="BM205" s="96" t="e">
        <f ca="true">+IF(AND(ISNUMBER(OFFSET('Hygiene Data'!$H$7,0,10*ROW('Hygiene Data'!H199))),'Data Summary'!EB205="Yes"),OFFSET('Hygiene Data'!$H$7,0,10*ROW('Hygiene Data'!H199)),NA())</f>
        <v>#N/A</v>
      </c>
      <c r="BN205" s="96" t="e">
        <f ca="true">+IF(AND(ISNUMBER(OFFSET('Hygiene Data'!$H$9,0,10*ROW('Hygiene Data'!H199))),'Data Summary'!EC205="Yes"),OFFSET('Hygiene Data'!$H$9,0,10*ROW('Hygiene Data'!H199)),NA())</f>
        <v>#N/A</v>
      </c>
      <c r="BO205" s="96" t="e">
        <f ca="true">+IF(AND(ISNUMBER(OFFSET('Hygiene Data'!$I$5,0,10*ROW('Hygiene Data'!I199))),'Data Summary'!ED205="Yes"),OFFSET('Hygiene Data'!$I$5,0,10*ROW('Hygiene Data'!I199)),NA())</f>
        <v>#N/A</v>
      </c>
      <c r="BP205" s="96" t="e">
        <f ca="true">+IF(AND(ISNUMBER(OFFSET('Hygiene Data'!$I$7,0,10*ROW('Hygiene Data'!I199))),'Data Summary'!EE205="Yes"),OFFSET('Hygiene Data'!$I$7,0,10*ROW('Hygiene Data'!I199)),NA())</f>
        <v>#N/A</v>
      </c>
      <c r="BQ205" s="96" t="e">
        <f ca="true">+IF(AND(ISNUMBER(OFFSET('Hygiene Data'!$I$9,0,10*ROW('Hygiene Data'!I199))),'Data Summary'!EF205="Yes"),OFFSET('Hygiene Data'!$I$9,0,10*ROW('Hygiene Data'!I199)),NA())</f>
        <v>#N/A</v>
      </c>
    </row>
    <row xmlns:x14ac="http://schemas.microsoft.com/office/spreadsheetml/2009/9/ac" r="206" x14ac:dyDescent="0.2">
      <c r="A206" s="321" t="e">
        <f ca="true">+RIGHT('Data Summary'!A206,LEN('Data Summary'!A206)-9)</f>
        <v>#VALUE!</v>
      </c>
      <c r="B206" s="37" t="str">
        <f ca="true">+IF(ISTEXT('Data Summary'!B206),'Data Summary'!B206,"")</f>
        <v/>
      </c>
      <c r="C206" s="320" t="e">
        <f ca="true">+VALUE('Data Summary'!C206)</f>
        <v>#VALUE!</v>
      </c>
      <c r="D206" s="94" t="e">
        <f ca="true">+IF(AND(ISNUMBER(OFFSET('Water Data'!$D$4,0,10*ROW('Water Data'!D200))),'Data Summary'!BS206="Yes"),100-OFFSET('Water Data'!$D$4,0,10*ROW('Water Data'!D200)),NA())</f>
        <v>#N/A</v>
      </c>
      <c r="E206" s="94" t="e">
        <f ca="true">+IF(AND(ISNUMBER(OFFSET('Water Data'!$D$6,0,10*ROW('Water Data'!D200))),'Data Summary'!BT206="Yes"),OFFSET('Water Data'!$D$6,0,10*ROW('Water Data'!D200)),NA())</f>
        <v>#N/A</v>
      </c>
      <c r="F206" s="94" t="e">
        <f ca="true">+IF(AND(ISNUMBER(OFFSET('Water Data'!$D$9,0,10*ROW('Water Data'!D200))),'Data Summary'!BU206="Yes"),OFFSET('Water Data'!$D$9,0,10*ROW('Water Data'!D200)),NA())</f>
        <v>#N/A</v>
      </c>
      <c r="G206" s="94" t="e">
        <f ca="true">+IF(AND(ISNUMBER(OFFSET('Water Data'!$E$4,0,10*ROW('Water Data'!E200))),'Data Summary'!BV206="Yes"),100-OFFSET('Water Data'!$E$4,0,10*ROW('Water Data'!E200)),NA())</f>
        <v>#N/A</v>
      </c>
      <c r="H206" s="94" t="e">
        <f ca="true">+IF(AND(ISNUMBER(OFFSET('Water Data'!$E$6,0,10*ROW('Water Data'!E200))),'Data Summary'!BW206="Yes"),OFFSET('Water Data'!$E$6,0,10*ROW('Water Data'!E200)),NA())</f>
        <v>#N/A</v>
      </c>
      <c r="I206" s="94" t="e">
        <f ca="true">+IF(AND(ISNUMBER(OFFSET('Water Data'!$E$9,0,10*ROW('Water Data'!E200))),'Data Summary'!BX206="Yes"),OFFSET('Water Data'!$E$9,0,10*ROW('Water Data'!E200)),NA())</f>
        <v>#N/A</v>
      </c>
      <c r="J206" s="94" t="e">
        <f ca="true">+IF(AND(ISNUMBER(OFFSET('Water Data'!$F$4,0,10*ROW('Water Data'!F200))),'Data Summary'!BY206="Yes"),100-OFFSET('Water Data'!$F$4,0,10*ROW('Water Data'!F200)),NA())</f>
        <v>#N/A</v>
      </c>
      <c r="K206" s="94" t="e">
        <f ca="true">+IF(AND(ISNUMBER(OFFSET('Water Data'!$F$6,0,10*ROW('Water Data'!F200))),'Data Summary'!BZ206="Yes"),OFFSET('Water Data'!$F$6,0,10*ROW('Water Data'!F200)),NA())</f>
        <v>#N/A</v>
      </c>
      <c r="L206" s="94" t="e">
        <f ca="true">+IF(AND(ISNUMBER(OFFSET('Water Data'!$F$9,0,10*ROW('Water Data'!F200))),'Data Summary'!CA206="Yes"),OFFSET('Water Data'!$F$9,0,10*ROW('Water Data'!F200)),NA())</f>
        <v>#N/A</v>
      </c>
      <c r="M206" s="94" t="e">
        <f ca="true">+IF(AND(ISNUMBER(OFFSET('Water Data'!$G$4,0,10*ROW('Water Data'!G200))),'Data Summary'!CB206="Yes"),100-OFFSET('Water Data'!$G$4,0,10*ROW('Water Data'!G200)),NA())</f>
        <v>#N/A</v>
      </c>
      <c r="N206" s="94" t="e">
        <f ca="true">+IF(AND(ISNUMBER(OFFSET('Water Data'!$G$6,0,10*ROW('Water Data'!G200))),'Data Summary'!CC206="Yes"),OFFSET('Water Data'!$G$6,0,10*ROW('Water Data'!G200)),NA())</f>
        <v>#N/A</v>
      </c>
      <c r="O206" s="94" t="e">
        <f ca="true">+IF(AND(ISNUMBER(OFFSET('Water Data'!$G$9,0,10*ROW('Water Data'!G200))),'Data Summary'!CD206="Yes"),OFFSET('Water Data'!$G$9,0,10*ROW('Water Data'!G200)),NA())</f>
        <v>#N/A</v>
      </c>
      <c r="P206" s="94" t="e">
        <f ca="true">+IF(AND(ISNUMBER(OFFSET('Water Data'!$H$4,0,10*ROW('Water Data'!H200))),'Data Summary'!CE206="Yes"),100-OFFSET('Water Data'!$H$4,0,10*ROW('Water Data'!H200)),NA())</f>
        <v>#N/A</v>
      </c>
      <c r="Q206" s="94" t="e">
        <f ca="true">+IF(AND(ISNUMBER(OFFSET('Water Data'!$H$6,0,10*ROW('Water Data'!H200))),'Data Summary'!CF206="Yes"),OFFSET('Water Data'!$H$6,0,10*ROW('Water Data'!H200)),NA())</f>
        <v>#N/A</v>
      </c>
      <c r="R206" s="94" t="e">
        <f ca="true">+IF(AND(ISNUMBER(OFFSET('Water Data'!$H$9,0,10*ROW('Water Data'!H200))),'Data Summary'!CG206="Yes"),OFFSET('Water Data'!$H$9,0,10*ROW('Water Data'!H200)),NA())</f>
        <v>#N/A</v>
      </c>
      <c r="S206" s="94" t="e">
        <f ca="true">+IF(AND(ISNUMBER(OFFSET('Water Data'!$I$4,0,10*ROW('Water Data'!I200))),'Data Summary'!CH206="Yes"),100-OFFSET('Water Data'!$I$4,0,10*ROW('Water Data'!I200)),NA())</f>
        <v>#N/A</v>
      </c>
      <c r="T206" s="94" t="e">
        <f ca="true">+IF(AND(ISNUMBER(OFFSET('Water Data'!$I$6,0,10*ROW('Water Data'!I200))),'Data Summary'!CI206="Yes"),OFFSET('Water Data'!$I$6,0,10*ROW('Water Data'!I200)),NA())</f>
        <v>#N/A</v>
      </c>
      <c r="U206" s="94" t="e">
        <f ca="true">+IF(AND(ISNUMBER(OFFSET('Water Data'!$I$9,0,10*ROW('Water Data'!I200))),'Data Summary'!CJ206="Yes"),OFFSET('Water Data'!$I$9,0,10*ROW('Water Data'!I200)),NA())</f>
        <v>#N/A</v>
      </c>
      <c r="V206" s="95" t="e">
        <f ca="true">+IF(AND(ISNUMBER(OFFSET('Sanitation Data'!$D$4,0,10*ROW('Sanitation Data'!D200))),'Data Summary'!CK206="Yes"),100-OFFSET('Sanitation Data'!$D$4,0,10*ROW('Sanitation Data'!D200)),NA())</f>
        <v>#N/A</v>
      </c>
      <c r="W206" s="95" t="e">
        <f ca="true">+IF(AND(ISNUMBER(OFFSET('Sanitation Data'!$D$6,0,10*ROW('Sanitation Data'!D200))),'Data Summary'!CL206="Yes"),OFFSET('Sanitation Data'!$D$6,0,10*ROW('Sanitation Data'!D200)),NA())</f>
        <v>#N/A</v>
      </c>
      <c r="X206" s="95" t="e">
        <f ca="true">+IF(AND(ISNUMBER(OFFSET('Sanitation Data'!$D$10,0,10*ROW('Sanitation Data'!D200))),'Data Summary'!CM206="Yes"),OFFSET('Sanitation Data'!$D$10,0,10*ROW('Sanitation Data'!D200)),NA())</f>
        <v>#N/A</v>
      </c>
      <c r="Y206" s="95" t="e">
        <f ca="true">+IF(AND(ISNUMBER(OFFSET('Sanitation Data'!$D$11,0,10*ROW('Sanitation Data'!D200))),'Data Summary'!CN206="Yes"),OFFSET('Sanitation Data'!$D$11,0,10*ROW('Sanitation Data'!D200)),NA())</f>
        <v>#N/A</v>
      </c>
      <c r="Z206" s="95" t="e">
        <f ca="true">+IF(AND(ISNUMBER(OFFSET('Sanitation Data'!$D$12,0,10*ROW('Sanitation Data'!D200))),'Data Summary'!CO206="Yes"),OFFSET('Sanitation Data'!$D$12,0,10*ROW('Sanitation Data'!D200)),NA())</f>
        <v>#N/A</v>
      </c>
      <c r="AA206" s="95" t="e">
        <f ca="true">+IF(AND(ISNUMBER(OFFSET('Sanitation Data'!$E$4,0,10*ROW('Sanitation Data'!E200))),'Data Summary'!CP206="Yes"),100-OFFSET('Sanitation Data'!$E$4,0,10*ROW('Sanitation Data'!E200)),NA())</f>
        <v>#N/A</v>
      </c>
      <c r="AB206" s="95" t="e">
        <f ca="true">+IF(AND(ISNUMBER(OFFSET('Sanitation Data'!$E$6,0,10*ROW('Sanitation Data'!E200))),'Data Summary'!CQ206="Yes"),OFFSET('Sanitation Data'!$E$6,0,10*ROW('Sanitation Data'!E200)),NA())</f>
        <v>#N/A</v>
      </c>
      <c r="AC206" s="95" t="e">
        <f ca="true">+IF(AND(ISNUMBER(OFFSET('Sanitation Data'!$E$10,0,10*ROW('Sanitation Data'!E200))),'Data Summary'!CR206="Yes"),OFFSET('Sanitation Data'!$E$10,0,10*ROW('Sanitation Data'!E200)),NA())</f>
        <v>#N/A</v>
      </c>
      <c r="AD206" s="95" t="e">
        <f ca="true">+IF(AND(ISNUMBER(OFFSET('Sanitation Data'!$E$11,0,10*ROW('Sanitation Data'!E200))),'Data Summary'!CS206="Yes"),OFFSET('Sanitation Data'!$E$11,0,10*ROW('Sanitation Data'!E200)),NA())</f>
        <v>#N/A</v>
      </c>
      <c r="AE206" s="95" t="e">
        <f ca="true">+IF(AND(ISNUMBER(OFFSET('Sanitation Data'!$E$12,0,10*ROW('Sanitation Data'!E200))),'Data Summary'!CT206="Yes"),OFFSET('Sanitation Data'!$E$12,0,10*ROW('Sanitation Data'!E200)),NA())</f>
        <v>#N/A</v>
      </c>
      <c r="AF206" s="95" t="e">
        <f ca="true">+IF(AND(ISNUMBER(OFFSET('Sanitation Data'!$F$4,0,10*ROW('Sanitation Data'!F200))),'Data Summary'!CU206="Yes"),100-OFFSET('Sanitation Data'!$F$4,0,10*ROW('Sanitation Data'!F200)),NA())</f>
        <v>#N/A</v>
      </c>
      <c r="AG206" s="95" t="e">
        <f ca="true">+IF(AND(ISNUMBER(OFFSET('Sanitation Data'!$F$6,0,10*ROW('Sanitation Data'!F200))),'Data Summary'!CV206="Yes"),OFFSET('Sanitation Data'!$F$6,0,10*ROW('Sanitation Data'!F200)),NA())</f>
        <v>#N/A</v>
      </c>
      <c r="AH206" s="95" t="e">
        <f ca="true">+IF(AND(ISNUMBER(OFFSET('Sanitation Data'!$F$10,0,10*ROW('Sanitation Data'!F200))),'Data Summary'!CW206="Yes"),OFFSET('Sanitation Data'!$F$10,0,10*ROW('Sanitation Data'!F200)),NA())</f>
        <v>#N/A</v>
      </c>
      <c r="AI206" s="95" t="e">
        <f ca="true">+IF(AND(ISNUMBER(OFFSET('Sanitation Data'!$F$11,0,10*ROW('Sanitation Data'!F200))),'Data Summary'!CX206="Yes"),OFFSET('Sanitation Data'!$F$11,0,10*ROW('Sanitation Data'!F200)),NA())</f>
        <v>#N/A</v>
      </c>
      <c r="AJ206" s="95" t="e">
        <f ca="true">+IF(AND(ISNUMBER(OFFSET('Sanitation Data'!$F$12,0,10*ROW('Sanitation Data'!F200))),'Data Summary'!CY206="Yes"),OFFSET('Sanitation Data'!$F$12,0,10*ROW('Sanitation Data'!F200)),NA())</f>
        <v>#N/A</v>
      </c>
      <c r="AK206" s="95" t="e">
        <f ca="true">+IF(AND(ISNUMBER(OFFSET('Sanitation Data'!$G$4,0,10*ROW('Sanitation Data'!G200))),'Data Summary'!CZ206="Yes"),100-OFFSET('Sanitation Data'!$G$4,0,10*ROW('Sanitation Data'!G200)),NA())</f>
        <v>#N/A</v>
      </c>
      <c r="AL206" s="95" t="e">
        <f ca="true">+IF(AND(ISNUMBER(OFFSET('Sanitation Data'!$G$6,0,10*ROW('Sanitation Data'!G200))),'Data Summary'!DA206="Yes"),OFFSET('Sanitation Data'!$G$6,0,10*ROW('Sanitation Data'!G200)),NA())</f>
        <v>#N/A</v>
      </c>
      <c r="AM206" s="95" t="e">
        <f ca="true">+IF(AND(ISNUMBER(OFFSET('Sanitation Data'!$G$10,0,10*ROW('Sanitation Data'!G200))),'Data Summary'!DB206="Yes"),OFFSET('Sanitation Data'!$G$10,0,10*ROW('Sanitation Data'!G200)),NA())</f>
        <v>#N/A</v>
      </c>
      <c r="AN206" s="95" t="e">
        <f ca="true">+IF(AND(ISNUMBER(OFFSET('Sanitation Data'!$G$11,0,10*ROW('Sanitation Data'!G200))),'Data Summary'!DC206="Yes"),OFFSET('Sanitation Data'!$G$11,0,10*ROW('Sanitation Data'!G200)),NA())</f>
        <v>#N/A</v>
      </c>
      <c r="AO206" s="95" t="e">
        <f ca="true">+IF(AND(ISNUMBER(OFFSET('Sanitation Data'!$G$12,0,10*ROW('Sanitation Data'!G200))),'Data Summary'!DD206="Yes"),OFFSET('Sanitation Data'!$G$12,0,10*ROW('Sanitation Data'!G200)),NA())</f>
        <v>#N/A</v>
      </c>
      <c r="AP206" s="95" t="e">
        <f ca="true">+IF(AND(ISNUMBER(OFFSET('Sanitation Data'!$H$4,0,10*ROW('Sanitation Data'!H200))),'Data Summary'!DE206="Yes"),100-OFFSET('Sanitation Data'!$H$4,0,10*ROW('Sanitation Data'!H200)),NA())</f>
        <v>#N/A</v>
      </c>
      <c r="AQ206" s="95" t="e">
        <f ca="true">+IF(AND(ISNUMBER(OFFSET('Sanitation Data'!$H$6,0,10*ROW('Sanitation Data'!H200))),'Data Summary'!DF206="Yes"),OFFSET('Sanitation Data'!$H$6,0,10*ROW('Sanitation Data'!H200)),NA())</f>
        <v>#N/A</v>
      </c>
      <c r="AR206" s="95" t="e">
        <f ca="true">+IF(AND(ISNUMBER(OFFSET('Sanitation Data'!$H$10,0,10*ROW('Sanitation Data'!H200))),'Data Summary'!DG206="Yes"),OFFSET('Sanitation Data'!$H$10,0,10*ROW('Sanitation Data'!H200)),NA())</f>
        <v>#N/A</v>
      </c>
      <c r="AS206" s="95" t="e">
        <f ca="true">+IF(AND(ISNUMBER(OFFSET('Sanitation Data'!$H$11,0,10*ROW('Sanitation Data'!H200))),'Data Summary'!DH206="Yes"),OFFSET('Sanitation Data'!$H$11,0,10*ROW('Sanitation Data'!H200)),NA())</f>
        <v>#N/A</v>
      </c>
      <c r="AT206" s="95" t="e">
        <f ca="true">+IF(AND(ISNUMBER(OFFSET('Sanitation Data'!$H$12,0,10*ROW('Sanitation Data'!H200))),'Data Summary'!DI206="Yes"),OFFSET('Sanitation Data'!$H$12,0,10*ROW('Sanitation Data'!H200)),NA())</f>
        <v>#N/A</v>
      </c>
      <c r="AU206" s="95" t="e">
        <f ca="true">+IF(AND(ISNUMBER(OFFSET('Sanitation Data'!$I$4,0,10*ROW('Sanitation Data'!I200))),'Data Summary'!DJ206="Yes"),100-OFFSET('Sanitation Data'!$I$4,0,10*ROW('Sanitation Data'!I200)),NA())</f>
        <v>#N/A</v>
      </c>
      <c r="AV206" s="95" t="e">
        <f ca="true">+IF(AND(ISNUMBER(OFFSET('Sanitation Data'!$I$6,0,10*ROW('Sanitation Data'!I200))),'Data Summary'!DK206="Yes"),OFFSET('Sanitation Data'!$I$6,0,10*ROW('Sanitation Data'!I200)),NA())</f>
        <v>#N/A</v>
      </c>
      <c r="AW206" s="95" t="e">
        <f ca="true">+IF(AND(ISNUMBER(OFFSET('Sanitation Data'!$I$10,0,10*ROW('Sanitation Data'!I200))),'Data Summary'!DL206="Yes"),OFFSET('Sanitation Data'!$I$10,0,10*ROW('Sanitation Data'!I200)),NA())</f>
        <v>#N/A</v>
      </c>
      <c r="AX206" s="95" t="e">
        <f ca="true">+IF(AND(ISNUMBER(OFFSET('Sanitation Data'!$I$11,0,10*ROW('Sanitation Data'!I200))),'Data Summary'!DM206="Yes"),OFFSET('Sanitation Data'!$I$11,0,10*ROW('Sanitation Data'!I200)),NA())</f>
        <v>#N/A</v>
      </c>
      <c r="AY206" s="95" t="e">
        <f ca="true">+IF(AND(ISNUMBER(OFFSET('Sanitation Data'!$I$12,0,10*ROW('Sanitation Data'!I200))),'Data Summary'!DN206="Yes"),OFFSET('Sanitation Data'!$I$12,0,10*ROW('Sanitation Data'!I200)),NA())</f>
        <v>#N/A</v>
      </c>
      <c r="AZ206" s="96" t="e">
        <f ca="true">+IF(AND(ISNUMBER(OFFSET('Hygiene Data'!$D$5,0,10*ROW('Hygiene Data'!D200))),'Data Summary'!DO206="Yes"),OFFSET('Hygiene Data'!$D$5,0,10*ROW('Hygiene Data'!D200)),NA())</f>
        <v>#N/A</v>
      </c>
      <c r="BA206" s="96" t="e">
        <f ca="true">+IF(AND(ISNUMBER(OFFSET('Hygiene Data'!$D$7,0,10*ROW('Hygiene Data'!D200))),'Data Summary'!DP206="Yes"),OFFSET('Hygiene Data'!$D$7,0,10*ROW('Hygiene Data'!D200)),NA())</f>
        <v>#N/A</v>
      </c>
      <c r="BB206" s="96" t="e">
        <f ca="true">+IF(AND(ISNUMBER(OFFSET('Hygiene Data'!$D$9,0,10*ROW('Hygiene Data'!D200))),'Data Summary'!DQ206="Yes"),OFFSET('Hygiene Data'!$D$9,0,10*ROW('Hygiene Data'!D200)),NA())</f>
        <v>#N/A</v>
      </c>
      <c r="BC206" s="96" t="e">
        <f ca="true">+IF(AND(ISNUMBER(OFFSET('Hygiene Data'!$E$5,0,10*ROW('Hygiene Data'!E200))),'Data Summary'!DR206="Yes"),OFFSET('Hygiene Data'!$E$5,0,10*ROW('Hygiene Data'!E200)),NA())</f>
        <v>#N/A</v>
      </c>
      <c r="BD206" s="96" t="e">
        <f ca="true">+IF(AND(ISNUMBER(OFFSET('Hygiene Data'!$E$7,0,10*ROW('Hygiene Data'!E200))),'Data Summary'!DS206="Yes"),OFFSET('Hygiene Data'!$E$7,0,10*ROW('Hygiene Data'!E200)),NA())</f>
        <v>#N/A</v>
      </c>
      <c r="BE206" s="96" t="e">
        <f ca="true">+IF(AND(ISNUMBER(OFFSET('Hygiene Data'!$E$9,0,10*ROW('Hygiene Data'!E200))),'Data Summary'!DT206="Yes"),OFFSET('Hygiene Data'!$E$9,0,10*ROW('Hygiene Data'!E200)),NA())</f>
        <v>#N/A</v>
      </c>
      <c r="BF206" s="96" t="e">
        <f ca="true">+IF(AND(ISNUMBER(OFFSET('Hygiene Data'!$F$5,0,10*ROW('Hygiene Data'!F200))),'Data Summary'!DU206="Yes"),OFFSET('Hygiene Data'!$F$5,0,10*ROW('Hygiene Data'!F200)),NA())</f>
        <v>#N/A</v>
      </c>
      <c r="BG206" s="96" t="e">
        <f ca="true">+IF(AND(ISNUMBER(OFFSET('Hygiene Data'!$F$7,0,10*ROW('Hygiene Data'!F200))),'Data Summary'!DV206="Yes"),OFFSET('Hygiene Data'!$F$7,0,10*ROW('Hygiene Data'!F200)),NA())</f>
        <v>#N/A</v>
      </c>
      <c r="BH206" s="96" t="e">
        <f ca="true">+IF(AND(ISNUMBER(OFFSET('Hygiene Data'!$F$9,0,10*ROW('Hygiene Data'!F200))),'Data Summary'!DW206="Yes"),OFFSET('Hygiene Data'!$F$9,0,10*ROW('Hygiene Data'!F200)),NA())</f>
        <v>#N/A</v>
      </c>
      <c r="BI206" s="96" t="e">
        <f ca="true">+IF(AND(ISNUMBER(OFFSET('Hygiene Data'!$G$5,0,10*ROW('Hygiene Data'!G200))),'Data Summary'!DX206="Yes"),OFFSET('Hygiene Data'!$G$5,0,10*ROW('Hygiene Data'!G200)),NA())</f>
        <v>#N/A</v>
      </c>
      <c r="BJ206" s="96" t="e">
        <f ca="true">+IF(AND(ISNUMBER(OFFSET('Hygiene Data'!$G$7,0,10*ROW('Hygiene Data'!G200))),'Data Summary'!DY206="Yes"),OFFSET('Hygiene Data'!$G$7,0,10*ROW('Hygiene Data'!G200)),NA())</f>
        <v>#N/A</v>
      </c>
      <c r="BK206" s="96" t="e">
        <f ca="true">+IF(AND(ISNUMBER(OFFSET('Hygiene Data'!$G$9,0,10*ROW('Hygiene Data'!G200))),'Data Summary'!DZ206="Yes"),OFFSET('Hygiene Data'!$G$9,0,10*ROW('Hygiene Data'!G200)),NA())</f>
        <v>#N/A</v>
      </c>
      <c r="BL206" s="96" t="e">
        <f ca="true">+IF(AND(ISNUMBER(OFFSET('Hygiene Data'!$H$5,0,10*ROW('Hygiene Data'!H200))),'Data Summary'!EA206="Yes"),OFFSET('Hygiene Data'!$H$5,0,10*ROW('Hygiene Data'!H200)),NA())</f>
        <v>#N/A</v>
      </c>
      <c r="BM206" s="96" t="e">
        <f ca="true">+IF(AND(ISNUMBER(OFFSET('Hygiene Data'!$H$7,0,10*ROW('Hygiene Data'!H200))),'Data Summary'!EB206="Yes"),OFFSET('Hygiene Data'!$H$7,0,10*ROW('Hygiene Data'!H200)),NA())</f>
        <v>#N/A</v>
      </c>
      <c r="BN206" s="96" t="e">
        <f ca="true">+IF(AND(ISNUMBER(OFFSET('Hygiene Data'!$H$9,0,10*ROW('Hygiene Data'!H200))),'Data Summary'!EC206="Yes"),OFFSET('Hygiene Data'!$H$9,0,10*ROW('Hygiene Data'!H200)),NA())</f>
        <v>#N/A</v>
      </c>
      <c r="BO206" s="96" t="e">
        <f ca="true">+IF(AND(ISNUMBER(OFFSET('Hygiene Data'!$I$5,0,10*ROW('Hygiene Data'!I200))),'Data Summary'!ED206="Yes"),OFFSET('Hygiene Data'!$I$5,0,10*ROW('Hygiene Data'!I200)),NA())</f>
        <v>#N/A</v>
      </c>
      <c r="BP206" s="96" t="e">
        <f ca="true">+IF(AND(ISNUMBER(OFFSET('Hygiene Data'!$I$7,0,10*ROW('Hygiene Data'!I200))),'Data Summary'!EE206="Yes"),OFFSET('Hygiene Data'!$I$7,0,10*ROW('Hygiene Data'!I200)),NA())</f>
        <v>#N/A</v>
      </c>
      <c r="BQ206" s="96" t="e">
        <f ca="true">+IF(AND(ISNUMBER(OFFSET('Hygiene Data'!$I$9,0,10*ROW('Hygiene Data'!I200))),'Data Summary'!EF206="Yes"),OFFSET('Hygiene Data'!$I$9,0,10*ROW('Hygiene Data'!I200)),NA())</f>
        <v>#N/A</v>
      </c>
    </row>
    <row xmlns:x14ac="http://schemas.microsoft.com/office/spreadsheetml/2009/9/ac" r="207" x14ac:dyDescent="0.2">
      <c r="A207" s="321" t="e">
        <f ca="true">+RIGHT('Data Summary'!A207,LEN('Data Summary'!A207)-9)</f>
        <v>#VALUE!</v>
      </c>
      <c r="B207" s="37" t="str">
        <f ca="true">+IF(ISTEXT('Data Summary'!B207),'Data Summary'!B207,"")</f>
        <v/>
      </c>
      <c r="C207" s="320" t="e">
        <f ca="true">+VALUE('Data Summary'!C207)</f>
        <v>#VALUE!</v>
      </c>
      <c r="D207" s="94" t="e">
        <f ca="true">+IF(AND(ISNUMBER(OFFSET('Water Data'!$D$4,0,10*ROW('Water Data'!D201))),'Data Summary'!BS207="Yes"),100-OFFSET('Water Data'!$D$4,0,10*ROW('Water Data'!D201)),NA())</f>
        <v>#N/A</v>
      </c>
      <c r="E207" s="94" t="e">
        <f ca="true">+IF(AND(ISNUMBER(OFFSET('Water Data'!$D$6,0,10*ROW('Water Data'!D201))),'Data Summary'!BT207="Yes"),OFFSET('Water Data'!$D$6,0,10*ROW('Water Data'!D201)),NA())</f>
        <v>#N/A</v>
      </c>
      <c r="F207" s="94" t="e">
        <f ca="true">+IF(AND(ISNUMBER(OFFSET('Water Data'!$D$9,0,10*ROW('Water Data'!D201))),'Data Summary'!BU207="Yes"),OFFSET('Water Data'!$D$9,0,10*ROW('Water Data'!D201)),NA())</f>
        <v>#N/A</v>
      </c>
      <c r="G207" s="94" t="e">
        <f ca="true">+IF(AND(ISNUMBER(OFFSET('Water Data'!$E$4,0,10*ROW('Water Data'!E201))),'Data Summary'!BV207="Yes"),100-OFFSET('Water Data'!$E$4,0,10*ROW('Water Data'!E201)),NA())</f>
        <v>#N/A</v>
      </c>
      <c r="H207" s="94" t="e">
        <f ca="true">+IF(AND(ISNUMBER(OFFSET('Water Data'!$E$6,0,10*ROW('Water Data'!E201))),'Data Summary'!BW207="Yes"),OFFSET('Water Data'!$E$6,0,10*ROW('Water Data'!E201)),NA())</f>
        <v>#N/A</v>
      </c>
      <c r="I207" s="94" t="e">
        <f ca="true">+IF(AND(ISNUMBER(OFFSET('Water Data'!$E$9,0,10*ROW('Water Data'!E201))),'Data Summary'!BX207="Yes"),OFFSET('Water Data'!$E$9,0,10*ROW('Water Data'!E201)),NA())</f>
        <v>#N/A</v>
      </c>
      <c r="J207" s="94" t="e">
        <f ca="true">+IF(AND(ISNUMBER(OFFSET('Water Data'!$F$4,0,10*ROW('Water Data'!F201))),'Data Summary'!BY207="Yes"),100-OFFSET('Water Data'!$F$4,0,10*ROW('Water Data'!F201)),NA())</f>
        <v>#N/A</v>
      </c>
      <c r="K207" s="94" t="e">
        <f ca="true">+IF(AND(ISNUMBER(OFFSET('Water Data'!$F$6,0,10*ROW('Water Data'!F201))),'Data Summary'!BZ207="Yes"),OFFSET('Water Data'!$F$6,0,10*ROW('Water Data'!F201)),NA())</f>
        <v>#N/A</v>
      </c>
      <c r="L207" s="94" t="e">
        <f ca="true">+IF(AND(ISNUMBER(OFFSET('Water Data'!$F$9,0,10*ROW('Water Data'!F201))),'Data Summary'!CA207="Yes"),OFFSET('Water Data'!$F$9,0,10*ROW('Water Data'!F201)),NA())</f>
        <v>#N/A</v>
      </c>
      <c r="M207" s="94" t="e">
        <f ca="true">+IF(AND(ISNUMBER(OFFSET('Water Data'!$G$4,0,10*ROW('Water Data'!G201))),'Data Summary'!CB207="Yes"),100-OFFSET('Water Data'!$G$4,0,10*ROW('Water Data'!G201)),NA())</f>
        <v>#N/A</v>
      </c>
      <c r="N207" s="94" t="e">
        <f ca="true">+IF(AND(ISNUMBER(OFFSET('Water Data'!$G$6,0,10*ROW('Water Data'!G201))),'Data Summary'!CC207="Yes"),OFFSET('Water Data'!$G$6,0,10*ROW('Water Data'!G201)),NA())</f>
        <v>#N/A</v>
      </c>
      <c r="O207" s="94" t="e">
        <f ca="true">+IF(AND(ISNUMBER(OFFSET('Water Data'!$G$9,0,10*ROW('Water Data'!G201))),'Data Summary'!CD207="Yes"),OFFSET('Water Data'!$G$9,0,10*ROW('Water Data'!G201)),NA())</f>
        <v>#N/A</v>
      </c>
      <c r="P207" s="94" t="e">
        <f ca="true">+IF(AND(ISNUMBER(OFFSET('Water Data'!$H$4,0,10*ROW('Water Data'!H201))),'Data Summary'!CE207="Yes"),100-OFFSET('Water Data'!$H$4,0,10*ROW('Water Data'!H201)),NA())</f>
        <v>#N/A</v>
      </c>
      <c r="Q207" s="94" t="e">
        <f ca="true">+IF(AND(ISNUMBER(OFFSET('Water Data'!$H$6,0,10*ROW('Water Data'!H201))),'Data Summary'!CF207="Yes"),OFFSET('Water Data'!$H$6,0,10*ROW('Water Data'!H201)),NA())</f>
        <v>#N/A</v>
      </c>
      <c r="R207" s="94" t="e">
        <f ca="true">+IF(AND(ISNUMBER(OFFSET('Water Data'!$H$9,0,10*ROW('Water Data'!H201))),'Data Summary'!CG207="Yes"),OFFSET('Water Data'!$H$9,0,10*ROW('Water Data'!H201)),NA())</f>
        <v>#N/A</v>
      </c>
      <c r="S207" s="94" t="e">
        <f ca="true">+IF(AND(ISNUMBER(OFFSET('Water Data'!$I$4,0,10*ROW('Water Data'!I201))),'Data Summary'!CH207="Yes"),100-OFFSET('Water Data'!$I$4,0,10*ROW('Water Data'!I201)),NA())</f>
        <v>#N/A</v>
      </c>
      <c r="T207" s="94" t="e">
        <f ca="true">+IF(AND(ISNUMBER(OFFSET('Water Data'!$I$6,0,10*ROW('Water Data'!I201))),'Data Summary'!CI207="Yes"),OFFSET('Water Data'!$I$6,0,10*ROW('Water Data'!I201)),NA())</f>
        <v>#N/A</v>
      </c>
      <c r="U207" s="94" t="e">
        <f ca="true">+IF(AND(ISNUMBER(OFFSET('Water Data'!$I$9,0,10*ROW('Water Data'!I201))),'Data Summary'!CJ207="Yes"),OFFSET('Water Data'!$I$9,0,10*ROW('Water Data'!I201)),NA())</f>
        <v>#N/A</v>
      </c>
      <c r="V207" s="95" t="e">
        <f ca="true">+IF(AND(ISNUMBER(OFFSET('Sanitation Data'!$D$4,0,10*ROW('Sanitation Data'!D201))),'Data Summary'!CK207="Yes"),100-OFFSET('Sanitation Data'!$D$4,0,10*ROW('Sanitation Data'!D201)),NA())</f>
        <v>#N/A</v>
      </c>
      <c r="W207" s="95" t="e">
        <f ca="true">+IF(AND(ISNUMBER(OFFSET('Sanitation Data'!$D$6,0,10*ROW('Sanitation Data'!D201))),'Data Summary'!CL207="Yes"),OFFSET('Sanitation Data'!$D$6,0,10*ROW('Sanitation Data'!D201)),NA())</f>
        <v>#N/A</v>
      </c>
      <c r="X207" s="95" t="e">
        <f ca="true">+IF(AND(ISNUMBER(OFFSET('Sanitation Data'!$D$10,0,10*ROW('Sanitation Data'!D201))),'Data Summary'!CM207="Yes"),OFFSET('Sanitation Data'!$D$10,0,10*ROW('Sanitation Data'!D201)),NA())</f>
        <v>#N/A</v>
      </c>
      <c r="Y207" s="95" t="e">
        <f ca="true">+IF(AND(ISNUMBER(OFFSET('Sanitation Data'!$D$11,0,10*ROW('Sanitation Data'!D201))),'Data Summary'!CN207="Yes"),OFFSET('Sanitation Data'!$D$11,0,10*ROW('Sanitation Data'!D201)),NA())</f>
        <v>#N/A</v>
      </c>
      <c r="Z207" s="95" t="e">
        <f ca="true">+IF(AND(ISNUMBER(OFFSET('Sanitation Data'!$D$12,0,10*ROW('Sanitation Data'!D201))),'Data Summary'!CO207="Yes"),OFFSET('Sanitation Data'!$D$12,0,10*ROW('Sanitation Data'!D201)),NA())</f>
        <v>#N/A</v>
      </c>
      <c r="AA207" s="95" t="e">
        <f ca="true">+IF(AND(ISNUMBER(OFFSET('Sanitation Data'!$E$4,0,10*ROW('Sanitation Data'!E201))),'Data Summary'!CP207="Yes"),100-OFFSET('Sanitation Data'!$E$4,0,10*ROW('Sanitation Data'!E201)),NA())</f>
        <v>#N/A</v>
      </c>
      <c r="AB207" s="95" t="e">
        <f ca="true">+IF(AND(ISNUMBER(OFFSET('Sanitation Data'!$E$6,0,10*ROW('Sanitation Data'!E201))),'Data Summary'!CQ207="Yes"),OFFSET('Sanitation Data'!$E$6,0,10*ROW('Sanitation Data'!E201)),NA())</f>
        <v>#N/A</v>
      </c>
      <c r="AC207" s="95" t="e">
        <f ca="true">+IF(AND(ISNUMBER(OFFSET('Sanitation Data'!$E$10,0,10*ROW('Sanitation Data'!E201))),'Data Summary'!CR207="Yes"),OFFSET('Sanitation Data'!$E$10,0,10*ROW('Sanitation Data'!E201)),NA())</f>
        <v>#N/A</v>
      </c>
      <c r="AD207" s="95" t="e">
        <f ca="true">+IF(AND(ISNUMBER(OFFSET('Sanitation Data'!$E$11,0,10*ROW('Sanitation Data'!E201))),'Data Summary'!CS207="Yes"),OFFSET('Sanitation Data'!$E$11,0,10*ROW('Sanitation Data'!E201)),NA())</f>
        <v>#N/A</v>
      </c>
      <c r="AE207" s="95" t="e">
        <f ca="true">+IF(AND(ISNUMBER(OFFSET('Sanitation Data'!$E$12,0,10*ROW('Sanitation Data'!E201))),'Data Summary'!CT207="Yes"),OFFSET('Sanitation Data'!$E$12,0,10*ROW('Sanitation Data'!E201)),NA())</f>
        <v>#N/A</v>
      </c>
      <c r="AF207" s="95" t="e">
        <f ca="true">+IF(AND(ISNUMBER(OFFSET('Sanitation Data'!$F$4,0,10*ROW('Sanitation Data'!F201))),'Data Summary'!CU207="Yes"),100-OFFSET('Sanitation Data'!$F$4,0,10*ROW('Sanitation Data'!F201)),NA())</f>
        <v>#N/A</v>
      </c>
      <c r="AG207" s="95" t="e">
        <f ca="true">+IF(AND(ISNUMBER(OFFSET('Sanitation Data'!$F$6,0,10*ROW('Sanitation Data'!F201))),'Data Summary'!CV207="Yes"),OFFSET('Sanitation Data'!$F$6,0,10*ROW('Sanitation Data'!F201)),NA())</f>
        <v>#N/A</v>
      </c>
      <c r="AH207" s="95" t="e">
        <f ca="true">+IF(AND(ISNUMBER(OFFSET('Sanitation Data'!$F$10,0,10*ROW('Sanitation Data'!F201))),'Data Summary'!CW207="Yes"),OFFSET('Sanitation Data'!$F$10,0,10*ROW('Sanitation Data'!F201)),NA())</f>
        <v>#N/A</v>
      </c>
      <c r="AI207" s="95" t="e">
        <f ca="true">+IF(AND(ISNUMBER(OFFSET('Sanitation Data'!$F$11,0,10*ROW('Sanitation Data'!F201))),'Data Summary'!CX207="Yes"),OFFSET('Sanitation Data'!$F$11,0,10*ROW('Sanitation Data'!F201)),NA())</f>
        <v>#N/A</v>
      </c>
      <c r="AJ207" s="95" t="e">
        <f ca="true">+IF(AND(ISNUMBER(OFFSET('Sanitation Data'!$F$12,0,10*ROW('Sanitation Data'!F201))),'Data Summary'!CY207="Yes"),OFFSET('Sanitation Data'!$F$12,0,10*ROW('Sanitation Data'!F201)),NA())</f>
        <v>#N/A</v>
      </c>
      <c r="AK207" s="95" t="e">
        <f ca="true">+IF(AND(ISNUMBER(OFFSET('Sanitation Data'!$G$4,0,10*ROW('Sanitation Data'!G201))),'Data Summary'!CZ207="Yes"),100-OFFSET('Sanitation Data'!$G$4,0,10*ROW('Sanitation Data'!G201)),NA())</f>
        <v>#N/A</v>
      </c>
      <c r="AL207" s="95" t="e">
        <f ca="true">+IF(AND(ISNUMBER(OFFSET('Sanitation Data'!$G$6,0,10*ROW('Sanitation Data'!G201))),'Data Summary'!DA207="Yes"),OFFSET('Sanitation Data'!$G$6,0,10*ROW('Sanitation Data'!G201)),NA())</f>
        <v>#N/A</v>
      </c>
      <c r="AM207" s="95" t="e">
        <f ca="true">+IF(AND(ISNUMBER(OFFSET('Sanitation Data'!$G$10,0,10*ROW('Sanitation Data'!G201))),'Data Summary'!DB207="Yes"),OFFSET('Sanitation Data'!$G$10,0,10*ROW('Sanitation Data'!G201)),NA())</f>
        <v>#N/A</v>
      </c>
      <c r="AN207" s="95" t="e">
        <f ca="true">+IF(AND(ISNUMBER(OFFSET('Sanitation Data'!$G$11,0,10*ROW('Sanitation Data'!G201))),'Data Summary'!DC207="Yes"),OFFSET('Sanitation Data'!$G$11,0,10*ROW('Sanitation Data'!G201)),NA())</f>
        <v>#N/A</v>
      </c>
      <c r="AO207" s="95" t="e">
        <f ca="true">+IF(AND(ISNUMBER(OFFSET('Sanitation Data'!$G$12,0,10*ROW('Sanitation Data'!G201))),'Data Summary'!DD207="Yes"),OFFSET('Sanitation Data'!$G$12,0,10*ROW('Sanitation Data'!G201)),NA())</f>
        <v>#N/A</v>
      </c>
      <c r="AP207" s="95" t="e">
        <f ca="true">+IF(AND(ISNUMBER(OFFSET('Sanitation Data'!$H$4,0,10*ROW('Sanitation Data'!H201))),'Data Summary'!DE207="Yes"),100-OFFSET('Sanitation Data'!$H$4,0,10*ROW('Sanitation Data'!H201)),NA())</f>
        <v>#N/A</v>
      </c>
      <c r="AQ207" s="95" t="e">
        <f ca="true">+IF(AND(ISNUMBER(OFFSET('Sanitation Data'!$H$6,0,10*ROW('Sanitation Data'!H201))),'Data Summary'!DF207="Yes"),OFFSET('Sanitation Data'!$H$6,0,10*ROW('Sanitation Data'!H201)),NA())</f>
        <v>#N/A</v>
      </c>
      <c r="AR207" s="95" t="e">
        <f ca="true">+IF(AND(ISNUMBER(OFFSET('Sanitation Data'!$H$10,0,10*ROW('Sanitation Data'!H201))),'Data Summary'!DG207="Yes"),OFFSET('Sanitation Data'!$H$10,0,10*ROW('Sanitation Data'!H201)),NA())</f>
        <v>#N/A</v>
      </c>
      <c r="AS207" s="95" t="e">
        <f ca="true">+IF(AND(ISNUMBER(OFFSET('Sanitation Data'!$H$11,0,10*ROW('Sanitation Data'!H201))),'Data Summary'!DH207="Yes"),OFFSET('Sanitation Data'!$H$11,0,10*ROW('Sanitation Data'!H201)),NA())</f>
        <v>#N/A</v>
      </c>
      <c r="AT207" s="95" t="e">
        <f ca="true">+IF(AND(ISNUMBER(OFFSET('Sanitation Data'!$H$12,0,10*ROW('Sanitation Data'!H201))),'Data Summary'!DI207="Yes"),OFFSET('Sanitation Data'!$H$12,0,10*ROW('Sanitation Data'!H201)),NA())</f>
        <v>#N/A</v>
      </c>
      <c r="AU207" s="95" t="e">
        <f ca="true">+IF(AND(ISNUMBER(OFFSET('Sanitation Data'!$I$4,0,10*ROW('Sanitation Data'!I201))),'Data Summary'!DJ207="Yes"),100-OFFSET('Sanitation Data'!$I$4,0,10*ROW('Sanitation Data'!I201)),NA())</f>
        <v>#N/A</v>
      </c>
      <c r="AV207" s="95" t="e">
        <f ca="true">+IF(AND(ISNUMBER(OFFSET('Sanitation Data'!$I$6,0,10*ROW('Sanitation Data'!I201))),'Data Summary'!DK207="Yes"),OFFSET('Sanitation Data'!$I$6,0,10*ROW('Sanitation Data'!I201)),NA())</f>
        <v>#N/A</v>
      </c>
      <c r="AW207" s="95" t="e">
        <f ca="true">+IF(AND(ISNUMBER(OFFSET('Sanitation Data'!$I$10,0,10*ROW('Sanitation Data'!I201))),'Data Summary'!DL207="Yes"),OFFSET('Sanitation Data'!$I$10,0,10*ROW('Sanitation Data'!I201)),NA())</f>
        <v>#N/A</v>
      </c>
      <c r="AX207" s="95" t="e">
        <f ca="true">+IF(AND(ISNUMBER(OFFSET('Sanitation Data'!$I$11,0,10*ROW('Sanitation Data'!I201))),'Data Summary'!DM207="Yes"),OFFSET('Sanitation Data'!$I$11,0,10*ROW('Sanitation Data'!I201)),NA())</f>
        <v>#N/A</v>
      </c>
      <c r="AY207" s="95" t="e">
        <f ca="true">+IF(AND(ISNUMBER(OFFSET('Sanitation Data'!$I$12,0,10*ROW('Sanitation Data'!I201))),'Data Summary'!DN207="Yes"),OFFSET('Sanitation Data'!$I$12,0,10*ROW('Sanitation Data'!I201)),NA())</f>
        <v>#N/A</v>
      </c>
      <c r="AZ207" s="96" t="e">
        <f ca="true">+IF(AND(ISNUMBER(OFFSET('Hygiene Data'!$D$5,0,10*ROW('Hygiene Data'!D201))),'Data Summary'!DO207="Yes"),OFFSET('Hygiene Data'!$D$5,0,10*ROW('Hygiene Data'!D201)),NA())</f>
        <v>#N/A</v>
      </c>
      <c r="BA207" s="96" t="e">
        <f ca="true">+IF(AND(ISNUMBER(OFFSET('Hygiene Data'!$D$7,0,10*ROW('Hygiene Data'!D201))),'Data Summary'!DP207="Yes"),OFFSET('Hygiene Data'!$D$7,0,10*ROW('Hygiene Data'!D201)),NA())</f>
        <v>#N/A</v>
      </c>
      <c r="BB207" s="96" t="e">
        <f ca="true">+IF(AND(ISNUMBER(OFFSET('Hygiene Data'!$D$9,0,10*ROW('Hygiene Data'!D201))),'Data Summary'!DQ207="Yes"),OFFSET('Hygiene Data'!$D$9,0,10*ROW('Hygiene Data'!D201)),NA())</f>
        <v>#N/A</v>
      </c>
      <c r="BC207" s="96" t="e">
        <f ca="true">+IF(AND(ISNUMBER(OFFSET('Hygiene Data'!$E$5,0,10*ROW('Hygiene Data'!E201))),'Data Summary'!DR207="Yes"),OFFSET('Hygiene Data'!$E$5,0,10*ROW('Hygiene Data'!E201)),NA())</f>
        <v>#N/A</v>
      </c>
      <c r="BD207" s="96" t="e">
        <f ca="true">+IF(AND(ISNUMBER(OFFSET('Hygiene Data'!$E$7,0,10*ROW('Hygiene Data'!E201))),'Data Summary'!DS207="Yes"),OFFSET('Hygiene Data'!$E$7,0,10*ROW('Hygiene Data'!E201)),NA())</f>
        <v>#N/A</v>
      </c>
      <c r="BE207" s="96" t="e">
        <f ca="true">+IF(AND(ISNUMBER(OFFSET('Hygiene Data'!$E$9,0,10*ROW('Hygiene Data'!E201))),'Data Summary'!DT207="Yes"),OFFSET('Hygiene Data'!$E$9,0,10*ROW('Hygiene Data'!E201)),NA())</f>
        <v>#N/A</v>
      </c>
      <c r="BF207" s="96" t="e">
        <f ca="true">+IF(AND(ISNUMBER(OFFSET('Hygiene Data'!$F$5,0,10*ROW('Hygiene Data'!F201))),'Data Summary'!DU207="Yes"),OFFSET('Hygiene Data'!$F$5,0,10*ROW('Hygiene Data'!F201)),NA())</f>
        <v>#N/A</v>
      </c>
      <c r="BG207" s="96" t="e">
        <f ca="true">+IF(AND(ISNUMBER(OFFSET('Hygiene Data'!$F$7,0,10*ROW('Hygiene Data'!F201))),'Data Summary'!DV207="Yes"),OFFSET('Hygiene Data'!$F$7,0,10*ROW('Hygiene Data'!F201)),NA())</f>
        <v>#N/A</v>
      </c>
      <c r="BH207" s="96" t="e">
        <f ca="true">+IF(AND(ISNUMBER(OFFSET('Hygiene Data'!$F$9,0,10*ROW('Hygiene Data'!F201))),'Data Summary'!DW207="Yes"),OFFSET('Hygiene Data'!$F$9,0,10*ROW('Hygiene Data'!F201)),NA())</f>
        <v>#N/A</v>
      </c>
      <c r="BI207" s="96" t="e">
        <f ca="true">+IF(AND(ISNUMBER(OFFSET('Hygiene Data'!$G$5,0,10*ROW('Hygiene Data'!G201))),'Data Summary'!DX207="Yes"),OFFSET('Hygiene Data'!$G$5,0,10*ROW('Hygiene Data'!G201)),NA())</f>
        <v>#N/A</v>
      </c>
      <c r="BJ207" s="96" t="e">
        <f ca="true">+IF(AND(ISNUMBER(OFFSET('Hygiene Data'!$G$7,0,10*ROW('Hygiene Data'!G201))),'Data Summary'!DY207="Yes"),OFFSET('Hygiene Data'!$G$7,0,10*ROW('Hygiene Data'!G201)),NA())</f>
        <v>#N/A</v>
      </c>
      <c r="BK207" s="96" t="e">
        <f ca="true">+IF(AND(ISNUMBER(OFFSET('Hygiene Data'!$G$9,0,10*ROW('Hygiene Data'!G201))),'Data Summary'!DZ207="Yes"),OFFSET('Hygiene Data'!$G$9,0,10*ROW('Hygiene Data'!G201)),NA())</f>
        <v>#N/A</v>
      </c>
      <c r="BL207" s="96" t="e">
        <f ca="true">+IF(AND(ISNUMBER(OFFSET('Hygiene Data'!$H$5,0,10*ROW('Hygiene Data'!H201))),'Data Summary'!EA207="Yes"),OFFSET('Hygiene Data'!$H$5,0,10*ROW('Hygiene Data'!H201)),NA())</f>
        <v>#N/A</v>
      </c>
      <c r="BM207" s="96" t="e">
        <f ca="true">+IF(AND(ISNUMBER(OFFSET('Hygiene Data'!$H$7,0,10*ROW('Hygiene Data'!H201))),'Data Summary'!EB207="Yes"),OFFSET('Hygiene Data'!$H$7,0,10*ROW('Hygiene Data'!H201)),NA())</f>
        <v>#N/A</v>
      </c>
      <c r="BN207" s="96" t="e">
        <f ca="true">+IF(AND(ISNUMBER(OFFSET('Hygiene Data'!$H$9,0,10*ROW('Hygiene Data'!H201))),'Data Summary'!EC207="Yes"),OFFSET('Hygiene Data'!$H$9,0,10*ROW('Hygiene Data'!H201)),NA())</f>
        <v>#N/A</v>
      </c>
      <c r="BO207" s="96" t="e">
        <f ca="true">+IF(AND(ISNUMBER(OFFSET('Hygiene Data'!$I$5,0,10*ROW('Hygiene Data'!I201))),'Data Summary'!ED207="Yes"),OFFSET('Hygiene Data'!$I$5,0,10*ROW('Hygiene Data'!I201)),NA())</f>
        <v>#N/A</v>
      </c>
      <c r="BP207" s="96" t="e">
        <f ca="true">+IF(AND(ISNUMBER(OFFSET('Hygiene Data'!$I$7,0,10*ROW('Hygiene Data'!I201))),'Data Summary'!EE207="Yes"),OFFSET('Hygiene Data'!$I$7,0,10*ROW('Hygiene Data'!I201)),NA())</f>
        <v>#N/A</v>
      </c>
      <c r="BQ207" s="96"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DC13F-382E-47C7-ADDE-AF5F449B1ADA}">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41" customWidth="true"/>
    <col min="2" max="2" width="7.5" style="177" customWidth="true"/>
    <col min="3" max="8" width="8.75" style="141" customWidth="true"/>
    <col min="9" max="9" width="9.375" style="141" customWidth="true"/>
    <col min="10" max="10" width="13.375" style="141" customWidth="true"/>
    <col min="11" max="11" width="7.5" style="141" customWidth="true"/>
    <col min="12" max="17" width="8.625" style="141" customWidth="true"/>
    <col min="18" max="18" width="6.5" style="141" customWidth="true"/>
    <col min="19" max="19" width="13.375" style="141" customWidth="true"/>
    <col min="20" max="20" width="7.5" style="141" customWidth="true"/>
    <col min="21" max="26" width="9.125" style="141" customWidth="true"/>
    <col min="27" max="16384" width="9" style="141"/>
  </cols>
  <sheetData>
    <row xmlns:x14ac="http://schemas.microsoft.com/office/spreadsheetml/2009/9/ac" r="1" ht="15.75" x14ac:dyDescent="0.25">
      <c r="A1" s="137" t="s">
        <v>48</v>
      </c>
      <c r="B1" s="138"/>
      <c r="C1" s="139"/>
      <c r="D1" s="139"/>
      <c r="E1" s="139"/>
      <c r="F1" s="139"/>
      <c r="G1" s="139"/>
      <c r="H1" s="539"/>
      <c r="I1" s="539"/>
      <c r="J1" s="539"/>
      <c r="K1" s="539"/>
      <c r="L1" s="539"/>
      <c r="M1" s="539"/>
      <c r="N1" s="539"/>
      <c r="O1" s="539"/>
      <c r="P1" s="539"/>
      <c r="Q1" s="139"/>
      <c r="R1" s="139"/>
      <c r="S1" s="139"/>
      <c r="T1" s="140"/>
      <c r="U1" s="140"/>
      <c r="V1" s="140"/>
      <c r="W1" s="140"/>
      <c r="X1" s="140"/>
      <c r="Y1" s="140"/>
      <c r="Z1" s="140"/>
      <c r="AA1" s="140"/>
    </row>
    <row xmlns:x14ac="http://schemas.microsoft.com/office/spreadsheetml/2009/9/ac" r="2" s="144" customFormat="true" ht="26.25" customHeight="true" x14ac:dyDescent="0.25">
      <c r="A2" s="142" t="s">
        <v>13</v>
      </c>
      <c r="B2" s="143"/>
      <c r="J2" s="142" t="s">
        <v>14</v>
      </c>
      <c r="R2" s="145"/>
      <c r="S2" s="146" t="s">
        <v>15</v>
      </c>
      <c r="W2" s="145"/>
      <c r="X2" s="145"/>
      <c r="Y2" s="147"/>
      <c r="Z2" s="147"/>
      <c r="AD2" s="148"/>
      <c r="AE2" s="148"/>
      <c r="AF2" s="148"/>
      <c r="AG2" s="148"/>
      <c r="AH2" s="148"/>
      <c r="AI2" s="148"/>
    </row>
    <row xmlns:x14ac="http://schemas.microsoft.com/office/spreadsheetml/2009/9/ac" r="3" ht="15.75" x14ac:dyDescent="0.25">
      <c r="A3" s="149"/>
      <c r="B3" s="150" t="s">
        <v>4</v>
      </c>
      <c r="C3" s="145" t="s">
        <v>7</v>
      </c>
      <c r="D3" s="145" t="s">
        <v>2</v>
      </c>
      <c r="E3" s="145" t="s">
        <v>1</v>
      </c>
      <c r="F3" s="145" t="s">
        <v>54</v>
      </c>
      <c r="G3" s="145" t="s">
        <v>17</v>
      </c>
      <c r="H3" s="145" t="s">
        <v>18</v>
      </c>
      <c r="I3" s="151"/>
      <c r="J3" s="149"/>
      <c r="K3" s="150" t="s">
        <v>4</v>
      </c>
      <c r="L3" s="145" t="s">
        <v>7</v>
      </c>
      <c r="M3" s="145" t="s">
        <v>2</v>
      </c>
      <c r="N3" s="145" t="s">
        <v>1</v>
      </c>
      <c r="O3" s="145" t="s">
        <v>54</v>
      </c>
      <c r="P3" s="145" t="s">
        <v>17</v>
      </c>
      <c r="Q3" s="145" t="s">
        <v>18</v>
      </c>
      <c r="R3" s="147"/>
      <c r="S3" s="152"/>
      <c r="T3" s="150" t="s">
        <v>4</v>
      </c>
      <c r="U3" s="145" t="s">
        <v>7</v>
      </c>
      <c r="V3" s="145" t="s">
        <v>2</v>
      </c>
      <c r="W3" s="145" t="s">
        <v>1</v>
      </c>
      <c r="X3" s="145" t="s">
        <v>54</v>
      </c>
      <c r="Y3" s="145" t="s">
        <v>17</v>
      </c>
      <c r="Z3" s="145" t="s">
        <v>18</v>
      </c>
      <c r="AB3" s="148"/>
      <c r="AC3" s="148"/>
      <c r="AD3" s="148"/>
      <c r="AE3" s="148"/>
      <c r="AF3" s="148"/>
      <c r="AG3" s="148"/>
    </row>
    <row xmlns:x14ac="http://schemas.microsoft.com/office/spreadsheetml/2009/9/ac" r="4" ht="15.75" x14ac:dyDescent="0.25">
      <c r="A4" s="149" t="s">
        <v>34</v>
      </c>
      <c r="B4" s="10">
        <v>2023</v>
      </c>
      <c r="C4" s="10">
        <v>100</v>
      </c>
      <c r="D4" s="10"/>
      <c r="E4" s="10"/>
      <c r="F4" s="10"/>
      <c r="G4" s="10">
        <v>100</v>
      </c>
      <c r="H4" s="10">
        <v>100</v>
      </c>
      <c r="I4" s="151"/>
      <c r="J4" s="149" t="s">
        <v>34</v>
      </c>
      <c r="K4" s="10">
        <v>2023</v>
      </c>
      <c r="L4" s="10">
        <v>100</v>
      </c>
      <c r="M4" s="10"/>
      <c r="N4" s="10"/>
      <c r="O4" s="10"/>
      <c r="P4" s="10">
        <v>100</v>
      </c>
      <c r="Q4" s="10">
        <v>100</v>
      </c>
      <c r="R4" s="148"/>
      <c r="S4" s="149" t="s">
        <v>34</v>
      </c>
      <c r="T4" s="10">
        <v>2023</v>
      </c>
      <c r="U4" s="10">
        <v>97.003943169999999</v>
      </c>
      <c r="V4" s="10"/>
      <c r="W4" s="10"/>
      <c r="X4" s="10"/>
      <c r="Y4" s="10">
        <v>100</v>
      </c>
      <c r="Z4" s="10">
        <v>92.951116020000001</v>
      </c>
      <c r="AA4" s="148"/>
      <c r="AB4" s="148"/>
      <c r="AC4" s="148"/>
      <c r="AD4" s="148"/>
      <c r="AE4" s="148"/>
      <c r="AF4" s="148"/>
      <c r="AG4" s="148"/>
    </row>
    <row xmlns:x14ac="http://schemas.microsoft.com/office/spreadsheetml/2009/9/ac" r="5" ht="15.75" x14ac:dyDescent="0.25">
      <c r="A5" s="149" t="s">
        <v>35</v>
      </c>
      <c r="B5" s="10">
        <v>2023</v>
      </c>
      <c r="C5" s="10">
        <v>0</v>
      </c>
      <c r="D5" s="10"/>
      <c r="E5" s="10"/>
      <c r="F5" s="10"/>
      <c r="G5" s="10">
        <v>0</v>
      </c>
      <c r="H5" s="10">
        <v>0</v>
      </c>
      <c r="I5" s="151"/>
      <c r="J5" s="149" t="s">
        <v>35</v>
      </c>
      <c r="K5" s="10">
        <v>2023</v>
      </c>
      <c r="L5" s="10">
        <v>0</v>
      </c>
      <c r="M5" s="10"/>
      <c r="N5" s="10"/>
      <c r="O5" s="10"/>
      <c r="P5" s="10">
        <v>0</v>
      </c>
      <c r="Q5" s="10">
        <v>0</v>
      </c>
      <c r="R5" s="148"/>
      <c r="S5" s="149" t="s">
        <v>35</v>
      </c>
      <c r="T5" s="10">
        <v>2023</v>
      </c>
      <c r="U5" s="10">
        <v>2.9960568329999999</v>
      </c>
      <c r="V5" s="10"/>
      <c r="W5" s="10"/>
      <c r="X5" s="10"/>
      <c r="Y5" s="10">
        <v>0</v>
      </c>
      <c r="Z5" s="10">
        <v>7.0488839810000004</v>
      </c>
      <c r="AA5" s="148"/>
      <c r="AB5" s="148"/>
      <c r="AC5" s="148"/>
      <c r="AD5" s="148"/>
      <c r="AE5" s="148"/>
      <c r="AF5" s="148"/>
      <c r="AG5" s="148"/>
    </row>
    <row xmlns:x14ac="http://schemas.microsoft.com/office/spreadsheetml/2009/9/ac" r="6" s="144" customFormat="true" ht="15.75" x14ac:dyDescent="0.25">
      <c r="A6" s="149" t="s">
        <v>36</v>
      </c>
      <c r="B6" s="10">
        <v>2023</v>
      </c>
      <c r="C6" s="10">
        <v>0</v>
      </c>
      <c r="D6" s="10"/>
      <c r="E6" s="10"/>
      <c r="F6" s="10"/>
      <c r="G6" s="10">
        <v>0</v>
      </c>
      <c r="H6" s="10">
        <v>0</v>
      </c>
      <c r="I6" s="151"/>
      <c r="J6" s="149" t="s">
        <v>36</v>
      </c>
      <c r="K6" s="10">
        <v>2023</v>
      </c>
      <c r="L6" s="10">
        <v>0</v>
      </c>
      <c r="M6" s="10"/>
      <c r="N6" s="10"/>
      <c r="O6" s="10"/>
      <c r="P6" s="10">
        <v>0</v>
      </c>
      <c r="Q6" s="10">
        <v>0</v>
      </c>
      <c r="R6" s="147"/>
      <c r="S6" s="149" t="s">
        <v>36</v>
      </c>
      <c r="T6" s="10">
        <v>2023</v>
      </c>
      <c r="U6" s="10">
        <v>0</v>
      </c>
      <c r="V6" s="10"/>
      <c r="W6" s="10"/>
      <c r="X6" s="10"/>
      <c r="Y6" s="10">
        <v>0</v>
      </c>
      <c r="Z6" s="10">
        <v>0</v>
      </c>
      <c r="AA6" s="148"/>
      <c r="AB6" s="148"/>
      <c r="AC6" s="148"/>
      <c r="AD6" s="148"/>
      <c r="AE6" s="148"/>
      <c r="AF6" s="148"/>
      <c r="AG6" s="148"/>
    </row>
    <row xmlns:x14ac="http://schemas.microsoft.com/office/spreadsheetml/2009/9/ac" r="7" s="144" customFormat="true" ht="15.75" x14ac:dyDescent="0.25">
      <c r="A7" s="153" t="s">
        <v>213</v>
      </c>
      <c r="B7" s="10">
        <v>2023</v>
      </c>
      <c r="C7" s="10">
        <v>0</v>
      </c>
      <c r="D7" s="10">
        <v>100</v>
      </c>
      <c r="E7" s="10">
        <v>100</v>
      </c>
      <c r="F7" s="10">
        <v>100</v>
      </c>
      <c r="G7" s="10">
        <v>0</v>
      </c>
      <c r="H7" s="10">
        <v>0</v>
      </c>
      <c r="I7" s="148"/>
      <c r="J7" s="153" t="s">
        <v>213</v>
      </c>
      <c r="K7" s="10">
        <v>2023</v>
      </c>
      <c r="L7" s="10">
        <v>0</v>
      </c>
      <c r="M7" s="10">
        <v>100</v>
      </c>
      <c r="N7" s="10">
        <v>100</v>
      </c>
      <c r="O7" s="10">
        <v>100</v>
      </c>
      <c r="P7" s="10">
        <v>0</v>
      </c>
      <c r="Q7" s="10">
        <v>0</v>
      </c>
      <c r="R7" s="148"/>
      <c r="S7" s="153" t="s">
        <v>213</v>
      </c>
      <c r="T7" s="10">
        <v>2023</v>
      </c>
      <c r="U7" s="10">
        <v>0</v>
      </c>
      <c r="V7" s="10">
        <v>100</v>
      </c>
      <c r="W7" s="10">
        <v>100</v>
      </c>
      <c r="X7" s="10">
        <v>100</v>
      </c>
      <c r="Y7" s="10">
        <v>0</v>
      </c>
      <c r="Z7" s="10">
        <v>0</v>
      </c>
      <c r="AA7" s="154"/>
    </row>
    <row xmlns:x14ac="http://schemas.microsoft.com/office/spreadsheetml/2009/9/ac" r="8" s="144" customFormat="true" ht="15.75" x14ac:dyDescent="0.25">
      <c r="A8" s="155"/>
      <c r="B8" s="156"/>
      <c r="H8" s="154"/>
      <c r="I8" s="154"/>
      <c r="J8" s="154"/>
      <c r="K8" s="154"/>
      <c r="L8" s="154"/>
      <c r="M8" s="154"/>
      <c r="N8" s="154"/>
      <c r="O8" s="154"/>
      <c r="P8" s="154"/>
      <c r="Q8" s="154"/>
      <c r="R8" s="154"/>
      <c r="S8" s="154"/>
      <c r="T8" s="154"/>
      <c r="U8" s="154"/>
      <c r="V8" s="154"/>
      <c r="W8" s="154"/>
      <c r="X8" s="154"/>
      <c r="Y8" s="154"/>
      <c r="Z8" s="154"/>
      <c r="AA8" s="154"/>
    </row>
    <row xmlns:x14ac="http://schemas.microsoft.com/office/spreadsheetml/2009/9/ac" r="9" s="144" customFormat="true" ht="15.75" x14ac:dyDescent="0.25">
      <c r="A9" s="155"/>
      <c r="B9" s="156"/>
      <c r="H9" s="154"/>
      <c r="I9" s="154"/>
      <c r="J9" s="154"/>
      <c r="K9" s="154"/>
      <c r="L9" s="154"/>
      <c r="M9" s="154"/>
      <c r="N9" s="154"/>
      <c r="O9" s="154"/>
      <c r="P9" s="154"/>
      <c r="Q9" s="154"/>
      <c r="R9" s="154"/>
      <c r="S9" s="154"/>
      <c r="T9" s="154"/>
      <c r="U9" s="154"/>
      <c r="V9" s="154"/>
      <c r="W9" s="154"/>
      <c r="X9" s="154"/>
      <c r="Y9" s="154"/>
      <c r="Z9" s="154"/>
      <c r="AA9" s="154"/>
    </row>
    <row xmlns:x14ac="http://schemas.microsoft.com/office/spreadsheetml/2009/9/ac" r="10" s="144" customFormat="true" ht="15.75" x14ac:dyDescent="0.25">
      <c r="A10" s="157"/>
      <c r="B10" s="156"/>
      <c r="C10" s="154"/>
      <c r="D10" s="154"/>
      <c r="E10" s="154"/>
      <c r="F10" s="154"/>
      <c r="G10" s="154"/>
      <c r="H10" s="154"/>
      <c r="I10" s="154"/>
      <c r="J10" s="154"/>
      <c r="K10" s="154"/>
      <c r="L10" s="154"/>
      <c r="M10" s="154"/>
      <c r="N10" s="154"/>
      <c r="O10" s="154"/>
      <c r="P10" s="154"/>
      <c r="Q10" s="154"/>
      <c r="R10" s="154"/>
      <c r="S10" s="154"/>
      <c r="T10" s="154"/>
      <c r="U10" s="154"/>
      <c r="V10" s="154"/>
      <c r="W10" s="154"/>
      <c r="X10" s="154"/>
      <c r="Y10" s="154"/>
      <c r="Z10" s="154"/>
      <c r="AA10" s="154"/>
    </row>
    <row xmlns:x14ac="http://schemas.microsoft.com/office/spreadsheetml/2009/9/ac" r="11" ht="15.75" x14ac:dyDescent="0.25">
      <c r="A11" s="158"/>
      <c r="B11" s="159"/>
      <c r="C11" s="154"/>
      <c r="D11" s="154"/>
      <c r="E11" s="154"/>
      <c r="F11" s="154"/>
      <c r="G11" s="154"/>
      <c r="H11" s="154"/>
      <c r="I11" s="154"/>
      <c r="J11" s="154"/>
      <c r="K11" s="154"/>
      <c r="L11" s="154"/>
      <c r="M11" s="154"/>
      <c r="N11" s="154"/>
      <c r="O11" s="154"/>
      <c r="P11" s="154"/>
      <c r="Q11" s="154"/>
    </row>
    <row xmlns:x14ac="http://schemas.microsoft.com/office/spreadsheetml/2009/9/ac" r="12" ht="15.75" x14ac:dyDescent="0.25">
      <c r="A12" s="160" t="s">
        <v>49</v>
      </c>
      <c r="B12" s="161"/>
      <c r="C12" s="162"/>
      <c r="D12" s="162"/>
      <c r="E12" s="162"/>
      <c r="F12" s="162"/>
      <c r="G12" s="162"/>
      <c r="H12" s="162"/>
      <c r="I12" s="162"/>
      <c r="J12" s="162"/>
      <c r="K12" s="162"/>
      <c r="L12" s="162"/>
      <c r="M12" s="162"/>
      <c r="N12" s="162"/>
      <c r="O12" s="162"/>
      <c r="P12" s="162"/>
      <c r="Q12" s="162"/>
      <c r="R12" s="163"/>
      <c r="S12" s="163"/>
      <c r="T12" s="163"/>
      <c r="U12" s="163"/>
      <c r="V12" s="163"/>
    </row>
    <row xmlns:x14ac="http://schemas.microsoft.com/office/spreadsheetml/2009/9/ac" r="13" s="166" customFormat="true" x14ac:dyDescent="0.2">
      <c r="A13" s="164" t="s">
        <v>50</v>
      </c>
      <c r="B13" s="165" t="s">
        <v>41</v>
      </c>
      <c r="C13" s="164" t="s">
        <v>89</v>
      </c>
      <c r="D13" s="164" t="s">
        <v>51</v>
      </c>
      <c r="E13" s="164" t="s">
        <v>165</v>
      </c>
      <c r="F13" s="164" t="s">
        <v>90</v>
      </c>
      <c r="G13" s="164" t="s">
        <v>91</v>
      </c>
      <c r="H13" s="164" t="s">
        <v>92</v>
      </c>
      <c r="I13" s="164" t="s">
        <v>93</v>
      </c>
      <c r="J13" s="164" t="s">
        <v>210</v>
      </c>
      <c r="K13" s="164" t="s">
        <v>166</v>
      </c>
      <c r="L13" s="164" t="s">
        <v>94</v>
      </c>
      <c r="M13" s="164" t="s">
        <v>95</v>
      </c>
      <c r="N13" s="164" t="s">
        <v>96</v>
      </c>
      <c r="O13" s="166" t="s">
        <v>97</v>
      </c>
      <c r="P13" s="166" t="s">
        <v>211</v>
      </c>
      <c r="Q13" s="164" t="s">
        <v>123</v>
      </c>
      <c r="R13" s="164" t="s">
        <v>157</v>
      </c>
      <c r="S13" s="167" t="s">
        <v>98</v>
      </c>
      <c r="T13" s="168" t="s">
        <v>99</v>
      </c>
      <c r="U13" s="168" t="s">
        <v>100</v>
      </c>
      <c r="V13" s="168" t="s">
        <v>212</v>
      </c>
    </row>
    <row xmlns:x14ac="http://schemas.microsoft.com/office/spreadsheetml/2009/9/ac" r="14" s="171" customFormat="true" ht="12" x14ac:dyDescent="0.2">
      <c r="A14" s="169" t="s">
        <v>180</v>
      </c>
      <c r="B14" s="10">
        <v>2000</v>
      </c>
      <c r="C14" s="170" t="s">
        <v>7</v>
      </c>
      <c r="D14" s="10">
        <v>48369</v>
      </c>
      <c r="E14" s="10">
        <v>100</v>
      </c>
      <c r="F14" s="10">
        <v>100</v>
      </c>
      <c r="G14" s="10"/>
      <c r="H14" s="10"/>
      <c r="I14" s="10">
        <v>0</v>
      </c>
      <c r="J14" s="10">
        <v>100</v>
      </c>
      <c r="K14" s="10">
        <v>100</v>
      </c>
      <c r="L14" s="10">
        <v>100</v>
      </c>
      <c r="M14" s="10"/>
      <c r="N14" s="10"/>
      <c r="O14" s="10">
        <v>0</v>
      </c>
      <c r="P14" s="10">
        <v>100</v>
      </c>
      <c r="Q14" s="10">
        <v>100</v>
      </c>
      <c r="R14" s="10">
        <v>100</v>
      </c>
      <c r="S14" s="10"/>
      <c r="T14" s="10"/>
      <c r="U14" s="10">
        <v>0</v>
      </c>
      <c r="V14" s="10">
        <v>100</v>
      </c>
    </row>
    <row xmlns:x14ac="http://schemas.microsoft.com/office/spreadsheetml/2009/9/ac" r="15" s="171" customFormat="true" ht="12" x14ac:dyDescent="0.2">
      <c r="A15" s="169" t="s">
        <v>180</v>
      </c>
      <c r="B15" s="10">
        <v>2001</v>
      </c>
      <c r="C15" s="170" t="s">
        <v>7</v>
      </c>
      <c r="D15" s="10">
        <v>47662</v>
      </c>
      <c r="E15" s="10">
        <v>100</v>
      </c>
      <c r="F15" s="10">
        <v>100</v>
      </c>
      <c r="G15" s="10"/>
      <c r="H15" s="10"/>
      <c r="I15" s="10">
        <v>0</v>
      </c>
      <c r="J15" s="10">
        <v>100</v>
      </c>
      <c r="K15" s="10">
        <v>100</v>
      </c>
      <c r="L15" s="10">
        <v>100</v>
      </c>
      <c r="M15" s="10"/>
      <c r="N15" s="10"/>
      <c r="O15" s="10">
        <v>0</v>
      </c>
      <c r="P15" s="10">
        <v>100</v>
      </c>
      <c r="Q15" s="10">
        <v>100</v>
      </c>
      <c r="R15" s="10">
        <v>100</v>
      </c>
      <c r="S15" s="10"/>
      <c r="T15" s="10"/>
      <c r="U15" s="10">
        <v>0</v>
      </c>
      <c r="V15" s="10">
        <v>100</v>
      </c>
    </row>
    <row xmlns:x14ac="http://schemas.microsoft.com/office/spreadsheetml/2009/9/ac" r="16" s="171" customFormat="true" ht="12" x14ac:dyDescent="0.2">
      <c r="A16" s="169" t="s">
        <v>180</v>
      </c>
      <c r="B16" s="10">
        <v>2002</v>
      </c>
      <c r="C16" s="170" t="s">
        <v>7</v>
      </c>
      <c r="D16" s="10">
        <v>47024</v>
      </c>
      <c r="E16" s="10">
        <v>100</v>
      </c>
      <c r="F16" s="10">
        <v>100</v>
      </c>
      <c r="G16" s="10"/>
      <c r="H16" s="10"/>
      <c r="I16" s="10">
        <v>0</v>
      </c>
      <c r="J16" s="10">
        <v>100</v>
      </c>
      <c r="K16" s="10">
        <v>100</v>
      </c>
      <c r="L16" s="10">
        <v>100</v>
      </c>
      <c r="M16" s="10"/>
      <c r="N16" s="10"/>
      <c r="O16" s="10">
        <v>0</v>
      </c>
      <c r="P16" s="10">
        <v>100</v>
      </c>
      <c r="Q16" s="10">
        <v>100</v>
      </c>
      <c r="R16" s="10">
        <v>100</v>
      </c>
      <c r="S16" s="10"/>
      <c r="T16" s="10"/>
      <c r="U16" s="10">
        <v>0</v>
      </c>
      <c r="V16" s="10">
        <v>100</v>
      </c>
    </row>
    <row xmlns:x14ac="http://schemas.microsoft.com/office/spreadsheetml/2009/9/ac" r="17" s="171" customFormat="true" ht="12" x14ac:dyDescent="0.2">
      <c r="A17" s="169" t="s">
        <v>180</v>
      </c>
      <c r="B17" s="10">
        <v>2003</v>
      </c>
      <c r="C17" s="170" t="s">
        <v>7</v>
      </c>
      <c r="D17" s="10">
        <v>46534</v>
      </c>
      <c r="E17" s="10">
        <v>100</v>
      </c>
      <c r="F17" s="10">
        <v>100</v>
      </c>
      <c r="G17" s="10"/>
      <c r="H17" s="10"/>
      <c r="I17" s="10">
        <v>0</v>
      </c>
      <c r="J17" s="10">
        <v>100</v>
      </c>
      <c r="K17" s="10">
        <v>100</v>
      </c>
      <c r="L17" s="10">
        <v>100</v>
      </c>
      <c r="M17" s="10"/>
      <c r="N17" s="10"/>
      <c r="O17" s="10">
        <v>0</v>
      </c>
      <c r="P17" s="10">
        <v>100</v>
      </c>
      <c r="Q17" s="10">
        <v>100</v>
      </c>
      <c r="R17" s="10">
        <v>100</v>
      </c>
      <c r="S17" s="10"/>
      <c r="T17" s="10"/>
      <c r="U17" s="10">
        <v>0</v>
      </c>
      <c r="V17" s="10">
        <v>100</v>
      </c>
    </row>
    <row xmlns:x14ac="http://schemas.microsoft.com/office/spreadsheetml/2009/9/ac" r="18" s="171" customFormat="true" ht="12" x14ac:dyDescent="0.2">
      <c r="A18" s="169" t="s">
        <v>180</v>
      </c>
      <c r="B18" s="10">
        <v>2004</v>
      </c>
      <c r="C18" s="170" t="s">
        <v>7</v>
      </c>
      <c r="D18" s="10">
        <v>45842</v>
      </c>
      <c r="E18" s="10">
        <v>100</v>
      </c>
      <c r="F18" s="10">
        <v>100</v>
      </c>
      <c r="G18" s="10"/>
      <c r="H18" s="10"/>
      <c r="I18" s="10">
        <v>0</v>
      </c>
      <c r="J18" s="10">
        <v>100</v>
      </c>
      <c r="K18" s="10">
        <v>100</v>
      </c>
      <c r="L18" s="10">
        <v>100</v>
      </c>
      <c r="M18" s="10"/>
      <c r="N18" s="10"/>
      <c r="O18" s="10">
        <v>0</v>
      </c>
      <c r="P18" s="10">
        <v>100</v>
      </c>
      <c r="Q18" s="10">
        <v>100</v>
      </c>
      <c r="R18" s="10">
        <v>100</v>
      </c>
      <c r="S18" s="10"/>
      <c r="T18" s="10"/>
      <c r="U18" s="10">
        <v>0</v>
      </c>
      <c r="V18" s="10">
        <v>100</v>
      </c>
    </row>
    <row xmlns:x14ac="http://schemas.microsoft.com/office/spreadsheetml/2009/9/ac" r="19" s="171" customFormat="true" ht="12" x14ac:dyDescent="0.2">
      <c r="A19" s="169" t="s">
        <v>180</v>
      </c>
      <c r="B19" s="10">
        <v>2005</v>
      </c>
      <c r="C19" s="170" t="s">
        <v>7</v>
      </c>
      <c r="D19" s="10">
        <v>45082</v>
      </c>
      <c r="E19" s="10">
        <v>100</v>
      </c>
      <c r="F19" s="10">
        <v>100</v>
      </c>
      <c r="G19" s="10"/>
      <c r="H19" s="10"/>
      <c r="I19" s="10">
        <v>0</v>
      </c>
      <c r="J19" s="10">
        <v>100</v>
      </c>
      <c r="K19" s="10">
        <v>100</v>
      </c>
      <c r="L19" s="10">
        <v>100</v>
      </c>
      <c r="M19" s="10"/>
      <c r="N19" s="10"/>
      <c r="O19" s="10">
        <v>0</v>
      </c>
      <c r="P19" s="10">
        <v>100</v>
      </c>
      <c r="Q19" s="10">
        <v>100</v>
      </c>
      <c r="R19" s="10">
        <v>100</v>
      </c>
      <c r="S19" s="10"/>
      <c r="T19" s="10"/>
      <c r="U19" s="10">
        <v>0</v>
      </c>
      <c r="V19" s="10">
        <v>100</v>
      </c>
    </row>
    <row xmlns:x14ac="http://schemas.microsoft.com/office/spreadsheetml/2009/9/ac" r="20" s="171" customFormat="true" ht="12" x14ac:dyDescent="0.2">
      <c r="A20" s="169" t="s">
        <v>180</v>
      </c>
      <c r="B20" s="10">
        <v>2006</v>
      </c>
      <c r="C20" s="170" t="s">
        <v>7</v>
      </c>
      <c r="D20" s="10">
        <v>44338</v>
      </c>
      <c r="E20" s="10">
        <v>100</v>
      </c>
      <c r="F20" s="10">
        <v>100</v>
      </c>
      <c r="G20" s="10"/>
      <c r="H20" s="10"/>
      <c r="I20" s="10">
        <v>0</v>
      </c>
      <c r="J20" s="10">
        <v>100</v>
      </c>
      <c r="K20" s="10">
        <v>100</v>
      </c>
      <c r="L20" s="10">
        <v>100</v>
      </c>
      <c r="M20" s="10"/>
      <c r="N20" s="10"/>
      <c r="O20" s="10">
        <v>0</v>
      </c>
      <c r="P20" s="10">
        <v>100</v>
      </c>
      <c r="Q20" s="10">
        <v>100</v>
      </c>
      <c r="R20" s="10">
        <v>100</v>
      </c>
      <c r="S20" s="10"/>
      <c r="T20" s="10"/>
      <c r="U20" s="10">
        <v>0</v>
      </c>
      <c r="V20" s="10">
        <v>100</v>
      </c>
    </row>
    <row xmlns:x14ac="http://schemas.microsoft.com/office/spreadsheetml/2009/9/ac" r="21" s="171" customFormat="true" ht="12" x14ac:dyDescent="0.2">
      <c r="A21" s="169" t="s">
        <v>180</v>
      </c>
      <c r="B21" s="10">
        <v>2007</v>
      </c>
      <c r="C21" s="170" t="s">
        <v>7</v>
      </c>
      <c r="D21" s="10">
        <v>43574</v>
      </c>
      <c r="E21" s="10">
        <v>100</v>
      </c>
      <c r="F21" s="10">
        <v>100</v>
      </c>
      <c r="G21" s="10"/>
      <c r="H21" s="10"/>
      <c r="I21" s="10">
        <v>0</v>
      </c>
      <c r="J21" s="10">
        <v>100</v>
      </c>
      <c r="K21" s="10">
        <v>100</v>
      </c>
      <c r="L21" s="10">
        <v>100</v>
      </c>
      <c r="M21" s="10"/>
      <c r="N21" s="10"/>
      <c r="O21" s="10">
        <v>0</v>
      </c>
      <c r="P21" s="10">
        <v>100</v>
      </c>
      <c r="Q21" s="10">
        <v>100</v>
      </c>
      <c r="R21" s="10">
        <v>100</v>
      </c>
      <c r="S21" s="10"/>
      <c r="T21" s="10"/>
      <c r="U21" s="10">
        <v>0</v>
      </c>
      <c r="V21" s="10">
        <v>100</v>
      </c>
    </row>
    <row xmlns:x14ac="http://schemas.microsoft.com/office/spreadsheetml/2009/9/ac" r="22" s="171" customFormat="true" ht="12" x14ac:dyDescent="0.2">
      <c r="A22" s="169" t="s">
        <v>180</v>
      </c>
      <c r="B22" s="10">
        <v>2008</v>
      </c>
      <c r="C22" s="170" t="s">
        <v>7</v>
      </c>
      <c r="D22" s="10">
        <v>42780</v>
      </c>
      <c r="E22" s="10">
        <v>100</v>
      </c>
      <c r="F22" s="10">
        <v>100</v>
      </c>
      <c r="G22" s="10"/>
      <c r="H22" s="10"/>
      <c r="I22" s="10">
        <v>0</v>
      </c>
      <c r="J22" s="10">
        <v>100</v>
      </c>
      <c r="K22" s="10">
        <v>100</v>
      </c>
      <c r="L22" s="10">
        <v>100</v>
      </c>
      <c r="M22" s="10"/>
      <c r="N22" s="10"/>
      <c r="O22" s="10">
        <v>0</v>
      </c>
      <c r="P22" s="10">
        <v>100</v>
      </c>
      <c r="Q22" s="10">
        <v>100</v>
      </c>
      <c r="R22" s="10">
        <v>100</v>
      </c>
      <c r="S22" s="10"/>
      <c r="T22" s="10"/>
      <c r="U22" s="10">
        <v>0</v>
      </c>
      <c r="V22" s="10">
        <v>100</v>
      </c>
    </row>
    <row xmlns:x14ac="http://schemas.microsoft.com/office/spreadsheetml/2009/9/ac" r="23" s="171" customFormat="true" ht="12" x14ac:dyDescent="0.2">
      <c r="A23" s="169" t="s">
        <v>180</v>
      </c>
      <c r="B23" s="10">
        <v>2009</v>
      </c>
      <c r="C23" s="170" t="s">
        <v>7</v>
      </c>
      <c r="D23" s="10">
        <v>41925</v>
      </c>
      <c r="E23" s="10">
        <v>100</v>
      </c>
      <c r="F23" s="10">
        <v>100</v>
      </c>
      <c r="G23" s="10"/>
      <c r="H23" s="10"/>
      <c r="I23" s="10">
        <v>0</v>
      </c>
      <c r="J23" s="10">
        <v>100</v>
      </c>
      <c r="K23" s="10">
        <v>100</v>
      </c>
      <c r="L23" s="10">
        <v>100</v>
      </c>
      <c r="M23" s="10"/>
      <c r="N23" s="10"/>
      <c r="O23" s="10">
        <v>0</v>
      </c>
      <c r="P23" s="10">
        <v>100</v>
      </c>
      <c r="Q23" s="10">
        <v>100</v>
      </c>
      <c r="R23" s="10">
        <v>100</v>
      </c>
      <c r="S23" s="10"/>
      <c r="T23" s="10"/>
      <c r="U23" s="10">
        <v>0</v>
      </c>
      <c r="V23" s="10">
        <v>100</v>
      </c>
    </row>
    <row xmlns:x14ac="http://schemas.microsoft.com/office/spreadsheetml/2009/9/ac" r="24" s="171" customFormat="true" ht="12" x14ac:dyDescent="0.2">
      <c r="A24" s="169" t="s">
        <v>180</v>
      </c>
      <c r="B24" s="10">
        <v>2010</v>
      </c>
      <c r="C24" s="170" t="s">
        <v>7</v>
      </c>
      <c r="D24" s="10">
        <v>41009</v>
      </c>
      <c r="E24" s="10">
        <v>100</v>
      </c>
      <c r="F24" s="10">
        <v>100</v>
      </c>
      <c r="G24" s="10">
        <v>99.079574391375729</v>
      </c>
      <c r="H24" s="10">
        <v>0.92042560862427081</v>
      </c>
      <c r="I24" s="10">
        <v>0</v>
      </c>
      <c r="J24" s="10">
        <v>0</v>
      </c>
      <c r="K24" s="10">
        <v>100</v>
      </c>
      <c r="L24" s="10">
        <v>100</v>
      </c>
      <c r="M24" s="10">
        <v>99.079574391375729</v>
      </c>
      <c r="N24" s="10">
        <v>0.92042560862427081</v>
      </c>
      <c r="O24" s="10">
        <v>0</v>
      </c>
      <c r="P24" s="10">
        <v>0</v>
      </c>
      <c r="Q24" s="10">
        <v>100</v>
      </c>
      <c r="R24" s="10">
        <v>100</v>
      </c>
      <c r="S24" s="10">
        <v>99.026948697533726</v>
      </c>
      <c r="T24" s="10">
        <v>0.97305130246627414</v>
      </c>
      <c r="U24" s="10">
        <v>0</v>
      </c>
      <c r="V24" s="10">
        <v>0</v>
      </c>
    </row>
    <row xmlns:x14ac="http://schemas.microsoft.com/office/spreadsheetml/2009/9/ac" r="25" s="171" customFormat="true" ht="12" x14ac:dyDescent="0.2">
      <c r="A25" s="169" t="s">
        <v>180</v>
      </c>
      <c r="B25" s="10">
        <v>2011</v>
      </c>
      <c r="C25" s="170" t="s">
        <v>7</v>
      </c>
      <c r="D25" s="10">
        <v>40137</v>
      </c>
      <c r="E25" s="10">
        <v>100</v>
      </c>
      <c r="F25" s="10">
        <v>100</v>
      </c>
      <c r="G25" s="10">
        <v>99.079574391375729</v>
      </c>
      <c r="H25" s="10">
        <v>0.92042560862427081</v>
      </c>
      <c r="I25" s="10">
        <v>0</v>
      </c>
      <c r="J25" s="10">
        <v>0</v>
      </c>
      <c r="K25" s="10">
        <v>100</v>
      </c>
      <c r="L25" s="10">
        <v>100</v>
      </c>
      <c r="M25" s="10">
        <v>99.079574391375729</v>
      </c>
      <c r="N25" s="10">
        <v>0.92042560862427081</v>
      </c>
      <c r="O25" s="10">
        <v>0</v>
      </c>
      <c r="P25" s="10">
        <v>0</v>
      </c>
      <c r="Q25" s="10">
        <v>100</v>
      </c>
      <c r="R25" s="10">
        <v>100</v>
      </c>
      <c r="S25" s="10">
        <v>99.026948697533726</v>
      </c>
      <c r="T25" s="10">
        <v>0.97305130246627414</v>
      </c>
      <c r="U25" s="10">
        <v>0</v>
      </c>
      <c r="V25" s="10">
        <v>0</v>
      </c>
    </row>
    <row xmlns:x14ac="http://schemas.microsoft.com/office/spreadsheetml/2009/9/ac" r="26" s="171" customFormat="true" ht="12" x14ac:dyDescent="0.2">
      <c r="A26" s="169" t="s">
        <v>180</v>
      </c>
      <c r="B26" s="10">
        <v>2012</v>
      </c>
      <c r="C26" s="170" t="s">
        <v>7</v>
      </c>
      <c r="D26" s="10">
        <v>39229</v>
      </c>
      <c r="E26" s="10">
        <v>100</v>
      </c>
      <c r="F26" s="10">
        <v>100</v>
      </c>
      <c r="G26" s="10">
        <v>99.079574391375729</v>
      </c>
      <c r="H26" s="10">
        <v>0.92042560862427081</v>
      </c>
      <c r="I26" s="10">
        <v>0</v>
      </c>
      <c r="J26" s="10">
        <v>0</v>
      </c>
      <c r="K26" s="10">
        <v>100</v>
      </c>
      <c r="L26" s="10">
        <v>100</v>
      </c>
      <c r="M26" s="10">
        <v>99.079574391375729</v>
      </c>
      <c r="N26" s="10">
        <v>0.92042560862427081</v>
      </c>
      <c r="O26" s="10">
        <v>0</v>
      </c>
      <c r="P26" s="10">
        <v>0</v>
      </c>
      <c r="Q26" s="10">
        <v>100</v>
      </c>
      <c r="R26" s="10">
        <v>100</v>
      </c>
      <c r="S26" s="10">
        <v>99.026948697533726</v>
      </c>
      <c r="T26" s="10">
        <v>0.97305130246627414</v>
      </c>
      <c r="U26" s="10">
        <v>0</v>
      </c>
      <c r="V26" s="10">
        <v>0</v>
      </c>
    </row>
    <row xmlns:x14ac="http://schemas.microsoft.com/office/spreadsheetml/2009/9/ac" r="27" s="171" customFormat="true" ht="12" x14ac:dyDescent="0.2">
      <c r="A27" s="169" t="s">
        <v>180</v>
      </c>
      <c r="B27" s="10">
        <v>2013</v>
      </c>
      <c r="C27" s="170" t="s">
        <v>7</v>
      </c>
      <c r="D27" s="10">
        <v>38387</v>
      </c>
      <c r="E27" s="10">
        <v>100</v>
      </c>
      <c r="F27" s="10">
        <v>100</v>
      </c>
      <c r="G27" s="10">
        <v>99.079574391375729</v>
      </c>
      <c r="H27" s="10">
        <v>0.92042560862427081</v>
      </c>
      <c r="I27" s="10">
        <v>0</v>
      </c>
      <c r="J27" s="10">
        <v>0</v>
      </c>
      <c r="K27" s="10">
        <v>100</v>
      </c>
      <c r="L27" s="10">
        <v>100</v>
      </c>
      <c r="M27" s="10">
        <v>99.079574391375729</v>
      </c>
      <c r="N27" s="10">
        <v>0.92042560862427081</v>
      </c>
      <c r="O27" s="10">
        <v>0</v>
      </c>
      <c r="P27" s="10">
        <v>0</v>
      </c>
      <c r="Q27" s="10">
        <v>100</v>
      </c>
      <c r="R27" s="10">
        <v>100</v>
      </c>
      <c r="S27" s="10">
        <v>99.026948697533726</v>
      </c>
      <c r="T27" s="10">
        <v>0.97305130246627414</v>
      </c>
      <c r="U27" s="10">
        <v>0</v>
      </c>
      <c r="V27" s="10">
        <v>0</v>
      </c>
    </row>
    <row xmlns:x14ac="http://schemas.microsoft.com/office/spreadsheetml/2009/9/ac" r="28" s="171" customFormat="true" ht="12" x14ac:dyDescent="0.2">
      <c r="A28" s="169" t="s">
        <v>180</v>
      </c>
      <c r="B28" s="10">
        <v>2014</v>
      </c>
      <c r="C28" s="170" t="s">
        <v>7</v>
      </c>
      <c r="D28" s="10">
        <v>37239</v>
      </c>
      <c r="E28" s="10">
        <v>100</v>
      </c>
      <c r="F28" s="10">
        <v>100</v>
      </c>
      <c r="G28" s="10">
        <v>99.079574391375729</v>
      </c>
      <c r="H28" s="10">
        <v>0.92042560862427081</v>
      </c>
      <c r="I28" s="10">
        <v>0</v>
      </c>
      <c r="J28" s="10">
        <v>0</v>
      </c>
      <c r="K28" s="10">
        <v>100</v>
      </c>
      <c r="L28" s="10">
        <v>100</v>
      </c>
      <c r="M28" s="10">
        <v>99.079574391375729</v>
      </c>
      <c r="N28" s="10">
        <v>0.92042560862427081</v>
      </c>
      <c r="O28" s="10">
        <v>0</v>
      </c>
      <c r="P28" s="10">
        <v>0</v>
      </c>
      <c r="Q28" s="10">
        <v>100</v>
      </c>
      <c r="R28" s="10">
        <v>100</v>
      </c>
      <c r="S28" s="10">
        <v>99.026948697533726</v>
      </c>
      <c r="T28" s="10">
        <v>0.97305130246627414</v>
      </c>
      <c r="U28" s="10">
        <v>0</v>
      </c>
      <c r="V28" s="10">
        <v>0</v>
      </c>
    </row>
    <row xmlns:x14ac="http://schemas.microsoft.com/office/spreadsheetml/2009/9/ac" r="29" s="171" customFormat="true" ht="12" x14ac:dyDescent="0.2">
      <c r="A29" s="169" t="s">
        <v>180</v>
      </c>
      <c r="B29" s="10">
        <v>2015</v>
      </c>
      <c r="C29" s="170" t="s">
        <v>7</v>
      </c>
      <c r="D29" s="10">
        <v>36243</v>
      </c>
      <c r="E29" s="10">
        <v>100</v>
      </c>
      <c r="F29" s="10">
        <v>100</v>
      </c>
      <c r="G29" s="10">
        <v>99.201656447286553</v>
      </c>
      <c r="H29" s="10">
        <v>0.79834355271344748</v>
      </c>
      <c r="I29" s="10">
        <v>0</v>
      </c>
      <c r="J29" s="10">
        <v>0</v>
      </c>
      <c r="K29" s="10">
        <v>100</v>
      </c>
      <c r="L29" s="10">
        <v>100</v>
      </c>
      <c r="M29" s="10">
        <v>99.201656447286553</v>
      </c>
      <c r="N29" s="10">
        <v>0.79834355271344748</v>
      </c>
      <c r="O29" s="10">
        <v>0</v>
      </c>
      <c r="P29" s="10">
        <v>0</v>
      </c>
      <c r="Q29" s="10">
        <v>100</v>
      </c>
      <c r="R29" s="10">
        <v>100</v>
      </c>
      <c r="S29" s="10">
        <v>99.014827573142668</v>
      </c>
      <c r="T29" s="10">
        <v>0.98517242685733208</v>
      </c>
      <c r="U29" s="10">
        <v>0</v>
      </c>
      <c r="V29" s="10">
        <v>0</v>
      </c>
    </row>
    <row xmlns:x14ac="http://schemas.microsoft.com/office/spreadsheetml/2009/9/ac" r="30" s="171" customFormat="true" ht="12" x14ac:dyDescent="0.2">
      <c r="A30" s="169" t="s">
        <v>180</v>
      </c>
      <c r="B30" s="10">
        <v>2016</v>
      </c>
      <c r="C30" s="170" t="s">
        <v>7</v>
      </c>
      <c r="D30" s="10">
        <v>35374</v>
      </c>
      <c r="E30" s="10">
        <v>100</v>
      </c>
      <c r="F30" s="10">
        <v>100</v>
      </c>
      <c r="G30" s="10">
        <v>99.323738503197376</v>
      </c>
      <c r="H30" s="10">
        <v>0.67626149680262415</v>
      </c>
      <c r="I30" s="10">
        <v>0</v>
      </c>
      <c r="J30" s="10">
        <v>0</v>
      </c>
      <c r="K30" s="10">
        <v>100</v>
      </c>
      <c r="L30" s="10">
        <v>100</v>
      </c>
      <c r="M30" s="10">
        <v>99.323738503197376</v>
      </c>
      <c r="N30" s="10">
        <v>0.67626149680262415</v>
      </c>
      <c r="O30" s="10">
        <v>0</v>
      </c>
      <c r="P30" s="10">
        <v>0</v>
      </c>
      <c r="Q30" s="10">
        <v>100</v>
      </c>
      <c r="R30" s="10">
        <v>100</v>
      </c>
      <c r="S30" s="10">
        <v>99.00270644875161</v>
      </c>
      <c r="T30" s="10">
        <v>0.99729355124839003</v>
      </c>
      <c r="U30" s="10">
        <v>0</v>
      </c>
      <c r="V30" s="10">
        <v>0</v>
      </c>
    </row>
    <row xmlns:x14ac="http://schemas.microsoft.com/office/spreadsheetml/2009/9/ac" r="31" s="171" customFormat="true" ht="12" x14ac:dyDescent="0.2">
      <c r="A31" s="169" t="s">
        <v>180</v>
      </c>
      <c r="B31" s="10">
        <v>2017</v>
      </c>
      <c r="C31" s="170" t="s">
        <v>7</v>
      </c>
      <c r="D31" s="10">
        <v>34514</v>
      </c>
      <c r="E31" s="10">
        <v>100</v>
      </c>
      <c r="F31" s="10">
        <v>100</v>
      </c>
      <c r="G31" s="10">
        <v>99.445820559108199</v>
      </c>
      <c r="H31" s="10">
        <v>0.55417944089180082</v>
      </c>
      <c r="I31" s="10">
        <v>0</v>
      </c>
      <c r="J31" s="10">
        <v>0</v>
      </c>
      <c r="K31" s="10">
        <v>100</v>
      </c>
      <c r="L31" s="10">
        <v>100</v>
      </c>
      <c r="M31" s="10">
        <v>99.445820559108199</v>
      </c>
      <c r="N31" s="10">
        <v>0.55417944089180082</v>
      </c>
      <c r="O31" s="10">
        <v>0</v>
      </c>
      <c r="P31" s="10">
        <v>0</v>
      </c>
      <c r="Q31" s="10">
        <v>100</v>
      </c>
      <c r="R31" s="10">
        <v>100</v>
      </c>
      <c r="S31" s="10">
        <v>98.990585324360566</v>
      </c>
      <c r="T31" s="10">
        <v>1.009414675639434</v>
      </c>
      <c r="U31" s="10">
        <v>0</v>
      </c>
      <c r="V31" s="10">
        <v>0</v>
      </c>
    </row>
    <row xmlns:x14ac="http://schemas.microsoft.com/office/spreadsheetml/2009/9/ac" r="32" s="171" customFormat="true" ht="12" x14ac:dyDescent="0.2">
      <c r="A32" s="169" t="s">
        <v>180</v>
      </c>
      <c r="B32" s="10">
        <v>2018</v>
      </c>
      <c r="C32" s="170" t="s">
        <v>7</v>
      </c>
      <c r="D32" s="10">
        <v>33685</v>
      </c>
      <c r="E32" s="10">
        <v>100</v>
      </c>
      <c r="F32" s="10">
        <v>100</v>
      </c>
      <c r="G32" s="10">
        <v>99.567902615019023</v>
      </c>
      <c r="H32" s="10">
        <v>0.43209738498097749</v>
      </c>
      <c r="I32" s="10">
        <v>0</v>
      </c>
      <c r="J32" s="10">
        <v>0</v>
      </c>
      <c r="K32" s="10">
        <v>100</v>
      </c>
      <c r="L32" s="10">
        <v>100</v>
      </c>
      <c r="M32" s="10">
        <v>99.567902615019023</v>
      </c>
      <c r="N32" s="10">
        <v>0.43209738498097749</v>
      </c>
      <c r="O32" s="10">
        <v>0</v>
      </c>
      <c r="P32" s="10">
        <v>0</v>
      </c>
      <c r="Q32" s="10">
        <v>100</v>
      </c>
      <c r="R32" s="10">
        <v>100</v>
      </c>
      <c r="S32" s="10">
        <v>98.978464199969522</v>
      </c>
      <c r="T32" s="10">
        <v>1.0215358000304779</v>
      </c>
      <c r="U32" s="10">
        <v>0</v>
      </c>
      <c r="V32" s="10">
        <v>0</v>
      </c>
    </row>
    <row xmlns:x14ac="http://schemas.microsoft.com/office/spreadsheetml/2009/9/ac" r="33" s="171" customFormat="true" ht="12" x14ac:dyDescent="0.2">
      <c r="A33" s="169" t="s">
        <v>180</v>
      </c>
      <c r="B33" s="10">
        <v>2019</v>
      </c>
      <c r="C33" s="170" t="s">
        <v>7</v>
      </c>
      <c r="D33" s="10">
        <v>32969</v>
      </c>
      <c r="E33" s="10">
        <v>100</v>
      </c>
      <c r="F33" s="10">
        <v>100</v>
      </c>
      <c r="G33" s="10">
        <v>99.689984670929846</v>
      </c>
      <c r="H33" s="10">
        <v>0.31001532907015422</v>
      </c>
      <c r="I33" s="10">
        <v>0</v>
      </c>
      <c r="J33" s="10">
        <v>0</v>
      </c>
      <c r="K33" s="10">
        <v>100</v>
      </c>
      <c r="L33" s="10">
        <v>100</v>
      </c>
      <c r="M33" s="10">
        <v>99.689984670929846</v>
      </c>
      <c r="N33" s="10">
        <v>0.31001532907015422</v>
      </c>
      <c r="O33" s="10">
        <v>0</v>
      </c>
      <c r="P33" s="10">
        <v>0</v>
      </c>
      <c r="Q33" s="10">
        <v>100</v>
      </c>
      <c r="R33" s="10">
        <v>100</v>
      </c>
      <c r="S33" s="10">
        <v>98.966343075578465</v>
      </c>
      <c r="T33" s="10">
        <v>1.033656924421535</v>
      </c>
      <c r="U33" s="10">
        <v>0</v>
      </c>
      <c r="V33" s="10">
        <v>0</v>
      </c>
    </row>
    <row xmlns:x14ac="http://schemas.microsoft.com/office/spreadsheetml/2009/9/ac" r="34" s="171" customFormat="true" ht="12" x14ac:dyDescent="0.2">
      <c r="A34" s="169" t="s">
        <v>180</v>
      </c>
      <c r="B34" s="10">
        <v>2020</v>
      </c>
      <c r="C34" s="170" t="s">
        <v>7</v>
      </c>
      <c r="D34" s="10">
        <v>32394</v>
      </c>
      <c r="E34" s="10">
        <v>100</v>
      </c>
      <c r="F34" s="10">
        <v>100</v>
      </c>
      <c r="G34" s="10">
        <v>99.812066726840641</v>
      </c>
      <c r="H34" s="10">
        <v>0.18793327315935929</v>
      </c>
      <c r="I34" s="10">
        <v>0</v>
      </c>
      <c r="J34" s="10">
        <v>0</v>
      </c>
      <c r="K34" s="10">
        <v>100</v>
      </c>
      <c r="L34" s="10">
        <v>100</v>
      </c>
      <c r="M34" s="10">
        <v>99.812066726840641</v>
      </c>
      <c r="N34" s="10">
        <v>0.18793327315935929</v>
      </c>
      <c r="O34" s="10">
        <v>0</v>
      </c>
      <c r="P34" s="10">
        <v>0</v>
      </c>
      <c r="Q34" s="10">
        <v>100</v>
      </c>
      <c r="R34" s="10">
        <v>100</v>
      </c>
      <c r="S34" s="10">
        <v>98.954221951187407</v>
      </c>
      <c r="T34" s="10">
        <v>1.045778048812593</v>
      </c>
      <c r="U34" s="10">
        <v>0</v>
      </c>
      <c r="V34" s="10">
        <v>0</v>
      </c>
    </row>
    <row xmlns:x14ac="http://schemas.microsoft.com/office/spreadsheetml/2009/9/ac" r="35" s="171" customFormat="true" ht="12" x14ac:dyDescent="0.2">
      <c r="A35" s="169" t="s">
        <v>180</v>
      </c>
      <c r="B35" s="10">
        <v>2021</v>
      </c>
      <c r="C35" s="170" t="s">
        <v>7</v>
      </c>
      <c r="D35" s="10">
        <v>31880</v>
      </c>
      <c r="E35" s="10">
        <v>100</v>
      </c>
      <c r="F35" s="10">
        <v>100</v>
      </c>
      <c r="G35" s="10">
        <v>99.934148782751464</v>
      </c>
      <c r="H35" s="10">
        <v>6.5851217248535932E-2</v>
      </c>
      <c r="I35" s="10">
        <v>0</v>
      </c>
      <c r="J35" s="10">
        <v>0</v>
      </c>
      <c r="K35" s="10">
        <v>100</v>
      </c>
      <c r="L35" s="10">
        <v>100</v>
      </c>
      <c r="M35" s="10">
        <v>99.934148782751464</v>
      </c>
      <c r="N35" s="10">
        <v>6.5851217248535932E-2</v>
      </c>
      <c r="O35" s="10">
        <v>0</v>
      </c>
      <c r="P35" s="10">
        <v>0</v>
      </c>
      <c r="Q35" s="10">
        <v>100</v>
      </c>
      <c r="R35" s="10">
        <v>100</v>
      </c>
      <c r="S35" s="10">
        <v>98.942100826796363</v>
      </c>
      <c r="T35" s="10">
        <v>1.0578991732036369</v>
      </c>
      <c r="U35" s="10">
        <v>0</v>
      </c>
      <c r="V35" s="10">
        <v>0</v>
      </c>
    </row>
    <row xmlns:x14ac="http://schemas.microsoft.com/office/spreadsheetml/2009/9/ac" r="36" s="171" customFormat="true" ht="12" x14ac:dyDescent="0.2">
      <c r="A36" s="169" t="s">
        <v>180</v>
      </c>
      <c r="B36" s="10">
        <v>2022</v>
      </c>
      <c r="C36" s="170" t="s">
        <v>7</v>
      </c>
      <c r="D36" s="10">
        <v>31399</v>
      </c>
      <c r="E36" s="10">
        <v>100</v>
      </c>
      <c r="F36" s="10">
        <v>100</v>
      </c>
      <c r="G36" s="10">
        <v>100</v>
      </c>
      <c r="H36" s="10">
        <v>0</v>
      </c>
      <c r="I36" s="10">
        <v>0</v>
      </c>
      <c r="J36" s="10">
        <v>0</v>
      </c>
      <c r="K36" s="10">
        <v>100</v>
      </c>
      <c r="L36" s="10">
        <v>100</v>
      </c>
      <c r="M36" s="10">
        <v>100</v>
      </c>
      <c r="N36" s="10">
        <v>0</v>
      </c>
      <c r="O36" s="10">
        <v>0</v>
      </c>
      <c r="P36" s="10">
        <v>0</v>
      </c>
      <c r="Q36" s="10">
        <v>100</v>
      </c>
      <c r="R36" s="10">
        <v>100</v>
      </c>
      <c r="S36" s="10">
        <v>98.929979702405305</v>
      </c>
      <c r="T36" s="10">
        <v>1.0700202975946951</v>
      </c>
      <c r="U36" s="10">
        <v>0</v>
      </c>
      <c r="V36" s="10">
        <v>0</v>
      </c>
    </row>
    <row xmlns:x14ac="http://schemas.microsoft.com/office/spreadsheetml/2009/9/ac" r="37" s="171" customFormat="true" ht="12" x14ac:dyDescent="0.2">
      <c r="A37" s="169" t="s">
        <v>180</v>
      </c>
      <c r="B37" s="10">
        <v>2023</v>
      </c>
      <c r="C37" s="170" t="s">
        <v>7</v>
      </c>
      <c r="D37" s="10">
        <v>30971</v>
      </c>
      <c r="E37" s="10">
        <v>100</v>
      </c>
      <c r="F37" s="10">
        <v>100</v>
      </c>
      <c r="G37" s="10">
        <v>100</v>
      </c>
      <c r="H37" s="10">
        <v>0</v>
      </c>
      <c r="I37" s="10">
        <v>0</v>
      </c>
      <c r="J37" s="10">
        <v>0</v>
      </c>
      <c r="K37" s="10">
        <v>100</v>
      </c>
      <c r="L37" s="10">
        <v>100</v>
      </c>
      <c r="M37" s="10">
        <v>100</v>
      </c>
      <c r="N37" s="10">
        <v>0</v>
      </c>
      <c r="O37" s="10">
        <v>0</v>
      </c>
      <c r="P37" s="10">
        <v>0</v>
      </c>
      <c r="Q37" s="10">
        <v>100</v>
      </c>
      <c r="R37" s="10">
        <v>100</v>
      </c>
      <c r="S37" s="10">
        <v>98.917858578014261</v>
      </c>
      <c r="T37" s="10">
        <v>1.082141421985739</v>
      </c>
      <c r="U37" s="10">
        <v>0</v>
      </c>
      <c r="V37" s="10">
        <v>0</v>
      </c>
    </row>
    <row xmlns:x14ac="http://schemas.microsoft.com/office/spreadsheetml/2009/9/ac" r="38" s="171" customFormat="true" ht="12" x14ac:dyDescent="0.2">
      <c r="A38" s="169" t="s">
        <v>180</v>
      </c>
      <c r="B38" s="10">
        <v>2024</v>
      </c>
      <c r="C38" s="170" t="s">
        <v>7</v>
      </c>
      <c r="D38" s="10"/>
      <c r="E38" s="10"/>
      <c r="F38" s="10"/>
      <c r="G38" s="10"/>
      <c r="H38" s="10"/>
      <c r="I38" s="10"/>
      <c r="J38" s="10"/>
      <c r="K38" s="10"/>
      <c r="L38" s="10"/>
      <c r="M38" s="10"/>
      <c r="N38" s="10"/>
      <c r="O38" s="10"/>
      <c r="P38" s="10"/>
      <c r="Q38" s="10"/>
      <c r="R38" s="10"/>
      <c r="S38" s="10"/>
      <c r="T38" s="10"/>
      <c r="U38" s="10"/>
      <c r="V38" s="10"/>
    </row>
    <row xmlns:x14ac="http://schemas.microsoft.com/office/spreadsheetml/2009/9/ac" r="39" s="171" customFormat="true" ht="12" x14ac:dyDescent="0.2">
      <c r="A39" s="169" t="s">
        <v>180</v>
      </c>
      <c r="B39" s="10">
        <v>2025</v>
      </c>
      <c r="C39" s="170" t="s">
        <v>7</v>
      </c>
      <c r="D39" s="10"/>
      <c r="E39" s="10"/>
      <c r="F39" s="10"/>
      <c r="G39" s="10"/>
      <c r="H39" s="10"/>
      <c r="I39" s="10"/>
      <c r="J39" s="10"/>
      <c r="K39" s="10"/>
      <c r="L39" s="10"/>
      <c r="M39" s="10"/>
      <c r="N39" s="10"/>
      <c r="O39" s="10"/>
      <c r="P39" s="10"/>
      <c r="Q39" s="10"/>
      <c r="R39" s="10"/>
      <c r="S39" s="10"/>
      <c r="T39" s="10"/>
      <c r="U39" s="10"/>
      <c r="V39" s="10"/>
    </row>
    <row xmlns:x14ac="http://schemas.microsoft.com/office/spreadsheetml/2009/9/ac" r="40" s="171" customFormat="true" ht="12" x14ac:dyDescent="0.2">
      <c r="A40" s="169" t="s">
        <v>180</v>
      </c>
      <c r="B40" s="10">
        <v>2026</v>
      </c>
      <c r="C40" s="170" t="s">
        <v>7</v>
      </c>
      <c r="D40" s="10"/>
      <c r="E40" s="10"/>
      <c r="F40" s="10"/>
      <c r="G40" s="10"/>
      <c r="H40" s="10"/>
      <c r="I40" s="10"/>
      <c r="J40" s="10"/>
      <c r="K40" s="10"/>
      <c r="L40" s="10"/>
      <c r="M40" s="10"/>
      <c r="N40" s="10"/>
      <c r="O40" s="10"/>
      <c r="P40" s="10"/>
      <c r="Q40" s="10"/>
      <c r="R40" s="10"/>
      <c r="S40" s="10"/>
      <c r="T40" s="10"/>
      <c r="U40" s="10"/>
      <c r="V40" s="10"/>
    </row>
    <row xmlns:x14ac="http://schemas.microsoft.com/office/spreadsheetml/2009/9/ac" r="41" s="171" customFormat="true" ht="12" x14ac:dyDescent="0.2">
      <c r="A41" s="169" t="s">
        <v>180</v>
      </c>
      <c r="B41" s="10">
        <v>2027</v>
      </c>
      <c r="C41" s="170" t="s">
        <v>7</v>
      </c>
      <c r="D41" s="10"/>
      <c r="E41" s="10"/>
      <c r="F41" s="10"/>
      <c r="G41" s="10"/>
      <c r="H41" s="10"/>
      <c r="I41" s="10"/>
      <c r="J41" s="10"/>
      <c r="K41" s="10"/>
      <c r="L41" s="10"/>
      <c r="M41" s="10"/>
      <c r="N41" s="10"/>
      <c r="O41" s="10"/>
      <c r="P41" s="10"/>
      <c r="Q41" s="10"/>
      <c r="R41" s="10"/>
      <c r="S41" s="10"/>
      <c r="T41" s="10"/>
      <c r="U41" s="10"/>
      <c r="V41" s="10"/>
    </row>
    <row xmlns:x14ac="http://schemas.microsoft.com/office/spreadsheetml/2009/9/ac" r="42" s="171" customFormat="true" ht="12" x14ac:dyDescent="0.2">
      <c r="A42" s="169" t="s">
        <v>180</v>
      </c>
      <c r="B42" s="10">
        <v>2028</v>
      </c>
      <c r="C42" s="170" t="s">
        <v>7</v>
      </c>
      <c r="D42" s="10"/>
      <c r="E42" s="10"/>
      <c r="F42" s="10"/>
      <c r="G42" s="10"/>
      <c r="H42" s="10"/>
      <c r="I42" s="10"/>
      <c r="J42" s="10"/>
      <c r="K42" s="10"/>
      <c r="L42" s="10"/>
      <c r="M42" s="10"/>
      <c r="N42" s="10"/>
      <c r="O42" s="10"/>
      <c r="P42" s="10"/>
      <c r="Q42" s="10"/>
      <c r="R42" s="10"/>
      <c r="S42" s="10"/>
      <c r="T42" s="10"/>
      <c r="U42" s="10"/>
      <c r="V42" s="10"/>
    </row>
    <row xmlns:x14ac="http://schemas.microsoft.com/office/spreadsheetml/2009/9/ac" r="43" s="171" customFormat="true" ht="12" x14ac:dyDescent="0.2">
      <c r="A43" s="169" t="s">
        <v>180</v>
      </c>
      <c r="B43" s="10">
        <v>2029</v>
      </c>
      <c r="C43" s="170" t="s">
        <v>7</v>
      </c>
      <c r="D43" s="10"/>
      <c r="E43" s="10"/>
      <c r="F43" s="10"/>
      <c r="G43" s="10"/>
      <c r="H43" s="10"/>
      <c r="I43" s="10"/>
      <c r="J43" s="10"/>
      <c r="K43" s="10"/>
      <c r="L43" s="10"/>
      <c r="M43" s="10"/>
      <c r="N43" s="10"/>
      <c r="O43" s="10"/>
      <c r="P43" s="10"/>
      <c r="Q43" s="10"/>
      <c r="R43" s="10"/>
      <c r="S43" s="10"/>
      <c r="T43" s="10"/>
      <c r="U43" s="10"/>
      <c r="V43" s="10"/>
    </row>
    <row xmlns:x14ac="http://schemas.microsoft.com/office/spreadsheetml/2009/9/ac" r="44" s="171" customFormat="true" ht="12" x14ac:dyDescent="0.2">
      <c r="A44" s="169" t="s">
        <v>180</v>
      </c>
      <c r="B44" s="10">
        <v>2030</v>
      </c>
      <c r="C44" s="170" t="s">
        <v>7</v>
      </c>
      <c r="D44" s="10"/>
      <c r="E44" s="10"/>
      <c r="F44" s="10"/>
      <c r="G44" s="10"/>
      <c r="H44" s="10"/>
      <c r="I44" s="10"/>
      <c r="J44" s="10"/>
      <c r="K44" s="10"/>
      <c r="L44" s="10"/>
      <c r="M44" s="10"/>
      <c r="N44" s="10"/>
      <c r="O44" s="10"/>
      <c r="P44" s="10"/>
      <c r="Q44" s="10"/>
      <c r="R44" s="10"/>
      <c r="S44" s="10"/>
      <c r="T44" s="10"/>
      <c r="U44" s="10"/>
      <c r="V44" s="10"/>
    </row>
    <row xmlns:x14ac="http://schemas.microsoft.com/office/spreadsheetml/2009/9/ac" r="45" s="171" customFormat="true" ht="12" x14ac:dyDescent="0.2">
      <c r="A45" s="169" t="s">
        <v>180</v>
      </c>
      <c r="B45" s="10">
        <v>2000</v>
      </c>
      <c r="C45" s="170" t="s">
        <v>1</v>
      </c>
      <c r="D45" s="10">
        <v>13434.00614118576</v>
      </c>
      <c r="E45" s="10"/>
      <c r="F45" s="10"/>
      <c r="G45" s="10"/>
      <c r="H45" s="10"/>
      <c r="I45" s="10"/>
      <c r="J45" s="10">
        <v>100</v>
      </c>
      <c r="K45" s="10"/>
      <c r="L45" s="10"/>
      <c r="M45" s="10"/>
      <c r="N45" s="10"/>
      <c r="O45" s="10"/>
      <c r="P45" s="10">
        <v>100</v>
      </c>
      <c r="Q45" s="10"/>
      <c r="R45" s="10"/>
      <c r="S45" s="10"/>
      <c r="T45" s="10"/>
      <c r="U45" s="10"/>
      <c r="V45" s="10">
        <v>100</v>
      </c>
    </row>
    <row xmlns:x14ac="http://schemas.microsoft.com/office/spreadsheetml/2009/9/ac" r="46" s="171" customFormat="true" ht="12" x14ac:dyDescent="0.2">
      <c r="A46" s="169" t="s">
        <v>180</v>
      </c>
      <c r="B46" s="10">
        <v>2001</v>
      </c>
      <c r="C46" s="170" t="s">
        <v>1</v>
      </c>
      <c r="D46" s="10">
        <v>13094.181056365969</v>
      </c>
      <c r="E46" s="10"/>
      <c r="F46" s="10"/>
      <c r="G46" s="10"/>
      <c r="H46" s="10"/>
      <c r="I46" s="10"/>
      <c r="J46" s="10">
        <v>100</v>
      </c>
      <c r="K46" s="10"/>
      <c r="L46" s="10"/>
      <c r="M46" s="10"/>
      <c r="N46" s="10"/>
      <c r="O46" s="10"/>
      <c r="P46" s="10">
        <v>100</v>
      </c>
      <c r="Q46" s="10"/>
      <c r="R46" s="10"/>
      <c r="S46" s="10"/>
      <c r="T46" s="10"/>
      <c r="U46" s="10"/>
      <c r="V46" s="10">
        <v>100</v>
      </c>
    </row>
    <row xmlns:x14ac="http://schemas.microsoft.com/office/spreadsheetml/2009/9/ac" r="47" s="171" customFormat="true" ht="12" x14ac:dyDescent="0.2">
      <c r="A47" s="169" t="s">
        <v>180</v>
      </c>
      <c r="B47" s="10">
        <v>2002</v>
      </c>
      <c r="C47" s="170" t="s">
        <v>1</v>
      </c>
      <c r="D47" s="10">
        <v>12380.94918243408</v>
      </c>
      <c r="E47" s="10"/>
      <c r="F47" s="10"/>
      <c r="G47" s="10"/>
      <c r="H47" s="10"/>
      <c r="I47" s="10"/>
      <c r="J47" s="10">
        <v>100</v>
      </c>
      <c r="K47" s="10"/>
      <c r="L47" s="10"/>
      <c r="M47" s="10"/>
      <c r="N47" s="10"/>
      <c r="O47" s="10"/>
      <c r="P47" s="10">
        <v>100</v>
      </c>
      <c r="Q47" s="10"/>
      <c r="R47" s="10"/>
      <c r="S47" s="10"/>
      <c r="T47" s="10"/>
      <c r="U47" s="10"/>
      <c r="V47" s="10">
        <v>100</v>
      </c>
    </row>
    <row xmlns:x14ac="http://schemas.microsoft.com/office/spreadsheetml/2009/9/ac" r="48" s="171" customFormat="true" ht="12" x14ac:dyDescent="0.2">
      <c r="A48" s="169" t="s">
        <v>180</v>
      </c>
      <c r="B48" s="10">
        <v>2003</v>
      </c>
      <c r="C48" s="170" t="s">
        <v>1</v>
      </c>
      <c r="D48" s="10">
        <v>11734.01325538635</v>
      </c>
      <c r="E48" s="10"/>
      <c r="F48" s="10"/>
      <c r="G48" s="10"/>
      <c r="H48" s="10"/>
      <c r="I48" s="10"/>
      <c r="J48" s="10">
        <v>100</v>
      </c>
      <c r="K48" s="10"/>
      <c r="L48" s="10"/>
      <c r="M48" s="10"/>
      <c r="N48" s="10"/>
      <c r="O48" s="10"/>
      <c r="P48" s="10">
        <v>100</v>
      </c>
      <c r="Q48" s="10"/>
      <c r="R48" s="10"/>
      <c r="S48" s="10"/>
      <c r="T48" s="10"/>
      <c r="U48" s="10"/>
      <c r="V48" s="10">
        <v>100</v>
      </c>
    </row>
    <row xmlns:x14ac="http://schemas.microsoft.com/office/spreadsheetml/2009/9/ac" r="49" s="171" customFormat="true" ht="12" x14ac:dyDescent="0.2">
      <c r="A49" s="169" t="s">
        <v>180</v>
      </c>
      <c r="B49" s="10">
        <v>2004</v>
      </c>
      <c r="C49" s="170" t="s">
        <v>1</v>
      </c>
      <c r="D49" s="10">
        <v>11063.049594192509</v>
      </c>
      <c r="E49" s="10"/>
      <c r="F49" s="10"/>
      <c r="G49" s="10"/>
      <c r="H49" s="10"/>
      <c r="I49" s="10"/>
      <c r="J49" s="10">
        <v>100</v>
      </c>
      <c r="K49" s="10"/>
      <c r="L49" s="10"/>
      <c r="M49" s="10"/>
      <c r="N49" s="10"/>
      <c r="O49" s="10"/>
      <c r="P49" s="10">
        <v>100</v>
      </c>
      <c r="Q49" s="10"/>
      <c r="R49" s="10"/>
      <c r="S49" s="10"/>
      <c r="T49" s="10"/>
      <c r="U49" s="10"/>
      <c r="V49" s="10">
        <v>100</v>
      </c>
    </row>
    <row xmlns:x14ac="http://schemas.microsoft.com/office/spreadsheetml/2009/9/ac" r="50" s="171" customFormat="true" ht="12" x14ac:dyDescent="0.2">
      <c r="A50" s="169" t="s">
        <v>180</v>
      </c>
      <c r="B50" s="10">
        <v>2005</v>
      </c>
      <c r="C50" s="170" t="s">
        <v>1</v>
      </c>
      <c r="D50" s="10">
        <v>10407.179287261961</v>
      </c>
      <c r="E50" s="10"/>
      <c r="F50" s="10"/>
      <c r="G50" s="10"/>
      <c r="H50" s="10"/>
      <c r="I50" s="10"/>
      <c r="J50" s="10">
        <v>100</v>
      </c>
      <c r="K50" s="10"/>
      <c r="L50" s="10"/>
      <c r="M50" s="10"/>
      <c r="N50" s="10"/>
      <c r="O50" s="10"/>
      <c r="P50" s="10">
        <v>100</v>
      </c>
      <c r="Q50" s="10"/>
      <c r="R50" s="10"/>
      <c r="S50" s="10"/>
      <c r="T50" s="10"/>
      <c r="U50" s="10"/>
      <c r="V50" s="10">
        <v>100</v>
      </c>
    </row>
    <row xmlns:x14ac="http://schemas.microsoft.com/office/spreadsheetml/2009/9/ac" r="51" s="171" customFormat="true" ht="12" x14ac:dyDescent="0.2">
      <c r="A51" s="169" t="s">
        <v>180</v>
      </c>
      <c r="B51" s="10">
        <v>2006</v>
      </c>
      <c r="C51" s="170" t="s">
        <v>1</v>
      </c>
      <c r="D51" s="10">
        <v>9784.5101918029795</v>
      </c>
      <c r="E51" s="10"/>
      <c r="F51" s="10"/>
      <c r="G51" s="10"/>
      <c r="H51" s="10"/>
      <c r="I51" s="10"/>
      <c r="J51" s="10">
        <v>100</v>
      </c>
      <c r="K51" s="10"/>
      <c r="L51" s="10"/>
      <c r="M51" s="10"/>
      <c r="N51" s="10"/>
      <c r="O51" s="10"/>
      <c r="P51" s="10">
        <v>100</v>
      </c>
      <c r="Q51" s="10"/>
      <c r="R51" s="10"/>
      <c r="S51" s="10"/>
      <c r="T51" s="10"/>
      <c r="U51" s="10"/>
      <c r="V51" s="10">
        <v>100</v>
      </c>
    </row>
    <row xmlns:x14ac="http://schemas.microsoft.com/office/spreadsheetml/2009/9/ac" r="52" s="171" customFormat="true" ht="12" x14ac:dyDescent="0.2">
      <c r="A52" s="169" t="s">
        <v>180</v>
      </c>
      <c r="B52" s="10">
        <v>2007</v>
      </c>
      <c r="C52" s="170" t="s">
        <v>1</v>
      </c>
      <c r="D52" s="10">
        <v>9187.1420004272441</v>
      </c>
      <c r="E52" s="10"/>
      <c r="F52" s="10"/>
      <c r="G52" s="10"/>
      <c r="H52" s="10"/>
      <c r="I52" s="10"/>
      <c r="J52" s="10">
        <v>100</v>
      </c>
      <c r="K52" s="10"/>
      <c r="L52" s="10"/>
      <c r="M52" s="10"/>
      <c r="N52" s="10"/>
      <c r="O52" s="10"/>
      <c r="P52" s="10">
        <v>100</v>
      </c>
      <c r="Q52" s="10"/>
      <c r="R52" s="10"/>
      <c r="S52" s="10"/>
      <c r="T52" s="10"/>
      <c r="U52" s="10"/>
      <c r="V52" s="10">
        <v>100</v>
      </c>
    </row>
    <row xmlns:x14ac="http://schemas.microsoft.com/office/spreadsheetml/2009/9/ac" r="53" s="171" customFormat="true" ht="12" x14ac:dyDescent="0.2">
      <c r="A53" s="169" t="s">
        <v>180</v>
      </c>
      <c r="B53" s="10">
        <v>2008</v>
      </c>
      <c r="C53" s="170" t="s">
        <v>1</v>
      </c>
      <c r="D53" s="10">
        <v>8612.0420219421394</v>
      </c>
      <c r="E53" s="10"/>
      <c r="F53" s="10"/>
      <c r="G53" s="10"/>
      <c r="H53" s="10"/>
      <c r="I53" s="10"/>
      <c r="J53" s="10">
        <v>100</v>
      </c>
      <c r="K53" s="10"/>
      <c r="L53" s="10"/>
      <c r="M53" s="10"/>
      <c r="N53" s="10"/>
      <c r="O53" s="10"/>
      <c r="P53" s="10">
        <v>100</v>
      </c>
      <c r="Q53" s="10"/>
      <c r="R53" s="10"/>
      <c r="S53" s="10"/>
      <c r="T53" s="10"/>
      <c r="U53" s="10"/>
      <c r="V53" s="10">
        <v>100</v>
      </c>
    </row>
    <row xmlns:x14ac="http://schemas.microsoft.com/office/spreadsheetml/2009/9/ac" r="54" s="171" customFormat="true" ht="12" x14ac:dyDescent="0.2">
      <c r="A54" s="169" t="s">
        <v>180</v>
      </c>
      <c r="B54" s="10">
        <v>2009</v>
      </c>
      <c r="C54" s="170" t="s">
        <v>1</v>
      </c>
      <c r="D54" s="10">
        <v>8055.0499749183646</v>
      </c>
      <c r="E54" s="10"/>
      <c r="F54" s="10"/>
      <c r="G54" s="10"/>
      <c r="H54" s="10"/>
      <c r="I54" s="10"/>
      <c r="J54" s="10">
        <v>100</v>
      </c>
      <c r="K54" s="10"/>
      <c r="L54" s="10"/>
      <c r="M54" s="10"/>
      <c r="N54" s="10"/>
      <c r="O54" s="10"/>
      <c r="P54" s="10">
        <v>100</v>
      </c>
      <c r="Q54" s="10"/>
      <c r="R54" s="10"/>
      <c r="S54" s="10"/>
      <c r="T54" s="10"/>
      <c r="U54" s="10"/>
      <c r="V54" s="10">
        <v>100</v>
      </c>
    </row>
    <row xmlns:x14ac="http://schemas.microsoft.com/office/spreadsheetml/2009/9/ac" r="55" s="171" customFormat="true" ht="12" x14ac:dyDescent="0.2">
      <c r="A55" s="169" t="s">
        <v>180</v>
      </c>
      <c r="B55" s="10">
        <v>2010</v>
      </c>
      <c r="C55" s="170" t="s">
        <v>1</v>
      </c>
      <c r="D55" s="10">
        <v>7566.1608128738389</v>
      </c>
      <c r="E55" s="10"/>
      <c r="F55" s="10"/>
      <c r="G55" s="10"/>
      <c r="H55" s="10"/>
      <c r="I55" s="10"/>
      <c r="J55" s="10">
        <v>100</v>
      </c>
      <c r="K55" s="10"/>
      <c r="L55" s="10"/>
      <c r="M55" s="10"/>
      <c r="N55" s="10"/>
      <c r="O55" s="10"/>
      <c r="P55" s="10">
        <v>100</v>
      </c>
      <c r="Q55" s="10"/>
      <c r="R55" s="10"/>
      <c r="S55" s="10"/>
      <c r="T55" s="10"/>
      <c r="U55" s="10"/>
      <c r="V55" s="10">
        <v>100</v>
      </c>
    </row>
    <row xmlns:x14ac="http://schemas.microsoft.com/office/spreadsheetml/2009/9/ac" r="56" s="171" customFormat="true" ht="12" x14ac:dyDescent="0.2">
      <c r="A56" s="169" t="s">
        <v>180</v>
      </c>
      <c r="B56" s="10">
        <v>2011</v>
      </c>
      <c r="C56" s="170" t="s">
        <v>1</v>
      </c>
      <c r="D56" s="10">
        <v>7405.2768062210071</v>
      </c>
      <c r="E56" s="10"/>
      <c r="F56" s="10"/>
      <c r="G56" s="10"/>
      <c r="H56" s="10"/>
      <c r="I56" s="10"/>
      <c r="J56" s="10">
        <v>100</v>
      </c>
      <c r="K56" s="10"/>
      <c r="L56" s="10"/>
      <c r="M56" s="10"/>
      <c r="N56" s="10"/>
      <c r="O56" s="10"/>
      <c r="P56" s="10">
        <v>100</v>
      </c>
      <c r="Q56" s="10"/>
      <c r="R56" s="10"/>
      <c r="S56" s="10"/>
      <c r="T56" s="10"/>
      <c r="U56" s="10"/>
      <c r="V56" s="10">
        <v>100</v>
      </c>
    </row>
    <row xmlns:x14ac="http://schemas.microsoft.com/office/spreadsheetml/2009/9/ac" r="57" s="171" customFormat="true" ht="12" x14ac:dyDescent="0.2">
      <c r="A57" s="169" t="s">
        <v>180</v>
      </c>
      <c r="B57" s="10">
        <v>2012</v>
      </c>
      <c r="C57" s="170" t="s">
        <v>1</v>
      </c>
      <c r="D57" s="10">
        <v>7237.750799293517</v>
      </c>
      <c r="E57" s="10"/>
      <c r="F57" s="10"/>
      <c r="G57" s="10"/>
      <c r="H57" s="10"/>
      <c r="I57" s="10"/>
      <c r="J57" s="10">
        <v>100</v>
      </c>
      <c r="K57" s="10"/>
      <c r="L57" s="10"/>
      <c r="M57" s="10"/>
      <c r="N57" s="10"/>
      <c r="O57" s="10"/>
      <c r="P57" s="10">
        <v>100</v>
      </c>
      <c r="Q57" s="10"/>
      <c r="R57" s="10"/>
      <c r="S57" s="10"/>
      <c r="T57" s="10"/>
      <c r="U57" s="10"/>
      <c r="V57" s="10">
        <v>100</v>
      </c>
    </row>
    <row xmlns:x14ac="http://schemas.microsoft.com/office/spreadsheetml/2009/9/ac" r="58" s="171" customFormat="true" ht="12" x14ac:dyDescent="0.2">
      <c r="A58" s="169" t="s">
        <v>180</v>
      </c>
      <c r="B58" s="10">
        <v>2013</v>
      </c>
      <c r="C58" s="170" t="s">
        <v>1</v>
      </c>
      <c r="D58" s="10">
        <v>7086.6242398643481</v>
      </c>
      <c r="E58" s="10"/>
      <c r="F58" s="10"/>
      <c r="G58" s="10"/>
      <c r="H58" s="10"/>
      <c r="I58" s="10"/>
      <c r="J58" s="10">
        <v>100</v>
      </c>
      <c r="K58" s="10"/>
      <c r="L58" s="10"/>
      <c r="M58" s="10"/>
      <c r="N58" s="10"/>
      <c r="O58" s="10"/>
      <c r="P58" s="10">
        <v>100</v>
      </c>
      <c r="Q58" s="10"/>
      <c r="R58" s="10"/>
      <c r="S58" s="10"/>
      <c r="T58" s="10"/>
      <c r="U58" s="10"/>
      <c r="V58" s="10">
        <v>100</v>
      </c>
    </row>
    <row xmlns:x14ac="http://schemas.microsoft.com/office/spreadsheetml/2009/9/ac" r="59" s="171" customFormat="true" ht="12" x14ac:dyDescent="0.2">
      <c r="A59" s="169" t="s">
        <v>180</v>
      </c>
      <c r="B59" s="10">
        <v>2014</v>
      </c>
      <c r="C59" s="170" t="s">
        <v>1</v>
      </c>
      <c r="D59" s="10">
        <v>6882.512110691071</v>
      </c>
      <c r="E59" s="10"/>
      <c r="F59" s="10"/>
      <c r="G59" s="10"/>
      <c r="H59" s="10"/>
      <c r="I59" s="10"/>
      <c r="J59" s="10">
        <v>100</v>
      </c>
      <c r="K59" s="10"/>
      <c r="L59" s="10"/>
      <c r="M59" s="10"/>
      <c r="N59" s="10"/>
      <c r="O59" s="10"/>
      <c r="P59" s="10">
        <v>100</v>
      </c>
      <c r="Q59" s="10"/>
      <c r="R59" s="10"/>
      <c r="S59" s="10"/>
      <c r="T59" s="10"/>
      <c r="U59" s="10"/>
      <c r="V59" s="10">
        <v>100</v>
      </c>
    </row>
    <row xmlns:x14ac="http://schemas.microsoft.com/office/spreadsheetml/2009/9/ac" r="60" s="171" customFormat="true" ht="12" x14ac:dyDescent="0.2">
      <c r="A60" s="169" t="s">
        <v>180</v>
      </c>
      <c r="B60" s="10">
        <v>2015</v>
      </c>
      <c r="C60" s="170" t="s">
        <v>1</v>
      </c>
      <c r="D60" s="10">
        <v>6710.391228790284</v>
      </c>
      <c r="E60" s="10"/>
      <c r="F60" s="10"/>
      <c r="G60" s="10"/>
      <c r="H60" s="10"/>
      <c r="I60" s="10"/>
      <c r="J60" s="10">
        <v>100</v>
      </c>
      <c r="K60" s="10"/>
      <c r="L60" s="10"/>
      <c r="M60" s="10"/>
      <c r="N60" s="10"/>
      <c r="O60" s="10"/>
      <c r="P60" s="10">
        <v>100</v>
      </c>
      <c r="Q60" s="10"/>
      <c r="R60" s="10"/>
      <c r="S60" s="10"/>
      <c r="T60" s="10"/>
      <c r="U60" s="10"/>
      <c r="V60" s="10">
        <v>100</v>
      </c>
    </row>
    <row xmlns:x14ac="http://schemas.microsoft.com/office/spreadsheetml/2009/9/ac" r="61" s="171" customFormat="true" ht="12" x14ac:dyDescent="0.2">
      <c r="A61" s="169" t="s">
        <v>180</v>
      </c>
      <c r="B61" s="10">
        <v>2016</v>
      </c>
      <c r="C61" s="170" t="s">
        <v>1</v>
      </c>
      <c r="D61" s="10">
        <v>6564.7071197128316</v>
      </c>
      <c r="E61" s="10"/>
      <c r="F61" s="10"/>
      <c r="G61" s="10"/>
      <c r="H61" s="10"/>
      <c r="I61" s="10"/>
      <c r="J61" s="10">
        <v>100</v>
      </c>
      <c r="K61" s="10"/>
      <c r="L61" s="10"/>
      <c r="M61" s="10"/>
      <c r="N61" s="10"/>
      <c r="O61" s="10"/>
      <c r="P61" s="10">
        <v>100</v>
      </c>
      <c r="Q61" s="10"/>
      <c r="R61" s="10"/>
      <c r="S61" s="10"/>
      <c r="T61" s="10"/>
      <c r="U61" s="10"/>
      <c r="V61" s="10">
        <v>100</v>
      </c>
    </row>
    <row xmlns:x14ac="http://schemas.microsoft.com/office/spreadsheetml/2009/9/ac" r="62" s="171" customFormat="true" ht="12" x14ac:dyDescent="0.2">
      <c r="A62" s="169" t="s">
        <v>180</v>
      </c>
      <c r="B62" s="10">
        <v>2017</v>
      </c>
      <c r="C62" s="170" t="s">
        <v>1</v>
      </c>
      <c r="D62" s="10">
        <v>6423.745511474609</v>
      </c>
      <c r="E62" s="10"/>
      <c r="F62" s="10"/>
      <c r="G62" s="10"/>
      <c r="H62" s="10"/>
      <c r="I62" s="10"/>
      <c r="J62" s="10">
        <v>100</v>
      </c>
      <c r="K62" s="10"/>
      <c r="L62" s="10"/>
      <c r="M62" s="10"/>
      <c r="N62" s="10"/>
      <c r="O62" s="10"/>
      <c r="P62" s="10">
        <v>100</v>
      </c>
      <c r="Q62" s="10"/>
      <c r="R62" s="10"/>
      <c r="S62" s="10"/>
      <c r="T62" s="10"/>
      <c r="U62" s="10"/>
      <c r="V62" s="10">
        <v>100</v>
      </c>
    </row>
    <row xmlns:x14ac="http://schemas.microsoft.com/office/spreadsheetml/2009/9/ac" r="63" s="171" customFormat="true" ht="12" x14ac:dyDescent="0.2">
      <c r="A63" s="169" t="s">
        <v>180</v>
      </c>
      <c r="B63" s="10">
        <v>2018</v>
      </c>
      <c r="C63" s="170" t="s">
        <v>1</v>
      </c>
      <c r="D63" s="10">
        <v>6291.6841303825377</v>
      </c>
      <c r="E63" s="10"/>
      <c r="F63" s="10"/>
      <c r="G63" s="10"/>
      <c r="H63" s="10"/>
      <c r="I63" s="10"/>
      <c r="J63" s="10">
        <v>100</v>
      </c>
      <c r="K63" s="10"/>
      <c r="L63" s="10"/>
      <c r="M63" s="10"/>
      <c r="N63" s="10"/>
      <c r="O63" s="10"/>
      <c r="P63" s="10">
        <v>100</v>
      </c>
      <c r="Q63" s="10"/>
      <c r="R63" s="10"/>
      <c r="S63" s="10"/>
      <c r="T63" s="10"/>
      <c r="U63" s="10"/>
      <c r="V63" s="10">
        <v>100</v>
      </c>
    </row>
    <row xmlns:x14ac="http://schemas.microsoft.com/office/spreadsheetml/2009/9/ac" r="64" s="171" customFormat="true" ht="12" x14ac:dyDescent="0.2">
      <c r="A64" s="169" t="s">
        <v>180</v>
      </c>
      <c r="B64" s="10">
        <v>2019</v>
      </c>
      <c r="C64" s="170" t="s">
        <v>1</v>
      </c>
      <c r="D64" s="10">
        <v>6183.0061644172674</v>
      </c>
      <c r="E64" s="10"/>
      <c r="F64" s="10"/>
      <c r="G64" s="10"/>
      <c r="H64" s="10"/>
      <c r="I64" s="10"/>
      <c r="J64" s="10">
        <v>100</v>
      </c>
      <c r="K64" s="10"/>
      <c r="L64" s="10"/>
      <c r="M64" s="10"/>
      <c r="N64" s="10"/>
      <c r="O64" s="10"/>
      <c r="P64" s="10">
        <v>100</v>
      </c>
      <c r="Q64" s="10"/>
      <c r="R64" s="10"/>
      <c r="S64" s="10"/>
      <c r="T64" s="10"/>
      <c r="U64" s="10"/>
      <c r="V64" s="10">
        <v>100</v>
      </c>
    </row>
    <row xmlns:x14ac="http://schemas.microsoft.com/office/spreadsheetml/2009/9/ac" r="65" s="171" customFormat="true" ht="12" x14ac:dyDescent="0.2">
      <c r="A65" s="169" t="s">
        <v>180</v>
      </c>
      <c r="B65" s="10">
        <v>2020</v>
      </c>
      <c r="C65" s="170" t="s">
        <v>1</v>
      </c>
      <c r="D65" s="10">
        <v>6103.353411483763</v>
      </c>
      <c r="E65" s="10"/>
      <c r="F65" s="10"/>
      <c r="G65" s="10"/>
      <c r="H65" s="10"/>
      <c r="I65" s="10"/>
      <c r="J65" s="10">
        <v>100</v>
      </c>
      <c r="K65" s="10"/>
      <c r="L65" s="10"/>
      <c r="M65" s="10"/>
      <c r="N65" s="10"/>
      <c r="O65" s="10"/>
      <c r="P65" s="10">
        <v>100</v>
      </c>
      <c r="Q65" s="10"/>
      <c r="R65" s="10"/>
      <c r="S65" s="10"/>
      <c r="T65" s="10"/>
      <c r="U65" s="10"/>
      <c r="V65" s="10">
        <v>100</v>
      </c>
    </row>
    <row xmlns:x14ac="http://schemas.microsoft.com/office/spreadsheetml/2009/9/ac" r="66" s="171" customFormat="true" ht="12" x14ac:dyDescent="0.2">
      <c r="A66" s="169" t="s">
        <v>180</v>
      </c>
      <c r="B66" s="10">
        <v>2021</v>
      </c>
      <c r="C66" s="170" t="s">
        <v>1</v>
      </c>
      <c r="D66" s="10">
        <v>6038.0721702575702</v>
      </c>
      <c r="E66" s="10"/>
      <c r="F66" s="10"/>
      <c r="G66" s="10"/>
      <c r="H66" s="10"/>
      <c r="I66" s="10"/>
      <c r="J66" s="10">
        <v>100</v>
      </c>
      <c r="K66" s="10"/>
      <c r="L66" s="10"/>
      <c r="M66" s="10"/>
      <c r="N66" s="10"/>
      <c r="O66" s="10"/>
      <c r="P66" s="10">
        <v>100</v>
      </c>
      <c r="Q66" s="10"/>
      <c r="R66" s="10"/>
      <c r="S66" s="10"/>
      <c r="T66" s="10"/>
      <c r="U66" s="10"/>
      <c r="V66" s="10">
        <v>100</v>
      </c>
    </row>
    <row xmlns:x14ac="http://schemas.microsoft.com/office/spreadsheetml/2009/9/ac" r="67" s="171" customFormat="true" ht="12" x14ac:dyDescent="0.2">
      <c r="A67" s="169" t="s">
        <v>180</v>
      </c>
      <c r="B67" s="10">
        <v>2022</v>
      </c>
      <c r="C67" s="170" t="s">
        <v>1</v>
      </c>
      <c r="D67" s="10">
        <v>5981.5092604446418</v>
      </c>
      <c r="E67" s="10"/>
      <c r="F67" s="10"/>
      <c r="G67" s="10"/>
      <c r="H67" s="10"/>
      <c r="I67" s="10"/>
      <c r="J67" s="10">
        <v>100</v>
      </c>
      <c r="K67" s="10"/>
      <c r="L67" s="10"/>
      <c r="M67" s="10"/>
      <c r="N67" s="10"/>
      <c r="O67" s="10"/>
      <c r="P67" s="10">
        <v>100</v>
      </c>
      <c r="Q67" s="10"/>
      <c r="R67" s="10"/>
      <c r="S67" s="10"/>
      <c r="T67" s="10"/>
      <c r="U67" s="10"/>
      <c r="V67" s="10">
        <v>100</v>
      </c>
    </row>
    <row xmlns:x14ac="http://schemas.microsoft.com/office/spreadsheetml/2009/9/ac" r="68" s="171" customFormat="true" ht="12" x14ac:dyDescent="0.2">
      <c r="A68" s="169" t="s">
        <v>180</v>
      </c>
      <c r="B68" s="10">
        <v>2023</v>
      </c>
      <c r="C68" s="170" t="s">
        <v>1</v>
      </c>
      <c r="D68" s="10">
        <v>5937.7603940963754</v>
      </c>
      <c r="E68" s="10"/>
      <c r="F68" s="10"/>
      <c r="G68" s="10"/>
      <c r="H68" s="10"/>
      <c r="I68" s="10"/>
      <c r="J68" s="10">
        <v>100</v>
      </c>
      <c r="K68" s="10"/>
      <c r="L68" s="10"/>
      <c r="M68" s="10"/>
      <c r="N68" s="10"/>
      <c r="O68" s="10"/>
      <c r="P68" s="10">
        <v>100</v>
      </c>
      <c r="Q68" s="10"/>
      <c r="R68" s="10"/>
      <c r="S68" s="10"/>
      <c r="T68" s="10"/>
      <c r="U68" s="10"/>
      <c r="V68" s="10">
        <v>100</v>
      </c>
    </row>
    <row xmlns:x14ac="http://schemas.microsoft.com/office/spreadsheetml/2009/9/ac" r="69" s="171" customFormat="true" ht="12" x14ac:dyDescent="0.2">
      <c r="A69" s="169" t="s">
        <v>180</v>
      </c>
      <c r="B69" s="10">
        <v>2024</v>
      </c>
      <c r="C69" s="170" t="s">
        <v>1</v>
      </c>
      <c r="D69" s="10"/>
      <c r="E69" s="10"/>
      <c r="F69" s="10"/>
      <c r="G69" s="10"/>
      <c r="H69" s="10"/>
      <c r="I69" s="10"/>
      <c r="J69" s="10"/>
      <c r="K69" s="10"/>
      <c r="L69" s="10"/>
      <c r="M69" s="10"/>
      <c r="N69" s="10"/>
      <c r="O69" s="10"/>
      <c r="P69" s="10"/>
      <c r="Q69" s="10"/>
      <c r="R69" s="10"/>
      <c r="S69" s="10"/>
      <c r="T69" s="10"/>
      <c r="U69" s="10"/>
      <c r="V69" s="10"/>
    </row>
    <row xmlns:x14ac="http://schemas.microsoft.com/office/spreadsheetml/2009/9/ac" r="70" s="171" customFormat="true" ht="12" x14ac:dyDescent="0.2">
      <c r="A70" s="169" t="s">
        <v>180</v>
      </c>
      <c r="B70" s="10">
        <v>2025</v>
      </c>
      <c r="C70" s="170" t="s">
        <v>1</v>
      </c>
      <c r="D70" s="10"/>
      <c r="E70" s="10"/>
      <c r="F70" s="10"/>
      <c r="G70" s="10"/>
      <c r="H70" s="10"/>
      <c r="I70" s="10"/>
      <c r="J70" s="10"/>
      <c r="K70" s="10"/>
      <c r="L70" s="10"/>
      <c r="M70" s="10"/>
      <c r="N70" s="10"/>
      <c r="O70" s="10"/>
      <c r="P70" s="10"/>
      <c r="Q70" s="10"/>
      <c r="R70" s="10"/>
      <c r="S70" s="10"/>
      <c r="T70" s="10"/>
      <c r="U70" s="10"/>
      <c r="V70" s="10"/>
    </row>
    <row xmlns:x14ac="http://schemas.microsoft.com/office/spreadsheetml/2009/9/ac" r="71" s="171" customFormat="true" ht="12" x14ac:dyDescent="0.2">
      <c r="A71" s="169" t="s">
        <v>180</v>
      </c>
      <c r="B71" s="10">
        <v>2026</v>
      </c>
      <c r="C71" s="170" t="s">
        <v>1</v>
      </c>
      <c r="D71" s="10"/>
      <c r="E71" s="10"/>
      <c r="F71" s="10"/>
      <c r="G71" s="10"/>
      <c r="H71" s="10"/>
      <c r="I71" s="10"/>
      <c r="J71" s="10"/>
      <c r="K71" s="10"/>
      <c r="L71" s="10"/>
      <c r="M71" s="10"/>
      <c r="N71" s="10"/>
      <c r="O71" s="10"/>
      <c r="P71" s="10"/>
      <c r="Q71" s="10"/>
      <c r="R71" s="10"/>
      <c r="S71" s="10"/>
      <c r="T71" s="10"/>
      <c r="U71" s="10"/>
      <c r="V71" s="10"/>
    </row>
    <row xmlns:x14ac="http://schemas.microsoft.com/office/spreadsheetml/2009/9/ac" r="72" s="171" customFormat="true" ht="12" x14ac:dyDescent="0.2">
      <c r="A72" s="169" t="s">
        <v>180</v>
      </c>
      <c r="B72" s="10">
        <v>2027</v>
      </c>
      <c r="C72" s="170" t="s">
        <v>1</v>
      </c>
      <c r="D72" s="10"/>
      <c r="E72" s="10"/>
      <c r="F72" s="10"/>
      <c r="G72" s="10"/>
      <c r="H72" s="10"/>
      <c r="I72" s="10"/>
      <c r="J72" s="10"/>
      <c r="K72" s="10"/>
      <c r="L72" s="10"/>
      <c r="M72" s="10"/>
      <c r="N72" s="10"/>
      <c r="O72" s="10"/>
      <c r="P72" s="10"/>
      <c r="Q72" s="10"/>
      <c r="R72" s="10"/>
      <c r="S72" s="10"/>
      <c r="T72" s="10"/>
      <c r="U72" s="10"/>
      <c r="V72" s="10"/>
    </row>
    <row xmlns:x14ac="http://schemas.microsoft.com/office/spreadsheetml/2009/9/ac" r="73" s="171" customFormat="true" ht="12" x14ac:dyDescent="0.2">
      <c r="A73" s="169" t="s">
        <v>180</v>
      </c>
      <c r="B73" s="10">
        <v>2028</v>
      </c>
      <c r="C73" s="170" t="s">
        <v>1</v>
      </c>
      <c r="D73" s="10"/>
      <c r="E73" s="10"/>
      <c r="F73" s="10"/>
      <c r="G73" s="10"/>
      <c r="H73" s="10"/>
      <c r="I73" s="10"/>
      <c r="J73" s="10"/>
      <c r="K73" s="10"/>
      <c r="L73" s="10"/>
      <c r="M73" s="10"/>
      <c r="N73" s="10"/>
      <c r="O73" s="10"/>
      <c r="P73" s="10"/>
      <c r="Q73" s="10"/>
      <c r="R73" s="10"/>
      <c r="S73" s="10"/>
      <c r="T73" s="10"/>
      <c r="U73" s="10"/>
      <c r="V73" s="10"/>
    </row>
    <row xmlns:x14ac="http://schemas.microsoft.com/office/spreadsheetml/2009/9/ac" r="74" s="171" customFormat="true" ht="12" x14ac:dyDescent="0.2">
      <c r="A74" s="169" t="s">
        <v>180</v>
      </c>
      <c r="B74" s="10">
        <v>2029</v>
      </c>
      <c r="C74" s="170" t="s">
        <v>1</v>
      </c>
      <c r="D74" s="10"/>
      <c r="E74" s="10"/>
      <c r="F74" s="10"/>
      <c r="G74" s="10"/>
      <c r="H74" s="10"/>
      <c r="I74" s="10"/>
      <c r="J74" s="10"/>
      <c r="K74" s="10"/>
      <c r="L74" s="10"/>
      <c r="M74" s="10"/>
      <c r="N74" s="10"/>
      <c r="O74" s="10"/>
      <c r="P74" s="10"/>
      <c r="Q74" s="10"/>
      <c r="R74" s="10"/>
      <c r="S74" s="10"/>
      <c r="T74" s="10"/>
      <c r="U74" s="10"/>
      <c r="V74" s="10"/>
    </row>
    <row xmlns:x14ac="http://schemas.microsoft.com/office/spreadsheetml/2009/9/ac" r="75" s="171" customFormat="true" ht="12" x14ac:dyDescent="0.2">
      <c r="A75" s="169" t="s">
        <v>180</v>
      </c>
      <c r="B75" s="10">
        <v>2030</v>
      </c>
      <c r="C75" s="170" t="s">
        <v>1</v>
      </c>
      <c r="D75" s="10"/>
      <c r="E75" s="10"/>
      <c r="F75" s="10"/>
      <c r="G75" s="10"/>
      <c r="H75" s="10"/>
      <c r="I75" s="10"/>
      <c r="J75" s="10"/>
      <c r="K75" s="10"/>
      <c r="L75" s="10"/>
      <c r="M75" s="10"/>
      <c r="N75" s="10"/>
      <c r="O75" s="10"/>
      <c r="P75" s="10"/>
      <c r="Q75" s="10"/>
      <c r="R75" s="10"/>
      <c r="S75" s="10"/>
      <c r="T75" s="10"/>
      <c r="U75" s="10"/>
      <c r="V75" s="10"/>
    </row>
    <row xmlns:x14ac="http://schemas.microsoft.com/office/spreadsheetml/2009/9/ac" r="76" s="171" customFormat="true" ht="12" x14ac:dyDescent="0.2">
      <c r="A76" s="169" t="s">
        <v>180</v>
      </c>
      <c r="B76" s="10">
        <v>2000</v>
      </c>
      <c r="C76" s="170" t="s">
        <v>2</v>
      </c>
      <c r="D76" s="10">
        <v>34934.99385881424</v>
      </c>
      <c r="E76" s="10"/>
      <c r="F76" s="10"/>
      <c r="G76" s="10"/>
      <c r="H76" s="10"/>
      <c r="I76" s="10"/>
      <c r="J76" s="10">
        <v>100</v>
      </c>
      <c r="K76" s="10"/>
      <c r="L76" s="10"/>
      <c r="M76" s="10"/>
      <c r="N76" s="10"/>
      <c r="O76" s="10"/>
      <c r="P76" s="10">
        <v>100</v>
      </c>
      <c r="Q76" s="10"/>
      <c r="R76" s="10"/>
      <c r="S76" s="10"/>
      <c r="T76" s="10"/>
      <c r="U76" s="10"/>
      <c r="V76" s="10">
        <v>100</v>
      </c>
    </row>
    <row xmlns:x14ac="http://schemas.microsoft.com/office/spreadsheetml/2009/9/ac" r="77" s="171" customFormat="true" ht="12" x14ac:dyDescent="0.2">
      <c r="A77" s="169" t="s">
        <v>180</v>
      </c>
      <c r="B77" s="10">
        <v>2001</v>
      </c>
      <c r="C77" s="170" t="s">
        <v>2</v>
      </c>
      <c r="D77" s="10">
        <v>34567.818943634033</v>
      </c>
      <c r="E77" s="10"/>
      <c r="F77" s="10"/>
      <c r="G77" s="10"/>
      <c r="H77" s="10"/>
      <c r="I77" s="10"/>
      <c r="J77" s="10">
        <v>100</v>
      </c>
      <c r="K77" s="10"/>
      <c r="L77" s="10"/>
      <c r="M77" s="10"/>
      <c r="N77" s="10"/>
      <c r="O77" s="10"/>
      <c r="P77" s="10">
        <v>100</v>
      </c>
      <c r="Q77" s="10"/>
      <c r="R77" s="10"/>
      <c r="S77" s="10"/>
      <c r="T77" s="10"/>
      <c r="U77" s="10"/>
      <c r="V77" s="10">
        <v>100</v>
      </c>
    </row>
    <row xmlns:x14ac="http://schemas.microsoft.com/office/spreadsheetml/2009/9/ac" r="78" s="171" customFormat="true" ht="12" x14ac:dyDescent="0.2">
      <c r="A78" s="169" t="s">
        <v>180</v>
      </c>
      <c r="B78" s="10">
        <v>2002</v>
      </c>
      <c r="C78" s="170" t="s">
        <v>2</v>
      </c>
      <c r="D78" s="10">
        <v>34643.05081756592</v>
      </c>
      <c r="E78" s="10"/>
      <c r="F78" s="10"/>
      <c r="G78" s="10"/>
      <c r="H78" s="10"/>
      <c r="I78" s="10"/>
      <c r="J78" s="10">
        <v>100</v>
      </c>
      <c r="K78" s="10"/>
      <c r="L78" s="10"/>
      <c r="M78" s="10"/>
      <c r="N78" s="10"/>
      <c r="O78" s="10"/>
      <c r="P78" s="10">
        <v>100</v>
      </c>
      <c r="Q78" s="10"/>
      <c r="R78" s="10"/>
      <c r="S78" s="10"/>
      <c r="T78" s="10"/>
      <c r="U78" s="10"/>
      <c r="V78" s="10">
        <v>100</v>
      </c>
    </row>
    <row xmlns:x14ac="http://schemas.microsoft.com/office/spreadsheetml/2009/9/ac" r="79" s="171" customFormat="true" ht="12" x14ac:dyDescent="0.2">
      <c r="A79" s="169" t="s">
        <v>180</v>
      </c>
      <c r="B79" s="10">
        <v>2003</v>
      </c>
      <c r="C79" s="170" t="s">
        <v>2</v>
      </c>
      <c r="D79" s="10">
        <v>34799.986744613649</v>
      </c>
      <c r="E79" s="10"/>
      <c r="F79" s="10"/>
      <c r="G79" s="10"/>
      <c r="H79" s="10"/>
      <c r="I79" s="10"/>
      <c r="J79" s="10">
        <v>100</v>
      </c>
      <c r="K79" s="10"/>
      <c r="L79" s="10"/>
      <c r="M79" s="10"/>
      <c r="N79" s="10"/>
      <c r="O79" s="10"/>
      <c r="P79" s="10">
        <v>100</v>
      </c>
      <c r="Q79" s="10"/>
      <c r="R79" s="10"/>
      <c r="S79" s="10"/>
      <c r="T79" s="10"/>
      <c r="U79" s="10"/>
      <c r="V79" s="10">
        <v>100</v>
      </c>
    </row>
    <row xmlns:x14ac="http://schemas.microsoft.com/office/spreadsheetml/2009/9/ac" r="80" s="171" customFormat="true" ht="12" x14ac:dyDescent="0.2">
      <c r="A80" s="169" t="s">
        <v>180</v>
      </c>
      <c r="B80" s="10">
        <v>2004</v>
      </c>
      <c r="C80" s="170" t="s">
        <v>2</v>
      </c>
      <c r="D80" s="10">
        <v>34778.950405807504</v>
      </c>
      <c r="E80" s="10"/>
      <c r="F80" s="10"/>
      <c r="G80" s="10"/>
      <c r="H80" s="10"/>
      <c r="I80" s="10"/>
      <c r="J80" s="10">
        <v>100</v>
      </c>
      <c r="K80" s="10"/>
      <c r="L80" s="10"/>
      <c r="M80" s="10"/>
      <c r="N80" s="10"/>
      <c r="O80" s="10"/>
      <c r="P80" s="10">
        <v>100</v>
      </c>
      <c r="Q80" s="10"/>
      <c r="R80" s="10"/>
      <c r="S80" s="10"/>
      <c r="T80" s="10"/>
      <c r="U80" s="10"/>
      <c r="V80" s="10">
        <v>100</v>
      </c>
    </row>
    <row xmlns:x14ac="http://schemas.microsoft.com/office/spreadsheetml/2009/9/ac" r="81" s="171" customFormat="true" ht="12" x14ac:dyDescent="0.2">
      <c r="A81" s="169" t="s">
        <v>180</v>
      </c>
      <c r="B81" s="10">
        <v>2005</v>
      </c>
      <c r="C81" s="170" t="s">
        <v>2</v>
      </c>
      <c r="D81" s="10">
        <v>34674.820712738037</v>
      </c>
      <c r="E81" s="10"/>
      <c r="F81" s="10"/>
      <c r="G81" s="10"/>
      <c r="H81" s="10"/>
      <c r="I81" s="10"/>
      <c r="J81" s="10">
        <v>100</v>
      </c>
      <c r="K81" s="10"/>
      <c r="L81" s="10"/>
      <c r="M81" s="10"/>
      <c r="N81" s="10"/>
      <c r="O81" s="10"/>
      <c r="P81" s="10">
        <v>100</v>
      </c>
      <c r="Q81" s="10"/>
      <c r="R81" s="10"/>
      <c r="S81" s="10"/>
      <c r="T81" s="10"/>
      <c r="U81" s="10"/>
      <c r="V81" s="10">
        <v>100</v>
      </c>
    </row>
    <row xmlns:x14ac="http://schemas.microsoft.com/office/spreadsheetml/2009/9/ac" r="82" s="171" customFormat="true" ht="12" x14ac:dyDescent="0.2">
      <c r="A82" s="169" t="s">
        <v>180</v>
      </c>
      <c r="B82" s="10">
        <v>2006</v>
      </c>
      <c r="C82" s="170" t="s">
        <v>2</v>
      </c>
      <c r="D82" s="10">
        <v>34553.489808197017</v>
      </c>
      <c r="E82" s="10"/>
      <c r="F82" s="10"/>
      <c r="G82" s="10"/>
      <c r="H82" s="10"/>
      <c r="I82" s="10"/>
      <c r="J82" s="10">
        <v>100</v>
      </c>
      <c r="K82" s="10"/>
      <c r="L82" s="10"/>
      <c r="M82" s="10"/>
      <c r="N82" s="10"/>
      <c r="O82" s="10"/>
      <c r="P82" s="10">
        <v>100</v>
      </c>
      <c r="Q82" s="10"/>
      <c r="R82" s="10"/>
      <c r="S82" s="10"/>
      <c r="T82" s="10"/>
      <c r="U82" s="10"/>
      <c r="V82" s="10">
        <v>100</v>
      </c>
    </row>
    <row xmlns:x14ac="http://schemas.microsoft.com/office/spreadsheetml/2009/9/ac" r="83" s="171" customFormat="true" ht="12" x14ac:dyDescent="0.2">
      <c r="A83" s="169" t="s">
        <v>180</v>
      </c>
      <c r="B83" s="10">
        <v>2007</v>
      </c>
      <c r="C83" s="170" t="s">
        <v>2</v>
      </c>
      <c r="D83" s="10">
        <v>34386.857999572763</v>
      </c>
      <c r="E83" s="10"/>
      <c r="F83" s="10"/>
      <c r="G83" s="10"/>
      <c r="H83" s="10"/>
      <c r="I83" s="10"/>
      <c r="J83" s="10">
        <v>100</v>
      </c>
      <c r="K83" s="10"/>
      <c r="L83" s="10"/>
      <c r="M83" s="10"/>
      <c r="N83" s="10"/>
      <c r="O83" s="10"/>
      <c r="P83" s="10">
        <v>100</v>
      </c>
      <c r="Q83" s="10"/>
      <c r="R83" s="10"/>
      <c r="S83" s="10"/>
      <c r="T83" s="10"/>
      <c r="U83" s="10"/>
      <c r="V83" s="10">
        <v>100</v>
      </c>
    </row>
    <row xmlns:x14ac="http://schemas.microsoft.com/office/spreadsheetml/2009/9/ac" r="84" s="171" customFormat="true" ht="12" x14ac:dyDescent="0.2">
      <c r="A84" s="169" t="s">
        <v>180</v>
      </c>
      <c r="B84" s="10">
        <v>2008</v>
      </c>
      <c r="C84" s="170" t="s">
        <v>2</v>
      </c>
      <c r="D84" s="10">
        <v>34167.957978057857</v>
      </c>
      <c r="E84" s="10"/>
      <c r="F84" s="10"/>
      <c r="G84" s="10"/>
      <c r="H84" s="10"/>
      <c r="I84" s="10"/>
      <c r="J84" s="10">
        <v>100</v>
      </c>
      <c r="K84" s="10"/>
      <c r="L84" s="10"/>
      <c r="M84" s="10"/>
      <c r="N84" s="10"/>
      <c r="O84" s="10"/>
      <c r="P84" s="10">
        <v>100</v>
      </c>
      <c r="Q84" s="10"/>
      <c r="R84" s="10"/>
      <c r="S84" s="10"/>
      <c r="T84" s="10"/>
      <c r="U84" s="10"/>
      <c r="V84" s="10">
        <v>100</v>
      </c>
    </row>
    <row xmlns:x14ac="http://schemas.microsoft.com/office/spreadsheetml/2009/9/ac" r="85" s="171" customFormat="true" ht="12" x14ac:dyDescent="0.2">
      <c r="A85" s="169" t="s">
        <v>180</v>
      </c>
      <c r="B85" s="10">
        <v>2009</v>
      </c>
      <c r="C85" s="170" t="s">
        <v>2</v>
      </c>
      <c r="D85" s="10">
        <v>33869.950025081627</v>
      </c>
      <c r="E85" s="10"/>
      <c r="F85" s="10"/>
      <c r="G85" s="10"/>
      <c r="H85" s="10"/>
      <c r="I85" s="10"/>
      <c r="J85" s="10">
        <v>100</v>
      </c>
      <c r="K85" s="10"/>
      <c r="L85" s="10"/>
      <c r="M85" s="10"/>
      <c r="N85" s="10"/>
      <c r="O85" s="10"/>
      <c r="P85" s="10">
        <v>100</v>
      </c>
      <c r="Q85" s="10"/>
      <c r="R85" s="10"/>
      <c r="S85" s="10"/>
      <c r="T85" s="10"/>
      <c r="U85" s="10"/>
      <c r="V85" s="10">
        <v>100</v>
      </c>
    </row>
    <row xmlns:x14ac="http://schemas.microsoft.com/office/spreadsheetml/2009/9/ac" r="86" s="171" customFormat="true" ht="12" x14ac:dyDescent="0.2">
      <c r="A86" s="169" t="s">
        <v>180</v>
      </c>
      <c r="B86" s="10">
        <v>2010</v>
      </c>
      <c r="C86" s="170" t="s">
        <v>2</v>
      </c>
      <c r="D86" s="10">
        <v>33442.839187126163</v>
      </c>
      <c r="E86" s="10"/>
      <c r="F86" s="10"/>
      <c r="G86" s="10"/>
      <c r="H86" s="10"/>
      <c r="I86" s="10"/>
      <c r="J86" s="10">
        <v>100</v>
      </c>
      <c r="K86" s="10"/>
      <c r="L86" s="10"/>
      <c r="M86" s="10"/>
      <c r="N86" s="10"/>
      <c r="O86" s="10"/>
      <c r="P86" s="10">
        <v>100</v>
      </c>
      <c r="Q86" s="10"/>
      <c r="R86" s="10"/>
      <c r="S86" s="10"/>
      <c r="T86" s="10"/>
      <c r="U86" s="10"/>
      <c r="V86" s="10">
        <v>100</v>
      </c>
    </row>
    <row xmlns:x14ac="http://schemas.microsoft.com/office/spreadsheetml/2009/9/ac" r="87" s="171" customFormat="true" ht="12" x14ac:dyDescent="0.2">
      <c r="A87" s="169" t="s">
        <v>180</v>
      </c>
      <c r="B87" s="10">
        <v>2011</v>
      </c>
      <c r="C87" s="170" t="s">
        <v>2</v>
      </c>
      <c r="D87" s="10">
        <v>32731.723193778991</v>
      </c>
      <c r="E87" s="10"/>
      <c r="F87" s="10"/>
      <c r="G87" s="10"/>
      <c r="H87" s="10"/>
      <c r="I87" s="10"/>
      <c r="J87" s="10">
        <v>100</v>
      </c>
      <c r="K87" s="10"/>
      <c r="L87" s="10"/>
      <c r="M87" s="10"/>
      <c r="N87" s="10"/>
      <c r="O87" s="10"/>
      <c r="P87" s="10">
        <v>100</v>
      </c>
      <c r="Q87" s="10"/>
      <c r="R87" s="10"/>
      <c r="S87" s="10"/>
      <c r="T87" s="10"/>
      <c r="U87" s="10"/>
      <c r="V87" s="10">
        <v>100</v>
      </c>
    </row>
    <row xmlns:x14ac="http://schemas.microsoft.com/office/spreadsheetml/2009/9/ac" r="88" s="171" customFormat="true" ht="12" x14ac:dyDescent="0.2">
      <c r="A88" s="169" t="s">
        <v>180</v>
      </c>
      <c r="B88" s="10">
        <v>2012</v>
      </c>
      <c r="C88" s="170" t="s">
        <v>2</v>
      </c>
      <c r="D88" s="10">
        <v>31991.249200706479</v>
      </c>
      <c r="E88" s="10"/>
      <c r="F88" s="10"/>
      <c r="G88" s="10"/>
      <c r="H88" s="10"/>
      <c r="I88" s="10"/>
      <c r="J88" s="10">
        <v>100</v>
      </c>
      <c r="K88" s="10"/>
      <c r="L88" s="10"/>
      <c r="M88" s="10"/>
      <c r="N88" s="10"/>
      <c r="O88" s="10"/>
      <c r="P88" s="10">
        <v>100</v>
      </c>
      <c r="Q88" s="10"/>
      <c r="R88" s="10"/>
      <c r="S88" s="10"/>
      <c r="T88" s="10"/>
      <c r="U88" s="10"/>
      <c r="V88" s="10">
        <v>100</v>
      </c>
    </row>
    <row xmlns:x14ac="http://schemas.microsoft.com/office/spreadsheetml/2009/9/ac" r="89" s="171" customFormat="true" ht="12" x14ac:dyDescent="0.2">
      <c r="A89" s="169" t="s">
        <v>180</v>
      </c>
      <c r="B89" s="10">
        <v>2013</v>
      </c>
      <c r="C89" s="170" t="s">
        <v>2</v>
      </c>
      <c r="D89" s="10">
        <v>31300.375760135648</v>
      </c>
      <c r="E89" s="10"/>
      <c r="F89" s="10"/>
      <c r="G89" s="10"/>
      <c r="H89" s="10"/>
      <c r="I89" s="10"/>
      <c r="J89" s="10">
        <v>100</v>
      </c>
      <c r="K89" s="10"/>
      <c r="L89" s="10"/>
      <c r="M89" s="10"/>
      <c r="N89" s="10"/>
      <c r="O89" s="10"/>
      <c r="P89" s="10">
        <v>100</v>
      </c>
      <c r="Q89" s="10"/>
      <c r="R89" s="10"/>
      <c r="S89" s="10"/>
      <c r="T89" s="10"/>
      <c r="U89" s="10"/>
      <c r="V89" s="10">
        <v>100</v>
      </c>
    </row>
    <row xmlns:x14ac="http://schemas.microsoft.com/office/spreadsheetml/2009/9/ac" r="90" s="171" customFormat="true" ht="12" x14ac:dyDescent="0.2">
      <c r="A90" s="169" t="s">
        <v>180</v>
      </c>
      <c r="B90" s="10">
        <v>2014</v>
      </c>
      <c r="C90" s="170" t="s">
        <v>2</v>
      </c>
      <c r="D90" s="10">
        <v>30356.48788930893</v>
      </c>
      <c r="E90" s="10"/>
      <c r="F90" s="10"/>
      <c r="G90" s="10"/>
      <c r="H90" s="10"/>
      <c r="I90" s="10"/>
      <c r="J90" s="10">
        <v>100</v>
      </c>
      <c r="K90" s="10"/>
      <c r="L90" s="10"/>
      <c r="M90" s="10"/>
      <c r="N90" s="10"/>
      <c r="O90" s="10"/>
      <c r="P90" s="10">
        <v>100</v>
      </c>
      <c r="Q90" s="10"/>
      <c r="R90" s="10"/>
      <c r="S90" s="10"/>
      <c r="T90" s="10"/>
      <c r="U90" s="10"/>
      <c r="V90" s="10">
        <v>100</v>
      </c>
    </row>
    <row xmlns:x14ac="http://schemas.microsoft.com/office/spreadsheetml/2009/9/ac" r="91" s="171" customFormat="true" ht="12" x14ac:dyDescent="0.2">
      <c r="A91" s="169" t="s">
        <v>180</v>
      </c>
      <c r="B91" s="10">
        <v>2015</v>
      </c>
      <c r="C91" s="170" t="s">
        <v>2</v>
      </c>
      <c r="D91" s="10">
        <v>29532.608771209721</v>
      </c>
      <c r="E91" s="10"/>
      <c r="F91" s="10"/>
      <c r="G91" s="10"/>
      <c r="H91" s="10"/>
      <c r="I91" s="10"/>
      <c r="J91" s="10">
        <v>100</v>
      </c>
      <c r="K91" s="10"/>
      <c r="L91" s="10"/>
      <c r="M91" s="10"/>
      <c r="N91" s="10"/>
      <c r="O91" s="10"/>
      <c r="P91" s="10">
        <v>100</v>
      </c>
      <c r="Q91" s="10"/>
      <c r="R91" s="10"/>
      <c r="S91" s="10"/>
      <c r="T91" s="10"/>
      <c r="U91" s="10"/>
      <c r="V91" s="10">
        <v>100</v>
      </c>
    </row>
    <row xmlns:x14ac="http://schemas.microsoft.com/office/spreadsheetml/2009/9/ac" r="92" s="171" customFormat="true" ht="12" x14ac:dyDescent="0.2">
      <c r="A92" s="169" t="s">
        <v>180</v>
      </c>
      <c r="B92" s="10">
        <v>2016</v>
      </c>
      <c r="C92" s="170" t="s">
        <v>2</v>
      </c>
      <c r="D92" s="10">
        <v>28809.292880287168</v>
      </c>
      <c r="E92" s="10"/>
      <c r="F92" s="10"/>
      <c r="G92" s="10"/>
      <c r="H92" s="10"/>
      <c r="I92" s="10"/>
      <c r="J92" s="10">
        <v>100</v>
      </c>
      <c r="K92" s="10"/>
      <c r="L92" s="10"/>
      <c r="M92" s="10"/>
      <c r="N92" s="10"/>
      <c r="O92" s="10"/>
      <c r="P92" s="10">
        <v>100</v>
      </c>
      <c r="Q92" s="10"/>
      <c r="R92" s="10"/>
      <c r="S92" s="10"/>
      <c r="T92" s="10"/>
      <c r="U92" s="10"/>
      <c r="V92" s="10">
        <v>100</v>
      </c>
    </row>
    <row xmlns:x14ac="http://schemas.microsoft.com/office/spreadsheetml/2009/9/ac" r="93" s="171" customFormat="true" ht="12" x14ac:dyDescent="0.2">
      <c r="A93" s="169" t="s">
        <v>180</v>
      </c>
      <c r="B93" s="10">
        <v>2017</v>
      </c>
      <c r="C93" s="170" t="s">
        <v>2</v>
      </c>
      <c r="D93" s="10">
        <v>28090.254488525388</v>
      </c>
      <c r="E93" s="10"/>
      <c r="F93" s="10"/>
      <c r="G93" s="10"/>
      <c r="H93" s="10"/>
      <c r="I93" s="10"/>
      <c r="J93" s="10">
        <v>100</v>
      </c>
      <c r="K93" s="10"/>
      <c r="L93" s="10"/>
      <c r="M93" s="10"/>
      <c r="N93" s="10"/>
      <c r="O93" s="10"/>
      <c r="P93" s="10">
        <v>100</v>
      </c>
      <c r="Q93" s="10"/>
      <c r="R93" s="10"/>
      <c r="S93" s="10"/>
      <c r="T93" s="10"/>
      <c r="U93" s="10"/>
      <c r="V93" s="10">
        <v>100</v>
      </c>
    </row>
    <row xmlns:x14ac="http://schemas.microsoft.com/office/spreadsheetml/2009/9/ac" r="94" s="171" customFormat="true" ht="12" x14ac:dyDescent="0.2">
      <c r="A94" s="169" t="s">
        <v>180</v>
      </c>
      <c r="B94" s="10">
        <v>2018</v>
      </c>
      <c r="C94" s="170" t="s">
        <v>2</v>
      </c>
      <c r="D94" s="10">
        <v>27393.315869617461</v>
      </c>
      <c r="E94" s="10"/>
      <c r="F94" s="10"/>
      <c r="G94" s="10"/>
      <c r="H94" s="10"/>
      <c r="I94" s="10"/>
      <c r="J94" s="10">
        <v>100</v>
      </c>
      <c r="K94" s="10"/>
      <c r="L94" s="10"/>
      <c r="M94" s="10"/>
      <c r="N94" s="10"/>
      <c r="O94" s="10"/>
      <c r="P94" s="10">
        <v>100</v>
      </c>
      <c r="Q94" s="10"/>
      <c r="R94" s="10"/>
      <c r="S94" s="10"/>
      <c r="T94" s="10"/>
      <c r="U94" s="10"/>
      <c r="V94" s="10">
        <v>100</v>
      </c>
    </row>
    <row xmlns:x14ac="http://schemas.microsoft.com/office/spreadsheetml/2009/9/ac" r="95" s="171" customFormat="true" ht="12" x14ac:dyDescent="0.2">
      <c r="A95" s="169" t="s">
        <v>180</v>
      </c>
      <c r="B95" s="10">
        <v>2019</v>
      </c>
      <c r="C95" s="170" t="s">
        <v>2</v>
      </c>
      <c r="D95" s="10">
        <v>26785.99383558274</v>
      </c>
      <c r="E95" s="10"/>
      <c r="F95" s="10"/>
      <c r="G95" s="10"/>
      <c r="H95" s="10"/>
      <c r="I95" s="10"/>
      <c r="J95" s="10">
        <v>100</v>
      </c>
      <c r="K95" s="10"/>
      <c r="L95" s="10"/>
      <c r="M95" s="10"/>
      <c r="N95" s="10"/>
      <c r="O95" s="10"/>
      <c r="P95" s="10">
        <v>100</v>
      </c>
      <c r="Q95" s="10"/>
      <c r="R95" s="10"/>
      <c r="S95" s="10"/>
      <c r="T95" s="10"/>
      <c r="U95" s="10"/>
      <c r="V95" s="10">
        <v>100</v>
      </c>
    </row>
    <row xmlns:x14ac="http://schemas.microsoft.com/office/spreadsheetml/2009/9/ac" r="96" s="171" customFormat="true" ht="12" x14ac:dyDescent="0.2">
      <c r="A96" s="169" t="s">
        <v>180</v>
      </c>
      <c r="B96" s="10">
        <v>2020</v>
      </c>
      <c r="C96" s="170" t="s">
        <v>2</v>
      </c>
      <c r="D96" s="10">
        <v>26290.64658851624</v>
      </c>
      <c r="E96" s="10"/>
      <c r="F96" s="10"/>
      <c r="G96" s="10"/>
      <c r="H96" s="10"/>
      <c r="I96" s="10"/>
      <c r="J96" s="10">
        <v>100</v>
      </c>
      <c r="K96" s="10"/>
      <c r="L96" s="10"/>
      <c r="M96" s="10"/>
      <c r="N96" s="10"/>
      <c r="O96" s="10"/>
      <c r="P96" s="10">
        <v>100</v>
      </c>
      <c r="Q96" s="10"/>
      <c r="R96" s="10"/>
      <c r="S96" s="10"/>
      <c r="T96" s="10"/>
      <c r="U96" s="10"/>
      <c r="V96" s="10">
        <v>100</v>
      </c>
    </row>
    <row xmlns:x14ac="http://schemas.microsoft.com/office/spreadsheetml/2009/9/ac" r="97" s="171" customFormat="true" ht="12" x14ac:dyDescent="0.2">
      <c r="A97" s="169" t="s">
        <v>180</v>
      </c>
      <c r="B97" s="10">
        <v>2021</v>
      </c>
      <c r="C97" s="170" t="s">
        <v>2</v>
      </c>
      <c r="D97" s="10">
        <v>25841.927829742432</v>
      </c>
      <c r="E97" s="10"/>
      <c r="F97" s="10"/>
      <c r="G97" s="10"/>
      <c r="H97" s="10"/>
      <c r="I97" s="10"/>
      <c r="J97" s="10">
        <v>100</v>
      </c>
      <c r="K97" s="10"/>
      <c r="L97" s="10"/>
      <c r="M97" s="10"/>
      <c r="N97" s="10"/>
      <c r="O97" s="10"/>
      <c r="P97" s="10">
        <v>100</v>
      </c>
      <c r="Q97" s="10"/>
      <c r="R97" s="10"/>
      <c r="S97" s="10"/>
      <c r="T97" s="10"/>
      <c r="U97" s="10"/>
      <c r="V97" s="10">
        <v>100</v>
      </c>
    </row>
    <row xmlns:x14ac="http://schemas.microsoft.com/office/spreadsheetml/2009/9/ac" r="98" s="171" customFormat="true" ht="12" x14ac:dyDescent="0.2">
      <c r="A98" s="169" t="s">
        <v>180</v>
      </c>
      <c r="B98" s="10">
        <v>2022</v>
      </c>
      <c r="C98" s="170" t="s">
        <v>2</v>
      </c>
      <c r="D98" s="10">
        <v>25417.49073955536</v>
      </c>
      <c r="E98" s="10"/>
      <c r="F98" s="10"/>
      <c r="G98" s="10"/>
      <c r="H98" s="10"/>
      <c r="I98" s="10"/>
      <c r="J98" s="10">
        <v>100</v>
      </c>
      <c r="K98" s="10"/>
      <c r="L98" s="10"/>
      <c r="M98" s="10"/>
      <c r="N98" s="10"/>
      <c r="O98" s="10"/>
      <c r="P98" s="10">
        <v>100</v>
      </c>
      <c r="Q98" s="10"/>
      <c r="R98" s="10"/>
      <c r="S98" s="10"/>
      <c r="T98" s="10"/>
      <c r="U98" s="10"/>
      <c r="V98" s="10">
        <v>100</v>
      </c>
    </row>
    <row xmlns:x14ac="http://schemas.microsoft.com/office/spreadsheetml/2009/9/ac" r="99" s="171" customFormat="true" ht="12" x14ac:dyDescent="0.2">
      <c r="A99" s="169" t="s">
        <v>180</v>
      </c>
      <c r="B99" s="10">
        <v>2023</v>
      </c>
      <c r="C99" s="170" t="s">
        <v>2</v>
      </c>
      <c r="D99" s="10">
        <v>25033.239605903629</v>
      </c>
      <c r="E99" s="10"/>
      <c r="F99" s="10"/>
      <c r="G99" s="10"/>
      <c r="H99" s="10"/>
      <c r="I99" s="10"/>
      <c r="J99" s="10">
        <v>100</v>
      </c>
      <c r="K99" s="10"/>
      <c r="L99" s="10"/>
      <c r="M99" s="10"/>
      <c r="N99" s="10"/>
      <c r="O99" s="10"/>
      <c r="P99" s="10">
        <v>100</v>
      </c>
      <c r="Q99" s="10"/>
      <c r="R99" s="10"/>
      <c r="S99" s="10"/>
      <c r="T99" s="10"/>
      <c r="U99" s="10"/>
      <c r="V99" s="10">
        <v>100</v>
      </c>
    </row>
    <row xmlns:x14ac="http://schemas.microsoft.com/office/spreadsheetml/2009/9/ac" r="100" s="171" customFormat="true" ht="12" x14ac:dyDescent="0.2">
      <c r="A100" s="169" t="s">
        <v>180</v>
      </c>
      <c r="B100" s="10">
        <v>2024</v>
      </c>
      <c r="C100" s="170" t="s">
        <v>2</v>
      </c>
      <c r="D100" s="10"/>
      <c r="E100" s="10"/>
      <c r="F100" s="10"/>
      <c r="G100" s="10"/>
      <c r="H100" s="10"/>
      <c r="I100" s="10"/>
      <c r="J100" s="10"/>
      <c r="K100" s="10"/>
      <c r="L100" s="10"/>
      <c r="M100" s="10"/>
      <c r="N100" s="10"/>
      <c r="O100" s="10"/>
      <c r="P100" s="10"/>
      <c r="Q100" s="10"/>
      <c r="R100" s="10"/>
      <c r="S100" s="10"/>
      <c r="T100" s="10"/>
      <c r="U100" s="10"/>
      <c r="V100" s="10"/>
    </row>
    <row xmlns:x14ac="http://schemas.microsoft.com/office/spreadsheetml/2009/9/ac" r="101" s="171" customFormat="true" ht="12" x14ac:dyDescent="0.2">
      <c r="A101" s="169" t="s">
        <v>180</v>
      </c>
      <c r="B101" s="10">
        <v>2025</v>
      </c>
      <c r="C101" s="170" t="s">
        <v>2</v>
      </c>
      <c r="D101" s="10"/>
      <c r="E101" s="10"/>
      <c r="F101" s="10"/>
      <c r="G101" s="10"/>
      <c r="H101" s="10"/>
      <c r="I101" s="10"/>
      <c r="J101" s="10"/>
      <c r="K101" s="10"/>
      <c r="L101" s="10"/>
      <c r="M101" s="10"/>
      <c r="N101" s="10"/>
      <c r="O101" s="10"/>
      <c r="P101" s="10"/>
      <c r="Q101" s="10"/>
      <c r="R101" s="10"/>
      <c r="S101" s="10"/>
      <c r="T101" s="10"/>
      <c r="U101" s="10"/>
      <c r="V101" s="10"/>
    </row>
    <row xmlns:x14ac="http://schemas.microsoft.com/office/spreadsheetml/2009/9/ac" r="102" s="171" customFormat="true" ht="12" x14ac:dyDescent="0.2">
      <c r="A102" s="169" t="s">
        <v>180</v>
      </c>
      <c r="B102" s="10">
        <v>2026</v>
      </c>
      <c r="C102" s="170" t="s">
        <v>2</v>
      </c>
      <c r="D102" s="10"/>
      <c r="E102" s="10"/>
      <c r="F102" s="10"/>
      <c r="G102" s="10"/>
      <c r="H102" s="10"/>
      <c r="I102" s="10"/>
      <c r="J102" s="10"/>
      <c r="K102" s="10"/>
      <c r="L102" s="10"/>
      <c r="M102" s="10"/>
      <c r="N102" s="10"/>
      <c r="O102" s="10"/>
      <c r="P102" s="10"/>
      <c r="Q102" s="10"/>
      <c r="R102" s="10"/>
      <c r="S102" s="10"/>
      <c r="T102" s="10"/>
      <c r="U102" s="10"/>
      <c r="V102" s="10"/>
    </row>
    <row xmlns:x14ac="http://schemas.microsoft.com/office/spreadsheetml/2009/9/ac" r="103" s="171" customFormat="true" ht="12" x14ac:dyDescent="0.2">
      <c r="A103" s="169" t="s">
        <v>180</v>
      </c>
      <c r="B103" s="10">
        <v>2027</v>
      </c>
      <c r="C103" s="170" t="s">
        <v>2</v>
      </c>
      <c r="D103" s="10"/>
      <c r="E103" s="10"/>
      <c r="F103" s="10"/>
      <c r="G103" s="10"/>
      <c r="H103" s="10"/>
      <c r="I103" s="10"/>
      <c r="J103" s="10"/>
      <c r="K103" s="10"/>
      <c r="L103" s="10"/>
      <c r="M103" s="10"/>
      <c r="N103" s="10"/>
      <c r="O103" s="10"/>
      <c r="P103" s="10"/>
      <c r="Q103" s="10"/>
      <c r="R103" s="10"/>
      <c r="S103" s="10"/>
      <c r="T103" s="10"/>
      <c r="U103" s="10"/>
      <c r="V103" s="10"/>
    </row>
    <row xmlns:x14ac="http://schemas.microsoft.com/office/spreadsheetml/2009/9/ac" r="104" s="171" customFormat="true" ht="12" x14ac:dyDescent="0.2">
      <c r="A104" s="169" t="s">
        <v>180</v>
      </c>
      <c r="B104" s="10">
        <v>2028</v>
      </c>
      <c r="C104" s="170" t="s">
        <v>2</v>
      </c>
      <c r="D104" s="10"/>
      <c r="E104" s="10"/>
      <c r="F104" s="10"/>
      <c r="G104" s="10"/>
      <c r="H104" s="10"/>
      <c r="I104" s="10"/>
      <c r="J104" s="10"/>
      <c r="K104" s="10"/>
      <c r="L104" s="10"/>
      <c r="M104" s="10"/>
      <c r="N104" s="10"/>
      <c r="O104" s="10"/>
      <c r="P104" s="10"/>
      <c r="Q104" s="10"/>
      <c r="R104" s="10"/>
      <c r="S104" s="10"/>
      <c r="T104" s="10"/>
      <c r="U104" s="10"/>
      <c r="V104" s="10"/>
    </row>
    <row xmlns:x14ac="http://schemas.microsoft.com/office/spreadsheetml/2009/9/ac" r="105" s="171" customFormat="true" ht="12" x14ac:dyDescent="0.2">
      <c r="A105" s="169" t="s">
        <v>180</v>
      </c>
      <c r="B105" s="10">
        <v>2029</v>
      </c>
      <c r="C105" s="170" t="s">
        <v>2</v>
      </c>
      <c r="D105" s="10"/>
      <c r="E105" s="10"/>
      <c r="F105" s="10"/>
      <c r="G105" s="10"/>
      <c r="H105" s="10"/>
      <c r="I105" s="10"/>
      <c r="J105" s="10"/>
      <c r="K105" s="10"/>
      <c r="L105" s="10"/>
      <c r="M105" s="10"/>
      <c r="N105" s="10"/>
      <c r="O105" s="10"/>
      <c r="P105" s="10"/>
      <c r="Q105" s="10"/>
      <c r="R105" s="10"/>
      <c r="S105" s="10"/>
      <c r="T105" s="10"/>
      <c r="U105" s="10"/>
      <c r="V105" s="10"/>
    </row>
    <row xmlns:x14ac="http://schemas.microsoft.com/office/spreadsheetml/2009/9/ac" r="106" s="171" customFormat="true" ht="12" x14ac:dyDescent="0.2">
      <c r="A106" s="169" t="s">
        <v>180</v>
      </c>
      <c r="B106" s="10">
        <v>2030</v>
      </c>
      <c r="C106" s="170" t="s">
        <v>2</v>
      </c>
      <c r="D106" s="10"/>
      <c r="E106" s="10"/>
      <c r="F106" s="10"/>
      <c r="G106" s="10"/>
      <c r="H106" s="10"/>
      <c r="I106" s="10"/>
      <c r="J106" s="10"/>
      <c r="K106" s="10"/>
      <c r="L106" s="10"/>
      <c r="M106" s="10"/>
      <c r="N106" s="10"/>
      <c r="O106" s="10"/>
      <c r="P106" s="10"/>
      <c r="Q106" s="10"/>
      <c r="R106" s="10"/>
      <c r="S106" s="10"/>
      <c r="T106" s="10"/>
      <c r="U106" s="10"/>
      <c r="V106" s="10"/>
    </row>
    <row xmlns:x14ac="http://schemas.microsoft.com/office/spreadsheetml/2009/9/ac" r="107" s="171" customFormat="true" ht="12" x14ac:dyDescent="0.2">
      <c r="A107" s="169" t="s">
        <v>180</v>
      </c>
      <c r="B107" s="10">
        <v>2000</v>
      </c>
      <c r="C107" s="170" t="s">
        <v>16</v>
      </c>
      <c r="D107" s="10">
        <v>6607</v>
      </c>
      <c r="E107" s="10"/>
      <c r="F107" s="10"/>
      <c r="G107" s="10"/>
      <c r="H107" s="10"/>
      <c r="I107" s="10"/>
      <c r="J107" s="10">
        <v>100</v>
      </c>
      <c r="K107" s="10"/>
      <c r="L107" s="10"/>
      <c r="M107" s="10"/>
      <c r="N107" s="10"/>
      <c r="O107" s="10"/>
      <c r="P107" s="10">
        <v>100</v>
      </c>
      <c r="Q107" s="10"/>
      <c r="R107" s="10"/>
      <c r="S107" s="10"/>
      <c r="T107" s="10"/>
      <c r="U107" s="10"/>
      <c r="V107" s="10">
        <v>100</v>
      </c>
    </row>
    <row xmlns:x14ac="http://schemas.microsoft.com/office/spreadsheetml/2009/9/ac" r="108" s="171" customFormat="true" ht="12" x14ac:dyDescent="0.2">
      <c r="A108" s="169" t="s">
        <v>180</v>
      </c>
      <c r="B108" s="10">
        <v>2001</v>
      </c>
      <c r="C108" s="170" t="s">
        <v>16</v>
      </c>
      <c r="D108" s="10">
        <v>6520</v>
      </c>
      <c r="E108" s="10"/>
      <c r="F108" s="10"/>
      <c r="G108" s="10"/>
      <c r="H108" s="10"/>
      <c r="I108" s="10"/>
      <c r="J108" s="10">
        <v>100</v>
      </c>
      <c r="K108" s="10"/>
      <c r="L108" s="10"/>
      <c r="M108" s="10"/>
      <c r="N108" s="10"/>
      <c r="O108" s="10"/>
      <c r="P108" s="10">
        <v>100</v>
      </c>
      <c r="Q108" s="10"/>
      <c r="R108" s="10"/>
      <c r="S108" s="10"/>
      <c r="T108" s="10"/>
      <c r="U108" s="10"/>
      <c r="V108" s="10">
        <v>100</v>
      </c>
    </row>
    <row xmlns:x14ac="http://schemas.microsoft.com/office/spreadsheetml/2009/9/ac" r="109" s="171" customFormat="true" ht="12" x14ac:dyDescent="0.2">
      <c r="A109" s="169" t="s">
        <v>180</v>
      </c>
      <c r="B109" s="10">
        <v>2002</v>
      </c>
      <c r="C109" s="170" t="s">
        <v>16</v>
      </c>
      <c r="D109" s="10">
        <v>6504</v>
      </c>
      <c r="E109" s="10"/>
      <c r="F109" s="10"/>
      <c r="G109" s="10"/>
      <c r="H109" s="10"/>
      <c r="I109" s="10"/>
      <c r="J109" s="10">
        <v>100</v>
      </c>
      <c r="K109" s="10"/>
      <c r="L109" s="10"/>
      <c r="M109" s="10"/>
      <c r="N109" s="10"/>
      <c r="O109" s="10"/>
      <c r="P109" s="10">
        <v>100</v>
      </c>
      <c r="Q109" s="10"/>
      <c r="R109" s="10"/>
      <c r="S109" s="10"/>
      <c r="T109" s="10"/>
      <c r="U109" s="10"/>
      <c r="V109" s="10">
        <v>100</v>
      </c>
    </row>
    <row xmlns:x14ac="http://schemas.microsoft.com/office/spreadsheetml/2009/9/ac" r="110" s="171" customFormat="true" ht="12" x14ac:dyDescent="0.2">
      <c r="A110" s="169" t="s">
        <v>180</v>
      </c>
      <c r="B110" s="10">
        <v>2003</v>
      </c>
      <c r="C110" s="172" t="s">
        <v>16</v>
      </c>
      <c r="D110" s="10">
        <v>6532</v>
      </c>
      <c r="E110" s="10"/>
      <c r="F110" s="10"/>
      <c r="G110" s="10"/>
      <c r="H110" s="10"/>
      <c r="I110" s="10"/>
      <c r="J110" s="10">
        <v>100</v>
      </c>
      <c r="K110" s="10"/>
      <c r="L110" s="10"/>
      <c r="M110" s="10"/>
      <c r="N110" s="10"/>
      <c r="O110" s="10"/>
      <c r="P110" s="10">
        <v>100</v>
      </c>
      <c r="Q110" s="10"/>
      <c r="R110" s="10"/>
      <c r="S110" s="10"/>
      <c r="T110" s="10"/>
      <c r="U110" s="10"/>
      <c r="V110" s="10">
        <v>100</v>
      </c>
      <c r="W110" s="173"/>
      <c r="X110" s="173"/>
      <c r="Y110" s="173"/>
      <c r="Z110" s="173"/>
      <c r="AA110" s="173"/>
      <c r="AB110" s="173"/>
      <c r="AC110" s="173"/>
      <c r="AD110" s="173"/>
      <c r="AE110" s="173"/>
    </row>
    <row xmlns:x14ac="http://schemas.microsoft.com/office/spreadsheetml/2009/9/ac" r="111" s="171" customFormat="true" ht="12" x14ac:dyDescent="0.2">
      <c r="A111" s="169" t="s">
        <v>180</v>
      </c>
      <c r="B111" s="10">
        <v>2004</v>
      </c>
      <c r="C111" s="172" t="s">
        <v>16</v>
      </c>
      <c r="D111" s="10">
        <v>6233</v>
      </c>
      <c r="E111" s="10"/>
      <c r="F111" s="10"/>
      <c r="G111" s="10"/>
      <c r="H111" s="10"/>
      <c r="I111" s="10"/>
      <c r="J111" s="10">
        <v>100</v>
      </c>
      <c r="K111" s="10"/>
      <c r="L111" s="10"/>
      <c r="M111" s="10"/>
      <c r="N111" s="10"/>
      <c r="O111" s="10"/>
      <c r="P111" s="10">
        <v>100</v>
      </c>
      <c r="Q111" s="10"/>
      <c r="R111" s="10"/>
      <c r="S111" s="10"/>
      <c r="T111" s="10"/>
      <c r="U111" s="10"/>
      <c r="V111" s="10">
        <v>100</v>
      </c>
      <c r="W111" s="173"/>
      <c r="X111" s="173"/>
      <c r="Y111" s="173"/>
      <c r="Z111" s="173"/>
      <c r="AA111" s="173"/>
      <c r="AB111" s="173"/>
      <c r="AC111" s="173"/>
      <c r="AD111" s="173"/>
      <c r="AE111" s="173"/>
    </row>
    <row xmlns:x14ac="http://schemas.microsoft.com/office/spreadsheetml/2009/9/ac" r="112" s="171" customFormat="true" ht="12" x14ac:dyDescent="0.2">
      <c r="A112" s="169" t="s">
        <v>180</v>
      </c>
      <c r="B112" s="10">
        <v>2005</v>
      </c>
      <c r="C112" s="172" t="s">
        <v>16</v>
      </c>
      <c r="D112" s="10">
        <v>5735</v>
      </c>
      <c r="E112" s="10"/>
      <c r="F112" s="10"/>
      <c r="G112" s="10"/>
      <c r="H112" s="10"/>
      <c r="I112" s="10"/>
      <c r="J112" s="10">
        <v>100</v>
      </c>
      <c r="K112" s="10"/>
      <c r="L112" s="10"/>
      <c r="M112" s="10"/>
      <c r="N112" s="10"/>
      <c r="O112" s="10"/>
      <c r="P112" s="10">
        <v>100</v>
      </c>
      <c r="Q112" s="10"/>
      <c r="R112" s="10"/>
      <c r="S112" s="10"/>
      <c r="T112" s="10"/>
      <c r="U112" s="10"/>
      <c r="V112" s="10">
        <v>100</v>
      </c>
      <c r="W112" s="173"/>
      <c r="X112" s="173"/>
      <c r="Y112" s="173"/>
      <c r="Z112" s="173"/>
      <c r="AA112" s="173"/>
      <c r="AB112" s="173"/>
      <c r="AC112" s="173"/>
      <c r="AD112" s="173"/>
      <c r="AE112" s="173"/>
    </row>
    <row xmlns:x14ac="http://schemas.microsoft.com/office/spreadsheetml/2009/9/ac" r="113" s="171" customFormat="true" ht="12" x14ac:dyDescent="0.2">
      <c r="A113" s="169" t="s">
        <v>180</v>
      </c>
      <c r="B113" s="10">
        <v>2006</v>
      </c>
      <c r="C113" s="172" t="s">
        <v>16</v>
      </c>
      <c r="D113" s="10">
        <v>5452</v>
      </c>
      <c r="E113" s="10"/>
      <c r="F113" s="10"/>
      <c r="G113" s="10"/>
      <c r="H113" s="10"/>
      <c r="I113" s="10"/>
      <c r="J113" s="10">
        <v>100</v>
      </c>
      <c r="K113" s="10"/>
      <c r="L113" s="10"/>
      <c r="M113" s="10"/>
      <c r="N113" s="10"/>
      <c r="O113" s="10"/>
      <c r="P113" s="10">
        <v>100</v>
      </c>
      <c r="Q113" s="10"/>
      <c r="R113" s="10"/>
      <c r="S113" s="10"/>
      <c r="T113" s="10"/>
      <c r="U113" s="10"/>
      <c r="V113" s="10">
        <v>100</v>
      </c>
      <c r="W113" s="173"/>
      <c r="X113" s="173"/>
      <c r="Y113" s="173"/>
      <c r="Z113" s="173"/>
      <c r="AA113" s="173"/>
      <c r="AB113" s="173"/>
      <c r="AC113" s="173"/>
      <c r="AD113" s="173"/>
      <c r="AE113" s="173"/>
    </row>
    <row xmlns:x14ac="http://schemas.microsoft.com/office/spreadsheetml/2009/9/ac" r="114" s="171" customFormat="true" ht="12" x14ac:dyDescent="0.2">
      <c r="A114" s="169" t="s">
        <v>180</v>
      </c>
      <c r="B114" s="10">
        <v>2007</v>
      </c>
      <c r="C114" s="172" t="s">
        <v>16</v>
      </c>
      <c r="D114" s="10">
        <v>5279</v>
      </c>
      <c r="E114" s="10"/>
      <c r="F114" s="10"/>
      <c r="G114" s="10"/>
      <c r="H114" s="10"/>
      <c r="I114" s="10"/>
      <c r="J114" s="10">
        <v>100</v>
      </c>
      <c r="K114" s="10"/>
      <c r="L114" s="10"/>
      <c r="M114" s="10"/>
      <c r="N114" s="10"/>
      <c r="O114" s="10"/>
      <c r="P114" s="10">
        <v>100</v>
      </c>
      <c r="Q114" s="10"/>
      <c r="R114" s="10"/>
      <c r="S114" s="10"/>
      <c r="T114" s="10"/>
      <c r="U114" s="10"/>
      <c r="V114" s="10">
        <v>100</v>
      </c>
      <c r="W114" s="173"/>
      <c r="X114" s="173"/>
      <c r="Y114" s="173"/>
      <c r="Z114" s="173"/>
      <c r="AA114" s="173"/>
      <c r="AB114" s="173"/>
      <c r="AC114" s="173"/>
      <c r="AD114" s="173"/>
      <c r="AE114" s="173"/>
    </row>
    <row xmlns:x14ac="http://schemas.microsoft.com/office/spreadsheetml/2009/9/ac" r="115" s="171" customFormat="true" ht="12" x14ac:dyDescent="0.2">
      <c r="A115" s="169" t="s">
        <v>180</v>
      </c>
      <c r="B115" s="10">
        <v>2008</v>
      </c>
      <c r="C115" s="172" t="s">
        <v>16</v>
      </c>
      <c r="D115" s="10">
        <v>5169</v>
      </c>
      <c r="E115" s="10"/>
      <c r="F115" s="10"/>
      <c r="G115" s="10"/>
      <c r="H115" s="10"/>
      <c r="I115" s="10"/>
      <c r="J115" s="10">
        <v>100</v>
      </c>
      <c r="K115" s="10"/>
      <c r="L115" s="10"/>
      <c r="M115" s="10"/>
      <c r="N115" s="10"/>
      <c r="O115" s="10"/>
      <c r="P115" s="10">
        <v>100</v>
      </c>
      <c r="Q115" s="10"/>
      <c r="R115" s="10"/>
      <c r="S115" s="10"/>
      <c r="T115" s="10"/>
      <c r="U115" s="10"/>
      <c r="V115" s="10">
        <v>100</v>
      </c>
      <c r="W115" s="173"/>
      <c r="X115" s="173"/>
      <c r="Y115" s="173"/>
      <c r="Z115" s="173"/>
      <c r="AA115" s="173"/>
      <c r="AB115" s="173"/>
      <c r="AC115" s="173"/>
      <c r="AD115" s="173"/>
      <c r="AE115" s="173"/>
    </row>
    <row xmlns:x14ac="http://schemas.microsoft.com/office/spreadsheetml/2009/9/ac" r="116" s="171" customFormat="true" ht="12" x14ac:dyDescent="0.2">
      <c r="A116" s="169" t="s">
        <v>180</v>
      </c>
      <c r="B116" s="10">
        <v>2009</v>
      </c>
      <c r="C116" s="174" t="s">
        <v>16</v>
      </c>
      <c r="D116" s="10">
        <v>5065</v>
      </c>
      <c r="E116" s="10"/>
      <c r="F116" s="10"/>
      <c r="G116" s="10"/>
      <c r="H116" s="10"/>
      <c r="I116" s="10"/>
      <c r="J116" s="10">
        <v>100</v>
      </c>
      <c r="K116" s="10"/>
      <c r="L116" s="10"/>
      <c r="M116" s="10"/>
      <c r="N116" s="10"/>
      <c r="O116" s="10"/>
      <c r="P116" s="10">
        <v>100</v>
      </c>
      <c r="Q116" s="10"/>
      <c r="R116" s="10"/>
      <c r="S116" s="10"/>
      <c r="T116" s="10"/>
      <c r="U116" s="10"/>
      <c r="V116" s="10">
        <v>100</v>
      </c>
      <c r="W116" s="174"/>
      <c r="X116" s="174"/>
      <c r="Y116" s="174"/>
      <c r="Z116" s="174"/>
      <c r="AA116" s="174"/>
      <c r="AB116" s="174"/>
      <c r="AC116" s="174"/>
    </row>
    <row xmlns:x14ac="http://schemas.microsoft.com/office/spreadsheetml/2009/9/ac" r="117" s="171" customFormat="true" ht="12" x14ac:dyDescent="0.2">
      <c r="A117" s="169" t="s">
        <v>180</v>
      </c>
      <c r="B117" s="10">
        <v>2010</v>
      </c>
      <c r="C117" s="174" t="s">
        <v>16</v>
      </c>
      <c r="D117" s="10">
        <v>4947</v>
      </c>
      <c r="E117" s="10"/>
      <c r="F117" s="10"/>
      <c r="G117" s="10"/>
      <c r="H117" s="10"/>
      <c r="I117" s="10"/>
      <c r="J117" s="10">
        <v>100</v>
      </c>
      <c r="K117" s="10"/>
      <c r="L117" s="10"/>
      <c r="M117" s="10"/>
      <c r="N117" s="10"/>
      <c r="O117" s="10"/>
      <c r="P117" s="10">
        <v>100</v>
      </c>
      <c r="Q117" s="10"/>
      <c r="R117" s="10"/>
      <c r="S117" s="10"/>
      <c r="T117" s="10"/>
      <c r="U117" s="10"/>
      <c r="V117" s="10">
        <v>100</v>
      </c>
      <c r="W117" s="174"/>
      <c r="X117" s="174"/>
      <c r="Y117" s="174"/>
      <c r="Z117" s="174"/>
      <c r="AA117" s="174"/>
      <c r="AB117" s="174"/>
      <c r="AC117" s="174"/>
    </row>
    <row xmlns:x14ac="http://schemas.microsoft.com/office/spreadsheetml/2009/9/ac" r="118" s="171" customFormat="true" ht="12" x14ac:dyDescent="0.2">
      <c r="A118" s="169" t="s">
        <v>180</v>
      </c>
      <c r="B118" s="10">
        <v>2011</v>
      </c>
      <c r="C118" s="174" t="s">
        <v>16</v>
      </c>
      <c r="D118" s="10">
        <v>4883</v>
      </c>
      <c r="E118" s="10"/>
      <c r="F118" s="10"/>
      <c r="G118" s="10"/>
      <c r="H118" s="10"/>
      <c r="I118" s="10"/>
      <c r="J118" s="10">
        <v>100</v>
      </c>
      <c r="K118" s="10"/>
      <c r="L118" s="10"/>
      <c r="M118" s="10"/>
      <c r="N118" s="10"/>
      <c r="O118" s="10"/>
      <c r="P118" s="10">
        <v>100</v>
      </c>
      <c r="Q118" s="10"/>
      <c r="R118" s="10"/>
      <c r="S118" s="10"/>
      <c r="T118" s="10"/>
      <c r="U118" s="10"/>
      <c r="V118" s="10">
        <v>100</v>
      </c>
      <c r="W118" s="174"/>
      <c r="X118" s="174"/>
      <c r="Y118" s="174"/>
      <c r="Z118" s="174"/>
      <c r="AA118" s="174"/>
      <c r="AB118" s="174"/>
      <c r="AC118" s="174"/>
      <c r="AD118" s="174"/>
    </row>
    <row xmlns:x14ac="http://schemas.microsoft.com/office/spreadsheetml/2009/9/ac" r="119" s="171" customFormat="true" ht="12" x14ac:dyDescent="0.2">
      <c r="A119" s="169" t="s">
        <v>180</v>
      </c>
      <c r="B119" s="10">
        <v>2012</v>
      </c>
      <c r="C119" s="174" t="s">
        <v>16</v>
      </c>
      <c r="D119" s="10">
        <v>4908</v>
      </c>
      <c r="E119" s="10"/>
      <c r="F119" s="10"/>
      <c r="G119" s="10"/>
      <c r="H119" s="10"/>
      <c r="I119" s="10"/>
      <c r="J119" s="10">
        <v>100</v>
      </c>
      <c r="K119" s="10"/>
      <c r="L119" s="10"/>
      <c r="M119" s="10"/>
      <c r="N119" s="10"/>
      <c r="O119" s="10"/>
      <c r="P119" s="10">
        <v>100</v>
      </c>
      <c r="Q119" s="10"/>
      <c r="R119" s="10"/>
      <c r="S119" s="10"/>
      <c r="T119" s="10"/>
      <c r="U119" s="10"/>
      <c r="V119" s="10">
        <v>100</v>
      </c>
      <c r="W119" s="174"/>
      <c r="X119" s="174"/>
      <c r="Y119" s="174"/>
      <c r="Z119" s="174"/>
      <c r="AA119" s="174"/>
      <c r="AB119" s="174"/>
      <c r="AC119" s="174"/>
      <c r="AD119" s="174"/>
    </row>
    <row xmlns:x14ac="http://schemas.microsoft.com/office/spreadsheetml/2009/9/ac" r="120" s="171" customFormat="true" ht="12" x14ac:dyDescent="0.2">
      <c r="A120" s="169" t="s">
        <v>180</v>
      </c>
      <c r="B120" s="10">
        <v>2013</v>
      </c>
      <c r="C120" s="174" t="s">
        <v>16</v>
      </c>
      <c r="D120" s="10">
        <v>4993</v>
      </c>
      <c r="E120" s="10"/>
      <c r="F120" s="10"/>
      <c r="G120" s="10"/>
      <c r="H120" s="10"/>
      <c r="I120" s="10"/>
      <c r="J120" s="10">
        <v>100</v>
      </c>
      <c r="K120" s="10"/>
      <c r="L120" s="10"/>
      <c r="M120" s="10"/>
      <c r="N120" s="10"/>
      <c r="O120" s="10"/>
      <c r="P120" s="10">
        <v>100</v>
      </c>
      <c r="Q120" s="10"/>
      <c r="R120" s="10"/>
      <c r="S120" s="10"/>
      <c r="T120" s="10"/>
      <c r="U120" s="10"/>
      <c r="V120" s="10">
        <v>100</v>
      </c>
      <c r="W120" s="174"/>
      <c r="X120" s="174"/>
      <c r="Y120" s="174"/>
      <c r="Z120" s="174"/>
      <c r="AA120" s="174"/>
      <c r="AB120" s="174"/>
      <c r="AC120" s="174"/>
      <c r="AD120" s="174"/>
    </row>
    <row xmlns:x14ac="http://schemas.microsoft.com/office/spreadsheetml/2009/9/ac" r="121" s="171" customFormat="true" ht="12" x14ac:dyDescent="0.2">
      <c r="A121" s="169" t="s">
        <v>180</v>
      </c>
      <c r="B121" s="10">
        <v>2014</v>
      </c>
      <c r="C121" s="174" t="s">
        <v>16</v>
      </c>
      <c r="D121" s="10">
        <v>4644</v>
      </c>
      <c r="E121" s="10"/>
      <c r="F121" s="10"/>
      <c r="G121" s="10"/>
      <c r="H121" s="10"/>
      <c r="I121" s="10"/>
      <c r="J121" s="10">
        <v>100</v>
      </c>
      <c r="K121" s="10"/>
      <c r="L121" s="10"/>
      <c r="M121" s="10"/>
      <c r="N121" s="10"/>
      <c r="O121" s="10"/>
      <c r="P121" s="10">
        <v>100</v>
      </c>
      <c r="Q121" s="10"/>
      <c r="R121" s="10"/>
      <c r="S121" s="10"/>
      <c r="T121" s="10"/>
      <c r="U121" s="10"/>
      <c r="V121" s="10">
        <v>100</v>
      </c>
      <c r="W121" s="174"/>
      <c r="X121" s="174"/>
      <c r="Y121" s="174"/>
      <c r="Z121" s="174"/>
      <c r="AA121" s="174"/>
      <c r="AB121" s="174"/>
      <c r="AC121" s="174"/>
      <c r="AD121" s="174"/>
    </row>
    <row xmlns:x14ac="http://schemas.microsoft.com/office/spreadsheetml/2009/9/ac" r="122" s="171" customFormat="true" ht="12" x14ac:dyDescent="0.2">
      <c r="A122" s="169" t="s">
        <v>180</v>
      </c>
      <c r="B122" s="10">
        <v>2015</v>
      </c>
      <c r="C122" s="174" t="s">
        <v>16</v>
      </c>
      <c r="D122" s="10">
        <v>4239</v>
      </c>
      <c r="E122" s="10"/>
      <c r="F122" s="10"/>
      <c r="G122" s="10"/>
      <c r="H122" s="10"/>
      <c r="I122" s="10"/>
      <c r="J122" s="10">
        <v>100</v>
      </c>
      <c r="K122" s="10"/>
      <c r="L122" s="10"/>
      <c r="M122" s="10"/>
      <c r="N122" s="10"/>
      <c r="O122" s="10"/>
      <c r="P122" s="10">
        <v>100</v>
      </c>
      <c r="Q122" s="10"/>
      <c r="R122" s="10"/>
      <c r="S122" s="10"/>
      <c r="T122" s="10"/>
      <c r="U122" s="10"/>
      <c r="V122" s="10">
        <v>100</v>
      </c>
      <c r="W122" s="174"/>
      <c r="X122" s="174"/>
      <c r="Y122" s="174"/>
      <c r="Z122" s="174"/>
      <c r="AA122" s="174"/>
      <c r="AB122" s="174"/>
      <c r="AC122" s="174"/>
      <c r="AD122" s="174"/>
    </row>
    <row xmlns:x14ac="http://schemas.microsoft.com/office/spreadsheetml/2009/9/ac" r="123" s="171" customFormat="true" ht="12" x14ac:dyDescent="0.2">
      <c r="A123" s="169" t="s">
        <v>180</v>
      </c>
      <c r="B123" s="10">
        <v>2016</v>
      </c>
      <c r="C123" s="174" t="s">
        <v>16</v>
      </c>
      <c r="D123" s="10">
        <v>4244</v>
      </c>
      <c r="E123" s="10"/>
      <c r="F123" s="10"/>
      <c r="G123" s="10"/>
      <c r="H123" s="10"/>
      <c r="I123" s="10"/>
      <c r="J123" s="10">
        <v>100</v>
      </c>
      <c r="K123" s="10"/>
      <c r="L123" s="10"/>
      <c r="M123" s="10"/>
      <c r="N123" s="10"/>
      <c r="O123" s="10"/>
      <c r="P123" s="10">
        <v>100</v>
      </c>
      <c r="Q123" s="10"/>
      <c r="R123" s="10"/>
      <c r="S123" s="10"/>
      <c r="T123" s="10"/>
      <c r="U123" s="10"/>
      <c r="V123" s="10">
        <v>100</v>
      </c>
      <c r="W123" s="174"/>
      <c r="X123" s="174"/>
      <c r="Y123" s="174"/>
      <c r="Z123" s="174"/>
      <c r="AA123" s="174"/>
      <c r="AB123" s="174"/>
      <c r="AC123" s="174"/>
      <c r="AD123" s="174"/>
    </row>
    <row xmlns:x14ac="http://schemas.microsoft.com/office/spreadsheetml/2009/9/ac" r="124" s="171" customFormat="true" ht="12" x14ac:dyDescent="0.2">
      <c r="A124" s="169" t="s">
        <v>180</v>
      </c>
      <c r="B124" s="10">
        <v>2017</v>
      </c>
      <c r="C124" s="174" t="s">
        <v>16</v>
      </c>
      <c r="D124" s="10">
        <v>4248</v>
      </c>
      <c r="E124" s="10"/>
      <c r="F124" s="10"/>
      <c r="G124" s="10"/>
      <c r="H124" s="10"/>
      <c r="I124" s="10"/>
      <c r="J124" s="10">
        <v>100</v>
      </c>
      <c r="K124" s="10"/>
      <c r="L124" s="10"/>
      <c r="M124" s="10"/>
      <c r="N124" s="10"/>
      <c r="O124" s="10"/>
      <c r="P124" s="10">
        <v>100</v>
      </c>
      <c r="Q124" s="10"/>
      <c r="R124" s="10"/>
      <c r="S124" s="10"/>
      <c r="T124" s="10"/>
      <c r="U124" s="10"/>
      <c r="V124" s="10">
        <v>100</v>
      </c>
      <c r="W124" s="174"/>
      <c r="X124" s="174"/>
      <c r="Y124" s="174"/>
      <c r="Z124" s="174"/>
      <c r="AA124" s="174"/>
      <c r="AB124" s="174"/>
      <c r="AC124" s="174"/>
      <c r="AD124" s="174"/>
    </row>
    <row xmlns:x14ac="http://schemas.microsoft.com/office/spreadsheetml/2009/9/ac" r="125" s="171" customFormat="true" ht="12" x14ac:dyDescent="0.2">
      <c r="A125" s="169" t="s">
        <v>180</v>
      </c>
      <c r="B125" s="10">
        <v>2018</v>
      </c>
      <c r="C125" s="174" t="s">
        <v>16</v>
      </c>
      <c r="D125" s="10">
        <v>4254</v>
      </c>
      <c r="E125" s="10"/>
      <c r="F125" s="10"/>
      <c r="G125" s="10"/>
      <c r="H125" s="10"/>
      <c r="I125" s="10"/>
      <c r="J125" s="10">
        <v>100</v>
      </c>
      <c r="K125" s="10"/>
      <c r="L125" s="10"/>
      <c r="M125" s="10"/>
      <c r="N125" s="10"/>
      <c r="O125" s="10"/>
      <c r="P125" s="10">
        <v>100</v>
      </c>
      <c r="Q125" s="10"/>
      <c r="R125" s="10"/>
      <c r="S125" s="10"/>
      <c r="T125" s="10"/>
      <c r="U125" s="10"/>
      <c r="V125" s="10">
        <v>100</v>
      </c>
      <c r="W125" s="174"/>
      <c r="X125" s="174"/>
      <c r="Y125" s="174"/>
      <c r="Z125" s="174"/>
      <c r="AA125" s="174"/>
      <c r="AB125" s="174"/>
      <c r="AC125" s="174"/>
      <c r="AD125" s="174"/>
    </row>
    <row xmlns:x14ac="http://schemas.microsoft.com/office/spreadsheetml/2009/9/ac" r="126" s="171" customFormat="true" ht="12" x14ac:dyDescent="0.2">
      <c r="A126" s="169" t="s">
        <v>180</v>
      </c>
      <c r="B126" s="10">
        <v>2019</v>
      </c>
      <c r="C126" s="174" t="s">
        <v>16</v>
      </c>
      <c r="D126" s="10">
        <v>4256</v>
      </c>
      <c r="E126" s="10"/>
      <c r="F126" s="10"/>
      <c r="G126" s="10"/>
      <c r="H126" s="10"/>
      <c r="I126" s="10"/>
      <c r="J126" s="10">
        <v>100</v>
      </c>
      <c r="K126" s="10"/>
      <c r="L126" s="10"/>
      <c r="M126" s="10"/>
      <c r="N126" s="10"/>
      <c r="O126" s="10"/>
      <c r="P126" s="10">
        <v>100</v>
      </c>
      <c r="Q126" s="10"/>
      <c r="R126" s="10"/>
      <c r="S126" s="10"/>
      <c r="T126" s="10"/>
      <c r="U126" s="10"/>
      <c r="V126" s="10">
        <v>100</v>
      </c>
      <c r="W126" s="174"/>
      <c r="X126" s="174"/>
      <c r="Y126" s="174"/>
      <c r="Z126" s="174"/>
      <c r="AA126" s="174"/>
      <c r="AB126" s="174"/>
      <c r="AC126" s="174"/>
      <c r="AD126" s="174"/>
    </row>
    <row xmlns:x14ac="http://schemas.microsoft.com/office/spreadsheetml/2009/9/ac" r="127" s="171" customFormat="true" ht="12" x14ac:dyDescent="0.2">
      <c r="A127" s="169" t="s">
        <v>180</v>
      </c>
      <c r="B127" s="10">
        <v>2020</v>
      </c>
      <c r="C127" s="174" t="s">
        <v>16</v>
      </c>
      <c r="D127" s="10">
        <v>4250</v>
      </c>
      <c r="E127" s="10"/>
      <c r="F127" s="10"/>
      <c r="G127" s="10"/>
      <c r="H127" s="10"/>
      <c r="I127" s="10"/>
      <c r="J127" s="10">
        <v>100</v>
      </c>
      <c r="K127" s="10"/>
      <c r="L127" s="10"/>
      <c r="M127" s="10"/>
      <c r="N127" s="10"/>
      <c r="O127" s="10"/>
      <c r="P127" s="10">
        <v>100</v>
      </c>
      <c r="Q127" s="10"/>
      <c r="R127" s="10"/>
      <c r="S127" s="10"/>
      <c r="T127" s="10"/>
      <c r="U127" s="10"/>
      <c r="V127" s="10">
        <v>100</v>
      </c>
      <c r="W127" s="174"/>
      <c r="X127" s="174"/>
      <c r="Y127" s="174"/>
      <c r="Z127" s="174"/>
      <c r="AA127" s="174"/>
      <c r="AB127" s="174"/>
      <c r="AC127" s="174"/>
      <c r="AD127" s="174"/>
    </row>
    <row xmlns:x14ac="http://schemas.microsoft.com/office/spreadsheetml/2009/9/ac" r="128" s="171" customFormat="true" ht="12" x14ac:dyDescent="0.2">
      <c r="A128" s="174" t="s">
        <v>180</v>
      </c>
      <c r="B128" s="10">
        <v>2021</v>
      </c>
      <c r="C128" s="174" t="s">
        <v>16</v>
      </c>
      <c r="D128" s="10">
        <v>4236</v>
      </c>
      <c r="E128" s="10"/>
      <c r="F128" s="10"/>
      <c r="G128" s="10"/>
      <c r="H128" s="10"/>
      <c r="I128" s="10"/>
      <c r="J128" s="10">
        <v>100</v>
      </c>
      <c r="K128" s="10"/>
      <c r="L128" s="10"/>
      <c r="M128" s="10"/>
      <c r="N128" s="10"/>
      <c r="O128" s="10"/>
      <c r="P128" s="10">
        <v>100</v>
      </c>
      <c r="Q128" s="10"/>
      <c r="R128" s="10"/>
      <c r="S128" s="10"/>
      <c r="T128" s="10"/>
      <c r="U128" s="10"/>
      <c r="V128" s="10">
        <v>100</v>
      </c>
      <c r="W128" s="174"/>
      <c r="X128" s="174"/>
      <c r="Y128" s="174"/>
      <c r="Z128" s="174"/>
      <c r="AA128" s="174"/>
      <c r="AB128" s="174"/>
      <c r="AC128" s="174"/>
      <c r="AD128" s="174"/>
    </row>
    <row xmlns:x14ac="http://schemas.microsoft.com/office/spreadsheetml/2009/9/ac" r="129" s="171" customFormat="true" ht="12" x14ac:dyDescent="0.2">
      <c r="A129" s="174" t="s">
        <v>180</v>
      </c>
      <c r="B129" s="10">
        <v>2022</v>
      </c>
      <c r="C129" s="174" t="s">
        <v>16</v>
      </c>
      <c r="D129" s="10">
        <v>4215</v>
      </c>
      <c r="E129" s="10"/>
      <c r="F129" s="10"/>
      <c r="G129" s="10"/>
      <c r="H129" s="10"/>
      <c r="I129" s="10"/>
      <c r="J129" s="10">
        <v>100</v>
      </c>
      <c r="K129" s="10"/>
      <c r="L129" s="10"/>
      <c r="M129" s="10"/>
      <c r="N129" s="10"/>
      <c r="O129" s="10"/>
      <c r="P129" s="10">
        <v>100</v>
      </c>
      <c r="Q129" s="10"/>
      <c r="R129" s="10"/>
      <c r="S129" s="10"/>
      <c r="T129" s="10"/>
      <c r="U129" s="10"/>
      <c r="V129" s="10">
        <v>100</v>
      </c>
      <c r="W129" s="174"/>
      <c r="X129" s="174"/>
      <c r="Y129" s="174"/>
      <c r="Z129" s="174"/>
      <c r="AA129" s="174"/>
      <c r="AB129" s="174"/>
      <c r="AC129" s="174"/>
      <c r="AD129" s="174"/>
    </row>
    <row xmlns:x14ac="http://schemas.microsoft.com/office/spreadsheetml/2009/9/ac" r="130" s="171" customFormat="true" ht="12" x14ac:dyDescent="0.2">
      <c r="A130" s="174" t="s">
        <v>180</v>
      </c>
      <c r="B130" s="10">
        <v>2023</v>
      </c>
      <c r="C130" s="174" t="s">
        <v>16</v>
      </c>
      <c r="D130" s="10">
        <v>4184</v>
      </c>
      <c r="E130" s="10"/>
      <c r="F130" s="10"/>
      <c r="G130" s="10"/>
      <c r="H130" s="10"/>
      <c r="I130" s="10"/>
      <c r="J130" s="10">
        <v>100</v>
      </c>
      <c r="K130" s="10"/>
      <c r="L130" s="10"/>
      <c r="M130" s="10"/>
      <c r="N130" s="10"/>
      <c r="O130" s="10"/>
      <c r="P130" s="10">
        <v>100</v>
      </c>
      <c r="Q130" s="10"/>
      <c r="R130" s="10"/>
      <c r="S130" s="10"/>
      <c r="T130" s="10"/>
      <c r="U130" s="10"/>
      <c r="V130" s="10">
        <v>100</v>
      </c>
      <c r="W130" s="174"/>
      <c r="X130" s="174"/>
      <c r="Y130" s="174"/>
      <c r="Z130" s="174"/>
      <c r="AA130" s="174"/>
      <c r="AB130" s="174"/>
      <c r="AC130" s="174"/>
      <c r="AD130" s="174"/>
    </row>
    <row xmlns:x14ac="http://schemas.microsoft.com/office/spreadsheetml/2009/9/ac" r="131" s="171" customFormat="true" ht="12" x14ac:dyDescent="0.2">
      <c r="A131" s="174" t="s">
        <v>180</v>
      </c>
      <c r="B131" s="10">
        <v>2024</v>
      </c>
      <c r="C131" s="174" t="s">
        <v>16</v>
      </c>
      <c r="D131" s="10"/>
      <c r="E131" s="10"/>
      <c r="F131" s="10"/>
      <c r="G131" s="10"/>
      <c r="H131" s="10"/>
      <c r="I131" s="10"/>
      <c r="J131" s="10"/>
      <c r="K131" s="10"/>
      <c r="L131" s="10"/>
      <c r="M131" s="10"/>
      <c r="N131" s="10"/>
      <c r="O131" s="10"/>
      <c r="P131" s="10"/>
      <c r="Q131" s="10"/>
      <c r="R131" s="10"/>
      <c r="S131" s="10"/>
      <c r="T131" s="10"/>
      <c r="U131" s="10"/>
      <c r="V131" s="10"/>
      <c r="W131" s="174"/>
      <c r="X131" s="174"/>
      <c r="Y131" s="174"/>
      <c r="Z131" s="174"/>
      <c r="AA131" s="174"/>
      <c r="AB131" s="174"/>
      <c r="AC131" s="174"/>
      <c r="AD131" s="174"/>
    </row>
    <row xmlns:x14ac="http://schemas.microsoft.com/office/spreadsheetml/2009/9/ac" r="132" s="171" customFormat="true" ht="12" x14ac:dyDescent="0.2">
      <c r="A132" s="174" t="s">
        <v>180</v>
      </c>
      <c r="B132" s="10">
        <v>2025</v>
      </c>
      <c r="C132" s="174" t="s">
        <v>16</v>
      </c>
      <c r="D132" s="10"/>
      <c r="E132" s="10"/>
      <c r="F132" s="10"/>
      <c r="G132" s="10"/>
      <c r="H132" s="10"/>
      <c r="I132" s="10"/>
      <c r="J132" s="10"/>
      <c r="K132" s="10"/>
      <c r="L132" s="10"/>
      <c r="M132" s="10"/>
      <c r="N132" s="10"/>
      <c r="O132" s="10"/>
      <c r="P132" s="10"/>
      <c r="Q132" s="10"/>
      <c r="R132" s="10"/>
      <c r="S132" s="10"/>
      <c r="T132" s="10"/>
      <c r="U132" s="10"/>
      <c r="V132" s="10"/>
      <c r="W132" s="174"/>
      <c r="X132" s="174"/>
      <c r="Y132" s="174"/>
      <c r="Z132" s="174"/>
      <c r="AA132" s="174"/>
      <c r="AB132" s="174"/>
      <c r="AC132" s="174"/>
      <c r="AD132" s="174"/>
    </row>
    <row xmlns:x14ac="http://schemas.microsoft.com/office/spreadsheetml/2009/9/ac" r="133" s="171" customFormat="true" ht="12" x14ac:dyDescent="0.2">
      <c r="A133" s="174" t="s">
        <v>180</v>
      </c>
      <c r="B133" s="10">
        <v>2026</v>
      </c>
      <c r="C133" s="174" t="s">
        <v>16</v>
      </c>
      <c r="D133" s="10"/>
      <c r="E133" s="10"/>
      <c r="F133" s="10"/>
      <c r="G133" s="10"/>
      <c r="H133" s="10"/>
      <c r="I133" s="10"/>
      <c r="J133" s="10"/>
      <c r="K133" s="10"/>
      <c r="L133" s="10"/>
      <c r="M133" s="10"/>
      <c r="N133" s="10"/>
      <c r="O133" s="10"/>
      <c r="P133" s="10"/>
      <c r="Q133" s="10"/>
      <c r="R133" s="10"/>
      <c r="S133" s="10"/>
      <c r="T133" s="10"/>
      <c r="U133" s="10"/>
      <c r="V133" s="10"/>
      <c r="W133" s="174"/>
      <c r="X133" s="174"/>
      <c r="Y133" s="174"/>
      <c r="Z133" s="174"/>
      <c r="AA133" s="174"/>
      <c r="AB133" s="174"/>
      <c r="AC133" s="174"/>
      <c r="AD133" s="174"/>
    </row>
    <row xmlns:x14ac="http://schemas.microsoft.com/office/spreadsheetml/2009/9/ac" r="134" s="171" customFormat="true" ht="12" x14ac:dyDescent="0.2">
      <c r="A134" s="174" t="s">
        <v>180</v>
      </c>
      <c r="B134" s="10">
        <v>2027</v>
      </c>
      <c r="C134" s="174" t="s">
        <v>16</v>
      </c>
      <c r="D134" s="10"/>
      <c r="E134" s="10"/>
      <c r="F134" s="10"/>
      <c r="G134" s="10"/>
      <c r="H134" s="10"/>
      <c r="I134" s="10"/>
      <c r="J134" s="10"/>
      <c r="K134" s="10"/>
      <c r="L134" s="10"/>
      <c r="M134" s="10"/>
      <c r="N134" s="10"/>
      <c r="O134" s="10"/>
      <c r="P134" s="10"/>
      <c r="Q134" s="10"/>
      <c r="R134" s="10"/>
      <c r="S134" s="10"/>
      <c r="T134" s="10"/>
      <c r="U134" s="10"/>
      <c r="V134" s="10"/>
      <c r="W134" s="174"/>
      <c r="X134" s="174"/>
      <c r="Y134" s="174"/>
      <c r="Z134" s="174"/>
      <c r="AA134" s="174"/>
      <c r="AB134" s="174"/>
      <c r="AC134" s="174"/>
      <c r="AD134" s="174"/>
    </row>
    <row xmlns:x14ac="http://schemas.microsoft.com/office/spreadsheetml/2009/9/ac" r="135" s="171" customFormat="true" ht="12" x14ac:dyDescent="0.2">
      <c r="A135" s="174" t="s">
        <v>180</v>
      </c>
      <c r="B135" s="10">
        <v>2028</v>
      </c>
      <c r="C135" s="174" t="s">
        <v>16</v>
      </c>
      <c r="D135" s="10"/>
      <c r="E135" s="10"/>
      <c r="F135" s="10"/>
      <c r="G135" s="10"/>
      <c r="H135" s="10"/>
      <c r="I135" s="10"/>
      <c r="J135" s="10"/>
      <c r="K135" s="10"/>
      <c r="L135" s="10"/>
      <c r="M135" s="10"/>
      <c r="N135" s="10"/>
      <c r="O135" s="10"/>
      <c r="P135" s="10"/>
      <c r="Q135" s="10"/>
      <c r="R135" s="10"/>
      <c r="S135" s="10"/>
      <c r="T135" s="10"/>
      <c r="U135" s="10"/>
      <c r="V135" s="10"/>
      <c r="W135" s="174"/>
      <c r="X135" s="174"/>
      <c r="Y135" s="174"/>
      <c r="Z135" s="174"/>
      <c r="AA135" s="174"/>
      <c r="AB135" s="174"/>
      <c r="AC135" s="174"/>
      <c r="AD135" s="174"/>
    </row>
    <row xmlns:x14ac="http://schemas.microsoft.com/office/spreadsheetml/2009/9/ac" r="136" s="171" customFormat="true" ht="12" x14ac:dyDescent="0.2">
      <c r="A136" s="174" t="s">
        <v>180</v>
      </c>
      <c r="B136" s="10">
        <v>2029</v>
      </c>
      <c r="C136" s="174" t="s">
        <v>16</v>
      </c>
      <c r="D136" s="10"/>
      <c r="E136" s="10"/>
      <c r="F136" s="10"/>
      <c r="G136" s="10"/>
      <c r="H136" s="10"/>
      <c r="I136" s="10"/>
      <c r="J136" s="10"/>
      <c r="K136" s="10"/>
      <c r="L136" s="10"/>
      <c r="M136" s="10"/>
      <c r="N136" s="10"/>
      <c r="O136" s="10"/>
      <c r="P136" s="10"/>
      <c r="Q136" s="10"/>
      <c r="R136" s="10"/>
      <c r="S136" s="10"/>
      <c r="T136" s="10"/>
      <c r="U136" s="10"/>
      <c r="V136" s="10"/>
      <c r="W136" s="174"/>
      <c r="X136" s="174"/>
      <c r="Y136" s="174"/>
      <c r="Z136" s="174"/>
      <c r="AA136" s="174"/>
      <c r="AB136" s="174"/>
      <c r="AC136" s="174"/>
      <c r="AD136" s="174"/>
    </row>
    <row xmlns:x14ac="http://schemas.microsoft.com/office/spreadsheetml/2009/9/ac" r="137" s="171" customFormat="true" ht="12" x14ac:dyDescent="0.2">
      <c r="A137" s="174" t="s">
        <v>180</v>
      </c>
      <c r="B137" s="10">
        <v>2030</v>
      </c>
      <c r="C137" s="174" t="s">
        <v>16</v>
      </c>
      <c r="D137" s="10"/>
      <c r="E137" s="10"/>
      <c r="F137" s="10"/>
      <c r="G137" s="10"/>
      <c r="H137" s="10"/>
      <c r="I137" s="10"/>
      <c r="J137" s="10"/>
      <c r="K137" s="10"/>
      <c r="L137" s="10"/>
      <c r="M137" s="10"/>
      <c r="N137" s="10"/>
      <c r="O137" s="10"/>
      <c r="P137" s="10"/>
      <c r="Q137" s="10"/>
      <c r="R137" s="10"/>
      <c r="S137" s="10"/>
      <c r="T137" s="10"/>
      <c r="U137" s="10"/>
      <c r="V137" s="10"/>
      <c r="W137" s="174"/>
      <c r="X137" s="174"/>
      <c r="Y137" s="174"/>
      <c r="Z137" s="174"/>
      <c r="AA137" s="174"/>
      <c r="AB137" s="174"/>
      <c r="AC137" s="174"/>
      <c r="AD137" s="174"/>
    </row>
    <row xmlns:x14ac="http://schemas.microsoft.com/office/spreadsheetml/2009/9/ac" r="138" s="171" customFormat="true" ht="12" x14ac:dyDescent="0.2">
      <c r="A138" s="174" t="s">
        <v>180</v>
      </c>
      <c r="B138" s="10">
        <v>2000</v>
      </c>
      <c r="C138" s="174" t="s">
        <v>17</v>
      </c>
      <c r="D138" s="10">
        <v>24184</v>
      </c>
      <c r="E138" s="10">
        <v>100</v>
      </c>
      <c r="F138" s="10">
        <v>100</v>
      </c>
      <c r="G138" s="10"/>
      <c r="H138" s="10"/>
      <c r="I138" s="10">
        <v>0</v>
      </c>
      <c r="J138" s="10">
        <v>100</v>
      </c>
      <c r="K138" s="10">
        <v>100</v>
      </c>
      <c r="L138" s="10">
        <v>100</v>
      </c>
      <c r="M138" s="10"/>
      <c r="N138" s="10"/>
      <c r="O138" s="10">
        <v>0</v>
      </c>
      <c r="P138" s="10">
        <v>100</v>
      </c>
      <c r="Q138" s="10">
        <v>100</v>
      </c>
      <c r="R138" s="10">
        <v>100</v>
      </c>
      <c r="S138" s="10"/>
      <c r="T138" s="10"/>
      <c r="U138" s="10">
        <v>0</v>
      </c>
      <c r="V138" s="10">
        <v>100</v>
      </c>
      <c r="W138" s="174"/>
      <c r="X138" s="174"/>
      <c r="Y138" s="174"/>
      <c r="Z138" s="174"/>
      <c r="AA138" s="174"/>
      <c r="AB138" s="174"/>
      <c r="AC138" s="174"/>
      <c r="AD138" s="174"/>
    </row>
    <row xmlns:x14ac="http://schemas.microsoft.com/office/spreadsheetml/2009/9/ac" r="139" s="171" customFormat="true" ht="12" x14ac:dyDescent="0.2">
      <c r="A139" s="174" t="s">
        <v>180</v>
      </c>
      <c r="B139" s="10">
        <v>2001</v>
      </c>
      <c r="C139" s="174" t="s">
        <v>17</v>
      </c>
      <c r="D139" s="10">
        <v>23835</v>
      </c>
      <c r="E139" s="10">
        <v>100</v>
      </c>
      <c r="F139" s="10">
        <v>100</v>
      </c>
      <c r="G139" s="10"/>
      <c r="H139" s="10"/>
      <c r="I139" s="10">
        <v>0</v>
      </c>
      <c r="J139" s="10">
        <v>100</v>
      </c>
      <c r="K139" s="10">
        <v>100</v>
      </c>
      <c r="L139" s="10">
        <v>100</v>
      </c>
      <c r="M139" s="10"/>
      <c r="N139" s="10"/>
      <c r="O139" s="10">
        <v>0</v>
      </c>
      <c r="P139" s="10">
        <v>100</v>
      </c>
      <c r="Q139" s="10">
        <v>100</v>
      </c>
      <c r="R139" s="10">
        <v>100</v>
      </c>
      <c r="S139" s="10"/>
      <c r="T139" s="10"/>
      <c r="U139" s="10">
        <v>0</v>
      </c>
      <c r="V139" s="10">
        <v>100</v>
      </c>
      <c r="W139" s="174"/>
      <c r="X139" s="174"/>
      <c r="Y139" s="174"/>
      <c r="Z139" s="174"/>
      <c r="AA139" s="174"/>
      <c r="AB139" s="174"/>
      <c r="AC139" s="174"/>
      <c r="AD139" s="174"/>
    </row>
    <row xmlns:x14ac="http://schemas.microsoft.com/office/spreadsheetml/2009/9/ac" r="140" s="171" customFormat="true" ht="12" x14ac:dyDescent="0.2">
      <c r="A140" s="174" t="s">
        <v>180</v>
      </c>
      <c r="B140" s="10">
        <v>2002</v>
      </c>
      <c r="C140" s="174" t="s">
        <v>17</v>
      </c>
      <c r="D140" s="10">
        <v>23568</v>
      </c>
      <c r="E140" s="10">
        <v>100</v>
      </c>
      <c r="F140" s="10">
        <v>100</v>
      </c>
      <c r="G140" s="10"/>
      <c r="H140" s="10"/>
      <c r="I140" s="10">
        <v>0</v>
      </c>
      <c r="J140" s="10">
        <v>100</v>
      </c>
      <c r="K140" s="10">
        <v>100</v>
      </c>
      <c r="L140" s="10">
        <v>100</v>
      </c>
      <c r="M140" s="10"/>
      <c r="N140" s="10"/>
      <c r="O140" s="10">
        <v>0</v>
      </c>
      <c r="P140" s="10">
        <v>100</v>
      </c>
      <c r="Q140" s="10">
        <v>100</v>
      </c>
      <c r="R140" s="10">
        <v>100</v>
      </c>
      <c r="S140" s="10"/>
      <c r="T140" s="10"/>
      <c r="U140" s="10">
        <v>0</v>
      </c>
      <c r="V140" s="10">
        <v>100</v>
      </c>
      <c r="W140" s="174"/>
      <c r="X140" s="174"/>
      <c r="Y140" s="174"/>
      <c r="Z140" s="174"/>
      <c r="AA140" s="174"/>
      <c r="AB140" s="174"/>
      <c r="AC140" s="174"/>
      <c r="AD140" s="174"/>
    </row>
    <row xmlns:x14ac="http://schemas.microsoft.com/office/spreadsheetml/2009/9/ac" r="141" s="171" customFormat="true" ht="12" x14ac:dyDescent="0.2">
      <c r="A141" s="174" t="s">
        <v>180</v>
      </c>
      <c r="B141" s="10">
        <v>2003</v>
      </c>
      <c r="C141" s="174" t="s">
        <v>17</v>
      </c>
      <c r="D141" s="10">
        <v>23334</v>
      </c>
      <c r="E141" s="10">
        <v>100</v>
      </c>
      <c r="F141" s="10">
        <v>100</v>
      </c>
      <c r="G141" s="10"/>
      <c r="H141" s="10"/>
      <c r="I141" s="10">
        <v>0</v>
      </c>
      <c r="J141" s="10">
        <v>100</v>
      </c>
      <c r="K141" s="10">
        <v>100</v>
      </c>
      <c r="L141" s="10">
        <v>100</v>
      </c>
      <c r="M141" s="10"/>
      <c r="N141" s="10"/>
      <c r="O141" s="10">
        <v>0</v>
      </c>
      <c r="P141" s="10">
        <v>100</v>
      </c>
      <c r="Q141" s="10">
        <v>100</v>
      </c>
      <c r="R141" s="10">
        <v>100</v>
      </c>
      <c r="S141" s="10"/>
      <c r="T141" s="10"/>
      <c r="U141" s="10">
        <v>0</v>
      </c>
      <c r="V141" s="10">
        <v>100</v>
      </c>
      <c r="W141" s="174"/>
      <c r="X141" s="174"/>
      <c r="Y141" s="174"/>
      <c r="Z141" s="174"/>
      <c r="AA141" s="174"/>
      <c r="AB141" s="174"/>
      <c r="AC141" s="174"/>
      <c r="AD141" s="174"/>
    </row>
    <row xmlns:x14ac="http://schemas.microsoft.com/office/spreadsheetml/2009/9/ac" r="142" s="171" customFormat="true" ht="12" x14ac:dyDescent="0.2">
      <c r="A142" s="174" t="s">
        <v>180</v>
      </c>
      <c r="B142" s="10">
        <v>2004</v>
      </c>
      <c r="C142" s="174" t="s">
        <v>17</v>
      </c>
      <c r="D142" s="10">
        <v>23089</v>
      </c>
      <c r="E142" s="10">
        <v>100</v>
      </c>
      <c r="F142" s="10">
        <v>100</v>
      </c>
      <c r="G142" s="10"/>
      <c r="H142" s="10"/>
      <c r="I142" s="10">
        <v>0</v>
      </c>
      <c r="J142" s="10">
        <v>100</v>
      </c>
      <c r="K142" s="10">
        <v>100</v>
      </c>
      <c r="L142" s="10">
        <v>100</v>
      </c>
      <c r="M142" s="10"/>
      <c r="N142" s="10"/>
      <c r="O142" s="10">
        <v>0</v>
      </c>
      <c r="P142" s="10">
        <v>100</v>
      </c>
      <c r="Q142" s="10">
        <v>100</v>
      </c>
      <c r="R142" s="10">
        <v>100</v>
      </c>
      <c r="S142" s="10"/>
      <c r="T142" s="10"/>
      <c r="U142" s="10">
        <v>0</v>
      </c>
      <c r="V142" s="10">
        <v>100</v>
      </c>
      <c r="W142" s="174"/>
      <c r="X142" s="174"/>
      <c r="Y142" s="174"/>
      <c r="Z142" s="174"/>
      <c r="AA142" s="174"/>
      <c r="AB142" s="174"/>
      <c r="AC142" s="174"/>
      <c r="AD142" s="174"/>
    </row>
    <row xmlns:x14ac="http://schemas.microsoft.com/office/spreadsheetml/2009/9/ac" r="143" s="171" customFormat="true" ht="12" x14ac:dyDescent="0.2">
      <c r="A143" s="174" t="s">
        <v>180</v>
      </c>
      <c r="B143" s="10">
        <v>2005</v>
      </c>
      <c r="C143" s="174" t="s">
        <v>17</v>
      </c>
      <c r="D143" s="10">
        <v>22872</v>
      </c>
      <c r="E143" s="10">
        <v>100</v>
      </c>
      <c r="F143" s="10">
        <v>100</v>
      </c>
      <c r="G143" s="10"/>
      <c r="H143" s="10"/>
      <c r="I143" s="10">
        <v>0</v>
      </c>
      <c r="J143" s="10">
        <v>100</v>
      </c>
      <c r="K143" s="10">
        <v>100</v>
      </c>
      <c r="L143" s="10">
        <v>100</v>
      </c>
      <c r="M143" s="10"/>
      <c r="N143" s="10"/>
      <c r="O143" s="10">
        <v>0</v>
      </c>
      <c r="P143" s="10">
        <v>100</v>
      </c>
      <c r="Q143" s="10">
        <v>100</v>
      </c>
      <c r="R143" s="10">
        <v>100</v>
      </c>
      <c r="S143" s="10"/>
      <c r="T143" s="10"/>
      <c r="U143" s="10">
        <v>0</v>
      </c>
      <c r="V143" s="10">
        <v>100</v>
      </c>
      <c r="W143" s="174"/>
      <c r="X143" s="174"/>
      <c r="Y143" s="174"/>
      <c r="Z143" s="174"/>
      <c r="AA143" s="174"/>
      <c r="AB143" s="174"/>
      <c r="AC143" s="174"/>
      <c r="AD143" s="174"/>
    </row>
    <row xmlns:x14ac="http://schemas.microsoft.com/office/spreadsheetml/2009/9/ac" r="144" s="171" customFormat="true" ht="12" x14ac:dyDescent="0.2">
      <c r="A144" s="174" t="s">
        <v>180</v>
      </c>
      <c r="B144" s="10">
        <v>2006</v>
      </c>
      <c r="C144" s="174" t="s">
        <v>17</v>
      </c>
      <c r="D144" s="10">
        <v>22385</v>
      </c>
      <c r="E144" s="10">
        <v>100</v>
      </c>
      <c r="F144" s="10">
        <v>100</v>
      </c>
      <c r="G144" s="10"/>
      <c r="H144" s="10"/>
      <c r="I144" s="10">
        <v>0</v>
      </c>
      <c r="J144" s="10">
        <v>100</v>
      </c>
      <c r="K144" s="10">
        <v>100</v>
      </c>
      <c r="L144" s="10">
        <v>100</v>
      </c>
      <c r="M144" s="10"/>
      <c r="N144" s="10"/>
      <c r="O144" s="10">
        <v>0</v>
      </c>
      <c r="P144" s="10">
        <v>100</v>
      </c>
      <c r="Q144" s="10">
        <v>100</v>
      </c>
      <c r="R144" s="10">
        <v>100</v>
      </c>
      <c r="S144" s="10"/>
      <c r="T144" s="10"/>
      <c r="U144" s="10">
        <v>0</v>
      </c>
      <c r="V144" s="10">
        <v>100</v>
      </c>
      <c r="W144" s="174"/>
      <c r="X144" s="174"/>
      <c r="Y144" s="174"/>
      <c r="Z144" s="174"/>
      <c r="AA144" s="174"/>
      <c r="AB144" s="174"/>
      <c r="AC144" s="174"/>
      <c r="AD144" s="174"/>
    </row>
    <row xmlns:x14ac="http://schemas.microsoft.com/office/spreadsheetml/2009/9/ac" r="145" s="171" customFormat="true" ht="12" x14ac:dyDescent="0.2">
      <c r="A145" s="174" t="s">
        <v>180</v>
      </c>
      <c r="B145" s="10">
        <v>2007</v>
      </c>
      <c r="C145" s="174" t="s">
        <v>17</v>
      </c>
      <c r="D145" s="10">
        <v>21717</v>
      </c>
      <c r="E145" s="10">
        <v>100</v>
      </c>
      <c r="F145" s="10">
        <v>100</v>
      </c>
      <c r="G145" s="10"/>
      <c r="H145" s="10"/>
      <c r="I145" s="10">
        <v>0</v>
      </c>
      <c r="J145" s="10">
        <v>100</v>
      </c>
      <c r="K145" s="10">
        <v>100</v>
      </c>
      <c r="L145" s="10">
        <v>100</v>
      </c>
      <c r="M145" s="10"/>
      <c r="N145" s="10"/>
      <c r="O145" s="10">
        <v>0</v>
      </c>
      <c r="P145" s="10">
        <v>100</v>
      </c>
      <c r="Q145" s="10">
        <v>100</v>
      </c>
      <c r="R145" s="10">
        <v>100</v>
      </c>
      <c r="S145" s="10"/>
      <c r="T145" s="10"/>
      <c r="U145" s="10">
        <v>0</v>
      </c>
      <c r="V145" s="10">
        <v>100</v>
      </c>
      <c r="W145" s="174"/>
      <c r="X145" s="174"/>
      <c r="Y145" s="174"/>
      <c r="Z145" s="174"/>
      <c r="AA145" s="174"/>
      <c r="AB145" s="174"/>
      <c r="AC145" s="174"/>
      <c r="AD145" s="174"/>
    </row>
    <row xmlns:x14ac="http://schemas.microsoft.com/office/spreadsheetml/2009/9/ac" r="146" s="171" customFormat="true" ht="12" x14ac:dyDescent="0.2">
      <c r="A146" s="174" t="s">
        <v>180</v>
      </c>
      <c r="B146" s="10">
        <v>2008</v>
      </c>
      <c r="C146" s="174" t="s">
        <v>17</v>
      </c>
      <c r="D146" s="10">
        <v>20968</v>
      </c>
      <c r="E146" s="10">
        <v>100</v>
      </c>
      <c r="F146" s="10">
        <v>100</v>
      </c>
      <c r="G146" s="10"/>
      <c r="H146" s="10"/>
      <c r="I146" s="10">
        <v>0</v>
      </c>
      <c r="J146" s="10">
        <v>100</v>
      </c>
      <c r="K146" s="10">
        <v>100</v>
      </c>
      <c r="L146" s="10">
        <v>100</v>
      </c>
      <c r="M146" s="10"/>
      <c r="N146" s="10"/>
      <c r="O146" s="10">
        <v>0</v>
      </c>
      <c r="P146" s="10">
        <v>100</v>
      </c>
      <c r="Q146" s="10">
        <v>100</v>
      </c>
      <c r="R146" s="10">
        <v>100</v>
      </c>
      <c r="S146" s="10"/>
      <c r="T146" s="10"/>
      <c r="U146" s="10">
        <v>0</v>
      </c>
      <c r="V146" s="10">
        <v>100</v>
      </c>
      <c r="W146" s="174"/>
      <c r="X146" s="174"/>
      <c r="Y146" s="174"/>
      <c r="Z146" s="174"/>
      <c r="AA146" s="174"/>
      <c r="AB146" s="174"/>
      <c r="AC146" s="174"/>
      <c r="AD146" s="174"/>
    </row>
    <row xmlns:x14ac="http://schemas.microsoft.com/office/spreadsheetml/2009/9/ac" r="147" s="171" customFormat="true" ht="12" x14ac:dyDescent="0.2">
      <c r="A147" s="174" t="s">
        <v>180</v>
      </c>
      <c r="B147" s="10">
        <v>2009</v>
      </c>
      <c r="C147" s="174" t="s">
        <v>17</v>
      </c>
      <c r="D147" s="10">
        <v>20253</v>
      </c>
      <c r="E147" s="10">
        <v>100</v>
      </c>
      <c r="F147" s="10">
        <v>100</v>
      </c>
      <c r="G147" s="10"/>
      <c r="H147" s="10"/>
      <c r="I147" s="10">
        <v>0</v>
      </c>
      <c r="J147" s="10">
        <v>100</v>
      </c>
      <c r="K147" s="10">
        <v>100</v>
      </c>
      <c r="L147" s="10">
        <v>100</v>
      </c>
      <c r="M147" s="10"/>
      <c r="N147" s="10"/>
      <c r="O147" s="10">
        <v>0</v>
      </c>
      <c r="P147" s="10">
        <v>100</v>
      </c>
      <c r="Q147" s="10">
        <v>100</v>
      </c>
      <c r="R147" s="10">
        <v>100</v>
      </c>
      <c r="S147" s="10"/>
      <c r="T147" s="10"/>
      <c r="U147" s="10">
        <v>0</v>
      </c>
      <c r="V147" s="10">
        <v>100</v>
      </c>
      <c r="W147" s="174"/>
      <c r="X147" s="174"/>
      <c r="Y147" s="174"/>
      <c r="Z147" s="174"/>
      <c r="AA147" s="174"/>
      <c r="AB147" s="174"/>
      <c r="AC147" s="174"/>
      <c r="AD147" s="174"/>
    </row>
    <row xmlns:x14ac="http://schemas.microsoft.com/office/spreadsheetml/2009/9/ac" r="148" s="171" customFormat="true" ht="12" x14ac:dyDescent="0.2">
      <c r="A148" s="174" t="s">
        <v>180</v>
      </c>
      <c r="B148" s="10">
        <v>2010</v>
      </c>
      <c r="C148" s="174" t="s">
        <v>17</v>
      </c>
      <c r="D148" s="10">
        <v>19657</v>
      </c>
      <c r="E148" s="10">
        <v>100</v>
      </c>
      <c r="F148" s="10">
        <v>100</v>
      </c>
      <c r="G148" s="10">
        <v>98.375</v>
      </c>
      <c r="H148" s="10">
        <v>1.625</v>
      </c>
      <c r="I148" s="10">
        <v>0</v>
      </c>
      <c r="J148" s="10">
        <v>0</v>
      </c>
      <c r="K148" s="10">
        <v>100</v>
      </c>
      <c r="L148" s="10">
        <v>100</v>
      </c>
      <c r="M148" s="10">
        <v>98.375</v>
      </c>
      <c r="N148" s="10">
        <v>1.625</v>
      </c>
      <c r="O148" s="10">
        <v>0</v>
      </c>
      <c r="P148" s="10">
        <v>0</v>
      </c>
      <c r="Q148" s="10">
        <v>100</v>
      </c>
      <c r="R148" s="10">
        <v>100</v>
      </c>
      <c r="S148" s="10">
        <v>98.375</v>
      </c>
      <c r="T148" s="10">
        <v>1.625</v>
      </c>
      <c r="U148" s="10">
        <v>0</v>
      </c>
      <c r="V148" s="10">
        <v>0</v>
      </c>
      <c r="W148" s="174"/>
      <c r="X148" s="174"/>
      <c r="Y148" s="174"/>
      <c r="Z148" s="174"/>
      <c r="AA148" s="174"/>
      <c r="AB148" s="174"/>
      <c r="AC148" s="174"/>
      <c r="AD148" s="174"/>
    </row>
    <row xmlns:x14ac="http://schemas.microsoft.com/office/spreadsheetml/2009/9/ac" r="149" s="171" customFormat="true" ht="12" x14ac:dyDescent="0.2">
      <c r="A149" s="174" t="s">
        <v>180</v>
      </c>
      <c r="B149" s="10">
        <v>2011</v>
      </c>
      <c r="C149" s="174" t="s">
        <v>17</v>
      </c>
      <c r="D149" s="10">
        <v>19182</v>
      </c>
      <c r="E149" s="10">
        <v>100</v>
      </c>
      <c r="F149" s="10">
        <v>100</v>
      </c>
      <c r="G149" s="10">
        <v>98.375</v>
      </c>
      <c r="H149" s="10">
        <v>1.625</v>
      </c>
      <c r="I149" s="10">
        <v>0</v>
      </c>
      <c r="J149" s="10">
        <v>0</v>
      </c>
      <c r="K149" s="10">
        <v>100</v>
      </c>
      <c r="L149" s="10">
        <v>100</v>
      </c>
      <c r="M149" s="10">
        <v>98.375</v>
      </c>
      <c r="N149" s="10">
        <v>1.625</v>
      </c>
      <c r="O149" s="10">
        <v>0</v>
      </c>
      <c r="P149" s="10">
        <v>0</v>
      </c>
      <c r="Q149" s="10">
        <v>100</v>
      </c>
      <c r="R149" s="10">
        <v>100</v>
      </c>
      <c r="S149" s="10">
        <v>98.375</v>
      </c>
      <c r="T149" s="10">
        <v>1.625</v>
      </c>
      <c r="U149" s="10">
        <v>0</v>
      </c>
      <c r="V149" s="10">
        <v>0</v>
      </c>
      <c r="W149" s="174"/>
      <c r="X149" s="174"/>
      <c r="Y149" s="174"/>
      <c r="Z149" s="174"/>
      <c r="AA149" s="174"/>
      <c r="AB149" s="174"/>
      <c r="AC149" s="174"/>
      <c r="AD149" s="174"/>
    </row>
    <row xmlns:x14ac="http://schemas.microsoft.com/office/spreadsheetml/2009/9/ac" r="150" s="171" customFormat="true" ht="12" x14ac:dyDescent="0.2">
      <c r="A150" s="174" t="s">
        <v>180</v>
      </c>
      <c r="B150" s="10">
        <v>2012</v>
      </c>
      <c r="C150" s="174" t="s">
        <v>17</v>
      </c>
      <c r="D150" s="10">
        <v>18642</v>
      </c>
      <c r="E150" s="10">
        <v>100</v>
      </c>
      <c r="F150" s="10">
        <v>100</v>
      </c>
      <c r="G150" s="10">
        <v>98.375</v>
      </c>
      <c r="H150" s="10">
        <v>1.625</v>
      </c>
      <c r="I150" s="10">
        <v>0</v>
      </c>
      <c r="J150" s="10">
        <v>0</v>
      </c>
      <c r="K150" s="10">
        <v>100</v>
      </c>
      <c r="L150" s="10">
        <v>100</v>
      </c>
      <c r="M150" s="10">
        <v>98.375</v>
      </c>
      <c r="N150" s="10">
        <v>1.625</v>
      </c>
      <c r="O150" s="10">
        <v>0</v>
      </c>
      <c r="P150" s="10">
        <v>0</v>
      </c>
      <c r="Q150" s="10">
        <v>100</v>
      </c>
      <c r="R150" s="10">
        <v>100</v>
      </c>
      <c r="S150" s="10">
        <v>98.375</v>
      </c>
      <c r="T150" s="10">
        <v>1.625</v>
      </c>
      <c r="U150" s="10">
        <v>0</v>
      </c>
      <c r="V150" s="10">
        <v>0</v>
      </c>
      <c r="W150" s="174"/>
      <c r="X150" s="174"/>
      <c r="Y150" s="174"/>
      <c r="Z150" s="174"/>
      <c r="AA150" s="174"/>
      <c r="AB150" s="174"/>
      <c r="AC150" s="174"/>
      <c r="AD150" s="174"/>
    </row>
    <row xmlns:x14ac="http://schemas.microsoft.com/office/spreadsheetml/2009/9/ac" r="151" s="171" customFormat="true" ht="12" x14ac:dyDescent="0.2">
      <c r="A151" s="174" t="s">
        <v>180</v>
      </c>
      <c r="B151" s="10">
        <v>2013</v>
      </c>
      <c r="C151" s="174" t="s">
        <v>17</v>
      </c>
      <c r="D151" s="10">
        <v>18123</v>
      </c>
      <c r="E151" s="10">
        <v>100</v>
      </c>
      <c r="F151" s="10">
        <v>100</v>
      </c>
      <c r="G151" s="10">
        <v>98.375</v>
      </c>
      <c r="H151" s="10">
        <v>1.625</v>
      </c>
      <c r="I151" s="10">
        <v>0</v>
      </c>
      <c r="J151" s="10">
        <v>0</v>
      </c>
      <c r="K151" s="10">
        <v>100</v>
      </c>
      <c r="L151" s="10">
        <v>100</v>
      </c>
      <c r="M151" s="10">
        <v>98.375</v>
      </c>
      <c r="N151" s="10">
        <v>1.625</v>
      </c>
      <c r="O151" s="10">
        <v>0</v>
      </c>
      <c r="P151" s="10">
        <v>0</v>
      </c>
      <c r="Q151" s="10">
        <v>100</v>
      </c>
      <c r="R151" s="10">
        <v>100</v>
      </c>
      <c r="S151" s="10">
        <v>98.375</v>
      </c>
      <c r="T151" s="10">
        <v>1.625</v>
      </c>
      <c r="U151" s="10">
        <v>0</v>
      </c>
      <c r="V151" s="10">
        <v>0</v>
      </c>
      <c r="W151" s="174"/>
      <c r="X151" s="174"/>
      <c r="Y151" s="174"/>
      <c r="Z151" s="174"/>
      <c r="AA151" s="174"/>
      <c r="AB151" s="174"/>
      <c r="AC151" s="174"/>
      <c r="AD151" s="174"/>
    </row>
    <row xmlns:x14ac="http://schemas.microsoft.com/office/spreadsheetml/2009/9/ac" r="152" s="171" customFormat="true" ht="12" x14ac:dyDescent="0.2">
      <c r="A152" s="174" t="s">
        <v>180</v>
      </c>
      <c r="B152" s="10">
        <v>2014</v>
      </c>
      <c r="C152" s="174" t="s">
        <v>17</v>
      </c>
      <c r="D152" s="10">
        <v>17742</v>
      </c>
      <c r="E152" s="10">
        <v>100</v>
      </c>
      <c r="F152" s="10">
        <v>100</v>
      </c>
      <c r="G152" s="10">
        <v>98.375</v>
      </c>
      <c r="H152" s="10">
        <v>1.625</v>
      </c>
      <c r="I152" s="10">
        <v>0</v>
      </c>
      <c r="J152" s="10">
        <v>0</v>
      </c>
      <c r="K152" s="10">
        <v>100</v>
      </c>
      <c r="L152" s="10">
        <v>100</v>
      </c>
      <c r="M152" s="10">
        <v>98.375</v>
      </c>
      <c r="N152" s="10">
        <v>1.625</v>
      </c>
      <c r="O152" s="10">
        <v>0</v>
      </c>
      <c r="P152" s="10">
        <v>0</v>
      </c>
      <c r="Q152" s="10">
        <v>100</v>
      </c>
      <c r="R152" s="10">
        <v>100</v>
      </c>
      <c r="S152" s="10">
        <v>98.375</v>
      </c>
      <c r="T152" s="10">
        <v>1.625</v>
      </c>
      <c r="U152" s="10">
        <v>0</v>
      </c>
      <c r="V152" s="10">
        <v>0</v>
      </c>
      <c r="W152" s="174"/>
      <c r="X152" s="174"/>
      <c r="Y152" s="174"/>
      <c r="Z152" s="174"/>
      <c r="AA152" s="174"/>
      <c r="AB152" s="174"/>
      <c r="AC152" s="174"/>
      <c r="AD152" s="174"/>
    </row>
    <row xmlns:x14ac="http://schemas.microsoft.com/office/spreadsheetml/2009/9/ac" r="153" s="171" customFormat="true" ht="12" x14ac:dyDescent="0.2">
      <c r="A153" s="174" t="s">
        <v>180</v>
      </c>
      <c r="B153" s="10">
        <v>2015</v>
      </c>
      <c r="C153" s="174" t="s">
        <v>17</v>
      </c>
      <c r="D153" s="10">
        <v>17569</v>
      </c>
      <c r="E153" s="10">
        <v>100</v>
      </c>
      <c r="F153" s="10">
        <v>100</v>
      </c>
      <c r="G153" s="10">
        <v>98.589285714285722</v>
      </c>
      <c r="H153" s="10">
        <v>1.410714285714278</v>
      </c>
      <c r="I153" s="10">
        <v>0</v>
      </c>
      <c r="J153" s="10">
        <v>0</v>
      </c>
      <c r="K153" s="10">
        <v>100</v>
      </c>
      <c r="L153" s="10">
        <v>100</v>
      </c>
      <c r="M153" s="10">
        <v>98.589285714285722</v>
      </c>
      <c r="N153" s="10">
        <v>1.410714285714278</v>
      </c>
      <c r="O153" s="10">
        <v>0</v>
      </c>
      <c r="P153" s="10">
        <v>0</v>
      </c>
      <c r="Q153" s="10">
        <v>100</v>
      </c>
      <c r="R153" s="10">
        <v>100</v>
      </c>
      <c r="S153" s="10">
        <v>98.589285714285722</v>
      </c>
      <c r="T153" s="10">
        <v>1.410714285714278</v>
      </c>
      <c r="U153" s="10">
        <v>0</v>
      </c>
      <c r="V153" s="10">
        <v>0</v>
      </c>
      <c r="W153" s="174"/>
      <c r="X153" s="174"/>
      <c r="Y153" s="174"/>
      <c r="Z153" s="174"/>
      <c r="AA153" s="174"/>
      <c r="AB153" s="174"/>
      <c r="AC153" s="174"/>
      <c r="AD153" s="174"/>
    </row>
    <row xmlns:x14ac="http://schemas.microsoft.com/office/spreadsheetml/2009/9/ac" r="154" s="171" customFormat="true" ht="12" x14ac:dyDescent="0.2">
      <c r="A154" s="174" t="s">
        <v>180</v>
      </c>
      <c r="B154" s="10">
        <v>2016</v>
      </c>
      <c r="C154" s="174" t="s">
        <v>17</v>
      </c>
      <c r="D154" s="10">
        <v>17059</v>
      </c>
      <c r="E154" s="10">
        <v>100</v>
      </c>
      <c r="F154" s="10">
        <v>100</v>
      </c>
      <c r="G154" s="10">
        <v>98.803571428571445</v>
      </c>
      <c r="H154" s="10">
        <v>1.196428571428555</v>
      </c>
      <c r="I154" s="10">
        <v>0</v>
      </c>
      <c r="J154" s="10">
        <v>0</v>
      </c>
      <c r="K154" s="10">
        <v>100</v>
      </c>
      <c r="L154" s="10">
        <v>100</v>
      </c>
      <c r="M154" s="10">
        <v>98.803571428571445</v>
      </c>
      <c r="N154" s="10">
        <v>1.196428571428555</v>
      </c>
      <c r="O154" s="10">
        <v>0</v>
      </c>
      <c r="P154" s="10">
        <v>0</v>
      </c>
      <c r="Q154" s="10">
        <v>100</v>
      </c>
      <c r="R154" s="10">
        <v>100</v>
      </c>
      <c r="S154" s="10">
        <v>98.803571428571445</v>
      </c>
      <c r="T154" s="10">
        <v>1.196428571428555</v>
      </c>
      <c r="U154" s="10">
        <v>0</v>
      </c>
      <c r="V154" s="10">
        <v>0</v>
      </c>
      <c r="W154" s="174"/>
      <c r="X154" s="174"/>
      <c r="Y154" s="174"/>
      <c r="Z154" s="174"/>
      <c r="AA154" s="174"/>
      <c r="AB154" s="174"/>
      <c r="AC154" s="174"/>
      <c r="AD154" s="174"/>
    </row>
    <row xmlns:x14ac="http://schemas.microsoft.com/office/spreadsheetml/2009/9/ac" r="155" s="171" customFormat="true" ht="12" x14ac:dyDescent="0.2">
      <c r="A155" s="174" t="s">
        <v>180</v>
      </c>
      <c r="B155" s="10">
        <v>2017</v>
      </c>
      <c r="C155" s="174" t="s">
        <v>17</v>
      </c>
      <c r="D155" s="10">
        <v>16595</v>
      </c>
      <c r="E155" s="10">
        <v>100</v>
      </c>
      <c r="F155" s="10">
        <v>100</v>
      </c>
      <c r="G155" s="10">
        <v>99.01785714285711</v>
      </c>
      <c r="H155" s="10">
        <v>0.98214285714288962</v>
      </c>
      <c r="I155" s="10">
        <v>0</v>
      </c>
      <c r="J155" s="10">
        <v>0</v>
      </c>
      <c r="K155" s="10">
        <v>100</v>
      </c>
      <c r="L155" s="10">
        <v>100</v>
      </c>
      <c r="M155" s="10">
        <v>99.01785714285711</v>
      </c>
      <c r="N155" s="10">
        <v>0.98214285714288962</v>
      </c>
      <c r="O155" s="10">
        <v>0</v>
      </c>
      <c r="P155" s="10">
        <v>0</v>
      </c>
      <c r="Q155" s="10">
        <v>100</v>
      </c>
      <c r="R155" s="10">
        <v>100</v>
      </c>
      <c r="S155" s="10">
        <v>99.01785714285711</v>
      </c>
      <c r="T155" s="10">
        <v>0.98214285714288962</v>
      </c>
      <c r="U155" s="10">
        <v>0</v>
      </c>
      <c r="V155" s="10">
        <v>0</v>
      </c>
      <c r="W155" s="174"/>
      <c r="X155" s="174"/>
      <c r="Y155" s="174"/>
      <c r="Z155" s="174"/>
      <c r="AA155" s="174"/>
      <c r="AB155" s="174"/>
      <c r="AC155" s="174"/>
      <c r="AD155" s="174"/>
    </row>
    <row xmlns:x14ac="http://schemas.microsoft.com/office/spreadsheetml/2009/9/ac" r="156" s="171" customFormat="true" ht="12" x14ac:dyDescent="0.2">
      <c r="A156" s="174" t="s">
        <v>180</v>
      </c>
      <c r="B156" s="10">
        <v>2018</v>
      </c>
      <c r="C156" s="174" t="s">
        <v>17</v>
      </c>
      <c r="D156" s="10">
        <v>16211</v>
      </c>
      <c r="E156" s="10">
        <v>100</v>
      </c>
      <c r="F156" s="10">
        <v>100</v>
      </c>
      <c r="G156" s="10">
        <v>99.232142857142833</v>
      </c>
      <c r="H156" s="10">
        <v>0.76785714285716722</v>
      </c>
      <c r="I156" s="10">
        <v>0</v>
      </c>
      <c r="J156" s="10">
        <v>0</v>
      </c>
      <c r="K156" s="10">
        <v>100</v>
      </c>
      <c r="L156" s="10">
        <v>100</v>
      </c>
      <c r="M156" s="10">
        <v>99.232142857142833</v>
      </c>
      <c r="N156" s="10">
        <v>0.76785714285716722</v>
      </c>
      <c r="O156" s="10">
        <v>0</v>
      </c>
      <c r="P156" s="10">
        <v>0</v>
      </c>
      <c r="Q156" s="10">
        <v>100</v>
      </c>
      <c r="R156" s="10">
        <v>100</v>
      </c>
      <c r="S156" s="10">
        <v>99.232142857142833</v>
      </c>
      <c r="T156" s="10">
        <v>0.76785714285716722</v>
      </c>
      <c r="U156" s="10">
        <v>0</v>
      </c>
      <c r="V156" s="10">
        <v>0</v>
      </c>
      <c r="W156" s="174"/>
      <c r="X156" s="174"/>
      <c r="Y156" s="174"/>
      <c r="Z156" s="174"/>
      <c r="AA156" s="174"/>
      <c r="AB156" s="174"/>
      <c r="AC156" s="174"/>
      <c r="AD156" s="174"/>
    </row>
    <row xmlns:x14ac="http://schemas.microsoft.com/office/spreadsheetml/2009/9/ac" r="157" s="171" customFormat="true" ht="12" x14ac:dyDescent="0.2">
      <c r="A157" s="174" t="s">
        <v>180</v>
      </c>
      <c r="B157" s="10">
        <v>2019</v>
      </c>
      <c r="C157" s="174" t="s">
        <v>17</v>
      </c>
      <c r="D157" s="10">
        <v>15893</v>
      </c>
      <c r="E157" s="10">
        <v>100</v>
      </c>
      <c r="F157" s="10">
        <v>100</v>
      </c>
      <c r="G157" s="10">
        <v>99.446428571428555</v>
      </c>
      <c r="H157" s="10">
        <v>0.55357142857144481</v>
      </c>
      <c r="I157" s="10">
        <v>0</v>
      </c>
      <c r="J157" s="10">
        <v>0</v>
      </c>
      <c r="K157" s="10">
        <v>100</v>
      </c>
      <c r="L157" s="10">
        <v>100</v>
      </c>
      <c r="M157" s="10">
        <v>99.446428571428555</v>
      </c>
      <c r="N157" s="10">
        <v>0.55357142857144481</v>
      </c>
      <c r="O157" s="10">
        <v>0</v>
      </c>
      <c r="P157" s="10">
        <v>0</v>
      </c>
      <c r="Q157" s="10">
        <v>100</v>
      </c>
      <c r="R157" s="10">
        <v>100</v>
      </c>
      <c r="S157" s="10">
        <v>99.446428571428555</v>
      </c>
      <c r="T157" s="10">
        <v>0.55357142857144481</v>
      </c>
      <c r="U157" s="10">
        <v>0</v>
      </c>
      <c r="V157" s="10">
        <v>0</v>
      </c>
      <c r="W157" s="174"/>
      <c r="X157" s="174"/>
      <c r="Y157" s="174"/>
      <c r="Z157" s="174"/>
      <c r="AA157" s="174"/>
      <c r="AB157" s="174"/>
      <c r="AC157" s="174"/>
      <c r="AD157" s="174"/>
    </row>
    <row xmlns:x14ac="http://schemas.microsoft.com/office/spreadsheetml/2009/9/ac" r="158" s="171" customFormat="true" ht="12" x14ac:dyDescent="0.2">
      <c r="A158" s="174" t="s">
        <v>180</v>
      </c>
      <c r="B158" s="10">
        <v>2020</v>
      </c>
      <c r="C158" s="174" t="s">
        <v>17</v>
      </c>
      <c r="D158" s="10">
        <v>15583</v>
      </c>
      <c r="E158" s="10">
        <v>100</v>
      </c>
      <c r="F158" s="10">
        <v>100</v>
      </c>
      <c r="G158" s="10">
        <v>99.660714285714278</v>
      </c>
      <c r="H158" s="10">
        <v>0.33928571428572241</v>
      </c>
      <c r="I158" s="10">
        <v>0</v>
      </c>
      <c r="J158" s="10">
        <v>0</v>
      </c>
      <c r="K158" s="10">
        <v>100</v>
      </c>
      <c r="L158" s="10">
        <v>100</v>
      </c>
      <c r="M158" s="10">
        <v>99.660714285714278</v>
      </c>
      <c r="N158" s="10">
        <v>0.33928571428572241</v>
      </c>
      <c r="O158" s="10">
        <v>0</v>
      </c>
      <c r="P158" s="10">
        <v>0</v>
      </c>
      <c r="Q158" s="10">
        <v>100</v>
      </c>
      <c r="R158" s="10">
        <v>100</v>
      </c>
      <c r="S158" s="10">
        <v>99.660714285714278</v>
      </c>
      <c r="T158" s="10">
        <v>0.33928571428572241</v>
      </c>
      <c r="U158" s="10">
        <v>0</v>
      </c>
      <c r="V158" s="10">
        <v>0</v>
      </c>
      <c r="W158" s="174"/>
      <c r="X158" s="174"/>
      <c r="Y158" s="174"/>
      <c r="Z158" s="174"/>
      <c r="AA158" s="174"/>
      <c r="AB158" s="174"/>
      <c r="AC158" s="174"/>
      <c r="AD158" s="174"/>
    </row>
    <row xmlns:x14ac="http://schemas.microsoft.com/office/spreadsheetml/2009/9/ac" r="159" s="171" customFormat="true" ht="12" x14ac:dyDescent="0.2">
      <c r="A159" s="174" t="s">
        <v>180</v>
      </c>
      <c r="B159" s="10">
        <v>2021</v>
      </c>
      <c r="C159" s="174" t="s">
        <v>17</v>
      </c>
      <c r="D159" s="10">
        <v>15244</v>
      </c>
      <c r="E159" s="10">
        <v>100</v>
      </c>
      <c r="F159" s="10">
        <v>100</v>
      </c>
      <c r="G159" s="10">
        <v>99.875</v>
      </c>
      <c r="H159" s="10">
        <v>0.125</v>
      </c>
      <c r="I159" s="10">
        <v>0</v>
      </c>
      <c r="J159" s="10">
        <v>0</v>
      </c>
      <c r="K159" s="10">
        <v>100</v>
      </c>
      <c r="L159" s="10">
        <v>100</v>
      </c>
      <c r="M159" s="10">
        <v>99.875</v>
      </c>
      <c r="N159" s="10">
        <v>0.125</v>
      </c>
      <c r="O159" s="10">
        <v>0</v>
      </c>
      <c r="P159" s="10">
        <v>0</v>
      </c>
      <c r="Q159" s="10">
        <v>100</v>
      </c>
      <c r="R159" s="10">
        <v>100</v>
      </c>
      <c r="S159" s="10">
        <v>99.875</v>
      </c>
      <c r="T159" s="10">
        <v>0.125</v>
      </c>
      <c r="U159" s="10">
        <v>0</v>
      </c>
      <c r="V159" s="10">
        <v>0</v>
      </c>
      <c r="W159" s="174"/>
      <c r="X159" s="174"/>
      <c r="Y159" s="174"/>
      <c r="Z159" s="174"/>
      <c r="AA159" s="174"/>
      <c r="AB159" s="174"/>
      <c r="AC159" s="174"/>
      <c r="AD159" s="174"/>
    </row>
    <row xmlns:x14ac="http://schemas.microsoft.com/office/spreadsheetml/2009/9/ac" r="160" s="171" customFormat="true" ht="12" x14ac:dyDescent="0.2">
      <c r="A160" s="174" t="s">
        <v>180</v>
      </c>
      <c r="B160" s="10">
        <v>2022</v>
      </c>
      <c r="C160" s="174" t="s">
        <v>17</v>
      </c>
      <c r="D160" s="10">
        <v>14844</v>
      </c>
      <c r="E160" s="10">
        <v>100</v>
      </c>
      <c r="F160" s="10">
        <v>100</v>
      </c>
      <c r="G160" s="10">
        <v>100</v>
      </c>
      <c r="H160" s="10">
        <v>0</v>
      </c>
      <c r="I160" s="10">
        <v>0</v>
      </c>
      <c r="J160" s="10">
        <v>0</v>
      </c>
      <c r="K160" s="10">
        <v>100</v>
      </c>
      <c r="L160" s="10">
        <v>100</v>
      </c>
      <c r="M160" s="10">
        <v>100</v>
      </c>
      <c r="N160" s="10">
        <v>0</v>
      </c>
      <c r="O160" s="10">
        <v>0</v>
      </c>
      <c r="P160" s="10">
        <v>0</v>
      </c>
      <c r="Q160" s="10">
        <v>100</v>
      </c>
      <c r="R160" s="10">
        <v>100</v>
      </c>
      <c r="S160" s="10">
        <v>100</v>
      </c>
      <c r="T160" s="10">
        <v>0</v>
      </c>
      <c r="U160" s="10">
        <v>0</v>
      </c>
      <c r="V160" s="10">
        <v>0</v>
      </c>
      <c r="W160" s="174"/>
      <c r="X160" s="174"/>
      <c r="Y160" s="174"/>
      <c r="Z160" s="174"/>
      <c r="AA160" s="174"/>
      <c r="AB160" s="174"/>
      <c r="AC160" s="174"/>
      <c r="AD160" s="174"/>
    </row>
    <row xmlns:x14ac="http://schemas.microsoft.com/office/spreadsheetml/2009/9/ac" r="161" s="171" customFormat="true" ht="12" x14ac:dyDescent="0.2">
      <c r="A161" s="174" t="s">
        <v>180</v>
      </c>
      <c r="B161" s="10">
        <v>2023</v>
      </c>
      <c r="C161" s="174" t="s">
        <v>17</v>
      </c>
      <c r="D161" s="10">
        <v>14836</v>
      </c>
      <c r="E161" s="10">
        <v>100</v>
      </c>
      <c r="F161" s="10">
        <v>100</v>
      </c>
      <c r="G161" s="10">
        <v>100</v>
      </c>
      <c r="H161" s="10">
        <v>0</v>
      </c>
      <c r="I161" s="10">
        <v>0</v>
      </c>
      <c r="J161" s="10">
        <v>0</v>
      </c>
      <c r="K161" s="10">
        <v>100</v>
      </c>
      <c r="L161" s="10">
        <v>100</v>
      </c>
      <c r="M161" s="10">
        <v>100</v>
      </c>
      <c r="N161" s="10">
        <v>0</v>
      </c>
      <c r="O161" s="10">
        <v>0</v>
      </c>
      <c r="P161" s="10">
        <v>0</v>
      </c>
      <c r="Q161" s="10">
        <v>100</v>
      </c>
      <c r="R161" s="10">
        <v>100</v>
      </c>
      <c r="S161" s="10">
        <v>100</v>
      </c>
      <c r="T161" s="10">
        <v>0</v>
      </c>
      <c r="U161" s="10">
        <v>0</v>
      </c>
      <c r="V161" s="10">
        <v>0</v>
      </c>
      <c r="W161" s="174"/>
      <c r="X161" s="174"/>
      <c r="Y161" s="174"/>
      <c r="Z161" s="174"/>
      <c r="AA161" s="174"/>
      <c r="AB161" s="174"/>
      <c r="AC161" s="174"/>
      <c r="AD161" s="174"/>
    </row>
    <row xmlns:x14ac="http://schemas.microsoft.com/office/spreadsheetml/2009/9/ac" r="162" s="171" customFormat="true" ht="12" x14ac:dyDescent="0.2">
      <c r="A162" s="174" t="s">
        <v>180</v>
      </c>
      <c r="B162" s="10">
        <v>2024</v>
      </c>
      <c r="C162" s="174" t="s">
        <v>17</v>
      </c>
      <c r="D162" s="10"/>
      <c r="E162" s="10"/>
      <c r="F162" s="10"/>
      <c r="G162" s="10"/>
      <c r="H162" s="10"/>
      <c r="I162" s="10"/>
      <c r="J162" s="10"/>
      <c r="K162" s="10"/>
      <c r="L162" s="10"/>
      <c r="M162" s="10"/>
      <c r="N162" s="10"/>
      <c r="O162" s="10"/>
      <c r="P162" s="10"/>
      <c r="Q162" s="10"/>
      <c r="R162" s="10"/>
      <c r="S162" s="10"/>
      <c r="T162" s="10"/>
      <c r="U162" s="10"/>
      <c r="V162" s="10"/>
      <c r="W162" s="174"/>
      <c r="X162" s="174"/>
      <c r="Y162" s="174"/>
      <c r="Z162" s="174"/>
      <c r="AA162" s="174"/>
      <c r="AB162" s="174"/>
      <c r="AC162" s="174"/>
      <c r="AD162" s="174"/>
    </row>
    <row xmlns:x14ac="http://schemas.microsoft.com/office/spreadsheetml/2009/9/ac" r="163" s="171" customFormat="true" ht="12" x14ac:dyDescent="0.2">
      <c r="A163" s="174" t="s">
        <v>180</v>
      </c>
      <c r="B163" s="10">
        <v>2025</v>
      </c>
      <c r="C163" s="174" t="s">
        <v>17</v>
      </c>
      <c r="D163" s="10"/>
      <c r="E163" s="10"/>
      <c r="F163" s="10"/>
      <c r="G163" s="10"/>
      <c r="H163" s="10"/>
      <c r="I163" s="10"/>
      <c r="J163" s="10"/>
      <c r="K163" s="10"/>
      <c r="L163" s="10"/>
      <c r="M163" s="10"/>
      <c r="N163" s="10"/>
      <c r="O163" s="10"/>
      <c r="P163" s="10"/>
      <c r="Q163" s="10"/>
      <c r="R163" s="10"/>
      <c r="S163" s="10"/>
      <c r="T163" s="10"/>
      <c r="U163" s="10"/>
      <c r="V163" s="10"/>
      <c r="W163" s="174"/>
      <c r="X163" s="174"/>
      <c r="Y163" s="174"/>
      <c r="Z163" s="174"/>
      <c r="AA163" s="174"/>
      <c r="AB163" s="174"/>
      <c r="AC163" s="174"/>
      <c r="AD163" s="174"/>
    </row>
    <row xmlns:x14ac="http://schemas.microsoft.com/office/spreadsheetml/2009/9/ac" r="164" s="171" customFormat="true" ht="12" x14ac:dyDescent="0.2">
      <c r="A164" s="174" t="s">
        <v>180</v>
      </c>
      <c r="B164" s="10">
        <v>2026</v>
      </c>
      <c r="C164" s="174" t="s">
        <v>17</v>
      </c>
      <c r="D164" s="10"/>
      <c r="E164" s="10"/>
      <c r="F164" s="10"/>
      <c r="G164" s="10"/>
      <c r="H164" s="10"/>
      <c r="I164" s="10"/>
      <c r="J164" s="10"/>
      <c r="K164" s="10"/>
      <c r="L164" s="10"/>
      <c r="M164" s="10"/>
      <c r="N164" s="10"/>
      <c r="O164" s="10"/>
      <c r="P164" s="10"/>
      <c r="Q164" s="10"/>
      <c r="R164" s="10"/>
      <c r="S164" s="10"/>
      <c r="T164" s="10"/>
      <c r="U164" s="10"/>
      <c r="V164" s="10"/>
      <c r="W164" s="174"/>
      <c r="X164" s="174"/>
      <c r="Y164" s="174"/>
      <c r="Z164" s="174"/>
      <c r="AA164" s="174"/>
      <c r="AB164" s="174"/>
      <c r="AC164" s="174"/>
      <c r="AD164" s="174"/>
    </row>
    <row xmlns:x14ac="http://schemas.microsoft.com/office/spreadsheetml/2009/9/ac" r="165" s="171" customFormat="true" ht="12" x14ac:dyDescent="0.2">
      <c r="A165" s="174" t="s">
        <v>180</v>
      </c>
      <c r="B165" s="10">
        <v>2027</v>
      </c>
      <c r="C165" s="174" t="s">
        <v>17</v>
      </c>
      <c r="D165" s="10"/>
      <c r="E165" s="10"/>
      <c r="F165" s="10"/>
      <c r="G165" s="10"/>
      <c r="H165" s="10"/>
      <c r="I165" s="10"/>
      <c r="J165" s="10"/>
      <c r="K165" s="10"/>
      <c r="L165" s="10"/>
      <c r="M165" s="10"/>
      <c r="N165" s="10"/>
      <c r="O165" s="10"/>
      <c r="P165" s="10"/>
      <c r="Q165" s="10"/>
      <c r="R165" s="10"/>
      <c r="S165" s="10"/>
      <c r="T165" s="10"/>
      <c r="U165" s="10"/>
      <c r="V165" s="10"/>
      <c r="W165" s="174"/>
      <c r="X165" s="174"/>
      <c r="Y165" s="174"/>
      <c r="Z165" s="174"/>
      <c r="AA165" s="174"/>
      <c r="AB165" s="174"/>
      <c r="AC165" s="174"/>
      <c r="AD165" s="174"/>
    </row>
    <row xmlns:x14ac="http://schemas.microsoft.com/office/spreadsheetml/2009/9/ac" r="166" s="171" customFormat="true" ht="12" x14ac:dyDescent="0.2">
      <c r="A166" s="174" t="s">
        <v>180</v>
      </c>
      <c r="B166" s="10">
        <v>2028</v>
      </c>
      <c r="C166" s="174" t="s">
        <v>17</v>
      </c>
      <c r="D166" s="10"/>
      <c r="E166" s="10"/>
      <c r="F166" s="10"/>
      <c r="G166" s="10"/>
      <c r="H166" s="10"/>
      <c r="I166" s="10"/>
      <c r="J166" s="10"/>
      <c r="K166" s="10"/>
      <c r="L166" s="10"/>
      <c r="M166" s="10"/>
      <c r="N166" s="10"/>
      <c r="O166" s="10"/>
      <c r="P166" s="10"/>
      <c r="Q166" s="10"/>
      <c r="R166" s="10"/>
      <c r="S166" s="10"/>
      <c r="T166" s="10"/>
      <c r="U166" s="10"/>
      <c r="V166" s="10"/>
      <c r="W166" s="174"/>
      <c r="X166" s="174"/>
      <c r="Y166" s="174"/>
      <c r="Z166" s="174"/>
      <c r="AA166" s="174"/>
      <c r="AB166" s="174"/>
      <c r="AC166" s="174"/>
      <c r="AD166" s="174"/>
    </row>
    <row xmlns:x14ac="http://schemas.microsoft.com/office/spreadsheetml/2009/9/ac" r="167" s="171" customFormat="true" ht="12" x14ac:dyDescent="0.2">
      <c r="A167" s="174" t="s">
        <v>180</v>
      </c>
      <c r="B167" s="10">
        <v>2029</v>
      </c>
      <c r="C167" s="174" t="s">
        <v>17</v>
      </c>
      <c r="D167" s="10"/>
      <c r="E167" s="10"/>
      <c r="F167" s="10"/>
      <c r="G167" s="10"/>
      <c r="H167" s="10"/>
      <c r="I167" s="10"/>
      <c r="J167" s="10"/>
      <c r="K167" s="10"/>
      <c r="L167" s="10"/>
      <c r="M167" s="10"/>
      <c r="N167" s="10"/>
      <c r="O167" s="10"/>
      <c r="P167" s="10"/>
      <c r="Q167" s="10"/>
      <c r="R167" s="10"/>
      <c r="S167" s="10"/>
      <c r="T167" s="10"/>
      <c r="U167" s="10"/>
      <c r="V167" s="10"/>
      <c r="W167" s="174"/>
      <c r="X167" s="174"/>
      <c r="Y167" s="174"/>
      <c r="Z167" s="174"/>
      <c r="AA167" s="174"/>
      <c r="AB167" s="174"/>
    </row>
    <row xmlns:x14ac="http://schemas.microsoft.com/office/spreadsheetml/2009/9/ac" r="168" s="171" customFormat="true" ht="12" x14ac:dyDescent="0.2">
      <c r="A168" s="174" t="s">
        <v>180</v>
      </c>
      <c r="B168" s="10">
        <v>2030</v>
      </c>
      <c r="C168" s="174" t="s">
        <v>17</v>
      </c>
      <c r="D168" s="10"/>
      <c r="E168" s="10"/>
      <c r="F168" s="10"/>
      <c r="G168" s="10"/>
      <c r="H168" s="10"/>
      <c r="I168" s="10"/>
      <c r="J168" s="10"/>
      <c r="K168" s="10"/>
      <c r="L168" s="10"/>
      <c r="M168" s="10"/>
      <c r="N168" s="10"/>
      <c r="O168" s="10"/>
      <c r="P168" s="10"/>
      <c r="Q168" s="10"/>
      <c r="R168" s="10"/>
      <c r="S168" s="10"/>
      <c r="T168" s="10"/>
      <c r="U168" s="10"/>
      <c r="V168" s="10"/>
      <c r="W168" s="174"/>
      <c r="X168" s="174"/>
      <c r="Y168" s="174"/>
      <c r="Z168" s="174"/>
      <c r="AA168" s="174"/>
      <c r="AB168" s="174"/>
    </row>
    <row xmlns:x14ac="http://schemas.microsoft.com/office/spreadsheetml/2009/9/ac" r="169" ht="15.75" x14ac:dyDescent="0.25">
      <c r="A169" s="175" t="s">
        <v>180</v>
      </c>
      <c r="B169" s="10">
        <v>2000</v>
      </c>
      <c r="C169" s="175" t="s">
        <v>18</v>
      </c>
      <c r="D169" s="10">
        <v>17578</v>
      </c>
      <c r="E169" s="10">
        <v>100</v>
      </c>
      <c r="F169" s="10">
        <v>100</v>
      </c>
      <c r="G169" s="10">
        <v>100</v>
      </c>
      <c r="H169" s="10">
        <v>0</v>
      </c>
      <c r="I169" s="10">
        <v>0</v>
      </c>
      <c r="J169" s="10">
        <v>0</v>
      </c>
      <c r="K169" s="10">
        <v>100</v>
      </c>
      <c r="L169" s="10">
        <v>100</v>
      </c>
      <c r="M169" s="10">
        <v>100</v>
      </c>
      <c r="N169" s="10">
        <v>0</v>
      </c>
      <c r="O169" s="10">
        <v>0</v>
      </c>
      <c r="P169" s="10">
        <v>0</v>
      </c>
      <c r="Q169" s="10">
        <v>100</v>
      </c>
      <c r="R169" s="10">
        <v>100</v>
      </c>
      <c r="S169" s="10">
        <v>99.891852669769037</v>
      </c>
      <c r="T169" s="10">
        <v>0.10814733023096321</v>
      </c>
      <c r="U169" s="10">
        <v>0</v>
      </c>
      <c r="V169" s="10">
        <v>0</v>
      </c>
      <c r="W169" s="175"/>
      <c r="X169" s="175"/>
      <c r="Y169" s="175"/>
      <c r="Z169" s="175"/>
      <c r="AA169" s="175"/>
      <c r="AB169" s="175"/>
    </row>
    <row xmlns:x14ac="http://schemas.microsoft.com/office/spreadsheetml/2009/9/ac" r="170" ht="15.75" x14ac:dyDescent="0.25">
      <c r="A170" s="175" t="s">
        <v>180</v>
      </c>
      <c r="B170" s="10">
        <v>2001</v>
      </c>
      <c r="C170" s="175" t="s">
        <v>18</v>
      </c>
      <c r="D170" s="10">
        <v>17307</v>
      </c>
      <c r="E170" s="10">
        <v>100</v>
      </c>
      <c r="F170" s="10">
        <v>100</v>
      </c>
      <c r="G170" s="10">
        <v>100</v>
      </c>
      <c r="H170" s="10">
        <v>0</v>
      </c>
      <c r="I170" s="10">
        <v>0</v>
      </c>
      <c r="J170" s="10">
        <v>0</v>
      </c>
      <c r="K170" s="10">
        <v>100</v>
      </c>
      <c r="L170" s="10">
        <v>100</v>
      </c>
      <c r="M170" s="10">
        <v>100</v>
      </c>
      <c r="N170" s="10">
        <v>0</v>
      </c>
      <c r="O170" s="10">
        <v>0</v>
      </c>
      <c r="P170" s="10">
        <v>0</v>
      </c>
      <c r="Q170" s="10">
        <v>100</v>
      </c>
      <c r="R170" s="10">
        <v>100</v>
      </c>
      <c r="S170" s="10">
        <v>99.891852669769037</v>
      </c>
      <c r="T170" s="10">
        <v>0.10814733023096321</v>
      </c>
      <c r="U170" s="10">
        <v>0</v>
      </c>
      <c r="V170" s="10">
        <v>0</v>
      </c>
      <c r="W170" s="175"/>
      <c r="X170" s="175"/>
      <c r="Y170" s="175"/>
      <c r="Z170" s="175"/>
      <c r="AA170" s="175"/>
      <c r="AB170" s="175"/>
    </row>
    <row xmlns:x14ac="http://schemas.microsoft.com/office/spreadsheetml/2009/9/ac" r="171" ht="15.75" x14ac:dyDescent="0.25">
      <c r="A171" s="175" t="s">
        <v>180</v>
      </c>
      <c r="B171" s="10">
        <v>2002</v>
      </c>
      <c r="C171" s="175" t="s">
        <v>18</v>
      </c>
      <c r="D171" s="10">
        <v>16952</v>
      </c>
      <c r="E171" s="10">
        <v>100</v>
      </c>
      <c r="F171" s="10">
        <v>100</v>
      </c>
      <c r="G171" s="10">
        <v>100</v>
      </c>
      <c r="H171" s="10">
        <v>0</v>
      </c>
      <c r="I171" s="10">
        <v>0</v>
      </c>
      <c r="J171" s="10">
        <v>0</v>
      </c>
      <c r="K171" s="10">
        <v>100</v>
      </c>
      <c r="L171" s="10">
        <v>100</v>
      </c>
      <c r="M171" s="10">
        <v>100</v>
      </c>
      <c r="N171" s="10">
        <v>0</v>
      </c>
      <c r="O171" s="10">
        <v>0</v>
      </c>
      <c r="P171" s="10">
        <v>0</v>
      </c>
      <c r="Q171" s="10">
        <v>100</v>
      </c>
      <c r="R171" s="10">
        <v>100</v>
      </c>
      <c r="S171" s="10">
        <v>99.891852669769037</v>
      </c>
      <c r="T171" s="10">
        <v>0.10814733023096321</v>
      </c>
      <c r="U171" s="10">
        <v>0</v>
      </c>
      <c r="V171" s="10">
        <v>0</v>
      </c>
      <c r="W171" s="175"/>
      <c r="X171" s="175"/>
      <c r="Y171" s="175"/>
      <c r="Z171" s="175"/>
      <c r="AA171" s="175"/>
      <c r="AB171" s="175"/>
    </row>
    <row xmlns:x14ac="http://schemas.microsoft.com/office/spreadsheetml/2009/9/ac" r="172" ht="15.75" x14ac:dyDescent="0.25">
      <c r="A172" s="175" t="s">
        <v>180</v>
      </c>
      <c r="B172" s="10">
        <v>2003</v>
      </c>
      <c r="C172" s="175" t="s">
        <v>18</v>
      </c>
      <c r="D172" s="10">
        <v>16668</v>
      </c>
      <c r="E172" s="10">
        <v>100</v>
      </c>
      <c r="F172" s="10">
        <v>100</v>
      </c>
      <c r="G172" s="10">
        <v>100</v>
      </c>
      <c r="H172" s="10">
        <v>0</v>
      </c>
      <c r="I172" s="10">
        <v>0</v>
      </c>
      <c r="J172" s="10">
        <v>0</v>
      </c>
      <c r="K172" s="10">
        <v>100</v>
      </c>
      <c r="L172" s="10">
        <v>100</v>
      </c>
      <c r="M172" s="10">
        <v>100</v>
      </c>
      <c r="N172" s="10">
        <v>0</v>
      </c>
      <c r="O172" s="10">
        <v>0</v>
      </c>
      <c r="P172" s="10">
        <v>0</v>
      </c>
      <c r="Q172" s="10">
        <v>100</v>
      </c>
      <c r="R172" s="10">
        <v>100</v>
      </c>
      <c r="S172" s="10">
        <v>99.891852669769037</v>
      </c>
      <c r="T172" s="10">
        <v>0.10814733023096321</v>
      </c>
      <c r="U172" s="10">
        <v>0</v>
      </c>
      <c r="V172" s="10">
        <v>0</v>
      </c>
      <c r="W172" s="175"/>
      <c r="X172" s="175"/>
      <c r="Y172" s="175"/>
      <c r="Z172" s="175"/>
      <c r="AA172" s="175"/>
      <c r="AB172" s="175"/>
    </row>
    <row xmlns:x14ac="http://schemas.microsoft.com/office/spreadsheetml/2009/9/ac" r="173" ht="15.75" x14ac:dyDescent="0.25">
      <c r="A173" s="175" t="s">
        <v>180</v>
      </c>
      <c r="B173" s="10">
        <v>2004</v>
      </c>
      <c r="C173" s="175" t="s">
        <v>18</v>
      </c>
      <c r="D173" s="10">
        <v>16520</v>
      </c>
      <c r="E173" s="10">
        <v>100</v>
      </c>
      <c r="F173" s="10">
        <v>100</v>
      </c>
      <c r="G173" s="10">
        <v>100</v>
      </c>
      <c r="H173" s="10">
        <v>0</v>
      </c>
      <c r="I173" s="10">
        <v>0</v>
      </c>
      <c r="J173" s="10">
        <v>0</v>
      </c>
      <c r="K173" s="10">
        <v>100</v>
      </c>
      <c r="L173" s="10">
        <v>100</v>
      </c>
      <c r="M173" s="10">
        <v>100</v>
      </c>
      <c r="N173" s="10">
        <v>0</v>
      </c>
      <c r="O173" s="10">
        <v>0</v>
      </c>
      <c r="P173" s="10">
        <v>0</v>
      </c>
      <c r="Q173" s="10">
        <v>100</v>
      </c>
      <c r="R173" s="10">
        <v>100</v>
      </c>
      <c r="S173" s="10">
        <v>99.891852669769037</v>
      </c>
      <c r="T173" s="10">
        <v>0.10814733023096321</v>
      </c>
      <c r="U173" s="10">
        <v>0</v>
      </c>
      <c r="V173" s="10">
        <v>0</v>
      </c>
      <c r="W173" s="175"/>
      <c r="X173" s="175"/>
      <c r="Y173" s="175"/>
      <c r="Z173" s="175"/>
      <c r="AA173" s="175"/>
      <c r="AB173" s="175"/>
    </row>
    <row xmlns:x14ac="http://schemas.microsoft.com/office/spreadsheetml/2009/9/ac" r="174" ht="15.75" x14ac:dyDescent="0.25">
      <c r="A174" s="175" t="s">
        <v>180</v>
      </c>
      <c r="B174" s="10">
        <v>2005</v>
      </c>
      <c r="C174" s="175" t="s">
        <v>18</v>
      </c>
      <c r="D174" s="10">
        <v>16475</v>
      </c>
      <c r="E174" s="10">
        <v>100</v>
      </c>
      <c r="F174" s="10">
        <v>100</v>
      </c>
      <c r="G174" s="10">
        <v>100</v>
      </c>
      <c r="H174" s="10">
        <v>0</v>
      </c>
      <c r="I174" s="10">
        <v>0</v>
      </c>
      <c r="J174" s="10">
        <v>0</v>
      </c>
      <c r="K174" s="10">
        <v>100</v>
      </c>
      <c r="L174" s="10">
        <v>100</v>
      </c>
      <c r="M174" s="10">
        <v>100</v>
      </c>
      <c r="N174" s="10">
        <v>0</v>
      </c>
      <c r="O174" s="10">
        <v>0</v>
      </c>
      <c r="P174" s="10">
        <v>0</v>
      </c>
      <c r="Q174" s="10">
        <v>100</v>
      </c>
      <c r="R174" s="10">
        <v>100</v>
      </c>
      <c r="S174" s="10">
        <v>99.891852669769037</v>
      </c>
      <c r="T174" s="10">
        <v>0.10814733023096321</v>
      </c>
      <c r="U174" s="10">
        <v>0</v>
      </c>
      <c r="V174" s="10">
        <v>0</v>
      </c>
      <c r="W174" s="175"/>
      <c r="X174" s="175"/>
      <c r="Y174" s="175"/>
      <c r="Z174" s="175"/>
      <c r="AA174" s="175"/>
      <c r="AB174" s="175"/>
    </row>
    <row xmlns:x14ac="http://schemas.microsoft.com/office/spreadsheetml/2009/9/ac" r="175" ht="15.75" x14ac:dyDescent="0.25">
      <c r="A175" s="175" t="s">
        <v>180</v>
      </c>
      <c r="B175" s="10">
        <v>2006</v>
      </c>
      <c r="C175" s="175" t="s">
        <v>18</v>
      </c>
      <c r="D175" s="10">
        <v>16501</v>
      </c>
      <c r="E175" s="10">
        <v>100</v>
      </c>
      <c r="F175" s="10">
        <v>100</v>
      </c>
      <c r="G175" s="10">
        <v>100</v>
      </c>
      <c r="H175" s="10">
        <v>0</v>
      </c>
      <c r="I175" s="10">
        <v>0</v>
      </c>
      <c r="J175" s="10">
        <v>0</v>
      </c>
      <c r="K175" s="10">
        <v>100</v>
      </c>
      <c r="L175" s="10">
        <v>100</v>
      </c>
      <c r="M175" s="10">
        <v>100</v>
      </c>
      <c r="N175" s="10">
        <v>0</v>
      </c>
      <c r="O175" s="10">
        <v>0</v>
      </c>
      <c r="P175" s="10">
        <v>0</v>
      </c>
      <c r="Q175" s="10">
        <v>100</v>
      </c>
      <c r="R175" s="10">
        <v>100</v>
      </c>
      <c r="S175" s="10">
        <v>99.891852669769037</v>
      </c>
      <c r="T175" s="10">
        <v>0.10814733023096321</v>
      </c>
      <c r="U175" s="10">
        <v>0</v>
      </c>
      <c r="V175" s="10">
        <v>0</v>
      </c>
      <c r="W175" s="175"/>
      <c r="X175" s="175"/>
      <c r="Y175" s="175"/>
      <c r="Z175" s="175"/>
      <c r="AA175" s="175"/>
      <c r="AB175" s="175"/>
    </row>
    <row xmlns:x14ac="http://schemas.microsoft.com/office/spreadsheetml/2009/9/ac" r="176" ht="15.75" x14ac:dyDescent="0.25">
      <c r="A176" s="175" t="s">
        <v>180</v>
      </c>
      <c r="B176" s="10">
        <v>2007</v>
      </c>
      <c r="C176" s="175" t="s">
        <v>18</v>
      </c>
      <c r="D176" s="10">
        <v>16578</v>
      </c>
      <c r="E176" s="10">
        <v>100</v>
      </c>
      <c r="F176" s="10">
        <v>100</v>
      </c>
      <c r="G176" s="10">
        <v>100</v>
      </c>
      <c r="H176" s="10">
        <v>0</v>
      </c>
      <c r="I176" s="10">
        <v>0</v>
      </c>
      <c r="J176" s="10">
        <v>0</v>
      </c>
      <c r="K176" s="10">
        <v>100</v>
      </c>
      <c r="L176" s="10">
        <v>100</v>
      </c>
      <c r="M176" s="10">
        <v>100</v>
      </c>
      <c r="N176" s="10">
        <v>0</v>
      </c>
      <c r="O176" s="10">
        <v>0</v>
      </c>
      <c r="P176" s="10">
        <v>0</v>
      </c>
      <c r="Q176" s="10">
        <v>100</v>
      </c>
      <c r="R176" s="10">
        <v>100</v>
      </c>
      <c r="S176" s="10">
        <v>99.891852669769037</v>
      </c>
      <c r="T176" s="10">
        <v>0.10814733023096321</v>
      </c>
      <c r="U176" s="10">
        <v>0</v>
      </c>
      <c r="V176" s="10">
        <v>0</v>
      </c>
      <c r="W176" s="175"/>
      <c r="X176" s="175"/>
      <c r="Y176" s="175"/>
      <c r="Z176" s="175"/>
      <c r="AA176" s="175"/>
      <c r="AB176" s="175"/>
    </row>
    <row xmlns:x14ac="http://schemas.microsoft.com/office/spreadsheetml/2009/9/ac" r="177" ht="15.75" x14ac:dyDescent="0.25">
      <c r="A177" s="175" t="s">
        <v>180</v>
      </c>
      <c r="B177" s="10">
        <v>2008</v>
      </c>
      <c r="C177" s="175" t="s">
        <v>18</v>
      </c>
      <c r="D177" s="10">
        <v>16643</v>
      </c>
      <c r="E177" s="10">
        <v>100</v>
      </c>
      <c r="F177" s="10">
        <v>100</v>
      </c>
      <c r="G177" s="10">
        <v>100</v>
      </c>
      <c r="H177" s="10">
        <v>0</v>
      </c>
      <c r="I177" s="10">
        <v>0</v>
      </c>
      <c r="J177" s="10">
        <v>0</v>
      </c>
      <c r="K177" s="10">
        <v>100</v>
      </c>
      <c r="L177" s="10">
        <v>100</v>
      </c>
      <c r="M177" s="10">
        <v>100</v>
      </c>
      <c r="N177" s="10">
        <v>0</v>
      </c>
      <c r="O177" s="10">
        <v>0</v>
      </c>
      <c r="P177" s="10">
        <v>0</v>
      </c>
      <c r="Q177" s="10">
        <v>100</v>
      </c>
      <c r="R177" s="10">
        <v>100</v>
      </c>
      <c r="S177" s="10">
        <v>99.891852669769037</v>
      </c>
      <c r="T177" s="10">
        <v>0.10814733023096321</v>
      </c>
      <c r="U177" s="10">
        <v>0</v>
      </c>
      <c r="V177" s="10">
        <v>0</v>
      </c>
      <c r="W177" s="175"/>
      <c r="X177" s="175"/>
      <c r="Y177" s="175"/>
      <c r="Z177" s="175"/>
      <c r="AA177" s="175"/>
      <c r="AB177" s="175"/>
    </row>
    <row xmlns:x14ac="http://schemas.microsoft.com/office/spreadsheetml/2009/9/ac" r="178" ht="15.75" x14ac:dyDescent="0.25">
      <c r="A178" s="175" t="s">
        <v>180</v>
      </c>
      <c r="B178" s="10">
        <v>2009</v>
      </c>
      <c r="C178" s="175" t="s">
        <v>18</v>
      </c>
      <c r="D178" s="10">
        <v>16607</v>
      </c>
      <c r="E178" s="10">
        <v>100</v>
      </c>
      <c r="F178" s="10">
        <v>100</v>
      </c>
      <c r="G178" s="10">
        <v>100</v>
      </c>
      <c r="H178" s="10">
        <v>0</v>
      </c>
      <c r="I178" s="10">
        <v>0</v>
      </c>
      <c r="J178" s="10">
        <v>0</v>
      </c>
      <c r="K178" s="10">
        <v>100</v>
      </c>
      <c r="L178" s="10">
        <v>100</v>
      </c>
      <c r="M178" s="10">
        <v>100</v>
      </c>
      <c r="N178" s="10">
        <v>0</v>
      </c>
      <c r="O178" s="10">
        <v>0</v>
      </c>
      <c r="P178" s="10">
        <v>0</v>
      </c>
      <c r="Q178" s="10">
        <v>100</v>
      </c>
      <c r="R178" s="10">
        <v>100</v>
      </c>
      <c r="S178" s="10">
        <v>99.891852669769037</v>
      </c>
      <c r="T178" s="10">
        <v>0.10814733023096321</v>
      </c>
      <c r="U178" s="10">
        <v>0</v>
      </c>
      <c r="V178" s="10">
        <v>0</v>
      </c>
      <c r="W178" s="175"/>
      <c r="X178" s="175"/>
      <c r="Y178" s="175"/>
      <c r="Z178" s="175"/>
      <c r="AA178" s="175"/>
      <c r="AB178" s="175"/>
    </row>
    <row xmlns:x14ac="http://schemas.microsoft.com/office/spreadsheetml/2009/9/ac" r="179" ht="15.75" x14ac:dyDescent="0.25">
      <c r="A179" s="175" t="s">
        <v>180</v>
      </c>
      <c r="B179" s="10">
        <v>2010</v>
      </c>
      <c r="C179" s="175" t="s">
        <v>18</v>
      </c>
      <c r="D179" s="10">
        <v>16405</v>
      </c>
      <c r="E179" s="10">
        <v>100</v>
      </c>
      <c r="F179" s="10">
        <v>100</v>
      </c>
      <c r="G179" s="10">
        <v>100</v>
      </c>
      <c r="H179" s="10">
        <v>0</v>
      </c>
      <c r="I179" s="10">
        <v>0</v>
      </c>
      <c r="J179" s="10">
        <v>0</v>
      </c>
      <c r="K179" s="10">
        <v>100</v>
      </c>
      <c r="L179" s="10">
        <v>100</v>
      </c>
      <c r="M179" s="10">
        <v>100</v>
      </c>
      <c r="N179" s="10">
        <v>0</v>
      </c>
      <c r="O179" s="10">
        <v>0</v>
      </c>
      <c r="P179" s="10">
        <v>0</v>
      </c>
      <c r="Q179" s="10">
        <v>100</v>
      </c>
      <c r="R179" s="10">
        <v>100</v>
      </c>
      <c r="S179" s="10">
        <v>99.891852669769037</v>
      </c>
      <c r="T179" s="10">
        <v>0.10814733023096321</v>
      </c>
      <c r="U179" s="10">
        <v>0</v>
      </c>
      <c r="V179" s="10">
        <v>0</v>
      </c>
      <c r="W179" s="175"/>
      <c r="X179" s="175"/>
      <c r="Y179" s="175"/>
      <c r="Z179" s="175"/>
      <c r="AA179" s="175"/>
      <c r="AB179" s="175"/>
    </row>
    <row xmlns:x14ac="http://schemas.microsoft.com/office/spreadsheetml/2009/9/ac" r="180" ht="15.75" x14ac:dyDescent="0.25">
      <c r="A180" s="175" t="s">
        <v>180</v>
      </c>
      <c r="B180" s="10">
        <v>2011</v>
      </c>
      <c r="C180" s="175" t="s">
        <v>18</v>
      </c>
      <c r="D180" s="10">
        <v>16072</v>
      </c>
      <c r="E180" s="10">
        <v>100</v>
      </c>
      <c r="F180" s="10">
        <v>100</v>
      </c>
      <c r="G180" s="10">
        <v>100</v>
      </c>
      <c r="H180" s="10">
        <v>0</v>
      </c>
      <c r="I180" s="10">
        <v>0</v>
      </c>
      <c r="J180" s="10">
        <v>0</v>
      </c>
      <c r="K180" s="10">
        <v>100</v>
      </c>
      <c r="L180" s="10">
        <v>100</v>
      </c>
      <c r="M180" s="10">
        <v>100</v>
      </c>
      <c r="N180" s="10">
        <v>0</v>
      </c>
      <c r="O180" s="10">
        <v>0</v>
      </c>
      <c r="P180" s="10">
        <v>0</v>
      </c>
      <c r="Q180" s="10">
        <v>100</v>
      </c>
      <c r="R180" s="10">
        <v>100</v>
      </c>
      <c r="S180" s="10">
        <v>99.891852669769037</v>
      </c>
      <c r="T180" s="10">
        <v>0.10814733023096321</v>
      </c>
      <c r="U180" s="10">
        <v>0</v>
      </c>
      <c r="V180" s="10">
        <v>0</v>
      </c>
      <c r="W180" s="175"/>
      <c r="X180" s="175"/>
      <c r="Y180" s="175"/>
      <c r="Z180" s="175"/>
      <c r="AA180" s="175"/>
      <c r="AB180" s="175"/>
    </row>
    <row xmlns:x14ac="http://schemas.microsoft.com/office/spreadsheetml/2009/9/ac" r="181" ht="15.75" x14ac:dyDescent="0.25">
      <c r="A181" s="175" t="s">
        <v>180</v>
      </c>
      <c r="B181" s="10">
        <v>2012</v>
      </c>
      <c r="C181" s="175" t="s">
        <v>18</v>
      </c>
      <c r="D181" s="10">
        <v>15679</v>
      </c>
      <c r="E181" s="10">
        <v>100</v>
      </c>
      <c r="F181" s="10">
        <v>100</v>
      </c>
      <c r="G181" s="10">
        <v>100</v>
      </c>
      <c r="H181" s="10">
        <v>0</v>
      </c>
      <c r="I181" s="10">
        <v>0</v>
      </c>
      <c r="J181" s="10">
        <v>0</v>
      </c>
      <c r="K181" s="10">
        <v>100</v>
      </c>
      <c r="L181" s="10">
        <v>100</v>
      </c>
      <c r="M181" s="10">
        <v>100</v>
      </c>
      <c r="N181" s="10">
        <v>0</v>
      </c>
      <c r="O181" s="10">
        <v>0</v>
      </c>
      <c r="P181" s="10">
        <v>0</v>
      </c>
      <c r="Q181" s="10">
        <v>100</v>
      </c>
      <c r="R181" s="10">
        <v>100</v>
      </c>
      <c r="S181" s="10">
        <v>99.891852669769037</v>
      </c>
      <c r="T181" s="10">
        <v>0.10814733023096321</v>
      </c>
      <c r="U181" s="10">
        <v>0</v>
      </c>
      <c r="V181" s="10">
        <v>0</v>
      </c>
      <c r="W181" s="175"/>
      <c r="X181" s="175"/>
      <c r="Y181" s="175"/>
      <c r="Z181" s="175"/>
      <c r="AA181" s="175"/>
      <c r="AB181" s="175"/>
    </row>
    <row xmlns:x14ac="http://schemas.microsoft.com/office/spreadsheetml/2009/9/ac" r="182" ht="15.75" x14ac:dyDescent="0.25">
      <c r="A182" s="175" t="s">
        <v>180</v>
      </c>
      <c r="B182" s="10">
        <v>2013</v>
      </c>
      <c r="C182" s="175" t="s">
        <v>18</v>
      </c>
      <c r="D182" s="10">
        <v>15271</v>
      </c>
      <c r="E182" s="10">
        <v>100</v>
      </c>
      <c r="F182" s="10">
        <v>100</v>
      </c>
      <c r="G182" s="10">
        <v>100</v>
      </c>
      <c r="H182" s="10">
        <v>0</v>
      </c>
      <c r="I182" s="10">
        <v>0</v>
      </c>
      <c r="J182" s="10">
        <v>0</v>
      </c>
      <c r="K182" s="10">
        <v>100</v>
      </c>
      <c r="L182" s="10">
        <v>100</v>
      </c>
      <c r="M182" s="10">
        <v>100</v>
      </c>
      <c r="N182" s="10">
        <v>0</v>
      </c>
      <c r="O182" s="10">
        <v>0</v>
      </c>
      <c r="P182" s="10">
        <v>0</v>
      </c>
      <c r="Q182" s="10">
        <v>100</v>
      </c>
      <c r="R182" s="10">
        <v>100</v>
      </c>
      <c r="S182" s="10">
        <v>99.891852669769037</v>
      </c>
      <c r="T182" s="10">
        <v>0.10814733023096321</v>
      </c>
      <c r="U182" s="10">
        <v>0</v>
      </c>
      <c r="V182" s="10">
        <v>0</v>
      </c>
      <c r="W182" s="175"/>
      <c r="X182" s="175"/>
      <c r="Y182" s="175"/>
      <c r="Z182" s="175"/>
      <c r="AA182" s="175"/>
      <c r="AB182" s="175"/>
    </row>
    <row xmlns:x14ac="http://schemas.microsoft.com/office/spreadsheetml/2009/9/ac" r="183" ht="15.75" x14ac:dyDescent="0.25">
      <c r="A183" s="175" t="s">
        <v>180</v>
      </c>
      <c r="B183" s="10">
        <v>2014</v>
      </c>
      <c r="C183" s="175" t="s">
        <v>18</v>
      </c>
      <c r="D183" s="10">
        <v>14853</v>
      </c>
      <c r="E183" s="10">
        <v>100</v>
      </c>
      <c r="F183" s="10">
        <v>100</v>
      </c>
      <c r="G183" s="10">
        <v>100</v>
      </c>
      <c r="H183" s="10">
        <v>0</v>
      </c>
      <c r="I183" s="10">
        <v>0</v>
      </c>
      <c r="J183" s="10">
        <v>0</v>
      </c>
      <c r="K183" s="10">
        <v>100</v>
      </c>
      <c r="L183" s="10">
        <v>100</v>
      </c>
      <c r="M183" s="10">
        <v>100</v>
      </c>
      <c r="N183" s="10">
        <v>0</v>
      </c>
      <c r="O183" s="10">
        <v>0</v>
      </c>
      <c r="P183" s="10">
        <v>0</v>
      </c>
      <c r="Q183" s="10">
        <v>100</v>
      </c>
      <c r="R183" s="10">
        <v>100</v>
      </c>
      <c r="S183" s="10">
        <v>99.891852669769037</v>
      </c>
      <c r="T183" s="10">
        <v>0.10814733023096321</v>
      </c>
      <c r="U183" s="10">
        <v>0</v>
      </c>
      <c r="V183" s="10">
        <v>0</v>
      </c>
      <c r="W183" s="175"/>
      <c r="X183" s="175"/>
      <c r="Y183" s="175"/>
      <c r="Z183" s="175"/>
      <c r="AA183" s="175"/>
      <c r="AB183" s="175"/>
    </row>
    <row xmlns:x14ac="http://schemas.microsoft.com/office/spreadsheetml/2009/9/ac" r="184" ht="15.75" x14ac:dyDescent="0.25">
      <c r="A184" s="175" t="s">
        <v>180</v>
      </c>
      <c r="B184" s="10">
        <v>2015</v>
      </c>
      <c r="C184" s="175" t="s">
        <v>18</v>
      </c>
      <c r="D184" s="10">
        <v>14435</v>
      </c>
      <c r="E184" s="10">
        <v>100</v>
      </c>
      <c r="F184" s="10">
        <v>100</v>
      </c>
      <c r="G184" s="10">
        <v>100</v>
      </c>
      <c r="H184" s="10">
        <v>0</v>
      </c>
      <c r="I184" s="10">
        <v>0</v>
      </c>
      <c r="J184" s="10">
        <v>0</v>
      </c>
      <c r="K184" s="10">
        <v>100</v>
      </c>
      <c r="L184" s="10">
        <v>100</v>
      </c>
      <c r="M184" s="10">
        <v>100</v>
      </c>
      <c r="N184" s="10">
        <v>0</v>
      </c>
      <c r="O184" s="10">
        <v>0</v>
      </c>
      <c r="P184" s="10">
        <v>0</v>
      </c>
      <c r="Q184" s="10">
        <v>100</v>
      </c>
      <c r="R184" s="10">
        <v>100</v>
      </c>
      <c r="S184" s="10">
        <v>99.590688765450295</v>
      </c>
      <c r="T184" s="10">
        <v>0.40931123454970469</v>
      </c>
      <c r="U184" s="10">
        <v>0</v>
      </c>
      <c r="V184" s="10">
        <v>0</v>
      </c>
      <c r="W184" s="175"/>
      <c r="X184" s="175"/>
      <c r="Y184" s="175"/>
      <c r="Z184" s="175"/>
      <c r="AA184" s="175"/>
      <c r="AB184" s="175"/>
    </row>
    <row xmlns:x14ac="http://schemas.microsoft.com/office/spreadsheetml/2009/9/ac" r="185" ht="15.75" x14ac:dyDescent="0.25">
      <c r="A185" s="175" t="s">
        <v>180</v>
      </c>
      <c r="B185" s="10">
        <v>2016</v>
      </c>
      <c r="C185" s="175" t="s">
        <v>18</v>
      </c>
      <c r="D185" s="10">
        <v>14071</v>
      </c>
      <c r="E185" s="10">
        <v>100</v>
      </c>
      <c r="F185" s="10">
        <v>100</v>
      </c>
      <c r="G185" s="10">
        <v>100</v>
      </c>
      <c r="H185" s="10">
        <v>0</v>
      </c>
      <c r="I185" s="10">
        <v>0</v>
      </c>
      <c r="J185" s="10">
        <v>0</v>
      </c>
      <c r="K185" s="10">
        <v>100</v>
      </c>
      <c r="L185" s="10">
        <v>100</v>
      </c>
      <c r="M185" s="10">
        <v>100</v>
      </c>
      <c r="N185" s="10">
        <v>0</v>
      </c>
      <c r="O185" s="10">
        <v>0</v>
      </c>
      <c r="P185" s="10">
        <v>0</v>
      </c>
      <c r="Q185" s="10">
        <v>100</v>
      </c>
      <c r="R185" s="10">
        <v>100</v>
      </c>
      <c r="S185" s="10">
        <v>99.289524861131554</v>
      </c>
      <c r="T185" s="10">
        <v>0.71047513886844627</v>
      </c>
      <c r="U185" s="10">
        <v>0</v>
      </c>
      <c r="V185" s="10">
        <v>0</v>
      </c>
      <c r="W185" s="175"/>
      <c r="X185" s="175"/>
      <c r="Y185" s="175"/>
      <c r="Z185" s="175"/>
      <c r="AA185" s="175"/>
      <c r="AB185" s="175"/>
    </row>
    <row xmlns:x14ac="http://schemas.microsoft.com/office/spreadsheetml/2009/9/ac" r="186" ht="15.75" x14ac:dyDescent="0.25">
      <c r="A186" s="175" t="s">
        <v>180</v>
      </c>
      <c r="B186" s="10">
        <v>2017</v>
      </c>
      <c r="C186" s="175" t="s">
        <v>18</v>
      </c>
      <c r="D186" s="10">
        <v>13671</v>
      </c>
      <c r="E186" s="10">
        <v>100</v>
      </c>
      <c r="F186" s="10">
        <v>100</v>
      </c>
      <c r="G186" s="10">
        <v>100</v>
      </c>
      <c r="H186" s="10">
        <v>0</v>
      </c>
      <c r="I186" s="10">
        <v>0</v>
      </c>
      <c r="J186" s="10">
        <v>0</v>
      </c>
      <c r="K186" s="10">
        <v>100</v>
      </c>
      <c r="L186" s="10">
        <v>100</v>
      </c>
      <c r="M186" s="10">
        <v>100</v>
      </c>
      <c r="N186" s="10">
        <v>0</v>
      </c>
      <c r="O186" s="10">
        <v>0</v>
      </c>
      <c r="P186" s="10">
        <v>0</v>
      </c>
      <c r="Q186" s="10">
        <v>100</v>
      </c>
      <c r="R186" s="10">
        <v>100</v>
      </c>
      <c r="S186" s="10">
        <v>98.988360956812812</v>
      </c>
      <c r="T186" s="10">
        <v>1.011639043187188</v>
      </c>
      <c r="U186" s="10">
        <v>0</v>
      </c>
      <c r="V186" s="10">
        <v>0</v>
      </c>
      <c r="W186" s="175"/>
      <c r="X186" s="175"/>
      <c r="Y186" s="175"/>
      <c r="Z186" s="175"/>
      <c r="AA186" s="175"/>
      <c r="AB186" s="175"/>
    </row>
    <row xmlns:x14ac="http://schemas.microsoft.com/office/spreadsheetml/2009/9/ac" r="187" ht="15.75" x14ac:dyDescent="0.25">
      <c r="A187" s="175" t="s">
        <v>180</v>
      </c>
      <c r="B187" s="10">
        <v>2018</v>
      </c>
      <c r="C187" s="175" t="s">
        <v>18</v>
      </c>
      <c r="D187" s="10">
        <v>13220</v>
      </c>
      <c r="E187" s="10">
        <v>100</v>
      </c>
      <c r="F187" s="10">
        <v>100</v>
      </c>
      <c r="G187" s="10">
        <v>100</v>
      </c>
      <c r="H187" s="10">
        <v>0</v>
      </c>
      <c r="I187" s="10">
        <v>0</v>
      </c>
      <c r="J187" s="10">
        <v>0</v>
      </c>
      <c r="K187" s="10">
        <v>100</v>
      </c>
      <c r="L187" s="10">
        <v>100</v>
      </c>
      <c r="M187" s="10">
        <v>100</v>
      </c>
      <c r="N187" s="10">
        <v>0</v>
      </c>
      <c r="O187" s="10">
        <v>0</v>
      </c>
      <c r="P187" s="10">
        <v>0</v>
      </c>
      <c r="Q187" s="10">
        <v>100</v>
      </c>
      <c r="R187" s="10">
        <v>100</v>
      </c>
      <c r="S187" s="10">
        <v>98.687197052494071</v>
      </c>
      <c r="T187" s="10">
        <v>1.3128029475059291</v>
      </c>
      <c r="U187" s="10">
        <v>0</v>
      </c>
      <c r="V187" s="10">
        <v>0</v>
      </c>
      <c r="W187" s="175"/>
      <c r="X187" s="175"/>
      <c r="Y187" s="175"/>
      <c r="Z187" s="175"/>
      <c r="AA187" s="175"/>
      <c r="AB187" s="175"/>
    </row>
    <row xmlns:x14ac="http://schemas.microsoft.com/office/spreadsheetml/2009/9/ac" r="188" ht="15.75" x14ac:dyDescent="0.25">
      <c r="A188" s="175" t="s">
        <v>180</v>
      </c>
      <c r="B188" s="10">
        <v>2019</v>
      </c>
      <c r="C188" s="175" t="s">
        <v>18</v>
      </c>
      <c r="D188" s="10">
        <v>12820</v>
      </c>
      <c r="E188" s="10">
        <v>100</v>
      </c>
      <c r="F188" s="10">
        <v>100</v>
      </c>
      <c r="G188" s="10">
        <v>100</v>
      </c>
      <c r="H188" s="10">
        <v>0</v>
      </c>
      <c r="I188" s="10">
        <v>0</v>
      </c>
      <c r="J188" s="10">
        <v>0</v>
      </c>
      <c r="K188" s="10">
        <v>100</v>
      </c>
      <c r="L188" s="10">
        <v>100</v>
      </c>
      <c r="M188" s="10">
        <v>100</v>
      </c>
      <c r="N188" s="10">
        <v>0</v>
      </c>
      <c r="O188" s="10">
        <v>0</v>
      </c>
      <c r="P188" s="10">
        <v>0</v>
      </c>
      <c r="Q188" s="10">
        <v>100</v>
      </c>
      <c r="R188" s="10">
        <v>100</v>
      </c>
      <c r="S188" s="10">
        <v>98.386033148175329</v>
      </c>
      <c r="T188" s="10">
        <v>1.613966851824671</v>
      </c>
      <c r="U188" s="10">
        <v>0</v>
      </c>
      <c r="V188" s="10">
        <v>0</v>
      </c>
      <c r="W188" s="175"/>
      <c r="X188" s="175"/>
      <c r="Y188" s="175"/>
      <c r="Z188" s="175"/>
      <c r="AA188" s="175"/>
      <c r="AB188" s="175"/>
    </row>
    <row xmlns:x14ac="http://schemas.microsoft.com/office/spreadsheetml/2009/9/ac" r="189" ht="15.75" x14ac:dyDescent="0.25">
      <c r="A189" s="175" t="s">
        <v>180</v>
      </c>
      <c r="B189" s="10">
        <v>2020</v>
      </c>
      <c r="C189" s="175" t="s">
        <v>18</v>
      </c>
      <c r="D189" s="10">
        <v>12561</v>
      </c>
      <c r="E189" s="10">
        <v>100</v>
      </c>
      <c r="F189" s="10">
        <v>100</v>
      </c>
      <c r="G189" s="10">
        <v>100</v>
      </c>
      <c r="H189" s="10">
        <v>0</v>
      </c>
      <c r="I189" s="10">
        <v>0</v>
      </c>
      <c r="J189" s="10">
        <v>0</v>
      </c>
      <c r="K189" s="10">
        <v>100</v>
      </c>
      <c r="L189" s="10">
        <v>100</v>
      </c>
      <c r="M189" s="10">
        <v>100</v>
      </c>
      <c r="N189" s="10">
        <v>0</v>
      </c>
      <c r="O189" s="10">
        <v>0</v>
      </c>
      <c r="P189" s="10">
        <v>0</v>
      </c>
      <c r="Q189" s="10">
        <v>100</v>
      </c>
      <c r="R189" s="10">
        <v>100</v>
      </c>
      <c r="S189" s="10">
        <v>98.084869243856588</v>
      </c>
      <c r="T189" s="10">
        <v>1.9151307561434121</v>
      </c>
      <c r="U189" s="10">
        <v>0</v>
      </c>
      <c r="V189" s="10">
        <v>0</v>
      </c>
      <c r="W189" s="175"/>
      <c r="X189" s="175"/>
      <c r="Y189" s="175"/>
      <c r="Z189" s="175"/>
      <c r="AA189" s="175"/>
      <c r="AB189" s="175"/>
    </row>
    <row xmlns:x14ac="http://schemas.microsoft.com/office/spreadsheetml/2009/9/ac" r="190" ht="15.75" x14ac:dyDescent="0.25">
      <c r="A190" s="175" t="s">
        <v>180</v>
      </c>
      <c r="B190" s="10">
        <v>2021</v>
      </c>
      <c r="C190" s="175" t="s">
        <v>18</v>
      </c>
      <c r="D190" s="10">
        <v>12400</v>
      </c>
      <c r="E190" s="10">
        <v>100</v>
      </c>
      <c r="F190" s="10">
        <v>100</v>
      </c>
      <c r="G190" s="10">
        <v>100</v>
      </c>
      <c r="H190" s="10">
        <v>0</v>
      </c>
      <c r="I190" s="10">
        <v>0</v>
      </c>
      <c r="J190" s="10">
        <v>0</v>
      </c>
      <c r="K190" s="10">
        <v>100</v>
      </c>
      <c r="L190" s="10">
        <v>100</v>
      </c>
      <c r="M190" s="10">
        <v>100</v>
      </c>
      <c r="N190" s="10">
        <v>0</v>
      </c>
      <c r="O190" s="10">
        <v>0</v>
      </c>
      <c r="P190" s="10">
        <v>0</v>
      </c>
      <c r="Q190" s="10">
        <v>100</v>
      </c>
      <c r="R190" s="10">
        <v>100</v>
      </c>
      <c r="S190" s="10">
        <v>97.78370533953796</v>
      </c>
      <c r="T190" s="10">
        <v>2.2162946604620402</v>
      </c>
      <c r="U190" s="10">
        <v>0</v>
      </c>
      <c r="V190" s="10">
        <v>0</v>
      </c>
      <c r="W190" s="175"/>
      <c r="X190" s="175"/>
      <c r="Y190" s="175"/>
      <c r="Z190" s="175"/>
      <c r="AA190" s="175"/>
      <c r="AB190" s="175"/>
    </row>
    <row xmlns:x14ac="http://schemas.microsoft.com/office/spreadsheetml/2009/9/ac" r="191" ht="15.75" x14ac:dyDescent="0.25">
      <c r="A191" s="175" t="s">
        <v>180</v>
      </c>
      <c r="B191" s="10">
        <v>2022</v>
      </c>
      <c r="C191" s="175" t="s">
        <v>18</v>
      </c>
      <c r="D191" s="10">
        <v>12340</v>
      </c>
      <c r="E191" s="10">
        <v>100</v>
      </c>
      <c r="F191" s="10">
        <v>100</v>
      </c>
      <c r="G191" s="10">
        <v>100</v>
      </c>
      <c r="H191" s="10">
        <v>0</v>
      </c>
      <c r="I191" s="10">
        <v>0</v>
      </c>
      <c r="J191" s="10">
        <v>0</v>
      </c>
      <c r="K191" s="10">
        <v>100</v>
      </c>
      <c r="L191" s="10">
        <v>100</v>
      </c>
      <c r="M191" s="10">
        <v>100</v>
      </c>
      <c r="N191" s="10">
        <v>0</v>
      </c>
      <c r="O191" s="10">
        <v>0</v>
      </c>
      <c r="P191" s="10">
        <v>0</v>
      </c>
      <c r="Q191" s="10">
        <v>100</v>
      </c>
      <c r="R191" s="10">
        <v>100</v>
      </c>
      <c r="S191" s="10">
        <v>97.482541435219218</v>
      </c>
      <c r="T191" s="10">
        <v>2.5174585647807821</v>
      </c>
      <c r="U191" s="10">
        <v>0</v>
      </c>
      <c r="V191" s="10">
        <v>0</v>
      </c>
      <c r="W191" s="175"/>
      <c r="X191" s="175"/>
      <c r="Y191" s="175"/>
      <c r="Z191" s="175"/>
      <c r="AA191" s="175"/>
      <c r="AB191" s="175"/>
    </row>
    <row xmlns:x14ac="http://schemas.microsoft.com/office/spreadsheetml/2009/9/ac" r="192" ht="15.75" x14ac:dyDescent="0.25">
      <c r="A192" s="175" t="s">
        <v>180</v>
      </c>
      <c r="B192" s="10">
        <v>2023</v>
      </c>
      <c r="C192" s="175" t="s">
        <v>18</v>
      </c>
      <c r="D192" s="10">
        <v>11951</v>
      </c>
      <c r="E192" s="10">
        <v>100</v>
      </c>
      <c r="F192" s="10">
        <v>100</v>
      </c>
      <c r="G192" s="10">
        <v>100</v>
      </c>
      <c r="H192" s="10">
        <v>0</v>
      </c>
      <c r="I192" s="10">
        <v>0</v>
      </c>
      <c r="J192" s="10">
        <v>0</v>
      </c>
      <c r="K192" s="10">
        <v>100</v>
      </c>
      <c r="L192" s="10">
        <v>100</v>
      </c>
      <c r="M192" s="10">
        <v>100</v>
      </c>
      <c r="N192" s="10">
        <v>0</v>
      </c>
      <c r="O192" s="10">
        <v>0</v>
      </c>
      <c r="P192" s="10">
        <v>0</v>
      </c>
      <c r="Q192" s="10">
        <v>100</v>
      </c>
      <c r="R192" s="10">
        <v>100</v>
      </c>
      <c r="S192" s="10">
        <v>97.181377530900477</v>
      </c>
      <c r="T192" s="10">
        <v>2.8186224690995232</v>
      </c>
      <c r="U192" s="10">
        <v>0</v>
      </c>
      <c r="V192" s="10">
        <v>0</v>
      </c>
      <c r="W192" s="175"/>
      <c r="X192" s="175"/>
      <c r="Y192" s="175"/>
      <c r="Z192" s="175"/>
      <c r="AA192" s="175"/>
      <c r="AB192" s="175"/>
    </row>
    <row xmlns:x14ac="http://schemas.microsoft.com/office/spreadsheetml/2009/9/ac" r="193" ht="15.75" x14ac:dyDescent="0.25">
      <c r="A193" s="175" t="s">
        <v>180</v>
      </c>
      <c r="B193" s="10">
        <v>2024</v>
      </c>
      <c r="C193" s="175" t="s">
        <v>18</v>
      </c>
      <c r="D193" s="10"/>
      <c r="E193" s="10"/>
      <c r="F193" s="10"/>
      <c r="G193" s="10"/>
      <c r="H193" s="10"/>
      <c r="I193" s="10"/>
      <c r="J193" s="10"/>
      <c r="K193" s="10"/>
      <c r="L193" s="10"/>
      <c r="M193" s="10"/>
      <c r="N193" s="10"/>
      <c r="O193" s="10"/>
      <c r="P193" s="10"/>
      <c r="Q193" s="10"/>
      <c r="R193" s="10"/>
      <c r="S193" s="10"/>
      <c r="T193" s="10"/>
      <c r="U193" s="10"/>
      <c r="V193" s="10"/>
      <c r="W193" s="175"/>
      <c r="X193" s="175"/>
      <c r="Y193" s="175"/>
      <c r="Z193" s="175"/>
      <c r="AA193" s="175"/>
      <c r="AB193" s="175"/>
    </row>
    <row xmlns:x14ac="http://schemas.microsoft.com/office/spreadsheetml/2009/9/ac" r="194" ht="15.75" x14ac:dyDescent="0.25">
      <c r="A194" s="175" t="s">
        <v>180</v>
      </c>
      <c r="B194" s="10">
        <v>2025</v>
      </c>
      <c r="C194" s="175" t="s">
        <v>18</v>
      </c>
      <c r="D194" s="10"/>
      <c r="E194" s="10"/>
      <c r="F194" s="10"/>
      <c r="G194" s="10"/>
      <c r="H194" s="10"/>
      <c r="I194" s="10"/>
      <c r="J194" s="10"/>
      <c r="K194" s="10"/>
      <c r="L194" s="10"/>
      <c r="M194" s="10"/>
      <c r="N194" s="10"/>
      <c r="O194" s="10"/>
      <c r="P194" s="10"/>
      <c r="Q194" s="10"/>
      <c r="R194" s="10"/>
      <c r="S194" s="10"/>
      <c r="T194" s="10"/>
      <c r="U194" s="10"/>
      <c r="V194" s="10"/>
      <c r="W194" s="175"/>
      <c r="X194" s="175"/>
      <c r="Y194" s="175"/>
      <c r="Z194" s="175"/>
      <c r="AA194" s="175"/>
      <c r="AB194" s="175"/>
    </row>
    <row xmlns:x14ac="http://schemas.microsoft.com/office/spreadsheetml/2009/9/ac" r="195" ht="15.75" x14ac:dyDescent="0.25">
      <c r="A195" s="175" t="s">
        <v>180</v>
      </c>
      <c r="B195" s="10">
        <v>2026</v>
      </c>
      <c r="C195" s="175" t="s">
        <v>18</v>
      </c>
      <c r="D195" s="10"/>
      <c r="E195" s="10"/>
      <c r="F195" s="10"/>
      <c r="G195" s="10"/>
      <c r="H195" s="10"/>
      <c r="I195" s="10"/>
      <c r="J195" s="10"/>
      <c r="K195" s="10"/>
      <c r="L195" s="10"/>
      <c r="M195" s="10"/>
      <c r="N195" s="10"/>
      <c r="O195" s="10"/>
      <c r="P195" s="10"/>
      <c r="Q195" s="10"/>
      <c r="R195" s="10"/>
      <c r="S195" s="10"/>
      <c r="T195" s="10"/>
      <c r="U195" s="10"/>
      <c r="V195" s="10"/>
      <c r="W195" s="175"/>
      <c r="X195" s="175"/>
      <c r="Y195" s="175"/>
      <c r="Z195" s="175"/>
      <c r="AA195" s="175"/>
      <c r="AB195" s="175"/>
    </row>
    <row xmlns:x14ac="http://schemas.microsoft.com/office/spreadsheetml/2009/9/ac" r="196" ht="15.75" x14ac:dyDescent="0.25">
      <c r="A196" s="175" t="s">
        <v>180</v>
      </c>
      <c r="B196" s="10">
        <v>2027</v>
      </c>
      <c r="C196" s="175" t="s">
        <v>18</v>
      </c>
      <c r="D196" s="10"/>
      <c r="E196" s="10"/>
      <c r="F196" s="10"/>
      <c r="G196" s="10"/>
      <c r="H196" s="10"/>
      <c r="I196" s="10"/>
      <c r="J196" s="10"/>
      <c r="K196" s="10"/>
      <c r="L196" s="10"/>
      <c r="M196" s="10"/>
      <c r="N196" s="10"/>
      <c r="O196" s="10"/>
      <c r="P196" s="10"/>
      <c r="Q196" s="10"/>
      <c r="R196" s="10"/>
      <c r="S196" s="10"/>
      <c r="T196" s="10"/>
      <c r="U196" s="10"/>
      <c r="V196" s="10"/>
      <c r="W196" s="175"/>
      <c r="X196" s="175"/>
      <c r="Y196" s="175"/>
      <c r="Z196" s="175"/>
      <c r="AA196" s="175"/>
      <c r="AB196" s="175"/>
    </row>
    <row xmlns:x14ac="http://schemas.microsoft.com/office/spreadsheetml/2009/9/ac" r="197" ht="15.75" x14ac:dyDescent="0.25">
      <c r="A197" s="175" t="s">
        <v>180</v>
      </c>
      <c r="B197" s="10">
        <v>2028</v>
      </c>
      <c r="C197" s="175" t="s">
        <v>18</v>
      </c>
      <c r="D197" s="10"/>
      <c r="E197" s="10"/>
      <c r="F197" s="10"/>
      <c r="G197" s="10"/>
      <c r="H197" s="10"/>
      <c r="I197" s="10"/>
      <c r="J197" s="10"/>
      <c r="K197" s="10"/>
      <c r="L197" s="10"/>
      <c r="M197" s="10"/>
      <c r="N197" s="10"/>
      <c r="O197" s="10"/>
      <c r="P197" s="10"/>
      <c r="Q197" s="10"/>
      <c r="R197" s="10"/>
      <c r="S197" s="10"/>
      <c r="T197" s="10"/>
      <c r="U197" s="10"/>
      <c r="V197" s="10"/>
      <c r="W197" s="175"/>
      <c r="X197" s="175"/>
      <c r="Y197" s="175"/>
      <c r="Z197" s="175"/>
      <c r="AA197" s="175"/>
      <c r="AB197" s="175"/>
    </row>
    <row xmlns:x14ac="http://schemas.microsoft.com/office/spreadsheetml/2009/9/ac" r="198" ht="15.75" x14ac:dyDescent="0.25">
      <c r="A198" s="175" t="s">
        <v>180</v>
      </c>
      <c r="B198" s="10">
        <v>2029</v>
      </c>
      <c r="C198" s="175" t="s">
        <v>18</v>
      </c>
      <c r="D198" s="10"/>
      <c r="E198" s="10"/>
      <c r="F198" s="10"/>
      <c r="G198" s="10"/>
      <c r="H198" s="10"/>
      <c r="I198" s="10"/>
      <c r="J198" s="10"/>
      <c r="K198" s="10"/>
      <c r="L198" s="10"/>
      <c r="M198" s="10"/>
      <c r="N198" s="10"/>
      <c r="O198" s="10"/>
      <c r="P198" s="10"/>
      <c r="Q198" s="10"/>
      <c r="R198" s="10"/>
      <c r="S198" s="10"/>
      <c r="T198" s="10"/>
      <c r="U198" s="10"/>
      <c r="V198" s="10"/>
      <c r="W198" s="175"/>
      <c r="X198" s="175"/>
      <c r="Y198" s="175"/>
      <c r="Z198" s="175"/>
      <c r="AA198" s="175"/>
      <c r="AB198" s="175"/>
    </row>
    <row xmlns:x14ac="http://schemas.microsoft.com/office/spreadsheetml/2009/9/ac" r="199" ht="15.75" x14ac:dyDescent="0.25">
      <c r="A199" s="175" t="s">
        <v>180</v>
      </c>
      <c r="B199" s="10">
        <v>2030</v>
      </c>
      <c r="C199" s="175" t="s">
        <v>18</v>
      </c>
      <c r="D199" s="10"/>
      <c r="E199" s="10"/>
      <c r="F199" s="10"/>
      <c r="G199" s="10"/>
      <c r="H199" s="10"/>
      <c r="I199" s="10"/>
      <c r="J199" s="10"/>
      <c r="K199" s="10"/>
      <c r="L199" s="10"/>
      <c r="M199" s="10"/>
      <c r="N199" s="10"/>
      <c r="O199" s="10"/>
      <c r="P199" s="10"/>
      <c r="Q199" s="10"/>
      <c r="R199" s="10"/>
      <c r="S199" s="10"/>
      <c r="T199" s="10"/>
      <c r="U199" s="10"/>
      <c r="V199" s="10"/>
      <c r="W199" s="175"/>
      <c r="X199" s="175"/>
      <c r="Y199" s="175"/>
      <c r="Z199" s="175"/>
      <c r="AA199" s="175"/>
      <c r="AB199" s="175"/>
    </row>
    <row xmlns:x14ac="http://schemas.microsoft.com/office/spreadsheetml/2009/9/ac" r="200" ht="15.75" x14ac:dyDescent="0.25">
      <c r="A200" s="175"/>
      <c r="B200" s="176"/>
      <c r="C200" s="175"/>
      <c r="D200" s="175"/>
      <c r="E200" s="175"/>
      <c r="F200" s="175"/>
      <c r="G200" s="175"/>
      <c r="H200" s="175"/>
      <c r="I200" s="175"/>
      <c r="J200" s="175"/>
      <c r="K200" s="175"/>
      <c r="L200" s="175"/>
      <c r="M200" s="175"/>
      <c r="N200" s="175"/>
      <c r="O200" s="175"/>
      <c r="P200" s="175"/>
      <c r="Q200" s="175"/>
      <c r="R200" s="175"/>
      <c r="S200" s="175"/>
      <c r="T200" s="175"/>
      <c r="U200" s="175"/>
      <c r="V200" s="175"/>
      <c r="W200" s="175"/>
      <c r="X200" s="175"/>
      <c r="Y200" s="175"/>
      <c r="Z200" s="175"/>
      <c r="AA200" s="175"/>
      <c r="AB200" s="175"/>
    </row>
    <row xmlns:x14ac="http://schemas.microsoft.com/office/spreadsheetml/2009/9/ac" r="201" ht="15.75" x14ac:dyDescent="0.25">
      <c r="A201" s="175"/>
      <c r="B201" s="176"/>
      <c r="C201" s="175"/>
      <c r="D201" s="175"/>
      <c r="E201" s="175"/>
      <c r="F201" s="175"/>
      <c r="G201" s="175"/>
      <c r="H201" s="175"/>
      <c r="I201" s="175"/>
      <c r="J201" s="175"/>
      <c r="K201" s="175"/>
      <c r="L201" s="175"/>
      <c r="M201" s="175"/>
      <c r="N201" s="175"/>
      <c r="O201" s="175"/>
      <c r="P201" s="175"/>
      <c r="Q201" s="175"/>
      <c r="R201" s="175"/>
      <c r="S201" s="175"/>
      <c r="T201" s="175"/>
      <c r="U201" s="175"/>
      <c r="V201" s="175"/>
      <c r="W201" s="175"/>
      <c r="X201" s="175"/>
      <c r="Y201" s="175"/>
      <c r="Z201" s="175"/>
      <c r="AA201" s="175"/>
      <c r="AB201" s="175"/>
    </row>
    <row xmlns:x14ac="http://schemas.microsoft.com/office/spreadsheetml/2009/9/ac" r="202" ht="15.75" x14ac:dyDescent="0.25">
      <c r="A202" s="175"/>
      <c r="B202" s="176"/>
      <c r="C202" s="175"/>
      <c r="D202" s="175"/>
      <c r="E202" s="175"/>
      <c r="F202" s="175"/>
      <c r="G202" s="175"/>
      <c r="H202" s="175"/>
      <c r="I202" s="175"/>
      <c r="J202" s="175"/>
      <c r="K202" s="175"/>
      <c r="L202" s="175"/>
      <c r="M202" s="175"/>
      <c r="N202" s="175"/>
      <c r="O202" s="175"/>
      <c r="P202" s="175"/>
      <c r="Q202" s="175"/>
      <c r="R202" s="175"/>
      <c r="S202" s="175"/>
      <c r="T202" s="175"/>
      <c r="U202" s="175"/>
      <c r="V202" s="175"/>
      <c r="W202" s="175"/>
      <c r="X202" s="175"/>
      <c r="Y202" s="175"/>
      <c r="Z202" s="175"/>
      <c r="AA202" s="175"/>
      <c r="AB202" s="175"/>
    </row>
    <row xmlns:x14ac="http://schemas.microsoft.com/office/spreadsheetml/2009/9/ac" r="203" ht="15.75" x14ac:dyDescent="0.25">
      <c r="A203" s="175"/>
      <c r="B203" s="176"/>
      <c r="C203" s="175"/>
      <c r="D203" s="175"/>
      <c r="E203" s="175"/>
      <c r="F203" s="175"/>
      <c r="G203" s="175"/>
      <c r="H203" s="175"/>
      <c r="I203" s="175"/>
      <c r="J203" s="175"/>
      <c r="K203" s="175"/>
      <c r="L203" s="175"/>
      <c r="M203" s="175"/>
      <c r="N203" s="175"/>
      <c r="O203" s="175"/>
      <c r="P203" s="175"/>
      <c r="Q203" s="175"/>
      <c r="R203" s="175"/>
      <c r="S203" s="175"/>
      <c r="T203" s="175"/>
      <c r="U203" s="175"/>
      <c r="V203" s="175"/>
      <c r="W203" s="175"/>
      <c r="X203" s="175"/>
      <c r="Y203" s="175"/>
      <c r="Z203" s="175"/>
      <c r="AA203" s="175"/>
      <c r="AB203" s="175"/>
    </row>
    <row xmlns:x14ac="http://schemas.microsoft.com/office/spreadsheetml/2009/9/ac" r="204" ht="15.75" x14ac:dyDescent="0.25">
      <c r="A204" s="175"/>
      <c r="B204" s="176"/>
      <c r="C204" s="175"/>
      <c r="D204" s="175"/>
      <c r="E204" s="175"/>
      <c r="F204" s="175"/>
      <c r="G204" s="175"/>
      <c r="H204" s="175"/>
      <c r="I204" s="175"/>
      <c r="J204" s="175"/>
      <c r="K204" s="175"/>
      <c r="L204" s="175"/>
      <c r="M204" s="175"/>
      <c r="N204" s="175"/>
      <c r="O204" s="175"/>
      <c r="P204" s="175"/>
      <c r="Q204" s="175"/>
      <c r="R204" s="175"/>
      <c r="S204" s="175"/>
      <c r="T204" s="175"/>
      <c r="U204" s="175"/>
      <c r="V204" s="175"/>
      <c r="W204" s="175"/>
      <c r="X204" s="175"/>
      <c r="Y204" s="175"/>
      <c r="Z204" s="175"/>
      <c r="AA204" s="175"/>
      <c r="AB204" s="175"/>
    </row>
    <row xmlns:x14ac="http://schemas.microsoft.com/office/spreadsheetml/2009/9/ac" r="205" ht="15.75" x14ac:dyDescent="0.25">
      <c r="A205" s="175"/>
      <c r="B205" s="176"/>
      <c r="C205" s="175"/>
      <c r="D205" s="175"/>
      <c r="E205" s="175"/>
      <c r="F205" s="175"/>
      <c r="G205" s="175"/>
      <c r="H205" s="175"/>
      <c r="I205" s="175"/>
      <c r="J205" s="175"/>
      <c r="K205" s="175"/>
      <c r="L205" s="175"/>
      <c r="M205" s="175"/>
      <c r="N205" s="175"/>
      <c r="O205" s="175"/>
      <c r="P205" s="175"/>
      <c r="Q205" s="175"/>
      <c r="R205" s="175"/>
      <c r="S205" s="175"/>
      <c r="T205" s="175"/>
      <c r="U205" s="175"/>
      <c r="V205" s="175"/>
      <c r="W205" s="175"/>
      <c r="X205" s="175"/>
      <c r="Y205" s="175"/>
      <c r="Z205" s="175"/>
      <c r="AA205" s="175"/>
      <c r="AB205" s="175"/>
    </row>
    <row xmlns:x14ac="http://schemas.microsoft.com/office/spreadsheetml/2009/9/ac" r="206" ht="15.75" x14ac:dyDescent="0.25">
      <c r="A206" s="175"/>
      <c r="B206" s="176"/>
      <c r="C206" s="175"/>
      <c r="D206" s="175"/>
      <c r="E206" s="175"/>
      <c r="F206" s="175"/>
      <c r="G206" s="175"/>
      <c r="H206" s="175"/>
      <c r="I206" s="175"/>
      <c r="J206" s="175"/>
      <c r="K206" s="175"/>
      <c r="L206" s="175"/>
      <c r="M206" s="175"/>
      <c r="N206" s="175"/>
      <c r="O206" s="175"/>
      <c r="P206" s="175"/>
      <c r="Q206" s="175"/>
      <c r="R206" s="175"/>
      <c r="S206" s="175"/>
      <c r="T206" s="175"/>
      <c r="U206" s="175"/>
      <c r="V206" s="175"/>
      <c r="W206" s="175"/>
      <c r="X206" s="175"/>
      <c r="Y206" s="175"/>
      <c r="Z206" s="175"/>
      <c r="AA206" s="175"/>
      <c r="AB206" s="175"/>
    </row>
    <row xmlns:x14ac="http://schemas.microsoft.com/office/spreadsheetml/2009/9/ac" r="207" ht="15.75" x14ac:dyDescent="0.25">
      <c r="A207" s="175"/>
      <c r="B207" s="176"/>
      <c r="C207" s="175"/>
      <c r="D207" s="175"/>
      <c r="E207" s="175"/>
      <c r="F207" s="175"/>
      <c r="G207" s="175"/>
      <c r="H207" s="175"/>
      <c r="I207" s="175"/>
      <c r="J207" s="175"/>
      <c r="K207" s="175"/>
      <c r="L207" s="175"/>
      <c r="M207" s="175"/>
      <c r="N207" s="175"/>
      <c r="O207" s="175"/>
      <c r="P207" s="175"/>
      <c r="Q207" s="175"/>
      <c r="R207" s="175"/>
      <c r="S207" s="175"/>
      <c r="T207" s="175"/>
      <c r="U207" s="175"/>
      <c r="V207" s="175"/>
      <c r="W207" s="175"/>
      <c r="X207" s="175"/>
      <c r="Y207" s="175"/>
      <c r="Z207" s="175"/>
      <c r="AA207" s="175"/>
      <c r="AB207" s="175"/>
    </row>
    <row xmlns:x14ac="http://schemas.microsoft.com/office/spreadsheetml/2009/9/ac" r="208" ht="15.75" x14ac:dyDescent="0.25">
      <c r="A208" s="175"/>
      <c r="B208" s="176"/>
      <c r="C208" s="175"/>
      <c r="D208" s="175"/>
      <c r="E208" s="175"/>
      <c r="F208" s="175"/>
      <c r="G208" s="175"/>
      <c r="H208" s="175"/>
      <c r="I208" s="175"/>
      <c r="J208" s="175"/>
      <c r="K208" s="175"/>
      <c r="L208" s="175"/>
      <c r="M208" s="175"/>
      <c r="N208" s="175"/>
      <c r="O208" s="175"/>
      <c r="P208" s="175"/>
      <c r="Q208" s="175"/>
      <c r="R208" s="175"/>
      <c r="S208" s="175"/>
      <c r="T208" s="175"/>
      <c r="U208" s="175"/>
      <c r="V208" s="175"/>
      <c r="W208" s="175"/>
      <c r="X208" s="175"/>
      <c r="Y208" s="175"/>
      <c r="Z208" s="175"/>
      <c r="AA208" s="175"/>
      <c r="AB208" s="175"/>
    </row>
    <row xmlns:x14ac="http://schemas.microsoft.com/office/spreadsheetml/2009/9/ac" r="209" ht="15.75" x14ac:dyDescent="0.25">
      <c r="A209" s="175"/>
      <c r="B209" s="176"/>
      <c r="C209" s="175"/>
      <c r="D209" s="175"/>
      <c r="E209" s="175"/>
      <c r="F209" s="175"/>
      <c r="G209" s="175"/>
      <c r="H209" s="175"/>
      <c r="I209" s="175"/>
      <c r="J209" s="175"/>
      <c r="K209" s="175"/>
      <c r="L209" s="175"/>
      <c r="M209" s="175"/>
      <c r="N209" s="175"/>
      <c r="O209" s="175"/>
      <c r="P209" s="175"/>
      <c r="Q209" s="175"/>
      <c r="R209" s="175"/>
      <c r="S209" s="175"/>
      <c r="T209" s="175"/>
      <c r="U209" s="175"/>
      <c r="V209" s="175"/>
      <c r="W209" s="175"/>
      <c r="X209" s="175"/>
      <c r="Y209" s="175"/>
      <c r="Z209" s="175"/>
      <c r="AA209" s="175"/>
      <c r="AB209" s="175"/>
    </row>
    <row xmlns:x14ac="http://schemas.microsoft.com/office/spreadsheetml/2009/9/ac" r="210" ht="15.75" x14ac:dyDescent="0.25">
      <c r="A210" s="175"/>
      <c r="B210" s="176"/>
      <c r="C210" s="175"/>
      <c r="D210" s="175"/>
      <c r="E210" s="175"/>
      <c r="F210" s="175"/>
      <c r="G210" s="175"/>
      <c r="H210" s="175"/>
      <c r="I210" s="175"/>
      <c r="J210" s="175"/>
      <c r="K210" s="175"/>
      <c r="L210" s="175"/>
      <c r="M210" s="175"/>
      <c r="N210" s="175"/>
      <c r="O210" s="175"/>
      <c r="P210" s="175"/>
      <c r="Q210" s="175"/>
      <c r="R210" s="175"/>
      <c r="S210" s="175"/>
      <c r="T210" s="175"/>
      <c r="U210" s="175"/>
      <c r="V210" s="175"/>
      <c r="W210" s="175"/>
      <c r="X210" s="175"/>
      <c r="Y210" s="175"/>
      <c r="Z210" s="175"/>
      <c r="AA210" s="175"/>
      <c r="AB210" s="175"/>
    </row>
    <row xmlns:x14ac="http://schemas.microsoft.com/office/spreadsheetml/2009/9/ac" r="211" ht="15.75" x14ac:dyDescent="0.25">
      <c r="A211" s="175"/>
      <c r="B211" s="176"/>
      <c r="C211" s="175"/>
      <c r="D211" s="175"/>
      <c r="E211" s="175"/>
      <c r="F211" s="175"/>
      <c r="G211" s="175"/>
      <c r="H211" s="175"/>
      <c r="I211" s="175"/>
      <c r="J211" s="175"/>
      <c r="K211" s="175"/>
      <c r="L211" s="175"/>
      <c r="M211" s="175"/>
      <c r="N211" s="175"/>
      <c r="O211" s="175"/>
      <c r="P211" s="175"/>
      <c r="Q211" s="175"/>
      <c r="R211" s="175"/>
      <c r="S211" s="175"/>
      <c r="T211" s="175"/>
      <c r="U211" s="175"/>
      <c r="V211" s="175"/>
      <c r="W211" s="175"/>
      <c r="X211" s="175"/>
      <c r="Y211" s="175"/>
      <c r="Z211" s="175"/>
      <c r="AA211" s="175"/>
      <c r="AB211" s="175"/>
    </row>
    <row xmlns:x14ac="http://schemas.microsoft.com/office/spreadsheetml/2009/9/ac" r="212" ht="15.75" x14ac:dyDescent="0.25">
      <c r="A212" s="175"/>
      <c r="B212" s="176"/>
      <c r="C212" s="175"/>
      <c r="D212" s="175"/>
      <c r="E212" s="175"/>
      <c r="F212" s="175"/>
      <c r="G212" s="175"/>
      <c r="H212" s="175"/>
      <c r="I212" s="175"/>
      <c r="J212" s="175"/>
      <c r="K212" s="175"/>
      <c r="L212" s="175"/>
      <c r="M212" s="175"/>
      <c r="N212" s="175"/>
      <c r="O212" s="175"/>
      <c r="P212" s="175"/>
      <c r="Q212" s="175"/>
      <c r="R212" s="175"/>
      <c r="S212" s="175"/>
      <c r="T212" s="175"/>
      <c r="U212" s="175"/>
      <c r="V212" s="175"/>
      <c r="W212" s="175"/>
      <c r="X212" s="175"/>
      <c r="Y212" s="175"/>
      <c r="Z212" s="175"/>
      <c r="AA212" s="175"/>
      <c r="AB212" s="175"/>
    </row>
    <row xmlns:x14ac="http://schemas.microsoft.com/office/spreadsheetml/2009/9/ac" r="213" ht="15.75" x14ac:dyDescent="0.25">
      <c r="A213" s="175"/>
      <c r="B213" s="176"/>
      <c r="C213" s="175"/>
      <c r="D213" s="175"/>
      <c r="E213" s="175"/>
      <c r="F213" s="175"/>
      <c r="G213" s="175"/>
      <c r="H213" s="175"/>
      <c r="I213" s="175"/>
      <c r="J213" s="175"/>
      <c r="K213" s="175"/>
      <c r="L213" s="175"/>
      <c r="M213" s="175"/>
      <c r="N213" s="175"/>
      <c r="O213" s="175"/>
      <c r="P213" s="175"/>
      <c r="Q213" s="175"/>
      <c r="R213" s="175"/>
      <c r="S213" s="175"/>
      <c r="T213" s="175"/>
      <c r="U213" s="175"/>
      <c r="V213" s="175"/>
      <c r="W213" s="175"/>
      <c r="X213" s="175"/>
      <c r="Y213" s="175"/>
      <c r="Z213" s="175"/>
      <c r="AA213" s="175"/>
      <c r="AB213" s="175"/>
    </row>
    <row xmlns:x14ac="http://schemas.microsoft.com/office/spreadsheetml/2009/9/ac" r="214" ht="15.75" x14ac:dyDescent="0.25">
      <c r="A214" s="175"/>
      <c r="B214" s="176"/>
      <c r="C214" s="175"/>
      <c r="D214" s="175"/>
      <c r="E214" s="175"/>
      <c r="F214" s="175"/>
      <c r="G214" s="175"/>
      <c r="H214" s="175"/>
      <c r="I214" s="175"/>
      <c r="J214" s="175"/>
      <c r="K214" s="175"/>
      <c r="L214" s="175"/>
      <c r="M214" s="175"/>
      <c r="N214" s="175"/>
      <c r="O214" s="175"/>
      <c r="P214" s="175"/>
      <c r="Q214" s="175"/>
      <c r="R214" s="175"/>
      <c r="S214" s="175"/>
      <c r="T214" s="175"/>
      <c r="U214" s="175"/>
      <c r="V214" s="175"/>
      <c r="W214" s="175"/>
      <c r="X214" s="175"/>
      <c r="Y214" s="175"/>
      <c r="Z214" s="175"/>
      <c r="AA214" s="175"/>
      <c r="AB214" s="175"/>
    </row>
    <row xmlns:x14ac="http://schemas.microsoft.com/office/spreadsheetml/2009/9/ac" r="215" ht="15.75" x14ac:dyDescent="0.25">
      <c r="A215" s="175"/>
      <c r="B215" s="176"/>
      <c r="C215" s="175"/>
      <c r="D215" s="175"/>
      <c r="E215" s="175"/>
      <c r="F215" s="175"/>
      <c r="G215" s="175"/>
      <c r="H215" s="175"/>
      <c r="I215" s="175"/>
      <c r="J215" s="175"/>
      <c r="K215" s="175"/>
      <c r="L215" s="175"/>
      <c r="M215" s="175"/>
      <c r="N215" s="175"/>
      <c r="O215" s="175"/>
      <c r="P215" s="175"/>
      <c r="Q215" s="175"/>
      <c r="R215" s="175"/>
      <c r="S215" s="175"/>
      <c r="T215" s="175"/>
      <c r="U215" s="175"/>
      <c r="V215" s="175"/>
      <c r="W215" s="175"/>
      <c r="X215" s="175"/>
      <c r="Y215" s="175"/>
      <c r="Z215" s="175"/>
      <c r="AA215" s="175"/>
      <c r="AB215" s="175"/>
    </row>
    <row xmlns:x14ac="http://schemas.microsoft.com/office/spreadsheetml/2009/9/ac" r="216" ht="15.75" x14ac:dyDescent="0.25">
      <c r="A216" s="175"/>
      <c r="B216" s="176"/>
      <c r="C216" s="175"/>
      <c r="D216" s="175"/>
      <c r="E216" s="175"/>
      <c r="F216" s="175"/>
      <c r="G216" s="175"/>
      <c r="H216" s="175"/>
      <c r="I216" s="175"/>
      <c r="J216" s="175"/>
      <c r="K216" s="175"/>
      <c r="L216" s="175"/>
      <c r="M216" s="175"/>
      <c r="N216" s="175"/>
      <c r="O216" s="175"/>
      <c r="P216" s="175"/>
      <c r="Q216" s="175"/>
      <c r="R216" s="175"/>
      <c r="S216" s="175"/>
      <c r="T216" s="175"/>
      <c r="U216" s="175"/>
      <c r="V216" s="175"/>
      <c r="W216" s="175"/>
      <c r="X216" s="175"/>
      <c r="Y216" s="175"/>
      <c r="Z216" s="175"/>
      <c r="AA216" s="175"/>
      <c r="AB216" s="175"/>
    </row>
    <row xmlns:x14ac="http://schemas.microsoft.com/office/spreadsheetml/2009/9/ac" r="217" ht="15.75" x14ac:dyDescent="0.25">
      <c r="A217" s="175"/>
      <c r="B217" s="176"/>
      <c r="C217" s="175"/>
      <c r="D217" s="175"/>
      <c r="E217" s="175"/>
      <c r="F217" s="175"/>
      <c r="G217" s="175"/>
      <c r="H217" s="175"/>
      <c r="I217" s="175"/>
      <c r="J217" s="175"/>
      <c r="K217" s="175"/>
      <c r="L217" s="175"/>
      <c r="M217" s="175"/>
      <c r="N217" s="175"/>
      <c r="O217" s="175"/>
      <c r="P217" s="175"/>
      <c r="Q217" s="175"/>
      <c r="R217" s="175"/>
      <c r="S217" s="175"/>
      <c r="T217" s="175"/>
      <c r="U217" s="175"/>
      <c r="V217" s="175"/>
      <c r="W217" s="175"/>
      <c r="X217" s="175"/>
      <c r="Y217" s="175"/>
      <c r="Z217" s="175"/>
      <c r="AA217" s="175"/>
      <c r="AB217" s="175"/>
    </row>
    <row xmlns:x14ac="http://schemas.microsoft.com/office/spreadsheetml/2009/9/ac" r="218" ht="15.75" x14ac:dyDescent="0.25">
      <c r="A218" s="175"/>
      <c r="B218" s="176"/>
      <c r="C218" s="175"/>
      <c r="D218" s="175"/>
      <c r="E218" s="175"/>
      <c r="F218" s="175"/>
      <c r="G218" s="175"/>
      <c r="H218" s="175"/>
      <c r="I218" s="175"/>
      <c r="J218" s="175"/>
      <c r="K218" s="175"/>
      <c r="L218" s="175"/>
      <c r="M218" s="175"/>
      <c r="N218" s="175"/>
      <c r="O218" s="175"/>
      <c r="P218" s="175"/>
      <c r="Q218" s="175"/>
      <c r="R218" s="175"/>
      <c r="S218" s="175"/>
      <c r="T218" s="175"/>
      <c r="U218" s="175"/>
      <c r="V218" s="175"/>
      <c r="W218" s="175"/>
      <c r="X218" s="175"/>
      <c r="Y218" s="175"/>
      <c r="Z218" s="175"/>
      <c r="AA218" s="175"/>
      <c r="AB218" s="175"/>
    </row>
    <row xmlns:x14ac="http://schemas.microsoft.com/office/spreadsheetml/2009/9/ac" r="219" ht="15.75" x14ac:dyDescent="0.25">
      <c r="A219" s="175"/>
      <c r="B219" s="176"/>
      <c r="C219" s="175"/>
      <c r="D219" s="175"/>
      <c r="E219" s="175"/>
      <c r="F219" s="175"/>
      <c r="G219" s="175"/>
      <c r="H219" s="175"/>
      <c r="I219" s="175"/>
      <c r="J219" s="175"/>
      <c r="K219" s="175"/>
      <c r="L219" s="175"/>
      <c r="M219" s="175"/>
      <c r="N219" s="175"/>
      <c r="O219" s="175"/>
      <c r="P219" s="175"/>
      <c r="Q219" s="175"/>
      <c r="R219" s="175"/>
      <c r="S219" s="175"/>
      <c r="T219" s="175"/>
      <c r="U219" s="175"/>
      <c r="V219" s="175"/>
      <c r="W219" s="175"/>
      <c r="X219" s="175"/>
      <c r="Y219" s="175"/>
      <c r="Z219" s="175"/>
      <c r="AA219" s="175"/>
      <c r="AB219" s="175"/>
    </row>
    <row xmlns:x14ac="http://schemas.microsoft.com/office/spreadsheetml/2009/9/ac" r="220" ht="15.75" x14ac:dyDescent="0.25">
      <c r="A220" s="175"/>
      <c r="B220" s="176"/>
      <c r="C220" s="175"/>
      <c r="D220" s="175"/>
      <c r="E220" s="175"/>
      <c r="F220" s="175"/>
      <c r="G220" s="175"/>
      <c r="H220" s="175"/>
      <c r="I220" s="175"/>
      <c r="J220" s="175"/>
      <c r="K220" s="175"/>
      <c r="L220" s="175"/>
      <c r="M220" s="175"/>
      <c r="N220" s="175"/>
      <c r="O220" s="175"/>
      <c r="P220" s="175"/>
      <c r="Q220" s="175"/>
      <c r="R220" s="175"/>
      <c r="S220" s="175"/>
      <c r="T220" s="175"/>
      <c r="U220" s="175"/>
      <c r="V220" s="175"/>
      <c r="W220" s="175"/>
      <c r="X220" s="175"/>
      <c r="Y220" s="175"/>
      <c r="Z220" s="175"/>
      <c r="AA220" s="175"/>
      <c r="AB220" s="175"/>
    </row>
    <row xmlns:x14ac="http://schemas.microsoft.com/office/spreadsheetml/2009/9/ac" r="221" ht="15.75" x14ac:dyDescent="0.25">
      <c r="A221" s="175"/>
      <c r="B221" s="176"/>
      <c r="C221" s="175"/>
      <c r="D221" s="175"/>
      <c r="E221" s="175"/>
      <c r="F221" s="175"/>
      <c r="G221" s="175"/>
      <c r="H221" s="175"/>
      <c r="I221" s="175"/>
      <c r="J221" s="175"/>
      <c r="K221" s="175"/>
      <c r="L221" s="175"/>
      <c r="M221" s="175"/>
      <c r="N221" s="175"/>
      <c r="O221" s="175"/>
      <c r="P221" s="175"/>
      <c r="Q221" s="175"/>
      <c r="R221" s="175"/>
      <c r="S221" s="175"/>
      <c r="T221" s="175"/>
      <c r="U221" s="175"/>
      <c r="V221" s="175"/>
      <c r="W221" s="175"/>
      <c r="X221" s="175"/>
      <c r="Y221" s="175"/>
      <c r="Z221" s="175"/>
      <c r="AA221" s="175"/>
      <c r="AB221" s="175"/>
    </row>
    <row xmlns:x14ac="http://schemas.microsoft.com/office/spreadsheetml/2009/9/ac" r="222" ht="15.75" x14ac:dyDescent="0.25">
      <c r="A222" s="175"/>
      <c r="B222" s="176"/>
      <c r="C222" s="175"/>
      <c r="D222" s="175"/>
      <c r="E222" s="175"/>
      <c r="F222" s="175"/>
      <c r="G222" s="175"/>
      <c r="H222" s="175"/>
      <c r="I222" s="175"/>
      <c r="J222" s="175"/>
      <c r="K222" s="175"/>
      <c r="L222" s="175"/>
      <c r="M222" s="175"/>
      <c r="N222" s="175"/>
      <c r="O222" s="175"/>
      <c r="P222" s="175"/>
      <c r="Q222" s="175"/>
      <c r="R222" s="175"/>
      <c r="S222" s="175"/>
      <c r="T222" s="175"/>
      <c r="U222" s="175"/>
      <c r="V222" s="175"/>
      <c r="W222" s="175"/>
      <c r="X222" s="175"/>
      <c r="Y222" s="175"/>
      <c r="Z222" s="175"/>
      <c r="AA222" s="175"/>
      <c r="AB222" s="175"/>
    </row>
    <row xmlns:x14ac="http://schemas.microsoft.com/office/spreadsheetml/2009/9/ac" r="223" ht="15.75" x14ac:dyDescent="0.25">
      <c r="A223" s="175"/>
      <c r="B223" s="176"/>
      <c r="C223" s="175"/>
      <c r="D223" s="175"/>
      <c r="E223" s="175"/>
      <c r="F223" s="175"/>
      <c r="G223" s="175"/>
      <c r="H223" s="175"/>
      <c r="I223" s="175"/>
      <c r="J223" s="175"/>
      <c r="K223" s="175"/>
      <c r="L223" s="175"/>
      <c r="M223" s="175"/>
      <c r="N223" s="175"/>
      <c r="O223" s="175"/>
      <c r="P223" s="175"/>
      <c r="Q223" s="175"/>
      <c r="R223" s="175"/>
      <c r="S223" s="175"/>
      <c r="T223" s="175"/>
      <c r="U223" s="175"/>
      <c r="V223" s="175"/>
      <c r="W223" s="175"/>
      <c r="X223" s="175"/>
      <c r="Y223" s="175"/>
      <c r="Z223" s="175"/>
      <c r="AA223" s="175"/>
      <c r="AB223" s="175"/>
    </row>
    <row xmlns:x14ac="http://schemas.microsoft.com/office/spreadsheetml/2009/9/ac" r="224" ht="15.75" x14ac:dyDescent="0.25">
      <c r="A224" s="175"/>
      <c r="B224" s="176"/>
      <c r="C224" s="175"/>
      <c r="D224" s="175"/>
      <c r="E224" s="175"/>
      <c r="F224" s="175"/>
      <c r="G224" s="175"/>
      <c r="H224" s="175"/>
      <c r="I224" s="175"/>
      <c r="J224" s="175"/>
      <c r="K224" s="175"/>
      <c r="L224" s="175"/>
      <c r="M224" s="175"/>
      <c r="N224" s="175"/>
      <c r="O224" s="175"/>
      <c r="P224" s="175"/>
      <c r="Q224" s="175"/>
      <c r="R224" s="175"/>
      <c r="S224" s="175"/>
      <c r="T224" s="175"/>
      <c r="U224" s="175"/>
      <c r="V224" s="175"/>
      <c r="W224" s="175"/>
      <c r="X224" s="175"/>
      <c r="Y224" s="175"/>
      <c r="Z224" s="175"/>
      <c r="AA224" s="175"/>
      <c r="AB224" s="175"/>
    </row>
    <row xmlns:x14ac="http://schemas.microsoft.com/office/spreadsheetml/2009/9/ac" r="225" ht="15.75" x14ac:dyDescent="0.25">
      <c r="A225" s="175"/>
      <c r="B225" s="176"/>
      <c r="C225" s="175"/>
      <c r="D225" s="175"/>
      <c r="E225" s="175"/>
      <c r="F225" s="175"/>
      <c r="G225" s="175"/>
      <c r="H225" s="175"/>
      <c r="I225" s="175"/>
      <c r="J225" s="175"/>
      <c r="K225" s="175"/>
      <c r="L225" s="175"/>
      <c r="M225" s="175"/>
      <c r="N225" s="175"/>
      <c r="O225" s="175"/>
      <c r="P225" s="175"/>
      <c r="Q225" s="175"/>
      <c r="R225" s="175"/>
      <c r="S225" s="175"/>
      <c r="T225" s="175"/>
      <c r="U225" s="175"/>
      <c r="V225" s="175"/>
      <c r="W225" s="175"/>
      <c r="X225" s="175"/>
      <c r="Y225" s="175"/>
      <c r="Z225" s="175"/>
      <c r="AA225" s="175"/>
      <c r="AB225" s="175"/>
    </row>
    <row xmlns:x14ac="http://schemas.microsoft.com/office/spreadsheetml/2009/9/ac" r="226" ht="15.75" x14ac:dyDescent="0.25">
      <c r="A226" s="175"/>
      <c r="B226" s="176"/>
      <c r="C226" s="175"/>
      <c r="D226" s="175"/>
      <c r="E226" s="175"/>
      <c r="F226" s="175"/>
      <c r="G226" s="175"/>
      <c r="H226" s="175"/>
      <c r="I226" s="175"/>
      <c r="J226" s="175"/>
      <c r="K226" s="175"/>
      <c r="L226" s="175"/>
      <c r="M226" s="175"/>
      <c r="N226" s="175"/>
      <c r="O226" s="175"/>
      <c r="P226" s="175"/>
      <c r="Q226" s="175"/>
      <c r="R226" s="175"/>
      <c r="S226" s="175"/>
      <c r="T226" s="175"/>
      <c r="U226" s="175"/>
      <c r="V226" s="175"/>
      <c r="W226" s="175"/>
      <c r="X226" s="175"/>
      <c r="Y226" s="175"/>
      <c r="Z226" s="175"/>
      <c r="AA226" s="175"/>
      <c r="AB226" s="175"/>
    </row>
    <row xmlns:x14ac="http://schemas.microsoft.com/office/spreadsheetml/2009/9/ac" r="227" ht="15.75" x14ac:dyDescent="0.25">
      <c r="A227" s="175"/>
      <c r="B227" s="176"/>
      <c r="C227" s="175"/>
      <c r="D227" s="175"/>
      <c r="E227" s="175"/>
      <c r="F227" s="175"/>
      <c r="G227" s="175"/>
      <c r="H227" s="175"/>
      <c r="I227" s="175"/>
      <c r="J227" s="175"/>
      <c r="K227" s="175"/>
      <c r="L227" s="175"/>
      <c r="M227" s="175"/>
      <c r="N227" s="175"/>
      <c r="O227" s="175"/>
      <c r="P227" s="175"/>
      <c r="Q227" s="175"/>
      <c r="R227" s="175"/>
      <c r="S227" s="175"/>
      <c r="T227" s="175"/>
      <c r="U227" s="175"/>
      <c r="V227" s="175"/>
      <c r="W227" s="175"/>
      <c r="X227" s="175"/>
      <c r="Y227" s="175"/>
      <c r="Z227" s="175"/>
      <c r="AA227" s="175"/>
      <c r="AB227" s="175"/>
    </row>
    <row xmlns:x14ac="http://schemas.microsoft.com/office/spreadsheetml/2009/9/ac" r="228" ht="15.75" x14ac:dyDescent="0.25">
      <c r="A228" s="175"/>
      <c r="B228" s="176"/>
      <c r="C228" s="175"/>
      <c r="D228" s="175"/>
      <c r="E228" s="175"/>
      <c r="F228" s="175"/>
      <c r="G228" s="175"/>
      <c r="H228" s="175"/>
      <c r="I228" s="175"/>
      <c r="J228" s="175"/>
      <c r="K228" s="175"/>
      <c r="L228" s="175"/>
      <c r="M228" s="175"/>
      <c r="N228" s="175"/>
      <c r="O228" s="175"/>
      <c r="P228" s="175"/>
      <c r="Q228" s="175"/>
      <c r="R228" s="175"/>
      <c r="S228" s="175"/>
      <c r="T228" s="175"/>
      <c r="U228" s="175"/>
      <c r="V228" s="175"/>
      <c r="W228" s="175"/>
      <c r="X228" s="175"/>
      <c r="Y228" s="175"/>
      <c r="Z228" s="175"/>
      <c r="AA228" s="175"/>
      <c r="AB228" s="175"/>
    </row>
    <row xmlns:x14ac="http://schemas.microsoft.com/office/spreadsheetml/2009/9/ac" r="229" ht="15.75" x14ac:dyDescent="0.25">
      <c r="A229" s="175"/>
      <c r="B229" s="176"/>
      <c r="C229" s="175"/>
      <c r="D229" s="175"/>
      <c r="E229" s="175"/>
      <c r="F229" s="175"/>
      <c r="G229" s="175"/>
      <c r="H229" s="175"/>
      <c r="I229" s="175"/>
      <c r="J229" s="175"/>
      <c r="K229" s="175"/>
      <c r="L229" s="175"/>
      <c r="M229" s="175"/>
      <c r="N229" s="175"/>
      <c r="O229" s="175"/>
      <c r="P229" s="175"/>
      <c r="Q229" s="175"/>
      <c r="R229" s="175"/>
      <c r="S229" s="175"/>
      <c r="T229" s="175"/>
      <c r="U229" s="175"/>
      <c r="V229" s="175"/>
      <c r="W229" s="175"/>
      <c r="X229" s="175"/>
      <c r="Y229" s="175"/>
      <c r="Z229" s="175"/>
      <c r="AA229" s="175"/>
      <c r="AB229" s="175"/>
    </row>
    <row xmlns:x14ac="http://schemas.microsoft.com/office/spreadsheetml/2009/9/ac" r="230" ht="15.75" x14ac:dyDescent="0.25">
      <c r="A230" s="175"/>
      <c r="B230" s="176"/>
      <c r="C230" s="175"/>
      <c r="D230" s="175"/>
      <c r="E230" s="175"/>
      <c r="F230" s="175"/>
      <c r="G230" s="175"/>
      <c r="H230" s="175"/>
      <c r="I230" s="175"/>
      <c r="J230" s="175"/>
      <c r="K230" s="175"/>
      <c r="L230" s="175"/>
      <c r="M230" s="175"/>
      <c r="N230" s="175"/>
      <c r="O230" s="175"/>
      <c r="P230" s="175"/>
      <c r="Q230" s="175"/>
      <c r="R230" s="175"/>
      <c r="S230" s="175"/>
      <c r="T230" s="175"/>
      <c r="U230" s="175"/>
      <c r="V230" s="175"/>
      <c r="W230" s="175"/>
      <c r="X230" s="175"/>
      <c r="Y230" s="175"/>
      <c r="Z230" s="175"/>
      <c r="AA230" s="175"/>
      <c r="AB230" s="175"/>
    </row>
    <row xmlns:x14ac="http://schemas.microsoft.com/office/spreadsheetml/2009/9/ac" r="231" ht="15.75" x14ac:dyDescent="0.25">
      <c r="A231" s="175"/>
      <c r="B231" s="176"/>
      <c r="C231" s="175"/>
      <c r="D231" s="175"/>
      <c r="E231" s="175"/>
      <c r="F231" s="175"/>
      <c r="G231" s="175"/>
      <c r="H231" s="175"/>
      <c r="I231" s="175"/>
      <c r="J231" s="175"/>
      <c r="K231" s="175"/>
      <c r="L231" s="175"/>
      <c r="M231" s="175"/>
      <c r="N231" s="175"/>
      <c r="O231" s="175"/>
      <c r="P231" s="175"/>
      <c r="Q231" s="175"/>
      <c r="R231" s="175"/>
      <c r="S231" s="175"/>
      <c r="T231" s="175"/>
      <c r="U231" s="175"/>
      <c r="V231" s="175"/>
      <c r="W231" s="175"/>
      <c r="X231" s="175"/>
      <c r="Y231" s="175"/>
      <c r="Z231" s="175"/>
      <c r="AA231" s="175"/>
      <c r="AB231" s="175"/>
    </row>
    <row xmlns:x14ac="http://schemas.microsoft.com/office/spreadsheetml/2009/9/ac" r="232" ht="15.75" x14ac:dyDescent="0.25">
      <c r="A232" s="175"/>
      <c r="B232" s="176"/>
      <c r="C232" s="175"/>
      <c r="D232" s="175"/>
      <c r="E232" s="175"/>
      <c r="F232" s="175"/>
      <c r="G232" s="175"/>
      <c r="H232" s="175"/>
      <c r="I232" s="175"/>
      <c r="J232" s="175"/>
      <c r="K232" s="175"/>
      <c r="L232" s="175"/>
      <c r="M232" s="175"/>
      <c r="N232" s="175"/>
      <c r="O232" s="175"/>
      <c r="P232" s="175"/>
      <c r="Q232" s="175"/>
      <c r="R232" s="175"/>
      <c r="S232" s="175"/>
      <c r="T232" s="175"/>
      <c r="U232" s="175"/>
      <c r="V232" s="175"/>
      <c r="W232" s="175"/>
      <c r="X232" s="175"/>
      <c r="Y232" s="175"/>
      <c r="Z232" s="175"/>
      <c r="AA232" s="175"/>
      <c r="AB232" s="175"/>
    </row>
    <row xmlns:x14ac="http://schemas.microsoft.com/office/spreadsheetml/2009/9/ac" r="233" ht="15.75" x14ac:dyDescent="0.25">
      <c r="A233" s="175"/>
      <c r="B233" s="176"/>
      <c r="C233" s="175"/>
      <c r="D233" s="175"/>
      <c r="E233" s="175"/>
      <c r="F233" s="175"/>
      <c r="G233" s="175"/>
      <c r="H233" s="175"/>
      <c r="I233" s="175"/>
      <c r="J233" s="175"/>
      <c r="K233" s="175"/>
      <c r="L233" s="175"/>
      <c r="M233" s="175"/>
      <c r="N233" s="175"/>
      <c r="O233" s="175"/>
      <c r="P233" s="175"/>
      <c r="Q233" s="175"/>
      <c r="R233" s="175"/>
      <c r="S233" s="175"/>
      <c r="T233" s="175"/>
      <c r="U233" s="175"/>
      <c r="V233" s="175"/>
      <c r="W233" s="175"/>
      <c r="X233" s="175"/>
      <c r="Y233" s="175"/>
      <c r="Z233" s="175"/>
      <c r="AA233" s="175"/>
    </row>
    <row xmlns:x14ac="http://schemas.microsoft.com/office/spreadsheetml/2009/9/ac" r="234" ht="15.75" x14ac:dyDescent="0.25">
      <c r="A234" s="175"/>
      <c r="B234" s="176"/>
      <c r="C234" s="175"/>
      <c r="D234" s="175"/>
      <c r="E234" s="175"/>
      <c r="F234" s="175"/>
      <c r="G234" s="175"/>
      <c r="H234" s="175"/>
      <c r="I234" s="175"/>
      <c r="J234" s="175"/>
      <c r="K234" s="175"/>
      <c r="L234" s="175"/>
      <c r="M234" s="175"/>
      <c r="N234" s="175"/>
      <c r="O234" s="175"/>
      <c r="P234" s="175"/>
      <c r="Q234" s="175"/>
      <c r="R234" s="175"/>
      <c r="S234" s="175"/>
      <c r="T234" s="175"/>
      <c r="U234" s="175"/>
      <c r="V234" s="175"/>
      <c r="W234" s="175"/>
      <c r="X234" s="175"/>
      <c r="Y234" s="175"/>
      <c r="Z234" s="175"/>
      <c r="AA234" s="175"/>
    </row>
    <row xmlns:x14ac="http://schemas.microsoft.com/office/spreadsheetml/2009/9/ac" r="235" ht="15.75" x14ac:dyDescent="0.25">
      <c r="A235" s="175"/>
      <c r="B235" s="176"/>
      <c r="C235" s="175"/>
      <c r="D235" s="175"/>
      <c r="E235" s="175"/>
      <c r="F235" s="175"/>
      <c r="G235" s="175"/>
      <c r="H235" s="175"/>
      <c r="I235" s="175"/>
      <c r="J235" s="175"/>
      <c r="K235" s="175"/>
      <c r="L235" s="175"/>
      <c r="M235" s="175"/>
      <c r="N235" s="175"/>
      <c r="O235" s="175"/>
      <c r="P235" s="175"/>
      <c r="Q235" s="175"/>
      <c r="R235" s="175"/>
      <c r="S235" s="175"/>
      <c r="T235" s="175"/>
      <c r="U235" s="175"/>
      <c r="V235" s="175"/>
      <c r="W235" s="175"/>
      <c r="X235" s="175"/>
      <c r="Y235" s="175"/>
      <c r="Z235" s="175"/>
      <c r="AA235" s="175"/>
    </row>
    <row xmlns:x14ac="http://schemas.microsoft.com/office/spreadsheetml/2009/9/ac" r="236" ht="15.75" x14ac:dyDescent="0.25">
      <c r="A236" s="175"/>
      <c r="B236" s="176"/>
      <c r="C236" s="175"/>
      <c r="D236" s="175"/>
      <c r="E236" s="175"/>
      <c r="F236" s="175"/>
      <c r="G236" s="175"/>
      <c r="H236" s="175"/>
      <c r="I236" s="175"/>
      <c r="J236" s="175"/>
      <c r="K236" s="175"/>
      <c r="L236" s="175"/>
      <c r="M236" s="175"/>
      <c r="N236" s="175"/>
      <c r="O236" s="175"/>
      <c r="P236" s="175"/>
      <c r="Q236" s="175"/>
      <c r="R236" s="175"/>
      <c r="S236" s="175"/>
      <c r="T236" s="175"/>
      <c r="U236" s="175"/>
      <c r="V236" s="175"/>
      <c r="W236" s="175"/>
      <c r="X236" s="175"/>
      <c r="Y236" s="175"/>
      <c r="Z236" s="175"/>
      <c r="AA236" s="175"/>
    </row>
    <row xmlns:x14ac="http://schemas.microsoft.com/office/spreadsheetml/2009/9/ac" r="237" ht="15.75" x14ac:dyDescent="0.25">
      <c r="A237" s="175"/>
      <c r="B237" s="176"/>
      <c r="C237" s="175"/>
      <c r="D237" s="175"/>
      <c r="E237" s="175"/>
      <c r="F237" s="175"/>
      <c r="G237" s="175"/>
      <c r="H237" s="175"/>
      <c r="I237" s="175"/>
      <c r="J237" s="175"/>
      <c r="K237" s="175"/>
      <c r="L237" s="175"/>
      <c r="M237" s="175"/>
      <c r="N237" s="175"/>
      <c r="O237" s="175"/>
      <c r="P237" s="175"/>
      <c r="Q237" s="175"/>
      <c r="R237" s="175"/>
      <c r="S237" s="175"/>
      <c r="T237" s="175"/>
      <c r="U237" s="175"/>
      <c r="V237" s="175"/>
      <c r="W237" s="175"/>
      <c r="X237" s="175"/>
      <c r="Y237" s="175"/>
      <c r="Z237" s="175"/>
      <c r="AA237" s="175"/>
    </row>
    <row xmlns:x14ac="http://schemas.microsoft.com/office/spreadsheetml/2009/9/ac" r="238" ht="15.75" x14ac:dyDescent="0.25">
      <c r="A238" s="175"/>
      <c r="B238" s="176"/>
      <c r="C238" s="175"/>
      <c r="D238" s="175"/>
      <c r="E238" s="175"/>
      <c r="F238" s="175"/>
      <c r="G238" s="175"/>
      <c r="H238" s="175"/>
      <c r="I238" s="175"/>
      <c r="J238" s="175"/>
      <c r="K238" s="175"/>
      <c r="L238" s="175"/>
      <c r="M238" s="175"/>
      <c r="N238" s="175"/>
      <c r="O238" s="175"/>
      <c r="P238" s="175"/>
      <c r="Q238" s="175"/>
      <c r="R238" s="175"/>
      <c r="S238" s="175"/>
      <c r="T238" s="175"/>
      <c r="U238" s="175"/>
      <c r="V238" s="175"/>
      <c r="W238" s="175"/>
      <c r="X238" s="175"/>
      <c r="Y238" s="175"/>
      <c r="Z238" s="175"/>
      <c r="AA238" s="175"/>
    </row>
    <row xmlns:x14ac="http://schemas.microsoft.com/office/spreadsheetml/2009/9/ac" r="239" ht="15.75" x14ac:dyDescent="0.25">
      <c r="A239" s="175"/>
      <c r="B239" s="176"/>
      <c r="C239" s="175"/>
      <c r="D239" s="175"/>
      <c r="E239" s="175"/>
      <c r="F239" s="175"/>
      <c r="G239" s="175"/>
      <c r="H239" s="175"/>
      <c r="I239" s="175"/>
      <c r="J239" s="175"/>
      <c r="K239" s="175"/>
      <c r="L239" s="175"/>
      <c r="M239" s="175"/>
      <c r="N239" s="175"/>
      <c r="O239" s="175"/>
      <c r="P239" s="175"/>
      <c r="Q239" s="175"/>
      <c r="R239" s="175"/>
      <c r="S239" s="175"/>
      <c r="T239" s="175"/>
      <c r="U239" s="175"/>
      <c r="V239" s="175"/>
      <c r="W239" s="175"/>
      <c r="X239" s="175"/>
      <c r="Y239" s="175"/>
      <c r="Z239" s="175"/>
      <c r="AA239" s="175"/>
    </row>
    <row xmlns:x14ac="http://schemas.microsoft.com/office/spreadsheetml/2009/9/ac" r="240" ht="15.75" x14ac:dyDescent="0.25">
      <c r="A240" s="175"/>
      <c r="B240" s="176"/>
      <c r="C240" s="175"/>
      <c r="D240" s="175"/>
      <c r="E240" s="175"/>
      <c r="F240" s="175"/>
      <c r="G240" s="175"/>
      <c r="H240" s="175"/>
      <c r="I240" s="175"/>
      <c r="J240" s="175"/>
      <c r="K240" s="175"/>
      <c r="L240" s="175"/>
      <c r="M240" s="175"/>
      <c r="N240" s="175"/>
      <c r="O240" s="175"/>
      <c r="P240" s="175"/>
      <c r="Q240" s="175"/>
      <c r="R240" s="175"/>
      <c r="S240" s="175"/>
      <c r="T240" s="175"/>
      <c r="U240" s="175"/>
      <c r="V240" s="175"/>
      <c r="W240" s="175"/>
      <c r="X240" s="175"/>
      <c r="Y240" s="175"/>
      <c r="Z240" s="175"/>
      <c r="AA240" s="175"/>
    </row>
    <row xmlns:x14ac="http://schemas.microsoft.com/office/spreadsheetml/2009/9/ac" r="241" ht="15.75" x14ac:dyDescent="0.25">
      <c r="A241" s="175"/>
      <c r="B241" s="176"/>
      <c r="C241" s="175"/>
      <c r="D241" s="175"/>
      <c r="E241" s="175"/>
      <c r="F241" s="175"/>
      <c r="G241" s="175"/>
      <c r="H241" s="175"/>
      <c r="I241" s="175"/>
      <c r="J241" s="175"/>
      <c r="K241" s="175"/>
      <c r="L241" s="175"/>
      <c r="M241" s="175"/>
      <c r="N241" s="175"/>
      <c r="O241" s="175"/>
      <c r="P241" s="175"/>
      <c r="Q241" s="175"/>
      <c r="R241" s="175"/>
      <c r="S241" s="175"/>
      <c r="T241" s="175"/>
      <c r="U241" s="175"/>
      <c r="V241" s="175"/>
      <c r="W241" s="175"/>
      <c r="X241" s="175"/>
      <c r="Y241" s="175"/>
      <c r="Z241" s="175"/>
      <c r="AA241" s="175"/>
    </row>
    <row xmlns:x14ac="http://schemas.microsoft.com/office/spreadsheetml/2009/9/ac" r="242" ht="15.75" x14ac:dyDescent="0.25">
      <c r="A242" s="175"/>
      <c r="B242" s="176"/>
      <c r="C242" s="175"/>
      <c r="D242" s="175"/>
      <c r="E242" s="175"/>
      <c r="F242" s="175"/>
      <c r="G242" s="175"/>
      <c r="H242" s="175"/>
      <c r="I242" s="175"/>
      <c r="J242" s="175"/>
      <c r="K242" s="175"/>
      <c r="L242" s="175"/>
      <c r="M242" s="175"/>
      <c r="N242" s="175"/>
      <c r="O242" s="175"/>
      <c r="P242" s="175"/>
      <c r="Q242" s="175"/>
      <c r="R242" s="175"/>
      <c r="S242" s="175"/>
      <c r="T242" s="175"/>
      <c r="U242" s="175"/>
      <c r="V242" s="175"/>
      <c r="W242" s="175"/>
      <c r="X242" s="175"/>
      <c r="Y242" s="175"/>
      <c r="Z242" s="175"/>
      <c r="AA242" s="175"/>
    </row>
    <row xmlns:x14ac="http://schemas.microsoft.com/office/spreadsheetml/2009/9/ac" r="243" ht="15.75" x14ac:dyDescent="0.25">
      <c r="A243" s="175"/>
      <c r="B243" s="176"/>
      <c r="C243" s="175"/>
      <c r="D243" s="175"/>
      <c r="E243" s="175"/>
      <c r="F243" s="175"/>
      <c r="G243" s="175"/>
      <c r="H243" s="175"/>
      <c r="I243" s="175"/>
      <c r="J243" s="175"/>
      <c r="K243" s="175"/>
      <c r="L243" s="175"/>
      <c r="M243" s="175"/>
      <c r="N243" s="175"/>
      <c r="O243" s="175"/>
      <c r="P243" s="175"/>
      <c r="Q243" s="175"/>
      <c r="R243" s="175"/>
      <c r="S243" s="175"/>
      <c r="T243" s="175"/>
      <c r="U243" s="175"/>
      <c r="V243" s="175"/>
      <c r="W243" s="175"/>
      <c r="X243" s="175"/>
      <c r="Y243" s="175"/>
      <c r="Z243" s="175"/>
      <c r="AA243" s="175"/>
    </row>
    <row xmlns:x14ac="http://schemas.microsoft.com/office/spreadsheetml/2009/9/ac" r="244" ht="15.75" x14ac:dyDescent="0.25">
      <c r="A244" s="175"/>
      <c r="B244" s="176"/>
      <c r="C244" s="175"/>
      <c r="D244" s="175"/>
      <c r="E244" s="175"/>
      <c r="F244" s="175"/>
      <c r="G244" s="175"/>
      <c r="H244" s="175"/>
      <c r="I244" s="175"/>
      <c r="J244" s="175"/>
      <c r="K244" s="175"/>
      <c r="L244" s="175"/>
      <c r="M244" s="175"/>
      <c r="N244" s="175"/>
      <c r="O244" s="175"/>
      <c r="P244" s="175"/>
      <c r="Q244" s="175"/>
      <c r="R244" s="175"/>
      <c r="S244" s="175"/>
      <c r="T244" s="175"/>
      <c r="U244" s="175"/>
      <c r="V244" s="175"/>
      <c r="W244" s="175"/>
      <c r="X244" s="175"/>
      <c r="Y244" s="175"/>
      <c r="Z244" s="175"/>
      <c r="AA244" s="175"/>
    </row>
    <row xmlns:x14ac="http://schemas.microsoft.com/office/spreadsheetml/2009/9/ac" r="245" ht="15.75" x14ac:dyDescent="0.25">
      <c r="A245" s="175"/>
      <c r="B245" s="176"/>
      <c r="C245" s="175"/>
      <c r="D245" s="175"/>
      <c r="E245" s="175"/>
      <c r="F245" s="175"/>
      <c r="G245" s="175"/>
      <c r="H245" s="175"/>
      <c r="I245" s="175"/>
      <c r="J245" s="175"/>
      <c r="K245" s="175"/>
      <c r="L245" s="175"/>
      <c r="M245" s="175"/>
      <c r="N245" s="175"/>
      <c r="O245" s="175"/>
      <c r="P245" s="175"/>
      <c r="Q245" s="175"/>
      <c r="R245" s="175"/>
      <c r="S245" s="175"/>
      <c r="T245" s="175"/>
      <c r="U245" s="175"/>
      <c r="V245" s="175"/>
      <c r="W245" s="175"/>
      <c r="X245" s="175"/>
      <c r="Y245" s="175"/>
      <c r="Z245" s="175"/>
      <c r="AA245" s="175"/>
    </row>
    <row xmlns:x14ac="http://schemas.microsoft.com/office/spreadsheetml/2009/9/ac" r="246" ht="15.75" x14ac:dyDescent="0.25">
      <c r="A246" s="175"/>
      <c r="B246" s="176"/>
      <c r="C246" s="175"/>
      <c r="D246" s="175"/>
      <c r="E246" s="175"/>
      <c r="F246" s="175"/>
      <c r="G246" s="175"/>
      <c r="H246" s="175"/>
      <c r="I246" s="175"/>
      <c r="J246" s="175"/>
      <c r="K246" s="175"/>
      <c r="L246" s="175"/>
      <c r="M246" s="175"/>
      <c r="N246" s="175"/>
      <c r="O246" s="175"/>
      <c r="P246" s="175"/>
      <c r="Q246" s="175"/>
      <c r="R246" s="175"/>
      <c r="S246" s="175"/>
      <c r="T246" s="175"/>
      <c r="U246" s="175"/>
      <c r="V246" s="175"/>
      <c r="W246" s="175"/>
      <c r="X246" s="175"/>
      <c r="Y246" s="175"/>
      <c r="Z246" s="175"/>
      <c r="AA246" s="175"/>
    </row>
    <row xmlns:x14ac="http://schemas.microsoft.com/office/spreadsheetml/2009/9/ac" r="247" ht="15.75" x14ac:dyDescent="0.25">
      <c r="A247" s="175"/>
      <c r="B247" s="176"/>
      <c r="C247" s="175"/>
      <c r="D247" s="175"/>
      <c r="E247" s="175"/>
      <c r="F247" s="175"/>
      <c r="G247" s="175"/>
      <c r="H247" s="175"/>
      <c r="I247" s="175"/>
      <c r="J247" s="175"/>
      <c r="K247" s="175"/>
      <c r="L247" s="175"/>
      <c r="M247" s="175"/>
      <c r="N247" s="175"/>
      <c r="O247" s="175"/>
      <c r="P247" s="175"/>
      <c r="Q247" s="175"/>
      <c r="R247" s="175"/>
      <c r="S247" s="175"/>
      <c r="T247" s="175"/>
      <c r="U247" s="175"/>
      <c r="V247" s="175"/>
      <c r="W247" s="175"/>
      <c r="X247" s="175"/>
      <c r="Y247" s="175"/>
      <c r="Z247" s="175"/>
      <c r="AA247" s="175"/>
    </row>
    <row xmlns:x14ac="http://schemas.microsoft.com/office/spreadsheetml/2009/9/ac" r="248" ht="15.75" x14ac:dyDescent="0.25">
      <c r="A248" s="175"/>
      <c r="B248" s="176"/>
      <c r="C248" s="175"/>
      <c r="D248" s="175"/>
      <c r="E248" s="175"/>
      <c r="F248" s="175"/>
      <c r="G248" s="175"/>
      <c r="H248" s="175"/>
      <c r="I248" s="175"/>
      <c r="J248" s="175"/>
      <c r="K248" s="175"/>
      <c r="L248" s="175"/>
      <c r="M248" s="175"/>
      <c r="N248" s="175"/>
      <c r="O248" s="175"/>
      <c r="P248" s="175"/>
      <c r="Q248" s="175"/>
      <c r="R248" s="175"/>
      <c r="S248" s="175"/>
      <c r="T248" s="175"/>
      <c r="U248" s="175"/>
      <c r="V248" s="175"/>
      <c r="W248" s="175"/>
      <c r="X248" s="175"/>
      <c r="Y248" s="175"/>
      <c r="Z248" s="175"/>
      <c r="AA248" s="175"/>
    </row>
    <row xmlns:x14ac="http://schemas.microsoft.com/office/spreadsheetml/2009/9/ac" r="249" ht="15.75" x14ac:dyDescent="0.25">
      <c r="A249" s="175"/>
      <c r="B249" s="176"/>
      <c r="C249" s="175"/>
      <c r="D249" s="175"/>
      <c r="E249" s="175"/>
      <c r="F249" s="175"/>
      <c r="G249" s="175"/>
      <c r="H249" s="175"/>
      <c r="I249" s="175"/>
      <c r="J249" s="175"/>
      <c r="K249" s="175"/>
      <c r="L249" s="175"/>
      <c r="M249" s="175"/>
      <c r="N249" s="175"/>
      <c r="O249" s="175"/>
      <c r="P249" s="175"/>
      <c r="Q249" s="175"/>
      <c r="R249" s="175"/>
      <c r="S249" s="175"/>
      <c r="T249" s="175"/>
      <c r="U249" s="175"/>
      <c r="V249" s="175"/>
      <c r="W249" s="175"/>
      <c r="X249" s="175"/>
      <c r="Y249" s="175"/>
      <c r="Z249" s="175"/>
      <c r="AA249" s="175"/>
    </row>
    <row xmlns:x14ac="http://schemas.microsoft.com/office/spreadsheetml/2009/9/ac" r="250" ht="15.75" x14ac:dyDescent="0.25">
      <c r="A250" s="175"/>
      <c r="B250" s="176"/>
      <c r="C250" s="175"/>
      <c r="D250" s="175"/>
      <c r="E250" s="175"/>
      <c r="F250" s="175"/>
      <c r="G250" s="175"/>
      <c r="H250" s="175"/>
      <c r="I250" s="175"/>
      <c r="J250" s="175"/>
      <c r="K250" s="175"/>
      <c r="L250" s="175"/>
      <c r="M250" s="175"/>
      <c r="N250" s="175"/>
      <c r="O250" s="175"/>
      <c r="P250" s="175"/>
      <c r="Q250" s="175"/>
      <c r="R250" s="175"/>
      <c r="S250" s="175"/>
      <c r="T250" s="175"/>
      <c r="U250" s="175"/>
      <c r="V250" s="175"/>
      <c r="W250" s="175"/>
      <c r="X250" s="175"/>
      <c r="Y250" s="175"/>
      <c r="Z250" s="175"/>
      <c r="AA250" s="175"/>
    </row>
    <row xmlns:x14ac="http://schemas.microsoft.com/office/spreadsheetml/2009/9/ac" r="251" ht="15.75" x14ac:dyDescent="0.25">
      <c r="A251" s="175"/>
      <c r="B251" s="176"/>
      <c r="C251" s="175"/>
      <c r="D251" s="175"/>
      <c r="E251" s="175"/>
      <c r="F251" s="175"/>
      <c r="G251" s="175"/>
      <c r="H251" s="175"/>
      <c r="I251" s="175"/>
      <c r="J251" s="175"/>
      <c r="K251" s="175"/>
      <c r="L251" s="175"/>
      <c r="M251" s="175"/>
      <c r="N251" s="175"/>
      <c r="O251" s="175"/>
      <c r="P251" s="175"/>
      <c r="Q251" s="175"/>
      <c r="R251" s="175"/>
      <c r="S251" s="175"/>
      <c r="T251" s="175"/>
      <c r="U251" s="175"/>
      <c r="V251" s="175"/>
      <c r="W251" s="175"/>
      <c r="X251" s="175"/>
      <c r="Y251" s="175"/>
      <c r="Z251" s="175"/>
      <c r="AA251" s="175"/>
    </row>
    <row xmlns:x14ac="http://schemas.microsoft.com/office/spreadsheetml/2009/9/ac" r="252" ht="15.75" x14ac:dyDescent="0.25">
      <c r="A252" s="175"/>
      <c r="B252" s="176"/>
      <c r="C252" s="175"/>
      <c r="D252" s="175"/>
      <c r="E252" s="175"/>
      <c r="F252" s="175"/>
      <c r="G252" s="175"/>
      <c r="H252" s="175"/>
      <c r="I252" s="175"/>
      <c r="J252" s="175"/>
      <c r="K252" s="175"/>
      <c r="L252" s="175"/>
      <c r="M252" s="175"/>
      <c r="N252" s="175"/>
      <c r="O252" s="175"/>
      <c r="P252" s="175"/>
      <c r="Q252" s="175"/>
      <c r="R252" s="175"/>
      <c r="S252" s="175"/>
      <c r="T252" s="175"/>
      <c r="U252" s="175"/>
      <c r="V252" s="175"/>
      <c r="W252" s="175"/>
      <c r="X252" s="175"/>
      <c r="Y252" s="175"/>
      <c r="Z252" s="175"/>
      <c r="AA252" s="175"/>
    </row>
    <row xmlns:x14ac="http://schemas.microsoft.com/office/spreadsheetml/2009/9/ac" r="253" ht="15.75" x14ac:dyDescent="0.25">
      <c r="A253" s="175"/>
      <c r="B253" s="176"/>
      <c r="C253" s="175"/>
      <c r="D253" s="175"/>
      <c r="E253" s="175"/>
      <c r="F253" s="175"/>
      <c r="G253" s="175"/>
      <c r="H253" s="175"/>
      <c r="I253" s="175"/>
      <c r="J253" s="175"/>
      <c r="K253" s="175"/>
      <c r="L253" s="175"/>
      <c r="M253" s="175"/>
      <c r="N253" s="175"/>
      <c r="O253" s="175"/>
      <c r="P253" s="175"/>
      <c r="Q253" s="175"/>
      <c r="R253" s="175"/>
      <c r="S253" s="175"/>
      <c r="T253" s="175"/>
      <c r="U253" s="175"/>
      <c r="V253" s="175"/>
      <c r="W253" s="175"/>
      <c r="X253" s="175"/>
      <c r="Y253" s="175"/>
      <c r="Z253" s="175"/>
      <c r="AA253" s="175"/>
    </row>
    <row xmlns:x14ac="http://schemas.microsoft.com/office/spreadsheetml/2009/9/ac" r="254" ht="15.75" x14ac:dyDescent="0.25">
      <c r="A254" s="175"/>
      <c r="B254" s="176"/>
      <c r="C254" s="175"/>
      <c r="D254" s="175"/>
      <c r="E254" s="175"/>
      <c r="F254" s="175"/>
      <c r="G254" s="175"/>
      <c r="H254" s="175"/>
      <c r="I254" s="175"/>
      <c r="J254" s="175"/>
      <c r="K254" s="175"/>
      <c r="L254" s="175"/>
      <c r="M254" s="175"/>
      <c r="N254" s="175"/>
      <c r="O254" s="175"/>
      <c r="P254" s="175"/>
      <c r="Q254" s="175"/>
      <c r="R254" s="175"/>
      <c r="S254" s="175"/>
      <c r="T254" s="175"/>
      <c r="U254" s="175"/>
      <c r="V254" s="175"/>
      <c r="W254" s="175"/>
      <c r="X254" s="175"/>
      <c r="Y254" s="175"/>
      <c r="Z254" s="175"/>
      <c r="AA254" s="175"/>
    </row>
    <row xmlns:x14ac="http://schemas.microsoft.com/office/spreadsheetml/2009/9/ac" r="255" ht="15.75" x14ac:dyDescent="0.25">
      <c r="A255" s="175"/>
      <c r="B255" s="176"/>
      <c r="C255" s="175"/>
      <c r="D255" s="175"/>
      <c r="E255" s="175"/>
      <c r="F255" s="175"/>
      <c r="G255" s="175"/>
      <c r="H255" s="175"/>
      <c r="I255" s="175"/>
      <c r="J255" s="175"/>
      <c r="K255" s="175"/>
      <c r="L255" s="175"/>
      <c r="M255" s="175"/>
      <c r="N255" s="175"/>
      <c r="O255" s="175"/>
      <c r="P255" s="175"/>
      <c r="Q255" s="175"/>
      <c r="R255" s="175"/>
      <c r="S255" s="175"/>
      <c r="T255" s="175"/>
      <c r="U255" s="175"/>
      <c r="V255" s="175"/>
      <c r="W255" s="175"/>
      <c r="X255" s="175"/>
      <c r="Y255" s="175"/>
      <c r="Z255" s="175"/>
      <c r="AA255" s="175"/>
    </row>
    <row xmlns:x14ac="http://schemas.microsoft.com/office/spreadsheetml/2009/9/ac" r="256" ht="15.75" x14ac:dyDescent="0.25">
      <c r="A256" s="175"/>
      <c r="B256" s="176"/>
      <c r="C256" s="175"/>
      <c r="D256" s="175"/>
      <c r="E256" s="175"/>
      <c r="F256" s="175"/>
      <c r="G256" s="175"/>
      <c r="H256" s="175"/>
      <c r="I256" s="175"/>
      <c r="J256" s="175"/>
      <c r="K256" s="175"/>
      <c r="L256" s="175"/>
      <c r="M256" s="175"/>
      <c r="N256" s="175"/>
      <c r="O256" s="175"/>
      <c r="P256" s="175"/>
      <c r="Q256" s="175"/>
      <c r="R256" s="175"/>
      <c r="S256" s="175"/>
      <c r="T256" s="175"/>
      <c r="U256" s="175"/>
      <c r="V256" s="175"/>
      <c r="W256" s="175"/>
      <c r="X256" s="175"/>
      <c r="Y256" s="175"/>
      <c r="Z256" s="175"/>
      <c r="AA256" s="175"/>
    </row>
    <row xmlns:x14ac="http://schemas.microsoft.com/office/spreadsheetml/2009/9/ac" r="257" ht="15.75" x14ac:dyDescent="0.25">
      <c r="A257" s="175"/>
      <c r="B257" s="176"/>
      <c r="C257" s="175"/>
      <c r="D257" s="175"/>
      <c r="E257" s="175"/>
      <c r="F257" s="175"/>
      <c r="G257" s="175"/>
      <c r="H257" s="175"/>
      <c r="I257" s="175"/>
      <c r="J257" s="175"/>
      <c r="K257" s="175"/>
      <c r="L257" s="175"/>
      <c r="M257" s="175"/>
      <c r="N257" s="175"/>
      <c r="O257" s="175"/>
      <c r="P257" s="175"/>
      <c r="Q257" s="175"/>
      <c r="R257" s="175"/>
      <c r="S257" s="175"/>
      <c r="T257" s="175"/>
      <c r="U257" s="175"/>
      <c r="V257" s="175"/>
      <c r="W257" s="175"/>
      <c r="X257" s="175"/>
      <c r="Y257" s="175"/>
      <c r="Z257" s="175"/>
      <c r="AA257" s="175"/>
    </row>
    <row xmlns:x14ac="http://schemas.microsoft.com/office/spreadsheetml/2009/9/ac" r="258" ht="15.75" x14ac:dyDescent="0.25">
      <c r="A258" s="175"/>
      <c r="B258" s="176"/>
      <c r="C258" s="175"/>
      <c r="D258" s="175"/>
      <c r="E258" s="175"/>
      <c r="F258" s="175"/>
      <c r="G258" s="175"/>
      <c r="H258" s="175"/>
      <c r="I258" s="175"/>
      <c r="J258" s="175"/>
      <c r="K258" s="175"/>
      <c r="L258" s="175"/>
      <c r="M258" s="175"/>
      <c r="N258" s="175"/>
      <c r="O258" s="175"/>
      <c r="P258" s="175"/>
      <c r="Q258" s="175"/>
      <c r="R258" s="175"/>
      <c r="S258" s="175"/>
      <c r="T258" s="175"/>
      <c r="U258" s="175"/>
      <c r="V258" s="175"/>
      <c r="W258" s="175"/>
      <c r="X258" s="175"/>
      <c r="Y258" s="175"/>
      <c r="Z258" s="175"/>
      <c r="AA258" s="175"/>
    </row>
    <row xmlns:x14ac="http://schemas.microsoft.com/office/spreadsheetml/2009/9/ac" r="259" ht="15.75" x14ac:dyDescent="0.25">
      <c r="A259" s="175"/>
      <c r="B259" s="176"/>
      <c r="C259" s="175"/>
      <c r="D259" s="175"/>
      <c r="E259" s="175"/>
      <c r="F259" s="175"/>
      <c r="G259" s="175"/>
      <c r="H259" s="175"/>
      <c r="I259" s="175"/>
      <c r="J259" s="175"/>
      <c r="K259" s="175"/>
      <c r="L259" s="175"/>
      <c r="M259" s="175"/>
      <c r="N259" s="175"/>
      <c r="O259" s="175"/>
      <c r="P259" s="175"/>
      <c r="Q259" s="175"/>
      <c r="R259" s="175"/>
      <c r="S259" s="175"/>
      <c r="T259" s="175"/>
      <c r="U259" s="175"/>
      <c r="V259" s="175"/>
      <c r="W259" s="175"/>
      <c r="X259" s="175"/>
      <c r="Y259" s="175"/>
      <c r="Z259" s="175"/>
      <c r="AA259" s="175"/>
    </row>
    <row xmlns:x14ac="http://schemas.microsoft.com/office/spreadsheetml/2009/9/ac" r="260" ht="15.75" x14ac:dyDescent="0.25">
      <c r="A260" s="175"/>
      <c r="B260" s="176"/>
      <c r="C260" s="175"/>
      <c r="D260" s="175"/>
      <c r="E260" s="175"/>
      <c r="F260" s="175"/>
      <c r="G260" s="175"/>
      <c r="H260" s="175"/>
      <c r="I260" s="175"/>
      <c r="J260" s="175"/>
      <c r="K260" s="175"/>
      <c r="L260" s="175"/>
      <c r="M260" s="175"/>
      <c r="N260" s="175"/>
      <c r="O260" s="175"/>
      <c r="P260" s="175"/>
      <c r="Q260" s="175"/>
      <c r="R260" s="175"/>
      <c r="S260" s="175"/>
      <c r="T260" s="175"/>
      <c r="U260" s="175"/>
      <c r="V260" s="175"/>
      <c r="W260" s="175"/>
      <c r="X260" s="175"/>
      <c r="Y260" s="175"/>
      <c r="Z260" s="175"/>
      <c r="AA260" s="175"/>
    </row>
    <row xmlns:x14ac="http://schemas.microsoft.com/office/spreadsheetml/2009/9/ac" r="261" ht="15.75" x14ac:dyDescent="0.25">
      <c r="A261" s="175"/>
      <c r="B261" s="176"/>
      <c r="C261" s="175"/>
      <c r="D261" s="175"/>
      <c r="E261" s="175"/>
      <c r="F261" s="175"/>
      <c r="G261" s="175"/>
      <c r="H261" s="175"/>
      <c r="I261" s="175"/>
      <c r="J261" s="175"/>
      <c r="K261" s="175"/>
      <c r="L261" s="175"/>
      <c r="M261" s="175"/>
      <c r="N261" s="175"/>
      <c r="O261" s="175"/>
      <c r="P261" s="175"/>
      <c r="Q261" s="175"/>
      <c r="R261" s="175"/>
      <c r="S261" s="175"/>
      <c r="T261" s="175"/>
      <c r="U261" s="175"/>
      <c r="V261" s="175"/>
      <c r="W261" s="175"/>
      <c r="X261" s="175"/>
      <c r="Y261" s="175"/>
      <c r="Z261" s="175"/>
      <c r="AA261" s="175"/>
    </row>
    <row xmlns:x14ac="http://schemas.microsoft.com/office/spreadsheetml/2009/9/ac" r="262" ht="15.75" x14ac:dyDescent="0.25">
      <c r="A262" s="175"/>
      <c r="B262" s="176"/>
      <c r="C262" s="175"/>
      <c r="D262" s="175"/>
      <c r="E262" s="175"/>
      <c r="F262" s="175"/>
      <c r="G262" s="175"/>
      <c r="H262" s="175"/>
      <c r="I262" s="175"/>
      <c r="J262" s="175"/>
      <c r="K262" s="175"/>
      <c r="L262" s="175"/>
      <c r="M262" s="175"/>
      <c r="N262" s="175"/>
      <c r="O262" s="175"/>
      <c r="P262" s="175"/>
      <c r="Q262" s="175"/>
      <c r="R262" s="175"/>
      <c r="S262" s="175"/>
      <c r="T262" s="175"/>
      <c r="U262" s="175"/>
      <c r="V262" s="175"/>
      <c r="W262" s="175"/>
      <c r="X262" s="175"/>
      <c r="Y262" s="175"/>
      <c r="Z262" s="175"/>
      <c r="AA262" s="175"/>
    </row>
    <row xmlns:x14ac="http://schemas.microsoft.com/office/spreadsheetml/2009/9/ac" r="263" ht="15.75" x14ac:dyDescent="0.25">
      <c r="A263" s="175"/>
      <c r="B263" s="176"/>
      <c r="C263" s="175"/>
      <c r="D263" s="175"/>
      <c r="E263" s="175"/>
      <c r="F263" s="175"/>
      <c r="G263" s="175"/>
      <c r="H263" s="175"/>
      <c r="I263" s="175"/>
      <c r="J263" s="175"/>
      <c r="K263" s="175"/>
      <c r="L263" s="175"/>
      <c r="M263" s="175"/>
      <c r="N263" s="175"/>
      <c r="O263" s="175"/>
      <c r="P263" s="175"/>
      <c r="Q263" s="175"/>
      <c r="R263" s="175"/>
      <c r="S263" s="175"/>
      <c r="T263" s="175"/>
      <c r="U263" s="175"/>
      <c r="V263" s="175"/>
      <c r="W263" s="175"/>
      <c r="X263" s="175"/>
      <c r="Y263" s="175"/>
      <c r="Z263" s="175"/>
      <c r="AA263" s="175"/>
    </row>
    <row xmlns:x14ac="http://schemas.microsoft.com/office/spreadsheetml/2009/9/ac" r="264" ht="15.75" x14ac:dyDescent="0.25">
      <c r="A264" s="175"/>
      <c r="B264" s="176"/>
      <c r="C264" s="175"/>
      <c r="D264" s="175"/>
      <c r="E264" s="175"/>
      <c r="F264" s="175"/>
      <c r="G264" s="175"/>
      <c r="H264" s="175"/>
      <c r="I264" s="175"/>
      <c r="J264" s="175"/>
      <c r="K264" s="175"/>
      <c r="L264" s="175"/>
      <c r="M264" s="175"/>
      <c r="N264" s="175"/>
      <c r="O264" s="175"/>
      <c r="P264" s="175"/>
      <c r="Q264" s="175"/>
      <c r="R264" s="175"/>
      <c r="S264" s="175"/>
      <c r="T264" s="175"/>
      <c r="U264" s="175"/>
      <c r="V264" s="175"/>
      <c r="W264" s="175"/>
      <c r="X264" s="175"/>
      <c r="Y264" s="175"/>
      <c r="Z264" s="175"/>
      <c r="AA264" s="175"/>
    </row>
    <row xmlns:x14ac="http://schemas.microsoft.com/office/spreadsheetml/2009/9/ac" r="265" ht="15.75" x14ac:dyDescent="0.25">
      <c r="A265" s="175"/>
      <c r="B265" s="176"/>
      <c r="C265" s="175"/>
      <c r="D265" s="175"/>
      <c r="E265" s="175"/>
      <c r="F265" s="175"/>
      <c r="G265" s="175"/>
      <c r="H265" s="175"/>
      <c r="I265" s="175"/>
      <c r="J265" s="175"/>
      <c r="K265" s="175"/>
      <c r="L265" s="175"/>
      <c r="M265" s="175"/>
      <c r="N265" s="175"/>
      <c r="O265" s="175"/>
      <c r="P265" s="175"/>
      <c r="Q265" s="175"/>
      <c r="R265" s="175"/>
      <c r="S265" s="175"/>
      <c r="T265" s="175"/>
      <c r="U265" s="175"/>
      <c r="V265" s="175"/>
      <c r="W265" s="175"/>
      <c r="X265" s="175"/>
      <c r="Y265" s="175"/>
      <c r="Z265" s="175"/>
      <c r="AA265" s="175"/>
    </row>
    <row xmlns:x14ac="http://schemas.microsoft.com/office/spreadsheetml/2009/9/ac" r="266" ht="15.75" x14ac:dyDescent="0.25">
      <c r="A266" s="175"/>
      <c r="B266" s="176"/>
      <c r="C266" s="175"/>
      <c r="D266" s="175"/>
      <c r="E266" s="175"/>
      <c r="F266" s="175"/>
      <c r="G266" s="175"/>
      <c r="H266" s="175"/>
      <c r="I266" s="175"/>
      <c r="J266" s="175"/>
      <c r="K266" s="175"/>
      <c r="L266" s="175"/>
      <c r="M266" s="175"/>
      <c r="N266" s="175"/>
      <c r="O266" s="175"/>
      <c r="P266" s="175"/>
      <c r="Q266" s="175"/>
      <c r="R266" s="175"/>
      <c r="S266" s="175"/>
      <c r="T266" s="175"/>
      <c r="U266" s="175"/>
      <c r="V266" s="175"/>
      <c r="W266" s="175"/>
      <c r="X266" s="175"/>
      <c r="Y266" s="175"/>
      <c r="Z266" s="175"/>
      <c r="AA266" s="175"/>
    </row>
    <row xmlns:x14ac="http://schemas.microsoft.com/office/spreadsheetml/2009/9/ac" r="267" ht="15.75" x14ac:dyDescent="0.25">
      <c r="A267" s="175"/>
      <c r="B267" s="176"/>
      <c r="C267" s="175"/>
      <c r="D267" s="175"/>
      <c r="E267" s="175"/>
      <c r="F267" s="175"/>
      <c r="G267" s="175"/>
      <c r="H267" s="175"/>
      <c r="I267" s="175"/>
      <c r="J267" s="175"/>
      <c r="K267" s="175"/>
      <c r="L267" s="175"/>
      <c r="M267" s="175"/>
      <c r="N267" s="175"/>
      <c r="O267" s="175"/>
      <c r="P267" s="175"/>
      <c r="Q267" s="175"/>
      <c r="R267" s="175"/>
      <c r="S267" s="175"/>
      <c r="T267" s="175"/>
      <c r="U267" s="175"/>
      <c r="V267" s="175"/>
      <c r="W267" s="175"/>
      <c r="X267" s="175"/>
      <c r="Y267" s="175"/>
      <c r="Z267" s="175"/>
      <c r="AA267" s="175"/>
    </row>
    <row xmlns:x14ac="http://schemas.microsoft.com/office/spreadsheetml/2009/9/ac" r="268" ht="15.75" x14ac:dyDescent="0.25">
      <c r="A268" s="175"/>
      <c r="B268" s="176"/>
      <c r="C268" s="175"/>
      <c r="D268" s="175"/>
      <c r="E268" s="175"/>
      <c r="F268" s="175"/>
      <c r="G268" s="175"/>
      <c r="H268" s="175"/>
      <c r="I268" s="175"/>
      <c r="J268" s="175"/>
      <c r="K268" s="175"/>
      <c r="L268" s="175"/>
      <c r="M268" s="175"/>
      <c r="N268" s="175"/>
      <c r="O268" s="175"/>
      <c r="P268" s="175"/>
      <c r="Q268" s="175"/>
      <c r="R268" s="175"/>
      <c r="S268" s="175"/>
      <c r="T268" s="175"/>
      <c r="U268" s="175"/>
      <c r="V268" s="175"/>
      <c r="W268" s="175"/>
      <c r="X268" s="175"/>
      <c r="Y268" s="175"/>
      <c r="Z268" s="175"/>
      <c r="AA268" s="175"/>
    </row>
    <row xmlns:x14ac="http://schemas.microsoft.com/office/spreadsheetml/2009/9/ac" r="269" ht="15.75" x14ac:dyDescent="0.25">
      <c r="A269" s="175"/>
      <c r="B269" s="176"/>
      <c r="C269" s="175"/>
      <c r="D269" s="175"/>
      <c r="E269" s="175"/>
      <c r="F269" s="175"/>
      <c r="G269" s="175"/>
      <c r="H269" s="175"/>
      <c r="I269" s="175"/>
      <c r="J269" s="175"/>
      <c r="K269" s="175"/>
      <c r="L269" s="175"/>
      <c r="M269" s="175"/>
      <c r="N269" s="175"/>
      <c r="O269" s="175"/>
      <c r="P269" s="175"/>
      <c r="Q269" s="175"/>
      <c r="R269" s="175"/>
      <c r="S269" s="175"/>
      <c r="T269" s="175"/>
      <c r="U269" s="175"/>
      <c r="V269" s="175"/>
      <c r="W269" s="175"/>
      <c r="X269" s="175"/>
      <c r="Y269" s="175"/>
      <c r="Z269" s="175"/>
      <c r="AA269" s="175"/>
    </row>
    <row xmlns:x14ac="http://schemas.microsoft.com/office/spreadsheetml/2009/9/ac" r="270" ht="15.75" x14ac:dyDescent="0.25">
      <c r="A270" s="175"/>
      <c r="B270" s="176"/>
      <c r="C270" s="175"/>
      <c r="D270" s="175"/>
      <c r="E270" s="175"/>
      <c r="F270" s="175"/>
      <c r="G270" s="175"/>
      <c r="H270" s="175"/>
      <c r="I270" s="175"/>
      <c r="J270" s="175"/>
      <c r="K270" s="175"/>
      <c r="L270" s="175"/>
      <c r="M270" s="175"/>
      <c r="N270" s="175"/>
      <c r="O270" s="175"/>
      <c r="P270" s="175"/>
      <c r="Q270" s="175"/>
      <c r="R270" s="175"/>
      <c r="S270" s="175"/>
      <c r="T270" s="175"/>
      <c r="U270" s="175"/>
      <c r="V270" s="175"/>
      <c r="W270" s="175"/>
      <c r="X270" s="175"/>
      <c r="Y270" s="175"/>
      <c r="Z270" s="175"/>
      <c r="AA270" s="175"/>
    </row>
    <row xmlns:x14ac="http://schemas.microsoft.com/office/spreadsheetml/2009/9/ac" r="271" ht="15.75" x14ac:dyDescent="0.25">
      <c r="A271" s="175"/>
      <c r="B271" s="176"/>
      <c r="C271" s="175"/>
      <c r="D271" s="175"/>
      <c r="E271" s="175"/>
      <c r="F271" s="175"/>
      <c r="G271" s="175"/>
      <c r="H271" s="175"/>
      <c r="I271" s="175"/>
      <c r="J271" s="175"/>
      <c r="K271" s="175"/>
      <c r="L271" s="175"/>
      <c r="M271" s="175"/>
      <c r="N271" s="175"/>
      <c r="O271" s="175"/>
      <c r="P271" s="175"/>
      <c r="Q271" s="175"/>
      <c r="R271" s="175"/>
      <c r="S271" s="175"/>
      <c r="T271" s="175"/>
      <c r="U271" s="175"/>
      <c r="V271" s="175"/>
      <c r="W271" s="175"/>
      <c r="X271" s="175"/>
      <c r="Y271" s="175"/>
      <c r="Z271" s="175"/>
      <c r="AA271" s="175"/>
    </row>
    <row xmlns:x14ac="http://schemas.microsoft.com/office/spreadsheetml/2009/9/ac" r="272" ht="15.75" x14ac:dyDescent="0.25">
      <c r="A272" s="175"/>
      <c r="B272" s="176"/>
      <c r="C272" s="175"/>
      <c r="D272" s="175"/>
      <c r="E272" s="175"/>
      <c r="F272" s="175"/>
      <c r="G272" s="175"/>
      <c r="H272" s="175"/>
      <c r="I272" s="175"/>
      <c r="J272" s="175"/>
      <c r="K272" s="175"/>
      <c r="L272" s="175"/>
      <c r="M272" s="175"/>
      <c r="N272" s="175"/>
      <c r="O272" s="175"/>
      <c r="P272" s="175"/>
      <c r="Q272" s="175"/>
      <c r="R272" s="175"/>
      <c r="S272" s="175"/>
      <c r="T272" s="175"/>
      <c r="U272" s="175"/>
      <c r="V272" s="175"/>
      <c r="W272" s="175"/>
      <c r="X272" s="175"/>
      <c r="Y272" s="175"/>
      <c r="Z272" s="175"/>
      <c r="AA272" s="175"/>
    </row>
    <row xmlns:x14ac="http://schemas.microsoft.com/office/spreadsheetml/2009/9/ac" r="273" ht="15.75" x14ac:dyDescent="0.25">
      <c r="A273" s="175"/>
      <c r="B273" s="176"/>
      <c r="C273" s="175"/>
      <c r="D273" s="175"/>
      <c r="E273" s="175"/>
      <c r="F273" s="175"/>
      <c r="G273" s="175"/>
      <c r="H273" s="175"/>
      <c r="I273" s="175"/>
      <c r="J273" s="175"/>
      <c r="K273" s="175"/>
      <c r="L273" s="175"/>
      <c r="M273" s="175"/>
      <c r="N273" s="175"/>
      <c r="O273" s="175"/>
      <c r="P273" s="175"/>
      <c r="Q273" s="175"/>
      <c r="R273" s="175"/>
      <c r="S273" s="175"/>
      <c r="T273" s="175"/>
      <c r="U273" s="175"/>
      <c r="V273" s="175"/>
      <c r="W273" s="175"/>
      <c r="X273" s="175"/>
      <c r="Y273" s="175"/>
      <c r="Z273" s="175"/>
      <c r="AA273" s="175"/>
    </row>
    <row xmlns:x14ac="http://schemas.microsoft.com/office/spreadsheetml/2009/9/ac" r="274" ht="15.75" x14ac:dyDescent="0.25">
      <c r="A274" s="175"/>
      <c r="B274" s="176"/>
      <c r="C274" s="175"/>
      <c r="D274" s="175"/>
      <c r="E274" s="175"/>
      <c r="F274" s="175"/>
      <c r="G274" s="175"/>
      <c r="H274" s="175"/>
      <c r="I274" s="175"/>
      <c r="J274" s="175"/>
      <c r="K274" s="175"/>
      <c r="L274" s="175"/>
      <c r="M274" s="175"/>
      <c r="N274" s="175"/>
      <c r="O274" s="175"/>
      <c r="P274" s="175"/>
      <c r="Q274" s="175"/>
      <c r="R274" s="175"/>
      <c r="S274" s="175"/>
      <c r="T274" s="175"/>
      <c r="U274" s="175"/>
      <c r="V274" s="175"/>
      <c r="W274" s="175"/>
      <c r="X274" s="175"/>
      <c r="Y274" s="175"/>
      <c r="Z274" s="175"/>
      <c r="AA274" s="175"/>
    </row>
    <row xmlns:x14ac="http://schemas.microsoft.com/office/spreadsheetml/2009/9/ac" r="275" ht="15.75" x14ac:dyDescent="0.25">
      <c r="A275" s="175"/>
      <c r="B275" s="176"/>
      <c r="C275" s="175"/>
      <c r="D275" s="175"/>
      <c r="E275" s="175"/>
      <c r="F275" s="175"/>
      <c r="G275" s="175"/>
      <c r="H275" s="175"/>
      <c r="I275" s="175"/>
      <c r="J275" s="175"/>
      <c r="K275" s="175"/>
      <c r="L275" s="175"/>
      <c r="M275" s="175"/>
      <c r="N275" s="175"/>
      <c r="O275" s="175"/>
      <c r="P275" s="175"/>
      <c r="Q275" s="175"/>
      <c r="R275" s="175"/>
      <c r="S275" s="175"/>
      <c r="T275" s="175"/>
      <c r="U275" s="175"/>
      <c r="V275" s="175"/>
      <c r="W275" s="175"/>
      <c r="X275" s="175"/>
      <c r="Y275" s="175"/>
      <c r="Z275" s="175"/>
      <c r="AA275" s="175"/>
    </row>
    <row xmlns:x14ac="http://schemas.microsoft.com/office/spreadsheetml/2009/9/ac" r="276" ht="15.75" x14ac:dyDescent="0.25">
      <c r="A276" s="175"/>
      <c r="B276" s="176"/>
      <c r="C276" s="175"/>
      <c r="D276" s="175"/>
      <c r="E276" s="175"/>
      <c r="F276" s="175"/>
      <c r="G276" s="175"/>
      <c r="H276" s="175"/>
      <c r="I276" s="175"/>
      <c r="J276" s="175"/>
      <c r="K276" s="175"/>
      <c r="L276" s="175"/>
      <c r="M276" s="175"/>
      <c r="N276" s="175"/>
      <c r="O276" s="175"/>
      <c r="P276" s="175"/>
      <c r="Q276" s="175"/>
      <c r="R276" s="175"/>
      <c r="S276" s="175"/>
      <c r="T276" s="175"/>
      <c r="U276" s="175"/>
      <c r="V276" s="175"/>
      <c r="W276" s="175"/>
      <c r="X276" s="175"/>
      <c r="Y276" s="175"/>
      <c r="Z276" s="175"/>
      <c r="AA276" s="175"/>
    </row>
    <row xmlns:x14ac="http://schemas.microsoft.com/office/spreadsheetml/2009/9/ac" r="277" ht="15.75" x14ac:dyDescent="0.25">
      <c r="A277" s="175"/>
      <c r="B277" s="176"/>
      <c r="C277" s="175"/>
      <c r="D277" s="175"/>
      <c r="E277" s="175"/>
      <c r="F277" s="175"/>
      <c r="G277" s="175"/>
      <c r="H277" s="175"/>
      <c r="I277" s="175"/>
      <c r="J277" s="175"/>
      <c r="K277" s="175"/>
      <c r="L277" s="175"/>
      <c r="M277" s="175"/>
      <c r="N277" s="175"/>
      <c r="O277" s="175"/>
      <c r="P277" s="175"/>
      <c r="Q277" s="175"/>
      <c r="R277" s="175"/>
      <c r="S277" s="175"/>
      <c r="T277" s="175"/>
      <c r="U277" s="175"/>
      <c r="V277" s="175"/>
      <c r="W277" s="175"/>
      <c r="X277" s="175"/>
      <c r="Y277" s="175"/>
      <c r="Z277" s="175"/>
      <c r="AA277" s="175"/>
    </row>
    <row xmlns:x14ac="http://schemas.microsoft.com/office/spreadsheetml/2009/9/ac" r="278" ht="15.75" x14ac:dyDescent="0.25">
      <c r="A278" s="175"/>
      <c r="B278" s="176"/>
      <c r="C278" s="175"/>
      <c r="D278" s="175"/>
      <c r="E278" s="175"/>
      <c r="F278" s="175"/>
      <c r="G278" s="175"/>
      <c r="H278" s="175"/>
      <c r="I278" s="175"/>
      <c r="J278" s="175"/>
      <c r="K278" s="175"/>
      <c r="L278" s="175"/>
      <c r="M278" s="175"/>
      <c r="N278" s="175"/>
      <c r="O278" s="175"/>
      <c r="P278" s="175"/>
      <c r="Q278" s="175"/>
      <c r="R278" s="175"/>
      <c r="S278" s="175"/>
      <c r="T278" s="175"/>
      <c r="U278" s="175"/>
      <c r="V278" s="175"/>
      <c r="W278" s="175"/>
      <c r="X278" s="175"/>
      <c r="Y278" s="175"/>
      <c r="Z278" s="175"/>
      <c r="AA278" s="175"/>
    </row>
    <row xmlns:x14ac="http://schemas.microsoft.com/office/spreadsheetml/2009/9/ac" r="279" ht="15.75" x14ac:dyDescent="0.25">
      <c r="A279" s="175"/>
      <c r="B279" s="176"/>
      <c r="C279" s="175"/>
      <c r="D279" s="175"/>
      <c r="E279" s="175"/>
      <c r="F279" s="175"/>
      <c r="G279" s="175"/>
      <c r="H279" s="175"/>
      <c r="I279" s="175"/>
      <c r="J279" s="175"/>
      <c r="K279" s="175"/>
      <c r="L279" s="175"/>
      <c r="M279" s="175"/>
      <c r="N279" s="175"/>
      <c r="O279" s="175"/>
      <c r="P279" s="175"/>
      <c r="Q279" s="175"/>
      <c r="R279" s="175"/>
      <c r="S279" s="175"/>
      <c r="T279" s="175"/>
      <c r="U279" s="175"/>
      <c r="V279" s="175"/>
      <c r="W279" s="175"/>
      <c r="X279" s="175"/>
      <c r="Y279" s="175"/>
      <c r="Z279" s="175"/>
      <c r="AA279" s="175"/>
    </row>
    <row xmlns:x14ac="http://schemas.microsoft.com/office/spreadsheetml/2009/9/ac" r="280" ht="15.75" x14ac:dyDescent="0.25">
      <c r="A280" s="175"/>
      <c r="B280" s="176"/>
      <c r="C280" s="175"/>
      <c r="D280" s="175"/>
      <c r="E280" s="175"/>
      <c r="F280" s="175"/>
      <c r="G280" s="175"/>
      <c r="H280" s="175"/>
      <c r="I280" s="175"/>
      <c r="J280" s="175"/>
      <c r="K280" s="175"/>
      <c r="L280" s="175"/>
      <c r="M280" s="175"/>
      <c r="N280" s="175"/>
      <c r="O280" s="175"/>
      <c r="P280" s="175"/>
      <c r="Q280" s="175"/>
      <c r="R280" s="175"/>
      <c r="S280" s="175"/>
      <c r="T280" s="175"/>
      <c r="U280" s="175"/>
      <c r="V280" s="175"/>
      <c r="W280" s="175"/>
      <c r="X280" s="175"/>
      <c r="Y280" s="175"/>
      <c r="Z280" s="175"/>
      <c r="AA280" s="175"/>
    </row>
    <row xmlns:x14ac="http://schemas.microsoft.com/office/spreadsheetml/2009/9/ac" r="281" ht="15.75" x14ac:dyDescent="0.25">
      <c r="A281" s="175"/>
      <c r="B281" s="176"/>
      <c r="C281" s="175"/>
      <c r="D281" s="175"/>
      <c r="E281" s="175"/>
      <c r="F281" s="175"/>
      <c r="G281" s="175"/>
      <c r="H281" s="175"/>
      <c r="I281" s="175"/>
      <c r="J281" s="175"/>
      <c r="K281" s="175"/>
      <c r="L281" s="175"/>
      <c r="M281" s="175"/>
      <c r="N281" s="175"/>
      <c r="O281" s="175"/>
      <c r="P281" s="175"/>
      <c r="Q281" s="175"/>
      <c r="R281" s="175"/>
      <c r="S281" s="175"/>
      <c r="T281" s="175"/>
      <c r="U281" s="175"/>
      <c r="V281" s="175"/>
      <c r="W281" s="175"/>
      <c r="X281" s="175"/>
      <c r="Y281" s="175"/>
      <c r="Z281" s="175"/>
      <c r="AA281" s="175"/>
    </row>
    <row xmlns:x14ac="http://schemas.microsoft.com/office/spreadsheetml/2009/9/ac" r="282" ht="15.75" x14ac:dyDescent="0.25">
      <c r="A282" s="175"/>
      <c r="B282" s="176"/>
      <c r="C282" s="175"/>
      <c r="D282" s="175"/>
      <c r="E282" s="175"/>
      <c r="F282" s="175"/>
      <c r="G282" s="175"/>
      <c r="H282" s="175"/>
      <c r="I282" s="175"/>
      <c r="J282" s="175"/>
      <c r="K282" s="175"/>
      <c r="L282" s="175"/>
      <c r="M282" s="175"/>
      <c r="N282" s="175"/>
      <c r="O282" s="175"/>
      <c r="P282" s="175"/>
      <c r="Q282" s="175"/>
      <c r="R282" s="175"/>
      <c r="S282" s="175"/>
      <c r="T282" s="175"/>
      <c r="U282" s="175"/>
      <c r="V282" s="175"/>
      <c r="W282" s="175"/>
      <c r="X282" s="175"/>
      <c r="Y282" s="175"/>
      <c r="Z282" s="175"/>
      <c r="AA282" s="175"/>
    </row>
    <row xmlns:x14ac="http://schemas.microsoft.com/office/spreadsheetml/2009/9/ac" r="283" ht="15.75" x14ac:dyDescent="0.25">
      <c r="A283" s="175"/>
      <c r="B283" s="176"/>
      <c r="C283" s="175"/>
      <c r="D283" s="175"/>
      <c r="E283" s="175"/>
      <c r="F283" s="175"/>
      <c r="G283" s="175"/>
      <c r="H283" s="175"/>
      <c r="I283" s="175"/>
      <c r="J283" s="175"/>
      <c r="K283" s="175"/>
      <c r="L283" s="175"/>
      <c r="M283" s="175"/>
      <c r="N283" s="175"/>
      <c r="O283" s="175"/>
      <c r="P283" s="175"/>
      <c r="Q283" s="175"/>
      <c r="R283" s="175"/>
      <c r="S283" s="175"/>
      <c r="T283" s="175"/>
      <c r="U283" s="175"/>
      <c r="V283" s="175"/>
      <c r="W283" s="175"/>
      <c r="X283" s="175"/>
      <c r="Y283" s="175"/>
      <c r="Z283" s="175"/>
      <c r="AA283" s="175"/>
    </row>
    <row xmlns:x14ac="http://schemas.microsoft.com/office/spreadsheetml/2009/9/ac" r="284" ht="15.75" x14ac:dyDescent="0.25">
      <c r="A284" s="175"/>
      <c r="B284" s="176"/>
      <c r="C284" s="175"/>
      <c r="D284" s="175"/>
      <c r="E284" s="175"/>
      <c r="F284" s="175"/>
      <c r="G284" s="175"/>
      <c r="H284" s="175"/>
      <c r="I284" s="175"/>
      <c r="J284" s="175"/>
      <c r="K284" s="175"/>
      <c r="L284" s="175"/>
      <c r="M284" s="175"/>
      <c r="N284" s="175"/>
      <c r="O284" s="175"/>
      <c r="P284" s="175"/>
      <c r="Q284" s="175"/>
      <c r="R284" s="175"/>
      <c r="S284" s="175"/>
      <c r="T284" s="175"/>
      <c r="U284" s="175"/>
      <c r="V284" s="175"/>
      <c r="W284" s="175"/>
      <c r="X284" s="175"/>
      <c r="Y284" s="175"/>
      <c r="Z284" s="175"/>
      <c r="AA284" s="175"/>
    </row>
    <row xmlns:x14ac="http://schemas.microsoft.com/office/spreadsheetml/2009/9/ac" r="285" ht="15.75" x14ac:dyDescent="0.25">
      <c r="A285" s="175"/>
      <c r="B285" s="176"/>
      <c r="C285" s="175"/>
      <c r="D285" s="175"/>
      <c r="E285" s="175"/>
      <c r="F285" s="175"/>
      <c r="G285" s="175"/>
      <c r="H285" s="175"/>
      <c r="I285" s="175"/>
      <c r="J285" s="175"/>
      <c r="K285" s="175"/>
      <c r="L285" s="175"/>
      <c r="M285" s="175"/>
      <c r="N285" s="175"/>
      <c r="O285" s="175"/>
      <c r="P285" s="175"/>
      <c r="Q285" s="175"/>
      <c r="R285" s="175"/>
      <c r="S285" s="175"/>
      <c r="T285" s="175"/>
      <c r="U285" s="175"/>
      <c r="V285" s="175"/>
      <c r="W285" s="175"/>
      <c r="X285" s="175"/>
      <c r="Y285" s="175"/>
      <c r="Z285" s="175"/>
      <c r="AA285" s="175"/>
    </row>
    <row xmlns:x14ac="http://schemas.microsoft.com/office/spreadsheetml/2009/9/ac" r="286" ht="15.75" x14ac:dyDescent="0.25">
      <c r="A286" s="175"/>
      <c r="B286" s="176"/>
      <c r="C286" s="175"/>
      <c r="D286" s="175"/>
      <c r="E286" s="175"/>
      <c r="F286" s="175"/>
      <c r="G286" s="175"/>
      <c r="H286" s="175"/>
      <c r="I286" s="175"/>
      <c r="J286" s="175"/>
      <c r="K286" s="175"/>
      <c r="L286" s="175"/>
      <c r="M286" s="175"/>
      <c r="N286" s="175"/>
      <c r="O286" s="175"/>
      <c r="P286" s="175"/>
      <c r="Q286" s="175"/>
      <c r="R286" s="175"/>
      <c r="S286" s="175"/>
      <c r="T286" s="175"/>
      <c r="U286" s="175"/>
      <c r="V286" s="175"/>
      <c r="W286" s="175"/>
      <c r="X286" s="175"/>
      <c r="Y286" s="175"/>
      <c r="Z286" s="175"/>
      <c r="AA286" s="175"/>
    </row>
    <row xmlns:x14ac="http://schemas.microsoft.com/office/spreadsheetml/2009/9/ac" r="287" ht="15.75" x14ac:dyDescent="0.25">
      <c r="A287" s="175"/>
      <c r="B287" s="176"/>
      <c r="C287" s="175"/>
      <c r="D287" s="175"/>
      <c r="E287" s="175"/>
      <c r="F287" s="175"/>
      <c r="G287" s="175"/>
      <c r="H287" s="175"/>
      <c r="I287" s="175"/>
      <c r="J287" s="175"/>
      <c r="K287" s="175"/>
      <c r="L287" s="175"/>
      <c r="M287" s="175"/>
      <c r="N287" s="175"/>
      <c r="O287" s="175"/>
      <c r="P287" s="175"/>
      <c r="Q287" s="175"/>
      <c r="R287" s="175"/>
      <c r="S287" s="175"/>
      <c r="T287" s="175"/>
      <c r="U287" s="175"/>
      <c r="V287" s="175"/>
      <c r="W287" s="175"/>
      <c r="X287" s="175"/>
      <c r="Y287" s="175"/>
      <c r="Z287" s="175"/>
      <c r="AA287" s="175"/>
    </row>
    <row xmlns:x14ac="http://schemas.microsoft.com/office/spreadsheetml/2009/9/ac" r="288" ht="15.75" x14ac:dyDescent="0.25">
      <c r="A288" s="175"/>
      <c r="B288" s="176"/>
      <c r="C288" s="175"/>
      <c r="D288" s="175"/>
      <c r="E288" s="175"/>
      <c r="F288" s="175"/>
      <c r="G288" s="175"/>
      <c r="H288" s="175"/>
      <c r="I288" s="175"/>
      <c r="J288" s="175"/>
      <c r="K288" s="175"/>
      <c r="L288" s="175"/>
      <c r="M288" s="175"/>
      <c r="N288" s="175"/>
      <c r="O288" s="175"/>
      <c r="P288" s="175"/>
      <c r="Q288" s="175"/>
      <c r="R288" s="175"/>
      <c r="S288" s="175"/>
      <c r="T288" s="175"/>
      <c r="U288" s="175"/>
      <c r="V288" s="175"/>
      <c r="W288" s="175"/>
      <c r="X288" s="175"/>
      <c r="Y288" s="175"/>
      <c r="Z288" s="175"/>
      <c r="AA288" s="175"/>
    </row>
    <row xmlns:x14ac="http://schemas.microsoft.com/office/spreadsheetml/2009/9/ac" r="289" ht="15.75" x14ac:dyDescent="0.25">
      <c r="A289" s="175"/>
      <c r="B289" s="176"/>
      <c r="C289" s="175"/>
      <c r="D289" s="175"/>
      <c r="E289" s="175"/>
      <c r="F289" s="175"/>
      <c r="G289" s="175"/>
      <c r="H289" s="175"/>
      <c r="I289" s="175"/>
      <c r="J289" s="175"/>
      <c r="K289" s="175"/>
      <c r="L289" s="175"/>
      <c r="M289" s="175"/>
      <c r="N289" s="175"/>
      <c r="O289" s="175"/>
      <c r="P289" s="175"/>
      <c r="Q289" s="175"/>
      <c r="R289" s="175"/>
      <c r="S289" s="175"/>
      <c r="T289" s="175"/>
      <c r="U289" s="175"/>
      <c r="V289" s="175"/>
      <c r="W289" s="175"/>
      <c r="X289" s="175"/>
      <c r="Y289" s="175"/>
      <c r="Z289" s="175"/>
      <c r="AA289" s="175"/>
    </row>
    <row xmlns:x14ac="http://schemas.microsoft.com/office/spreadsheetml/2009/9/ac" r="290" ht="15.75" x14ac:dyDescent="0.25">
      <c r="A290" s="175"/>
      <c r="B290" s="176"/>
      <c r="C290" s="175"/>
      <c r="D290" s="175"/>
      <c r="E290" s="175"/>
      <c r="F290" s="175"/>
      <c r="G290" s="175"/>
      <c r="H290" s="175"/>
      <c r="I290" s="175"/>
      <c r="J290" s="175"/>
      <c r="K290" s="175"/>
      <c r="L290" s="175"/>
      <c r="M290" s="175"/>
      <c r="N290" s="175"/>
      <c r="O290" s="175"/>
      <c r="P290" s="175"/>
      <c r="Q290" s="175"/>
      <c r="R290" s="175"/>
      <c r="S290" s="175"/>
      <c r="T290" s="175"/>
      <c r="U290" s="175"/>
      <c r="V290" s="175"/>
      <c r="W290" s="175"/>
      <c r="X290" s="175"/>
      <c r="Y290" s="175"/>
      <c r="Z290" s="175"/>
      <c r="AA290" s="175"/>
    </row>
    <row xmlns:x14ac="http://schemas.microsoft.com/office/spreadsheetml/2009/9/ac" r="291" ht="15.75" x14ac:dyDescent="0.25">
      <c r="A291" s="175"/>
      <c r="B291" s="176"/>
      <c r="C291" s="175"/>
      <c r="D291" s="175"/>
      <c r="E291" s="175"/>
      <c r="F291" s="175"/>
      <c r="G291" s="175"/>
      <c r="H291" s="175"/>
      <c r="I291" s="175"/>
      <c r="J291" s="175"/>
      <c r="K291" s="175"/>
      <c r="L291" s="175"/>
      <c r="M291" s="175"/>
      <c r="N291" s="175"/>
      <c r="O291" s="175"/>
      <c r="P291" s="175"/>
      <c r="Q291" s="175"/>
      <c r="R291" s="175"/>
      <c r="S291" s="175"/>
      <c r="T291" s="175"/>
      <c r="U291" s="175"/>
      <c r="V291" s="175"/>
      <c r="W291" s="175"/>
      <c r="X291" s="175"/>
      <c r="Y291" s="175"/>
      <c r="Z291" s="175"/>
      <c r="AA291" s="175"/>
    </row>
    <row xmlns:x14ac="http://schemas.microsoft.com/office/spreadsheetml/2009/9/ac" r="292" ht="15.75" x14ac:dyDescent="0.25">
      <c r="A292" s="175"/>
      <c r="B292" s="176"/>
      <c r="C292" s="175"/>
      <c r="D292" s="175"/>
      <c r="E292" s="175"/>
      <c r="F292" s="175"/>
      <c r="G292" s="175"/>
      <c r="H292" s="175"/>
      <c r="I292" s="175"/>
      <c r="J292" s="175"/>
      <c r="K292" s="175"/>
      <c r="L292" s="175"/>
      <c r="M292" s="175"/>
      <c r="N292" s="175"/>
      <c r="O292" s="175"/>
      <c r="P292" s="175"/>
      <c r="Q292" s="175"/>
      <c r="R292" s="175"/>
      <c r="S292" s="175"/>
      <c r="T292" s="175"/>
      <c r="U292" s="175"/>
      <c r="V292" s="175"/>
      <c r="W292" s="175"/>
      <c r="X292" s="175"/>
      <c r="Y292" s="175"/>
      <c r="Z292" s="175"/>
      <c r="AA292" s="175"/>
    </row>
    <row xmlns:x14ac="http://schemas.microsoft.com/office/spreadsheetml/2009/9/ac" r="293" ht="15.75" x14ac:dyDescent="0.25">
      <c r="A293" s="175"/>
      <c r="B293" s="176"/>
      <c r="C293" s="175"/>
      <c r="D293" s="175"/>
      <c r="E293" s="175"/>
      <c r="F293" s="175"/>
      <c r="G293" s="175"/>
      <c r="H293" s="175"/>
      <c r="I293" s="175"/>
      <c r="J293" s="175"/>
      <c r="K293" s="175"/>
      <c r="L293" s="175"/>
      <c r="M293" s="175"/>
      <c r="N293" s="175"/>
      <c r="O293" s="175"/>
      <c r="P293" s="175"/>
      <c r="Q293" s="175"/>
      <c r="R293" s="175"/>
      <c r="S293" s="175"/>
      <c r="T293" s="175"/>
      <c r="U293" s="175"/>
      <c r="V293" s="175"/>
      <c r="W293" s="175"/>
      <c r="X293" s="175"/>
      <c r="Y293" s="175"/>
      <c r="Z293" s="175"/>
      <c r="AA293" s="175"/>
    </row>
    <row xmlns:x14ac="http://schemas.microsoft.com/office/spreadsheetml/2009/9/ac" r="294" ht="15.75" x14ac:dyDescent="0.25">
      <c r="A294" s="175"/>
      <c r="B294" s="176"/>
      <c r="C294" s="175"/>
      <c r="D294" s="175"/>
      <c r="E294" s="175"/>
      <c r="F294" s="175"/>
      <c r="G294" s="175"/>
      <c r="H294" s="175"/>
      <c r="I294" s="175"/>
      <c r="J294" s="175"/>
      <c r="K294" s="175"/>
      <c r="L294" s="175"/>
      <c r="M294" s="175"/>
      <c r="N294" s="175"/>
      <c r="O294" s="175"/>
      <c r="P294" s="175"/>
      <c r="Q294" s="175"/>
      <c r="R294" s="175"/>
      <c r="S294" s="175"/>
      <c r="T294" s="175"/>
      <c r="U294" s="175"/>
      <c r="V294" s="175"/>
      <c r="W294" s="175"/>
      <c r="X294" s="175"/>
      <c r="Y294" s="175"/>
      <c r="Z294" s="175"/>
      <c r="AA294" s="175"/>
    </row>
    <row xmlns:x14ac="http://schemas.microsoft.com/office/spreadsheetml/2009/9/ac" r="295" ht="15.75" x14ac:dyDescent="0.25">
      <c r="A295" s="175"/>
      <c r="B295" s="176"/>
      <c r="C295" s="175"/>
      <c r="D295" s="175"/>
      <c r="E295" s="175"/>
      <c r="F295" s="175"/>
      <c r="G295" s="175"/>
      <c r="H295" s="175"/>
      <c r="I295" s="175"/>
      <c r="J295" s="175"/>
      <c r="K295" s="175"/>
      <c r="L295" s="175"/>
      <c r="M295" s="175"/>
      <c r="N295" s="175"/>
      <c r="O295" s="175"/>
      <c r="P295" s="175"/>
      <c r="Q295" s="175"/>
      <c r="R295" s="175"/>
      <c r="S295" s="175"/>
      <c r="T295" s="175"/>
      <c r="U295" s="175"/>
      <c r="V295" s="175"/>
      <c r="W295" s="175"/>
      <c r="X295" s="175"/>
      <c r="Y295" s="175"/>
      <c r="Z295" s="175"/>
      <c r="AA295" s="175"/>
    </row>
    <row xmlns:x14ac="http://schemas.microsoft.com/office/spreadsheetml/2009/9/ac" r="296" ht="15.75" x14ac:dyDescent="0.25">
      <c r="A296" s="175"/>
      <c r="B296" s="176"/>
      <c r="C296" s="175"/>
      <c r="D296" s="175"/>
      <c r="E296" s="175"/>
      <c r="F296" s="175"/>
      <c r="G296" s="175"/>
      <c r="H296" s="175"/>
      <c r="I296" s="175"/>
      <c r="J296" s="175"/>
      <c r="K296" s="175"/>
      <c r="L296" s="175"/>
      <c r="M296" s="175"/>
      <c r="N296" s="175"/>
      <c r="O296" s="175"/>
      <c r="P296" s="175"/>
      <c r="Q296" s="175"/>
      <c r="R296" s="175"/>
      <c r="S296" s="175"/>
      <c r="T296" s="175"/>
      <c r="U296" s="175"/>
      <c r="V296" s="175"/>
      <c r="W296" s="175"/>
      <c r="X296" s="175"/>
      <c r="Y296" s="175"/>
      <c r="Z296" s="175"/>
      <c r="AA296" s="175"/>
    </row>
    <row xmlns:x14ac="http://schemas.microsoft.com/office/spreadsheetml/2009/9/ac" r="297" ht="15.75" x14ac:dyDescent="0.25">
      <c r="A297" s="175"/>
      <c r="B297" s="176"/>
      <c r="C297" s="175"/>
      <c r="D297" s="175"/>
      <c r="E297" s="175"/>
      <c r="F297" s="175"/>
      <c r="G297" s="175"/>
      <c r="H297" s="175"/>
      <c r="I297" s="175"/>
      <c r="J297" s="175"/>
      <c r="K297" s="175"/>
      <c r="L297" s="175"/>
      <c r="M297" s="175"/>
      <c r="N297" s="175"/>
      <c r="O297" s="175"/>
      <c r="P297" s="175"/>
      <c r="Q297" s="175"/>
      <c r="R297" s="175"/>
      <c r="S297" s="175"/>
      <c r="T297" s="175"/>
      <c r="U297" s="175"/>
      <c r="V297" s="175"/>
      <c r="W297" s="175"/>
      <c r="X297" s="175"/>
      <c r="Y297" s="175"/>
      <c r="Z297" s="175"/>
      <c r="AA297" s="175"/>
    </row>
    <row xmlns:x14ac="http://schemas.microsoft.com/office/spreadsheetml/2009/9/ac" r="298" ht="15.75" x14ac:dyDescent="0.25">
      <c r="A298" s="175"/>
      <c r="B298" s="176"/>
      <c r="C298" s="175"/>
      <c r="D298" s="175"/>
      <c r="E298" s="175"/>
      <c r="F298" s="175"/>
      <c r="G298" s="175"/>
      <c r="H298" s="175"/>
      <c r="I298" s="175"/>
      <c r="J298" s="175"/>
      <c r="K298" s="175"/>
      <c r="L298" s="175"/>
      <c r="M298" s="175"/>
      <c r="N298" s="175"/>
      <c r="O298" s="175"/>
      <c r="P298" s="175"/>
      <c r="Q298" s="175"/>
      <c r="R298" s="175"/>
      <c r="S298" s="175"/>
      <c r="T298" s="175"/>
      <c r="U298" s="175"/>
      <c r="V298" s="175"/>
      <c r="W298" s="175"/>
      <c r="X298" s="175"/>
      <c r="Y298" s="175"/>
      <c r="Z298" s="175"/>
      <c r="AA298" s="175"/>
    </row>
    <row xmlns:x14ac="http://schemas.microsoft.com/office/spreadsheetml/2009/9/ac" r="299" ht="15.75" x14ac:dyDescent="0.25">
      <c r="A299" s="175"/>
      <c r="B299" s="176"/>
      <c r="C299" s="175"/>
      <c r="D299" s="175"/>
      <c r="E299" s="175"/>
      <c r="F299" s="175"/>
      <c r="G299" s="175"/>
      <c r="H299" s="175"/>
      <c r="I299" s="175"/>
      <c r="J299" s="175"/>
      <c r="K299" s="175"/>
      <c r="L299" s="175"/>
      <c r="M299" s="175"/>
      <c r="N299" s="175"/>
      <c r="O299" s="175"/>
      <c r="P299" s="175"/>
      <c r="Q299" s="175"/>
      <c r="R299" s="175"/>
      <c r="S299" s="175"/>
      <c r="T299" s="175"/>
      <c r="U299" s="175"/>
      <c r="V299" s="175"/>
      <c r="W299" s="175"/>
      <c r="X299" s="175"/>
      <c r="Y299" s="175"/>
      <c r="Z299" s="175"/>
      <c r="AA299" s="175"/>
    </row>
    <row xmlns:x14ac="http://schemas.microsoft.com/office/spreadsheetml/2009/9/ac" r="300" ht="15.75" x14ac:dyDescent="0.25">
      <c r="A300" s="175"/>
      <c r="B300" s="176"/>
      <c r="C300" s="175"/>
      <c r="D300" s="175"/>
      <c r="E300" s="175"/>
      <c r="F300" s="175"/>
      <c r="G300" s="175"/>
      <c r="H300" s="175"/>
      <c r="I300" s="175"/>
      <c r="J300" s="175"/>
      <c r="K300" s="175"/>
      <c r="L300" s="175"/>
      <c r="M300" s="175"/>
      <c r="N300" s="175"/>
      <c r="O300" s="175"/>
      <c r="P300" s="175"/>
      <c r="Q300" s="175"/>
      <c r="R300" s="175"/>
      <c r="S300" s="175"/>
      <c r="T300" s="175"/>
      <c r="U300" s="175"/>
      <c r="V300" s="175"/>
      <c r="W300" s="175"/>
      <c r="X300" s="175"/>
      <c r="Y300" s="175"/>
      <c r="Z300" s="175"/>
      <c r="AA300" s="175"/>
    </row>
    <row xmlns:x14ac="http://schemas.microsoft.com/office/spreadsheetml/2009/9/ac" r="301" ht="15.75" x14ac:dyDescent="0.25">
      <c r="A301" s="175"/>
      <c r="B301" s="176"/>
      <c r="C301" s="175"/>
      <c r="D301" s="175"/>
      <c r="E301" s="175"/>
      <c r="F301" s="175"/>
      <c r="G301" s="175"/>
      <c r="H301" s="175"/>
      <c r="I301" s="175"/>
      <c r="J301" s="175"/>
      <c r="K301" s="175"/>
      <c r="L301" s="175"/>
      <c r="M301" s="175"/>
      <c r="N301" s="175"/>
      <c r="O301" s="175"/>
      <c r="P301" s="175"/>
      <c r="Q301" s="175"/>
      <c r="R301" s="175"/>
      <c r="S301" s="175"/>
      <c r="T301" s="175"/>
      <c r="U301" s="175"/>
      <c r="V301" s="175"/>
      <c r="W301" s="175"/>
      <c r="X301" s="175"/>
      <c r="Y301" s="175"/>
      <c r="Z301" s="175"/>
      <c r="AA301" s="175"/>
    </row>
    <row xmlns:x14ac="http://schemas.microsoft.com/office/spreadsheetml/2009/9/ac" r="302" ht="15.75" x14ac:dyDescent="0.25">
      <c r="A302" s="175"/>
      <c r="B302" s="176"/>
      <c r="C302" s="175"/>
      <c r="D302" s="175"/>
      <c r="E302" s="175"/>
      <c r="F302" s="175"/>
      <c r="G302" s="175"/>
      <c r="H302" s="175"/>
      <c r="I302" s="175"/>
      <c r="J302" s="175"/>
      <c r="K302" s="175"/>
      <c r="L302" s="175"/>
      <c r="M302" s="175"/>
      <c r="N302" s="175"/>
      <c r="O302" s="175"/>
      <c r="P302" s="175"/>
      <c r="Q302" s="175"/>
      <c r="R302" s="175"/>
      <c r="S302" s="175"/>
      <c r="T302" s="175"/>
      <c r="U302" s="175"/>
      <c r="V302" s="175"/>
      <c r="W302" s="175"/>
      <c r="X302" s="175"/>
      <c r="Y302" s="175"/>
      <c r="Z302" s="175"/>
      <c r="AA302" s="175"/>
    </row>
    <row xmlns:x14ac="http://schemas.microsoft.com/office/spreadsheetml/2009/9/ac" r="303" ht="15.75" x14ac:dyDescent="0.25">
      <c r="A303" s="175"/>
      <c r="B303" s="176"/>
      <c r="C303" s="175"/>
      <c r="D303" s="175"/>
      <c r="E303" s="175"/>
      <c r="F303" s="175"/>
      <c r="G303" s="175"/>
      <c r="H303" s="175"/>
      <c r="I303" s="175"/>
      <c r="J303" s="175"/>
      <c r="K303" s="175"/>
      <c r="L303" s="175"/>
      <c r="M303" s="175"/>
      <c r="N303" s="175"/>
      <c r="O303" s="175"/>
      <c r="P303" s="175"/>
      <c r="Q303" s="175"/>
      <c r="R303" s="175"/>
      <c r="S303" s="175"/>
      <c r="T303" s="175"/>
      <c r="U303" s="175"/>
      <c r="V303" s="175"/>
      <c r="W303" s="175"/>
      <c r="X303" s="175"/>
      <c r="Y303" s="175"/>
      <c r="Z303" s="175"/>
      <c r="AA303" s="175"/>
    </row>
    <row xmlns:x14ac="http://schemas.microsoft.com/office/spreadsheetml/2009/9/ac" r="304" ht="15.75" x14ac:dyDescent="0.25">
      <c r="A304" s="175"/>
      <c r="B304" s="176"/>
      <c r="C304" s="175"/>
      <c r="D304" s="175"/>
      <c r="E304" s="175"/>
      <c r="F304" s="175"/>
      <c r="G304" s="175"/>
      <c r="H304" s="175"/>
      <c r="I304" s="175"/>
      <c r="J304" s="175"/>
      <c r="K304" s="175"/>
      <c r="L304" s="175"/>
      <c r="M304" s="175"/>
      <c r="N304" s="175"/>
      <c r="O304" s="175"/>
      <c r="P304" s="175"/>
      <c r="Q304" s="175"/>
      <c r="R304" s="175"/>
      <c r="S304" s="175"/>
      <c r="T304" s="175"/>
      <c r="U304" s="175"/>
      <c r="V304" s="175"/>
      <c r="W304" s="175"/>
      <c r="X304" s="175"/>
      <c r="Y304" s="175"/>
      <c r="Z304" s="175"/>
      <c r="AA304" s="175"/>
    </row>
    <row xmlns:x14ac="http://schemas.microsoft.com/office/spreadsheetml/2009/9/ac" r="305" ht="15.75" x14ac:dyDescent="0.25">
      <c r="A305" s="175"/>
      <c r="B305" s="176"/>
      <c r="C305" s="175"/>
      <c r="D305" s="175"/>
      <c r="E305" s="175"/>
      <c r="F305" s="175"/>
      <c r="G305" s="175"/>
      <c r="H305" s="175"/>
      <c r="I305" s="175"/>
      <c r="J305" s="175"/>
      <c r="K305" s="175"/>
      <c r="L305" s="175"/>
      <c r="M305" s="175"/>
      <c r="N305" s="175"/>
      <c r="O305" s="175"/>
      <c r="P305" s="175"/>
      <c r="Q305" s="175"/>
      <c r="R305" s="175"/>
      <c r="S305" s="175"/>
      <c r="T305" s="175"/>
      <c r="U305" s="175"/>
      <c r="V305" s="175"/>
      <c r="W305" s="175"/>
      <c r="X305" s="175"/>
      <c r="Y305" s="175"/>
      <c r="Z305" s="175"/>
      <c r="AA305" s="175"/>
    </row>
    <row xmlns:x14ac="http://schemas.microsoft.com/office/spreadsheetml/2009/9/ac" r="306" ht="15.75" x14ac:dyDescent="0.25">
      <c r="A306" s="175"/>
      <c r="B306" s="176"/>
      <c r="C306" s="175"/>
      <c r="D306" s="175"/>
      <c r="E306" s="175"/>
      <c r="F306" s="175"/>
      <c r="G306" s="175"/>
      <c r="H306" s="175"/>
      <c r="I306" s="175"/>
      <c r="J306" s="175"/>
      <c r="K306" s="175"/>
      <c r="L306" s="175"/>
      <c r="M306" s="175"/>
      <c r="N306" s="175"/>
      <c r="O306" s="175"/>
      <c r="P306" s="175"/>
      <c r="Q306" s="175"/>
      <c r="R306" s="175"/>
      <c r="S306" s="175"/>
      <c r="T306" s="175"/>
      <c r="U306" s="175"/>
      <c r="V306" s="175"/>
      <c r="W306" s="175"/>
      <c r="X306" s="175"/>
      <c r="Y306" s="175"/>
      <c r="Z306" s="175"/>
      <c r="AA306" s="175"/>
    </row>
    <row xmlns:x14ac="http://schemas.microsoft.com/office/spreadsheetml/2009/9/ac" r="307" ht="15.75" x14ac:dyDescent="0.25">
      <c r="A307" s="175"/>
      <c r="B307" s="176"/>
      <c r="C307" s="175"/>
      <c r="D307" s="175"/>
      <c r="E307" s="175"/>
      <c r="F307" s="175"/>
      <c r="G307" s="175"/>
      <c r="H307" s="175"/>
      <c r="I307" s="175"/>
      <c r="J307" s="175"/>
      <c r="K307" s="175"/>
      <c r="L307" s="175"/>
      <c r="M307" s="175"/>
      <c r="N307" s="175"/>
      <c r="O307" s="175"/>
      <c r="P307" s="175"/>
      <c r="Q307" s="175"/>
      <c r="R307" s="175"/>
      <c r="S307" s="175"/>
      <c r="T307" s="175"/>
      <c r="U307" s="175"/>
      <c r="V307" s="175"/>
      <c r="W307" s="175"/>
      <c r="X307" s="175"/>
      <c r="Y307" s="175"/>
      <c r="Z307" s="175"/>
      <c r="AA307" s="175"/>
    </row>
    <row xmlns:x14ac="http://schemas.microsoft.com/office/spreadsheetml/2009/9/ac" r="308" ht="15.75" x14ac:dyDescent="0.25">
      <c r="A308" s="175"/>
      <c r="B308" s="176"/>
      <c r="C308" s="175"/>
      <c r="D308" s="175"/>
      <c r="E308" s="175"/>
      <c r="F308" s="175"/>
      <c r="G308" s="175"/>
      <c r="H308" s="175"/>
      <c r="I308" s="175"/>
      <c r="J308" s="175"/>
      <c r="K308" s="175"/>
      <c r="L308" s="175"/>
      <c r="M308" s="175"/>
      <c r="N308" s="175"/>
      <c r="O308" s="175"/>
      <c r="P308" s="175"/>
      <c r="Q308" s="175"/>
      <c r="R308" s="175"/>
      <c r="S308" s="175"/>
      <c r="T308" s="175"/>
      <c r="U308" s="175"/>
      <c r="V308" s="175"/>
      <c r="W308" s="175"/>
      <c r="X308" s="175"/>
      <c r="Y308" s="175"/>
      <c r="Z308" s="175"/>
      <c r="AA308" s="175"/>
    </row>
    <row xmlns:x14ac="http://schemas.microsoft.com/office/spreadsheetml/2009/9/ac" r="309" ht="15.75" x14ac:dyDescent="0.25">
      <c r="A309" s="175"/>
      <c r="B309" s="176"/>
      <c r="C309" s="175"/>
      <c r="D309" s="175"/>
      <c r="E309" s="175"/>
      <c r="F309" s="175"/>
      <c r="G309" s="175"/>
      <c r="H309" s="175"/>
      <c r="I309" s="175"/>
      <c r="J309" s="175"/>
      <c r="K309" s="175"/>
      <c r="L309" s="175"/>
      <c r="M309" s="175"/>
      <c r="N309" s="175"/>
      <c r="O309" s="175"/>
      <c r="P309" s="175"/>
      <c r="Q309" s="175"/>
      <c r="R309" s="175"/>
      <c r="S309" s="175"/>
      <c r="T309" s="175"/>
      <c r="U309" s="175"/>
      <c r="V309" s="175"/>
      <c r="W309" s="175"/>
      <c r="X309" s="175"/>
      <c r="Y309" s="175"/>
      <c r="Z309" s="175"/>
      <c r="AA309" s="175"/>
    </row>
    <row xmlns:x14ac="http://schemas.microsoft.com/office/spreadsheetml/2009/9/ac" r="310" ht="15.75" x14ac:dyDescent="0.25">
      <c r="A310" s="175"/>
      <c r="B310" s="176"/>
      <c r="C310" s="175"/>
      <c r="D310" s="175"/>
      <c r="E310" s="175"/>
      <c r="F310" s="175"/>
      <c r="G310" s="175"/>
      <c r="H310" s="175"/>
      <c r="I310" s="175"/>
      <c r="J310" s="175"/>
      <c r="K310" s="175"/>
      <c r="L310" s="175"/>
      <c r="M310" s="175"/>
      <c r="N310" s="175"/>
      <c r="O310" s="175"/>
      <c r="P310" s="175"/>
      <c r="Q310" s="175"/>
      <c r="R310" s="175"/>
      <c r="S310" s="175"/>
      <c r="T310" s="175"/>
      <c r="U310" s="175"/>
      <c r="V310" s="175"/>
      <c r="W310" s="175"/>
      <c r="X310" s="175"/>
      <c r="Y310" s="175"/>
      <c r="Z310" s="175"/>
      <c r="AA310" s="175"/>
    </row>
    <row xmlns:x14ac="http://schemas.microsoft.com/office/spreadsheetml/2009/9/ac" r="311" ht="15.75" x14ac:dyDescent="0.25">
      <c r="A311" s="175"/>
      <c r="B311" s="176"/>
      <c r="C311" s="175"/>
      <c r="D311" s="175"/>
      <c r="E311" s="175"/>
      <c r="F311" s="175"/>
      <c r="G311" s="175"/>
      <c r="H311" s="175"/>
      <c r="I311" s="175"/>
      <c r="J311" s="175"/>
      <c r="K311" s="175"/>
      <c r="L311" s="175"/>
      <c r="M311" s="175"/>
      <c r="N311" s="175"/>
      <c r="O311" s="175"/>
      <c r="P311" s="175"/>
      <c r="Q311" s="175"/>
      <c r="R311" s="175"/>
      <c r="S311" s="175"/>
      <c r="T311" s="175"/>
      <c r="U311" s="175"/>
      <c r="V311" s="175"/>
      <c r="W311" s="175"/>
      <c r="X311" s="175"/>
      <c r="Y311" s="175"/>
      <c r="Z311" s="175"/>
      <c r="AA311" s="175"/>
    </row>
    <row xmlns:x14ac="http://schemas.microsoft.com/office/spreadsheetml/2009/9/ac" r="312" ht="15.75" x14ac:dyDescent="0.25">
      <c r="A312" s="175"/>
      <c r="B312" s="176"/>
      <c r="C312" s="175"/>
      <c r="D312" s="175"/>
      <c r="E312" s="175"/>
      <c r="F312" s="175"/>
      <c r="G312" s="175"/>
      <c r="H312" s="175"/>
      <c r="I312" s="175"/>
      <c r="J312" s="175"/>
      <c r="K312" s="175"/>
      <c r="L312" s="175"/>
      <c r="M312" s="175"/>
      <c r="N312" s="175"/>
      <c r="O312" s="175"/>
      <c r="P312" s="175"/>
      <c r="Q312" s="175"/>
      <c r="R312" s="175"/>
      <c r="S312" s="175"/>
      <c r="T312" s="175"/>
      <c r="U312" s="175"/>
      <c r="V312" s="175"/>
      <c r="W312" s="175"/>
      <c r="X312" s="175"/>
      <c r="Y312" s="175"/>
      <c r="Z312" s="175"/>
      <c r="AA312" s="175"/>
    </row>
    <row xmlns:x14ac="http://schemas.microsoft.com/office/spreadsheetml/2009/9/ac" r="313" ht="15.75" x14ac:dyDescent="0.25">
      <c r="A313" s="175"/>
      <c r="B313" s="176"/>
      <c r="C313" s="175"/>
      <c r="D313" s="175"/>
      <c r="E313" s="175"/>
      <c r="F313" s="175"/>
      <c r="G313" s="175"/>
      <c r="H313" s="175"/>
      <c r="I313" s="175"/>
      <c r="J313" s="175"/>
      <c r="K313" s="175"/>
      <c r="L313" s="175"/>
      <c r="M313" s="175"/>
      <c r="N313" s="175"/>
      <c r="O313" s="175"/>
      <c r="P313" s="175"/>
      <c r="Q313" s="175"/>
      <c r="R313" s="175"/>
      <c r="S313" s="175"/>
      <c r="T313" s="175"/>
      <c r="U313" s="175"/>
      <c r="V313" s="175"/>
      <c r="W313" s="175"/>
      <c r="X313" s="175"/>
      <c r="Y313" s="175"/>
      <c r="Z313" s="175"/>
      <c r="AA313" s="175"/>
    </row>
    <row xmlns:x14ac="http://schemas.microsoft.com/office/spreadsheetml/2009/9/ac" r="314" ht="15.75" x14ac:dyDescent="0.25">
      <c r="A314" s="175"/>
      <c r="B314" s="176"/>
      <c r="C314" s="175"/>
      <c r="D314" s="175"/>
      <c r="E314" s="175"/>
      <c r="F314" s="175"/>
      <c r="G314" s="175"/>
      <c r="H314" s="175"/>
      <c r="I314" s="175"/>
      <c r="J314" s="175"/>
      <c r="K314" s="175"/>
      <c r="L314" s="175"/>
      <c r="M314" s="175"/>
      <c r="N314" s="175"/>
      <c r="O314" s="175"/>
      <c r="P314" s="175"/>
      <c r="Q314" s="175"/>
      <c r="R314" s="175"/>
      <c r="S314" s="175"/>
      <c r="T314" s="175"/>
      <c r="U314" s="175"/>
      <c r="V314" s="175"/>
      <c r="W314" s="175"/>
      <c r="X314" s="175"/>
      <c r="Y314" s="175"/>
      <c r="Z314" s="175"/>
      <c r="AA314" s="175"/>
    </row>
    <row xmlns:x14ac="http://schemas.microsoft.com/office/spreadsheetml/2009/9/ac" r="315" ht="15.75" x14ac:dyDescent="0.25">
      <c r="A315" s="175"/>
      <c r="B315" s="176"/>
      <c r="C315" s="175"/>
      <c r="D315" s="175"/>
      <c r="E315" s="175"/>
      <c r="F315" s="175"/>
      <c r="G315" s="175"/>
      <c r="H315" s="175"/>
      <c r="I315" s="175"/>
      <c r="J315" s="175"/>
      <c r="K315" s="175"/>
      <c r="L315" s="175"/>
      <c r="M315" s="175"/>
      <c r="N315" s="175"/>
      <c r="O315" s="175"/>
      <c r="P315" s="175"/>
      <c r="Q315" s="175"/>
      <c r="R315" s="175"/>
      <c r="S315" s="175"/>
      <c r="T315" s="175"/>
      <c r="U315" s="175"/>
      <c r="V315" s="175"/>
      <c r="W315" s="175"/>
      <c r="X315" s="175"/>
      <c r="Y315" s="175"/>
      <c r="Z315" s="175"/>
      <c r="AA315" s="175"/>
    </row>
    <row xmlns:x14ac="http://schemas.microsoft.com/office/spreadsheetml/2009/9/ac" r="316" ht="15.75" x14ac:dyDescent="0.25">
      <c r="A316" s="175"/>
      <c r="B316" s="176"/>
      <c r="C316" s="175"/>
      <c r="D316" s="175"/>
      <c r="E316" s="175"/>
      <c r="F316" s="175"/>
      <c r="G316" s="175"/>
      <c r="H316" s="175"/>
      <c r="I316" s="175"/>
      <c r="J316" s="175"/>
      <c r="K316" s="175"/>
      <c r="L316" s="175"/>
      <c r="M316" s="175"/>
      <c r="N316" s="175"/>
      <c r="O316" s="175"/>
      <c r="P316" s="175"/>
      <c r="Q316" s="175"/>
      <c r="R316" s="175"/>
      <c r="S316" s="175"/>
      <c r="T316" s="175"/>
      <c r="U316" s="175"/>
      <c r="V316" s="175"/>
      <c r="W316" s="175"/>
      <c r="X316" s="175"/>
      <c r="Y316" s="175"/>
      <c r="Z316" s="175"/>
      <c r="AA316" s="175"/>
    </row>
    <row xmlns:x14ac="http://schemas.microsoft.com/office/spreadsheetml/2009/9/ac" r="317" ht="15.75" x14ac:dyDescent="0.25">
      <c r="A317" s="175"/>
      <c r="B317" s="176"/>
      <c r="C317" s="175"/>
      <c r="D317" s="175"/>
      <c r="E317" s="175"/>
      <c r="F317" s="175"/>
      <c r="G317" s="175"/>
      <c r="H317" s="175"/>
      <c r="I317" s="175"/>
      <c r="J317" s="175"/>
      <c r="K317" s="175"/>
      <c r="L317" s="175"/>
      <c r="M317" s="175"/>
      <c r="N317" s="175"/>
      <c r="O317" s="175"/>
      <c r="P317" s="175"/>
      <c r="Q317" s="175"/>
      <c r="R317" s="175"/>
      <c r="S317" s="175"/>
      <c r="T317" s="175"/>
      <c r="U317" s="175"/>
      <c r="V317" s="175"/>
      <c r="W317" s="175"/>
      <c r="X317" s="175"/>
      <c r="Y317" s="175"/>
      <c r="Z317" s="175"/>
      <c r="AA317" s="175"/>
    </row>
    <row xmlns:x14ac="http://schemas.microsoft.com/office/spreadsheetml/2009/9/ac" r="318" ht="15.75" x14ac:dyDescent="0.25">
      <c r="A318" s="175"/>
      <c r="B318" s="176"/>
      <c r="C318" s="175"/>
      <c r="D318" s="175"/>
      <c r="E318" s="175"/>
      <c r="F318" s="175"/>
      <c r="G318" s="175"/>
      <c r="H318" s="175"/>
      <c r="I318" s="175"/>
      <c r="J318" s="175"/>
      <c r="K318" s="175"/>
      <c r="L318" s="175"/>
      <c r="M318" s="175"/>
      <c r="N318" s="175"/>
      <c r="O318" s="175"/>
      <c r="P318" s="175"/>
      <c r="Q318" s="175"/>
      <c r="R318" s="175"/>
      <c r="S318" s="175"/>
      <c r="T318" s="175"/>
      <c r="U318" s="175"/>
      <c r="V318" s="175"/>
      <c r="W318" s="175"/>
      <c r="X318" s="175"/>
      <c r="Y318" s="175"/>
      <c r="Z318" s="175"/>
      <c r="AA318" s="175"/>
    </row>
    <row xmlns:x14ac="http://schemas.microsoft.com/office/spreadsheetml/2009/9/ac" r="319" ht="15.75" x14ac:dyDescent="0.25">
      <c r="A319" s="175"/>
      <c r="B319" s="176"/>
      <c r="C319" s="175"/>
      <c r="D319" s="175"/>
      <c r="E319" s="175"/>
      <c r="F319" s="175"/>
      <c r="G319" s="175"/>
      <c r="H319" s="175"/>
      <c r="I319" s="175"/>
      <c r="J319" s="175"/>
      <c r="K319" s="175"/>
      <c r="L319" s="175"/>
      <c r="M319" s="175"/>
      <c r="N319" s="175"/>
      <c r="O319" s="175"/>
      <c r="P319" s="175"/>
      <c r="Q319" s="175"/>
      <c r="R319" s="175"/>
      <c r="S319" s="175"/>
      <c r="T319" s="175"/>
      <c r="U319" s="175"/>
      <c r="V319" s="175"/>
      <c r="W319" s="175"/>
      <c r="X319" s="175"/>
      <c r="Y319" s="175"/>
      <c r="Z319" s="175"/>
      <c r="AA319" s="175"/>
    </row>
    <row xmlns:x14ac="http://schemas.microsoft.com/office/spreadsheetml/2009/9/ac" r="320" ht="15.75" x14ac:dyDescent="0.25">
      <c r="A320" s="175"/>
      <c r="B320" s="176"/>
      <c r="C320" s="175"/>
      <c r="D320" s="175"/>
      <c r="E320" s="175"/>
      <c r="F320" s="175"/>
      <c r="G320" s="175"/>
      <c r="H320" s="175"/>
      <c r="I320" s="175"/>
      <c r="J320" s="175"/>
      <c r="K320" s="175"/>
      <c r="L320" s="175"/>
      <c r="M320" s="175"/>
      <c r="N320" s="175"/>
      <c r="O320" s="175"/>
      <c r="P320" s="175"/>
      <c r="Q320" s="175"/>
      <c r="R320" s="175"/>
      <c r="S320" s="175"/>
      <c r="T320" s="175"/>
      <c r="U320" s="175"/>
      <c r="V320" s="175"/>
      <c r="W320" s="175"/>
      <c r="X320" s="175"/>
      <c r="Y320" s="175"/>
      <c r="Z320" s="175"/>
      <c r="AA320" s="175"/>
    </row>
    <row xmlns:x14ac="http://schemas.microsoft.com/office/spreadsheetml/2009/9/ac" r="321" ht="15.75" x14ac:dyDescent="0.25">
      <c r="A321" s="175"/>
      <c r="B321" s="176"/>
      <c r="C321" s="175"/>
      <c r="D321" s="175"/>
      <c r="E321" s="175"/>
      <c r="F321" s="175"/>
      <c r="G321" s="175"/>
      <c r="H321" s="175"/>
      <c r="I321" s="175"/>
      <c r="J321" s="175"/>
      <c r="K321" s="175"/>
      <c r="L321" s="175"/>
      <c r="M321" s="175"/>
      <c r="N321" s="175"/>
      <c r="O321" s="175"/>
      <c r="P321" s="175"/>
      <c r="Q321" s="175"/>
      <c r="R321" s="175"/>
      <c r="S321" s="175"/>
      <c r="T321" s="175"/>
      <c r="U321" s="175"/>
      <c r="V321" s="175"/>
      <c r="W321" s="175"/>
      <c r="X321" s="175"/>
      <c r="Y321" s="175"/>
      <c r="Z321" s="175"/>
      <c r="AA321" s="175"/>
    </row>
    <row xmlns:x14ac="http://schemas.microsoft.com/office/spreadsheetml/2009/9/ac" r="322" ht="15.75" x14ac:dyDescent="0.25">
      <c r="A322" s="175"/>
      <c r="B322" s="176"/>
      <c r="C322" s="175"/>
      <c r="D322" s="175"/>
      <c r="E322" s="175"/>
      <c r="F322" s="175"/>
      <c r="G322" s="175"/>
      <c r="H322" s="175"/>
      <c r="I322" s="175"/>
      <c r="J322" s="175"/>
      <c r="K322" s="175"/>
      <c r="L322" s="175"/>
      <c r="M322" s="175"/>
      <c r="N322" s="175"/>
      <c r="O322" s="175"/>
      <c r="P322" s="175"/>
      <c r="Q322" s="175"/>
      <c r="R322" s="175"/>
      <c r="S322" s="175"/>
      <c r="T322" s="175"/>
      <c r="U322" s="175"/>
      <c r="V322" s="175"/>
      <c r="W322" s="175"/>
      <c r="X322" s="175"/>
      <c r="Y322" s="175"/>
      <c r="Z322" s="175"/>
      <c r="AA322" s="175"/>
    </row>
    <row xmlns:x14ac="http://schemas.microsoft.com/office/spreadsheetml/2009/9/ac" r="323" ht="15.75" x14ac:dyDescent="0.25">
      <c r="A323" s="175"/>
      <c r="B323" s="176"/>
      <c r="C323" s="175"/>
      <c r="D323" s="175"/>
      <c r="E323" s="175"/>
      <c r="F323" s="175"/>
      <c r="G323" s="175"/>
      <c r="H323" s="175"/>
      <c r="I323" s="175"/>
      <c r="J323" s="175"/>
      <c r="K323" s="175"/>
      <c r="L323" s="175"/>
      <c r="M323" s="175"/>
      <c r="N323" s="175"/>
      <c r="O323" s="175"/>
      <c r="P323" s="175"/>
      <c r="Q323" s="175"/>
      <c r="R323" s="175"/>
      <c r="S323" s="175"/>
      <c r="T323" s="175"/>
      <c r="U323" s="175"/>
      <c r="V323" s="175"/>
      <c r="W323" s="175"/>
      <c r="X323" s="175"/>
      <c r="Y323" s="175"/>
      <c r="Z323" s="175"/>
      <c r="AA323" s="175"/>
    </row>
    <row xmlns:x14ac="http://schemas.microsoft.com/office/spreadsheetml/2009/9/ac" r="324" ht="15.75" x14ac:dyDescent="0.25">
      <c r="A324" s="175"/>
      <c r="B324" s="176"/>
      <c r="C324" s="175"/>
      <c r="D324" s="175"/>
      <c r="E324" s="175"/>
      <c r="F324" s="175"/>
      <c r="G324" s="175"/>
      <c r="H324" s="175"/>
      <c r="I324" s="175"/>
      <c r="J324" s="175"/>
      <c r="K324" s="175"/>
      <c r="L324" s="175"/>
      <c r="M324" s="175"/>
      <c r="N324" s="175"/>
      <c r="O324" s="175"/>
      <c r="P324" s="175"/>
      <c r="Q324" s="175"/>
      <c r="R324" s="175"/>
      <c r="S324" s="175"/>
      <c r="T324" s="175"/>
      <c r="U324" s="175"/>
      <c r="V324" s="175"/>
      <c r="W324" s="175"/>
      <c r="X324" s="175"/>
      <c r="Y324" s="175"/>
      <c r="Z324" s="175"/>
      <c r="AA324" s="175"/>
    </row>
    <row xmlns:x14ac="http://schemas.microsoft.com/office/spreadsheetml/2009/9/ac" r="325" ht="15.75" x14ac:dyDescent="0.25">
      <c r="A325" s="175"/>
      <c r="B325" s="176"/>
      <c r="C325" s="175"/>
      <c r="D325" s="175"/>
      <c r="E325" s="175"/>
      <c r="F325" s="175"/>
      <c r="G325" s="175"/>
      <c r="H325" s="175"/>
      <c r="I325" s="175"/>
      <c r="J325" s="175"/>
      <c r="K325" s="175"/>
      <c r="L325" s="175"/>
      <c r="M325" s="175"/>
      <c r="N325" s="175"/>
      <c r="O325" s="175"/>
      <c r="P325" s="175"/>
      <c r="Q325" s="175"/>
      <c r="R325" s="175"/>
      <c r="S325" s="175"/>
      <c r="T325" s="175"/>
      <c r="U325" s="175"/>
      <c r="V325" s="175"/>
      <c r="W325" s="175"/>
      <c r="X325" s="175"/>
      <c r="Y325" s="175"/>
      <c r="Z325" s="175"/>
      <c r="AA325" s="175"/>
    </row>
    <row xmlns:x14ac="http://schemas.microsoft.com/office/spreadsheetml/2009/9/ac" r="326" ht="15.75" x14ac:dyDescent="0.25">
      <c r="A326" s="175"/>
      <c r="B326" s="176"/>
      <c r="C326" s="175"/>
      <c r="D326" s="175"/>
      <c r="E326" s="175"/>
      <c r="F326" s="175"/>
      <c r="G326" s="175"/>
      <c r="H326" s="175"/>
      <c r="I326" s="175"/>
      <c r="J326" s="175"/>
      <c r="K326" s="175"/>
      <c r="L326" s="175"/>
      <c r="M326" s="175"/>
      <c r="N326" s="175"/>
      <c r="O326" s="175"/>
      <c r="P326" s="175"/>
      <c r="Q326" s="175"/>
      <c r="R326" s="175"/>
      <c r="S326" s="175"/>
      <c r="T326" s="175"/>
      <c r="U326" s="175"/>
      <c r="V326" s="175"/>
      <c r="W326" s="175"/>
      <c r="X326" s="175"/>
      <c r="Y326" s="175"/>
      <c r="Z326" s="175"/>
      <c r="AA326" s="175"/>
    </row>
    <row xmlns:x14ac="http://schemas.microsoft.com/office/spreadsheetml/2009/9/ac" r="327" ht="15.75" x14ac:dyDescent="0.25">
      <c r="A327" s="175"/>
      <c r="B327" s="176"/>
      <c r="C327" s="175"/>
      <c r="D327" s="175"/>
      <c r="E327" s="175"/>
      <c r="F327" s="175"/>
      <c r="G327" s="175"/>
      <c r="H327" s="175"/>
      <c r="I327" s="175"/>
      <c r="J327" s="175"/>
      <c r="K327" s="175"/>
      <c r="L327" s="175"/>
      <c r="M327" s="175"/>
      <c r="N327" s="175"/>
      <c r="O327" s="175"/>
      <c r="P327" s="175"/>
      <c r="Q327" s="175"/>
      <c r="R327" s="175"/>
      <c r="S327" s="175"/>
      <c r="T327" s="175"/>
      <c r="U327" s="175"/>
      <c r="V327" s="175"/>
      <c r="W327" s="175"/>
      <c r="X327" s="175"/>
      <c r="Y327" s="175"/>
      <c r="Z327" s="175"/>
      <c r="AA327" s="175"/>
    </row>
    <row xmlns:x14ac="http://schemas.microsoft.com/office/spreadsheetml/2009/9/ac" r="328" ht="15.75" x14ac:dyDescent="0.25">
      <c r="A328" s="175"/>
      <c r="B328" s="176"/>
      <c r="C328" s="175"/>
      <c r="D328" s="175"/>
      <c r="E328" s="175"/>
      <c r="F328" s="175"/>
      <c r="G328" s="175"/>
      <c r="H328" s="175"/>
      <c r="I328" s="175"/>
      <c r="J328" s="175"/>
      <c r="K328" s="175"/>
      <c r="L328" s="175"/>
      <c r="M328" s="175"/>
      <c r="N328" s="175"/>
      <c r="O328" s="175"/>
      <c r="P328" s="175"/>
      <c r="Q328" s="175"/>
      <c r="R328" s="175"/>
      <c r="S328" s="175"/>
      <c r="T328" s="175"/>
      <c r="U328" s="175"/>
      <c r="V328" s="175"/>
      <c r="W328" s="175"/>
      <c r="X328" s="175"/>
      <c r="Y328" s="175"/>
      <c r="Z328" s="175"/>
      <c r="AA328" s="175"/>
    </row>
    <row xmlns:x14ac="http://schemas.microsoft.com/office/spreadsheetml/2009/9/ac" r="329" ht="15.75" x14ac:dyDescent="0.25">
      <c r="A329" s="175"/>
      <c r="B329" s="176"/>
      <c r="C329" s="175"/>
      <c r="D329" s="175"/>
      <c r="E329" s="175"/>
      <c r="F329" s="175"/>
      <c r="G329" s="175"/>
      <c r="H329" s="175"/>
      <c r="I329" s="175"/>
      <c r="J329" s="175"/>
      <c r="K329" s="175"/>
      <c r="L329" s="175"/>
      <c r="M329" s="175"/>
      <c r="N329" s="175"/>
      <c r="O329" s="175"/>
      <c r="P329" s="175"/>
      <c r="Q329" s="175"/>
      <c r="R329" s="175"/>
      <c r="S329" s="175"/>
      <c r="T329" s="175"/>
      <c r="U329" s="175"/>
      <c r="V329" s="175"/>
      <c r="W329" s="175"/>
      <c r="X329" s="175"/>
      <c r="Y329" s="175"/>
      <c r="Z329" s="175"/>
      <c r="AA329" s="175"/>
    </row>
    <row xmlns:x14ac="http://schemas.microsoft.com/office/spreadsheetml/2009/9/ac" r="330" ht="15.75" x14ac:dyDescent="0.25">
      <c r="A330" s="175"/>
      <c r="B330" s="176"/>
      <c r="C330" s="175"/>
      <c r="D330" s="175"/>
      <c r="E330" s="175"/>
      <c r="F330" s="175"/>
      <c r="G330" s="175"/>
      <c r="H330" s="175"/>
      <c r="I330" s="175"/>
      <c r="J330" s="175"/>
      <c r="K330" s="175"/>
      <c r="L330" s="175"/>
      <c r="M330" s="175"/>
      <c r="N330" s="175"/>
      <c r="O330" s="175"/>
      <c r="P330" s="175"/>
      <c r="Q330" s="175"/>
      <c r="R330" s="175"/>
      <c r="S330" s="175"/>
      <c r="T330" s="175"/>
      <c r="U330" s="175"/>
      <c r="V330" s="175"/>
      <c r="W330" s="175"/>
      <c r="X330" s="175"/>
      <c r="Y330" s="175"/>
      <c r="Z330" s="175"/>
      <c r="AA330" s="175"/>
    </row>
    <row xmlns:x14ac="http://schemas.microsoft.com/office/spreadsheetml/2009/9/ac" r="331" ht="15.75" x14ac:dyDescent="0.25">
      <c r="A331" s="175"/>
      <c r="B331" s="176"/>
      <c r="C331" s="175"/>
      <c r="D331" s="175"/>
      <c r="E331" s="175"/>
      <c r="F331" s="175"/>
      <c r="G331" s="175"/>
      <c r="H331" s="175"/>
      <c r="I331" s="175"/>
      <c r="J331" s="175"/>
      <c r="K331" s="175"/>
      <c r="L331" s="175"/>
      <c r="M331" s="175"/>
      <c r="N331" s="175"/>
      <c r="O331" s="175"/>
      <c r="P331" s="175"/>
      <c r="Q331" s="175"/>
      <c r="R331" s="175"/>
      <c r="S331" s="175"/>
      <c r="T331" s="175"/>
      <c r="U331" s="175"/>
      <c r="V331" s="175"/>
      <c r="W331" s="175"/>
      <c r="X331" s="175"/>
      <c r="Y331" s="175"/>
      <c r="Z331" s="175"/>
      <c r="AA331" s="175"/>
    </row>
    <row xmlns:x14ac="http://schemas.microsoft.com/office/spreadsheetml/2009/9/ac" r="332" ht="15.75" x14ac:dyDescent="0.25">
      <c r="A332" s="175"/>
      <c r="B332" s="176"/>
      <c r="C332" s="175"/>
      <c r="D332" s="175"/>
      <c r="E332" s="175"/>
      <c r="F332" s="175"/>
      <c r="G332" s="175"/>
      <c r="H332" s="175"/>
      <c r="I332" s="175"/>
      <c r="J332" s="175"/>
      <c r="K332" s="175"/>
      <c r="L332" s="175"/>
      <c r="M332" s="175"/>
      <c r="N332" s="175"/>
      <c r="O332" s="175"/>
      <c r="P332" s="175"/>
      <c r="Q332" s="175"/>
      <c r="R332" s="175"/>
      <c r="S332" s="175"/>
      <c r="T332" s="175"/>
      <c r="U332" s="175"/>
      <c r="V332" s="175"/>
      <c r="W332" s="175"/>
      <c r="X332" s="175"/>
      <c r="Y332" s="175"/>
      <c r="Z332" s="175"/>
      <c r="AA332" s="175"/>
    </row>
    <row xmlns:x14ac="http://schemas.microsoft.com/office/spreadsheetml/2009/9/ac" r="333" ht="15.75" x14ac:dyDescent="0.25">
      <c r="A333" s="175"/>
      <c r="B333" s="176"/>
      <c r="C333" s="175"/>
      <c r="D333" s="175"/>
      <c r="E333" s="175"/>
      <c r="F333" s="175"/>
      <c r="G333" s="175"/>
      <c r="H333" s="175"/>
      <c r="I333" s="175"/>
      <c r="J333" s="175"/>
      <c r="K333" s="175"/>
      <c r="L333" s="175"/>
      <c r="M333" s="175"/>
      <c r="N333" s="175"/>
      <c r="O333" s="175"/>
      <c r="P333" s="175"/>
      <c r="Q333" s="175"/>
      <c r="R333" s="175"/>
      <c r="S333" s="175"/>
      <c r="T333" s="175"/>
      <c r="U333" s="175"/>
      <c r="V333" s="175"/>
      <c r="W333" s="175"/>
      <c r="X333" s="175"/>
      <c r="Y333" s="175"/>
      <c r="Z333" s="175"/>
      <c r="AA333" s="175"/>
    </row>
    <row xmlns:x14ac="http://schemas.microsoft.com/office/spreadsheetml/2009/9/ac" r="334" ht="15.75" x14ac:dyDescent="0.25">
      <c r="A334" s="175"/>
      <c r="B334" s="176"/>
      <c r="C334" s="175"/>
      <c r="D334" s="175"/>
      <c r="E334" s="175"/>
      <c r="F334" s="175"/>
      <c r="G334" s="175"/>
      <c r="H334" s="175"/>
      <c r="I334" s="175"/>
      <c r="J334" s="175"/>
      <c r="K334" s="175"/>
      <c r="L334" s="175"/>
      <c r="M334" s="175"/>
      <c r="N334" s="175"/>
      <c r="O334" s="175"/>
      <c r="P334" s="175"/>
      <c r="Q334" s="175"/>
      <c r="R334" s="175"/>
      <c r="S334" s="175"/>
      <c r="T334" s="175"/>
      <c r="U334" s="175"/>
      <c r="V334" s="175"/>
      <c r="W334" s="175"/>
      <c r="X334" s="175"/>
      <c r="Y334" s="175"/>
      <c r="Z334" s="175"/>
      <c r="AA334" s="175"/>
    </row>
    <row xmlns:x14ac="http://schemas.microsoft.com/office/spreadsheetml/2009/9/ac" r="335" ht="15.75" x14ac:dyDescent="0.25">
      <c r="A335" s="175"/>
      <c r="B335" s="176"/>
      <c r="C335" s="175"/>
      <c r="D335" s="175"/>
      <c r="E335" s="175"/>
      <c r="F335" s="175"/>
      <c r="G335" s="175"/>
      <c r="H335" s="175"/>
      <c r="I335" s="175"/>
      <c r="J335" s="175"/>
      <c r="K335" s="175"/>
      <c r="L335" s="175"/>
      <c r="M335" s="175"/>
      <c r="N335" s="175"/>
      <c r="O335" s="175"/>
      <c r="P335" s="175"/>
      <c r="Q335" s="175"/>
      <c r="R335" s="175"/>
      <c r="S335" s="175"/>
      <c r="T335" s="175"/>
      <c r="U335" s="175"/>
      <c r="V335" s="175"/>
      <c r="W335" s="175"/>
      <c r="X335" s="175"/>
      <c r="Y335" s="175"/>
      <c r="Z335" s="175"/>
      <c r="AA335" s="175"/>
    </row>
    <row xmlns:x14ac="http://schemas.microsoft.com/office/spreadsheetml/2009/9/ac" r="336" ht="15.75" x14ac:dyDescent="0.25">
      <c r="A336" s="175"/>
      <c r="B336" s="176"/>
      <c r="C336" s="175"/>
      <c r="D336" s="175"/>
      <c r="E336" s="175"/>
      <c r="F336" s="175"/>
      <c r="G336" s="175"/>
      <c r="H336" s="175"/>
      <c r="I336" s="175"/>
      <c r="J336" s="175"/>
      <c r="K336" s="175"/>
      <c r="L336" s="175"/>
      <c r="M336" s="175"/>
      <c r="N336" s="175"/>
      <c r="O336" s="175"/>
      <c r="P336" s="175"/>
      <c r="Q336" s="175"/>
      <c r="R336" s="175"/>
      <c r="S336" s="175"/>
      <c r="T336" s="175"/>
      <c r="U336" s="175"/>
      <c r="V336" s="175"/>
      <c r="W336" s="175"/>
      <c r="X336" s="175"/>
      <c r="Y336" s="175"/>
      <c r="Z336" s="175"/>
      <c r="AA336" s="175"/>
    </row>
    <row xmlns:x14ac="http://schemas.microsoft.com/office/spreadsheetml/2009/9/ac" r="337" ht="15.75" x14ac:dyDescent="0.25">
      <c r="A337" s="175"/>
      <c r="B337" s="176"/>
      <c r="C337" s="175"/>
      <c r="D337" s="175"/>
      <c r="E337" s="175"/>
      <c r="F337" s="175"/>
      <c r="G337" s="175"/>
      <c r="H337" s="175"/>
      <c r="I337" s="175"/>
      <c r="J337" s="175"/>
      <c r="K337" s="175"/>
      <c r="L337" s="175"/>
      <c r="M337" s="175"/>
      <c r="N337" s="175"/>
      <c r="O337" s="175"/>
      <c r="P337" s="175"/>
      <c r="Q337" s="175"/>
      <c r="R337" s="175"/>
      <c r="S337" s="175"/>
      <c r="T337" s="175"/>
      <c r="U337" s="175"/>
      <c r="V337" s="175"/>
      <c r="W337" s="175"/>
      <c r="X337" s="175"/>
      <c r="Y337" s="175"/>
      <c r="Z337" s="175"/>
      <c r="AA337" s="175"/>
    </row>
    <row xmlns:x14ac="http://schemas.microsoft.com/office/spreadsheetml/2009/9/ac" r="338" ht="15.75" x14ac:dyDescent="0.25">
      <c r="A338" s="175"/>
      <c r="B338" s="176"/>
      <c r="C338" s="175"/>
      <c r="D338" s="175"/>
      <c r="E338" s="175"/>
      <c r="F338" s="175"/>
      <c r="G338" s="175"/>
      <c r="H338" s="175"/>
      <c r="I338" s="175"/>
      <c r="J338" s="175"/>
      <c r="K338" s="175"/>
      <c r="L338" s="175"/>
      <c r="M338" s="175"/>
      <c r="N338" s="175"/>
      <c r="O338" s="175"/>
      <c r="P338" s="175"/>
      <c r="Q338" s="175"/>
      <c r="R338" s="175"/>
      <c r="S338" s="175"/>
      <c r="T338" s="175"/>
      <c r="U338" s="175"/>
      <c r="V338" s="175"/>
      <c r="W338" s="175"/>
      <c r="X338" s="175"/>
      <c r="Y338" s="175"/>
      <c r="Z338" s="175"/>
      <c r="AA338" s="175"/>
    </row>
    <row xmlns:x14ac="http://schemas.microsoft.com/office/spreadsheetml/2009/9/ac" r="339" ht="15.75" x14ac:dyDescent="0.25">
      <c r="A339" s="175"/>
      <c r="B339" s="176"/>
      <c r="C339" s="175"/>
      <c r="D339" s="175"/>
      <c r="E339" s="175"/>
      <c r="F339" s="175"/>
      <c r="G339" s="175"/>
      <c r="H339" s="175"/>
      <c r="I339" s="175"/>
      <c r="J339" s="175"/>
      <c r="K339" s="175"/>
      <c r="L339" s="175"/>
      <c r="M339" s="175"/>
      <c r="N339" s="175"/>
      <c r="O339" s="175"/>
      <c r="P339" s="175"/>
      <c r="Q339" s="175"/>
      <c r="R339" s="175"/>
      <c r="S339" s="175"/>
      <c r="T339" s="175"/>
      <c r="U339" s="175"/>
      <c r="V339" s="175"/>
      <c r="W339" s="175"/>
      <c r="X339" s="175"/>
      <c r="Y339" s="175"/>
      <c r="Z339" s="175"/>
      <c r="AA339" s="175"/>
    </row>
    <row xmlns:x14ac="http://schemas.microsoft.com/office/spreadsheetml/2009/9/ac" r="340" ht="15.75" x14ac:dyDescent="0.25">
      <c r="A340" s="175"/>
      <c r="B340" s="176"/>
      <c r="C340" s="175"/>
      <c r="D340" s="175"/>
      <c r="E340" s="175"/>
      <c r="F340" s="175"/>
      <c r="G340" s="175"/>
      <c r="H340" s="175"/>
      <c r="I340" s="175"/>
      <c r="J340" s="175"/>
      <c r="K340" s="175"/>
      <c r="L340" s="175"/>
      <c r="M340" s="175"/>
      <c r="N340" s="175"/>
      <c r="O340" s="175"/>
      <c r="P340" s="175"/>
      <c r="Q340" s="175"/>
      <c r="R340" s="175"/>
      <c r="S340" s="175"/>
      <c r="T340" s="175"/>
      <c r="U340" s="175"/>
      <c r="V340" s="175"/>
      <c r="W340" s="175"/>
      <c r="X340" s="175"/>
      <c r="Y340" s="175"/>
      <c r="Z340" s="175"/>
      <c r="AA340" s="175"/>
    </row>
    <row xmlns:x14ac="http://schemas.microsoft.com/office/spreadsheetml/2009/9/ac" r="341" ht="15.75" x14ac:dyDescent="0.25">
      <c r="A341" s="175"/>
      <c r="B341" s="176"/>
      <c r="C341" s="175"/>
      <c r="D341" s="175"/>
      <c r="E341" s="175"/>
      <c r="F341" s="175"/>
      <c r="G341" s="175"/>
      <c r="H341" s="175"/>
      <c r="I341" s="175"/>
      <c r="J341" s="175"/>
      <c r="K341" s="175"/>
      <c r="L341" s="175"/>
      <c r="M341" s="175"/>
      <c r="N341" s="175"/>
      <c r="O341" s="175"/>
      <c r="P341" s="175"/>
      <c r="Q341" s="175"/>
      <c r="R341" s="175"/>
      <c r="S341" s="175"/>
      <c r="T341" s="175"/>
      <c r="U341" s="175"/>
      <c r="V341" s="175"/>
      <c r="W341" s="175"/>
      <c r="X341" s="175"/>
      <c r="Y341" s="175"/>
      <c r="Z341" s="175"/>
      <c r="AA341" s="175"/>
    </row>
    <row xmlns:x14ac="http://schemas.microsoft.com/office/spreadsheetml/2009/9/ac" r="342" ht="15.75" x14ac:dyDescent="0.25">
      <c r="A342" s="175"/>
      <c r="B342" s="176"/>
      <c r="C342" s="175"/>
      <c r="D342" s="175"/>
      <c r="E342" s="175"/>
      <c r="F342" s="175"/>
      <c r="G342" s="175"/>
      <c r="H342" s="175"/>
      <c r="I342" s="175"/>
      <c r="J342" s="175"/>
      <c r="K342" s="175"/>
      <c r="L342" s="175"/>
      <c r="M342" s="175"/>
      <c r="N342" s="175"/>
      <c r="O342" s="175"/>
      <c r="P342" s="175"/>
      <c r="Q342" s="175"/>
      <c r="R342" s="175"/>
      <c r="S342" s="175"/>
      <c r="T342" s="175"/>
      <c r="U342" s="175"/>
      <c r="V342" s="175"/>
      <c r="W342" s="175"/>
      <c r="X342" s="175"/>
      <c r="Y342" s="175"/>
      <c r="Z342" s="175"/>
      <c r="AA342" s="175"/>
    </row>
    <row xmlns:x14ac="http://schemas.microsoft.com/office/spreadsheetml/2009/9/ac" r="343" ht="15.75" x14ac:dyDescent="0.25">
      <c r="A343" s="175"/>
      <c r="B343" s="176"/>
      <c r="C343" s="175"/>
      <c r="D343" s="175"/>
      <c r="E343" s="175"/>
      <c r="F343" s="175"/>
      <c r="G343" s="175"/>
      <c r="H343" s="175"/>
      <c r="I343" s="175"/>
      <c r="J343" s="175"/>
      <c r="K343" s="175"/>
      <c r="L343" s="175"/>
      <c r="M343" s="175"/>
      <c r="N343" s="175"/>
      <c r="O343" s="175"/>
      <c r="P343" s="175"/>
      <c r="Q343" s="175"/>
      <c r="R343" s="175"/>
      <c r="S343" s="175"/>
      <c r="T343" s="175"/>
      <c r="U343" s="175"/>
      <c r="V343" s="175"/>
      <c r="W343" s="175"/>
      <c r="X343" s="175"/>
      <c r="Y343" s="175"/>
      <c r="Z343" s="175"/>
      <c r="AA343" s="175"/>
    </row>
    <row xmlns:x14ac="http://schemas.microsoft.com/office/spreadsheetml/2009/9/ac" r="344" ht="15.75" x14ac:dyDescent="0.25">
      <c r="A344" s="175"/>
      <c r="B344" s="176"/>
      <c r="C344" s="175"/>
      <c r="D344" s="175"/>
      <c r="E344" s="175"/>
      <c r="F344" s="175"/>
      <c r="G344" s="175"/>
      <c r="H344" s="175"/>
      <c r="I344" s="175"/>
      <c r="J344" s="175"/>
      <c r="K344" s="175"/>
      <c r="L344" s="175"/>
      <c r="M344" s="175"/>
      <c r="N344" s="175"/>
      <c r="O344" s="175"/>
      <c r="P344" s="175"/>
      <c r="Q344" s="175"/>
      <c r="R344" s="175"/>
      <c r="S344" s="175"/>
      <c r="T344" s="175"/>
      <c r="U344" s="175"/>
      <c r="V344" s="175"/>
      <c r="W344" s="175"/>
      <c r="X344" s="175"/>
      <c r="Y344" s="175"/>
      <c r="Z344" s="175"/>
      <c r="AA344" s="175"/>
    </row>
    <row xmlns:x14ac="http://schemas.microsoft.com/office/spreadsheetml/2009/9/ac" r="345" ht="15.75" x14ac:dyDescent="0.25">
      <c r="A345" s="175"/>
      <c r="B345" s="176"/>
      <c r="C345" s="175"/>
      <c r="D345" s="175"/>
      <c r="E345" s="175"/>
      <c r="F345" s="175"/>
      <c r="G345" s="175"/>
      <c r="H345" s="175"/>
      <c r="I345" s="175"/>
      <c r="J345" s="175"/>
      <c r="K345" s="175"/>
      <c r="L345" s="175"/>
      <c r="M345" s="175"/>
      <c r="N345" s="175"/>
      <c r="O345" s="175"/>
      <c r="P345" s="175"/>
      <c r="Q345" s="175"/>
      <c r="R345" s="175"/>
      <c r="S345" s="175"/>
      <c r="T345" s="175"/>
      <c r="U345" s="175"/>
      <c r="V345" s="175"/>
      <c r="W345" s="175"/>
      <c r="X345" s="175"/>
      <c r="Y345" s="175"/>
      <c r="Z345" s="175"/>
      <c r="AA345" s="175"/>
    </row>
    <row xmlns:x14ac="http://schemas.microsoft.com/office/spreadsheetml/2009/9/ac" r="346" ht="15.75" x14ac:dyDescent="0.25">
      <c r="A346" s="175"/>
      <c r="B346" s="176"/>
      <c r="C346" s="175"/>
      <c r="D346" s="175"/>
      <c r="E346" s="175"/>
      <c r="F346" s="175"/>
      <c r="G346" s="175"/>
      <c r="H346" s="175"/>
      <c r="I346" s="175"/>
      <c r="J346" s="175"/>
      <c r="K346" s="175"/>
      <c r="L346" s="175"/>
      <c r="M346" s="175"/>
      <c r="N346" s="175"/>
      <c r="O346" s="175"/>
      <c r="P346" s="175"/>
      <c r="Q346" s="175"/>
      <c r="R346" s="175"/>
      <c r="S346" s="175"/>
      <c r="T346" s="175"/>
      <c r="U346" s="175"/>
      <c r="V346" s="175"/>
      <c r="W346" s="175"/>
      <c r="X346" s="175"/>
      <c r="Y346" s="175"/>
      <c r="Z346" s="175"/>
      <c r="AA346" s="175"/>
    </row>
    <row xmlns:x14ac="http://schemas.microsoft.com/office/spreadsheetml/2009/9/ac" r="347" ht="15.75" x14ac:dyDescent="0.25">
      <c r="A347" s="175"/>
      <c r="B347" s="176"/>
      <c r="C347" s="175"/>
      <c r="D347" s="175"/>
      <c r="E347" s="175"/>
      <c r="F347" s="175"/>
      <c r="G347" s="175"/>
      <c r="H347" s="175"/>
      <c r="I347" s="175"/>
      <c r="J347" s="175"/>
      <c r="K347" s="175"/>
      <c r="L347" s="175"/>
      <c r="M347" s="175"/>
      <c r="N347" s="175"/>
      <c r="O347" s="175"/>
      <c r="P347" s="175"/>
      <c r="Q347" s="175"/>
      <c r="R347" s="175"/>
      <c r="S347" s="175"/>
      <c r="T347" s="175"/>
      <c r="U347" s="175"/>
      <c r="V347" s="175"/>
      <c r="W347" s="175"/>
      <c r="X347" s="175"/>
      <c r="Y347" s="175"/>
      <c r="Z347" s="175"/>
      <c r="AA347" s="175"/>
    </row>
    <row xmlns:x14ac="http://schemas.microsoft.com/office/spreadsheetml/2009/9/ac" r="348" ht="15.75" x14ac:dyDescent="0.25">
      <c r="A348" s="175"/>
      <c r="B348" s="176"/>
      <c r="C348" s="175"/>
      <c r="D348" s="175"/>
      <c r="E348" s="175"/>
      <c r="F348" s="175"/>
      <c r="G348" s="175"/>
      <c r="H348" s="175"/>
      <c r="I348" s="175"/>
      <c r="J348" s="175"/>
      <c r="K348" s="175"/>
      <c r="L348" s="175"/>
      <c r="M348" s="175"/>
      <c r="N348" s="175"/>
      <c r="O348" s="175"/>
      <c r="P348" s="175"/>
      <c r="Q348" s="175"/>
      <c r="R348" s="175"/>
      <c r="S348" s="175"/>
      <c r="T348" s="175"/>
      <c r="U348" s="175"/>
      <c r="V348" s="175"/>
      <c r="W348" s="175"/>
      <c r="X348" s="175"/>
      <c r="Y348" s="175"/>
      <c r="Z348" s="175"/>
      <c r="AA348" s="175"/>
    </row>
    <row xmlns:x14ac="http://schemas.microsoft.com/office/spreadsheetml/2009/9/ac" r="349" ht="15.75" x14ac:dyDescent="0.25">
      <c r="A349" s="175"/>
      <c r="B349" s="176"/>
      <c r="C349" s="175"/>
      <c r="D349" s="175"/>
      <c r="E349" s="175"/>
      <c r="F349" s="175"/>
      <c r="G349" s="175"/>
      <c r="H349" s="175"/>
      <c r="I349" s="175"/>
      <c r="J349" s="175"/>
      <c r="K349" s="175"/>
      <c r="L349" s="175"/>
      <c r="M349" s="175"/>
      <c r="N349" s="175"/>
      <c r="O349" s="175"/>
      <c r="P349" s="175"/>
      <c r="Q349" s="175"/>
      <c r="R349" s="175"/>
      <c r="S349" s="175"/>
      <c r="T349" s="175"/>
      <c r="U349" s="175"/>
      <c r="V349" s="175"/>
      <c r="W349" s="175"/>
      <c r="X349" s="175"/>
      <c r="Y349" s="175"/>
      <c r="Z349" s="175"/>
      <c r="AA349" s="175"/>
    </row>
    <row xmlns:x14ac="http://schemas.microsoft.com/office/spreadsheetml/2009/9/ac" r="350" ht="15.75" x14ac:dyDescent="0.25">
      <c r="A350" s="175"/>
      <c r="B350" s="176"/>
      <c r="C350" s="175"/>
      <c r="D350" s="175"/>
      <c r="E350" s="175"/>
      <c r="F350" s="175"/>
      <c r="G350" s="175"/>
      <c r="H350" s="175"/>
      <c r="I350" s="175"/>
      <c r="J350" s="175"/>
      <c r="K350" s="175"/>
      <c r="L350" s="175"/>
      <c r="M350" s="175"/>
      <c r="N350" s="175"/>
      <c r="O350" s="175"/>
      <c r="P350" s="175"/>
      <c r="Q350" s="175"/>
      <c r="R350" s="175"/>
      <c r="S350" s="175"/>
      <c r="T350" s="175"/>
      <c r="U350" s="175"/>
      <c r="V350" s="175"/>
      <c r="W350" s="175"/>
      <c r="X350" s="175"/>
      <c r="Y350" s="175"/>
      <c r="Z350" s="175"/>
      <c r="AA350" s="175"/>
    </row>
    <row xmlns:x14ac="http://schemas.microsoft.com/office/spreadsheetml/2009/9/ac" r="351" ht="15.75" x14ac:dyDescent="0.25">
      <c r="A351" s="175"/>
      <c r="B351" s="176"/>
      <c r="C351" s="175"/>
      <c r="D351" s="175"/>
      <c r="E351" s="175"/>
      <c r="F351" s="175"/>
      <c r="G351" s="175"/>
      <c r="H351" s="175"/>
      <c r="I351" s="175"/>
      <c r="J351" s="175"/>
      <c r="K351" s="175"/>
      <c r="L351" s="175"/>
      <c r="M351" s="175"/>
      <c r="N351" s="175"/>
      <c r="O351" s="175"/>
      <c r="P351" s="175"/>
      <c r="Q351" s="175"/>
      <c r="R351" s="175"/>
      <c r="S351" s="175"/>
      <c r="T351" s="175"/>
      <c r="U351" s="175"/>
      <c r="V351" s="175"/>
      <c r="W351" s="175"/>
      <c r="X351" s="175"/>
      <c r="Y351" s="175"/>
      <c r="Z351" s="175"/>
      <c r="AA351" s="175"/>
    </row>
    <row xmlns:x14ac="http://schemas.microsoft.com/office/spreadsheetml/2009/9/ac" r="352" ht="15.75" x14ac:dyDescent="0.25">
      <c r="A352" s="175"/>
      <c r="B352" s="176"/>
      <c r="C352" s="175"/>
      <c r="D352" s="175"/>
      <c r="E352" s="175"/>
      <c r="F352" s="175"/>
      <c r="G352" s="175"/>
      <c r="H352" s="175"/>
      <c r="I352" s="175"/>
      <c r="J352" s="175"/>
      <c r="K352" s="175"/>
      <c r="L352" s="175"/>
      <c r="M352" s="175"/>
      <c r="N352" s="175"/>
      <c r="O352" s="175"/>
      <c r="P352" s="175"/>
      <c r="Q352" s="175"/>
      <c r="R352" s="175"/>
      <c r="S352" s="175"/>
      <c r="T352" s="175"/>
      <c r="U352" s="175"/>
      <c r="V352" s="175"/>
      <c r="W352" s="175"/>
      <c r="X352" s="175"/>
      <c r="Y352" s="175"/>
      <c r="Z352" s="175"/>
      <c r="AA352" s="175"/>
    </row>
    <row xmlns:x14ac="http://schemas.microsoft.com/office/spreadsheetml/2009/9/ac" r="353" ht="15.75" x14ac:dyDescent="0.25">
      <c r="A353" s="175"/>
      <c r="B353" s="176"/>
      <c r="C353" s="175"/>
      <c r="D353" s="175"/>
      <c r="E353" s="175"/>
      <c r="F353" s="175"/>
      <c r="G353" s="175"/>
      <c r="H353" s="175"/>
      <c r="I353" s="175"/>
      <c r="J353" s="175"/>
      <c r="K353" s="175"/>
      <c r="L353" s="175"/>
      <c r="M353" s="175"/>
      <c r="N353" s="175"/>
      <c r="O353" s="175"/>
      <c r="P353" s="175"/>
      <c r="Q353" s="175"/>
      <c r="R353" s="175"/>
      <c r="S353" s="175"/>
      <c r="T353" s="175"/>
      <c r="U353" s="175"/>
      <c r="V353" s="175"/>
      <c r="W353" s="175"/>
      <c r="X353" s="175"/>
      <c r="Y353" s="175"/>
      <c r="Z353" s="175"/>
      <c r="AA353" s="175"/>
    </row>
    <row xmlns:x14ac="http://schemas.microsoft.com/office/spreadsheetml/2009/9/ac" r="354" ht="15.75" x14ac:dyDescent="0.25">
      <c r="A354" s="175"/>
      <c r="B354" s="176"/>
      <c r="C354" s="175"/>
      <c r="D354" s="175"/>
      <c r="E354" s="175"/>
      <c r="F354" s="175"/>
      <c r="G354" s="175"/>
      <c r="H354" s="175"/>
      <c r="I354" s="175"/>
      <c r="J354" s="175"/>
      <c r="K354" s="175"/>
      <c r="L354" s="175"/>
      <c r="M354" s="175"/>
      <c r="N354" s="175"/>
      <c r="O354" s="175"/>
      <c r="P354" s="175"/>
      <c r="Q354" s="175"/>
      <c r="R354" s="175"/>
      <c r="S354" s="175"/>
      <c r="T354" s="175"/>
      <c r="U354" s="175"/>
      <c r="V354" s="175"/>
      <c r="W354" s="175"/>
      <c r="X354" s="175"/>
      <c r="Y354" s="175"/>
      <c r="Z354" s="175"/>
      <c r="AA354" s="175"/>
    </row>
    <row xmlns:x14ac="http://schemas.microsoft.com/office/spreadsheetml/2009/9/ac" r="355" ht="15.75" x14ac:dyDescent="0.25">
      <c r="A355" s="175"/>
      <c r="B355" s="176"/>
      <c r="C355" s="175"/>
      <c r="D355" s="175"/>
      <c r="E355" s="175"/>
      <c r="F355" s="175"/>
      <c r="G355" s="175"/>
      <c r="H355" s="175"/>
      <c r="I355" s="175"/>
      <c r="J355" s="175"/>
      <c r="K355" s="175"/>
      <c r="L355" s="175"/>
      <c r="M355" s="175"/>
      <c r="N355" s="175"/>
      <c r="O355" s="175"/>
      <c r="P355" s="175"/>
      <c r="Q355" s="175"/>
      <c r="R355" s="175"/>
      <c r="S355" s="175"/>
      <c r="T355" s="175"/>
      <c r="U355" s="175"/>
      <c r="V355" s="175"/>
      <c r="W355" s="175"/>
      <c r="X355" s="175"/>
      <c r="Y355" s="175"/>
      <c r="Z355" s="175"/>
      <c r="AA355" s="175"/>
    </row>
    <row xmlns:x14ac="http://schemas.microsoft.com/office/spreadsheetml/2009/9/ac" r="356" ht="15.75" x14ac:dyDescent="0.25">
      <c r="A356" s="175"/>
      <c r="B356" s="176"/>
      <c r="C356" s="175"/>
      <c r="D356" s="175"/>
      <c r="E356" s="175"/>
      <c r="F356" s="175"/>
      <c r="G356" s="175"/>
      <c r="H356" s="175"/>
      <c r="I356" s="175"/>
      <c r="J356" s="175"/>
      <c r="K356" s="175"/>
      <c r="L356" s="175"/>
      <c r="M356" s="175"/>
      <c r="N356" s="175"/>
      <c r="O356" s="175"/>
      <c r="P356" s="175"/>
      <c r="Q356" s="175"/>
      <c r="R356" s="175"/>
      <c r="S356" s="175"/>
      <c r="T356" s="175"/>
      <c r="U356" s="175"/>
      <c r="V356" s="175"/>
      <c r="W356" s="175"/>
      <c r="X356" s="175"/>
      <c r="Y356" s="175"/>
      <c r="Z356" s="175"/>
      <c r="AA356" s="175"/>
    </row>
    <row xmlns:x14ac="http://schemas.microsoft.com/office/spreadsheetml/2009/9/ac" r="357" ht="15.75" x14ac:dyDescent="0.25">
      <c r="A357" s="175"/>
      <c r="B357" s="176"/>
      <c r="C357" s="175"/>
      <c r="D357" s="175"/>
      <c r="E357" s="175"/>
      <c r="F357" s="175"/>
      <c r="G357" s="175"/>
      <c r="H357" s="175"/>
      <c r="I357" s="175"/>
      <c r="J357" s="175"/>
      <c r="K357" s="175"/>
      <c r="L357" s="175"/>
      <c r="M357" s="175"/>
      <c r="N357" s="175"/>
      <c r="O357" s="175"/>
      <c r="P357" s="175"/>
      <c r="Q357" s="175"/>
      <c r="R357" s="175"/>
      <c r="S357" s="175"/>
      <c r="T357" s="175"/>
      <c r="U357" s="175"/>
      <c r="V357" s="175"/>
      <c r="W357" s="175"/>
      <c r="X357" s="175"/>
      <c r="Y357" s="175"/>
      <c r="Z357" s="175"/>
      <c r="AA357" s="175"/>
    </row>
    <row xmlns:x14ac="http://schemas.microsoft.com/office/spreadsheetml/2009/9/ac" r="358" ht="15.75" x14ac:dyDescent="0.25">
      <c r="A358" s="175"/>
      <c r="B358" s="176"/>
      <c r="C358" s="175"/>
      <c r="D358" s="175"/>
      <c r="E358" s="175"/>
      <c r="F358" s="175"/>
      <c r="G358" s="175"/>
      <c r="H358" s="175"/>
      <c r="I358" s="175"/>
      <c r="J358" s="175"/>
      <c r="K358" s="175"/>
      <c r="L358" s="175"/>
      <c r="M358" s="175"/>
      <c r="N358" s="175"/>
      <c r="O358" s="175"/>
      <c r="P358" s="175"/>
      <c r="Q358" s="175"/>
      <c r="R358" s="175"/>
      <c r="S358" s="175"/>
      <c r="T358" s="175"/>
      <c r="U358" s="175"/>
      <c r="V358" s="175"/>
      <c r="W358" s="175"/>
      <c r="X358" s="175"/>
      <c r="Y358" s="175"/>
      <c r="Z358" s="175"/>
      <c r="AA358" s="175"/>
    </row>
    <row xmlns:x14ac="http://schemas.microsoft.com/office/spreadsheetml/2009/9/ac" r="359" ht="15.75" x14ac:dyDescent="0.25">
      <c r="A359" s="175"/>
      <c r="B359" s="176"/>
      <c r="C359" s="175"/>
      <c r="D359" s="175"/>
      <c r="E359" s="175"/>
      <c r="F359" s="175"/>
      <c r="G359" s="175"/>
      <c r="H359" s="175"/>
      <c r="I359" s="175"/>
      <c r="J359" s="175"/>
      <c r="K359" s="175"/>
      <c r="L359" s="175"/>
      <c r="M359" s="175"/>
      <c r="N359" s="175"/>
      <c r="O359" s="175"/>
      <c r="P359" s="175"/>
      <c r="Q359" s="175"/>
      <c r="R359" s="175"/>
      <c r="S359" s="175"/>
      <c r="T359" s="175"/>
      <c r="U359" s="175"/>
      <c r="V359" s="175"/>
      <c r="W359" s="175"/>
      <c r="X359" s="175"/>
      <c r="Y359" s="175"/>
      <c r="Z359" s="175"/>
      <c r="AA359" s="175"/>
    </row>
    <row xmlns:x14ac="http://schemas.microsoft.com/office/spreadsheetml/2009/9/ac" r="360" ht="15.75" x14ac:dyDescent="0.25">
      <c r="A360" s="175"/>
      <c r="B360" s="176"/>
      <c r="C360" s="175"/>
      <c r="D360" s="175"/>
      <c r="E360" s="175"/>
      <c r="F360" s="175"/>
      <c r="G360" s="175"/>
      <c r="H360" s="175"/>
      <c r="I360" s="175"/>
      <c r="J360" s="175"/>
      <c r="K360" s="175"/>
      <c r="L360" s="175"/>
      <c r="M360" s="175"/>
      <c r="N360" s="175"/>
      <c r="O360" s="175"/>
      <c r="P360" s="175"/>
      <c r="Q360" s="175"/>
      <c r="R360" s="175"/>
      <c r="S360" s="175"/>
      <c r="T360" s="175"/>
      <c r="U360" s="175"/>
      <c r="V360" s="175"/>
      <c r="W360" s="175"/>
      <c r="X360" s="175"/>
      <c r="Y360" s="175"/>
      <c r="Z360" s="175"/>
      <c r="AA360" s="175"/>
    </row>
    <row xmlns:x14ac="http://schemas.microsoft.com/office/spreadsheetml/2009/9/ac" r="361" ht="15.75" x14ac:dyDescent="0.25">
      <c r="A361" s="175"/>
      <c r="B361" s="176"/>
      <c r="C361" s="175"/>
      <c r="D361" s="175"/>
      <c r="E361" s="175"/>
      <c r="F361" s="175"/>
      <c r="G361" s="175"/>
      <c r="H361" s="175"/>
      <c r="I361" s="175"/>
      <c r="J361" s="175"/>
      <c r="K361" s="175"/>
      <c r="L361" s="175"/>
      <c r="M361" s="175"/>
      <c r="N361" s="175"/>
      <c r="O361" s="175"/>
      <c r="P361" s="175"/>
      <c r="Q361" s="175"/>
      <c r="R361" s="175"/>
      <c r="S361" s="175"/>
      <c r="T361" s="175"/>
      <c r="U361" s="175"/>
      <c r="V361" s="175"/>
      <c r="W361" s="175"/>
      <c r="X361" s="175"/>
      <c r="Y361" s="175"/>
      <c r="Z361" s="175"/>
      <c r="AA361" s="175"/>
    </row>
    <row xmlns:x14ac="http://schemas.microsoft.com/office/spreadsheetml/2009/9/ac" r="362" ht="15.75" x14ac:dyDescent="0.25">
      <c r="A362" s="175"/>
      <c r="B362" s="176"/>
      <c r="C362" s="175"/>
      <c r="D362" s="175"/>
      <c r="E362" s="175"/>
      <c r="F362" s="175"/>
      <c r="G362" s="175"/>
      <c r="H362" s="175"/>
      <c r="I362" s="175"/>
      <c r="J362" s="175"/>
      <c r="K362" s="175"/>
      <c r="L362" s="175"/>
      <c r="M362" s="175"/>
      <c r="N362" s="175"/>
      <c r="O362" s="175"/>
      <c r="P362" s="175"/>
      <c r="Q362" s="175"/>
      <c r="R362" s="175"/>
      <c r="S362" s="175"/>
      <c r="T362" s="175"/>
      <c r="U362" s="175"/>
      <c r="V362" s="175"/>
      <c r="W362" s="175"/>
      <c r="X362" s="175"/>
      <c r="Y362" s="175"/>
      <c r="Z362" s="175"/>
      <c r="AA362" s="175"/>
    </row>
    <row xmlns:x14ac="http://schemas.microsoft.com/office/spreadsheetml/2009/9/ac" r="363" ht="15.75" x14ac:dyDescent="0.25">
      <c r="A363" s="175"/>
      <c r="B363" s="176"/>
      <c r="C363" s="175"/>
      <c r="D363" s="175"/>
      <c r="E363" s="175"/>
      <c r="F363" s="175"/>
      <c r="G363" s="175"/>
      <c r="H363" s="175"/>
      <c r="I363" s="175"/>
      <c r="J363" s="175"/>
      <c r="K363" s="175"/>
      <c r="L363" s="175"/>
      <c r="M363" s="175"/>
      <c r="N363" s="175"/>
      <c r="O363" s="175"/>
      <c r="P363" s="175"/>
      <c r="Q363" s="175"/>
      <c r="R363" s="175"/>
      <c r="S363" s="175"/>
      <c r="T363" s="175"/>
      <c r="U363" s="175"/>
      <c r="V363" s="175"/>
      <c r="W363" s="175"/>
      <c r="X363" s="175"/>
      <c r="Y363" s="175"/>
      <c r="Z363" s="175"/>
      <c r="AA363" s="175"/>
    </row>
    <row xmlns:x14ac="http://schemas.microsoft.com/office/spreadsheetml/2009/9/ac" r="364" ht="15.75" x14ac:dyDescent="0.25">
      <c r="A364" s="175"/>
      <c r="B364" s="176"/>
      <c r="C364" s="175"/>
      <c r="D364" s="175"/>
      <c r="E364" s="175"/>
      <c r="F364" s="175"/>
      <c r="G364" s="175"/>
      <c r="H364" s="175"/>
      <c r="I364" s="175"/>
      <c r="J364" s="175"/>
      <c r="K364" s="175"/>
      <c r="L364" s="175"/>
      <c r="M364" s="175"/>
      <c r="N364" s="175"/>
      <c r="O364" s="175"/>
      <c r="P364" s="175"/>
      <c r="Q364" s="175"/>
      <c r="R364" s="175"/>
      <c r="S364" s="175"/>
      <c r="T364" s="175"/>
      <c r="U364" s="175"/>
      <c r="V364" s="175"/>
      <c r="W364" s="175"/>
      <c r="X364" s="175"/>
      <c r="Y364" s="175"/>
      <c r="Z364" s="175"/>
      <c r="AA364" s="175"/>
    </row>
    <row xmlns:x14ac="http://schemas.microsoft.com/office/spreadsheetml/2009/9/ac" r="365" ht="15.75" x14ac:dyDescent="0.25">
      <c r="A365" s="175"/>
      <c r="B365" s="176"/>
      <c r="C365" s="175"/>
      <c r="D365" s="175"/>
      <c r="E365" s="175"/>
      <c r="F365" s="175"/>
      <c r="G365" s="175"/>
      <c r="H365" s="175"/>
      <c r="I365" s="175"/>
      <c r="J365" s="175"/>
      <c r="K365" s="175"/>
      <c r="L365" s="175"/>
      <c r="M365" s="175"/>
      <c r="N365" s="175"/>
      <c r="O365" s="175"/>
      <c r="P365" s="175"/>
      <c r="Q365" s="175"/>
      <c r="R365" s="175"/>
      <c r="S365" s="175"/>
      <c r="T365" s="175"/>
      <c r="U365" s="175"/>
      <c r="V365" s="175"/>
      <c r="W365" s="175"/>
      <c r="X365" s="175"/>
      <c r="Y365" s="175"/>
      <c r="Z365" s="175"/>
      <c r="AA365" s="175"/>
    </row>
    <row xmlns:x14ac="http://schemas.microsoft.com/office/spreadsheetml/2009/9/ac" r="366" ht="15.75" x14ac:dyDescent="0.25">
      <c r="A366" s="175"/>
      <c r="B366" s="176"/>
      <c r="C366" s="175"/>
      <c r="D366" s="175"/>
      <c r="E366" s="175"/>
      <c r="F366" s="175"/>
      <c r="G366" s="175"/>
      <c r="H366" s="175"/>
      <c r="I366" s="175"/>
      <c r="J366" s="175"/>
      <c r="K366" s="175"/>
      <c r="L366" s="175"/>
      <c r="M366" s="175"/>
      <c r="N366" s="175"/>
      <c r="O366" s="175"/>
      <c r="P366" s="175"/>
      <c r="Q366" s="175"/>
      <c r="R366" s="175"/>
      <c r="S366" s="175"/>
      <c r="T366" s="175"/>
      <c r="U366" s="175"/>
      <c r="V366" s="175"/>
      <c r="W366" s="175"/>
      <c r="X366" s="175"/>
      <c r="Y366" s="175"/>
      <c r="Z366" s="175"/>
      <c r="AA366" s="175"/>
    </row>
    <row xmlns:x14ac="http://schemas.microsoft.com/office/spreadsheetml/2009/9/ac" r="367" ht="15.75" x14ac:dyDescent="0.25">
      <c r="A367" s="175"/>
      <c r="B367" s="176"/>
      <c r="C367" s="175"/>
      <c r="D367" s="175"/>
      <c r="E367" s="175"/>
      <c r="F367" s="175"/>
      <c r="G367" s="175"/>
      <c r="H367" s="175"/>
      <c r="I367" s="175"/>
      <c r="J367" s="175"/>
      <c r="K367" s="175"/>
      <c r="L367" s="175"/>
      <c r="M367" s="175"/>
      <c r="N367" s="175"/>
      <c r="O367" s="175"/>
      <c r="P367" s="175"/>
      <c r="Q367" s="175"/>
      <c r="R367" s="175"/>
      <c r="S367" s="175"/>
      <c r="T367" s="175"/>
      <c r="U367" s="175"/>
      <c r="V367" s="175"/>
      <c r="W367" s="175"/>
      <c r="X367" s="175"/>
      <c r="Y367" s="175"/>
      <c r="Z367" s="175"/>
      <c r="AA367" s="175"/>
    </row>
    <row xmlns:x14ac="http://schemas.microsoft.com/office/spreadsheetml/2009/9/ac" r="368" ht="15.75" x14ac:dyDescent="0.25">
      <c r="A368" s="175"/>
      <c r="B368" s="176"/>
      <c r="C368" s="175"/>
      <c r="D368" s="175"/>
      <c r="E368" s="175"/>
      <c r="F368" s="175"/>
      <c r="G368" s="175"/>
      <c r="H368" s="175"/>
      <c r="I368" s="175"/>
      <c r="J368" s="175"/>
      <c r="K368" s="175"/>
      <c r="L368" s="175"/>
      <c r="M368" s="175"/>
      <c r="N368" s="175"/>
      <c r="O368" s="175"/>
      <c r="P368" s="175"/>
      <c r="Q368" s="175"/>
      <c r="R368" s="175"/>
      <c r="S368" s="175"/>
      <c r="T368" s="175"/>
      <c r="U368" s="175"/>
      <c r="V368" s="175"/>
      <c r="W368" s="175"/>
      <c r="X368" s="175"/>
      <c r="Y368" s="175"/>
      <c r="Z368" s="175"/>
      <c r="AA368" s="175"/>
    </row>
    <row xmlns:x14ac="http://schemas.microsoft.com/office/spreadsheetml/2009/9/ac" r="369" ht="15.75" x14ac:dyDescent="0.25">
      <c r="A369" s="175"/>
      <c r="B369" s="176"/>
      <c r="C369" s="175"/>
      <c r="D369" s="175"/>
      <c r="E369" s="175"/>
      <c r="F369" s="175"/>
      <c r="G369" s="175"/>
      <c r="H369" s="175"/>
      <c r="I369" s="175"/>
      <c r="J369" s="175"/>
      <c r="K369" s="175"/>
      <c r="L369" s="175"/>
      <c r="M369" s="175"/>
      <c r="N369" s="175"/>
      <c r="O369" s="175"/>
      <c r="P369" s="175"/>
      <c r="Q369" s="175"/>
      <c r="R369" s="175"/>
      <c r="S369" s="175"/>
      <c r="T369" s="175"/>
      <c r="U369" s="175"/>
      <c r="V369" s="175"/>
      <c r="W369" s="175"/>
      <c r="X369" s="175"/>
      <c r="Y369" s="175"/>
      <c r="Z369" s="175"/>
      <c r="AA369" s="175"/>
    </row>
    <row xmlns:x14ac="http://schemas.microsoft.com/office/spreadsheetml/2009/9/ac" r="370" ht="15.75" x14ac:dyDescent="0.25">
      <c r="A370" s="175"/>
      <c r="B370" s="176"/>
      <c r="C370" s="175"/>
      <c r="D370" s="175"/>
      <c r="E370" s="175"/>
      <c r="F370" s="175"/>
      <c r="G370" s="175"/>
      <c r="H370" s="175"/>
      <c r="I370" s="175"/>
      <c r="J370" s="175"/>
      <c r="K370" s="175"/>
      <c r="L370" s="175"/>
      <c r="M370" s="175"/>
      <c r="N370" s="175"/>
      <c r="O370" s="175"/>
      <c r="P370" s="175"/>
      <c r="Q370" s="175"/>
      <c r="R370" s="175"/>
      <c r="S370" s="175"/>
      <c r="T370" s="175"/>
      <c r="U370" s="175"/>
      <c r="V370" s="175"/>
      <c r="W370" s="175"/>
      <c r="X370" s="175"/>
      <c r="Y370" s="175"/>
      <c r="Z370" s="175"/>
      <c r="AA370" s="175"/>
    </row>
    <row xmlns:x14ac="http://schemas.microsoft.com/office/spreadsheetml/2009/9/ac" r="371" ht="15.75" x14ac:dyDescent="0.25">
      <c r="A371" s="175"/>
      <c r="B371" s="176"/>
      <c r="C371" s="175"/>
      <c r="D371" s="175"/>
      <c r="E371" s="175"/>
      <c r="F371" s="175"/>
      <c r="G371" s="175"/>
      <c r="H371" s="175"/>
      <c r="I371" s="175"/>
      <c r="J371" s="175"/>
      <c r="K371" s="175"/>
      <c r="L371" s="175"/>
      <c r="M371" s="175"/>
      <c r="N371" s="175"/>
      <c r="O371" s="175"/>
      <c r="P371" s="175"/>
      <c r="Q371" s="175"/>
      <c r="R371" s="175"/>
      <c r="S371" s="175"/>
      <c r="T371" s="175"/>
      <c r="U371" s="175"/>
      <c r="V371" s="175"/>
      <c r="W371" s="175"/>
      <c r="X371" s="175"/>
      <c r="Y371" s="175"/>
      <c r="Z371" s="175"/>
      <c r="AA371" s="175"/>
    </row>
    <row xmlns:x14ac="http://schemas.microsoft.com/office/spreadsheetml/2009/9/ac" r="372" ht="15.75" x14ac:dyDescent="0.25">
      <c r="A372" s="175"/>
      <c r="B372" s="176"/>
      <c r="C372" s="175"/>
      <c r="D372" s="175"/>
      <c r="E372" s="175"/>
      <c r="F372" s="175"/>
      <c r="G372" s="175"/>
      <c r="H372" s="175"/>
      <c r="I372" s="175"/>
      <c r="J372" s="175"/>
      <c r="K372" s="175"/>
      <c r="L372" s="175"/>
      <c r="M372" s="175"/>
      <c r="N372" s="175"/>
      <c r="O372" s="175"/>
      <c r="P372" s="175"/>
      <c r="Q372" s="175"/>
      <c r="R372" s="175"/>
      <c r="S372" s="175"/>
      <c r="T372" s="175"/>
      <c r="U372" s="175"/>
      <c r="V372" s="175"/>
      <c r="W372" s="175"/>
      <c r="X372" s="175"/>
      <c r="Y372" s="175"/>
      <c r="Z372" s="175"/>
      <c r="AA372" s="175"/>
    </row>
    <row xmlns:x14ac="http://schemas.microsoft.com/office/spreadsheetml/2009/9/ac" r="373" ht="15.75" x14ac:dyDescent="0.25">
      <c r="A373" s="175"/>
      <c r="B373" s="176"/>
      <c r="C373" s="175"/>
      <c r="D373" s="175"/>
      <c r="E373" s="175"/>
      <c r="F373" s="175"/>
      <c r="G373" s="175"/>
      <c r="H373" s="175"/>
      <c r="I373" s="175"/>
      <c r="J373" s="175"/>
      <c r="K373" s="175"/>
      <c r="L373" s="175"/>
      <c r="M373" s="175"/>
      <c r="N373" s="175"/>
      <c r="O373" s="175"/>
      <c r="P373" s="175"/>
      <c r="Q373" s="175"/>
      <c r="R373" s="175"/>
      <c r="S373" s="175"/>
      <c r="T373" s="175"/>
      <c r="U373" s="175"/>
      <c r="V373" s="175"/>
      <c r="W373" s="175"/>
      <c r="X373" s="175"/>
      <c r="Y373" s="175"/>
      <c r="Z373" s="175"/>
      <c r="AA373" s="175"/>
    </row>
    <row xmlns:x14ac="http://schemas.microsoft.com/office/spreadsheetml/2009/9/ac" r="374" ht="15.75" x14ac:dyDescent="0.25">
      <c r="A374" s="175"/>
      <c r="B374" s="176"/>
      <c r="C374" s="175"/>
      <c r="D374" s="175"/>
      <c r="E374" s="175"/>
      <c r="F374" s="175"/>
      <c r="G374" s="175"/>
      <c r="H374" s="175"/>
      <c r="I374" s="175"/>
      <c r="J374" s="175"/>
      <c r="K374" s="175"/>
      <c r="L374" s="175"/>
      <c r="M374" s="175"/>
      <c r="N374" s="175"/>
      <c r="O374" s="175"/>
      <c r="P374" s="175"/>
      <c r="Q374" s="175"/>
      <c r="R374" s="175"/>
      <c r="S374" s="175"/>
      <c r="T374" s="175"/>
      <c r="U374" s="175"/>
      <c r="V374" s="175"/>
      <c r="W374" s="175"/>
      <c r="X374" s="175"/>
      <c r="Y374" s="175"/>
      <c r="Z374" s="175"/>
      <c r="AA374" s="175"/>
    </row>
    <row xmlns:x14ac="http://schemas.microsoft.com/office/spreadsheetml/2009/9/ac" r="375" ht="15.75" x14ac:dyDescent="0.25">
      <c r="A375" s="175"/>
      <c r="B375" s="176"/>
      <c r="C375" s="175"/>
      <c r="D375" s="175"/>
      <c r="E375" s="175"/>
      <c r="F375" s="175"/>
      <c r="G375" s="175"/>
      <c r="H375" s="175"/>
      <c r="I375" s="175"/>
      <c r="J375" s="175"/>
      <c r="K375" s="175"/>
      <c r="L375" s="175"/>
      <c r="M375" s="175"/>
      <c r="N375" s="175"/>
      <c r="O375" s="175"/>
      <c r="P375" s="175"/>
      <c r="Q375" s="175"/>
      <c r="R375" s="175"/>
      <c r="S375" s="175"/>
      <c r="T375" s="175"/>
      <c r="U375" s="175"/>
      <c r="V375" s="175"/>
      <c r="W375" s="175"/>
      <c r="X375" s="175"/>
      <c r="Y375" s="175"/>
      <c r="Z375" s="175"/>
      <c r="AA375" s="175"/>
    </row>
    <row xmlns:x14ac="http://schemas.microsoft.com/office/spreadsheetml/2009/9/ac" r="376" ht="15.75" x14ac:dyDescent="0.25">
      <c r="A376" s="175"/>
      <c r="B376" s="176"/>
      <c r="C376" s="175"/>
      <c r="D376" s="175"/>
      <c r="E376" s="175"/>
      <c r="F376" s="175"/>
      <c r="G376" s="175"/>
      <c r="H376" s="175"/>
      <c r="I376" s="175"/>
      <c r="J376" s="175"/>
      <c r="K376" s="175"/>
      <c r="L376" s="175"/>
      <c r="M376" s="175"/>
      <c r="N376" s="175"/>
      <c r="O376" s="175"/>
      <c r="P376" s="175"/>
      <c r="Q376" s="175"/>
      <c r="R376" s="175"/>
      <c r="S376" s="175"/>
      <c r="T376" s="175"/>
      <c r="U376" s="175"/>
      <c r="V376" s="175"/>
      <c r="W376" s="175"/>
      <c r="X376" s="175"/>
      <c r="Y376" s="175"/>
      <c r="Z376" s="175"/>
      <c r="AA376" s="175"/>
    </row>
    <row xmlns:x14ac="http://schemas.microsoft.com/office/spreadsheetml/2009/9/ac" r="377" ht="15.75" x14ac:dyDescent="0.25">
      <c r="A377" s="175"/>
      <c r="B377" s="176"/>
      <c r="C377" s="175"/>
      <c r="D377" s="175"/>
      <c r="E377" s="175"/>
      <c r="F377" s="175"/>
      <c r="G377" s="175"/>
      <c r="H377" s="175"/>
      <c r="I377" s="175"/>
      <c r="J377" s="175"/>
      <c r="K377" s="175"/>
      <c r="L377" s="175"/>
      <c r="M377" s="175"/>
      <c r="N377" s="175"/>
      <c r="O377" s="175"/>
      <c r="P377" s="175"/>
      <c r="Q377" s="175"/>
      <c r="R377" s="175"/>
      <c r="S377" s="175"/>
      <c r="T377" s="175"/>
      <c r="U377" s="175"/>
      <c r="V377" s="175"/>
      <c r="W377" s="175"/>
      <c r="X377" s="175"/>
      <c r="Y377" s="175"/>
      <c r="Z377" s="175"/>
      <c r="AA377" s="175"/>
    </row>
    <row xmlns:x14ac="http://schemas.microsoft.com/office/spreadsheetml/2009/9/ac" r="378" ht="15.75" x14ac:dyDescent="0.25">
      <c r="A378" s="175"/>
      <c r="B378" s="176"/>
      <c r="C378" s="175"/>
      <c r="D378" s="175"/>
      <c r="E378" s="175"/>
      <c r="F378" s="175"/>
      <c r="G378" s="175"/>
      <c r="H378" s="175"/>
      <c r="I378" s="175"/>
      <c r="J378" s="175"/>
      <c r="K378" s="175"/>
      <c r="L378" s="175"/>
      <c r="M378" s="175"/>
      <c r="N378" s="175"/>
      <c r="O378" s="175"/>
      <c r="P378" s="175"/>
      <c r="Q378" s="175"/>
      <c r="R378" s="175"/>
      <c r="S378" s="175"/>
      <c r="T378" s="175"/>
      <c r="U378" s="175"/>
      <c r="V378" s="175"/>
      <c r="W378" s="175"/>
      <c r="X378" s="175"/>
      <c r="Y378" s="175"/>
      <c r="Z378" s="175"/>
      <c r="AA378" s="175"/>
    </row>
    <row xmlns:x14ac="http://schemas.microsoft.com/office/spreadsheetml/2009/9/ac" r="379" ht="15.75" x14ac:dyDescent="0.25">
      <c r="A379" s="175"/>
      <c r="B379" s="176"/>
      <c r="C379" s="175"/>
      <c r="D379" s="175"/>
      <c r="E379" s="175"/>
      <c r="F379" s="175"/>
      <c r="G379" s="175"/>
      <c r="H379" s="175"/>
      <c r="I379" s="175"/>
      <c r="J379" s="175"/>
      <c r="K379" s="175"/>
      <c r="L379" s="175"/>
      <c r="M379" s="175"/>
      <c r="N379" s="175"/>
      <c r="O379" s="175"/>
      <c r="P379" s="175"/>
      <c r="Q379" s="175"/>
      <c r="R379" s="175"/>
      <c r="S379" s="175"/>
      <c r="T379" s="175"/>
      <c r="U379" s="175"/>
      <c r="V379" s="175"/>
      <c r="W379" s="175"/>
      <c r="X379" s="175"/>
      <c r="Y379" s="175"/>
      <c r="Z379" s="175"/>
      <c r="AA379" s="175"/>
    </row>
    <row xmlns:x14ac="http://schemas.microsoft.com/office/spreadsheetml/2009/9/ac" r="380" ht="15.75" x14ac:dyDescent="0.25">
      <c r="A380" s="175"/>
      <c r="B380" s="176"/>
      <c r="C380" s="175"/>
      <c r="D380" s="175"/>
      <c r="E380" s="175"/>
      <c r="F380" s="175"/>
      <c r="G380" s="175"/>
      <c r="H380" s="175"/>
      <c r="I380" s="175"/>
      <c r="J380" s="175"/>
      <c r="K380" s="175"/>
      <c r="L380" s="175"/>
      <c r="M380" s="175"/>
      <c r="N380" s="175"/>
      <c r="O380" s="175"/>
      <c r="P380" s="175"/>
      <c r="Q380" s="175"/>
      <c r="R380" s="175"/>
      <c r="S380" s="175"/>
      <c r="T380" s="175"/>
      <c r="U380" s="175"/>
      <c r="V380" s="175"/>
      <c r="W380" s="175"/>
      <c r="X380" s="175"/>
      <c r="Y380" s="175"/>
      <c r="Z380" s="175"/>
      <c r="AA380" s="175"/>
    </row>
    <row xmlns:x14ac="http://schemas.microsoft.com/office/spreadsheetml/2009/9/ac" r="381" ht="15.75" x14ac:dyDescent="0.25">
      <c r="A381" s="175"/>
      <c r="B381" s="176"/>
      <c r="C381" s="175"/>
      <c r="D381" s="175"/>
      <c r="E381" s="175"/>
      <c r="F381" s="175"/>
      <c r="G381" s="175"/>
      <c r="H381" s="175"/>
      <c r="I381" s="175"/>
      <c r="J381" s="175"/>
      <c r="K381" s="175"/>
      <c r="L381" s="175"/>
      <c r="M381" s="175"/>
      <c r="N381" s="175"/>
      <c r="O381" s="175"/>
      <c r="P381" s="175"/>
      <c r="Q381" s="175"/>
      <c r="R381" s="175"/>
      <c r="S381" s="175"/>
      <c r="T381" s="175"/>
      <c r="U381" s="175"/>
      <c r="V381" s="175"/>
      <c r="W381" s="175"/>
      <c r="X381" s="175"/>
      <c r="Y381" s="175"/>
      <c r="Z381" s="175"/>
      <c r="AA381" s="175"/>
    </row>
    <row xmlns:x14ac="http://schemas.microsoft.com/office/spreadsheetml/2009/9/ac" r="382" ht="15.75" x14ac:dyDescent="0.25">
      <c r="A382" s="175"/>
      <c r="B382" s="176"/>
      <c r="C382" s="175"/>
      <c r="D382" s="175"/>
      <c r="E382" s="175"/>
      <c r="F382" s="175"/>
      <c r="G382" s="175"/>
      <c r="H382" s="175"/>
      <c r="I382" s="175"/>
      <c r="J382" s="175"/>
      <c r="K382" s="175"/>
      <c r="L382" s="175"/>
      <c r="M382" s="175"/>
      <c r="N382" s="175"/>
      <c r="O382" s="175"/>
      <c r="P382" s="175"/>
      <c r="Q382" s="175"/>
      <c r="R382" s="175"/>
      <c r="S382" s="175"/>
      <c r="T382" s="175"/>
      <c r="U382" s="175"/>
      <c r="V382" s="175"/>
      <c r="W382" s="175"/>
      <c r="X382" s="175"/>
      <c r="Y382" s="175"/>
      <c r="Z382" s="175"/>
      <c r="AA382" s="175"/>
    </row>
    <row xmlns:x14ac="http://schemas.microsoft.com/office/spreadsheetml/2009/9/ac" r="383" ht="15.75" x14ac:dyDescent="0.25">
      <c r="A383" s="175"/>
      <c r="B383" s="176"/>
      <c r="C383" s="175"/>
      <c r="D383" s="175"/>
      <c r="E383" s="175"/>
      <c r="F383" s="175"/>
      <c r="G383" s="175"/>
      <c r="H383" s="175"/>
      <c r="I383" s="175"/>
      <c r="J383" s="175"/>
      <c r="K383" s="175"/>
      <c r="L383" s="175"/>
      <c r="M383" s="175"/>
      <c r="N383" s="175"/>
      <c r="O383" s="175"/>
      <c r="P383" s="175"/>
      <c r="Q383" s="175"/>
      <c r="R383" s="175"/>
      <c r="S383" s="175"/>
      <c r="T383" s="175"/>
      <c r="U383" s="175"/>
      <c r="V383" s="175"/>
      <c r="W383" s="175"/>
      <c r="X383" s="175"/>
      <c r="Y383" s="175"/>
      <c r="Z383" s="175"/>
      <c r="AA383" s="175"/>
    </row>
    <row xmlns:x14ac="http://schemas.microsoft.com/office/spreadsheetml/2009/9/ac" r="384" ht="15.75" x14ac:dyDescent="0.25">
      <c r="A384" s="175"/>
      <c r="B384" s="176"/>
      <c r="C384" s="175"/>
      <c r="D384" s="175"/>
      <c r="E384" s="175"/>
      <c r="F384" s="175"/>
      <c r="G384" s="175"/>
      <c r="H384" s="175"/>
      <c r="I384" s="175"/>
      <c r="J384" s="175"/>
      <c r="K384" s="175"/>
      <c r="L384" s="175"/>
      <c r="M384" s="175"/>
      <c r="N384" s="175"/>
      <c r="O384" s="175"/>
      <c r="P384" s="175"/>
      <c r="Q384" s="175"/>
      <c r="R384" s="175"/>
      <c r="S384" s="175"/>
      <c r="T384" s="175"/>
      <c r="U384" s="175"/>
      <c r="V384" s="175"/>
      <c r="W384" s="175"/>
      <c r="X384" s="175"/>
      <c r="Y384" s="175"/>
      <c r="Z384" s="175"/>
      <c r="AA384" s="175"/>
    </row>
    <row xmlns:x14ac="http://schemas.microsoft.com/office/spreadsheetml/2009/9/ac" r="385" ht="15.75" x14ac:dyDescent="0.25">
      <c r="A385" s="175"/>
      <c r="B385" s="176"/>
      <c r="C385" s="175"/>
      <c r="D385" s="175"/>
      <c r="E385" s="175"/>
      <c r="F385" s="175"/>
      <c r="G385" s="175"/>
      <c r="H385" s="175"/>
      <c r="I385" s="175"/>
      <c r="J385" s="175"/>
      <c r="K385" s="175"/>
      <c r="L385" s="175"/>
      <c r="M385" s="175"/>
      <c r="N385" s="175"/>
      <c r="O385" s="175"/>
      <c r="P385" s="175"/>
      <c r="Q385" s="175"/>
      <c r="R385" s="175"/>
      <c r="S385" s="175"/>
      <c r="T385" s="175"/>
      <c r="U385" s="175"/>
      <c r="V385" s="175"/>
      <c r="W385" s="175"/>
      <c r="X385" s="175"/>
      <c r="Y385" s="175"/>
      <c r="Z385" s="175"/>
      <c r="AA385" s="175"/>
    </row>
    <row xmlns:x14ac="http://schemas.microsoft.com/office/spreadsheetml/2009/9/ac" r="386" ht="15.75" x14ac:dyDescent="0.25">
      <c r="A386" s="175"/>
      <c r="B386" s="176"/>
      <c r="C386" s="175"/>
      <c r="D386" s="175"/>
      <c r="E386" s="175"/>
      <c r="F386" s="175"/>
      <c r="G386" s="175"/>
      <c r="H386" s="175"/>
      <c r="I386" s="175"/>
      <c r="J386" s="175"/>
      <c r="K386" s="175"/>
      <c r="L386" s="175"/>
      <c r="M386" s="175"/>
      <c r="N386" s="175"/>
      <c r="O386" s="175"/>
      <c r="P386" s="175"/>
      <c r="Q386" s="175"/>
      <c r="R386" s="175"/>
      <c r="S386" s="175"/>
      <c r="T386" s="175"/>
      <c r="U386" s="175"/>
      <c r="V386" s="175"/>
      <c r="W386" s="175"/>
      <c r="X386" s="175"/>
      <c r="Y386" s="175"/>
      <c r="Z386" s="175"/>
      <c r="AA386" s="175"/>
    </row>
    <row xmlns:x14ac="http://schemas.microsoft.com/office/spreadsheetml/2009/9/ac" r="387" ht="15.75" x14ac:dyDescent="0.25">
      <c r="A387" s="175"/>
      <c r="B387" s="176"/>
      <c r="C387" s="175"/>
      <c r="D387" s="175"/>
      <c r="E387" s="175"/>
      <c r="F387" s="175"/>
      <c r="G387" s="175"/>
      <c r="H387" s="175"/>
      <c r="I387" s="175"/>
      <c r="J387" s="175"/>
      <c r="K387" s="175"/>
      <c r="L387" s="175"/>
      <c r="M387" s="175"/>
      <c r="N387" s="175"/>
      <c r="O387" s="175"/>
      <c r="P387" s="175"/>
      <c r="Q387" s="175"/>
      <c r="R387" s="175"/>
      <c r="S387" s="175"/>
      <c r="T387" s="175"/>
      <c r="U387" s="175"/>
      <c r="V387" s="175"/>
      <c r="W387" s="175"/>
      <c r="X387" s="175"/>
      <c r="Y387" s="175"/>
      <c r="Z387" s="175"/>
      <c r="AA387" s="175"/>
    </row>
    <row xmlns:x14ac="http://schemas.microsoft.com/office/spreadsheetml/2009/9/ac" r="388" ht="15.75" x14ac:dyDescent="0.25">
      <c r="A388" s="175"/>
      <c r="B388" s="176"/>
      <c r="C388" s="175"/>
      <c r="D388" s="175"/>
      <c r="E388" s="175"/>
      <c r="F388" s="175"/>
      <c r="G388" s="175"/>
      <c r="H388" s="175"/>
      <c r="I388" s="175"/>
      <c r="J388" s="175"/>
      <c r="K388" s="175"/>
      <c r="L388" s="175"/>
      <c r="M388" s="175"/>
      <c r="N388" s="175"/>
      <c r="O388" s="175"/>
      <c r="P388" s="175"/>
      <c r="Q388" s="175"/>
      <c r="R388" s="175"/>
      <c r="S388" s="175"/>
      <c r="T388" s="175"/>
      <c r="U388" s="175"/>
      <c r="V388" s="175"/>
      <c r="W388" s="175"/>
      <c r="X388" s="175"/>
      <c r="Y388" s="175"/>
      <c r="Z388" s="175"/>
      <c r="AA388" s="175"/>
    </row>
    <row xmlns:x14ac="http://schemas.microsoft.com/office/spreadsheetml/2009/9/ac" r="389" ht="15.75" x14ac:dyDescent="0.25">
      <c r="A389" s="175"/>
      <c r="B389" s="176"/>
      <c r="C389" s="175"/>
      <c r="D389" s="175"/>
      <c r="E389" s="175"/>
      <c r="F389" s="175"/>
      <c r="G389" s="175"/>
      <c r="H389" s="175"/>
      <c r="I389" s="175"/>
      <c r="J389" s="175"/>
      <c r="K389" s="175"/>
      <c r="L389" s="175"/>
      <c r="M389" s="175"/>
      <c r="N389" s="175"/>
      <c r="O389" s="175"/>
      <c r="P389" s="175"/>
      <c r="Q389" s="175"/>
      <c r="R389" s="175"/>
      <c r="S389" s="175"/>
      <c r="T389" s="175"/>
      <c r="U389" s="175"/>
      <c r="V389" s="175"/>
      <c r="W389" s="175"/>
      <c r="X389" s="175"/>
      <c r="Y389" s="175"/>
      <c r="Z389" s="175"/>
      <c r="AA389" s="175"/>
    </row>
    <row xmlns:x14ac="http://schemas.microsoft.com/office/spreadsheetml/2009/9/ac" r="390" ht="15.75" x14ac:dyDescent="0.25">
      <c r="A390" s="175"/>
      <c r="B390" s="176"/>
      <c r="C390" s="175"/>
      <c r="D390" s="175"/>
      <c r="E390" s="175"/>
      <c r="F390" s="175"/>
      <c r="G390" s="175"/>
      <c r="H390" s="175"/>
      <c r="I390" s="175"/>
      <c r="J390" s="175"/>
      <c r="K390" s="175"/>
      <c r="L390" s="175"/>
      <c r="M390" s="175"/>
      <c r="N390" s="175"/>
      <c r="O390" s="175"/>
      <c r="P390" s="175"/>
      <c r="Q390" s="175"/>
      <c r="R390" s="175"/>
      <c r="S390" s="175"/>
      <c r="T390" s="175"/>
      <c r="U390" s="175"/>
      <c r="V390" s="175"/>
      <c r="W390" s="175"/>
      <c r="X390" s="175"/>
      <c r="Y390" s="175"/>
      <c r="Z390" s="175"/>
      <c r="AA390" s="175"/>
    </row>
    <row xmlns:x14ac="http://schemas.microsoft.com/office/spreadsheetml/2009/9/ac" r="391" ht="15.75" x14ac:dyDescent="0.25">
      <c r="A391" s="175"/>
      <c r="B391" s="176"/>
      <c r="C391" s="175"/>
      <c r="D391" s="175"/>
      <c r="E391" s="175"/>
      <c r="F391" s="175"/>
      <c r="G391" s="175"/>
      <c r="H391" s="175"/>
      <c r="I391" s="175"/>
      <c r="J391" s="175"/>
      <c r="K391" s="175"/>
      <c r="L391" s="175"/>
      <c r="M391" s="175"/>
      <c r="N391" s="175"/>
      <c r="O391" s="175"/>
      <c r="P391" s="175"/>
      <c r="Q391" s="175"/>
      <c r="R391" s="175"/>
      <c r="S391" s="175"/>
      <c r="T391" s="175"/>
      <c r="U391" s="175"/>
      <c r="V391" s="175"/>
      <c r="W391" s="175"/>
      <c r="X391" s="175"/>
      <c r="Y391" s="175"/>
      <c r="Z391" s="175"/>
      <c r="AA391" s="175"/>
    </row>
    <row xmlns:x14ac="http://schemas.microsoft.com/office/spreadsheetml/2009/9/ac" r="392" ht="15.75" x14ac:dyDescent="0.25">
      <c r="A392" s="175"/>
      <c r="B392" s="176"/>
      <c r="C392" s="175"/>
      <c r="D392" s="175"/>
      <c r="E392" s="175"/>
      <c r="F392" s="175"/>
      <c r="G392" s="175"/>
      <c r="H392" s="175"/>
      <c r="I392" s="175"/>
      <c r="J392" s="175"/>
      <c r="K392" s="175"/>
      <c r="L392" s="175"/>
      <c r="M392" s="175"/>
      <c r="N392" s="175"/>
      <c r="O392" s="175"/>
      <c r="P392" s="175"/>
      <c r="Q392" s="175"/>
      <c r="R392" s="175"/>
      <c r="S392" s="175"/>
      <c r="T392" s="175"/>
      <c r="U392" s="175"/>
      <c r="V392" s="175"/>
      <c r="W392" s="175"/>
      <c r="X392" s="175"/>
      <c r="Y392" s="175"/>
      <c r="Z392" s="175"/>
      <c r="AA392" s="175"/>
    </row>
    <row xmlns:x14ac="http://schemas.microsoft.com/office/spreadsheetml/2009/9/ac" r="393" ht="15.75" x14ac:dyDescent="0.25">
      <c r="A393" s="175"/>
      <c r="B393" s="176"/>
      <c r="C393" s="175"/>
      <c r="D393" s="175"/>
      <c r="E393" s="175"/>
      <c r="F393" s="175"/>
      <c r="G393" s="175"/>
      <c r="H393" s="175"/>
      <c r="I393" s="175"/>
      <c r="J393" s="175"/>
      <c r="K393" s="175"/>
      <c r="L393" s="175"/>
      <c r="M393" s="175"/>
      <c r="N393" s="175"/>
      <c r="O393" s="175"/>
      <c r="P393" s="175"/>
      <c r="Q393" s="175"/>
      <c r="R393" s="175"/>
      <c r="S393" s="175"/>
      <c r="T393" s="175"/>
      <c r="U393" s="175"/>
      <c r="V393" s="175"/>
      <c r="W393" s="175"/>
      <c r="X393" s="175"/>
      <c r="Y393" s="175"/>
      <c r="Z393" s="175"/>
      <c r="AA393" s="175"/>
    </row>
    <row xmlns:x14ac="http://schemas.microsoft.com/office/spreadsheetml/2009/9/ac" r="394" ht="15.75" x14ac:dyDescent="0.25">
      <c r="A394" s="175"/>
      <c r="B394" s="176"/>
      <c r="C394" s="175"/>
      <c r="D394" s="175"/>
      <c r="E394" s="175"/>
      <c r="F394" s="175"/>
      <c r="G394" s="175"/>
      <c r="H394" s="175"/>
      <c r="I394" s="175"/>
      <c r="J394" s="175"/>
      <c r="K394" s="175"/>
      <c r="L394" s="175"/>
      <c r="M394" s="175"/>
      <c r="N394" s="175"/>
      <c r="O394" s="175"/>
      <c r="P394" s="175"/>
      <c r="Q394" s="175"/>
      <c r="R394" s="175"/>
      <c r="S394" s="175"/>
      <c r="T394" s="175"/>
      <c r="U394" s="175"/>
      <c r="V394" s="175"/>
      <c r="W394" s="175"/>
      <c r="X394" s="175"/>
      <c r="Y394" s="175"/>
      <c r="Z394" s="175"/>
      <c r="AA394" s="175"/>
    </row>
    <row xmlns:x14ac="http://schemas.microsoft.com/office/spreadsheetml/2009/9/ac" r="395" ht="15.75" x14ac:dyDescent="0.25">
      <c r="A395" s="175"/>
      <c r="B395" s="176"/>
      <c r="C395" s="175"/>
      <c r="D395" s="175"/>
      <c r="E395" s="175"/>
      <c r="F395" s="175"/>
      <c r="G395" s="175"/>
      <c r="H395" s="175"/>
      <c r="I395" s="175"/>
      <c r="J395" s="175"/>
      <c r="K395" s="175"/>
      <c r="L395" s="175"/>
      <c r="M395" s="175"/>
      <c r="N395" s="175"/>
      <c r="O395" s="175"/>
      <c r="P395" s="175"/>
      <c r="Q395" s="175"/>
      <c r="R395" s="175"/>
      <c r="S395" s="175"/>
      <c r="T395" s="175"/>
      <c r="U395" s="175"/>
      <c r="V395" s="175"/>
      <c r="W395" s="175"/>
      <c r="X395" s="175"/>
      <c r="Y395" s="175"/>
      <c r="Z395" s="175"/>
      <c r="AA395" s="175"/>
    </row>
    <row xmlns:x14ac="http://schemas.microsoft.com/office/spreadsheetml/2009/9/ac" r="396" ht="15.75" x14ac:dyDescent="0.25">
      <c r="A396" s="175"/>
      <c r="B396" s="176"/>
      <c r="C396" s="175"/>
      <c r="D396" s="175"/>
      <c r="E396" s="175"/>
      <c r="F396" s="175"/>
      <c r="G396" s="175"/>
      <c r="H396" s="175"/>
      <c r="I396" s="175"/>
      <c r="J396" s="175"/>
      <c r="K396" s="175"/>
      <c r="L396" s="175"/>
      <c r="M396" s="175"/>
      <c r="N396" s="175"/>
      <c r="O396" s="175"/>
      <c r="P396" s="175"/>
      <c r="Q396" s="175"/>
      <c r="R396" s="175"/>
      <c r="S396" s="175"/>
      <c r="T396" s="175"/>
      <c r="U396" s="175"/>
      <c r="V396" s="175"/>
      <c r="W396" s="175"/>
      <c r="X396" s="175"/>
      <c r="Y396" s="175"/>
      <c r="Z396" s="175"/>
      <c r="AA396" s="175"/>
    </row>
    <row xmlns:x14ac="http://schemas.microsoft.com/office/spreadsheetml/2009/9/ac" r="397" ht="15.75" x14ac:dyDescent="0.25">
      <c r="A397" s="175"/>
      <c r="B397" s="176"/>
      <c r="C397" s="175"/>
      <c r="D397" s="175"/>
      <c r="E397" s="175"/>
      <c r="F397" s="175"/>
      <c r="G397" s="175"/>
      <c r="H397" s="175"/>
      <c r="I397" s="175"/>
      <c r="J397" s="175"/>
      <c r="K397" s="175"/>
      <c r="L397" s="175"/>
      <c r="M397" s="175"/>
      <c r="N397" s="175"/>
      <c r="O397" s="175"/>
      <c r="P397" s="175"/>
      <c r="Q397" s="175"/>
      <c r="R397" s="175"/>
      <c r="S397" s="175"/>
      <c r="T397" s="175"/>
      <c r="U397" s="175"/>
      <c r="V397" s="175"/>
      <c r="W397" s="175"/>
      <c r="X397" s="175"/>
      <c r="Y397" s="175"/>
      <c r="Z397" s="175"/>
      <c r="AA397" s="175"/>
    </row>
    <row xmlns:x14ac="http://schemas.microsoft.com/office/spreadsheetml/2009/9/ac" r="398" ht="15.75" x14ac:dyDescent="0.25">
      <c r="A398" s="175"/>
      <c r="B398" s="176"/>
      <c r="C398" s="175"/>
      <c r="D398" s="175"/>
      <c r="E398" s="175"/>
      <c r="F398" s="175"/>
      <c r="G398" s="175"/>
      <c r="H398" s="175"/>
      <c r="I398" s="175"/>
      <c r="J398" s="175"/>
      <c r="K398" s="175"/>
      <c r="L398" s="175"/>
      <c r="M398" s="175"/>
      <c r="N398" s="175"/>
      <c r="O398" s="175"/>
      <c r="P398" s="175"/>
      <c r="Q398" s="175"/>
      <c r="R398" s="175"/>
      <c r="S398" s="175"/>
      <c r="T398" s="175"/>
      <c r="U398" s="175"/>
      <c r="V398" s="175"/>
      <c r="W398" s="175"/>
      <c r="X398" s="175"/>
      <c r="Y398" s="175"/>
      <c r="Z398" s="175"/>
      <c r="AA398" s="175"/>
    </row>
    <row xmlns:x14ac="http://schemas.microsoft.com/office/spreadsheetml/2009/9/ac" r="399" ht="15.75" x14ac:dyDescent="0.25">
      <c r="A399" s="175"/>
      <c r="B399" s="176"/>
      <c r="C399" s="175"/>
      <c r="D399" s="175"/>
      <c r="E399" s="175"/>
      <c r="F399" s="175"/>
      <c r="G399" s="175"/>
      <c r="H399" s="175"/>
      <c r="I399" s="175"/>
      <c r="J399" s="175"/>
      <c r="K399" s="175"/>
      <c r="L399" s="175"/>
      <c r="M399" s="175"/>
      <c r="N399" s="175"/>
      <c r="O399" s="175"/>
      <c r="P399" s="175"/>
      <c r="Q399" s="175"/>
      <c r="R399" s="175"/>
      <c r="S399" s="175"/>
      <c r="T399" s="175"/>
      <c r="U399" s="175"/>
      <c r="V399" s="175"/>
      <c r="W399" s="175"/>
      <c r="X399" s="175"/>
      <c r="Y399" s="175"/>
      <c r="Z399" s="175"/>
      <c r="AA399" s="175"/>
    </row>
    <row xmlns:x14ac="http://schemas.microsoft.com/office/spreadsheetml/2009/9/ac" r="400" ht="15.75" x14ac:dyDescent="0.25">
      <c r="A400" s="175"/>
      <c r="B400" s="176"/>
      <c r="C400" s="175"/>
      <c r="D400" s="175"/>
      <c r="E400" s="175"/>
      <c r="F400" s="175"/>
      <c r="G400" s="175"/>
      <c r="H400" s="175"/>
      <c r="I400" s="175"/>
      <c r="J400" s="175"/>
      <c r="K400" s="175"/>
      <c r="L400" s="175"/>
      <c r="M400" s="175"/>
      <c r="N400" s="175"/>
      <c r="O400" s="175"/>
      <c r="P400" s="175"/>
      <c r="Q400" s="175"/>
      <c r="R400" s="175"/>
      <c r="S400" s="175"/>
      <c r="T400" s="175"/>
      <c r="U400" s="175"/>
      <c r="V400" s="175"/>
      <c r="W400" s="175"/>
      <c r="X400" s="175"/>
      <c r="Y400" s="175"/>
      <c r="Z400" s="175"/>
      <c r="AA400" s="175"/>
    </row>
    <row xmlns:x14ac="http://schemas.microsoft.com/office/spreadsheetml/2009/9/ac" r="401" ht="15.75" x14ac:dyDescent="0.25">
      <c r="A401" s="175"/>
      <c r="B401" s="176"/>
      <c r="C401" s="175"/>
      <c r="D401" s="175"/>
      <c r="E401" s="175"/>
      <c r="F401" s="175"/>
      <c r="G401" s="175"/>
      <c r="H401" s="175"/>
      <c r="I401" s="175"/>
      <c r="J401" s="175"/>
      <c r="K401" s="175"/>
      <c r="L401" s="175"/>
      <c r="M401" s="175"/>
      <c r="N401" s="175"/>
      <c r="O401" s="175"/>
      <c r="P401" s="175"/>
      <c r="Q401" s="175"/>
      <c r="R401" s="175"/>
      <c r="S401" s="175"/>
      <c r="T401" s="175"/>
      <c r="U401" s="175"/>
      <c r="V401" s="175"/>
      <c r="W401" s="175"/>
      <c r="X401" s="175"/>
      <c r="Y401" s="175"/>
      <c r="Z401" s="175"/>
      <c r="AA401" s="175"/>
    </row>
    <row xmlns:x14ac="http://schemas.microsoft.com/office/spreadsheetml/2009/9/ac" r="402" ht="15.75" x14ac:dyDescent="0.25">
      <c r="A402" s="175"/>
      <c r="B402" s="176"/>
      <c r="C402" s="175"/>
      <c r="D402" s="175"/>
      <c r="E402" s="175"/>
      <c r="F402" s="175"/>
      <c r="G402" s="175"/>
      <c r="H402" s="175"/>
      <c r="I402" s="175"/>
      <c r="J402" s="175"/>
      <c r="K402" s="175"/>
      <c r="L402" s="175"/>
      <c r="M402" s="175"/>
      <c r="N402" s="175"/>
      <c r="O402" s="175"/>
      <c r="P402" s="175"/>
      <c r="Q402" s="175"/>
      <c r="R402" s="175"/>
      <c r="S402" s="175"/>
      <c r="T402" s="175"/>
      <c r="U402" s="175"/>
      <c r="V402" s="175"/>
      <c r="W402" s="175"/>
      <c r="X402" s="175"/>
      <c r="Y402" s="175"/>
      <c r="Z402" s="175"/>
      <c r="AA402" s="175"/>
    </row>
    <row xmlns:x14ac="http://schemas.microsoft.com/office/spreadsheetml/2009/9/ac" r="403" ht="15.75" x14ac:dyDescent="0.25">
      <c r="A403" s="175"/>
      <c r="B403" s="176"/>
      <c r="C403" s="175"/>
      <c r="D403" s="175"/>
      <c r="E403" s="175"/>
      <c r="F403" s="175"/>
      <c r="G403" s="175"/>
      <c r="H403" s="175"/>
      <c r="I403" s="175"/>
      <c r="J403" s="175"/>
      <c r="K403" s="175"/>
      <c r="L403" s="175"/>
      <c r="M403" s="175"/>
      <c r="N403" s="175"/>
      <c r="O403" s="175"/>
      <c r="P403" s="175"/>
      <c r="Q403" s="175"/>
      <c r="R403" s="175"/>
      <c r="S403" s="175"/>
      <c r="T403" s="175"/>
      <c r="U403" s="175"/>
      <c r="V403" s="175"/>
      <c r="W403" s="175"/>
      <c r="X403" s="175"/>
      <c r="Y403" s="175"/>
      <c r="Z403" s="175"/>
      <c r="AA403" s="175"/>
    </row>
    <row xmlns:x14ac="http://schemas.microsoft.com/office/spreadsheetml/2009/9/ac" r="404" ht="15.75" x14ac:dyDescent="0.25">
      <c r="A404" s="175"/>
      <c r="B404" s="176"/>
      <c r="C404" s="175"/>
      <c r="D404" s="175"/>
      <c r="E404" s="175"/>
      <c r="F404" s="175"/>
      <c r="G404" s="175"/>
      <c r="H404" s="175"/>
      <c r="I404" s="175"/>
      <c r="J404" s="175"/>
      <c r="K404" s="175"/>
      <c r="L404" s="175"/>
      <c r="M404" s="175"/>
      <c r="N404" s="175"/>
      <c r="O404" s="175"/>
      <c r="P404" s="175"/>
      <c r="Q404" s="175"/>
      <c r="R404" s="175"/>
      <c r="S404" s="175"/>
      <c r="T404" s="175"/>
      <c r="U404" s="175"/>
      <c r="V404" s="175"/>
      <c r="W404" s="175"/>
      <c r="X404" s="175"/>
      <c r="Y404" s="175"/>
      <c r="Z404" s="175"/>
      <c r="AA404" s="175"/>
    </row>
    <row xmlns:x14ac="http://schemas.microsoft.com/office/spreadsheetml/2009/9/ac" r="405" ht="15.75" x14ac:dyDescent="0.25">
      <c r="A405" s="175"/>
      <c r="B405" s="176"/>
      <c r="C405" s="175"/>
      <c r="D405" s="175"/>
      <c r="E405" s="175"/>
      <c r="F405" s="175"/>
      <c r="G405" s="175"/>
      <c r="H405" s="175"/>
      <c r="I405" s="175"/>
      <c r="J405" s="175"/>
      <c r="K405" s="175"/>
      <c r="L405" s="175"/>
      <c r="M405" s="175"/>
      <c r="N405" s="175"/>
      <c r="O405" s="175"/>
      <c r="P405" s="175"/>
      <c r="Q405" s="175"/>
      <c r="R405" s="175"/>
      <c r="S405" s="175"/>
      <c r="T405" s="175"/>
      <c r="U405" s="175"/>
      <c r="V405" s="175"/>
      <c r="W405" s="175"/>
      <c r="X405" s="175"/>
      <c r="Y405" s="175"/>
      <c r="Z405" s="175"/>
      <c r="AA405" s="175"/>
    </row>
    <row xmlns:x14ac="http://schemas.microsoft.com/office/spreadsheetml/2009/9/ac" r="406" ht="15.75" x14ac:dyDescent="0.25">
      <c r="A406" s="175"/>
      <c r="B406" s="176"/>
      <c r="C406" s="175"/>
      <c r="D406" s="175"/>
      <c r="E406" s="175"/>
      <c r="F406" s="175"/>
      <c r="G406" s="175"/>
      <c r="H406" s="175"/>
      <c r="I406" s="175"/>
      <c r="J406" s="175"/>
      <c r="K406" s="175"/>
      <c r="L406" s="175"/>
      <c r="M406" s="175"/>
      <c r="N406" s="175"/>
      <c r="O406" s="175"/>
      <c r="P406" s="175"/>
      <c r="Q406" s="175"/>
      <c r="R406" s="175"/>
      <c r="S406" s="175"/>
      <c r="T406" s="175"/>
      <c r="U406" s="175"/>
      <c r="V406" s="175"/>
      <c r="W406" s="175"/>
      <c r="X406" s="175"/>
      <c r="Y406" s="175"/>
      <c r="Z406" s="175"/>
      <c r="AA406" s="175"/>
    </row>
    <row xmlns:x14ac="http://schemas.microsoft.com/office/spreadsheetml/2009/9/ac" r="407" ht="15.75" x14ac:dyDescent="0.25">
      <c r="A407" s="175"/>
      <c r="B407" s="176"/>
      <c r="C407" s="175"/>
      <c r="D407" s="175"/>
      <c r="E407" s="175"/>
      <c r="F407" s="175"/>
      <c r="G407" s="175"/>
      <c r="H407" s="175"/>
      <c r="I407" s="175"/>
      <c r="J407" s="175"/>
      <c r="K407" s="175"/>
      <c r="L407" s="175"/>
      <c r="M407" s="175"/>
      <c r="N407" s="175"/>
      <c r="O407" s="175"/>
      <c r="P407" s="175"/>
      <c r="Q407" s="175"/>
      <c r="R407" s="175"/>
      <c r="S407" s="175"/>
      <c r="T407" s="175"/>
      <c r="U407" s="175"/>
      <c r="V407" s="175"/>
      <c r="W407" s="175"/>
      <c r="X407" s="175"/>
      <c r="Y407" s="175"/>
      <c r="Z407" s="175"/>
      <c r="AA407" s="175"/>
    </row>
    <row xmlns:x14ac="http://schemas.microsoft.com/office/spreadsheetml/2009/9/ac" r="408" ht="15.75" x14ac:dyDescent="0.25">
      <c r="A408" s="175"/>
      <c r="B408" s="176"/>
      <c r="C408" s="175"/>
      <c r="D408" s="175"/>
      <c r="E408" s="175"/>
      <c r="F408" s="175"/>
      <c r="G408" s="175"/>
      <c r="H408" s="175"/>
      <c r="I408" s="175"/>
      <c r="J408" s="175"/>
      <c r="K408" s="175"/>
      <c r="L408" s="175"/>
      <c r="M408" s="175"/>
      <c r="N408" s="175"/>
      <c r="O408" s="175"/>
      <c r="P408" s="175"/>
      <c r="Q408" s="175"/>
      <c r="R408" s="175"/>
      <c r="S408" s="175"/>
      <c r="T408" s="175"/>
      <c r="U408" s="175"/>
      <c r="V408" s="175"/>
      <c r="W408" s="175"/>
      <c r="X408" s="175"/>
      <c r="Y408" s="175"/>
      <c r="Z408" s="175"/>
      <c r="AA408" s="175"/>
    </row>
    <row xmlns:x14ac="http://schemas.microsoft.com/office/spreadsheetml/2009/9/ac" r="409" ht="15.75" x14ac:dyDescent="0.25">
      <c r="A409" s="175"/>
      <c r="B409" s="176"/>
      <c r="C409" s="175"/>
      <c r="D409" s="175"/>
      <c r="E409" s="175"/>
      <c r="F409" s="175"/>
      <c r="G409" s="175"/>
      <c r="H409" s="175"/>
      <c r="I409" s="175"/>
      <c r="J409" s="175"/>
      <c r="K409" s="175"/>
      <c r="L409" s="175"/>
      <c r="M409" s="175"/>
      <c r="N409" s="175"/>
      <c r="O409" s="175"/>
      <c r="P409" s="175"/>
      <c r="Q409" s="175"/>
      <c r="R409" s="175"/>
      <c r="S409" s="175"/>
      <c r="T409" s="175"/>
      <c r="U409" s="175"/>
      <c r="V409" s="175"/>
      <c r="W409" s="175"/>
      <c r="X409" s="175"/>
      <c r="Y409" s="175"/>
      <c r="Z409" s="175"/>
      <c r="AA409" s="175"/>
    </row>
    <row xmlns:x14ac="http://schemas.microsoft.com/office/spreadsheetml/2009/9/ac" r="410" ht="15.75" x14ac:dyDescent="0.25">
      <c r="A410" s="175"/>
      <c r="B410" s="176"/>
      <c r="C410" s="175"/>
      <c r="D410" s="175"/>
      <c r="E410" s="175"/>
      <c r="F410" s="175"/>
      <c r="G410" s="175"/>
      <c r="H410" s="175"/>
      <c r="I410" s="175"/>
      <c r="J410" s="175"/>
      <c r="K410" s="175"/>
      <c r="L410" s="175"/>
      <c r="M410" s="175"/>
      <c r="N410" s="175"/>
      <c r="O410" s="175"/>
      <c r="P410" s="175"/>
      <c r="Q410" s="175"/>
      <c r="R410" s="175"/>
      <c r="S410" s="175"/>
      <c r="T410" s="175"/>
      <c r="U410" s="175"/>
      <c r="V410" s="175"/>
      <c r="W410" s="175"/>
      <c r="X410" s="175"/>
      <c r="Y410" s="175"/>
      <c r="Z410" s="175"/>
      <c r="AA410" s="175"/>
    </row>
    <row xmlns:x14ac="http://schemas.microsoft.com/office/spreadsheetml/2009/9/ac" r="411" ht="15.75" x14ac:dyDescent="0.25">
      <c r="A411" s="175"/>
      <c r="B411" s="176"/>
      <c r="C411" s="175"/>
      <c r="D411" s="175"/>
      <c r="E411" s="175"/>
      <c r="F411" s="175"/>
      <c r="G411" s="175"/>
      <c r="H411" s="175"/>
      <c r="I411" s="175"/>
      <c r="J411" s="175"/>
      <c r="K411" s="175"/>
      <c r="L411" s="175"/>
      <c r="M411" s="175"/>
      <c r="N411" s="175"/>
      <c r="O411" s="175"/>
      <c r="P411" s="175"/>
      <c r="Q411" s="175"/>
      <c r="R411" s="175"/>
      <c r="S411" s="175"/>
      <c r="T411" s="175"/>
      <c r="U411" s="175"/>
      <c r="V411" s="175"/>
      <c r="W411" s="175"/>
      <c r="X411" s="175"/>
      <c r="Y411" s="175"/>
      <c r="Z411" s="175"/>
      <c r="AA411" s="175"/>
    </row>
    <row xmlns:x14ac="http://schemas.microsoft.com/office/spreadsheetml/2009/9/ac" r="412" ht="15.75" x14ac:dyDescent="0.25">
      <c r="A412" s="175"/>
      <c r="B412" s="176"/>
      <c r="C412" s="175"/>
      <c r="D412" s="175"/>
      <c r="E412" s="175"/>
      <c r="F412" s="175"/>
      <c r="G412" s="175"/>
      <c r="H412" s="175"/>
      <c r="I412" s="175"/>
      <c r="J412" s="175"/>
      <c r="K412" s="175"/>
      <c r="L412" s="175"/>
      <c r="M412" s="175"/>
      <c r="N412" s="175"/>
      <c r="O412" s="175"/>
      <c r="P412" s="175"/>
      <c r="Q412" s="175"/>
      <c r="R412" s="175"/>
      <c r="S412" s="175"/>
      <c r="T412" s="175"/>
      <c r="U412" s="175"/>
      <c r="V412" s="175"/>
      <c r="W412" s="175"/>
      <c r="X412" s="175"/>
      <c r="Y412" s="175"/>
      <c r="Z412" s="175"/>
      <c r="AA412" s="175"/>
    </row>
    <row xmlns:x14ac="http://schemas.microsoft.com/office/spreadsheetml/2009/9/ac" r="413" ht="15.75" x14ac:dyDescent="0.25">
      <c r="A413" s="175"/>
      <c r="B413" s="176"/>
      <c r="C413" s="175"/>
      <c r="D413" s="175"/>
      <c r="E413" s="175"/>
      <c r="F413" s="175"/>
      <c r="G413" s="175"/>
      <c r="H413" s="175"/>
      <c r="I413" s="175"/>
      <c r="J413" s="175"/>
      <c r="K413" s="175"/>
      <c r="L413" s="175"/>
      <c r="M413" s="175"/>
      <c r="N413" s="175"/>
      <c r="O413" s="175"/>
      <c r="P413" s="175"/>
      <c r="Q413" s="175"/>
      <c r="R413" s="175"/>
      <c r="S413" s="175"/>
      <c r="T413" s="175"/>
      <c r="U413" s="175"/>
      <c r="V413" s="175"/>
      <c r="W413" s="175"/>
      <c r="X413" s="175"/>
      <c r="Y413" s="175"/>
      <c r="Z413" s="175"/>
      <c r="AA413" s="175"/>
    </row>
    <row xmlns:x14ac="http://schemas.microsoft.com/office/spreadsheetml/2009/9/ac" r="414" ht="15.75" x14ac:dyDescent="0.25">
      <c r="A414" s="175"/>
      <c r="B414" s="176"/>
      <c r="C414" s="175"/>
      <c r="D414" s="175"/>
      <c r="E414" s="175"/>
      <c r="F414" s="175"/>
      <c r="G414" s="175"/>
      <c r="H414" s="175"/>
      <c r="I414" s="175"/>
      <c r="J414" s="175"/>
      <c r="K414" s="175"/>
      <c r="L414" s="175"/>
      <c r="M414" s="175"/>
      <c r="N414" s="175"/>
      <c r="O414" s="175"/>
      <c r="P414" s="175"/>
      <c r="Q414" s="175"/>
      <c r="R414" s="175"/>
      <c r="S414" s="175"/>
      <c r="T414" s="175"/>
      <c r="U414" s="175"/>
      <c r="V414" s="175"/>
      <c r="W414" s="175"/>
      <c r="X414" s="175"/>
      <c r="Y414" s="175"/>
      <c r="Z414" s="175"/>
      <c r="AA414" s="175"/>
    </row>
    <row xmlns:x14ac="http://schemas.microsoft.com/office/spreadsheetml/2009/9/ac" r="415" ht="15.75" x14ac:dyDescent="0.25">
      <c r="A415" s="175"/>
      <c r="B415" s="176"/>
      <c r="C415" s="175"/>
      <c r="D415" s="175"/>
      <c r="E415" s="175"/>
      <c r="F415" s="175"/>
      <c r="G415" s="175"/>
      <c r="H415" s="175"/>
      <c r="I415" s="175"/>
      <c r="J415" s="175"/>
      <c r="K415" s="175"/>
      <c r="L415" s="175"/>
      <c r="M415" s="175"/>
      <c r="N415" s="175"/>
      <c r="O415" s="175"/>
      <c r="P415" s="175"/>
      <c r="Q415" s="175"/>
      <c r="R415" s="175"/>
      <c r="S415" s="175"/>
      <c r="T415" s="175"/>
      <c r="U415" s="175"/>
      <c r="V415" s="175"/>
      <c r="W415" s="175"/>
      <c r="X415" s="175"/>
      <c r="Y415" s="175"/>
      <c r="Z415" s="175"/>
      <c r="AA415" s="175"/>
    </row>
    <row xmlns:x14ac="http://schemas.microsoft.com/office/spreadsheetml/2009/9/ac" r="416" ht="15.75" x14ac:dyDescent="0.25">
      <c r="A416" s="175"/>
      <c r="B416" s="176"/>
      <c r="C416" s="175"/>
      <c r="D416" s="175"/>
      <c r="E416" s="175"/>
      <c r="F416" s="175"/>
      <c r="G416" s="175"/>
      <c r="H416" s="175"/>
      <c r="I416" s="175"/>
      <c r="J416" s="175"/>
      <c r="K416" s="175"/>
      <c r="L416" s="175"/>
      <c r="M416" s="175"/>
      <c r="N416" s="175"/>
      <c r="O416" s="175"/>
      <c r="P416" s="175"/>
      <c r="Q416" s="175"/>
      <c r="R416" s="175"/>
      <c r="S416" s="175"/>
      <c r="T416" s="175"/>
      <c r="U416" s="175"/>
      <c r="V416" s="175"/>
      <c r="W416" s="175"/>
      <c r="X416" s="175"/>
      <c r="Y416" s="175"/>
      <c r="Z416" s="175"/>
      <c r="AA416" s="175"/>
    </row>
    <row xmlns:x14ac="http://schemas.microsoft.com/office/spreadsheetml/2009/9/ac" r="417" ht="15.75" x14ac:dyDescent="0.25">
      <c r="A417" s="175"/>
      <c r="B417" s="176"/>
      <c r="C417" s="175"/>
      <c r="D417" s="175"/>
      <c r="E417" s="175"/>
      <c r="F417" s="175"/>
      <c r="G417" s="175"/>
      <c r="H417" s="175"/>
      <c r="I417" s="175"/>
      <c r="J417" s="175"/>
      <c r="K417" s="175"/>
      <c r="L417" s="175"/>
      <c r="M417" s="175"/>
      <c r="N417" s="175"/>
      <c r="O417" s="175"/>
      <c r="P417" s="175"/>
      <c r="Q417" s="175"/>
      <c r="R417" s="175"/>
      <c r="S417" s="175"/>
      <c r="T417" s="175"/>
      <c r="U417" s="175"/>
      <c r="V417" s="175"/>
      <c r="W417" s="175"/>
      <c r="X417" s="175"/>
      <c r="Y417" s="175"/>
      <c r="Z417" s="175"/>
      <c r="AA417" s="175"/>
    </row>
    <row xmlns:x14ac="http://schemas.microsoft.com/office/spreadsheetml/2009/9/ac" r="418" ht="15.75" x14ac:dyDescent="0.25">
      <c r="A418" s="175"/>
      <c r="B418" s="176"/>
      <c r="C418" s="175"/>
      <c r="D418" s="175"/>
      <c r="E418" s="175"/>
      <c r="F418" s="175"/>
      <c r="G418" s="175"/>
      <c r="H418" s="175"/>
      <c r="I418" s="175"/>
      <c r="J418" s="175"/>
      <c r="K418" s="175"/>
      <c r="L418" s="175"/>
      <c r="M418" s="175"/>
      <c r="N418" s="175"/>
      <c r="O418" s="175"/>
      <c r="P418" s="175"/>
      <c r="Q418" s="175"/>
      <c r="R418" s="175"/>
      <c r="S418" s="175"/>
      <c r="T418" s="175"/>
      <c r="U418" s="175"/>
      <c r="V418" s="175"/>
      <c r="W418" s="175"/>
      <c r="X418" s="175"/>
      <c r="Y418" s="175"/>
      <c r="Z418" s="175"/>
      <c r="AA418" s="175"/>
    </row>
    <row xmlns:x14ac="http://schemas.microsoft.com/office/spreadsheetml/2009/9/ac" r="419" ht="15.75" x14ac:dyDescent="0.25">
      <c r="A419" s="175"/>
      <c r="B419" s="176"/>
      <c r="C419" s="175"/>
      <c r="D419" s="175"/>
      <c r="E419" s="175"/>
      <c r="F419" s="175"/>
      <c r="G419" s="175"/>
      <c r="H419" s="175"/>
      <c r="I419" s="175"/>
      <c r="J419" s="175"/>
      <c r="K419" s="175"/>
      <c r="L419" s="175"/>
      <c r="M419" s="175"/>
      <c r="N419" s="175"/>
      <c r="O419" s="175"/>
      <c r="P419" s="175"/>
      <c r="Q419" s="175"/>
      <c r="R419" s="175"/>
      <c r="S419" s="175"/>
      <c r="T419" s="175"/>
      <c r="U419" s="175"/>
      <c r="V419" s="175"/>
      <c r="W419" s="175"/>
      <c r="X419" s="175"/>
      <c r="Y419" s="175"/>
      <c r="Z419" s="175"/>
      <c r="AA419" s="175"/>
    </row>
    <row xmlns:x14ac="http://schemas.microsoft.com/office/spreadsheetml/2009/9/ac" r="420" ht="15.75" x14ac:dyDescent="0.25">
      <c r="A420" s="175"/>
      <c r="B420" s="176"/>
      <c r="C420" s="175"/>
      <c r="D420" s="175"/>
      <c r="E420" s="175"/>
      <c r="F420" s="175"/>
      <c r="G420" s="175"/>
      <c r="H420" s="175"/>
      <c r="I420" s="175"/>
      <c r="J420" s="175"/>
      <c r="K420" s="175"/>
      <c r="L420" s="175"/>
      <c r="M420" s="175"/>
      <c r="N420" s="175"/>
      <c r="O420" s="175"/>
      <c r="P420" s="175"/>
      <c r="Q420" s="175"/>
      <c r="R420" s="175"/>
      <c r="S420" s="175"/>
      <c r="T420" s="175"/>
      <c r="U420" s="175"/>
      <c r="V420" s="175"/>
      <c r="W420" s="175"/>
      <c r="X420" s="175"/>
      <c r="Y420" s="175"/>
      <c r="Z420" s="175"/>
      <c r="AA420" s="175"/>
    </row>
    <row xmlns:x14ac="http://schemas.microsoft.com/office/spreadsheetml/2009/9/ac" r="421" ht="15.75" x14ac:dyDescent="0.25">
      <c r="A421" s="175"/>
      <c r="B421" s="176"/>
      <c r="C421" s="175"/>
      <c r="D421" s="175"/>
      <c r="E421" s="175"/>
      <c r="F421" s="175"/>
      <c r="G421" s="175"/>
      <c r="H421" s="175"/>
      <c r="I421" s="175"/>
      <c r="J421" s="175"/>
      <c r="K421" s="175"/>
      <c r="L421" s="175"/>
      <c r="M421" s="175"/>
      <c r="N421" s="175"/>
      <c r="O421" s="175"/>
      <c r="P421" s="175"/>
      <c r="Q421" s="175"/>
      <c r="R421" s="175"/>
      <c r="S421" s="175"/>
      <c r="T421" s="175"/>
      <c r="U421" s="175"/>
      <c r="V421" s="175"/>
      <c r="W421" s="175"/>
      <c r="X421" s="175"/>
      <c r="Y421" s="175"/>
      <c r="Z421" s="175"/>
      <c r="AA421" s="175"/>
    </row>
    <row xmlns:x14ac="http://schemas.microsoft.com/office/spreadsheetml/2009/9/ac" r="422" ht="15.75" x14ac:dyDescent="0.25">
      <c r="A422" s="175"/>
      <c r="B422" s="176"/>
      <c r="C422" s="175"/>
      <c r="D422" s="175"/>
      <c r="E422" s="175"/>
      <c r="F422" s="175"/>
      <c r="G422" s="175"/>
      <c r="H422" s="175"/>
      <c r="I422" s="175"/>
      <c r="J422" s="175"/>
      <c r="K422" s="175"/>
      <c r="L422" s="175"/>
      <c r="M422" s="175"/>
      <c r="N422" s="175"/>
      <c r="O422" s="175"/>
      <c r="P422" s="175"/>
      <c r="Q422" s="175"/>
      <c r="R422" s="175"/>
      <c r="S422" s="175"/>
      <c r="T422" s="175"/>
      <c r="U422" s="175"/>
      <c r="V422" s="175"/>
      <c r="W422" s="175"/>
      <c r="X422" s="175"/>
      <c r="Y422" s="175"/>
      <c r="Z422" s="175"/>
      <c r="AA422" s="175"/>
    </row>
    <row xmlns:x14ac="http://schemas.microsoft.com/office/spreadsheetml/2009/9/ac" r="423" ht="15.75" x14ac:dyDescent="0.25">
      <c r="A423" s="175"/>
      <c r="B423" s="176"/>
      <c r="C423" s="175"/>
      <c r="D423" s="175"/>
      <c r="E423" s="175"/>
      <c r="F423" s="175"/>
      <c r="G423" s="175"/>
      <c r="H423" s="175"/>
      <c r="I423" s="175"/>
      <c r="J423" s="175"/>
      <c r="K423" s="175"/>
      <c r="L423" s="175"/>
      <c r="M423" s="175"/>
      <c r="N423" s="175"/>
      <c r="O423" s="175"/>
      <c r="P423" s="175"/>
      <c r="Q423" s="175"/>
      <c r="R423" s="175"/>
      <c r="S423" s="175"/>
      <c r="T423" s="175"/>
      <c r="U423" s="175"/>
      <c r="V423" s="175"/>
      <c r="W423" s="175"/>
      <c r="X423" s="175"/>
      <c r="Y423" s="175"/>
      <c r="Z423" s="175"/>
      <c r="AA423" s="175"/>
    </row>
    <row xmlns:x14ac="http://schemas.microsoft.com/office/spreadsheetml/2009/9/ac" r="424" ht="15.75" x14ac:dyDescent="0.25">
      <c r="A424" s="175"/>
      <c r="B424" s="176"/>
      <c r="C424" s="175"/>
      <c r="D424" s="175"/>
      <c r="E424" s="175"/>
      <c r="F424" s="175"/>
      <c r="G424" s="175"/>
      <c r="H424" s="175"/>
      <c r="I424" s="175"/>
      <c r="J424" s="175"/>
      <c r="K424" s="175"/>
      <c r="L424" s="175"/>
      <c r="M424" s="175"/>
      <c r="N424" s="175"/>
      <c r="O424" s="175"/>
      <c r="P424" s="175"/>
      <c r="Q424" s="175"/>
      <c r="R424" s="175"/>
      <c r="S424" s="175"/>
      <c r="T424" s="175"/>
      <c r="U424" s="175"/>
      <c r="V424" s="175"/>
      <c r="W424" s="175"/>
      <c r="X424" s="175"/>
      <c r="Y424" s="175"/>
      <c r="Z424" s="175"/>
      <c r="AA424" s="175"/>
    </row>
    <row xmlns:x14ac="http://schemas.microsoft.com/office/spreadsheetml/2009/9/ac" r="425" ht="15.75" x14ac:dyDescent="0.25">
      <c r="A425" s="175"/>
      <c r="B425" s="176"/>
      <c r="C425" s="175"/>
      <c r="D425" s="175"/>
      <c r="E425" s="175"/>
      <c r="F425" s="175"/>
      <c r="G425" s="175"/>
      <c r="H425" s="175"/>
      <c r="I425" s="175"/>
      <c r="J425" s="175"/>
      <c r="K425" s="175"/>
      <c r="L425" s="175"/>
      <c r="M425" s="175"/>
      <c r="N425" s="175"/>
      <c r="O425" s="175"/>
      <c r="P425" s="175"/>
      <c r="Q425" s="175"/>
      <c r="R425" s="175"/>
      <c r="S425" s="175"/>
      <c r="T425" s="175"/>
      <c r="U425" s="175"/>
      <c r="V425" s="175"/>
      <c r="W425" s="175"/>
      <c r="X425" s="175"/>
      <c r="Y425" s="175"/>
      <c r="Z425" s="175"/>
      <c r="AA425" s="175"/>
    </row>
    <row xmlns:x14ac="http://schemas.microsoft.com/office/spreadsheetml/2009/9/ac" r="426" ht="15.75" x14ac:dyDescent="0.25">
      <c r="A426" s="175"/>
      <c r="B426" s="176"/>
      <c r="C426" s="175"/>
      <c r="D426" s="175"/>
      <c r="E426" s="175"/>
      <c r="F426" s="175"/>
      <c r="G426" s="175"/>
      <c r="H426" s="175"/>
      <c r="I426" s="175"/>
      <c r="J426" s="175"/>
      <c r="K426" s="175"/>
      <c r="L426" s="175"/>
      <c r="M426" s="175"/>
      <c r="N426" s="175"/>
      <c r="O426" s="175"/>
      <c r="P426" s="175"/>
      <c r="Q426" s="175"/>
      <c r="R426" s="175"/>
      <c r="S426" s="175"/>
      <c r="T426" s="175"/>
      <c r="U426" s="175"/>
      <c r="V426" s="175"/>
      <c r="W426" s="175"/>
      <c r="X426" s="175"/>
      <c r="Y426" s="175"/>
      <c r="Z426" s="175"/>
      <c r="AA426" s="175"/>
    </row>
    <row xmlns:x14ac="http://schemas.microsoft.com/office/spreadsheetml/2009/9/ac" r="427" ht="15.75" x14ac:dyDescent="0.25">
      <c r="A427" s="175"/>
      <c r="B427" s="176"/>
      <c r="C427" s="175"/>
      <c r="D427" s="175"/>
      <c r="E427" s="175"/>
      <c r="F427" s="175"/>
      <c r="G427" s="175"/>
      <c r="H427" s="175"/>
      <c r="I427" s="175"/>
      <c r="J427" s="175"/>
      <c r="K427" s="175"/>
      <c r="L427" s="175"/>
      <c r="M427" s="175"/>
      <c r="N427" s="175"/>
      <c r="O427" s="175"/>
      <c r="P427" s="175"/>
      <c r="Q427" s="175"/>
      <c r="R427" s="175"/>
      <c r="S427" s="175"/>
      <c r="T427" s="175"/>
      <c r="U427" s="175"/>
      <c r="V427" s="175"/>
      <c r="W427" s="175"/>
      <c r="X427" s="175"/>
      <c r="Y427" s="175"/>
      <c r="Z427" s="175"/>
      <c r="AA427" s="175"/>
    </row>
    <row xmlns:x14ac="http://schemas.microsoft.com/office/spreadsheetml/2009/9/ac" r="428" ht="15.75" x14ac:dyDescent="0.25">
      <c r="A428" s="175"/>
      <c r="B428" s="176"/>
      <c r="C428" s="175"/>
      <c r="D428" s="175"/>
      <c r="E428" s="175"/>
      <c r="F428" s="175"/>
      <c r="G428" s="175"/>
      <c r="H428" s="175"/>
      <c r="I428" s="175"/>
      <c r="J428" s="175"/>
      <c r="K428" s="175"/>
      <c r="L428" s="175"/>
      <c r="M428" s="175"/>
      <c r="N428" s="175"/>
      <c r="O428" s="175"/>
      <c r="P428" s="175"/>
      <c r="Q428" s="175"/>
      <c r="R428" s="175"/>
      <c r="S428" s="175"/>
      <c r="T428" s="175"/>
      <c r="U428" s="175"/>
      <c r="V428" s="175"/>
      <c r="W428" s="175"/>
      <c r="X428" s="175"/>
      <c r="Y428" s="175"/>
      <c r="Z428" s="175"/>
      <c r="AA428" s="175"/>
    </row>
    <row xmlns:x14ac="http://schemas.microsoft.com/office/spreadsheetml/2009/9/ac" r="429" ht="15.75" x14ac:dyDescent="0.25">
      <c r="A429" s="175"/>
      <c r="B429" s="176"/>
      <c r="C429" s="175"/>
      <c r="D429" s="175"/>
      <c r="E429" s="175"/>
      <c r="F429" s="175"/>
      <c r="G429" s="175"/>
      <c r="H429" s="175"/>
      <c r="I429" s="175"/>
      <c r="J429" s="175"/>
      <c r="K429" s="175"/>
      <c r="L429" s="175"/>
      <c r="M429" s="175"/>
      <c r="N429" s="175"/>
      <c r="O429" s="175"/>
      <c r="P429" s="175"/>
      <c r="Q429" s="175"/>
      <c r="R429" s="175"/>
      <c r="S429" s="175"/>
      <c r="T429" s="175"/>
      <c r="U429" s="175"/>
      <c r="V429" s="175"/>
      <c r="W429" s="175"/>
      <c r="X429" s="175"/>
      <c r="Y429" s="175"/>
      <c r="Z429" s="175"/>
      <c r="AA429" s="175"/>
    </row>
    <row xmlns:x14ac="http://schemas.microsoft.com/office/spreadsheetml/2009/9/ac" r="430" ht="15.75" x14ac:dyDescent="0.25">
      <c r="A430" s="175"/>
      <c r="B430" s="176"/>
      <c r="C430" s="175"/>
      <c r="D430" s="175"/>
      <c r="E430" s="175"/>
      <c r="F430" s="175"/>
      <c r="G430" s="175"/>
      <c r="H430" s="175"/>
      <c r="I430" s="175"/>
      <c r="J430" s="175"/>
      <c r="K430" s="175"/>
      <c r="L430" s="175"/>
      <c r="M430" s="175"/>
      <c r="N430" s="175"/>
      <c r="O430" s="175"/>
      <c r="P430" s="175"/>
      <c r="Q430" s="175"/>
      <c r="R430" s="175"/>
      <c r="S430" s="175"/>
      <c r="T430" s="175"/>
      <c r="U430" s="175"/>
      <c r="V430" s="175"/>
      <c r="W430" s="175"/>
      <c r="X430" s="175"/>
      <c r="Y430" s="175"/>
      <c r="Z430" s="175"/>
      <c r="AA430" s="175"/>
    </row>
    <row xmlns:x14ac="http://schemas.microsoft.com/office/spreadsheetml/2009/9/ac" r="431" ht="15.75" x14ac:dyDescent="0.25">
      <c r="A431" s="175"/>
      <c r="B431" s="176"/>
      <c r="C431" s="175"/>
      <c r="D431" s="175"/>
      <c r="E431" s="175"/>
      <c r="F431" s="175"/>
      <c r="G431" s="175"/>
      <c r="H431" s="175"/>
      <c r="I431" s="175"/>
      <c r="J431" s="175"/>
      <c r="K431" s="175"/>
      <c r="L431" s="175"/>
      <c r="M431" s="175"/>
      <c r="N431" s="175"/>
      <c r="O431" s="175"/>
      <c r="P431" s="175"/>
      <c r="Q431" s="175"/>
      <c r="R431" s="175"/>
      <c r="S431" s="175"/>
      <c r="T431" s="175"/>
      <c r="U431" s="175"/>
      <c r="V431" s="175"/>
      <c r="W431" s="175"/>
      <c r="X431" s="175"/>
      <c r="Y431" s="175"/>
      <c r="Z431" s="175"/>
      <c r="AA431" s="175"/>
    </row>
    <row xmlns:x14ac="http://schemas.microsoft.com/office/spreadsheetml/2009/9/ac" r="432" ht="15.75" x14ac:dyDescent="0.25">
      <c r="A432" s="175"/>
      <c r="B432" s="176"/>
      <c r="C432" s="175"/>
      <c r="D432" s="175"/>
      <c r="E432" s="175"/>
      <c r="F432" s="175"/>
      <c r="G432" s="175"/>
      <c r="H432" s="175"/>
      <c r="I432" s="175"/>
      <c r="J432" s="175"/>
      <c r="K432" s="175"/>
      <c r="L432" s="175"/>
      <c r="M432" s="175"/>
      <c r="N432" s="175"/>
      <c r="O432" s="175"/>
      <c r="P432" s="175"/>
      <c r="Q432" s="175"/>
      <c r="R432" s="175"/>
      <c r="S432" s="175"/>
      <c r="T432" s="175"/>
      <c r="U432" s="175"/>
      <c r="V432" s="175"/>
      <c r="W432" s="175"/>
      <c r="X432" s="175"/>
      <c r="Y432" s="175"/>
      <c r="Z432" s="175"/>
      <c r="AA432" s="175"/>
    </row>
    <row xmlns:x14ac="http://schemas.microsoft.com/office/spreadsheetml/2009/9/ac" r="433" ht="15.75" x14ac:dyDescent="0.25">
      <c r="A433" s="175"/>
      <c r="B433" s="176"/>
      <c r="C433" s="175"/>
      <c r="D433" s="175"/>
      <c r="E433" s="175"/>
      <c r="F433" s="175"/>
      <c r="G433" s="175"/>
      <c r="H433" s="175"/>
      <c r="I433" s="175"/>
      <c r="J433" s="175"/>
      <c r="K433" s="175"/>
      <c r="L433" s="175"/>
      <c r="M433" s="175"/>
      <c r="N433" s="175"/>
      <c r="O433" s="175"/>
      <c r="P433" s="175"/>
      <c r="Q433" s="175"/>
      <c r="R433" s="175"/>
      <c r="S433" s="175"/>
      <c r="T433" s="175"/>
      <c r="U433" s="175"/>
      <c r="V433" s="175"/>
      <c r="W433" s="175"/>
      <c r="X433" s="175"/>
      <c r="Y433" s="175"/>
      <c r="Z433" s="175"/>
      <c r="AA433" s="175"/>
    </row>
    <row xmlns:x14ac="http://schemas.microsoft.com/office/spreadsheetml/2009/9/ac" r="434" ht="15.75" x14ac:dyDescent="0.25">
      <c r="A434" s="175"/>
      <c r="B434" s="176"/>
      <c r="C434" s="175"/>
      <c r="D434" s="175"/>
      <c r="E434" s="175"/>
      <c r="F434" s="175"/>
      <c r="G434" s="175"/>
      <c r="H434" s="175"/>
      <c r="I434" s="175"/>
      <c r="J434" s="175"/>
      <c r="K434" s="175"/>
      <c r="L434" s="175"/>
      <c r="M434" s="175"/>
      <c r="N434" s="175"/>
      <c r="O434" s="175"/>
      <c r="P434" s="175"/>
      <c r="Q434" s="175"/>
      <c r="R434" s="175"/>
      <c r="S434" s="175"/>
      <c r="T434" s="175"/>
      <c r="U434" s="175"/>
      <c r="V434" s="175"/>
      <c r="W434" s="175"/>
      <c r="X434" s="175"/>
      <c r="Y434" s="175"/>
      <c r="Z434" s="175"/>
      <c r="AA434" s="175"/>
    </row>
    <row xmlns:x14ac="http://schemas.microsoft.com/office/spreadsheetml/2009/9/ac" r="435" ht="15.75" x14ac:dyDescent="0.25">
      <c r="A435" s="175"/>
      <c r="B435" s="176"/>
      <c r="C435" s="175"/>
      <c r="D435" s="175"/>
      <c r="E435" s="175"/>
      <c r="F435" s="175"/>
      <c r="G435" s="175"/>
      <c r="H435" s="175"/>
      <c r="I435" s="175"/>
      <c r="J435" s="175"/>
      <c r="K435" s="175"/>
      <c r="L435" s="175"/>
      <c r="M435" s="175"/>
      <c r="N435" s="175"/>
      <c r="O435" s="175"/>
      <c r="P435" s="175"/>
      <c r="Q435" s="175"/>
      <c r="R435" s="175"/>
      <c r="S435" s="175"/>
      <c r="T435" s="175"/>
      <c r="U435" s="175"/>
      <c r="V435" s="175"/>
      <c r="W435" s="175"/>
      <c r="X435" s="175"/>
      <c r="Y435" s="175"/>
      <c r="Z435" s="175"/>
      <c r="AA435" s="175"/>
    </row>
    <row xmlns:x14ac="http://schemas.microsoft.com/office/spreadsheetml/2009/9/ac" r="436" ht="15.75" x14ac:dyDescent="0.25">
      <c r="A436" s="175"/>
      <c r="B436" s="176"/>
      <c r="C436" s="175"/>
      <c r="D436" s="175"/>
      <c r="E436" s="175"/>
      <c r="F436" s="175"/>
      <c r="G436" s="175"/>
      <c r="H436" s="175"/>
      <c r="I436" s="175"/>
      <c r="J436" s="175"/>
      <c r="K436" s="175"/>
      <c r="L436" s="175"/>
      <c r="M436" s="175"/>
      <c r="N436" s="175"/>
      <c r="O436" s="175"/>
      <c r="P436" s="175"/>
      <c r="Q436" s="175"/>
      <c r="R436" s="175"/>
      <c r="S436" s="175"/>
      <c r="T436" s="175"/>
      <c r="U436" s="175"/>
      <c r="V436" s="175"/>
      <c r="W436" s="175"/>
      <c r="X436" s="175"/>
      <c r="Y436" s="175"/>
      <c r="Z436" s="175"/>
      <c r="AA436" s="175"/>
    </row>
    <row xmlns:x14ac="http://schemas.microsoft.com/office/spreadsheetml/2009/9/ac" r="437" ht="15.75" x14ac:dyDescent="0.25">
      <c r="A437" s="175"/>
      <c r="B437" s="176"/>
      <c r="C437" s="175"/>
      <c r="D437" s="175"/>
      <c r="E437" s="175"/>
      <c r="F437" s="175"/>
      <c r="G437" s="175"/>
      <c r="H437" s="175"/>
      <c r="I437" s="175"/>
      <c r="J437" s="175"/>
      <c r="K437" s="175"/>
      <c r="L437" s="175"/>
      <c r="M437" s="175"/>
      <c r="N437" s="175"/>
      <c r="O437" s="175"/>
      <c r="P437" s="175"/>
      <c r="Q437" s="175"/>
      <c r="R437" s="175"/>
      <c r="S437" s="175"/>
      <c r="T437" s="175"/>
      <c r="U437" s="175"/>
      <c r="V437" s="175"/>
      <c r="W437" s="175"/>
      <c r="X437" s="175"/>
      <c r="Y437" s="175"/>
      <c r="Z437" s="175"/>
      <c r="AA437" s="175"/>
    </row>
    <row xmlns:x14ac="http://schemas.microsoft.com/office/spreadsheetml/2009/9/ac" r="438" ht="15.75" x14ac:dyDescent="0.25">
      <c r="A438" s="175"/>
      <c r="B438" s="176"/>
      <c r="C438" s="175"/>
      <c r="D438" s="175"/>
      <c r="E438" s="175"/>
      <c r="F438" s="175"/>
      <c r="G438" s="175"/>
      <c r="H438" s="175"/>
      <c r="I438" s="175"/>
      <c r="J438" s="175"/>
      <c r="K438" s="175"/>
      <c r="L438" s="175"/>
      <c r="M438" s="175"/>
      <c r="N438" s="175"/>
      <c r="O438" s="175"/>
      <c r="P438" s="175"/>
      <c r="Q438" s="175"/>
      <c r="R438" s="175"/>
      <c r="S438" s="175"/>
      <c r="T438" s="175"/>
      <c r="U438" s="175"/>
      <c r="V438" s="175"/>
      <c r="W438" s="175"/>
      <c r="X438" s="175"/>
      <c r="Y438" s="175"/>
      <c r="Z438" s="175"/>
      <c r="AA438" s="175"/>
    </row>
    <row xmlns:x14ac="http://schemas.microsoft.com/office/spreadsheetml/2009/9/ac" r="439" ht="15.75" x14ac:dyDescent="0.25">
      <c r="A439" s="175"/>
      <c r="B439" s="176"/>
      <c r="C439" s="175"/>
      <c r="D439" s="175"/>
      <c r="E439" s="175"/>
      <c r="F439" s="175"/>
      <c r="G439" s="175"/>
      <c r="H439" s="175"/>
      <c r="I439" s="175"/>
      <c r="J439" s="175"/>
      <c r="K439" s="175"/>
      <c r="L439" s="175"/>
      <c r="M439" s="175"/>
      <c r="N439" s="175"/>
      <c r="O439" s="175"/>
      <c r="P439" s="175"/>
      <c r="Q439" s="175"/>
      <c r="R439" s="175"/>
      <c r="S439" s="175"/>
      <c r="T439" s="175"/>
      <c r="U439" s="175"/>
      <c r="V439" s="175"/>
      <c r="W439" s="175"/>
      <c r="X439" s="175"/>
      <c r="Y439" s="175"/>
      <c r="Z439" s="175"/>
      <c r="AA439" s="175"/>
    </row>
    <row xmlns:x14ac="http://schemas.microsoft.com/office/spreadsheetml/2009/9/ac" r="440" ht="15.75" x14ac:dyDescent="0.25">
      <c r="A440" s="175"/>
      <c r="B440" s="176"/>
      <c r="C440" s="175"/>
      <c r="D440" s="175"/>
      <c r="E440" s="175"/>
      <c r="F440" s="175"/>
      <c r="G440" s="175"/>
      <c r="H440" s="175"/>
      <c r="I440" s="175"/>
      <c r="J440" s="175"/>
      <c r="K440" s="175"/>
      <c r="L440" s="175"/>
      <c r="M440" s="175"/>
      <c r="N440" s="175"/>
      <c r="O440" s="175"/>
      <c r="P440" s="175"/>
      <c r="Q440" s="175"/>
      <c r="R440" s="175"/>
      <c r="S440" s="175"/>
      <c r="T440" s="175"/>
      <c r="U440" s="175"/>
      <c r="V440" s="175"/>
      <c r="W440" s="175"/>
      <c r="X440" s="175"/>
      <c r="Y440" s="175"/>
      <c r="Z440" s="175"/>
      <c r="AA440" s="175"/>
    </row>
    <row xmlns:x14ac="http://schemas.microsoft.com/office/spreadsheetml/2009/9/ac" r="441" ht="15.75" x14ac:dyDescent="0.25">
      <c r="A441" s="175"/>
      <c r="B441" s="176"/>
      <c r="C441" s="175"/>
      <c r="D441" s="175"/>
      <c r="E441" s="175"/>
      <c r="F441" s="175"/>
      <c r="G441" s="175"/>
      <c r="H441" s="175"/>
      <c r="I441" s="175"/>
      <c r="J441" s="175"/>
      <c r="K441" s="175"/>
      <c r="L441" s="175"/>
      <c r="M441" s="175"/>
      <c r="N441" s="175"/>
      <c r="O441" s="175"/>
      <c r="P441" s="175"/>
      <c r="Q441" s="175"/>
      <c r="R441" s="175"/>
      <c r="S441" s="175"/>
      <c r="T441" s="175"/>
      <c r="U441" s="175"/>
      <c r="V441" s="175"/>
      <c r="W441" s="175"/>
      <c r="X441" s="175"/>
      <c r="Y441" s="175"/>
      <c r="Z441" s="175"/>
      <c r="AA441" s="175"/>
    </row>
    <row xmlns:x14ac="http://schemas.microsoft.com/office/spreadsheetml/2009/9/ac" r="442" ht="15.75" x14ac:dyDescent="0.25">
      <c r="A442" s="175"/>
      <c r="B442" s="176"/>
      <c r="C442" s="175"/>
      <c r="D442" s="175"/>
      <c r="E442" s="175"/>
      <c r="F442" s="175"/>
      <c r="G442" s="175"/>
      <c r="H442" s="175"/>
      <c r="I442" s="175"/>
      <c r="J442" s="175"/>
      <c r="K442" s="175"/>
      <c r="L442" s="175"/>
      <c r="M442" s="175"/>
      <c r="N442" s="175"/>
      <c r="O442" s="175"/>
      <c r="P442" s="175"/>
      <c r="Q442" s="175"/>
      <c r="R442" s="175"/>
      <c r="S442" s="175"/>
      <c r="T442" s="175"/>
      <c r="U442" s="175"/>
      <c r="V442" s="175"/>
      <c r="W442" s="175"/>
      <c r="X442" s="175"/>
      <c r="Y442" s="175"/>
      <c r="Z442" s="175"/>
      <c r="AA442" s="175"/>
    </row>
    <row xmlns:x14ac="http://schemas.microsoft.com/office/spreadsheetml/2009/9/ac" r="443" ht="15.75" x14ac:dyDescent="0.25">
      <c r="A443" s="175"/>
      <c r="B443" s="176"/>
      <c r="C443" s="175"/>
      <c r="D443" s="175"/>
      <c r="E443" s="175"/>
      <c r="F443" s="175"/>
      <c r="G443" s="175"/>
      <c r="H443" s="175"/>
      <c r="I443" s="175"/>
      <c r="J443" s="175"/>
      <c r="K443" s="175"/>
      <c r="L443" s="175"/>
      <c r="M443" s="175"/>
      <c r="N443" s="175"/>
      <c r="O443" s="175"/>
      <c r="P443" s="175"/>
      <c r="Q443" s="175"/>
      <c r="R443" s="175"/>
      <c r="S443" s="175"/>
      <c r="T443" s="175"/>
      <c r="U443" s="175"/>
      <c r="V443" s="175"/>
      <c r="W443" s="175"/>
      <c r="X443" s="175"/>
      <c r="Y443" s="175"/>
      <c r="Z443" s="175"/>
      <c r="AA443" s="175"/>
    </row>
    <row xmlns:x14ac="http://schemas.microsoft.com/office/spreadsheetml/2009/9/ac" r="444" ht="15.75" x14ac:dyDescent="0.25">
      <c r="A444" s="175"/>
      <c r="B444" s="176"/>
      <c r="C444" s="175"/>
      <c r="D444" s="175"/>
      <c r="E444" s="175"/>
      <c r="F444" s="175"/>
      <c r="G444" s="175"/>
      <c r="H444" s="175"/>
      <c r="I444" s="175"/>
      <c r="J444" s="175"/>
      <c r="K444" s="175"/>
      <c r="L444" s="175"/>
      <c r="M444" s="175"/>
      <c r="N444" s="175"/>
      <c r="O444" s="175"/>
      <c r="P444" s="175"/>
      <c r="Q444" s="175"/>
      <c r="R444" s="175"/>
      <c r="S444" s="175"/>
      <c r="T444" s="175"/>
      <c r="U444" s="175"/>
      <c r="V444" s="175"/>
      <c r="W444" s="175"/>
      <c r="X444" s="175"/>
      <c r="Y444" s="175"/>
      <c r="Z444" s="175"/>
      <c r="AA444" s="175"/>
    </row>
    <row xmlns:x14ac="http://schemas.microsoft.com/office/spreadsheetml/2009/9/ac" r="445" ht="15.75" x14ac:dyDescent="0.25">
      <c r="A445" s="175"/>
      <c r="B445" s="176"/>
      <c r="C445" s="175"/>
      <c r="D445" s="175"/>
      <c r="E445" s="175"/>
      <c r="F445" s="175"/>
      <c r="G445" s="175"/>
      <c r="H445" s="175"/>
      <c r="I445" s="175"/>
      <c r="J445" s="175"/>
      <c r="K445" s="175"/>
      <c r="L445" s="175"/>
      <c r="M445" s="175"/>
      <c r="N445" s="175"/>
      <c r="O445" s="175"/>
      <c r="P445" s="175"/>
      <c r="Q445" s="175"/>
      <c r="R445" s="175"/>
      <c r="S445" s="175"/>
      <c r="T445" s="175"/>
      <c r="U445" s="175"/>
      <c r="V445" s="175"/>
      <c r="W445" s="175"/>
      <c r="X445" s="175"/>
      <c r="Y445" s="175"/>
      <c r="Z445" s="175"/>
      <c r="AA445" s="175"/>
    </row>
    <row xmlns:x14ac="http://schemas.microsoft.com/office/spreadsheetml/2009/9/ac" r="446" ht="15.75" x14ac:dyDescent="0.25">
      <c r="A446" s="175"/>
      <c r="B446" s="176"/>
      <c r="C446" s="175"/>
      <c r="D446" s="175"/>
      <c r="E446" s="175"/>
      <c r="F446" s="175"/>
      <c r="G446" s="175"/>
      <c r="H446" s="175"/>
      <c r="I446" s="175"/>
      <c r="J446" s="175"/>
      <c r="K446" s="175"/>
      <c r="L446" s="175"/>
      <c r="M446" s="175"/>
      <c r="N446" s="175"/>
      <c r="O446" s="175"/>
      <c r="P446" s="175"/>
      <c r="Q446" s="175"/>
      <c r="R446" s="175"/>
      <c r="S446" s="175"/>
      <c r="T446" s="175"/>
      <c r="U446" s="175"/>
      <c r="V446" s="175"/>
      <c r="W446" s="175"/>
      <c r="X446" s="175"/>
      <c r="Y446" s="175"/>
      <c r="Z446" s="175"/>
      <c r="AA446" s="175"/>
    </row>
    <row xmlns:x14ac="http://schemas.microsoft.com/office/spreadsheetml/2009/9/ac" r="447" ht="15.75" x14ac:dyDescent="0.25">
      <c r="A447" s="175"/>
      <c r="B447" s="176"/>
      <c r="C447" s="175"/>
      <c r="D447" s="175"/>
      <c r="E447" s="175"/>
      <c r="F447" s="175"/>
      <c r="G447" s="175"/>
      <c r="H447" s="175"/>
      <c r="I447" s="175"/>
      <c r="J447" s="175"/>
      <c r="K447" s="175"/>
      <c r="L447" s="175"/>
      <c r="M447" s="175"/>
      <c r="N447" s="175"/>
      <c r="O447" s="175"/>
      <c r="P447" s="175"/>
      <c r="Q447" s="175"/>
      <c r="R447" s="175"/>
      <c r="S447" s="175"/>
      <c r="T447" s="175"/>
      <c r="U447" s="175"/>
      <c r="V447" s="175"/>
      <c r="W447" s="175"/>
      <c r="X447" s="175"/>
      <c r="Y447" s="175"/>
      <c r="Z447" s="175"/>
      <c r="AA447" s="175"/>
    </row>
    <row xmlns:x14ac="http://schemas.microsoft.com/office/spreadsheetml/2009/9/ac" r="448" ht="15.75" x14ac:dyDescent="0.25">
      <c r="A448" s="175"/>
      <c r="B448" s="176"/>
      <c r="C448" s="175"/>
      <c r="D448" s="175"/>
      <c r="E448" s="175"/>
      <c r="F448" s="175"/>
      <c r="G448" s="175"/>
      <c r="H448" s="175"/>
      <c r="I448" s="175"/>
      <c r="J448" s="175"/>
      <c r="K448" s="175"/>
      <c r="L448" s="175"/>
      <c r="M448" s="175"/>
      <c r="N448" s="175"/>
      <c r="O448" s="175"/>
      <c r="P448" s="175"/>
      <c r="Q448" s="175"/>
      <c r="R448" s="175"/>
      <c r="S448" s="175"/>
      <c r="T448" s="175"/>
      <c r="U448" s="175"/>
      <c r="V448" s="175"/>
      <c r="W448" s="175"/>
      <c r="X448" s="175"/>
      <c r="Y448" s="175"/>
      <c r="Z448" s="175"/>
      <c r="AA448" s="175"/>
    </row>
    <row xmlns:x14ac="http://schemas.microsoft.com/office/spreadsheetml/2009/9/ac" r="449" ht="15.75" x14ac:dyDescent="0.25">
      <c r="A449" s="175"/>
      <c r="B449" s="176"/>
      <c r="C449" s="175"/>
      <c r="D449" s="175"/>
      <c r="E449" s="175"/>
      <c r="F449" s="175"/>
      <c r="G449" s="175"/>
      <c r="H449" s="175"/>
      <c r="I449" s="175"/>
      <c r="J449" s="175"/>
      <c r="K449" s="175"/>
      <c r="L449" s="175"/>
      <c r="M449" s="175"/>
      <c r="N449" s="175"/>
      <c r="O449" s="175"/>
      <c r="P449" s="175"/>
      <c r="Q449" s="175"/>
      <c r="R449" s="175"/>
      <c r="S449" s="175"/>
      <c r="T449" s="175"/>
      <c r="U449" s="175"/>
      <c r="V449" s="175"/>
      <c r="W449" s="175"/>
      <c r="X449" s="175"/>
      <c r="Y449" s="175"/>
      <c r="Z449" s="175"/>
      <c r="AA449" s="175"/>
    </row>
    <row xmlns:x14ac="http://schemas.microsoft.com/office/spreadsheetml/2009/9/ac" r="450" ht="15.75" x14ac:dyDescent="0.25">
      <c r="A450" s="175"/>
      <c r="B450" s="176"/>
      <c r="C450" s="175"/>
      <c r="D450" s="175"/>
      <c r="E450" s="175"/>
      <c r="F450" s="175"/>
      <c r="G450" s="175"/>
      <c r="H450" s="175"/>
      <c r="I450" s="175"/>
      <c r="J450" s="175"/>
      <c r="K450" s="175"/>
      <c r="L450" s="175"/>
      <c r="M450" s="175"/>
      <c r="N450" s="175"/>
      <c r="O450" s="175"/>
      <c r="P450" s="175"/>
      <c r="Q450" s="175"/>
      <c r="R450" s="175"/>
      <c r="S450" s="175"/>
      <c r="T450" s="175"/>
      <c r="U450" s="175"/>
      <c r="V450" s="175"/>
      <c r="W450" s="175"/>
      <c r="X450" s="175"/>
      <c r="Y450" s="175"/>
      <c r="Z450" s="175"/>
      <c r="AA450" s="175"/>
    </row>
    <row xmlns:x14ac="http://schemas.microsoft.com/office/spreadsheetml/2009/9/ac" r="451" ht="15.75" x14ac:dyDescent="0.25">
      <c r="A451" s="175"/>
      <c r="B451" s="176"/>
      <c r="C451" s="175"/>
      <c r="D451" s="175"/>
      <c r="E451" s="175"/>
      <c r="F451" s="175"/>
      <c r="G451" s="175"/>
      <c r="H451" s="175"/>
      <c r="I451" s="175"/>
      <c r="J451" s="175"/>
      <c r="K451" s="175"/>
      <c r="L451" s="175"/>
      <c r="M451" s="175"/>
      <c r="N451" s="175"/>
      <c r="O451" s="175"/>
      <c r="P451" s="175"/>
      <c r="Q451" s="175"/>
      <c r="R451" s="175"/>
      <c r="S451" s="175"/>
      <c r="T451" s="175"/>
      <c r="U451" s="175"/>
      <c r="V451" s="175"/>
      <c r="W451" s="175"/>
      <c r="X451" s="175"/>
      <c r="Y451" s="175"/>
      <c r="Z451" s="175"/>
      <c r="AA451" s="175"/>
    </row>
    <row xmlns:x14ac="http://schemas.microsoft.com/office/spreadsheetml/2009/9/ac" r="452" ht="15.75" x14ac:dyDescent="0.25">
      <c r="A452" s="175"/>
      <c r="B452" s="176"/>
      <c r="C452" s="175"/>
      <c r="D452" s="175"/>
      <c r="E452" s="175"/>
      <c r="F452" s="175"/>
      <c r="G452" s="175"/>
      <c r="H452" s="175"/>
      <c r="I452" s="175"/>
      <c r="J452" s="175"/>
      <c r="K452" s="175"/>
      <c r="L452" s="175"/>
      <c r="M452" s="175"/>
      <c r="N452" s="175"/>
      <c r="O452" s="175"/>
      <c r="P452" s="175"/>
      <c r="Q452" s="175"/>
      <c r="R452" s="175"/>
      <c r="S452" s="175"/>
      <c r="T452" s="175"/>
      <c r="U452" s="175"/>
      <c r="V452" s="175"/>
      <c r="W452" s="175"/>
      <c r="X452" s="175"/>
      <c r="Y452" s="175"/>
      <c r="Z452" s="175"/>
      <c r="AA452" s="175"/>
    </row>
    <row xmlns:x14ac="http://schemas.microsoft.com/office/spreadsheetml/2009/9/ac" r="453" ht="15.75" x14ac:dyDescent="0.25">
      <c r="A453" s="175"/>
      <c r="B453" s="176"/>
      <c r="C453" s="175"/>
      <c r="D453" s="175"/>
      <c r="E453" s="175"/>
      <c r="F453" s="175"/>
      <c r="G453" s="175"/>
      <c r="H453" s="175"/>
      <c r="I453" s="175"/>
      <c r="J453" s="175"/>
      <c r="K453" s="175"/>
      <c r="L453" s="175"/>
      <c r="M453" s="175"/>
      <c r="N453" s="175"/>
      <c r="O453" s="175"/>
      <c r="P453" s="175"/>
      <c r="Q453" s="175"/>
      <c r="R453" s="175"/>
      <c r="S453" s="175"/>
      <c r="T453" s="175"/>
      <c r="U453" s="175"/>
      <c r="V453" s="175"/>
      <c r="W453" s="175"/>
      <c r="X453" s="175"/>
      <c r="Y453" s="175"/>
      <c r="Z453" s="175"/>
      <c r="AA453" s="175"/>
    </row>
    <row xmlns:x14ac="http://schemas.microsoft.com/office/spreadsheetml/2009/9/ac" r="454" ht="15.75" x14ac:dyDescent="0.25">
      <c r="A454" s="175"/>
      <c r="B454" s="176"/>
      <c r="C454" s="175"/>
      <c r="D454" s="175"/>
      <c r="E454" s="175"/>
      <c r="F454" s="175"/>
      <c r="G454" s="175"/>
      <c r="H454" s="175"/>
      <c r="I454" s="175"/>
      <c r="J454" s="175"/>
      <c r="K454" s="175"/>
      <c r="L454" s="175"/>
      <c r="M454" s="175"/>
      <c r="N454" s="175"/>
      <c r="O454" s="175"/>
      <c r="P454" s="175"/>
      <c r="Q454" s="175"/>
      <c r="R454" s="175"/>
      <c r="S454" s="175"/>
      <c r="T454" s="175"/>
      <c r="U454" s="175"/>
      <c r="V454" s="175"/>
      <c r="W454" s="175"/>
      <c r="X454" s="175"/>
      <c r="Y454" s="175"/>
      <c r="Z454" s="175"/>
      <c r="AA454" s="175"/>
    </row>
    <row xmlns:x14ac="http://schemas.microsoft.com/office/spreadsheetml/2009/9/ac" r="455" ht="15.75" x14ac:dyDescent="0.25">
      <c r="A455" s="175"/>
      <c r="B455" s="176"/>
      <c r="C455" s="175"/>
      <c r="D455" s="175"/>
      <c r="E455" s="175"/>
      <c r="F455" s="175"/>
      <c r="G455" s="175"/>
      <c r="H455" s="175"/>
      <c r="I455" s="175"/>
      <c r="J455" s="175"/>
      <c r="K455" s="175"/>
      <c r="L455" s="175"/>
      <c r="M455" s="175"/>
      <c r="N455" s="175"/>
      <c r="O455" s="175"/>
      <c r="P455" s="175"/>
      <c r="Q455" s="175"/>
      <c r="R455" s="175"/>
      <c r="S455" s="175"/>
      <c r="T455" s="175"/>
      <c r="U455" s="175"/>
      <c r="V455" s="175"/>
      <c r="W455" s="175"/>
      <c r="X455" s="175"/>
      <c r="Y455" s="175"/>
      <c r="Z455" s="175"/>
      <c r="AA455" s="175"/>
    </row>
    <row xmlns:x14ac="http://schemas.microsoft.com/office/spreadsheetml/2009/9/ac" r="456" ht="15.75" x14ac:dyDescent="0.25">
      <c r="A456" s="175"/>
      <c r="B456" s="176"/>
      <c r="C456" s="175"/>
      <c r="D456" s="175"/>
      <c r="E456" s="175"/>
      <c r="F456" s="175"/>
      <c r="G456" s="175"/>
      <c r="H456" s="175"/>
      <c r="I456" s="175"/>
      <c r="J456" s="175"/>
      <c r="K456" s="175"/>
      <c r="L456" s="175"/>
      <c r="M456" s="175"/>
      <c r="N456" s="175"/>
      <c r="O456" s="175"/>
      <c r="P456" s="175"/>
      <c r="Q456" s="175"/>
      <c r="R456" s="175"/>
      <c r="S456" s="175"/>
      <c r="T456" s="175"/>
      <c r="U456" s="175"/>
      <c r="V456" s="175"/>
      <c r="W456" s="175"/>
      <c r="X456" s="175"/>
      <c r="Y456" s="175"/>
      <c r="Z456" s="175"/>
      <c r="AA456" s="175"/>
    </row>
    <row xmlns:x14ac="http://schemas.microsoft.com/office/spreadsheetml/2009/9/ac" r="457" ht="15.75" x14ac:dyDescent="0.25">
      <c r="A457" s="175"/>
      <c r="B457" s="176"/>
      <c r="C457" s="175"/>
      <c r="D457" s="175"/>
      <c r="E457" s="175"/>
      <c r="F457" s="175"/>
      <c r="G457" s="175"/>
      <c r="H457" s="175"/>
      <c r="I457" s="175"/>
      <c r="J457" s="175"/>
      <c r="K457" s="175"/>
      <c r="L457" s="175"/>
      <c r="M457" s="175"/>
      <c r="N457" s="175"/>
      <c r="O457" s="175"/>
      <c r="P457" s="175"/>
      <c r="Q457" s="175"/>
      <c r="R457" s="175"/>
      <c r="S457" s="175"/>
      <c r="T457" s="175"/>
      <c r="U457" s="175"/>
      <c r="V457" s="175"/>
      <c r="W457" s="175"/>
      <c r="X457" s="175"/>
      <c r="Y457" s="175"/>
      <c r="Z457" s="175"/>
      <c r="AA457" s="175"/>
    </row>
    <row xmlns:x14ac="http://schemas.microsoft.com/office/spreadsheetml/2009/9/ac" r="458" ht="15.75" x14ac:dyDescent="0.25">
      <c r="A458" s="175"/>
      <c r="B458" s="176"/>
      <c r="C458" s="175"/>
      <c r="D458" s="175"/>
      <c r="E458" s="175"/>
      <c r="F458" s="175"/>
      <c r="G458" s="175"/>
      <c r="H458" s="175"/>
      <c r="I458" s="175"/>
      <c r="J458" s="175"/>
      <c r="K458" s="175"/>
      <c r="L458" s="175"/>
      <c r="M458" s="175"/>
      <c r="N458" s="175"/>
      <c r="O458" s="175"/>
      <c r="P458" s="175"/>
      <c r="Q458" s="175"/>
      <c r="R458" s="175"/>
      <c r="S458" s="175"/>
      <c r="T458" s="175"/>
      <c r="U458" s="175"/>
      <c r="V458" s="175"/>
      <c r="W458" s="175"/>
      <c r="X458" s="175"/>
      <c r="Y458" s="175"/>
      <c r="Z458" s="175"/>
      <c r="AA458" s="175"/>
    </row>
    <row xmlns:x14ac="http://schemas.microsoft.com/office/spreadsheetml/2009/9/ac" r="459" ht="15.75" x14ac:dyDescent="0.25">
      <c r="A459" s="175"/>
      <c r="B459" s="176"/>
      <c r="C459" s="175"/>
      <c r="D459" s="175"/>
      <c r="E459" s="175"/>
      <c r="F459" s="175"/>
      <c r="G459" s="175"/>
      <c r="H459" s="175"/>
      <c r="I459" s="175"/>
      <c r="J459" s="175"/>
      <c r="K459" s="175"/>
      <c r="L459" s="175"/>
      <c r="M459" s="175"/>
      <c r="N459" s="175"/>
      <c r="O459" s="175"/>
      <c r="P459" s="175"/>
      <c r="Q459" s="175"/>
      <c r="R459" s="175"/>
      <c r="S459" s="175"/>
      <c r="T459" s="175"/>
      <c r="U459" s="175"/>
      <c r="V459" s="175"/>
      <c r="W459" s="175"/>
      <c r="X459" s="175"/>
      <c r="Y459" s="175"/>
      <c r="Z459" s="175"/>
      <c r="AA459" s="175"/>
    </row>
    <row xmlns:x14ac="http://schemas.microsoft.com/office/spreadsheetml/2009/9/ac" r="460" ht="15.75" x14ac:dyDescent="0.25">
      <c r="A460" s="175"/>
      <c r="B460" s="176"/>
      <c r="C460" s="175"/>
      <c r="D460" s="175"/>
      <c r="E460" s="175"/>
      <c r="F460" s="175"/>
      <c r="G460" s="175"/>
      <c r="H460" s="175"/>
      <c r="I460" s="175"/>
      <c r="J460" s="175"/>
      <c r="K460" s="175"/>
      <c r="L460" s="175"/>
      <c r="M460" s="175"/>
      <c r="N460" s="175"/>
      <c r="O460" s="175"/>
      <c r="P460" s="175"/>
      <c r="Q460" s="175"/>
      <c r="R460" s="175"/>
      <c r="S460" s="175"/>
      <c r="T460" s="175"/>
      <c r="U460" s="175"/>
      <c r="V460" s="175"/>
      <c r="W460" s="175"/>
      <c r="X460" s="175"/>
      <c r="Y460" s="175"/>
      <c r="Z460" s="175"/>
      <c r="AA460" s="175"/>
    </row>
    <row xmlns:x14ac="http://schemas.microsoft.com/office/spreadsheetml/2009/9/ac" r="461" ht="15.75" x14ac:dyDescent="0.25">
      <c r="A461" s="175"/>
      <c r="B461" s="176"/>
      <c r="C461" s="175"/>
      <c r="D461" s="175"/>
      <c r="E461" s="175"/>
      <c r="F461" s="175"/>
      <c r="G461" s="175"/>
      <c r="H461" s="175"/>
      <c r="I461" s="175"/>
      <c r="J461" s="175"/>
      <c r="K461" s="175"/>
      <c r="L461" s="175"/>
      <c r="M461" s="175"/>
      <c r="N461" s="175"/>
      <c r="O461" s="175"/>
      <c r="P461" s="175"/>
      <c r="Q461" s="175"/>
      <c r="R461" s="175"/>
      <c r="S461" s="175"/>
      <c r="T461" s="175"/>
      <c r="U461" s="175"/>
      <c r="V461" s="175"/>
      <c r="W461" s="175"/>
      <c r="X461" s="175"/>
      <c r="Y461" s="175"/>
      <c r="Z461" s="175"/>
      <c r="AA461" s="175"/>
    </row>
    <row xmlns:x14ac="http://schemas.microsoft.com/office/spreadsheetml/2009/9/ac" r="462" ht="15.75" x14ac:dyDescent="0.25">
      <c r="A462" s="175"/>
      <c r="B462" s="176"/>
      <c r="C462" s="175"/>
      <c r="D462" s="175"/>
      <c r="E462" s="175"/>
      <c r="F462" s="175"/>
      <c r="G462" s="175"/>
      <c r="H462" s="175"/>
      <c r="I462" s="175"/>
      <c r="J462" s="175"/>
      <c r="K462" s="175"/>
      <c r="L462" s="175"/>
      <c r="M462" s="175"/>
      <c r="N462" s="175"/>
      <c r="O462" s="175"/>
      <c r="P462" s="175"/>
      <c r="Q462" s="175"/>
      <c r="R462" s="175"/>
      <c r="S462" s="175"/>
      <c r="T462" s="175"/>
      <c r="U462" s="175"/>
      <c r="V462" s="175"/>
      <c r="W462" s="175"/>
      <c r="X462" s="175"/>
      <c r="Y462" s="175"/>
      <c r="Z462" s="175"/>
      <c r="AA462" s="175"/>
    </row>
    <row xmlns:x14ac="http://schemas.microsoft.com/office/spreadsheetml/2009/9/ac" r="463" ht="15.75" x14ac:dyDescent="0.25">
      <c r="A463" s="175"/>
      <c r="B463" s="176"/>
      <c r="C463" s="175"/>
      <c r="D463" s="175"/>
      <c r="E463" s="175"/>
      <c r="F463" s="175"/>
      <c r="G463" s="175"/>
      <c r="H463" s="175"/>
      <c r="I463" s="175"/>
      <c r="J463" s="175"/>
      <c r="K463" s="175"/>
      <c r="L463" s="175"/>
      <c r="M463" s="175"/>
      <c r="N463" s="175"/>
      <c r="O463" s="175"/>
      <c r="P463" s="175"/>
      <c r="Q463" s="175"/>
      <c r="R463" s="175"/>
      <c r="S463" s="175"/>
      <c r="T463" s="175"/>
      <c r="U463" s="175"/>
      <c r="V463" s="175"/>
      <c r="W463" s="175"/>
      <c r="X463" s="175"/>
      <c r="Y463" s="175"/>
      <c r="Z463" s="175"/>
      <c r="AA463" s="175"/>
    </row>
    <row xmlns:x14ac="http://schemas.microsoft.com/office/spreadsheetml/2009/9/ac" r="464" ht="15.75" x14ac:dyDescent="0.25">
      <c r="A464" s="175"/>
      <c r="B464" s="176"/>
      <c r="C464" s="175"/>
      <c r="D464" s="175"/>
      <c r="E464" s="175"/>
      <c r="F464" s="175"/>
      <c r="G464" s="175"/>
      <c r="H464" s="175"/>
      <c r="I464" s="175"/>
      <c r="J464" s="175"/>
      <c r="K464" s="175"/>
      <c r="L464" s="175"/>
      <c r="M464" s="175"/>
      <c r="N464" s="175"/>
      <c r="O464" s="175"/>
      <c r="P464" s="175"/>
      <c r="Q464" s="175"/>
      <c r="R464" s="175"/>
      <c r="S464" s="175"/>
      <c r="T464" s="175"/>
      <c r="U464" s="175"/>
      <c r="V464" s="175"/>
      <c r="W464" s="175"/>
      <c r="X464" s="175"/>
      <c r="Y464" s="175"/>
      <c r="Z464" s="175"/>
      <c r="AA464" s="175"/>
    </row>
    <row xmlns:x14ac="http://schemas.microsoft.com/office/spreadsheetml/2009/9/ac" r="465" ht="15.75" x14ac:dyDescent="0.25">
      <c r="A465" s="175"/>
      <c r="B465" s="176"/>
      <c r="C465" s="175"/>
      <c r="D465" s="175"/>
      <c r="E465" s="175"/>
      <c r="F465" s="175"/>
      <c r="G465" s="175"/>
      <c r="H465" s="175"/>
      <c r="I465" s="175"/>
      <c r="J465" s="175"/>
      <c r="K465" s="175"/>
      <c r="L465" s="175"/>
      <c r="M465" s="175"/>
      <c r="N465" s="175"/>
      <c r="O465" s="175"/>
      <c r="P465" s="175"/>
      <c r="Q465" s="175"/>
      <c r="R465" s="175"/>
      <c r="S465" s="175"/>
      <c r="T465" s="175"/>
      <c r="U465" s="175"/>
      <c r="V465" s="175"/>
      <c r="W465" s="175"/>
      <c r="X465" s="175"/>
      <c r="Y465" s="175"/>
      <c r="Z465" s="175"/>
      <c r="AA465" s="175"/>
    </row>
    <row xmlns:x14ac="http://schemas.microsoft.com/office/spreadsheetml/2009/9/ac" r="466" ht="15.75" x14ac:dyDescent="0.25">
      <c r="A466" s="175"/>
      <c r="B466" s="176"/>
      <c r="C466" s="175"/>
      <c r="D466" s="175"/>
      <c r="E466" s="175"/>
      <c r="F466" s="175"/>
      <c r="G466" s="175"/>
      <c r="H466" s="175"/>
      <c r="I466" s="175"/>
      <c r="J466" s="175"/>
      <c r="K466" s="175"/>
      <c r="L466" s="175"/>
      <c r="M466" s="175"/>
      <c r="N466" s="175"/>
      <c r="O466" s="175"/>
      <c r="P466" s="175"/>
      <c r="Q466" s="175"/>
      <c r="R466" s="175"/>
      <c r="S466" s="175"/>
      <c r="T466" s="175"/>
      <c r="U466" s="175"/>
      <c r="V466" s="175"/>
      <c r="W466" s="175"/>
      <c r="X466" s="175"/>
      <c r="Y466" s="175"/>
      <c r="Z466" s="175"/>
      <c r="AA466" s="175"/>
    </row>
    <row xmlns:x14ac="http://schemas.microsoft.com/office/spreadsheetml/2009/9/ac" r="467" ht="15.75" x14ac:dyDescent="0.25">
      <c r="A467" s="175"/>
      <c r="B467" s="176"/>
      <c r="C467" s="175"/>
      <c r="D467" s="175"/>
      <c r="E467" s="175"/>
      <c r="F467" s="175"/>
      <c r="G467" s="175"/>
      <c r="H467" s="175"/>
      <c r="I467" s="175"/>
      <c r="J467" s="175"/>
      <c r="K467" s="175"/>
      <c r="L467" s="175"/>
      <c r="M467" s="175"/>
      <c r="N467" s="175"/>
      <c r="O467" s="175"/>
      <c r="P467" s="175"/>
      <c r="Q467" s="175"/>
      <c r="R467" s="175"/>
      <c r="S467" s="175"/>
      <c r="T467" s="175"/>
      <c r="U467" s="175"/>
      <c r="V467" s="175"/>
      <c r="W467" s="175"/>
      <c r="X467" s="175"/>
      <c r="Y467" s="175"/>
      <c r="Z467" s="175"/>
      <c r="AA467" s="175"/>
    </row>
    <row xmlns:x14ac="http://schemas.microsoft.com/office/spreadsheetml/2009/9/ac" r="468" ht="15.75" x14ac:dyDescent="0.25">
      <c r="A468" s="175"/>
      <c r="B468" s="176"/>
      <c r="C468" s="175"/>
      <c r="D468" s="175"/>
      <c r="E468" s="175"/>
      <c r="F468" s="175"/>
      <c r="G468" s="175"/>
      <c r="H468" s="175"/>
      <c r="I468" s="175"/>
      <c r="J468" s="175"/>
      <c r="K468" s="175"/>
      <c r="L468" s="175"/>
      <c r="M468" s="175"/>
      <c r="N468" s="175"/>
      <c r="O468" s="175"/>
      <c r="P468" s="175"/>
      <c r="Q468" s="175"/>
      <c r="R468" s="175"/>
      <c r="S468" s="175"/>
      <c r="T468" s="175"/>
      <c r="U468" s="175"/>
      <c r="V468" s="175"/>
      <c r="W468" s="175"/>
      <c r="X468" s="175"/>
      <c r="Y468" s="175"/>
      <c r="Z468" s="175"/>
      <c r="AA468" s="175"/>
    </row>
    <row xmlns:x14ac="http://schemas.microsoft.com/office/spreadsheetml/2009/9/ac" r="469" ht="15.75" x14ac:dyDescent="0.25">
      <c r="A469" s="175"/>
      <c r="B469" s="176"/>
      <c r="C469" s="175"/>
      <c r="D469" s="175"/>
      <c r="E469" s="175"/>
      <c r="F469" s="175"/>
      <c r="G469" s="175"/>
      <c r="H469" s="175"/>
      <c r="I469" s="175"/>
      <c r="J469" s="175"/>
      <c r="K469" s="175"/>
      <c r="L469" s="175"/>
      <c r="M469" s="175"/>
      <c r="N469" s="175"/>
      <c r="O469" s="175"/>
      <c r="P469" s="175"/>
      <c r="Q469" s="175"/>
      <c r="R469" s="175"/>
      <c r="S469" s="175"/>
      <c r="T469" s="175"/>
      <c r="U469" s="175"/>
      <c r="V469" s="175"/>
      <c r="W469" s="175"/>
      <c r="X469" s="175"/>
      <c r="Y469" s="175"/>
      <c r="Z469" s="175"/>
      <c r="AA469" s="175"/>
    </row>
    <row xmlns:x14ac="http://schemas.microsoft.com/office/spreadsheetml/2009/9/ac" r="470" ht="15.75" x14ac:dyDescent="0.25">
      <c r="A470" s="175"/>
      <c r="B470" s="176"/>
      <c r="C470" s="175"/>
      <c r="D470" s="175"/>
      <c r="E470" s="175"/>
      <c r="F470" s="175"/>
      <c r="G470" s="175"/>
      <c r="H470" s="175"/>
      <c r="I470" s="175"/>
      <c r="J470" s="175"/>
      <c r="K470" s="175"/>
      <c r="L470" s="175"/>
      <c r="M470" s="175"/>
      <c r="N470" s="175"/>
      <c r="O470" s="175"/>
      <c r="P470" s="175"/>
      <c r="Q470" s="175"/>
      <c r="R470" s="175"/>
      <c r="S470" s="175"/>
      <c r="T470" s="175"/>
      <c r="U470" s="175"/>
      <c r="V470" s="175"/>
      <c r="W470" s="175"/>
      <c r="X470" s="175"/>
      <c r="Y470" s="175"/>
      <c r="Z470" s="175"/>
      <c r="AA470" s="175"/>
    </row>
    <row xmlns:x14ac="http://schemas.microsoft.com/office/spreadsheetml/2009/9/ac" r="471" ht="15.75" x14ac:dyDescent="0.25">
      <c r="A471" s="175"/>
      <c r="B471" s="176"/>
      <c r="C471" s="175"/>
      <c r="D471" s="175"/>
      <c r="E471" s="175"/>
      <c r="F471" s="175"/>
      <c r="G471" s="175"/>
      <c r="H471" s="175"/>
      <c r="I471" s="175"/>
      <c r="J471" s="175"/>
      <c r="K471" s="175"/>
      <c r="L471" s="175"/>
      <c r="M471" s="175"/>
      <c r="N471" s="175"/>
      <c r="O471" s="175"/>
      <c r="P471" s="175"/>
      <c r="Q471" s="175"/>
      <c r="R471" s="175"/>
      <c r="S471" s="175"/>
      <c r="T471" s="175"/>
      <c r="U471" s="175"/>
      <c r="V471" s="175"/>
      <c r="W471" s="175"/>
      <c r="X471" s="175"/>
      <c r="Y471" s="175"/>
      <c r="Z471" s="175"/>
      <c r="AA471" s="175"/>
    </row>
    <row xmlns:x14ac="http://schemas.microsoft.com/office/spreadsheetml/2009/9/ac" r="472" ht="15.75" x14ac:dyDescent="0.25">
      <c r="A472" s="175"/>
      <c r="B472" s="176"/>
      <c r="C472" s="175"/>
      <c r="D472" s="175"/>
      <c r="E472" s="175"/>
      <c r="F472" s="175"/>
      <c r="G472" s="175"/>
      <c r="H472" s="175"/>
      <c r="I472" s="175"/>
      <c r="J472" s="175"/>
      <c r="K472" s="175"/>
      <c r="L472" s="175"/>
      <c r="M472" s="175"/>
      <c r="N472" s="175"/>
      <c r="O472" s="175"/>
      <c r="P472" s="175"/>
      <c r="Q472" s="175"/>
      <c r="R472" s="175"/>
      <c r="S472" s="175"/>
      <c r="T472" s="175"/>
      <c r="U472" s="175"/>
      <c r="V472" s="175"/>
      <c r="W472" s="175"/>
      <c r="X472" s="175"/>
      <c r="Y472" s="175"/>
      <c r="Z472" s="175"/>
      <c r="AA472" s="175"/>
    </row>
    <row xmlns:x14ac="http://schemas.microsoft.com/office/spreadsheetml/2009/9/ac" r="473" ht="15.75" x14ac:dyDescent="0.25">
      <c r="A473" s="175"/>
      <c r="B473" s="176"/>
      <c r="C473" s="175"/>
      <c r="D473" s="175"/>
      <c r="E473" s="175"/>
      <c r="F473" s="175"/>
      <c r="G473" s="175"/>
      <c r="H473" s="175"/>
      <c r="I473" s="175"/>
      <c r="J473" s="175"/>
      <c r="K473" s="175"/>
      <c r="L473" s="175"/>
      <c r="M473" s="175"/>
      <c r="N473" s="175"/>
      <c r="O473" s="175"/>
      <c r="P473" s="175"/>
      <c r="Q473" s="175"/>
      <c r="R473" s="175"/>
      <c r="S473" s="175"/>
      <c r="T473" s="175"/>
      <c r="U473" s="175"/>
      <c r="V473" s="175"/>
      <c r="W473" s="175"/>
      <c r="X473" s="175"/>
      <c r="Y473" s="175"/>
      <c r="Z473" s="175"/>
      <c r="AA473" s="175"/>
    </row>
    <row xmlns:x14ac="http://schemas.microsoft.com/office/spreadsheetml/2009/9/ac" r="474" ht="15.75" x14ac:dyDescent="0.25">
      <c r="A474" s="175"/>
      <c r="B474" s="176"/>
      <c r="C474" s="175"/>
      <c r="D474" s="175"/>
      <c r="E474" s="175"/>
      <c r="F474" s="175"/>
      <c r="G474" s="175"/>
      <c r="H474" s="175"/>
      <c r="I474" s="175"/>
      <c r="J474" s="175"/>
      <c r="K474" s="175"/>
      <c r="L474" s="175"/>
      <c r="M474" s="175"/>
      <c r="N474" s="175"/>
      <c r="O474" s="175"/>
      <c r="P474" s="175"/>
      <c r="Q474" s="175"/>
      <c r="R474" s="175"/>
      <c r="S474" s="175"/>
      <c r="T474" s="175"/>
      <c r="U474" s="175"/>
      <c r="V474" s="175"/>
      <c r="W474" s="175"/>
      <c r="X474" s="175"/>
      <c r="Y474" s="175"/>
      <c r="Z474" s="175"/>
      <c r="AA474" s="175"/>
    </row>
    <row xmlns:x14ac="http://schemas.microsoft.com/office/spreadsheetml/2009/9/ac" r="475" ht="15.75" x14ac:dyDescent="0.25">
      <c r="A475" s="175"/>
      <c r="B475" s="176"/>
      <c r="C475" s="175"/>
      <c r="D475" s="175"/>
      <c r="E475" s="175"/>
      <c r="F475" s="175"/>
      <c r="G475" s="175"/>
      <c r="H475" s="175"/>
      <c r="I475" s="175"/>
      <c r="J475" s="175"/>
      <c r="K475" s="175"/>
      <c r="L475" s="175"/>
      <c r="M475" s="175"/>
      <c r="N475" s="175"/>
      <c r="O475" s="175"/>
      <c r="P475" s="175"/>
      <c r="Q475" s="175"/>
      <c r="R475" s="175"/>
      <c r="S475" s="175"/>
      <c r="T475" s="175"/>
      <c r="U475" s="175"/>
      <c r="V475" s="175"/>
      <c r="W475" s="175"/>
      <c r="X475" s="175"/>
      <c r="Y475" s="175"/>
      <c r="Z475" s="175"/>
      <c r="AA475" s="175"/>
    </row>
    <row xmlns:x14ac="http://schemas.microsoft.com/office/spreadsheetml/2009/9/ac" r="476" ht="15.75" x14ac:dyDescent="0.25">
      <c r="A476" s="175"/>
      <c r="B476" s="176"/>
      <c r="C476" s="175"/>
      <c r="D476" s="175"/>
      <c r="E476" s="175"/>
      <c r="F476" s="175"/>
      <c r="G476" s="175"/>
      <c r="H476" s="175"/>
      <c r="I476" s="175"/>
      <c r="J476" s="175"/>
      <c r="K476" s="175"/>
      <c r="L476" s="175"/>
      <c r="M476" s="175"/>
      <c r="N476" s="175"/>
      <c r="O476" s="175"/>
      <c r="P476" s="175"/>
      <c r="Q476" s="175"/>
      <c r="R476" s="175"/>
      <c r="S476" s="175"/>
      <c r="T476" s="175"/>
      <c r="U476" s="175"/>
      <c r="V476" s="175"/>
      <c r="W476" s="175"/>
      <c r="X476" s="175"/>
      <c r="Y476" s="175"/>
      <c r="Z476" s="175"/>
      <c r="AA476" s="175"/>
    </row>
    <row xmlns:x14ac="http://schemas.microsoft.com/office/spreadsheetml/2009/9/ac" r="477" ht="15.75" x14ac:dyDescent="0.25">
      <c r="A477" s="175"/>
      <c r="B477" s="176"/>
      <c r="C477" s="175"/>
      <c r="D477" s="175"/>
      <c r="E477" s="175"/>
      <c r="F477" s="175"/>
      <c r="G477" s="175"/>
      <c r="H477" s="175"/>
      <c r="I477" s="175"/>
      <c r="J477" s="175"/>
      <c r="K477" s="175"/>
      <c r="L477" s="175"/>
      <c r="M477" s="175"/>
      <c r="N477" s="175"/>
      <c r="O477" s="175"/>
      <c r="P477" s="175"/>
      <c r="Q477" s="175"/>
      <c r="R477" s="175"/>
      <c r="S477" s="175"/>
      <c r="T477" s="175"/>
      <c r="U477" s="175"/>
      <c r="V477" s="175"/>
      <c r="W477" s="175"/>
      <c r="X477" s="175"/>
      <c r="Y477" s="175"/>
      <c r="Z477" s="175"/>
      <c r="AA477" s="175"/>
    </row>
    <row xmlns:x14ac="http://schemas.microsoft.com/office/spreadsheetml/2009/9/ac" r="478" ht="15.75" x14ac:dyDescent="0.25">
      <c r="A478" s="175"/>
      <c r="B478" s="176"/>
      <c r="C478" s="175"/>
      <c r="D478" s="175"/>
      <c r="E478" s="175"/>
      <c r="F478" s="175"/>
      <c r="G478" s="175"/>
      <c r="H478" s="175"/>
      <c r="I478" s="175"/>
      <c r="J478" s="175"/>
      <c r="K478" s="175"/>
      <c r="L478" s="175"/>
      <c r="M478" s="175"/>
      <c r="N478" s="175"/>
      <c r="O478" s="175"/>
      <c r="P478" s="175"/>
      <c r="Q478" s="175"/>
      <c r="R478" s="175"/>
      <c r="S478" s="175"/>
      <c r="T478" s="175"/>
      <c r="U478" s="175"/>
      <c r="V478" s="175"/>
      <c r="W478" s="175"/>
      <c r="X478" s="175"/>
      <c r="Y478" s="175"/>
      <c r="Z478" s="175"/>
      <c r="AA478" s="175"/>
    </row>
    <row xmlns:x14ac="http://schemas.microsoft.com/office/spreadsheetml/2009/9/ac" r="479" ht="15.75" x14ac:dyDescent="0.25">
      <c r="A479" s="175"/>
      <c r="B479" s="176"/>
      <c r="C479" s="175"/>
      <c r="D479" s="175"/>
      <c r="E479" s="175"/>
      <c r="F479" s="175"/>
      <c r="G479" s="175"/>
      <c r="H479" s="175"/>
      <c r="I479" s="175"/>
      <c r="J479" s="175"/>
      <c r="K479" s="175"/>
      <c r="L479" s="175"/>
      <c r="M479" s="175"/>
      <c r="N479" s="175"/>
      <c r="O479" s="175"/>
      <c r="P479" s="175"/>
      <c r="Q479" s="175"/>
      <c r="R479" s="175"/>
      <c r="S479" s="175"/>
      <c r="T479" s="175"/>
      <c r="U479" s="175"/>
      <c r="V479" s="175"/>
      <c r="W479" s="175"/>
      <c r="X479" s="175"/>
      <c r="Y479" s="175"/>
      <c r="Z479" s="175"/>
      <c r="AA479" s="175"/>
    </row>
    <row xmlns:x14ac="http://schemas.microsoft.com/office/spreadsheetml/2009/9/ac" r="480" ht="15.75" x14ac:dyDescent="0.25">
      <c r="A480" s="175"/>
      <c r="B480" s="176"/>
      <c r="C480" s="175"/>
      <c r="D480" s="175"/>
      <c r="E480" s="175"/>
      <c r="F480" s="175"/>
      <c r="G480" s="175"/>
      <c r="H480" s="175"/>
      <c r="I480" s="175"/>
      <c r="J480" s="175"/>
      <c r="K480" s="175"/>
      <c r="L480" s="175"/>
      <c r="M480" s="175"/>
      <c r="N480" s="175"/>
      <c r="O480" s="175"/>
      <c r="P480" s="175"/>
      <c r="Q480" s="175"/>
      <c r="R480" s="175"/>
      <c r="S480" s="175"/>
      <c r="T480" s="175"/>
      <c r="U480" s="175"/>
      <c r="V480" s="175"/>
      <c r="W480" s="175"/>
      <c r="X480" s="175"/>
      <c r="Y480" s="175"/>
      <c r="Z480" s="175"/>
      <c r="AA480" s="175"/>
    </row>
    <row xmlns:x14ac="http://schemas.microsoft.com/office/spreadsheetml/2009/9/ac" r="481" ht="15.75" x14ac:dyDescent="0.25">
      <c r="A481" s="175"/>
      <c r="B481" s="176"/>
      <c r="C481" s="175"/>
      <c r="D481" s="175"/>
      <c r="E481" s="175"/>
      <c r="F481" s="175"/>
      <c r="G481" s="175"/>
      <c r="H481" s="175"/>
      <c r="I481" s="175"/>
      <c r="J481" s="175"/>
      <c r="K481" s="175"/>
      <c r="L481" s="175"/>
      <c r="M481" s="175"/>
      <c r="N481" s="175"/>
      <c r="O481" s="175"/>
      <c r="P481" s="175"/>
      <c r="Q481" s="175"/>
      <c r="R481" s="175"/>
      <c r="S481" s="175"/>
      <c r="T481" s="175"/>
      <c r="U481" s="175"/>
      <c r="V481" s="175"/>
      <c r="W481" s="175"/>
      <c r="X481" s="175"/>
      <c r="Y481" s="175"/>
      <c r="Z481" s="175"/>
      <c r="AA481" s="175"/>
    </row>
    <row xmlns:x14ac="http://schemas.microsoft.com/office/spreadsheetml/2009/9/ac" r="482" ht="15.75" x14ac:dyDescent="0.25">
      <c r="A482" s="175"/>
      <c r="B482" s="176"/>
      <c r="C482" s="175"/>
      <c r="D482" s="175"/>
      <c r="E482" s="175"/>
      <c r="F482" s="175"/>
      <c r="G482" s="175"/>
      <c r="H482" s="175"/>
      <c r="I482" s="175"/>
      <c r="J482" s="175"/>
      <c r="K482" s="175"/>
      <c r="L482" s="175"/>
      <c r="M482" s="175"/>
      <c r="N482" s="175"/>
      <c r="O482" s="175"/>
      <c r="P482" s="175"/>
      <c r="Q482" s="175"/>
      <c r="R482" s="175"/>
      <c r="S482" s="175"/>
      <c r="T482" s="175"/>
      <c r="U482" s="175"/>
      <c r="V482" s="175"/>
      <c r="W482" s="175"/>
      <c r="X482" s="175"/>
      <c r="Y482" s="175"/>
      <c r="Z482" s="175"/>
      <c r="AA482" s="175"/>
    </row>
    <row xmlns:x14ac="http://schemas.microsoft.com/office/spreadsheetml/2009/9/ac" r="483" ht="15.75" x14ac:dyDescent="0.25">
      <c r="A483" s="175"/>
      <c r="B483" s="176"/>
      <c r="C483" s="175"/>
      <c r="D483" s="175"/>
      <c r="E483" s="175"/>
      <c r="F483" s="175"/>
      <c r="G483" s="175"/>
      <c r="H483" s="175"/>
      <c r="I483" s="175"/>
      <c r="J483" s="175"/>
      <c r="K483" s="175"/>
      <c r="L483" s="175"/>
      <c r="M483" s="175"/>
      <c r="N483" s="175"/>
      <c r="O483" s="175"/>
      <c r="P483" s="175"/>
      <c r="Q483" s="175"/>
      <c r="R483" s="175"/>
      <c r="S483" s="175"/>
      <c r="T483" s="175"/>
      <c r="U483" s="175"/>
      <c r="V483" s="175"/>
      <c r="W483" s="175"/>
      <c r="X483" s="175"/>
      <c r="Y483" s="175"/>
      <c r="Z483" s="175"/>
      <c r="AA483" s="175"/>
    </row>
    <row xmlns:x14ac="http://schemas.microsoft.com/office/spreadsheetml/2009/9/ac" r="484" ht="15.75" x14ac:dyDescent="0.25">
      <c r="A484" s="175"/>
      <c r="B484" s="176"/>
      <c r="C484" s="175"/>
      <c r="D484" s="175"/>
      <c r="E484" s="175"/>
      <c r="F484" s="175"/>
      <c r="G484" s="175"/>
      <c r="H484" s="175"/>
      <c r="I484" s="175"/>
      <c r="J484" s="175"/>
      <c r="K484" s="175"/>
      <c r="L484" s="175"/>
      <c r="M484" s="175"/>
      <c r="N484" s="175"/>
      <c r="O484" s="175"/>
      <c r="P484" s="175"/>
      <c r="Q484" s="175"/>
      <c r="R484" s="175"/>
      <c r="S484" s="175"/>
      <c r="T484" s="175"/>
      <c r="U484" s="175"/>
      <c r="V484" s="175"/>
      <c r="W484" s="175"/>
      <c r="X484" s="175"/>
      <c r="Y484" s="175"/>
      <c r="Z484" s="175"/>
      <c r="AA484" s="175"/>
    </row>
    <row xmlns:x14ac="http://schemas.microsoft.com/office/spreadsheetml/2009/9/ac" r="485" ht="15.75" x14ac:dyDescent="0.25">
      <c r="A485" s="175"/>
      <c r="B485" s="176"/>
      <c r="C485" s="175"/>
      <c r="D485" s="175"/>
      <c r="E485" s="175"/>
      <c r="F485" s="175"/>
      <c r="G485" s="175"/>
      <c r="H485" s="175"/>
      <c r="I485" s="175"/>
      <c r="J485" s="175"/>
      <c r="K485" s="175"/>
      <c r="L485" s="175"/>
      <c r="M485" s="175"/>
      <c r="N485" s="175"/>
      <c r="O485" s="175"/>
      <c r="P485" s="175"/>
      <c r="Q485" s="175"/>
      <c r="R485" s="175"/>
      <c r="S485" s="175"/>
      <c r="T485" s="175"/>
      <c r="U485" s="175"/>
      <c r="V485" s="175"/>
      <c r="W485" s="175"/>
      <c r="X485" s="175"/>
      <c r="Y485" s="175"/>
      <c r="Z485" s="175"/>
      <c r="AA485" s="175"/>
    </row>
    <row xmlns:x14ac="http://schemas.microsoft.com/office/spreadsheetml/2009/9/ac" r="486" ht="15.75" x14ac:dyDescent="0.25">
      <c r="A486" s="175"/>
      <c r="B486" s="176"/>
      <c r="C486" s="175"/>
      <c r="D486" s="175"/>
      <c r="E486" s="175"/>
      <c r="F486" s="175"/>
      <c r="G486" s="175"/>
      <c r="H486" s="175"/>
      <c r="I486" s="175"/>
      <c r="J486" s="175"/>
      <c r="K486" s="175"/>
      <c r="L486" s="175"/>
      <c r="M486" s="175"/>
      <c r="N486" s="175"/>
      <c r="O486" s="175"/>
      <c r="P486" s="175"/>
      <c r="Q486" s="175"/>
      <c r="R486" s="175"/>
      <c r="S486" s="175"/>
      <c r="T486" s="175"/>
      <c r="U486" s="175"/>
      <c r="V486" s="175"/>
      <c r="W486" s="175"/>
      <c r="X486" s="175"/>
      <c r="Y486" s="175"/>
      <c r="Z486" s="175"/>
      <c r="AA486" s="175"/>
    </row>
    <row xmlns:x14ac="http://schemas.microsoft.com/office/spreadsheetml/2009/9/ac" r="487" ht="15.75" x14ac:dyDescent="0.25">
      <c r="A487" s="175"/>
      <c r="B487" s="176"/>
      <c r="C487" s="175"/>
      <c r="D487" s="175"/>
      <c r="E487" s="175"/>
      <c r="F487" s="175"/>
      <c r="G487" s="175"/>
      <c r="H487" s="175"/>
      <c r="I487" s="175"/>
      <c r="J487" s="175"/>
      <c r="K487" s="175"/>
      <c r="L487" s="175"/>
      <c r="M487" s="175"/>
      <c r="N487" s="175"/>
      <c r="O487" s="175"/>
      <c r="P487" s="175"/>
      <c r="Q487" s="175"/>
      <c r="R487" s="175"/>
      <c r="S487" s="175"/>
      <c r="T487" s="175"/>
      <c r="U487" s="175"/>
      <c r="V487" s="175"/>
      <c r="W487" s="175"/>
      <c r="X487" s="175"/>
      <c r="Y487" s="175"/>
      <c r="Z487" s="175"/>
      <c r="AA487" s="175"/>
    </row>
    <row xmlns:x14ac="http://schemas.microsoft.com/office/spreadsheetml/2009/9/ac" r="488" ht="15.75" x14ac:dyDescent="0.25">
      <c r="A488" s="175"/>
      <c r="B488" s="176"/>
      <c r="C488" s="175"/>
      <c r="D488" s="175"/>
      <c r="E488" s="175"/>
      <c r="F488" s="175"/>
      <c r="G488" s="175"/>
      <c r="H488" s="175"/>
      <c r="I488" s="175"/>
      <c r="J488" s="175"/>
      <c r="K488" s="175"/>
      <c r="L488" s="175"/>
      <c r="M488" s="175"/>
      <c r="N488" s="175"/>
      <c r="O488" s="175"/>
      <c r="P488" s="175"/>
      <c r="Q488" s="175"/>
      <c r="R488" s="175"/>
      <c r="S488" s="175"/>
      <c r="T488" s="175"/>
      <c r="U488" s="175"/>
      <c r="V488" s="175"/>
      <c r="W488" s="175"/>
      <c r="X488" s="175"/>
      <c r="Y488" s="175"/>
      <c r="Z488" s="175"/>
      <c r="AA488" s="175"/>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BB7A96-65C1-4E9C-9259-A7BA610079F0}">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05" customWidth="true"/>
    <col min="2" max="2" width="6.5" style="206" customWidth="true"/>
    <col min="3" max="3" width="14.125" style="207" customWidth="true"/>
    <col min="4" max="4" width="9.75" style="185" customWidth="true"/>
    <col min="5" max="5" width="8" style="208" customWidth="true"/>
    <col min="6" max="6" width="8" style="209" customWidth="true"/>
    <col min="7" max="7" width="8" style="210" customWidth="true"/>
    <col min="8" max="8" width="8" style="211" customWidth="true"/>
    <col min="9" max="9" width="8" style="204" customWidth="true"/>
    <col min="10" max="10" width="8" style="212" customWidth="true"/>
    <col min="11" max="11" width="8" style="213" customWidth="true"/>
    <col min="12" max="12" width="8" style="209" customWidth="true"/>
    <col min="13" max="13" width="8" style="214" customWidth="true"/>
    <col min="14" max="14" width="8" style="215" customWidth="true"/>
    <col min="15" max="19" width="8" style="185" customWidth="true"/>
    <col min="20" max="16384" width="9" style="185"/>
  </cols>
  <sheetData>
    <row xmlns:x14ac="http://schemas.microsoft.com/office/spreadsheetml/2009/9/ac" r="1" ht="20.25" customHeight="true" x14ac:dyDescent="0.2">
      <c r="A1" s="540" t="s">
        <v>255</v>
      </c>
      <c r="B1" s="541"/>
      <c r="C1" s="541"/>
      <c r="D1" s="541"/>
      <c r="E1" s="542" t="s">
        <v>52</v>
      </c>
      <c r="F1" s="543"/>
      <c r="G1" s="543"/>
      <c r="H1" s="543"/>
      <c r="I1" s="544"/>
      <c r="J1" s="545" t="s">
        <v>10</v>
      </c>
      <c r="K1" s="545"/>
      <c r="L1" s="545"/>
      <c r="M1" s="545"/>
      <c r="N1" s="545"/>
      <c r="O1" s="546" t="s">
        <v>11</v>
      </c>
      <c r="P1" s="547"/>
      <c r="Q1" s="547"/>
      <c r="R1" s="547"/>
      <c r="S1" s="548"/>
    </row>
    <row xmlns:x14ac="http://schemas.microsoft.com/office/spreadsheetml/2009/9/ac" r="2" x14ac:dyDescent="0.2">
      <c r="A2" s="541"/>
      <c r="B2" s="541"/>
      <c r="C2" s="541"/>
      <c r="D2" s="541"/>
      <c r="E2" s="186"/>
      <c r="F2" s="187"/>
      <c r="G2" s="216"/>
      <c r="H2" s="188"/>
      <c r="I2" s="217"/>
      <c r="J2" s="189"/>
      <c r="K2" s="187"/>
      <c r="L2" s="218"/>
      <c r="M2" s="188"/>
      <c r="N2" s="219"/>
      <c r="O2" s="186"/>
      <c r="P2" s="187"/>
      <c r="Q2" s="190"/>
      <c r="R2" s="188"/>
      <c r="S2" s="217"/>
    </row>
    <row xmlns:x14ac="http://schemas.microsoft.com/office/spreadsheetml/2009/9/ac" r="3" ht="134.25" customHeight="true" x14ac:dyDescent="0.2">
      <c r="A3" s="191" t="s">
        <v>9</v>
      </c>
      <c r="B3" s="192" t="s">
        <v>4</v>
      </c>
      <c r="C3" s="193" t="s">
        <v>8</v>
      </c>
      <c r="D3" s="194" t="s">
        <v>182</v>
      </c>
      <c r="E3" s="195" t="s">
        <v>25</v>
      </c>
      <c r="F3" s="196" t="s">
        <v>19</v>
      </c>
      <c r="G3" s="220" t="s">
        <v>162</v>
      </c>
      <c r="H3" s="197" t="s">
        <v>171</v>
      </c>
      <c r="I3" s="221" t="s">
        <v>36</v>
      </c>
      <c r="J3" s="198" t="s">
        <v>25</v>
      </c>
      <c r="K3" s="199" t="s">
        <v>19</v>
      </c>
      <c r="L3" s="222" t="s">
        <v>163</v>
      </c>
      <c r="M3" s="197" t="s">
        <v>171</v>
      </c>
      <c r="N3" s="223" t="s">
        <v>36</v>
      </c>
      <c r="O3" s="195" t="s">
        <v>25</v>
      </c>
      <c r="P3" s="196" t="s">
        <v>141</v>
      </c>
      <c r="Q3" s="200" t="s">
        <v>164</v>
      </c>
      <c r="R3" s="197" t="s">
        <v>171</v>
      </c>
      <c r="S3" s="221" t="s">
        <v>36</v>
      </c>
    </row>
    <row xmlns:x14ac="http://schemas.microsoft.com/office/spreadsheetml/2009/9/ac" r="4" x14ac:dyDescent="0.2">
      <c r="A4" s="322" t="str">
        <f>IF(ISBLANK(Regressions!A14), " ", Regressions!A14)</f>
        <v>Saint Lucia</v>
      </c>
      <c r="B4" s="323">
        <f>IF(ISBLANK(Regressions!B14), " ", Regressions!B14)</f>
        <v>2000</v>
      </c>
      <c r="C4" s="201" t="str">
        <f>IF(ISBLANK(Regressions!C14), " ", Regressions!C14)</f>
        <v>National</v>
      </c>
      <c r="D4" s="324">
        <f>IF(ISBLANK(Regressions!D14), " ", Regressions!D14)</f>
        <v>48369</v>
      </c>
      <c r="E4" s="202">
        <f>IF(ISNUMBER(Regressions!E14),ROUND(Regressions!E14, 1), NA())</f>
        <v>100</v>
      </c>
      <c r="F4" s="325">
        <f>IF(ISNUMBER(Regressions!F14),ROUND(Regressions!F14, 1), NA())</f>
        <v>100</v>
      </c>
      <c r="G4" s="224" t="e">
        <f>IF(ISNUMBER(Regressions!G14),ROUND(Regressions!G14, 1), NA())</f>
        <v>#N/A</v>
      </c>
      <c r="H4" s="326" t="e">
        <f>IF(ISNUMBER(Regressions!H14),ROUND(Regressions!H14, 1), NA())</f>
        <v>#N/A</v>
      </c>
      <c r="I4" s="225">
        <f>IF(ISNUMBER(Regressions!I14),ROUND(Regressions!I14, 1), NA())</f>
        <v>0</v>
      </c>
      <c r="J4" s="327">
        <f>IF(ISNUMBER(Regressions!K14),ROUND(Regressions!K14, 1), NA())</f>
        <v>100</v>
      </c>
      <c r="K4" s="325">
        <f>IF(ISNUMBER(Regressions!L14),ROUND(Regressions!L14, 1), NA())</f>
        <v>100</v>
      </c>
      <c r="L4" s="226" t="e">
        <f>IF(ISNUMBER(Regressions!M14),ROUND(Regressions!M14, 1), NA())</f>
        <v>#N/A</v>
      </c>
      <c r="M4" s="326" t="e">
        <f>IF(ISNUMBER(Regressions!N14),ROUND(Regressions!N14, 1), NA())</f>
        <v>#N/A</v>
      </c>
      <c r="N4" s="225">
        <f>IF(ISNUMBER(Regressions!O14),ROUND(Regressions!O14, 1), NA())</f>
        <v>0</v>
      </c>
      <c r="O4" s="327">
        <f>IF(ISNUMBER(Regressions!Q14),ROUND(Regressions!Q14, 1), NA())</f>
        <v>100</v>
      </c>
      <c r="P4" s="325">
        <f>IF(ISNUMBER(Regressions!R14),ROUND(Regressions!R14, 1), NA())</f>
        <v>100</v>
      </c>
      <c r="Q4" s="203" t="e">
        <f>IF(ISNUMBER(Regressions!S14),ROUND(Regressions!S14, 1), NA())</f>
        <v>#N/A</v>
      </c>
      <c r="R4" s="326" t="e">
        <f>IF(ISNUMBER(Regressions!T14),ROUND(Regressions!T14, 1), NA())</f>
        <v>#N/A</v>
      </c>
      <c r="S4" s="225">
        <f>IF(ISNUMBER(Regressions!U14),ROUND(Regressions!U14, 1), NA())</f>
        <v>0</v>
      </c>
    </row>
    <row xmlns:x14ac="http://schemas.microsoft.com/office/spreadsheetml/2009/9/ac" r="5" x14ac:dyDescent="0.2">
      <c r="A5" s="322" t="str">
        <f>IF(ISBLANK(Regressions!A15), " ", Regressions!A15)</f>
        <v>Saint Lucia</v>
      </c>
      <c r="B5" s="323">
        <f>IF(ISBLANK(Regressions!B15), " ", Regressions!B15)</f>
        <v>2001</v>
      </c>
      <c r="C5" s="328" t="str">
        <f>IF(ISBLANK(Regressions!C15), " ", Regressions!C15)</f>
        <v>National</v>
      </c>
      <c r="D5" s="324">
        <f>IF(ISBLANK(Regressions!D15), " ", Regressions!D15)</f>
        <v>47662</v>
      </c>
      <c r="E5" s="202">
        <f>IF(ISNUMBER(Regressions!E15),ROUND(Regressions!E15, 1), NA())</f>
        <v>100</v>
      </c>
      <c r="F5" s="325">
        <f>IF(ISNUMBER(Regressions!F15),ROUND(Regressions!F15, 1), NA())</f>
        <v>100</v>
      </c>
      <c r="G5" s="224" t="e">
        <f>IF(ISNUMBER(Regressions!G15),ROUND(Regressions!G15, 1), NA())</f>
        <v>#N/A</v>
      </c>
      <c r="H5" s="326" t="e">
        <f>IF(ISNUMBER(Regressions!H15),ROUND(Regressions!H15, 1), NA())</f>
        <v>#N/A</v>
      </c>
      <c r="I5" s="225">
        <f>IF(ISNUMBER(Regressions!I15),ROUND(Regressions!I15, 1), NA())</f>
        <v>0</v>
      </c>
      <c r="J5" s="327">
        <f>IF(ISNUMBER(Regressions!K15),ROUND(Regressions!K15, 1), NA())</f>
        <v>100</v>
      </c>
      <c r="K5" s="325">
        <f>IF(ISNUMBER(Regressions!L15),ROUND(Regressions!L15, 1), NA())</f>
        <v>100</v>
      </c>
      <c r="L5" s="226" t="e">
        <f>IF(ISNUMBER(Regressions!M15),ROUND(Regressions!M15, 1), NA())</f>
        <v>#N/A</v>
      </c>
      <c r="M5" s="326" t="e">
        <f>IF(ISNUMBER(Regressions!N15),ROUND(Regressions!N15, 1), NA())</f>
        <v>#N/A</v>
      </c>
      <c r="N5" s="225">
        <f>IF(ISNUMBER(Regressions!O15),ROUND(Regressions!O15, 1), NA())</f>
        <v>0</v>
      </c>
      <c r="O5" s="327">
        <f>IF(ISNUMBER(Regressions!Q15),ROUND(Regressions!Q15, 1), NA())</f>
        <v>100</v>
      </c>
      <c r="P5" s="325">
        <f>IF(ISNUMBER(Regressions!R15),ROUND(Regressions!R15, 1), NA())</f>
        <v>100</v>
      </c>
      <c r="Q5" s="203" t="e">
        <f>IF(ISNUMBER(Regressions!S15),ROUND(Regressions!S15, 1), NA())</f>
        <v>#N/A</v>
      </c>
      <c r="R5" s="326" t="e">
        <f>IF(ISNUMBER(Regressions!T15),ROUND(Regressions!T15, 1), NA())</f>
        <v>#N/A</v>
      </c>
      <c r="S5" s="225">
        <f>IF(ISNUMBER(Regressions!U15),ROUND(Regressions!U15, 1), NA())</f>
        <v>0</v>
      </c>
      <c r="T5" s="204"/>
      <c r="U5" s="204"/>
      <c r="V5" s="204"/>
      <c r="W5" s="204"/>
      <c r="X5" s="204"/>
      <c r="Y5" s="204"/>
      <c r="Z5" s="204"/>
      <c r="AA5" s="204"/>
    </row>
    <row xmlns:x14ac="http://schemas.microsoft.com/office/spreadsheetml/2009/9/ac" r="6" x14ac:dyDescent="0.2">
      <c r="A6" s="322" t="str">
        <f>IF(ISBLANK(Regressions!A16), " ", Regressions!A16)</f>
        <v>Saint Lucia</v>
      </c>
      <c r="B6" s="323">
        <f>IF(ISBLANK(Regressions!B16), " ", Regressions!B16)</f>
        <v>2002</v>
      </c>
      <c r="C6" s="328" t="str">
        <f>IF(ISBLANK(Regressions!C16), " ", Regressions!C16)</f>
        <v>National</v>
      </c>
      <c r="D6" s="324">
        <f>IF(ISBLANK(Regressions!D16), " ", Regressions!D16)</f>
        <v>47024</v>
      </c>
      <c r="E6" s="202">
        <f>IF(ISNUMBER(Regressions!E16),ROUND(Regressions!E16, 1), NA())</f>
        <v>100</v>
      </c>
      <c r="F6" s="325">
        <f>IF(ISNUMBER(Regressions!F16),ROUND(Regressions!F16, 1), NA())</f>
        <v>100</v>
      </c>
      <c r="G6" s="224" t="e">
        <f>IF(ISNUMBER(Regressions!G16),ROUND(Regressions!G16, 1), NA())</f>
        <v>#N/A</v>
      </c>
      <c r="H6" s="326" t="e">
        <f>IF(ISNUMBER(Regressions!H16),ROUND(Regressions!H16, 1), NA())</f>
        <v>#N/A</v>
      </c>
      <c r="I6" s="225">
        <f>IF(ISNUMBER(Regressions!I16),ROUND(Regressions!I16, 1), NA())</f>
        <v>0</v>
      </c>
      <c r="J6" s="327">
        <f>IF(ISNUMBER(Regressions!K16),ROUND(Regressions!K16, 1), NA())</f>
        <v>100</v>
      </c>
      <c r="K6" s="325">
        <f>IF(ISNUMBER(Regressions!L16),ROUND(Regressions!L16, 1), NA())</f>
        <v>100</v>
      </c>
      <c r="L6" s="226" t="e">
        <f>IF(ISNUMBER(Regressions!M16),ROUND(Regressions!M16, 1), NA())</f>
        <v>#N/A</v>
      </c>
      <c r="M6" s="326" t="e">
        <f>IF(ISNUMBER(Regressions!N16),ROUND(Regressions!N16, 1), NA())</f>
        <v>#N/A</v>
      </c>
      <c r="N6" s="225">
        <f>IF(ISNUMBER(Regressions!O16),ROUND(Regressions!O16, 1), NA())</f>
        <v>0</v>
      </c>
      <c r="O6" s="327">
        <f>IF(ISNUMBER(Regressions!Q16),ROUND(Regressions!Q16, 1), NA())</f>
        <v>100</v>
      </c>
      <c r="P6" s="325">
        <f>IF(ISNUMBER(Regressions!R16),ROUND(Regressions!R16, 1), NA())</f>
        <v>100</v>
      </c>
      <c r="Q6" s="203" t="e">
        <f>IF(ISNUMBER(Regressions!S16),ROUND(Regressions!S16, 1), NA())</f>
        <v>#N/A</v>
      </c>
      <c r="R6" s="326" t="e">
        <f>IF(ISNUMBER(Regressions!T16),ROUND(Regressions!T16, 1), NA())</f>
        <v>#N/A</v>
      </c>
      <c r="S6" s="225">
        <f>IF(ISNUMBER(Regressions!U16),ROUND(Regressions!U16, 1), NA())</f>
        <v>0</v>
      </c>
      <c r="T6" s="204"/>
      <c r="U6" s="204"/>
      <c r="V6" s="204"/>
      <c r="W6" s="204"/>
      <c r="X6" s="204"/>
      <c r="Y6" s="204"/>
      <c r="Z6" s="204"/>
      <c r="AA6" s="204"/>
    </row>
    <row xmlns:x14ac="http://schemas.microsoft.com/office/spreadsheetml/2009/9/ac" r="7" x14ac:dyDescent="0.2">
      <c r="A7" s="322" t="str">
        <f>IF(ISBLANK(Regressions!A17), " ", Regressions!A17)</f>
        <v>Saint Lucia</v>
      </c>
      <c r="B7" s="323">
        <f>IF(ISBLANK(Regressions!B17), " ", Regressions!B17)</f>
        <v>2003</v>
      </c>
      <c r="C7" s="328" t="str">
        <f>IF(ISBLANK(Regressions!C17), " ", Regressions!C17)</f>
        <v>National</v>
      </c>
      <c r="D7" s="324">
        <f>IF(ISBLANK(Regressions!D17), " ", Regressions!D17)</f>
        <v>46534</v>
      </c>
      <c r="E7" s="202">
        <f>IF(ISNUMBER(Regressions!E17),ROUND(Regressions!E17, 1), NA())</f>
        <v>100</v>
      </c>
      <c r="F7" s="325">
        <f>IF(ISNUMBER(Regressions!F17),ROUND(Regressions!F17, 1), NA())</f>
        <v>100</v>
      </c>
      <c r="G7" s="224" t="e">
        <f>IF(ISNUMBER(Regressions!G17),ROUND(Regressions!G17, 1), NA())</f>
        <v>#N/A</v>
      </c>
      <c r="H7" s="326" t="e">
        <f>IF(ISNUMBER(Regressions!H17),ROUND(Regressions!H17, 1), NA())</f>
        <v>#N/A</v>
      </c>
      <c r="I7" s="225">
        <f>IF(ISNUMBER(Regressions!I17),ROUND(Regressions!I17, 1), NA())</f>
        <v>0</v>
      </c>
      <c r="J7" s="327">
        <f>IF(ISNUMBER(Regressions!K17),ROUND(Regressions!K17, 1), NA())</f>
        <v>100</v>
      </c>
      <c r="K7" s="325">
        <f>IF(ISNUMBER(Regressions!L17),ROUND(Regressions!L17, 1), NA())</f>
        <v>100</v>
      </c>
      <c r="L7" s="226" t="e">
        <f>IF(ISNUMBER(Regressions!M17),ROUND(Regressions!M17, 1), NA())</f>
        <v>#N/A</v>
      </c>
      <c r="M7" s="326" t="e">
        <f>IF(ISNUMBER(Regressions!N17),ROUND(Regressions!N17, 1), NA())</f>
        <v>#N/A</v>
      </c>
      <c r="N7" s="225">
        <f>IF(ISNUMBER(Regressions!O17),ROUND(Regressions!O17, 1), NA())</f>
        <v>0</v>
      </c>
      <c r="O7" s="327">
        <f>IF(ISNUMBER(Regressions!Q17),ROUND(Regressions!Q17, 1), NA())</f>
        <v>100</v>
      </c>
      <c r="P7" s="325">
        <f>IF(ISNUMBER(Regressions!R17),ROUND(Regressions!R17, 1), NA())</f>
        <v>100</v>
      </c>
      <c r="Q7" s="203" t="e">
        <f>IF(ISNUMBER(Regressions!S17),ROUND(Regressions!S17, 1), NA())</f>
        <v>#N/A</v>
      </c>
      <c r="R7" s="326" t="e">
        <f>IF(ISNUMBER(Regressions!T17),ROUND(Regressions!T17, 1), NA())</f>
        <v>#N/A</v>
      </c>
      <c r="S7" s="225">
        <f>IF(ISNUMBER(Regressions!U17),ROUND(Regressions!U17, 1), NA())</f>
        <v>0</v>
      </c>
      <c r="T7" s="204"/>
      <c r="U7" s="204"/>
      <c r="V7" s="204"/>
      <c r="W7" s="204"/>
      <c r="X7" s="204"/>
      <c r="Y7" s="204"/>
      <c r="Z7" s="204"/>
      <c r="AA7" s="204"/>
    </row>
    <row xmlns:x14ac="http://schemas.microsoft.com/office/spreadsheetml/2009/9/ac" r="8" x14ac:dyDescent="0.2">
      <c r="A8" s="322" t="str">
        <f>IF(ISBLANK(Regressions!A18), " ", Regressions!A18)</f>
        <v>Saint Lucia</v>
      </c>
      <c r="B8" s="323">
        <f>IF(ISBLANK(Regressions!B18), " ", Regressions!B18)</f>
        <v>2004</v>
      </c>
      <c r="C8" s="328" t="str">
        <f>IF(ISBLANK(Regressions!C18), " ", Regressions!C18)</f>
        <v>National</v>
      </c>
      <c r="D8" s="324">
        <f>IF(ISBLANK(Regressions!D18), " ", Regressions!D18)</f>
        <v>45842</v>
      </c>
      <c r="E8" s="202">
        <f>IF(ISNUMBER(Regressions!E18),ROUND(Regressions!E18, 1), NA())</f>
        <v>100</v>
      </c>
      <c r="F8" s="325">
        <f>IF(ISNUMBER(Regressions!F18),ROUND(Regressions!F18, 1), NA())</f>
        <v>100</v>
      </c>
      <c r="G8" s="224" t="e">
        <f>IF(ISNUMBER(Regressions!G18),ROUND(Regressions!G18, 1), NA())</f>
        <v>#N/A</v>
      </c>
      <c r="H8" s="326" t="e">
        <f>IF(ISNUMBER(Regressions!H18),ROUND(Regressions!H18, 1), NA())</f>
        <v>#N/A</v>
      </c>
      <c r="I8" s="225">
        <f>IF(ISNUMBER(Regressions!I18),ROUND(Regressions!I18, 1), NA())</f>
        <v>0</v>
      </c>
      <c r="J8" s="327">
        <f>IF(ISNUMBER(Regressions!K18),ROUND(Regressions!K18, 1), NA())</f>
        <v>100</v>
      </c>
      <c r="K8" s="325">
        <f>IF(ISNUMBER(Regressions!L18),ROUND(Regressions!L18, 1), NA())</f>
        <v>100</v>
      </c>
      <c r="L8" s="226" t="e">
        <f>IF(ISNUMBER(Regressions!M18),ROUND(Regressions!M18, 1), NA())</f>
        <v>#N/A</v>
      </c>
      <c r="M8" s="326" t="e">
        <f>IF(ISNUMBER(Regressions!N18),ROUND(Regressions!N18, 1), NA())</f>
        <v>#N/A</v>
      </c>
      <c r="N8" s="225">
        <f>IF(ISNUMBER(Regressions!O18),ROUND(Regressions!O18, 1), NA())</f>
        <v>0</v>
      </c>
      <c r="O8" s="327">
        <f>IF(ISNUMBER(Regressions!Q18),ROUND(Regressions!Q18, 1), NA())</f>
        <v>100</v>
      </c>
      <c r="P8" s="325">
        <f>IF(ISNUMBER(Regressions!R18),ROUND(Regressions!R18, 1), NA())</f>
        <v>100</v>
      </c>
      <c r="Q8" s="203" t="e">
        <f>IF(ISNUMBER(Regressions!S18),ROUND(Regressions!S18, 1), NA())</f>
        <v>#N/A</v>
      </c>
      <c r="R8" s="326" t="e">
        <f>IF(ISNUMBER(Regressions!T18),ROUND(Regressions!T18, 1), NA())</f>
        <v>#N/A</v>
      </c>
      <c r="S8" s="225">
        <f>IF(ISNUMBER(Regressions!U18),ROUND(Regressions!U18, 1), NA())</f>
        <v>0</v>
      </c>
      <c r="T8" s="204"/>
      <c r="U8" s="204"/>
      <c r="V8" s="204"/>
      <c r="W8" s="204"/>
      <c r="X8" s="204"/>
      <c r="Y8" s="204"/>
      <c r="Z8" s="204"/>
      <c r="AA8" s="204"/>
    </row>
    <row xmlns:x14ac="http://schemas.microsoft.com/office/spreadsheetml/2009/9/ac" r="9" x14ac:dyDescent="0.2">
      <c r="A9" s="322" t="str">
        <f>IF(ISBLANK(Regressions!A19), " ", Regressions!A19)</f>
        <v>Saint Lucia</v>
      </c>
      <c r="B9" s="323">
        <f>IF(ISBLANK(Regressions!B19), " ", Regressions!B19)</f>
        <v>2005</v>
      </c>
      <c r="C9" s="328" t="str">
        <f>IF(ISBLANK(Regressions!C19), " ", Regressions!C19)</f>
        <v>National</v>
      </c>
      <c r="D9" s="324">
        <f>IF(ISBLANK(Regressions!D19), " ", Regressions!D19)</f>
        <v>45082</v>
      </c>
      <c r="E9" s="202">
        <f>IF(ISNUMBER(Regressions!E19),ROUND(Regressions!E19, 1), NA())</f>
        <v>100</v>
      </c>
      <c r="F9" s="325">
        <f>IF(ISNUMBER(Regressions!F19),ROUND(Regressions!F19, 1), NA())</f>
        <v>100</v>
      </c>
      <c r="G9" s="224" t="e">
        <f>IF(ISNUMBER(Regressions!G19),ROUND(Regressions!G19, 1), NA())</f>
        <v>#N/A</v>
      </c>
      <c r="H9" s="326" t="e">
        <f>IF(ISNUMBER(Regressions!H19),ROUND(Regressions!H19, 1), NA())</f>
        <v>#N/A</v>
      </c>
      <c r="I9" s="225">
        <f>IF(ISNUMBER(Regressions!I19),ROUND(Regressions!I19, 1), NA())</f>
        <v>0</v>
      </c>
      <c r="J9" s="327">
        <f>IF(ISNUMBER(Regressions!K19),ROUND(Regressions!K19, 1), NA())</f>
        <v>100</v>
      </c>
      <c r="K9" s="325">
        <f>IF(ISNUMBER(Regressions!L19),ROUND(Regressions!L19, 1), NA())</f>
        <v>100</v>
      </c>
      <c r="L9" s="226" t="e">
        <f>IF(ISNUMBER(Regressions!M19),ROUND(Regressions!M19, 1), NA())</f>
        <v>#N/A</v>
      </c>
      <c r="M9" s="326" t="e">
        <f>IF(ISNUMBER(Regressions!N19),ROUND(Regressions!N19, 1), NA())</f>
        <v>#N/A</v>
      </c>
      <c r="N9" s="225">
        <f>IF(ISNUMBER(Regressions!O19),ROUND(Regressions!O19, 1), NA())</f>
        <v>0</v>
      </c>
      <c r="O9" s="327">
        <f>IF(ISNUMBER(Regressions!Q19),ROUND(Regressions!Q19, 1), NA())</f>
        <v>100</v>
      </c>
      <c r="P9" s="325">
        <f>IF(ISNUMBER(Regressions!R19),ROUND(Regressions!R19, 1), NA())</f>
        <v>100</v>
      </c>
      <c r="Q9" s="203" t="e">
        <f>IF(ISNUMBER(Regressions!S19),ROUND(Regressions!S19, 1), NA())</f>
        <v>#N/A</v>
      </c>
      <c r="R9" s="326" t="e">
        <f>IF(ISNUMBER(Regressions!T19),ROUND(Regressions!T19, 1), NA())</f>
        <v>#N/A</v>
      </c>
      <c r="S9" s="225">
        <f>IF(ISNUMBER(Regressions!U19),ROUND(Regressions!U19, 1), NA())</f>
        <v>0</v>
      </c>
    </row>
    <row xmlns:x14ac="http://schemas.microsoft.com/office/spreadsheetml/2009/9/ac" r="10" x14ac:dyDescent="0.2">
      <c r="A10" s="322" t="str">
        <f>IF(ISBLANK(Regressions!A20), " ", Regressions!A20)</f>
        <v>Saint Lucia</v>
      </c>
      <c r="B10" s="323">
        <f>IF(ISBLANK(Regressions!B20), " ", Regressions!B20)</f>
        <v>2006</v>
      </c>
      <c r="C10" s="328" t="str">
        <f>IF(ISBLANK(Regressions!C20), " ", Regressions!C20)</f>
        <v>National</v>
      </c>
      <c r="D10" s="324">
        <f>IF(ISBLANK(Regressions!D20), " ", Regressions!D20)</f>
        <v>44338</v>
      </c>
      <c r="E10" s="202">
        <f>IF(ISNUMBER(Regressions!E20),ROUND(Regressions!E20, 1), NA())</f>
        <v>100</v>
      </c>
      <c r="F10" s="325">
        <f>IF(ISNUMBER(Regressions!F20),ROUND(Regressions!F20, 1), NA())</f>
        <v>100</v>
      </c>
      <c r="G10" s="224" t="e">
        <f>IF(ISNUMBER(Regressions!G20),ROUND(Regressions!G20, 1), NA())</f>
        <v>#N/A</v>
      </c>
      <c r="H10" s="326" t="e">
        <f>IF(ISNUMBER(Regressions!H20),ROUND(Regressions!H20, 1), NA())</f>
        <v>#N/A</v>
      </c>
      <c r="I10" s="225">
        <f>IF(ISNUMBER(Regressions!I20),ROUND(Regressions!I20, 1), NA())</f>
        <v>0</v>
      </c>
      <c r="J10" s="327">
        <f>IF(ISNUMBER(Regressions!K20),ROUND(Regressions!K20, 1), NA())</f>
        <v>100</v>
      </c>
      <c r="K10" s="325">
        <f>IF(ISNUMBER(Regressions!L20),ROUND(Regressions!L20, 1), NA())</f>
        <v>100</v>
      </c>
      <c r="L10" s="226" t="e">
        <f>IF(ISNUMBER(Regressions!M20),ROUND(Regressions!M20, 1), NA())</f>
        <v>#N/A</v>
      </c>
      <c r="M10" s="326" t="e">
        <f>IF(ISNUMBER(Regressions!N20),ROUND(Regressions!N20, 1), NA())</f>
        <v>#N/A</v>
      </c>
      <c r="N10" s="225">
        <f>IF(ISNUMBER(Regressions!O20),ROUND(Regressions!O20, 1), NA())</f>
        <v>0</v>
      </c>
      <c r="O10" s="327">
        <f>IF(ISNUMBER(Regressions!Q20),ROUND(Regressions!Q20, 1), NA())</f>
        <v>100</v>
      </c>
      <c r="P10" s="325">
        <f>IF(ISNUMBER(Regressions!R20),ROUND(Regressions!R20, 1), NA())</f>
        <v>100</v>
      </c>
      <c r="Q10" s="203" t="e">
        <f>IF(ISNUMBER(Regressions!S20),ROUND(Regressions!S20, 1), NA())</f>
        <v>#N/A</v>
      </c>
      <c r="R10" s="326" t="e">
        <f>IF(ISNUMBER(Regressions!T20),ROUND(Regressions!T20, 1), NA())</f>
        <v>#N/A</v>
      </c>
      <c r="S10" s="225">
        <f>IF(ISNUMBER(Regressions!U20),ROUND(Regressions!U20, 1), NA())</f>
        <v>0</v>
      </c>
    </row>
    <row xmlns:x14ac="http://schemas.microsoft.com/office/spreadsheetml/2009/9/ac" r="11" x14ac:dyDescent="0.2">
      <c r="A11" s="322" t="str">
        <f>IF(ISBLANK(Regressions!A21), " ", Regressions!A21)</f>
        <v>Saint Lucia</v>
      </c>
      <c r="B11" s="323">
        <f>IF(ISBLANK(Regressions!B21), " ", Regressions!B21)</f>
        <v>2007</v>
      </c>
      <c r="C11" s="328" t="str">
        <f>IF(ISBLANK(Regressions!C21), " ", Regressions!C21)</f>
        <v>National</v>
      </c>
      <c r="D11" s="324">
        <f>IF(ISBLANK(Regressions!D21), " ", Regressions!D21)</f>
        <v>43574</v>
      </c>
      <c r="E11" s="202">
        <f>IF(ISNUMBER(Regressions!E21),ROUND(Regressions!E21, 1), NA())</f>
        <v>100</v>
      </c>
      <c r="F11" s="325">
        <f>IF(ISNUMBER(Regressions!F21),ROUND(Regressions!F21, 1), NA())</f>
        <v>100</v>
      </c>
      <c r="G11" s="224" t="e">
        <f>IF(ISNUMBER(Regressions!G21),ROUND(Regressions!G21, 1), NA())</f>
        <v>#N/A</v>
      </c>
      <c r="H11" s="326" t="e">
        <f>IF(ISNUMBER(Regressions!H21),ROUND(Regressions!H21, 1), NA())</f>
        <v>#N/A</v>
      </c>
      <c r="I11" s="225">
        <f>IF(ISNUMBER(Regressions!I21),ROUND(Regressions!I21, 1), NA())</f>
        <v>0</v>
      </c>
      <c r="J11" s="327">
        <f>IF(ISNUMBER(Regressions!K21),ROUND(Regressions!K21, 1), NA())</f>
        <v>100</v>
      </c>
      <c r="K11" s="325">
        <f>IF(ISNUMBER(Regressions!L21),ROUND(Regressions!L21, 1), NA())</f>
        <v>100</v>
      </c>
      <c r="L11" s="226" t="e">
        <f>IF(ISNUMBER(Regressions!M21),ROUND(Regressions!M21, 1), NA())</f>
        <v>#N/A</v>
      </c>
      <c r="M11" s="326" t="e">
        <f>IF(ISNUMBER(Regressions!N21),ROUND(Regressions!N21, 1), NA())</f>
        <v>#N/A</v>
      </c>
      <c r="N11" s="225">
        <f>IF(ISNUMBER(Regressions!O21),ROUND(Regressions!O21, 1), NA())</f>
        <v>0</v>
      </c>
      <c r="O11" s="327">
        <f>IF(ISNUMBER(Regressions!Q21),ROUND(Regressions!Q21, 1), NA())</f>
        <v>100</v>
      </c>
      <c r="P11" s="325">
        <f>IF(ISNUMBER(Regressions!R21),ROUND(Regressions!R21, 1), NA())</f>
        <v>100</v>
      </c>
      <c r="Q11" s="203" t="e">
        <f>IF(ISNUMBER(Regressions!S21),ROUND(Regressions!S21, 1), NA())</f>
        <v>#N/A</v>
      </c>
      <c r="R11" s="326" t="e">
        <f>IF(ISNUMBER(Regressions!T21),ROUND(Regressions!T21, 1), NA())</f>
        <v>#N/A</v>
      </c>
      <c r="S11" s="225">
        <f>IF(ISNUMBER(Regressions!U21),ROUND(Regressions!U21, 1), NA())</f>
        <v>0</v>
      </c>
    </row>
    <row xmlns:x14ac="http://schemas.microsoft.com/office/spreadsheetml/2009/9/ac" r="12" x14ac:dyDescent="0.2">
      <c r="A12" s="322" t="str">
        <f>IF(ISBLANK(Regressions!A22), " ", Regressions!A22)</f>
        <v>Saint Lucia</v>
      </c>
      <c r="B12" s="323">
        <f>IF(ISBLANK(Regressions!B22), " ", Regressions!B22)</f>
        <v>2008</v>
      </c>
      <c r="C12" s="328" t="str">
        <f>IF(ISBLANK(Regressions!C22), " ", Regressions!C22)</f>
        <v>National</v>
      </c>
      <c r="D12" s="324">
        <f>IF(ISBLANK(Regressions!D22), " ", Regressions!D22)</f>
        <v>42780</v>
      </c>
      <c r="E12" s="202">
        <f>IF(ISNUMBER(Regressions!E22),ROUND(Regressions!E22, 1), NA())</f>
        <v>100</v>
      </c>
      <c r="F12" s="325">
        <f>IF(ISNUMBER(Regressions!F22),ROUND(Regressions!F22, 1), NA())</f>
        <v>100</v>
      </c>
      <c r="G12" s="224" t="e">
        <f>IF(ISNUMBER(Regressions!G22),ROUND(Regressions!G22, 1), NA())</f>
        <v>#N/A</v>
      </c>
      <c r="H12" s="326" t="e">
        <f>IF(ISNUMBER(Regressions!H22),ROUND(Regressions!H22, 1), NA())</f>
        <v>#N/A</v>
      </c>
      <c r="I12" s="225">
        <f>IF(ISNUMBER(Regressions!I22),ROUND(Regressions!I22, 1), NA())</f>
        <v>0</v>
      </c>
      <c r="J12" s="327">
        <f>IF(ISNUMBER(Regressions!K22),ROUND(Regressions!K22, 1), NA())</f>
        <v>100</v>
      </c>
      <c r="K12" s="325">
        <f>IF(ISNUMBER(Regressions!L22),ROUND(Regressions!L22, 1), NA())</f>
        <v>100</v>
      </c>
      <c r="L12" s="226" t="e">
        <f>IF(ISNUMBER(Regressions!M22),ROUND(Regressions!M22, 1), NA())</f>
        <v>#N/A</v>
      </c>
      <c r="M12" s="326" t="e">
        <f>IF(ISNUMBER(Regressions!N22),ROUND(Regressions!N22, 1), NA())</f>
        <v>#N/A</v>
      </c>
      <c r="N12" s="225">
        <f>IF(ISNUMBER(Regressions!O22),ROUND(Regressions!O22, 1), NA())</f>
        <v>0</v>
      </c>
      <c r="O12" s="327">
        <f>IF(ISNUMBER(Regressions!Q22),ROUND(Regressions!Q22, 1), NA())</f>
        <v>100</v>
      </c>
      <c r="P12" s="325">
        <f>IF(ISNUMBER(Regressions!R22),ROUND(Regressions!R22, 1), NA())</f>
        <v>100</v>
      </c>
      <c r="Q12" s="203" t="e">
        <f>IF(ISNUMBER(Regressions!S22),ROUND(Regressions!S22, 1), NA())</f>
        <v>#N/A</v>
      </c>
      <c r="R12" s="326" t="e">
        <f>IF(ISNUMBER(Regressions!T22),ROUND(Regressions!T22, 1), NA())</f>
        <v>#N/A</v>
      </c>
      <c r="S12" s="225">
        <f>IF(ISNUMBER(Regressions!U22),ROUND(Regressions!U22, 1), NA())</f>
        <v>0</v>
      </c>
    </row>
    <row xmlns:x14ac="http://schemas.microsoft.com/office/spreadsheetml/2009/9/ac" r="13" x14ac:dyDescent="0.2">
      <c r="A13" s="322" t="str">
        <f>IF(ISBLANK(Regressions!A23), " ", Regressions!A23)</f>
        <v>Saint Lucia</v>
      </c>
      <c r="B13" s="323">
        <f>IF(ISBLANK(Regressions!B23), " ", Regressions!B23)</f>
        <v>2009</v>
      </c>
      <c r="C13" s="328" t="str">
        <f>IF(ISBLANK(Regressions!C23), " ", Regressions!C23)</f>
        <v>National</v>
      </c>
      <c r="D13" s="324">
        <f>IF(ISBLANK(Regressions!D23), " ", Regressions!D23)</f>
        <v>41925</v>
      </c>
      <c r="E13" s="202">
        <f>IF(ISNUMBER(Regressions!E23),ROUND(Regressions!E23, 1), NA())</f>
        <v>100</v>
      </c>
      <c r="F13" s="325">
        <f>IF(ISNUMBER(Regressions!F23),ROUND(Regressions!F23, 1), NA())</f>
        <v>100</v>
      </c>
      <c r="G13" s="224" t="e">
        <f>IF(ISNUMBER(Regressions!G23),ROUND(Regressions!G23, 1), NA())</f>
        <v>#N/A</v>
      </c>
      <c r="H13" s="326" t="e">
        <f>IF(ISNUMBER(Regressions!H23),ROUND(Regressions!H23, 1), NA())</f>
        <v>#N/A</v>
      </c>
      <c r="I13" s="225">
        <f>IF(ISNUMBER(Regressions!I23),ROUND(Regressions!I23, 1), NA())</f>
        <v>0</v>
      </c>
      <c r="J13" s="327">
        <f>IF(ISNUMBER(Regressions!K23),ROUND(Regressions!K23, 1), NA())</f>
        <v>100</v>
      </c>
      <c r="K13" s="325">
        <f>IF(ISNUMBER(Regressions!L23),ROUND(Regressions!L23, 1), NA())</f>
        <v>100</v>
      </c>
      <c r="L13" s="226" t="e">
        <f>IF(ISNUMBER(Regressions!M23),ROUND(Regressions!M23, 1), NA())</f>
        <v>#N/A</v>
      </c>
      <c r="M13" s="326" t="e">
        <f>IF(ISNUMBER(Regressions!N23),ROUND(Regressions!N23, 1), NA())</f>
        <v>#N/A</v>
      </c>
      <c r="N13" s="225">
        <f>IF(ISNUMBER(Regressions!O23),ROUND(Regressions!O23, 1), NA())</f>
        <v>0</v>
      </c>
      <c r="O13" s="327">
        <f>IF(ISNUMBER(Regressions!Q23),ROUND(Regressions!Q23, 1), NA())</f>
        <v>100</v>
      </c>
      <c r="P13" s="325">
        <f>IF(ISNUMBER(Regressions!R23),ROUND(Regressions!R23, 1), NA())</f>
        <v>100</v>
      </c>
      <c r="Q13" s="203" t="e">
        <f>IF(ISNUMBER(Regressions!S23),ROUND(Regressions!S23, 1), NA())</f>
        <v>#N/A</v>
      </c>
      <c r="R13" s="326" t="e">
        <f>IF(ISNUMBER(Regressions!T23),ROUND(Regressions!T23, 1), NA())</f>
        <v>#N/A</v>
      </c>
      <c r="S13" s="225">
        <f>IF(ISNUMBER(Regressions!U23),ROUND(Regressions!U23, 1), NA())</f>
        <v>0</v>
      </c>
    </row>
    <row xmlns:x14ac="http://schemas.microsoft.com/office/spreadsheetml/2009/9/ac" r="14" x14ac:dyDescent="0.2">
      <c r="A14" s="322" t="str">
        <f>IF(ISBLANK(Regressions!A24), " ", Regressions!A24)</f>
        <v>Saint Lucia</v>
      </c>
      <c r="B14" s="323">
        <f>IF(ISBLANK(Regressions!B24), " ", Regressions!B24)</f>
        <v>2010</v>
      </c>
      <c r="C14" s="328" t="str">
        <f>IF(ISBLANK(Regressions!C24), " ", Regressions!C24)</f>
        <v>National</v>
      </c>
      <c r="D14" s="324">
        <f>IF(ISBLANK(Regressions!D24), " ", Regressions!D24)</f>
        <v>41009</v>
      </c>
      <c r="E14" s="202">
        <f>IF(ISNUMBER(Regressions!E24),ROUND(Regressions!E24, 1), NA())</f>
        <v>100</v>
      </c>
      <c r="F14" s="325">
        <f>IF(ISNUMBER(Regressions!F24),ROUND(Regressions!F24, 1), NA())</f>
        <v>100</v>
      </c>
      <c r="G14" s="224">
        <f>IF(ISNUMBER(Regressions!G24),ROUND(Regressions!G24, 1), NA())</f>
        <v>99.1</v>
      </c>
      <c r="H14" s="326">
        <f>IF(ISNUMBER(Regressions!H24),ROUND(Regressions!H24, 1), NA())</f>
        <v>0.9</v>
      </c>
      <c r="I14" s="225">
        <f>IF(ISNUMBER(Regressions!I24),ROUND(Regressions!I24, 1), NA())</f>
        <v>0</v>
      </c>
      <c r="J14" s="327">
        <f>IF(ISNUMBER(Regressions!K24),ROUND(Regressions!K24, 1), NA())</f>
        <v>100</v>
      </c>
      <c r="K14" s="325">
        <f>IF(ISNUMBER(Regressions!L24),ROUND(Regressions!L24, 1), NA())</f>
        <v>100</v>
      </c>
      <c r="L14" s="226">
        <f>IF(ISNUMBER(Regressions!M24),ROUND(Regressions!M24, 1), NA())</f>
        <v>99.1</v>
      </c>
      <c r="M14" s="326">
        <f>IF(ISNUMBER(Regressions!N24),ROUND(Regressions!N24, 1), NA())</f>
        <v>0.9</v>
      </c>
      <c r="N14" s="225">
        <f>IF(ISNUMBER(Regressions!O24),ROUND(Regressions!O24, 1), NA())</f>
        <v>0</v>
      </c>
      <c r="O14" s="327">
        <f>IF(ISNUMBER(Regressions!Q24),ROUND(Regressions!Q24, 1), NA())</f>
        <v>100</v>
      </c>
      <c r="P14" s="325">
        <f>IF(ISNUMBER(Regressions!R24),ROUND(Regressions!R24, 1), NA())</f>
        <v>100</v>
      </c>
      <c r="Q14" s="203">
        <f>IF(ISNUMBER(Regressions!S24),ROUND(Regressions!S24, 1), NA())</f>
        <v>99</v>
      </c>
      <c r="R14" s="326">
        <f>IF(ISNUMBER(Regressions!T24),ROUND(Regressions!T24, 1), NA())</f>
        <v>1</v>
      </c>
      <c r="S14" s="225">
        <f>IF(ISNUMBER(Regressions!U24),ROUND(Regressions!U24, 1), NA())</f>
        <v>0</v>
      </c>
    </row>
    <row xmlns:x14ac="http://schemas.microsoft.com/office/spreadsheetml/2009/9/ac" r="15" x14ac:dyDescent="0.2">
      <c r="A15" s="322" t="str">
        <f>IF(ISBLANK(Regressions!A25), " ", Regressions!A25)</f>
        <v>Saint Lucia</v>
      </c>
      <c r="B15" s="323">
        <f>IF(ISBLANK(Regressions!B25), " ", Regressions!B25)</f>
        <v>2011</v>
      </c>
      <c r="C15" s="328" t="str">
        <f>IF(ISBLANK(Regressions!C25), " ", Regressions!C25)</f>
        <v>National</v>
      </c>
      <c r="D15" s="324">
        <f>IF(ISBLANK(Regressions!D25), " ", Regressions!D25)</f>
        <v>40137</v>
      </c>
      <c r="E15" s="202">
        <f>IF(ISNUMBER(Regressions!E25),ROUND(Regressions!E25, 1), NA())</f>
        <v>100</v>
      </c>
      <c r="F15" s="325">
        <f>IF(ISNUMBER(Regressions!F25),ROUND(Regressions!F25, 1), NA())</f>
        <v>100</v>
      </c>
      <c r="G15" s="224">
        <f>IF(ISNUMBER(Regressions!G25),ROUND(Regressions!G25, 1), NA())</f>
        <v>99.1</v>
      </c>
      <c r="H15" s="326">
        <f>IF(ISNUMBER(Regressions!H25),ROUND(Regressions!H25, 1), NA())</f>
        <v>0.9</v>
      </c>
      <c r="I15" s="225">
        <f>IF(ISNUMBER(Regressions!I25),ROUND(Regressions!I25, 1), NA())</f>
        <v>0</v>
      </c>
      <c r="J15" s="327">
        <f>IF(ISNUMBER(Regressions!K25),ROUND(Regressions!K25, 1), NA())</f>
        <v>100</v>
      </c>
      <c r="K15" s="325">
        <f>IF(ISNUMBER(Regressions!L25),ROUND(Regressions!L25, 1), NA())</f>
        <v>100</v>
      </c>
      <c r="L15" s="226">
        <f>IF(ISNUMBER(Regressions!M25),ROUND(Regressions!M25, 1), NA())</f>
        <v>99.1</v>
      </c>
      <c r="M15" s="326">
        <f>IF(ISNUMBER(Regressions!N25),ROUND(Regressions!N25, 1), NA())</f>
        <v>0.9</v>
      </c>
      <c r="N15" s="225">
        <f>IF(ISNUMBER(Regressions!O25),ROUND(Regressions!O25, 1), NA())</f>
        <v>0</v>
      </c>
      <c r="O15" s="327">
        <f>IF(ISNUMBER(Regressions!Q25),ROUND(Regressions!Q25, 1), NA())</f>
        <v>100</v>
      </c>
      <c r="P15" s="325">
        <f>IF(ISNUMBER(Regressions!R25),ROUND(Regressions!R25, 1), NA())</f>
        <v>100</v>
      </c>
      <c r="Q15" s="203">
        <f>IF(ISNUMBER(Regressions!S25),ROUND(Regressions!S25, 1), NA())</f>
        <v>99</v>
      </c>
      <c r="R15" s="326">
        <f>IF(ISNUMBER(Regressions!T25),ROUND(Regressions!T25, 1), NA())</f>
        <v>1</v>
      </c>
      <c r="S15" s="225">
        <f>IF(ISNUMBER(Regressions!U25),ROUND(Regressions!U25, 1), NA())</f>
        <v>0</v>
      </c>
    </row>
    <row xmlns:x14ac="http://schemas.microsoft.com/office/spreadsheetml/2009/9/ac" r="16" x14ac:dyDescent="0.2">
      <c r="A16" s="322" t="str">
        <f>IF(ISBLANK(Regressions!A26), " ", Regressions!A26)</f>
        <v>Saint Lucia</v>
      </c>
      <c r="B16" s="323">
        <f>IF(ISBLANK(Regressions!B26), " ", Regressions!B26)</f>
        <v>2012</v>
      </c>
      <c r="C16" s="328" t="str">
        <f>IF(ISBLANK(Regressions!C26), " ", Regressions!C26)</f>
        <v>National</v>
      </c>
      <c r="D16" s="324">
        <f>IF(ISBLANK(Regressions!D26), " ", Regressions!D26)</f>
        <v>39229</v>
      </c>
      <c r="E16" s="202">
        <f>IF(ISNUMBER(Regressions!E26),ROUND(Regressions!E26, 1), NA())</f>
        <v>100</v>
      </c>
      <c r="F16" s="325">
        <f>IF(ISNUMBER(Regressions!F26),ROUND(Regressions!F26, 1), NA())</f>
        <v>100</v>
      </c>
      <c r="G16" s="224">
        <f>IF(ISNUMBER(Regressions!G26),ROUND(Regressions!G26, 1), NA())</f>
        <v>99.1</v>
      </c>
      <c r="H16" s="326">
        <f>IF(ISNUMBER(Regressions!H26),ROUND(Regressions!H26, 1), NA())</f>
        <v>0.9</v>
      </c>
      <c r="I16" s="225">
        <f>IF(ISNUMBER(Regressions!I26),ROUND(Regressions!I26, 1), NA())</f>
        <v>0</v>
      </c>
      <c r="J16" s="327">
        <f>IF(ISNUMBER(Regressions!K26),ROUND(Regressions!K26, 1), NA())</f>
        <v>100</v>
      </c>
      <c r="K16" s="325">
        <f>IF(ISNUMBER(Regressions!L26),ROUND(Regressions!L26, 1), NA())</f>
        <v>100</v>
      </c>
      <c r="L16" s="226">
        <f>IF(ISNUMBER(Regressions!M26),ROUND(Regressions!M26, 1), NA())</f>
        <v>99.1</v>
      </c>
      <c r="M16" s="326">
        <f>IF(ISNUMBER(Regressions!N26),ROUND(Regressions!N26, 1), NA())</f>
        <v>0.9</v>
      </c>
      <c r="N16" s="225">
        <f>IF(ISNUMBER(Regressions!O26),ROUND(Regressions!O26, 1), NA())</f>
        <v>0</v>
      </c>
      <c r="O16" s="327">
        <f>IF(ISNUMBER(Regressions!Q26),ROUND(Regressions!Q26, 1), NA())</f>
        <v>100</v>
      </c>
      <c r="P16" s="325">
        <f>IF(ISNUMBER(Regressions!R26),ROUND(Regressions!R26, 1), NA())</f>
        <v>100</v>
      </c>
      <c r="Q16" s="203">
        <f>IF(ISNUMBER(Regressions!S26),ROUND(Regressions!S26, 1), NA())</f>
        <v>99</v>
      </c>
      <c r="R16" s="326">
        <f>IF(ISNUMBER(Regressions!T26),ROUND(Regressions!T26, 1), NA())</f>
        <v>1</v>
      </c>
      <c r="S16" s="225">
        <f>IF(ISNUMBER(Regressions!U26),ROUND(Regressions!U26, 1), NA())</f>
        <v>0</v>
      </c>
    </row>
    <row xmlns:x14ac="http://schemas.microsoft.com/office/spreadsheetml/2009/9/ac" r="17" x14ac:dyDescent="0.2">
      <c r="A17" s="322" t="str">
        <f>IF(ISBLANK(Regressions!A27), " ", Regressions!A27)</f>
        <v>Saint Lucia</v>
      </c>
      <c r="B17" s="323">
        <f>IF(ISBLANK(Regressions!B27), " ", Regressions!B27)</f>
        <v>2013</v>
      </c>
      <c r="C17" s="328" t="str">
        <f>IF(ISBLANK(Regressions!C27), " ", Regressions!C27)</f>
        <v>National</v>
      </c>
      <c r="D17" s="324">
        <f>IF(ISBLANK(Regressions!D27), " ", Regressions!D27)</f>
        <v>38387</v>
      </c>
      <c r="E17" s="202">
        <f>IF(ISNUMBER(Regressions!E27),ROUND(Regressions!E27, 1), NA())</f>
        <v>100</v>
      </c>
      <c r="F17" s="325">
        <f>IF(ISNUMBER(Regressions!F27),ROUND(Regressions!F27, 1), NA())</f>
        <v>100</v>
      </c>
      <c r="G17" s="224">
        <f>IF(ISNUMBER(Regressions!G27),ROUND(Regressions!G27, 1), NA())</f>
        <v>99.1</v>
      </c>
      <c r="H17" s="326">
        <f>IF(ISNUMBER(Regressions!H27),ROUND(Regressions!H27, 1), NA())</f>
        <v>0.9</v>
      </c>
      <c r="I17" s="225">
        <f>IF(ISNUMBER(Regressions!I27),ROUND(Regressions!I27, 1), NA())</f>
        <v>0</v>
      </c>
      <c r="J17" s="327">
        <f>IF(ISNUMBER(Regressions!K27),ROUND(Regressions!K27, 1), NA())</f>
        <v>100</v>
      </c>
      <c r="K17" s="325">
        <f>IF(ISNUMBER(Regressions!L27),ROUND(Regressions!L27, 1), NA())</f>
        <v>100</v>
      </c>
      <c r="L17" s="226">
        <f>IF(ISNUMBER(Regressions!M27),ROUND(Regressions!M27, 1), NA())</f>
        <v>99.1</v>
      </c>
      <c r="M17" s="326">
        <f>IF(ISNUMBER(Regressions!N27),ROUND(Regressions!N27, 1), NA())</f>
        <v>0.9</v>
      </c>
      <c r="N17" s="225">
        <f>IF(ISNUMBER(Regressions!O27),ROUND(Regressions!O27, 1), NA())</f>
        <v>0</v>
      </c>
      <c r="O17" s="327">
        <f>IF(ISNUMBER(Regressions!Q27),ROUND(Regressions!Q27, 1), NA())</f>
        <v>100</v>
      </c>
      <c r="P17" s="325">
        <f>IF(ISNUMBER(Regressions!R27),ROUND(Regressions!R27, 1), NA())</f>
        <v>100</v>
      </c>
      <c r="Q17" s="203">
        <f>IF(ISNUMBER(Regressions!S27),ROUND(Regressions!S27, 1), NA())</f>
        <v>99</v>
      </c>
      <c r="R17" s="326">
        <f>IF(ISNUMBER(Regressions!T27),ROUND(Regressions!T27, 1), NA())</f>
        <v>1</v>
      </c>
      <c r="S17" s="225">
        <f>IF(ISNUMBER(Regressions!U27),ROUND(Regressions!U27, 1), NA())</f>
        <v>0</v>
      </c>
    </row>
    <row xmlns:x14ac="http://schemas.microsoft.com/office/spreadsheetml/2009/9/ac" r="18" x14ac:dyDescent="0.2">
      <c r="A18" s="322" t="str">
        <f>IF(ISBLANK(Regressions!A28), " ", Regressions!A28)</f>
        <v>Saint Lucia</v>
      </c>
      <c r="B18" s="323">
        <f>IF(ISBLANK(Regressions!B28), " ", Regressions!B28)</f>
        <v>2014</v>
      </c>
      <c r="C18" s="328" t="str">
        <f>IF(ISBLANK(Regressions!C28), " ", Regressions!C28)</f>
        <v>National</v>
      </c>
      <c r="D18" s="324">
        <f>IF(ISBLANK(Regressions!D28), " ", Regressions!D28)</f>
        <v>37239</v>
      </c>
      <c r="E18" s="202">
        <f>IF(ISNUMBER(Regressions!E28),ROUND(Regressions!E28, 1), NA())</f>
        <v>100</v>
      </c>
      <c r="F18" s="325">
        <f>IF(ISNUMBER(Regressions!F28),ROUND(Regressions!F28, 1), NA())</f>
        <v>100</v>
      </c>
      <c r="G18" s="224">
        <f>IF(ISNUMBER(Regressions!G28),ROUND(Regressions!G28, 1), NA())</f>
        <v>99.1</v>
      </c>
      <c r="H18" s="326">
        <f>IF(ISNUMBER(Regressions!H28),ROUND(Regressions!H28, 1), NA())</f>
        <v>0.9</v>
      </c>
      <c r="I18" s="225">
        <f>IF(ISNUMBER(Regressions!I28),ROUND(Regressions!I28, 1), NA())</f>
        <v>0</v>
      </c>
      <c r="J18" s="327">
        <f>IF(ISNUMBER(Regressions!K28),ROUND(Regressions!K28, 1), NA())</f>
        <v>100</v>
      </c>
      <c r="K18" s="325">
        <f>IF(ISNUMBER(Regressions!L28),ROUND(Regressions!L28, 1), NA())</f>
        <v>100</v>
      </c>
      <c r="L18" s="226">
        <f>IF(ISNUMBER(Regressions!M28),ROUND(Regressions!M28, 1), NA())</f>
        <v>99.1</v>
      </c>
      <c r="M18" s="326">
        <f>IF(ISNUMBER(Regressions!N28),ROUND(Regressions!N28, 1), NA())</f>
        <v>0.9</v>
      </c>
      <c r="N18" s="225">
        <f>IF(ISNUMBER(Regressions!O28),ROUND(Regressions!O28, 1), NA())</f>
        <v>0</v>
      </c>
      <c r="O18" s="327">
        <f>IF(ISNUMBER(Regressions!Q28),ROUND(Regressions!Q28, 1), NA())</f>
        <v>100</v>
      </c>
      <c r="P18" s="325">
        <f>IF(ISNUMBER(Regressions!R28),ROUND(Regressions!R28, 1), NA())</f>
        <v>100</v>
      </c>
      <c r="Q18" s="203">
        <f>IF(ISNUMBER(Regressions!S28),ROUND(Regressions!S28, 1), NA())</f>
        <v>99</v>
      </c>
      <c r="R18" s="326">
        <f>IF(ISNUMBER(Regressions!T28),ROUND(Regressions!T28, 1), NA())</f>
        <v>1</v>
      </c>
      <c r="S18" s="225">
        <f>IF(ISNUMBER(Regressions!U28),ROUND(Regressions!U28, 1), NA())</f>
        <v>0</v>
      </c>
    </row>
    <row xmlns:x14ac="http://schemas.microsoft.com/office/spreadsheetml/2009/9/ac" r="19" x14ac:dyDescent="0.2">
      <c r="A19" s="322" t="str">
        <f>IF(ISBLANK(Regressions!A29), " ", Regressions!A29)</f>
        <v>Saint Lucia</v>
      </c>
      <c r="B19" s="323">
        <f>IF(ISBLANK(Regressions!B29), " ", Regressions!B29)</f>
        <v>2015</v>
      </c>
      <c r="C19" s="328" t="str">
        <f>IF(ISBLANK(Regressions!C29), " ", Regressions!C29)</f>
        <v>National</v>
      </c>
      <c r="D19" s="324">
        <f>IF(ISBLANK(Regressions!D29), " ", Regressions!D29)</f>
        <v>36243</v>
      </c>
      <c r="E19" s="202">
        <f>IF(ISNUMBER(Regressions!E29),ROUND(Regressions!E29, 1), NA())</f>
        <v>100</v>
      </c>
      <c r="F19" s="325">
        <f>IF(ISNUMBER(Regressions!F29),ROUND(Regressions!F29, 1), NA())</f>
        <v>100</v>
      </c>
      <c r="G19" s="224">
        <f>IF(ISNUMBER(Regressions!G29),ROUND(Regressions!G29, 1), NA())</f>
        <v>99.2</v>
      </c>
      <c r="H19" s="326">
        <f>IF(ISNUMBER(Regressions!H29),ROUND(Regressions!H29, 1), NA())</f>
        <v>0.8</v>
      </c>
      <c r="I19" s="225">
        <f>IF(ISNUMBER(Regressions!I29),ROUND(Regressions!I29, 1), NA())</f>
        <v>0</v>
      </c>
      <c r="J19" s="327">
        <f>IF(ISNUMBER(Regressions!K29),ROUND(Regressions!K29, 1), NA())</f>
        <v>100</v>
      </c>
      <c r="K19" s="325">
        <f>IF(ISNUMBER(Regressions!L29),ROUND(Regressions!L29, 1), NA())</f>
        <v>100</v>
      </c>
      <c r="L19" s="226">
        <f>IF(ISNUMBER(Regressions!M29),ROUND(Regressions!M29, 1), NA())</f>
        <v>99.2</v>
      </c>
      <c r="M19" s="326">
        <f>IF(ISNUMBER(Regressions!N29),ROUND(Regressions!N29, 1), NA())</f>
        <v>0.8</v>
      </c>
      <c r="N19" s="225">
        <f>IF(ISNUMBER(Regressions!O29),ROUND(Regressions!O29, 1), NA())</f>
        <v>0</v>
      </c>
      <c r="O19" s="327">
        <f>IF(ISNUMBER(Regressions!Q29),ROUND(Regressions!Q29, 1), NA())</f>
        <v>100</v>
      </c>
      <c r="P19" s="325">
        <f>IF(ISNUMBER(Regressions!R29),ROUND(Regressions!R29, 1), NA())</f>
        <v>100</v>
      </c>
      <c r="Q19" s="203">
        <f>IF(ISNUMBER(Regressions!S29),ROUND(Regressions!S29, 1), NA())</f>
        <v>99</v>
      </c>
      <c r="R19" s="326">
        <f>IF(ISNUMBER(Regressions!T29),ROUND(Regressions!T29, 1), NA())</f>
        <v>1</v>
      </c>
      <c r="S19" s="225">
        <f>IF(ISNUMBER(Regressions!U29),ROUND(Regressions!U29, 1), NA())</f>
        <v>0</v>
      </c>
    </row>
    <row xmlns:x14ac="http://schemas.microsoft.com/office/spreadsheetml/2009/9/ac" r="20" x14ac:dyDescent="0.2">
      <c r="A20" s="322" t="str">
        <f>IF(ISBLANK(Regressions!A30), " ", Regressions!A30)</f>
        <v>Saint Lucia</v>
      </c>
      <c r="B20" s="323">
        <f>IF(ISBLANK(Regressions!B30), " ", Regressions!B30)</f>
        <v>2016</v>
      </c>
      <c r="C20" s="328" t="str">
        <f>IF(ISBLANK(Regressions!C30), " ", Regressions!C30)</f>
        <v>National</v>
      </c>
      <c r="D20" s="324">
        <f>IF(ISBLANK(Regressions!D30), " ", Regressions!D30)</f>
        <v>35374</v>
      </c>
      <c r="E20" s="202">
        <f>IF(ISNUMBER(Regressions!E30),ROUND(Regressions!E30, 1), NA())</f>
        <v>100</v>
      </c>
      <c r="F20" s="325">
        <f>IF(ISNUMBER(Regressions!F30),ROUND(Regressions!F30, 1), NA())</f>
        <v>100</v>
      </c>
      <c r="G20" s="224">
        <f>IF(ISNUMBER(Regressions!G30),ROUND(Regressions!G30, 1), NA())</f>
        <v>99.3</v>
      </c>
      <c r="H20" s="326">
        <f>IF(ISNUMBER(Regressions!H30),ROUND(Regressions!H30, 1), NA())</f>
        <v>0.7</v>
      </c>
      <c r="I20" s="225">
        <f>IF(ISNUMBER(Regressions!I30),ROUND(Regressions!I30, 1), NA())</f>
        <v>0</v>
      </c>
      <c r="J20" s="327">
        <f>IF(ISNUMBER(Regressions!K30),ROUND(Regressions!K30, 1), NA())</f>
        <v>100</v>
      </c>
      <c r="K20" s="325">
        <f>IF(ISNUMBER(Regressions!L30),ROUND(Regressions!L30, 1), NA())</f>
        <v>100</v>
      </c>
      <c r="L20" s="226">
        <f>IF(ISNUMBER(Regressions!M30),ROUND(Regressions!M30, 1), NA())</f>
        <v>99.3</v>
      </c>
      <c r="M20" s="326">
        <f>IF(ISNUMBER(Regressions!N30),ROUND(Regressions!N30, 1), NA())</f>
        <v>0.7</v>
      </c>
      <c r="N20" s="225">
        <f>IF(ISNUMBER(Regressions!O30),ROUND(Regressions!O30, 1), NA())</f>
        <v>0</v>
      </c>
      <c r="O20" s="327">
        <f>IF(ISNUMBER(Regressions!Q30),ROUND(Regressions!Q30, 1), NA())</f>
        <v>100</v>
      </c>
      <c r="P20" s="325">
        <f>IF(ISNUMBER(Regressions!R30),ROUND(Regressions!R30, 1), NA())</f>
        <v>100</v>
      </c>
      <c r="Q20" s="203">
        <f>IF(ISNUMBER(Regressions!S30),ROUND(Regressions!S30, 1), NA())</f>
        <v>99</v>
      </c>
      <c r="R20" s="326">
        <f>IF(ISNUMBER(Regressions!T30),ROUND(Regressions!T30, 1), NA())</f>
        <v>1</v>
      </c>
      <c r="S20" s="225">
        <f>IF(ISNUMBER(Regressions!U30),ROUND(Regressions!U30, 1), NA())</f>
        <v>0</v>
      </c>
    </row>
    <row xmlns:x14ac="http://schemas.microsoft.com/office/spreadsheetml/2009/9/ac" r="21" x14ac:dyDescent="0.2">
      <c r="A21" s="322" t="str">
        <f>IF(ISBLANK(Regressions!A31), " ", Regressions!A31)</f>
        <v>Saint Lucia</v>
      </c>
      <c r="B21" s="323">
        <f>IF(ISBLANK(Regressions!B31), " ", Regressions!B31)</f>
        <v>2017</v>
      </c>
      <c r="C21" s="328" t="str">
        <f>IF(ISBLANK(Regressions!C31), " ", Regressions!C31)</f>
        <v>National</v>
      </c>
      <c r="D21" s="324">
        <f>IF(ISBLANK(Regressions!D31), " ", Regressions!D31)</f>
        <v>34514</v>
      </c>
      <c r="E21" s="202">
        <f>IF(ISNUMBER(Regressions!E31),ROUND(Regressions!E31, 1), NA())</f>
        <v>100</v>
      </c>
      <c r="F21" s="325">
        <f>IF(ISNUMBER(Regressions!F31),ROUND(Regressions!F31, 1), NA())</f>
        <v>100</v>
      </c>
      <c r="G21" s="224">
        <f>IF(ISNUMBER(Regressions!G31),ROUND(Regressions!G31, 1), NA())</f>
        <v>99.4</v>
      </c>
      <c r="H21" s="326">
        <f>IF(ISNUMBER(Regressions!H31),ROUND(Regressions!H31, 1), NA())</f>
        <v>0.6</v>
      </c>
      <c r="I21" s="225">
        <f>IF(ISNUMBER(Regressions!I31),ROUND(Regressions!I31, 1), NA())</f>
        <v>0</v>
      </c>
      <c r="J21" s="327">
        <f>IF(ISNUMBER(Regressions!K31),ROUND(Regressions!K31, 1), NA())</f>
        <v>100</v>
      </c>
      <c r="K21" s="325">
        <f>IF(ISNUMBER(Regressions!L31),ROUND(Regressions!L31, 1), NA())</f>
        <v>100</v>
      </c>
      <c r="L21" s="226">
        <f>IF(ISNUMBER(Regressions!M31),ROUND(Regressions!M31, 1), NA())</f>
        <v>99.4</v>
      </c>
      <c r="M21" s="326">
        <f>IF(ISNUMBER(Regressions!N31),ROUND(Regressions!N31, 1), NA())</f>
        <v>0.6</v>
      </c>
      <c r="N21" s="225">
        <f>IF(ISNUMBER(Regressions!O31),ROUND(Regressions!O31, 1), NA())</f>
        <v>0</v>
      </c>
      <c r="O21" s="327">
        <f>IF(ISNUMBER(Regressions!Q31),ROUND(Regressions!Q31, 1), NA())</f>
        <v>100</v>
      </c>
      <c r="P21" s="325">
        <f>IF(ISNUMBER(Regressions!R31),ROUND(Regressions!R31, 1), NA())</f>
        <v>100</v>
      </c>
      <c r="Q21" s="203">
        <f>IF(ISNUMBER(Regressions!S31),ROUND(Regressions!S31, 1), NA())</f>
        <v>99</v>
      </c>
      <c r="R21" s="326">
        <f>IF(ISNUMBER(Regressions!T31),ROUND(Regressions!T31, 1), NA())</f>
        <v>1</v>
      </c>
      <c r="S21" s="225">
        <f>IF(ISNUMBER(Regressions!U31),ROUND(Regressions!U31, 1), NA())</f>
        <v>0</v>
      </c>
    </row>
    <row xmlns:x14ac="http://schemas.microsoft.com/office/spreadsheetml/2009/9/ac" r="22" x14ac:dyDescent="0.2">
      <c r="A22" s="322" t="str">
        <f>IF(ISBLANK(Regressions!A32), " ", Regressions!A32)</f>
        <v>Saint Lucia</v>
      </c>
      <c r="B22" s="323">
        <f>IF(ISBLANK(Regressions!B32), " ", Regressions!B32)</f>
        <v>2018</v>
      </c>
      <c r="C22" s="328" t="str">
        <f>IF(ISBLANK(Regressions!C32), " ", Regressions!C32)</f>
        <v>National</v>
      </c>
      <c r="D22" s="324">
        <f>IF(ISBLANK(Regressions!D32), " ", Regressions!D32)</f>
        <v>33685</v>
      </c>
      <c r="E22" s="202">
        <f>IF(ISNUMBER(Regressions!E32),ROUND(Regressions!E32, 1), NA())</f>
        <v>100</v>
      </c>
      <c r="F22" s="325">
        <f>IF(ISNUMBER(Regressions!F32),ROUND(Regressions!F32, 1), NA())</f>
        <v>100</v>
      </c>
      <c r="G22" s="224">
        <f>IF(ISNUMBER(Regressions!G32),ROUND(Regressions!G32, 1), NA())</f>
        <v>99.6</v>
      </c>
      <c r="H22" s="326">
        <f>IF(ISNUMBER(Regressions!H32),ROUND(Regressions!H32, 1), NA())</f>
        <v>0.4</v>
      </c>
      <c r="I22" s="225">
        <f>IF(ISNUMBER(Regressions!I32),ROUND(Regressions!I32, 1), NA())</f>
        <v>0</v>
      </c>
      <c r="J22" s="327">
        <f>IF(ISNUMBER(Regressions!K32),ROUND(Regressions!K32, 1), NA())</f>
        <v>100</v>
      </c>
      <c r="K22" s="325">
        <f>IF(ISNUMBER(Regressions!L32),ROUND(Regressions!L32, 1), NA())</f>
        <v>100</v>
      </c>
      <c r="L22" s="226">
        <f>IF(ISNUMBER(Regressions!M32),ROUND(Regressions!M32, 1), NA())</f>
        <v>99.6</v>
      </c>
      <c r="M22" s="326">
        <f>IF(ISNUMBER(Regressions!N32),ROUND(Regressions!N32, 1), NA())</f>
        <v>0.4</v>
      </c>
      <c r="N22" s="225">
        <f>IF(ISNUMBER(Regressions!O32),ROUND(Regressions!O32, 1), NA())</f>
        <v>0</v>
      </c>
      <c r="O22" s="327">
        <f>IF(ISNUMBER(Regressions!Q32),ROUND(Regressions!Q32, 1), NA())</f>
        <v>100</v>
      </c>
      <c r="P22" s="325">
        <f>IF(ISNUMBER(Regressions!R32),ROUND(Regressions!R32, 1), NA())</f>
        <v>100</v>
      </c>
      <c r="Q22" s="203">
        <f>IF(ISNUMBER(Regressions!S32),ROUND(Regressions!S32, 1), NA())</f>
        <v>99</v>
      </c>
      <c r="R22" s="326">
        <f>IF(ISNUMBER(Regressions!T32),ROUND(Regressions!T32, 1), NA())</f>
        <v>1</v>
      </c>
      <c r="S22" s="225">
        <f>IF(ISNUMBER(Regressions!U32),ROUND(Regressions!U32, 1), NA())</f>
        <v>0</v>
      </c>
    </row>
    <row xmlns:x14ac="http://schemas.microsoft.com/office/spreadsheetml/2009/9/ac" r="23" x14ac:dyDescent="0.2">
      <c r="A23" s="322" t="str">
        <f>IF(ISBLANK(Regressions!A33), " ", Regressions!A33)</f>
        <v>Saint Lucia</v>
      </c>
      <c r="B23" s="323">
        <f>IF(ISBLANK(Regressions!B33), " ", Regressions!B33)</f>
        <v>2019</v>
      </c>
      <c r="C23" s="328" t="str">
        <f>IF(ISBLANK(Regressions!C33), " ", Regressions!C33)</f>
        <v>National</v>
      </c>
      <c r="D23" s="324">
        <f>IF(ISBLANK(Regressions!D33), " ", Regressions!D33)</f>
        <v>32969</v>
      </c>
      <c r="E23" s="202">
        <f>IF(ISNUMBER(Regressions!E33),ROUND(Regressions!E33, 1), NA())</f>
        <v>100</v>
      </c>
      <c r="F23" s="325">
        <f>IF(ISNUMBER(Regressions!F33),ROUND(Regressions!F33, 1), NA())</f>
        <v>100</v>
      </c>
      <c r="G23" s="224">
        <f>IF(ISNUMBER(Regressions!G33),ROUND(Regressions!G33, 1), NA())</f>
        <v>99.7</v>
      </c>
      <c r="H23" s="326">
        <f>IF(ISNUMBER(Regressions!H33),ROUND(Regressions!H33, 1), NA())</f>
        <v>0.3</v>
      </c>
      <c r="I23" s="225">
        <f>IF(ISNUMBER(Regressions!I33),ROUND(Regressions!I33, 1), NA())</f>
        <v>0</v>
      </c>
      <c r="J23" s="327">
        <f>IF(ISNUMBER(Regressions!K33),ROUND(Regressions!K33, 1), NA())</f>
        <v>100</v>
      </c>
      <c r="K23" s="325">
        <f>IF(ISNUMBER(Regressions!L33),ROUND(Regressions!L33, 1), NA())</f>
        <v>100</v>
      </c>
      <c r="L23" s="226">
        <f>IF(ISNUMBER(Regressions!M33),ROUND(Regressions!M33, 1), NA())</f>
        <v>99.7</v>
      </c>
      <c r="M23" s="326">
        <f>IF(ISNUMBER(Regressions!N33),ROUND(Regressions!N33, 1), NA())</f>
        <v>0.3</v>
      </c>
      <c r="N23" s="225">
        <f>IF(ISNUMBER(Regressions!O33),ROUND(Regressions!O33, 1), NA())</f>
        <v>0</v>
      </c>
      <c r="O23" s="327">
        <f>IF(ISNUMBER(Regressions!Q33),ROUND(Regressions!Q33, 1), NA())</f>
        <v>100</v>
      </c>
      <c r="P23" s="325">
        <f>IF(ISNUMBER(Regressions!R33),ROUND(Regressions!R33, 1), NA())</f>
        <v>100</v>
      </c>
      <c r="Q23" s="203">
        <f>IF(ISNUMBER(Regressions!S33),ROUND(Regressions!S33, 1), NA())</f>
        <v>99</v>
      </c>
      <c r="R23" s="326">
        <f>IF(ISNUMBER(Regressions!T33),ROUND(Regressions!T33, 1), NA())</f>
        <v>1</v>
      </c>
      <c r="S23" s="225">
        <f>IF(ISNUMBER(Regressions!U33),ROUND(Regressions!U33, 1), NA())</f>
        <v>0</v>
      </c>
    </row>
    <row xmlns:x14ac="http://schemas.microsoft.com/office/spreadsheetml/2009/9/ac" r="24" x14ac:dyDescent="0.2">
      <c r="A24" s="322" t="str">
        <f>IF(ISBLANK(Regressions!A34), " ", Regressions!A34)</f>
        <v>Saint Lucia</v>
      </c>
      <c r="B24" s="323">
        <f>IF(ISBLANK(Regressions!B34), " ", Regressions!B34)</f>
        <v>2020</v>
      </c>
      <c r="C24" s="328" t="str">
        <f>IF(ISBLANK(Regressions!C34), " ", Regressions!C34)</f>
        <v>National</v>
      </c>
      <c r="D24" s="324">
        <f>IF(ISBLANK(Regressions!D34), " ", Regressions!D34)</f>
        <v>32394</v>
      </c>
      <c r="E24" s="202">
        <f>IF(ISNUMBER(Regressions!E34),ROUND(Regressions!E34, 1), NA())</f>
        <v>100</v>
      </c>
      <c r="F24" s="325">
        <f>IF(ISNUMBER(Regressions!F34),ROUND(Regressions!F34, 1), NA())</f>
        <v>100</v>
      </c>
      <c r="G24" s="224">
        <f>IF(ISNUMBER(Regressions!G34),ROUND(Regressions!G34, 1), NA())</f>
        <v>99.8</v>
      </c>
      <c r="H24" s="326">
        <f>IF(ISNUMBER(Regressions!H34),ROUND(Regressions!H34, 1), NA())</f>
        <v>0.2</v>
      </c>
      <c r="I24" s="225">
        <f>IF(ISNUMBER(Regressions!I34),ROUND(Regressions!I34, 1), NA())</f>
        <v>0</v>
      </c>
      <c r="J24" s="327">
        <f>IF(ISNUMBER(Regressions!K34),ROUND(Regressions!K34, 1), NA())</f>
        <v>100</v>
      </c>
      <c r="K24" s="325">
        <f>IF(ISNUMBER(Regressions!L34),ROUND(Regressions!L34, 1), NA())</f>
        <v>100</v>
      </c>
      <c r="L24" s="226">
        <f>IF(ISNUMBER(Regressions!M34),ROUND(Regressions!M34, 1), NA())</f>
        <v>99.8</v>
      </c>
      <c r="M24" s="326">
        <f>IF(ISNUMBER(Regressions!N34),ROUND(Regressions!N34, 1), NA())</f>
        <v>0.2</v>
      </c>
      <c r="N24" s="225">
        <f>IF(ISNUMBER(Regressions!O34),ROUND(Regressions!O34, 1), NA())</f>
        <v>0</v>
      </c>
      <c r="O24" s="327">
        <f>IF(ISNUMBER(Regressions!Q34),ROUND(Regressions!Q34, 1), NA())</f>
        <v>100</v>
      </c>
      <c r="P24" s="325">
        <f>IF(ISNUMBER(Regressions!R34),ROUND(Regressions!R34, 1), NA())</f>
        <v>100</v>
      </c>
      <c r="Q24" s="203">
        <f>IF(ISNUMBER(Regressions!S34),ROUND(Regressions!S34, 1), NA())</f>
        <v>99</v>
      </c>
      <c r="R24" s="326">
        <f>IF(ISNUMBER(Regressions!T34),ROUND(Regressions!T34, 1), NA())</f>
        <v>1</v>
      </c>
      <c r="S24" s="225">
        <f>IF(ISNUMBER(Regressions!U34),ROUND(Regressions!U34, 1), NA())</f>
        <v>0</v>
      </c>
    </row>
    <row xmlns:x14ac="http://schemas.microsoft.com/office/spreadsheetml/2009/9/ac" r="25" x14ac:dyDescent="0.2">
      <c r="A25" s="376" t="str">
        <f>IF(ISBLANK(Regressions!A35), " ", Regressions!A35)</f>
        <v>Saint Lucia</v>
      </c>
      <c r="B25" s="377">
        <f>IF(ISBLANK(Regressions!B35), " ", Regressions!B35)</f>
        <v>2021</v>
      </c>
      <c r="C25" s="378" t="str">
        <f>IF(ISBLANK(Regressions!C35), " ", Regressions!C35)</f>
        <v>National</v>
      </c>
      <c r="D25" s="379">
        <f>IF(ISBLANK(Regressions!D35), " ", Regressions!D35)</f>
        <v>31880</v>
      </c>
      <c r="E25" s="382">
        <f>IF(ISNUMBER(Regressions!E35),ROUND(Regressions!E35, 1), NA())</f>
        <v>100</v>
      </c>
      <c r="F25" s="380">
        <f>IF(ISNUMBER(Regressions!F35),ROUND(Regressions!F35, 1), NA())</f>
        <v>100</v>
      </c>
      <c r="G25" s="383">
        <f>IF(ISNUMBER(Regressions!G35),ROUND(Regressions!G35, 1), NA())</f>
        <v>99.9</v>
      </c>
      <c r="H25" s="381">
        <f>IF(ISNUMBER(Regressions!H35),ROUND(Regressions!H35, 1), NA())</f>
        <v>0.1</v>
      </c>
      <c r="I25" s="384">
        <f>IF(ISNUMBER(Regressions!I35),ROUND(Regressions!I35, 1), NA())</f>
        <v>0</v>
      </c>
      <c r="J25" s="382">
        <f>IF(ISNUMBER(Regressions!K35),ROUND(Regressions!K35, 1), NA())</f>
        <v>100</v>
      </c>
      <c r="K25" s="380">
        <f>IF(ISNUMBER(Regressions!L35),ROUND(Regressions!L35, 1), NA())</f>
        <v>100</v>
      </c>
      <c r="L25" s="385">
        <f>IF(ISNUMBER(Regressions!M35),ROUND(Regressions!M35, 1), NA())</f>
        <v>99.9</v>
      </c>
      <c r="M25" s="381">
        <f>IF(ISNUMBER(Regressions!N35),ROUND(Regressions!N35, 1), NA())</f>
        <v>0.1</v>
      </c>
      <c r="N25" s="384">
        <f>IF(ISNUMBER(Regressions!O35),ROUND(Regressions!O35, 1), NA())</f>
        <v>0</v>
      </c>
      <c r="O25" s="382">
        <f>IF(ISNUMBER(Regressions!Q35),ROUND(Regressions!Q35, 1), NA())</f>
        <v>100</v>
      </c>
      <c r="P25" s="380">
        <f>IF(ISNUMBER(Regressions!R35),ROUND(Regressions!R35, 1), NA())</f>
        <v>100</v>
      </c>
      <c r="Q25" s="386">
        <f>IF(ISNUMBER(Regressions!S35),ROUND(Regressions!S35, 1), NA())</f>
        <v>98.9</v>
      </c>
      <c r="R25" s="381">
        <f>IF(ISNUMBER(Regressions!T35),ROUND(Regressions!T35, 1), NA())</f>
        <v>1.1000000000000001</v>
      </c>
      <c r="S25" s="384">
        <f>IF(ISNUMBER(Regressions!U35),ROUND(Regressions!U35, 1), NA())</f>
        <v>0</v>
      </c>
      <c r="T25" s="375"/>
      <c r="U25" s="375"/>
      <c r="V25" s="375"/>
      <c r="W25" s="375"/>
      <c r="X25" s="375"/>
      <c r="Y25" s="375"/>
      <c r="Z25" s="375"/>
      <c r="AA25" s="375"/>
      <c r="AB25" s="375"/>
      <c r="AC25" s="375"/>
    </row>
    <row xmlns:x14ac="http://schemas.microsoft.com/office/spreadsheetml/2009/9/ac" r="26" x14ac:dyDescent="0.2">
      <c r="A26" s="322" t="str">
        <f>IF(ISBLANK(Regressions!A36), " ", Regressions!A36)</f>
        <v>Saint Lucia</v>
      </c>
      <c r="B26" s="323">
        <f>IF(ISBLANK(Regressions!B36), " ", Regressions!B36)</f>
        <v>2022</v>
      </c>
      <c r="C26" s="328" t="str">
        <f>IF(ISBLANK(Regressions!C36), " ", Regressions!C36)</f>
        <v>National</v>
      </c>
      <c r="D26" s="324">
        <f>IF(ISBLANK(Regressions!D36), " ", Regressions!D36)</f>
        <v>31399</v>
      </c>
      <c r="E26" s="202">
        <f>IF(ISNUMBER(Regressions!E36),ROUND(Regressions!E36, 1), NA())</f>
        <v>100</v>
      </c>
      <c r="F26" s="325">
        <f>IF(ISNUMBER(Regressions!F36),ROUND(Regressions!F36, 1), NA())</f>
        <v>100</v>
      </c>
      <c r="G26" s="224">
        <f>IF(ISNUMBER(Regressions!G36),ROUND(Regressions!G36, 1), NA())</f>
        <v>100</v>
      </c>
      <c r="H26" s="326">
        <f>IF(ISNUMBER(Regressions!H36),ROUND(Regressions!H36, 1), NA())</f>
        <v>0</v>
      </c>
      <c r="I26" s="225">
        <f>IF(ISNUMBER(Regressions!I36),ROUND(Regressions!I36, 1), NA())</f>
        <v>0</v>
      </c>
      <c r="J26" s="327">
        <f>IF(ISNUMBER(Regressions!K36),ROUND(Regressions!K36, 1), NA())</f>
        <v>100</v>
      </c>
      <c r="K26" s="325">
        <f>IF(ISNUMBER(Regressions!L36),ROUND(Regressions!L36, 1), NA())</f>
        <v>100</v>
      </c>
      <c r="L26" s="226">
        <f>IF(ISNUMBER(Regressions!M36),ROUND(Regressions!M36, 1), NA())</f>
        <v>100</v>
      </c>
      <c r="M26" s="326">
        <f>IF(ISNUMBER(Regressions!N36),ROUND(Regressions!N36, 1), NA())</f>
        <v>0</v>
      </c>
      <c r="N26" s="225">
        <f>IF(ISNUMBER(Regressions!O36),ROUND(Regressions!O36, 1), NA())</f>
        <v>0</v>
      </c>
      <c r="O26" s="327">
        <f>IF(ISNUMBER(Regressions!Q36),ROUND(Regressions!Q36, 1), NA())</f>
        <v>100</v>
      </c>
      <c r="P26" s="325">
        <f>IF(ISNUMBER(Regressions!R36),ROUND(Regressions!R36, 1), NA())</f>
        <v>100</v>
      </c>
      <c r="Q26" s="203">
        <f>IF(ISNUMBER(Regressions!S36),ROUND(Regressions!S36, 1), NA())</f>
        <v>98.9</v>
      </c>
      <c r="R26" s="326">
        <f>IF(ISNUMBER(Regressions!T36),ROUND(Regressions!T36, 1), NA())</f>
        <v>1.1000000000000001</v>
      </c>
      <c r="S26" s="225">
        <f>IF(ISNUMBER(Regressions!U36),ROUND(Regressions!U36, 1), NA())</f>
        <v>0</v>
      </c>
    </row>
    <row xmlns:x14ac="http://schemas.microsoft.com/office/spreadsheetml/2009/9/ac" r="27" x14ac:dyDescent="0.2">
      <c r="A27" s="329" t="str">
        <f>IF(ISBLANK(Regressions!A37), " ", Regressions!A37)</f>
        <v>Saint Lucia</v>
      </c>
      <c r="B27" s="330">
        <f>IF(ISBLANK(Regressions!B37), " ", Regressions!B37)</f>
        <v>2023</v>
      </c>
      <c r="C27" s="331" t="str">
        <f>IF(ISBLANK(Regressions!C37), " ", Regressions!C37)</f>
        <v>National</v>
      </c>
      <c r="D27" s="332">
        <f>IF(ISBLANK(Regressions!D37), " ", Regressions!D37)</f>
        <v>30971</v>
      </c>
      <c r="E27" s="333">
        <f>IF(ISNUMBER(Regressions!E37),ROUND(Regressions!E37, 1), NA())</f>
        <v>100</v>
      </c>
      <c r="F27" s="334">
        <f>IF(ISNUMBER(Regressions!F37),ROUND(Regressions!F37, 1), NA())</f>
        <v>100</v>
      </c>
      <c r="G27" s="335">
        <f>IF(ISNUMBER(Regressions!G37),ROUND(Regressions!G37, 1), NA())</f>
        <v>100</v>
      </c>
      <c r="H27" s="336">
        <f>IF(ISNUMBER(Regressions!H37),ROUND(Regressions!H37, 1), NA())</f>
        <v>0</v>
      </c>
      <c r="I27" s="337">
        <f>IF(ISNUMBER(Regressions!I37),ROUND(Regressions!I37, 1), NA())</f>
        <v>0</v>
      </c>
      <c r="J27" s="338">
        <f>IF(ISNUMBER(Regressions!K37),ROUND(Regressions!K37, 1), NA())</f>
        <v>100</v>
      </c>
      <c r="K27" s="334">
        <f>IF(ISNUMBER(Regressions!L37),ROUND(Regressions!L37, 1), NA())</f>
        <v>100</v>
      </c>
      <c r="L27" s="339">
        <f>IF(ISNUMBER(Regressions!M37),ROUND(Regressions!M37, 1), NA())</f>
        <v>100</v>
      </c>
      <c r="M27" s="336">
        <f>IF(ISNUMBER(Regressions!N37),ROUND(Regressions!N37, 1), NA())</f>
        <v>0</v>
      </c>
      <c r="N27" s="337">
        <f>IF(ISNUMBER(Regressions!O37),ROUND(Regressions!O37, 1), NA())</f>
        <v>0</v>
      </c>
      <c r="O27" s="338">
        <f>IF(ISNUMBER(Regressions!Q37),ROUND(Regressions!Q37, 1), NA())</f>
        <v>100</v>
      </c>
      <c r="P27" s="334">
        <f>IF(ISNUMBER(Regressions!R37),ROUND(Regressions!R37, 1), NA())</f>
        <v>100</v>
      </c>
      <c r="Q27" s="340">
        <f>IF(ISNUMBER(Regressions!S37),ROUND(Regressions!S37, 1), NA())</f>
        <v>98.9</v>
      </c>
      <c r="R27" s="336">
        <f>IF(ISNUMBER(Regressions!T37),ROUND(Regressions!T37, 1), NA())</f>
        <v>1.1000000000000001</v>
      </c>
      <c r="S27" s="337">
        <f>IF(ISNUMBER(Regressions!U37),ROUND(Regressions!U37, 1), NA())</f>
        <v>0</v>
      </c>
    </row>
    <row xmlns:x14ac="http://schemas.microsoft.com/office/spreadsheetml/2009/9/ac" r="28" hidden="true" x14ac:dyDescent="0.2">
      <c r="A28" s="322" t="str">
        <f>IF(ISBLANK(Regressions!A38), " ", Regressions!A38)</f>
        <v>Saint Lucia</v>
      </c>
      <c r="B28" s="323">
        <f>IF(ISBLANK(Regressions!B38), " ", Regressions!B38)</f>
        <v>2024</v>
      </c>
      <c r="C28" s="328" t="str">
        <f>IF(ISBLANK(Regressions!C38), " ", Regressions!C38)</f>
        <v>National</v>
      </c>
      <c r="D28" s="324" t="str">
        <f>IF(ISBLANK(Regressions!D38), " ", Regressions!D38)</f>
        <v> </v>
      </c>
      <c r="E28" s="202" t="e">
        <f>IF(ISNUMBER(Regressions!E38),ROUND(Regressions!E38, 1), NA())</f>
        <v>#N/A</v>
      </c>
      <c r="F28" s="325" t="e">
        <f>IF(ISNUMBER(Regressions!F38),ROUND(Regressions!F38, 1), NA())</f>
        <v>#N/A</v>
      </c>
      <c r="G28" s="224" t="e">
        <f>IF(ISNUMBER(Regressions!G38),ROUND(Regressions!G38, 1), NA())</f>
        <v>#N/A</v>
      </c>
      <c r="H28" s="326" t="e">
        <f>IF(ISNUMBER(Regressions!H38),ROUND(Regressions!H38, 1), NA())</f>
        <v>#N/A</v>
      </c>
      <c r="I28" s="225" t="e">
        <f>IF(ISNUMBER(Regressions!I38),ROUND(Regressions!I38, 1), NA())</f>
        <v>#N/A</v>
      </c>
      <c r="J28" s="327" t="e">
        <f>IF(ISNUMBER(Regressions!K38),ROUND(Regressions!K38, 1), NA())</f>
        <v>#N/A</v>
      </c>
      <c r="K28" s="325" t="e">
        <f>IF(ISNUMBER(Regressions!L38),ROUND(Regressions!L38, 1), NA())</f>
        <v>#N/A</v>
      </c>
      <c r="L28" s="226" t="e">
        <f>IF(ISNUMBER(Regressions!M38),ROUND(Regressions!M38, 1), NA())</f>
        <v>#N/A</v>
      </c>
      <c r="M28" s="326" t="e">
        <f>IF(ISNUMBER(Regressions!N38),ROUND(Regressions!N38, 1), NA())</f>
        <v>#N/A</v>
      </c>
      <c r="N28" s="225" t="e">
        <f>IF(ISNUMBER(Regressions!O38),ROUND(Regressions!O38, 1), NA())</f>
        <v>#N/A</v>
      </c>
      <c r="O28" s="327" t="e">
        <f>IF(ISNUMBER(Regressions!Q38),ROUND(Regressions!Q38, 1), NA())</f>
        <v>#N/A</v>
      </c>
      <c r="P28" s="325" t="e">
        <f>IF(ISNUMBER(Regressions!R38),ROUND(Regressions!R38, 1), NA())</f>
        <v>#N/A</v>
      </c>
      <c r="Q28" s="203" t="e">
        <f>IF(ISNUMBER(Regressions!S38),ROUND(Regressions!S38, 1), NA())</f>
        <v>#N/A</v>
      </c>
      <c r="R28" s="326" t="e">
        <f>IF(ISNUMBER(Regressions!T38),ROUND(Regressions!T38, 1), NA())</f>
        <v>#N/A</v>
      </c>
      <c r="S28" s="225" t="e">
        <f>IF(ISNUMBER(Regressions!U38),ROUND(Regressions!U38, 1), NA())</f>
        <v>#N/A</v>
      </c>
    </row>
    <row xmlns:x14ac="http://schemas.microsoft.com/office/spreadsheetml/2009/9/ac" r="29" hidden="true" x14ac:dyDescent="0.2">
      <c r="A29" s="322" t="str">
        <f>IF(ISBLANK(Regressions!A39), " ", Regressions!A39)</f>
        <v>Saint Lucia</v>
      </c>
      <c r="B29" s="323">
        <f>IF(ISBLANK(Regressions!B39), " ", Regressions!B39)</f>
        <v>2025</v>
      </c>
      <c r="C29" s="328" t="str">
        <f>IF(ISBLANK(Regressions!C39), " ", Regressions!C39)</f>
        <v>National</v>
      </c>
      <c r="D29" s="324" t="str">
        <f>IF(ISBLANK(Regressions!D39), " ", Regressions!D39)</f>
        <v> </v>
      </c>
      <c r="E29" s="202" t="e">
        <f>IF(ISNUMBER(Regressions!E39),ROUND(Regressions!E39, 1), NA())</f>
        <v>#N/A</v>
      </c>
      <c r="F29" s="325" t="e">
        <f>IF(ISNUMBER(Regressions!F39),ROUND(Regressions!F39, 1), NA())</f>
        <v>#N/A</v>
      </c>
      <c r="G29" s="224" t="e">
        <f>IF(ISNUMBER(Regressions!G39),ROUND(Regressions!G39, 1), NA())</f>
        <v>#N/A</v>
      </c>
      <c r="H29" s="326" t="e">
        <f>IF(ISNUMBER(Regressions!H39),ROUND(Regressions!H39, 1), NA())</f>
        <v>#N/A</v>
      </c>
      <c r="I29" s="225" t="e">
        <f>IF(ISNUMBER(Regressions!I39),ROUND(Regressions!I39, 1), NA())</f>
        <v>#N/A</v>
      </c>
      <c r="J29" s="327" t="e">
        <f>IF(ISNUMBER(Regressions!K39),ROUND(Regressions!K39, 1), NA())</f>
        <v>#N/A</v>
      </c>
      <c r="K29" s="325" t="e">
        <f>IF(ISNUMBER(Regressions!L39),ROUND(Regressions!L39, 1), NA())</f>
        <v>#N/A</v>
      </c>
      <c r="L29" s="226" t="e">
        <f>IF(ISNUMBER(Regressions!M39),ROUND(Regressions!M39, 1), NA())</f>
        <v>#N/A</v>
      </c>
      <c r="M29" s="326" t="e">
        <f>IF(ISNUMBER(Regressions!N39),ROUND(Regressions!N39, 1), NA())</f>
        <v>#N/A</v>
      </c>
      <c r="N29" s="225" t="e">
        <f>IF(ISNUMBER(Regressions!O39),ROUND(Regressions!O39, 1), NA())</f>
        <v>#N/A</v>
      </c>
      <c r="O29" s="327" t="e">
        <f>IF(ISNUMBER(Regressions!Q39),ROUND(Regressions!Q39, 1), NA())</f>
        <v>#N/A</v>
      </c>
      <c r="P29" s="325" t="e">
        <f>IF(ISNUMBER(Regressions!R39),ROUND(Regressions!R39, 1), NA())</f>
        <v>#N/A</v>
      </c>
      <c r="Q29" s="203" t="e">
        <f>IF(ISNUMBER(Regressions!S39),ROUND(Regressions!S39, 1), NA())</f>
        <v>#N/A</v>
      </c>
      <c r="R29" s="326" t="e">
        <f>IF(ISNUMBER(Regressions!T39),ROUND(Regressions!T39, 1), NA())</f>
        <v>#N/A</v>
      </c>
      <c r="S29" s="225" t="e">
        <f>IF(ISNUMBER(Regressions!U39),ROUND(Regressions!U39, 1), NA())</f>
        <v>#N/A</v>
      </c>
    </row>
    <row xmlns:x14ac="http://schemas.microsoft.com/office/spreadsheetml/2009/9/ac" r="30" hidden="true" x14ac:dyDescent="0.2">
      <c r="A30" s="322" t="str">
        <f>IF(ISBLANK(Regressions!A40), " ", Regressions!A40)</f>
        <v>Saint Lucia</v>
      </c>
      <c r="B30" s="323">
        <f>IF(ISBLANK(Regressions!B40), " ", Regressions!B40)</f>
        <v>2026</v>
      </c>
      <c r="C30" s="328" t="str">
        <f>IF(ISBLANK(Regressions!C40), " ", Regressions!C40)</f>
        <v>National</v>
      </c>
      <c r="D30" s="324" t="str">
        <f>IF(ISBLANK(Regressions!D40), " ", Regressions!D40)</f>
        <v> </v>
      </c>
      <c r="E30" s="202" t="e">
        <f>IF(ISNUMBER(Regressions!E40),ROUND(Regressions!E40, 1), NA())</f>
        <v>#N/A</v>
      </c>
      <c r="F30" s="325" t="e">
        <f>IF(ISNUMBER(Regressions!F40),ROUND(Regressions!F40, 1), NA())</f>
        <v>#N/A</v>
      </c>
      <c r="G30" s="224" t="e">
        <f>IF(ISNUMBER(Regressions!G40),ROUND(Regressions!G40, 1), NA())</f>
        <v>#N/A</v>
      </c>
      <c r="H30" s="326" t="e">
        <f>IF(ISNUMBER(Regressions!H40),ROUND(Regressions!H40, 1), NA())</f>
        <v>#N/A</v>
      </c>
      <c r="I30" s="225" t="e">
        <f>IF(ISNUMBER(Regressions!I40),ROUND(Regressions!I40, 1), NA())</f>
        <v>#N/A</v>
      </c>
      <c r="J30" s="327" t="e">
        <f>IF(ISNUMBER(Regressions!K40),ROUND(Regressions!K40, 1), NA())</f>
        <v>#N/A</v>
      </c>
      <c r="K30" s="325" t="e">
        <f>IF(ISNUMBER(Regressions!L40),ROUND(Regressions!L40, 1), NA())</f>
        <v>#N/A</v>
      </c>
      <c r="L30" s="226" t="e">
        <f>IF(ISNUMBER(Regressions!M40),ROUND(Regressions!M40, 1), NA())</f>
        <v>#N/A</v>
      </c>
      <c r="M30" s="326" t="e">
        <f>IF(ISNUMBER(Regressions!N40),ROUND(Regressions!N40, 1), NA())</f>
        <v>#N/A</v>
      </c>
      <c r="N30" s="225" t="e">
        <f>IF(ISNUMBER(Regressions!O40),ROUND(Regressions!O40, 1), NA())</f>
        <v>#N/A</v>
      </c>
      <c r="O30" s="327" t="e">
        <f>IF(ISNUMBER(Regressions!Q40),ROUND(Regressions!Q40, 1), NA())</f>
        <v>#N/A</v>
      </c>
      <c r="P30" s="325" t="e">
        <f>IF(ISNUMBER(Regressions!R40),ROUND(Regressions!R40, 1), NA())</f>
        <v>#N/A</v>
      </c>
      <c r="Q30" s="203" t="e">
        <f>IF(ISNUMBER(Regressions!S40),ROUND(Regressions!S40, 1), NA())</f>
        <v>#N/A</v>
      </c>
      <c r="R30" s="326" t="e">
        <f>IF(ISNUMBER(Regressions!T40),ROUND(Regressions!T40, 1), NA())</f>
        <v>#N/A</v>
      </c>
      <c r="S30" s="225" t="e">
        <f>IF(ISNUMBER(Regressions!U40),ROUND(Regressions!U40, 1), NA())</f>
        <v>#N/A</v>
      </c>
    </row>
    <row xmlns:x14ac="http://schemas.microsoft.com/office/spreadsheetml/2009/9/ac" r="31" hidden="true" x14ac:dyDescent="0.2">
      <c r="A31" s="322" t="str">
        <f>IF(ISBLANK(Regressions!A41), " ", Regressions!A41)</f>
        <v>Saint Lucia</v>
      </c>
      <c r="B31" s="323">
        <f>IF(ISBLANK(Regressions!B41), " ", Regressions!B41)</f>
        <v>2027</v>
      </c>
      <c r="C31" s="328" t="str">
        <f>IF(ISBLANK(Regressions!C41), " ", Regressions!C41)</f>
        <v>National</v>
      </c>
      <c r="D31" s="324" t="str">
        <f>IF(ISBLANK(Regressions!D41), " ", Regressions!D41)</f>
        <v> </v>
      </c>
      <c r="E31" s="202" t="e">
        <f>IF(ISNUMBER(Regressions!E41),ROUND(Regressions!E41, 1), NA())</f>
        <v>#N/A</v>
      </c>
      <c r="F31" s="325" t="e">
        <f>IF(ISNUMBER(Regressions!F41),ROUND(Regressions!F41, 1), NA())</f>
        <v>#N/A</v>
      </c>
      <c r="G31" s="224" t="e">
        <f>IF(ISNUMBER(Regressions!G41),ROUND(Regressions!G41, 1), NA())</f>
        <v>#N/A</v>
      </c>
      <c r="H31" s="326" t="e">
        <f>IF(ISNUMBER(Regressions!H41),ROUND(Regressions!H41, 1), NA())</f>
        <v>#N/A</v>
      </c>
      <c r="I31" s="225" t="e">
        <f>IF(ISNUMBER(Regressions!I41),ROUND(Regressions!I41, 1), NA())</f>
        <v>#N/A</v>
      </c>
      <c r="J31" s="327" t="e">
        <f>IF(ISNUMBER(Regressions!K41),ROUND(Regressions!K41, 1), NA())</f>
        <v>#N/A</v>
      </c>
      <c r="K31" s="325" t="e">
        <f>IF(ISNUMBER(Regressions!L41),ROUND(Regressions!L41, 1), NA())</f>
        <v>#N/A</v>
      </c>
      <c r="L31" s="226" t="e">
        <f>IF(ISNUMBER(Regressions!M41),ROUND(Regressions!M41, 1), NA())</f>
        <v>#N/A</v>
      </c>
      <c r="M31" s="326" t="e">
        <f>IF(ISNUMBER(Regressions!N41),ROUND(Regressions!N41, 1), NA())</f>
        <v>#N/A</v>
      </c>
      <c r="N31" s="225" t="e">
        <f>IF(ISNUMBER(Regressions!O41),ROUND(Regressions!O41, 1), NA())</f>
        <v>#N/A</v>
      </c>
      <c r="O31" s="327" t="e">
        <f>IF(ISNUMBER(Regressions!Q41),ROUND(Regressions!Q41, 1), NA())</f>
        <v>#N/A</v>
      </c>
      <c r="P31" s="325" t="e">
        <f>IF(ISNUMBER(Regressions!R41),ROUND(Regressions!R41, 1), NA())</f>
        <v>#N/A</v>
      </c>
      <c r="Q31" s="203" t="e">
        <f>IF(ISNUMBER(Regressions!S41),ROUND(Regressions!S41, 1), NA())</f>
        <v>#N/A</v>
      </c>
      <c r="R31" s="326" t="e">
        <f>IF(ISNUMBER(Regressions!T41),ROUND(Regressions!T41, 1), NA())</f>
        <v>#N/A</v>
      </c>
      <c r="S31" s="225" t="e">
        <f>IF(ISNUMBER(Regressions!U41),ROUND(Regressions!U41, 1), NA())</f>
        <v>#N/A</v>
      </c>
    </row>
    <row xmlns:x14ac="http://schemas.microsoft.com/office/spreadsheetml/2009/9/ac" r="32" hidden="true" x14ac:dyDescent="0.2">
      <c r="A32" s="322" t="str">
        <f>IF(ISBLANK(Regressions!A42), " ", Regressions!A42)</f>
        <v>Saint Lucia</v>
      </c>
      <c r="B32" s="323">
        <f>IF(ISBLANK(Regressions!B42), " ", Regressions!B42)</f>
        <v>2028</v>
      </c>
      <c r="C32" s="328" t="str">
        <f>IF(ISBLANK(Regressions!C42), " ", Regressions!C42)</f>
        <v>National</v>
      </c>
      <c r="D32" s="324" t="str">
        <f>IF(ISBLANK(Regressions!D42), " ", Regressions!D42)</f>
        <v> </v>
      </c>
      <c r="E32" s="202" t="e">
        <f>IF(ISNUMBER(Regressions!E42),ROUND(Regressions!E42, 1), NA())</f>
        <v>#N/A</v>
      </c>
      <c r="F32" s="325" t="e">
        <f>IF(ISNUMBER(Regressions!F42),ROUND(Regressions!F42, 1), NA())</f>
        <v>#N/A</v>
      </c>
      <c r="G32" s="224" t="e">
        <f>IF(ISNUMBER(Regressions!G42),ROUND(Regressions!G42, 1), NA())</f>
        <v>#N/A</v>
      </c>
      <c r="H32" s="326" t="e">
        <f>IF(ISNUMBER(Regressions!H42),ROUND(Regressions!H42, 1), NA())</f>
        <v>#N/A</v>
      </c>
      <c r="I32" s="225" t="e">
        <f>IF(ISNUMBER(Regressions!I42),ROUND(Regressions!I42, 1), NA())</f>
        <v>#N/A</v>
      </c>
      <c r="J32" s="327" t="e">
        <f>IF(ISNUMBER(Regressions!K42),ROUND(Regressions!K42, 1), NA())</f>
        <v>#N/A</v>
      </c>
      <c r="K32" s="325" t="e">
        <f>IF(ISNUMBER(Regressions!L42),ROUND(Regressions!L42, 1), NA())</f>
        <v>#N/A</v>
      </c>
      <c r="L32" s="226" t="e">
        <f>IF(ISNUMBER(Regressions!M42),ROUND(Regressions!M42, 1), NA())</f>
        <v>#N/A</v>
      </c>
      <c r="M32" s="326" t="e">
        <f>IF(ISNUMBER(Regressions!N42),ROUND(Regressions!N42, 1), NA())</f>
        <v>#N/A</v>
      </c>
      <c r="N32" s="225" t="e">
        <f>IF(ISNUMBER(Regressions!O42),ROUND(Regressions!O42, 1), NA())</f>
        <v>#N/A</v>
      </c>
      <c r="O32" s="327" t="e">
        <f>IF(ISNUMBER(Regressions!Q42),ROUND(Regressions!Q42, 1), NA())</f>
        <v>#N/A</v>
      </c>
      <c r="P32" s="325" t="e">
        <f>IF(ISNUMBER(Regressions!R42),ROUND(Regressions!R42, 1), NA())</f>
        <v>#N/A</v>
      </c>
      <c r="Q32" s="203" t="e">
        <f>IF(ISNUMBER(Regressions!S42),ROUND(Regressions!S42, 1), NA())</f>
        <v>#N/A</v>
      </c>
      <c r="R32" s="326" t="e">
        <f>IF(ISNUMBER(Regressions!T42),ROUND(Regressions!T42, 1), NA())</f>
        <v>#N/A</v>
      </c>
      <c r="S32" s="225" t="e">
        <f>IF(ISNUMBER(Regressions!U42),ROUND(Regressions!U42, 1), NA())</f>
        <v>#N/A</v>
      </c>
    </row>
    <row xmlns:x14ac="http://schemas.microsoft.com/office/spreadsheetml/2009/9/ac" r="33" hidden="true" x14ac:dyDescent="0.2">
      <c r="A33" s="322" t="str">
        <f>IF(ISBLANK(Regressions!A43), " ", Regressions!A43)</f>
        <v>Saint Lucia</v>
      </c>
      <c r="B33" s="323">
        <f>IF(ISBLANK(Regressions!B43), " ", Regressions!B43)</f>
        <v>2029</v>
      </c>
      <c r="C33" s="328" t="str">
        <f>IF(ISBLANK(Regressions!C43), " ", Regressions!C43)</f>
        <v>National</v>
      </c>
      <c r="D33" s="324" t="str">
        <f>IF(ISBLANK(Regressions!D43), " ", Regressions!D43)</f>
        <v> </v>
      </c>
      <c r="E33" s="202" t="e">
        <f>IF(ISNUMBER(Regressions!E43),ROUND(Regressions!E43, 1), NA())</f>
        <v>#N/A</v>
      </c>
      <c r="F33" s="325" t="e">
        <f>IF(ISNUMBER(Regressions!F43),ROUND(Regressions!F43, 1), NA())</f>
        <v>#N/A</v>
      </c>
      <c r="G33" s="224" t="e">
        <f>IF(ISNUMBER(Regressions!G43),ROUND(Regressions!G43, 1), NA())</f>
        <v>#N/A</v>
      </c>
      <c r="H33" s="326" t="e">
        <f>IF(ISNUMBER(Regressions!H43),ROUND(Regressions!H43, 1), NA())</f>
        <v>#N/A</v>
      </c>
      <c r="I33" s="225" t="e">
        <f>IF(ISNUMBER(Regressions!I43),ROUND(Regressions!I43, 1), NA())</f>
        <v>#N/A</v>
      </c>
      <c r="J33" s="327" t="e">
        <f>IF(ISNUMBER(Regressions!K43),ROUND(Regressions!K43, 1), NA())</f>
        <v>#N/A</v>
      </c>
      <c r="K33" s="325" t="e">
        <f>IF(ISNUMBER(Regressions!L43),ROUND(Regressions!L43, 1), NA())</f>
        <v>#N/A</v>
      </c>
      <c r="L33" s="226" t="e">
        <f>IF(ISNUMBER(Regressions!M43),ROUND(Regressions!M43, 1), NA())</f>
        <v>#N/A</v>
      </c>
      <c r="M33" s="326" t="e">
        <f>IF(ISNUMBER(Regressions!N43),ROUND(Regressions!N43, 1), NA())</f>
        <v>#N/A</v>
      </c>
      <c r="N33" s="225" t="e">
        <f>IF(ISNUMBER(Regressions!O43),ROUND(Regressions!O43, 1), NA())</f>
        <v>#N/A</v>
      </c>
      <c r="O33" s="327" t="e">
        <f>IF(ISNUMBER(Regressions!Q43),ROUND(Regressions!Q43, 1), NA())</f>
        <v>#N/A</v>
      </c>
      <c r="P33" s="325" t="e">
        <f>IF(ISNUMBER(Regressions!R43),ROUND(Regressions!R43, 1), NA())</f>
        <v>#N/A</v>
      </c>
      <c r="Q33" s="203" t="e">
        <f>IF(ISNUMBER(Regressions!S43),ROUND(Regressions!S43, 1), NA())</f>
        <v>#N/A</v>
      </c>
      <c r="R33" s="326" t="e">
        <f>IF(ISNUMBER(Regressions!T43),ROUND(Regressions!T43, 1), NA())</f>
        <v>#N/A</v>
      </c>
      <c r="S33" s="225" t="e">
        <f>IF(ISNUMBER(Regressions!U43),ROUND(Regressions!U43, 1), NA())</f>
        <v>#N/A</v>
      </c>
    </row>
    <row xmlns:x14ac="http://schemas.microsoft.com/office/spreadsheetml/2009/9/ac" r="34" hidden="true" x14ac:dyDescent="0.2">
      <c r="A34" s="322" t="str">
        <f>IF(ISBLANK(Regressions!A44), " ", Regressions!A44)</f>
        <v>Saint Lucia</v>
      </c>
      <c r="B34" s="323">
        <f>IF(ISBLANK(Regressions!B44), " ", Regressions!B44)</f>
        <v>2030</v>
      </c>
      <c r="C34" s="328" t="str">
        <f>IF(ISBLANK(Regressions!C44), " ", Regressions!C44)</f>
        <v>National</v>
      </c>
      <c r="D34" s="324" t="str">
        <f>IF(ISBLANK(Regressions!D44), " ", Regressions!D44)</f>
        <v> </v>
      </c>
      <c r="E34" s="202" t="e">
        <f>IF(ISNUMBER(Regressions!E44),ROUND(Regressions!E44, 1), NA())</f>
        <v>#N/A</v>
      </c>
      <c r="F34" s="325" t="e">
        <f>IF(ISNUMBER(Regressions!F44),ROUND(Regressions!F44, 1), NA())</f>
        <v>#N/A</v>
      </c>
      <c r="G34" s="224" t="e">
        <f>IF(ISNUMBER(Regressions!G44),ROUND(Regressions!G44, 1), NA())</f>
        <v>#N/A</v>
      </c>
      <c r="H34" s="326" t="e">
        <f>IF(ISNUMBER(Regressions!H44),ROUND(Regressions!H44, 1), NA())</f>
        <v>#N/A</v>
      </c>
      <c r="I34" s="225" t="e">
        <f>IF(ISNUMBER(Regressions!I44),ROUND(Regressions!I44, 1), NA())</f>
        <v>#N/A</v>
      </c>
      <c r="J34" s="327" t="e">
        <f>IF(ISNUMBER(Regressions!K44),ROUND(Regressions!K44, 1), NA())</f>
        <v>#N/A</v>
      </c>
      <c r="K34" s="325" t="e">
        <f>IF(ISNUMBER(Regressions!L44),ROUND(Regressions!L44, 1), NA())</f>
        <v>#N/A</v>
      </c>
      <c r="L34" s="226" t="e">
        <f>IF(ISNUMBER(Regressions!M44),ROUND(Regressions!M44, 1), NA())</f>
        <v>#N/A</v>
      </c>
      <c r="M34" s="326" t="e">
        <f>IF(ISNUMBER(Regressions!N44),ROUND(Regressions!N44, 1), NA())</f>
        <v>#N/A</v>
      </c>
      <c r="N34" s="225" t="e">
        <f>IF(ISNUMBER(Regressions!O44),ROUND(Regressions!O44, 1), NA())</f>
        <v>#N/A</v>
      </c>
      <c r="O34" s="327" t="e">
        <f>IF(ISNUMBER(Regressions!Q44),ROUND(Regressions!Q44, 1), NA())</f>
        <v>#N/A</v>
      </c>
      <c r="P34" s="325" t="e">
        <f>IF(ISNUMBER(Regressions!R44),ROUND(Regressions!R44, 1), NA())</f>
        <v>#N/A</v>
      </c>
      <c r="Q34" s="203" t="e">
        <f>IF(ISNUMBER(Regressions!S44),ROUND(Regressions!S44, 1), NA())</f>
        <v>#N/A</v>
      </c>
      <c r="R34" s="326" t="e">
        <f>IF(ISNUMBER(Regressions!T44),ROUND(Regressions!T44, 1), NA())</f>
        <v>#N/A</v>
      </c>
      <c r="S34" s="225" t="e">
        <f>IF(ISNUMBER(Regressions!U44),ROUND(Regressions!U44, 1), NA())</f>
        <v>#N/A</v>
      </c>
    </row>
    <row xmlns:x14ac="http://schemas.microsoft.com/office/spreadsheetml/2009/9/ac" r="35" x14ac:dyDescent="0.2">
      <c r="A35" s="322" t="str">
        <f>IF(ISBLANK(Regressions!A45), " ", Regressions!A45)</f>
        <v>Saint Lucia</v>
      </c>
      <c r="B35" s="323">
        <f>IF(ISBLANK(Regressions!B45), " ", Regressions!B45)</f>
        <v>2000</v>
      </c>
      <c r="C35" s="328" t="str">
        <f>IF(ISBLANK(Regressions!C45), " ", Regressions!C45)</f>
        <v>Urban</v>
      </c>
      <c r="D35" s="324">
        <f>IF(ISBLANK(Regressions!D45), " ", Regressions!D45)</f>
        <v>13434.00614118576</v>
      </c>
      <c r="E35" s="202" t="e">
        <f>IF(ISNUMBER(Regressions!E45),ROUND(Regressions!E45, 1), NA())</f>
        <v>#N/A</v>
      </c>
      <c r="F35" s="325" t="e">
        <f>IF(ISNUMBER(Regressions!F45),ROUND(Regressions!F45, 1), NA())</f>
        <v>#N/A</v>
      </c>
      <c r="G35" s="224" t="e">
        <f>IF(ISNUMBER(Regressions!G45),ROUND(Regressions!G45, 1), NA())</f>
        <v>#N/A</v>
      </c>
      <c r="H35" s="326" t="e">
        <f>IF(ISNUMBER(Regressions!H45),ROUND(Regressions!H45, 1), NA())</f>
        <v>#N/A</v>
      </c>
      <c r="I35" s="225" t="e">
        <f>IF(ISNUMBER(Regressions!I45),ROUND(Regressions!I45, 1), NA())</f>
        <v>#N/A</v>
      </c>
      <c r="J35" s="327" t="e">
        <f>IF(ISNUMBER(Regressions!K45),ROUND(Regressions!K45, 1), NA())</f>
        <v>#N/A</v>
      </c>
      <c r="K35" s="325" t="e">
        <f>IF(ISNUMBER(Regressions!L45),ROUND(Regressions!L45, 1), NA())</f>
        <v>#N/A</v>
      </c>
      <c r="L35" s="226" t="e">
        <f>IF(ISNUMBER(Regressions!M45),ROUND(Regressions!M45, 1), NA())</f>
        <v>#N/A</v>
      </c>
      <c r="M35" s="326" t="e">
        <f>IF(ISNUMBER(Regressions!N45),ROUND(Regressions!N45, 1), NA())</f>
        <v>#N/A</v>
      </c>
      <c r="N35" s="225" t="e">
        <f>IF(ISNUMBER(Regressions!O45),ROUND(Regressions!O45, 1), NA())</f>
        <v>#N/A</v>
      </c>
      <c r="O35" s="327" t="e">
        <f>IF(ISNUMBER(Regressions!Q45),ROUND(Regressions!Q45, 1), NA())</f>
        <v>#N/A</v>
      </c>
      <c r="P35" s="325" t="e">
        <f>IF(ISNUMBER(Regressions!R45),ROUND(Regressions!R45, 1), NA())</f>
        <v>#N/A</v>
      </c>
      <c r="Q35" s="203" t="e">
        <f>IF(ISNUMBER(Regressions!S45),ROUND(Regressions!S45, 1), NA())</f>
        <v>#N/A</v>
      </c>
      <c r="R35" s="326" t="e">
        <f>IF(ISNUMBER(Regressions!T45),ROUND(Regressions!T45, 1), NA())</f>
        <v>#N/A</v>
      </c>
      <c r="S35" s="225" t="e">
        <f>IF(ISNUMBER(Regressions!U45),ROUND(Regressions!U45, 1), NA())</f>
        <v>#N/A</v>
      </c>
    </row>
    <row xmlns:x14ac="http://schemas.microsoft.com/office/spreadsheetml/2009/9/ac" r="36" x14ac:dyDescent="0.2">
      <c r="A36" s="322" t="str">
        <f>IF(ISBLANK(Regressions!A46), " ", Regressions!A46)</f>
        <v>Saint Lucia</v>
      </c>
      <c r="B36" s="323">
        <f>IF(ISBLANK(Regressions!B46), " ", Regressions!B46)</f>
        <v>2001</v>
      </c>
      <c r="C36" s="328" t="str">
        <f>IF(ISBLANK(Regressions!C46), " ", Regressions!C46)</f>
        <v>Urban</v>
      </c>
      <c r="D36" s="324">
        <f>IF(ISBLANK(Regressions!D46), " ", Regressions!D46)</f>
        <v>13094.181056365969</v>
      </c>
      <c r="E36" s="202" t="e">
        <f>IF(ISNUMBER(Regressions!E46),ROUND(Regressions!E46, 1), NA())</f>
        <v>#N/A</v>
      </c>
      <c r="F36" s="325" t="e">
        <f>IF(ISNUMBER(Regressions!F46),ROUND(Regressions!F46, 1), NA())</f>
        <v>#N/A</v>
      </c>
      <c r="G36" s="224" t="e">
        <f>IF(ISNUMBER(Regressions!G46),ROUND(Regressions!G46, 1), NA())</f>
        <v>#N/A</v>
      </c>
      <c r="H36" s="326" t="e">
        <f>IF(ISNUMBER(Regressions!H46),ROUND(Regressions!H46, 1), NA())</f>
        <v>#N/A</v>
      </c>
      <c r="I36" s="225" t="e">
        <f>IF(ISNUMBER(Regressions!I46),ROUND(Regressions!I46, 1), NA())</f>
        <v>#N/A</v>
      </c>
      <c r="J36" s="327" t="e">
        <f>IF(ISNUMBER(Regressions!K46),ROUND(Regressions!K46, 1), NA())</f>
        <v>#N/A</v>
      </c>
      <c r="K36" s="325" t="e">
        <f>IF(ISNUMBER(Regressions!L46),ROUND(Regressions!L46, 1), NA())</f>
        <v>#N/A</v>
      </c>
      <c r="L36" s="226" t="e">
        <f>IF(ISNUMBER(Regressions!M46),ROUND(Regressions!M46, 1), NA())</f>
        <v>#N/A</v>
      </c>
      <c r="M36" s="326" t="e">
        <f>IF(ISNUMBER(Regressions!N46),ROUND(Regressions!N46, 1), NA())</f>
        <v>#N/A</v>
      </c>
      <c r="N36" s="225" t="e">
        <f>IF(ISNUMBER(Regressions!O46),ROUND(Regressions!O46, 1), NA())</f>
        <v>#N/A</v>
      </c>
      <c r="O36" s="327" t="e">
        <f>IF(ISNUMBER(Regressions!Q46),ROUND(Regressions!Q46, 1), NA())</f>
        <v>#N/A</v>
      </c>
      <c r="P36" s="325" t="e">
        <f>IF(ISNUMBER(Regressions!R46),ROUND(Regressions!R46, 1), NA())</f>
        <v>#N/A</v>
      </c>
      <c r="Q36" s="203" t="e">
        <f>IF(ISNUMBER(Regressions!S46),ROUND(Regressions!S46, 1), NA())</f>
        <v>#N/A</v>
      </c>
      <c r="R36" s="326" t="e">
        <f>IF(ISNUMBER(Regressions!T46),ROUND(Regressions!T46, 1), NA())</f>
        <v>#N/A</v>
      </c>
      <c r="S36" s="225" t="e">
        <f>IF(ISNUMBER(Regressions!U46),ROUND(Regressions!U46, 1), NA())</f>
        <v>#N/A</v>
      </c>
    </row>
    <row xmlns:x14ac="http://schemas.microsoft.com/office/spreadsheetml/2009/9/ac" r="37" x14ac:dyDescent="0.2">
      <c r="A37" s="322" t="str">
        <f>IF(ISBLANK(Regressions!A47), " ", Regressions!A47)</f>
        <v>Saint Lucia</v>
      </c>
      <c r="B37" s="323">
        <f>IF(ISBLANK(Regressions!B47), " ", Regressions!B47)</f>
        <v>2002</v>
      </c>
      <c r="C37" s="328" t="str">
        <f>IF(ISBLANK(Regressions!C47), " ", Regressions!C47)</f>
        <v>Urban</v>
      </c>
      <c r="D37" s="324">
        <f>IF(ISBLANK(Regressions!D47), " ", Regressions!D47)</f>
        <v>12380.94918243408</v>
      </c>
      <c r="E37" s="202" t="e">
        <f>IF(ISNUMBER(Regressions!E47),ROUND(Regressions!E47, 1), NA())</f>
        <v>#N/A</v>
      </c>
      <c r="F37" s="325" t="e">
        <f>IF(ISNUMBER(Regressions!F47),ROUND(Regressions!F47, 1), NA())</f>
        <v>#N/A</v>
      </c>
      <c r="G37" s="224" t="e">
        <f>IF(ISNUMBER(Regressions!G47),ROUND(Regressions!G47, 1), NA())</f>
        <v>#N/A</v>
      </c>
      <c r="H37" s="326" t="e">
        <f>IF(ISNUMBER(Regressions!H47),ROUND(Regressions!H47, 1), NA())</f>
        <v>#N/A</v>
      </c>
      <c r="I37" s="225" t="e">
        <f>IF(ISNUMBER(Regressions!I47),ROUND(Regressions!I47, 1), NA())</f>
        <v>#N/A</v>
      </c>
      <c r="J37" s="327" t="e">
        <f>IF(ISNUMBER(Regressions!K47),ROUND(Regressions!K47, 1), NA())</f>
        <v>#N/A</v>
      </c>
      <c r="K37" s="325" t="e">
        <f>IF(ISNUMBER(Regressions!L47),ROUND(Regressions!L47, 1), NA())</f>
        <v>#N/A</v>
      </c>
      <c r="L37" s="226" t="e">
        <f>IF(ISNUMBER(Regressions!M47),ROUND(Regressions!M47, 1), NA())</f>
        <v>#N/A</v>
      </c>
      <c r="M37" s="326" t="e">
        <f>IF(ISNUMBER(Regressions!N47),ROUND(Regressions!N47, 1), NA())</f>
        <v>#N/A</v>
      </c>
      <c r="N37" s="225" t="e">
        <f>IF(ISNUMBER(Regressions!O47),ROUND(Regressions!O47, 1), NA())</f>
        <v>#N/A</v>
      </c>
      <c r="O37" s="327" t="e">
        <f>IF(ISNUMBER(Regressions!Q47),ROUND(Regressions!Q47, 1), NA())</f>
        <v>#N/A</v>
      </c>
      <c r="P37" s="325" t="e">
        <f>IF(ISNUMBER(Regressions!R47),ROUND(Regressions!R47, 1), NA())</f>
        <v>#N/A</v>
      </c>
      <c r="Q37" s="203" t="e">
        <f>IF(ISNUMBER(Regressions!S47),ROUND(Regressions!S47, 1), NA())</f>
        <v>#N/A</v>
      </c>
      <c r="R37" s="326" t="e">
        <f>IF(ISNUMBER(Regressions!T47),ROUND(Regressions!T47, 1), NA())</f>
        <v>#N/A</v>
      </c>
      <c r="S37" s="225" t="e">
        <f>IF(ISNUMBER(Regressions!U47),ROUND(Regressions!U47, 1), NA())</f>
        <v>#N/A</v>
      </c>
    </row>
    <row xmlns:x14ac="http://schemas.microsoft.com/office/spreadsheetml/2009/9/ac" r="38" x14ac:dyDescent="0.2">
      <c r="A38" s="322" t="str">
        <f>IF(ISBLANK(Regressions!A48), " ", Regressions!A48)</f>
        <v>Saint Lucia</v>
      </c>
      <c r="B38" s="323">
        <f>IF(ISBLANK(Regressions!B48), " ", Regressions!B48)</f>
        <v>2003</v>
      </c>
      <c r="C38" s="328" t="str">
        <f>IF(ISBLANK(Regressions!C48), " ", Regressions!C48)</f>
        <v>Urban</v>
      </c>
      <c r="D38" s="324">
        <f>IF(ISBLANK(Regressions!D48), " ", Regressions!D48)</f>
        <v>11734.01325538635</v>
      </c>
      <c r="E38" s="202" t="e">
        <f>IF(ISNUMBER(Regressions!E48),ROUND(Regressions!E48, 1), NA())</f>
        <v>#N/A</v>
      </c>
      <c r="F38" s="325" t="e">
        <f>IF(ISNUMBER(Regressions!F48),ROUND(Regressions!F48, 1), NA())</f>
        <v>#N/A</v>
      </c>
      <c r="G38" s="224" t="e">
        <f>IF(ISNUMBER(Regressions!G48),ROUND(Regressions!G48, 1), NA())</f>
        <v>#N/A</v>
      </c>
      <c r="H38" s="326" t="e">
        <f>IF(ISNUMBER(Regressions!H48),ROUND(Regressions!H48, 1), NA())</f>
        <v>#N/A</v>
      </c>
      <c r="I38" s="225" t="e">
        <f>IF(ISNUMBER(Regressions!I48),ROUND(Regressions!I48, 1), NA())</f>
        <v>#N/A</v>
      </c>
      <c r="J38" s="327" t="e">
        <f>IF(ISNUMBER(Regressions!K48),ROUND(Regressions!K48, 1), NA())</f>
        <v>#N/A</v>
      </c>
      <c r="K38" s="325" t="e">
        <f>IF(ISNUMBER(Regressions!L48),ROUND(Regressions!L48, 1), NA())</f>
        <v>#N/A</v>
      </c>
      <c r="L38" s="226" t="e">
        <f>IF(ISNUMBER(Regressions!M48),ROUND(Regressions!M48, 1), NA())</f>
        <v>#N/A</v>
      </c>
      <c r="M38" s="326" t="e">
        <f>IF(ISNUMBER(Regressions!N48),ROUND(Regressions!N48, 1), NA())</f>
        <v>#N/A</v>
      </c>
      <c r="N38" s="225" t="e">
        <f>IF(ISNUMBER(Regressions!O48),ROUND(Regressions!O48, 1), NA())</f>
        <v>#N/A</v>
      </c>
      <c r="O38" s="327" t="e">
        <f>IF(ISNUMBER(Regressions!Q48),ROUND(Regressions!Q48, 1), NA())</f>
        <v>#N/A</v>
      </c>
      <c r="P38" s="325" t="e">
        <f>IF(ISNUMBER(Regressions!R48),ROUND(Regressions!R48, 1), NA())</f>
        <v>#N/A</v>
      </c>
      <c r="Q38" s="203" t="e">
        <f>IF(ISNUMBER(Regressions!S48),ROUND(Regressions!S48, 1), NA())</f>
        <v>#N/A</v>
      </c>
      <c r="R38" s="326" t="e">
        <f>IF(ISNUMBER(Regressions!T48),ROUND(Regressions!T48, 1), NA())</f>
        <v>#N/A</v>
      </c>
      <c r="S38" s="225" t="e">
        <f>IF(ISNUMBER(Regressions!U48),ROUND(Regressions!U48, 1), NA())</f>
        <v>#N/A</v>
      </c>
    </row>
    <row xmlns:x14ac="http://schemas.microsoft.com/office/spreadsheetml/2009/9/ac" r="39" x14ac:dyDescent="0.2">
      <c r="A39" s="322" t="str">
        <f>IF(ISBLANK(Regressions!A49), " ", Regressions!A49)</f>
        <v>Saint Lucia</v>
      </c>
      <c r="B39" s="323">
        <f>IF(ISBLANK(Regressions!B49), " ", Regressions!B49)</f>
        <v>2004</v>
      </c>
      <c r="C39" s="328" t="str">
        <f>IF(ISBLANK(Regressions!C49), " ", Regressions!C49)</f>
        <v>Urban</v>
      </c>
      <c r="D39" s="324">
        <f>IF(ISBLANK(Regressions!D49), " ", Regressions!D49)</f>
        <v>11063.049594192509</v>
      </c>
      <c r="E39" s="202" t="e">
        <f>IF(ISNUMBER(Regressions!E49),ROUND(Regressions!E49, 1), NA())</f>
        <v>#N/A</v>
      </c>
      <c r="F39" s="325" t="e">
        <f>IF(ISNUMBER(Regressions!F49),ROUND(Regressions!F49, 1), NA())</f>
        <v>#N/A</v>
      </c>
      <c r="G39" s="224" t="e">
        <f>IF(ISNUMBER(Regressions!G49),ROUND(Regressions!G49, 1), NA())</f>
        <v>#N/A</v>
      </c>
      <c r="H39" s="326" t="e">
        <f>IF(ISNUMBER(Regressions!H49),ROUND(Regressions!H49, 1), NA())</f>
        <v>#N/A</v>
      </c>
      <c r="I39" s="225" t="e">
        <f>IF(ISNUMBER(Regressions!I49),ROUND(Regressions!I49, 1), NA())</f>
        <v>#N/A</v>
      </c>
      <c r="J39" s="327" t="e">
        <f>IF(ISNUMBER(Regressions!K49),ROUND(Regressions!K49, 1), NA())</f>
        <v>#N/A</v>
      </c>
      <c r="K39" s="325" t="e">
        <f>IF(ISNUMBER(Regressions!L49),ROUND(Regressions!L49, 1), NA())</f>
        <v>#N/A</v>
      </c>
      <c r="L39" s="226" t="e">
        <f>IF(ISNUMBER(Regressions!M49),ROUND(Regressions!M49, 1), NA())</f>
        <v>#N/A</v>
      </c>
      <c r="M39" s="326" t="e">
        <f>IF(ISNUMBER(Regressions!N49),ROUND(Regressions!N49, 1), NA())</f>
        <v>#N/A</v>
      </c>
      <c r="N39" s="225" t="e">
        <f>IF(ISNUMBER(Regressions!O49),ROUND(Regressions!O49, 1), NA())</f>
        <v>#N/A</v>
      </c>
      <c r="O39" s="327" t="e">
        <f>IF(ISNUMBER(Regressions!Q49),ROUND(Regressions!Q49, 1), NA())</f>
        <v>#N/A</v>
      </c>
      <c r="P39" s="325" t="e">
        <f>IF(ISNUMBER(Regressions!R49),ROUND(Regressions!R49, 1), NA())</f>
        <v>#N/A</v>
      </c>
      <c r="Q39" s="203" t="e">
        <f>IF(ISNUMBER(Regressions!S49),ROUND(Regressions!S49, 1), NA())</f>
        <v>#N/A</v>
      </c>
      <c r="R39" s="326" t="e">
        <f>IF(ISNUMBER(Regressions!T49),ROUND(Regressions!T49, 1), NA())</f>
        <v>#N/A</v>
      </c>
      <c r="S39" s="225" t="e">
        <f>IF(ISNUMBER(Regressions!U49),ROUND(Regressions!U49, 1), NA())</f>
        <v>#N/A</v>
      </c>
    </row>
    <row xmlns:x14ac="http://schemas.microsoft.com/office/spreadsheetml/2009/9/ac" r="40" x14ac:dyDescent="0.2">
      <c r="A40" s="322" t="str">
        <f>IF(ISBLANK(Regressions!A50), " ", Regressions!A50)</f>
        <v>Saint Lucia</v>
      </c>
      <c r="B40" s="323">
        <f>IF(ISBLANK(Regressions!B50), " ", Regressions!B50)</f>
        <v>2005</v>
      </c>
      <c r="C40" s="328" t="str">
        <f>IF(ISBLANK(Regressions!C50), " ", Regressions!C50)</f>
        <v>Urban</v>
      </c>
      <c r="D40" s="324">
        <f>IF(ISBLANK(Regressions!D50), " ", Regressions!D50)</f>
        <v>10407.179287261961</v>
      </c>
      <c r="E40" s="202" t="e">
        <f>IF(ISNUMBER(Regressions!E50),ROUND(Regressions!E50, 1), NA())</f>
        <v>#N/A</v>
      </c>
      <c r="F40" s="325" t="e">
        <f>IF(ISNUMBER(Regressions!F50),ROUND(Regressions!F50, 1), NA())</f>
        <v>#N/A</v>
      </c>
      <c r="G40" s="224" t="e">
        <f>IF(ISNUMBER(Regressions!G50),ROUND(Regressions!G50, 1), NA())</f>
        <v>#N/A</v>
      </c>
      <c r="H40" s="326" t="e">
        <f>IF(ISNUMBER(Regressions!H50),ROUND(Regressions!H50, 1), NA())</f>
        <v>#N/A</v>
      </c>
      <c r="I40" s="225" t="e">
        <f>IF(ISNUMBER(Regressions!I50),ROUND(Regressions!I50, 1), NA())</f>
        <v>#N/A</v>
      </c>
      <c r="J40" s="327" t="e">
        <f>IF(ISNUMBER(Regressions!K50),ROUND(Regressions!K50, 1), NA())</f>
        <v>#N/A</v>
      </c>
      <c r="K40" s="325" t="e">
        <f>IF(ISNUMBER(Regressions!L50),ROUND(Regressions!L50, 1), NA())</f>
        <v>#N/A</v>
      </c>
      <c r="L40" s="226" t="e">
        <f>IF(ISNUMBER(Regressions!M50),ROUND(Regressions!M50, 1), NA())</f>
        <v>#N/A</v>
      </c>
      <c r="M40" s="326" t="e">
        <f>IF(ISNUMBER(Regressions!N50),ROUND(Regressions!N50, 1), NA())</f>
        <v>#N/A</v>
      </c>
      <c r="N40" s="225" t="e">
        <f>IF(ISNUMBER(Regressions!O50),ROUND(Regressions!O50, 1), NA())</f>
        <v>#N/A</v>
      </c>
      <c r="O40" s="327" t="e">
        <f>IF(ISNUMBER(Regressions!Q50),ROUND(Regressions!Q50, 1), NA())</f>
        <v>#N/A</v>
      </c>
      <c r="P40" s="325" t="e">
        <f>IF(ISNUMBER(Regressions!R50),ROUND(Regressions!R50, 1), NA())</f>
        <v>#N/A</v>
      </c>
      <c r="Q40" s="203" t="e">
        <f>IF(ISNUMBER(Regressions!S50),ROUND(Regressions!S50, 1), NA())</f>
        <v>#N/A</v>
      </c>
      <c r="R40" s="326" t="e">
        <f>IF(ISNUMBER(Regressions!T50),ROUND(Regressions!T50, 1), NA())</f>
        <v>#N/A</v>
      </c>
      <c r="S40" s="225" t="e">
        <f>IF(ISNUMBER(Regressions!U50),ROUND(Regressions!U50, 1), NA())</f>
        <v>#N/A</v>
      </c>
    </row>
    <row xmlns:x14ac="http://schemas.microsoft.com/office/spreadsheetml/2009/9/ac" r="41" x14ac:dyDescent="0.2">
      <c r="A41" s="322" t="str">
        <f>IF(ISBLANK(Regressions!A51), " ", Regressions!A51)</f>
        <v>Saint Lucia</v>
      </c>
      <c r="B41" s="323">
        <f>IF(ISBLANK(Regressions!B51), " ", Regressions!B51)</f>
        <v>2006</v>
      </c>
      <c r="C41" s="328" t="str">
        <f>IF(ISBLANK(Regressions!C51), " ", Regressions!C51)</f>
        <v>Urban</v>
      </c>
      <c r="D41" s="324">
        <f>IF(ISBLANK(Regressions!D51), " ", Regressions!D51)</f>
        <v>9784.5101918029795</v>
      </c>
      <c r="E41" s="202" t="e">
        <f>IF(ISNUMBER(Regressions!E51),ROUND(Regressions!E51, 1), NA())</f>
        <v>#N/A</v>
      </c>
      <c r="F41" s="325" t="e">
        <f>IF(ISNUMBER(Regressions!F51),ROUND(Regressions!F51, 1), NA())</f>
        <v>#N/A</v>
      </c>
      <c r="G41" s="224" t="e">
        <f>IF(ISNUMBER(Regressions!G51),ROUND(Regressions!G51, 1), NA())</f>
        <v>#N/A</v>
      </c>
      <c r="H41" s="326" t="e">
        <f>IF(ISNUMBER(Regressions!H51),ROUND(Regressions!H51, 1), NA())</f>
        <v>#N/A</v>
      </c>
      <c r="I41" s="225" t="e">
        <f>IF(ISNUMBER(Regressions!I51),ROUND(Regressions!I51, 1), NA())</f>
        <v>#N/A</v>
      </c>
      <c r="J41" s="327" t="e">
        <f>IF(ISNUMBER(Regressions!K51),ROUND(Regressions!K51, 1), NA())</f>
        <v>#N/A</v>
      </c>
      <c r="K41" s="325" t="e">
        <f>IF(ISNUMBER(Regressions!L51),ROUND(Regressions!L51, 1), NA())</f>
        <v>#N/A</v>
      </c>
      <c r="L41" s="226" t="e">
        <f>IF(ISNUMBER(Regressions!M51),ROUND(Regressions!M51, 1), NA())</f>
        <v>#N/A</v>
      </c>
      <c r="M41" s="326" t="e">
        <f>IF(ISNUMBER(Regressions!N51),ROUND(Regressions!N51, 1), NA())</f>
        <v>#N/A</v>
      </c>
      <c r="N41" s="225" t="e">
        <f>IF(ISNUMBER(Regressions!O51),ROUND(Regressions!O51, 1), NA())</f>
        <v>#N/A</v>
      </c>
      <c r="O41" s="327" t="e">
        <f>IF(ISNUMBER(Regressions!Q51),ROUND(Regressions!Q51, 1), NA())</f>
        <v>#N/A</v>
      </c>
      <c r="P41" s="325" t="e">
        <f>IF(ISNUMBER(Regressions!R51),ROUND(Regressions!R51, 1), NA())</f>
        <v>#N/A</v>
      </c>
      <c r="Q41" s="203" t="e">
        <f>IF(ISNUMBER(Regressions!S51),ROUND(Regressions!S51, 1), NA())</f>
        <v>#N/A</v>
      </c>
      <c r="R41" s="326" t="e">
        <f>IF(ISNUMBER(Regressions!T51),ROUND(Regressions!T51, 1), NA())</f>
        <v>#N/A</v>
      </c>
      <c r="S41" s="225" t="e">
        <f>IF(ISNUMBER(Regressions!U51),ROUND(Regressions!U51, 1), NA())</f>
        <v>#N/A</v>
      </c>
    </row>
    <row xmlns:x14ac="http://schemas.microsoft.com/office/spreadsheetml/2009/9/ac" r="42" x14ac:dyDescent="0.2">
      <c r="A42" s="322" t="str">
        <f>IF(ISBLANK(Regressions!A52), " ", Regressions!A52)</f>
        <v>Saint Lucia</v>
      </c>
      <c r="B42" s="323">
        <f>IF(ISBLANK(Regressions!B52), " ", Regressions!B52)</f>
        <v>2007</v>
      </c>
      <c r="C42" s="328" t="str">
        <f>IF(ISBLANK(Regressions!C52), " ", Regressions!C52)</f>
        <v>Urban</v>
      </c>
      <c r="D42" s="324">
        <f>IF(ISBLANK(Regressions!D52), " ", Regressions!D52)</f>
        <v>9187.1420004272441</v>
      </c>
      <c r="E42" s="202" t="e">
        <f>IF(ISNUMBER(Regressions!E52),ROUND(Regressions!E52, 1), NA())</f>
        <v>#N/A</v>
      </c>
      <c r="F42" s="325" t="e">
        <f>IF(ISNUMBER(Regressions!F52),ROUND(Regressions!F52, 1), NA())</f>
        <v>#N/A</v>
      </c>
      <c r="G42" s="224" t="e">
        <f>IF(ISNUMBER(Regressions!G52),ROUND(Regressions!G52, 1), NA())</f>
        <v>#N/A</v>
      </c>
      <c r="H42" s="326" t="e">
        <f>IF(ISNUMBER(Regressions!H52),ROUND(Regressions!H52, 1), NA())</f>
        <v>#N/A</v>
      </c>
      <c r="I42" s="225" t="e">
        <f>IF(ISNUMBER(Regressions!I52),ROUND(Regressions!I52, 1), NA())</f>
        <v>#N/A</v>
      </c>
      <c r="J42" s="327" t="e">
        <f>IF(ISNUMBER(Regressions!K52),ROUND(Regressions!K52, 1), NA())</f>
        <v>#N/A</v>
      </c>
      <c r="K42" s="325" t="e">
        <f>IF(ISNUMBER(Regressions!L52),ROUND(Regressions!L52, 1), NA())</f>
        <v>#N/A</v>
      </c>
      <c r="L42" s="226" t="e">
        <f>IF(ISNUMBER(Regressions!M52),ROUND(Regressions!M52, 1), NA())</f>
        <v>#N/A</v>
      </c>
      <c r="M42" s="326" t="e">
        <f>IF(ISNUMBER(Regressions!N52),ROUND(Regressions!N52, 1), NA())</f>
        <v>#N/A</v>
      </c>
      <c r="N42" s="225" t="e">
        <f>IF(ISNUMBER(Regressions!O52),ROUND(Regressions!O52, 1), NA())</f>
        <v>#N/A</v>
      </c>
      <c r="O42" s="327" t="e">
        <f>IF(ISNUMBER(Regressions!Q52),ROUND(Regressions!Q52, 1), NA())</f>
        <v>#N/A</v>
      </c>
      <c r="P42" s="325" t="e">
        <f>IF(ISNUMBER(Regressions!R52),ROUND(Regressions!R52, 1), NA())</f>
        <v>#N/A</v>
      </c>
      <c r="Q42" s="203" t="e">
        <f>IF(ISNUMBER(Regressions!S52),ROUND(Regressions!S52, 1), NA())</f>
        <v>#N/A</v>
      </c>
      <c r="R42" s="326" t="e">
        <f>IF(ISNUMBER(Regressions!T52),ROUND(Regressions!T52, 1), NA())</f>
        <v>#N/A</v>
      </c>
      <c r="S42" s="225" t="e">
        <f>IF(ISNUMBER(Regressions!U52),ROUND(Regressions!U52, 1), NA())</f>
        <v>#N/A</v>
      </c>
    </row>
    <row xmlns:x14ac="http://schemas.microsoft.com/office/spreadsheetml/2009/9/ac" r="43" x14ac:dyDescent="0.2">
      <c r="A43" s="322" t="str">
        <f>IF(ISBLANK(Regressions!A53), " ", Regressions!A53)</f>
        <v>Saint Lucia</v>
      </c>
      <c r="B43" s="323">
        <f>IF(ISBLANK(Regressions!B53), " ", Regressions!B53)</f>
        <v>2008</v>
      </c>
      <c r="C43" s="328" t="str">
        <f>IF(ISBLANK(Regressions!C53), " ", Regressions!C53)</f>
        <v>Urban</v>
      </c>
      <c r="D43" s="324">
        <f>IF(ISBLANK(Regressions!D53), " ", Regressions!D53)</f>
        <v>8612.0420219421394</v>
      </c>
      <c r="E43" s="202" t="e">
        <f>IF(ISNUMBER(Regressions!E53),ROUND(Regressions!E53, 1), NA())</f>
        <v>#N/A</v>
      </c>
      <c r="F43" s="325" t="e">
        <f>IF(ISNUMBER(Regressions!F53),ROUND(Regressions!F53, 1), NA())</f>
        <v>#N/A</v>
      </c>
      <c r="G43" s="224" t="e">
        <f>IF(ISNUMBER(Regressions!G53),ROUND(Regressions!G53, 1), NA())</f>
        <v>#N/A</v>
      </c>
      <c r="H43" s="326" t="e">
        <f>IF(ISNUMBER(Regressions!H53),ROUND(Regressions!H53, 1), NA())</f>
        <v>#N/A</v>
      </c>
      <c r="I43" s="225" t="e">
        <f>IF(ISNUMBER(Regressions!I53),ROUND(Regressions!I53, 1), NA())</f>
        <v>#N/A</v>
      </c>
      <c r="J43" s="327" t="e">
        <f>IF(ISNUMBER(Regressions!K53),ROUND(Regressions!K53, 1), NA())</f>
        <v>#N/A</v>
      </c>
      <c r="K43" s="325" t="e">
        <f>IF(ISNUMBER(Regressions!L53),ROUND(Regressions!L53, 1), NA())</f>
        <v>#N/A</v>
      </c>
      <c r="L43" s="226" t="e">
        <f>IF(ISNUMBER(Regressions!M53),ROUND(Regressions!M53, 1), NA())</f>
        <v>#N/A</v>
      </c>
      <c r="M43" s="326" t="e">
        <f>IF(ISNUMBER(Regressions!N53),ROUND(Regressions!N53, 1), NA())</f>
        <v>#N/A</v>
      </c>
      <c r="N43" s="225" t="e">
        <f>IF(ISNUMBER(Regressions!O53),ROUND(Regressions!O53, 1), NA())</f>
        <v>#N/A</v>
      </c>
      <c r="O43" s="327" t="e">
        <f>IF(ISNUMBER(Regressions!Q53),ROUND(Regressions!Q53, 1), NA())</f>
        <v>#N/A</v>
      </c>
      <c r="P43" s="325" t="e">
        <f>IF(ISNUMBER(Regressions!R53),ROUND(Regressions!R53, 1), NA())</f>
        <v>#N/A</v>
      </c>
      <c r="Q43" s="203" t="e">
        <f>IF(ISNUMBER(Regressions!S53),ROUND(Regressions!S53, 1), NA())</f>
        <v>#N/A</v>
      </c>
      <c r="R43" s="326" t="e">
        <f>IF(ISNUMBER(Regressions!T53),ROUND(Regressions!T53, 1), NA())</f>
        <v>#N/A</v>
      </c>
      <c r="S43" s="225" t="e">
        <f>IF(ISNUMBER(Regressions!U53),ROUND(Regressions!U53, 1), NA())</f>
        <v>#N/A</v>
      </c>
    </row>
    <row xmlns:x14ac="http://schemas.microsoft.com/office/spreadsheetml/2009/9/ac" r="44" x14ac:dyDescent="0.2">
      <c r="A44" s="322" t="str">
        <f>IF(ISBLANK(Regressions!A54), " ", Regressions!A54)</f>
        <v>Saint Lucia</v>
      </c>
      <c r="B44" s="323">
        <f>IF(ISBLANK(Regressions!B54), " ", Regressions!B54)</f>
        <v>2009</v>
      </c>
      <c r="C44" s="328" t="str">
        <f>IF(ISBLANK(Regressions!C54), " ", Regressions!C54)</f>
        <v>Urban</v>
      </c>
      <c r="D44" s="324">
        <f>IF(ISBLANK(Regressions!D54), " ", Regressions!D54)</f>
        <v>8055.0499749183646</v>
      </c>
      <c r="E44" s="202" t="e">
        <f>IF(ISNUMBER(Regressions!E54),ROUND(Regressions!E54, 1), NA())</f>
        <v>#N/A</v>
      </c>
      <c r="F44" s="325" t="e">
        <f>IF(ISNUMBER(Regressions!F54),ROUND(Regressions!F54, 1), NA())</f>
        <v>#N/A</v>
      </c>
      <c r="G44" s="224" t="e">
        <f>IF(ISNUMBER(Regressions!G54),ROUND(Regressions!G54, 1), NA())</f>
        <v>#N/A</v>
      </c>
      <c r="H44" s="326" t="e">
        <f>IF(ISNUMBER(Regressions!H54),ROUND(Regressions!H54, 1), NA())</f>
        <v>#N/A</v>
      </c>
      <c r="I44" s="225" t="e">
        <f>IF(ISNUMBER(Regressions!I54),ROUND(Regressions!I54, 1), NA())</f>
        <v>#N/A</v>
      </c>
      <c r="J44" s="327" t="e">
        <f>IF(ISNUMBER(Regressions!K54),ROUND(Regressions!K54, 1), NA())</f>
        <v>#N/A</v>
      </c>
      <c r="K44" s="325" t="e">
        <f>IF(ISNUMBER(Regressions!L54),ROUND(Regressions!L54, 1), NA())</f>
        <v>#N/A</v>
      </c>
      <c r="L44" s="226" t="e">
        <f>IF(ISNUMBER(Regressions!M54),ROUND(Regressions!M54, 1), NA())</f>
        <v>#N/A</v>
      </c>
      <c r="M44" s="326" t="e">
        <f>IF(ISNUMBER(Regressions!N54),ROUND(Regressions!N54, 1), NA())</f>
        <v>#N/A</v>
      </c>
      <c r="N44" s="225" t="e">
        <f>IF(ISNUMBER(Regressions!O54),ROUND(Regressions!O54, 1), NA())</f>
        <v>#N/A</v>
      </c>
      <c r="O44" s="327" t="e">
        <f>IF(ISNUMBER(Regressions!Q54),ROUND(Regressions!Q54, 1), NA())</f>
        <v>#N/A</v>
      </c>
      <c r="P44" s="325" t="e">
        <f>IF(ISNUMBER(Regressions!R54),ROUND(Regressions!R54, 1), NA())</f>
        <v>#N/A</v>
      </c>
      <c r="Q44" s="203" t="e">
        <f>IF(ISNUMBER(Regressions!S54),ROUND(Regressions!S54, 1), NA())</f>
        <v>#N/A</v>
      </c>
      <c r="R44" s="326" t="e">
        <f>IF(ISNUMBER(Regressions!T54),ROUND(Regressions!T54, 1), NA())</f>
        <v>#N/A</v>
      </c>
      <c r="S44" s="225" t="e">
        <f>IF(ISNUMBER(Regressions!U54),ROUND(Regressions!U54, 1), NA())</f>
        <v>#N/A</v>
      </c>
    </row>
    <row xmlns:x14ac="http://schemas.microsoft.com/office/spreadsheetml/2009/9/ac" r="45" x14ac:dyDescent="0.2">
      <c r="A45" s="322" t="str">
        <f>IF(ISBLANK(Regressions!A55), " ", Regressions!A55)</f>
        <v>Saint Lucia</v>
      </c>
      <c r="B45" s="323">
        <f>IF(ISBLANK(Regressions!B55), " ", Regressions!B55)</f>
        <v>2010</v>
      </c>
      <c r="C45" s="328" t="str">
        <f>IF(ISBLANK(Regressions!C55), " ", Regressions!C55)</f>
        <v>Urban</v>
      </c>
      <c r="D45" s="324">
        <f>IF(ISBLANK(Regressions!D55), " ", Regressions!D55)</f>
        <v>7566.1608128738389</v>
      </c>
      <c r="E45" s="202" t="e">
        <f>IF(ISNUMBER(Regressions!E55),ROUND(Regressions!E55, 1), NA())</f>
        <v>#N/A</v>
      </c>
      <c r="F45" s="325" t="e">
        <f>IF(ISNUMBER(Regressions!F55),ROUND(Regressions!F55, 1), NA())</f>
        <v>#N/A</v>
      </c>
      <c r="G45" s="224" t="e">
        <f>IF(ISNUMBER(Regressions!G55),ROUND(Regressions!G55, 1), NA())</f>
        <v>#N/A</v>
      </c>
      <c r="H45" s="326" t="e">
        <f>IF(ISNUMBER(Regressions!H55),ROUND(Regressions!H55, 1), NA())</f>
        <v>#N/A</v>
      </c>
      <c r="I45" s="225" t="e">
        <f>IF(ISNUMBER(Regressions!I55),ROUND(Regressions!I55, 1), NA())</f>
        <v>#N/A</v>
      </c>
      <c r="J45" s="327" t="e">
        <f>IF(ISNUMBER(Regressions!K55),ROUND(Regressions!K55, 1), NA())</f>
        <v>#N/A</v>
      </c>
      <c r="K45" s="325" t="e">
        <f>IF(ISNUMBER(Regressions!L55),ROUND(Regressions!L55, 1), NA())</f>
        <v>#N/A</v>
      </c>
      <c r="L45" s="226" t="e">
        <f>IF(ISNUMBER(Regressions!M55),ROUND(Regressions!M55, 1), NA())</f>
        <v>#N/A</v>
      </c>
      <c r="M45" s="326" t="e">
        <f>IF(ISNUMBER(Regressions!N55),ROUND(Regressions!N55, 1), NA())</f>
        <v>#N/A</v>
      </c>
      <c r="N45" s="225" t="e">
        <f>IF(ISNUMBER(Regressions!O55),ROUND(Regressions!O55, 1), NA())</f>
        <v>#N/A</v>
      </c>
      <c r="O45" s="327" t="e">
        <f>IF(ISNUMBER(Regressions!Q55),ROUND(Regressions!Q55, 1), NA())</f>
        <v>#N/A</v>
      </c>
      <c r="P45" s="325" t="e">
        <f>IF(ISNUMBER(Regressions!R55),ROUND(Regressions!R55, 1), NA())</f>
        <v>#N/A</v>
      </c>
      <c r="Q45" s="203" t="e">
        <f>IF(ISNUMBER(Regressions!S55),ROUND(Regressions!S55, 1), NA())</f>
        <v>#N/A</v>
      </c>
      <c r="R45" s="326" t="e">
        <f>IF(ISNUMBER(Regressions!T55),ROUND(Regressions!T55, 1), NA())</f>
        <v>#N/A</v>
      </c>
      <c r="S45" s="225" t="e">
        <f>IF(ISNUMBER(Regressions!U55),ROUND(Regressions!U55, 1), NA())</f>
        <v>#N/A</v>
      </c>
    </row>
    <row xmlns:x14ac="http://schemas.microsoft.com/office/spreadsheetml/2009/9/ac" r="46" x14ac:dyDescent="0.2">
      <c r="A46" s="322" t="str">
        <f>IF(ISBLANK(Regressions!A56), " ", Regressions!A56)</f>
        <v>Saint Lucia</v>
      </c>
      <c r="B46" s="323">
        <f>IF(ISBLANK(Regressions!B56), " ", Regressions!B56)</f>
        <v>2011</v>
      </c>
      <c r="C46" s="328" t="str">
        <f>IF(ISBLANK(Regressions!C56), " ", Regressions!C56)</f>
        <v>Urban</v>
      </c>
      <c r="D46" s="324">
        <f>IF(ISBLANK(Regressions!D56), " ", Regressions!D56)</f>
        <v>7405.2768062210071</v>
      </c>
      <c r="E46" s="202" t="e">
        <f>IF(ISNUMBER(Regressions!E56),ROUND(Regressions!E56, 1), NA())</f>
        <v>#N/A</v>
      </c>
      <c r="F46" s="325" t="e">
        <f>IF(ISNUMBER(Regressions!F56),ROUND(Regressions!F56, 1), NA())</f>
        <v>#N/A</v>
      </c>
      <c r="G46" s="224" t="e">
        <f>IF(ISNUMBER(Regressions!G56),ROUND(Regressions!G56, 1), NA())</f>
        <v>#N/A</v>
      </c>
      <c r="H46" s="326" t="e">
        <f>IF(ISNUMBER(Regressions!H56),ROUND(Regressions!H56, 1), NA())</f>
        <v>#N/A</v>
      </c>
      <c r="I46" s="225" t="e">
        <f>IF(ISNUMBER(Regressions!I56),ROUND(Regressions!I56, 1), NA())</f>
        <v>#N/A</v>
      </c>
      <c r="J46" s="327" t="e">
        <f>IF(ISNUMBER(Regressions!K56),ROUND(Regressions!K56, 1), NA())</f>
        <v>#N/A</v>
      </c>
      <c r="K46" s="325" t="e">
        <f>IF(ISNUMBER(Regressions!L56),ROUND(Regressions!L56, 1), NA())</f>
        <v>#N/A</v>
      </c>
      <c r="L46" s="226" t="e">
        <f>IF(ISNUMBER(Regressions!M56),ROUND(Regressions!M56, 1), NA())</f>
        <v>#N/A</v>
      </c>
      <c r="M46" s="326" t="e">
        <f>IF(ISNUMBER(Regressions!N56),ROUND(Regressions!N56, 1), NA())</f>
        <v>#N/A</v>
      </c>
      <c r="N46" s="225" t="e">
        <f>IF(ISNUMBER(Regressions!O56),ROUND(Regressions!O56, 1), NA())</f>
        <v>#N/A</v>
      </c>
      <c r="O46" s="327" t="e">
        <f>IF(ISNUMBER(Regressions!Q56),ROUND(Regressions!Q56, 1), NA())</f>
        <v>#N/A</v>
      </c>
      <c r="P46" s="325" t="e">
        <f>IF(ISNUMBER(Regressions!R56),ROUND(Regressions!R56, 1), NA())</f>
        <v>#N/A</v>
      </c>
      <c r="Q46" s="203" t="e">
        <f>IF(ISNUMBER(Regressions!S56),ROUND(Regressions!S56, 1), NA())</f>
        <v>#N/A</v>
      </c>
      <c r="R46" s="326" t="e">
        <f>IF(ISNUMBER(Regressions!T56),ROUND(Regressions!T56, 1), NA())</f>
        <v>#N/A</v>
      </c>
      <c r="S46" s="225" t="e">
        <f>IF(ISNUMBER(Regressions!U56),ROUND(Regressions!U56, 1), NA())</f>
        <v>#N/A</v>
      </c>
    </row>
    <row xmlns:x14ac="http://schemas.microsoft.com/office/spreadsheetml/2009/9/ac" r="47" x14ac:dyDescent="0.2">
      <c r="A47" s="322" t="str">
        <f>IF(ISBLANK(Regressions!A57), " ", Regressions!A57)</f>
        <v>Saint Lucia</v>
      </c>
      <c r="B47" s="323">
        <f>IF(ISBLANK(Regressions!B57), " ", Regressions!B57)</f>
        <v>2012</v>
      </c>
      <c r="C47" s="328" t="str">
        <f>IF(ISBLANK(Regressions!C57), " ", Regressions!C57)</f>
        <v>Urban</v>
      </c>
      <c r="D47" s="324">
        <f>IF(ISBLANK(Regressions!D57), " ", Regressions!D57)</f>
        <v>7237.750799293517</v>
      </c>
      <c r="E47" s="202" t="e">
        <f>IF(ISNUMBER(Regressions!E57),ROUND(Regressions!E57, 1), NA())</f>
        <v>#N/A</v>
      </c>
      <c r="F47" s="325" t="e">
        <f>IF(ISNUMBER(Regressions!F57),ROUND(Regressions!F57, 1), NA())</f>
        <v>#N/A</v>
      </c>
      <c r="G47" s="224" t="e">
        <f>IF(ISNUMBER(Regressions!G57),ROUND(Regressions!G57, 1), NA())</f>
        <v>#N/A</v>
      </c>
      <c r="H47" s="326" t="e">
        <f>IF(ISNUMBER(Regressions!H57),ROUND(Regressions!H57, 1), NA())</f>
        <v>#N/A</v>
      </c>
      <c r="I47" s="225" t="e">
        <f>IF(ISNUMBER(Regressions!I57),ROUND(Regressions!I57, 1), NA())</f>
        <v>#N/A</v>
      </c>
      <c r="J47" s="327" t="e">
        <f>IF(ISNUMBER(Regressions!K57),ROUND(Regressions!K57, 1), NA())</f>
        <v>#N/A</v>
      </c>
      <c r="K47" s="325" t="e">
        <f>IF(ISNUMBER(Regressions!L57),ROUND(Regressions!L57, 1), NA())</f>
        <v>#N/A</v>
      </c>
      <c r="L47" s="226" t="e">
        <f>IF(ISNUMBER(Regressions!M57),ROUND(Regressions!M57, 1), NA())</f>
        <v>#N/A</v>
      </c>
      <c r="M47" s="326" t="e">
        <f>IF(ISNUMBER(Regressions!N57),ROUND(Regressions!N57, 1), NA())</f>
        <v>#N/A</v>
      </c>
      <c r="N47" s="225" t="e">
        <f>IF(ISNUMBER(Regressions!O57),ROUND(Regressions!O57, 1), NA())</f>
        <v>#N/A</v>
      </c>
      <c r="O47" s="327" t="e">
        <f>IF(ISNUMBER(Regressions!Q57),ROUND(Regressions!Q57, 1), NA())</f>
        <v>#N/A</v>
      </c>
      <c r="P47" s="325" t="e">
        <f>IF(ISNUMBER(Regressions!R57),ROUND(Regressions!R57, 1), NA())</f>
        <v>#N/A</v>
      </c>
      <c r="Q47" s="203" t="e">
        <f>IF(ISNUMBER(Regressions!S57),ROUND(Regressions!S57, 1), NA())</f>
        <v>#N/A</v>
      </c>
      <c r="R47" s="326" t="e">
        <f>IF(ISNUMBER(Regressions!T57),ROUND(Regressions!T57, 1), NA())</f>
        <v>#N/A</v>
      </c>
      <c r="S47" s="225" t="e">
        <f>IF(ISNUMBER(Regressions!U57),ROUND(Regressions!U57, 1), NA())</f>
        <v>#N/A</v>
      </c>
    </row>
    <row xmlns:x14ac="http://schemas.microsoft.com/office/spreadsheetml/2009/9/ac" r="48" x14ac:dyDescent="0.2">
      <c r="A48" s="322" t="str">
        <f>IF(ISBLANK(Regressions!A58), " ", Regressions!A58)</f>
        <v>Saint Lucia</v>
      </c>
      <c r="B48" s="323">
        <f>IF(ISBLANK(Regressions!B58), " ", Regressions!B58)</f>
        <v>2013</v>
      </c>
      <c r="C48" s="328" t="str">
        <f>IF(ISBLANK(Regressions!C58), " ", Regressions!C58)</f>
        <v>Urban</v>
      </c>
      <c r="D48" s="324">
        <f>IF(ISBLANK(Regressions!D58), " ", Regressions!D58)</f>
        <v>7086.6242398643481</v>
      </c>
      <c r="E48" s="202" t="e">
        <f>IF(ISNUMBER(Regressions!E58),ROUND(Regressions!E58, 1), NA())</f>
        <v>#N/A</v>
      </c>
      <c r="F48" s="325" t="e">
        <f>IF(ISNUMBER(Regressions!F58),ROUND(Regressions!F58, 1), NA())</f>
        <v>#N/A</v>
      </c>
      <c r="G48" s="224" t="e">
        <f>IF(ISNUMBER(Regressions!G58),ROUND(Regressions!G58, 1), NA())</f>
        <v>#N/A</v>
      </c>
      <c r="H48" s="326" t="e">
        <f>IF(ISNUMBER(Regressions!H58),ROUND(Regressions!H58, 1), NA())</f>
        <v>#N/A</v>
      </c>
      <c r="I48" s="225" t="e">
        <f>IF(ISNUMBER(Regressions!I58),ROUND(Regressions!I58, 1), NA())</f>
        <v>#N/A</v>
      </c>
      <c r="J48" s="327" t="e">
        <f>IF(ISNUMBER(Regressions!K58),ROUND(Regressions!K58, 1), NA())</f>
        <v>#N/A</v>
      </c>
      <c r="K48" s="325" t="e">
        <f>IF(ISNUMBER(Regressions!L58),ROUND(Regressions!L58, 1), NA())</f>
        <v>#N/A</v>
      </c>
      <c r="L48" s="226" t="e">
        <f>IF(ISNUMBER(Regressions!M58),ROUND(Regressions!M58, 1), NA())</f>
        <v>#N/A</v>
      </c>
      <c r="M48" s="326" t="e">
        <f>IF(ISNUMBER(Regressions!N58),ROUND(Regressions!N58, 1), NA())</f>
        <v>#N/A</v>
      </c>
      <c r="N48" s="225" t="e">
        <f>IF(ISNUMBER(Regressions!O58),ROUND(Regressions!O58, 1), NA())</f>
        <v>#N/A</v>
      </c>
      <c r="O48" s="327" t="e">
        <f>IF(ISNUMBER(Regressions!Q58),ROUND(Regressions!Q58, 1), NA())</f>
        <v>#N/A</v>
      </c>
      <c r="P48" s="325" t="e">
        <f>IF(ISNUMBER(Regressions!R58),ROUND(Regressions!R58, 1), NA())</f>
        <v>#N/A</v>
      </c>
      <c r="Q48" s="203" t="e">
        <f>IF(ISNUMBER(Regressions!S58),ROUND(Regressions!S58, 1), NA())</f>
        <v>#N/A</v>
      </c>
      <c r="R48" s="326" t="e">
        <f>IF(ISNUMBER(Regressions!T58),ROUND(Regressions!T58, 1), NA())</f>
        <v>#N/A</v>
      </c>
      <c r="S48" s="225" t="e">
        <f>IF(ISNUMBER(Regressions!U58),ROUND(Regressions!U58, 1), NA())</f>
        <v>#N/A</v>
      </c>
    </row>
    <row xmlns:x14ac="http://schemas.microsoft.com/office/spreadsheetml/2009/9/ac" r="49" x14ac:dyDescent="0.2">
      <c r="A49" s="322" t="str">
        <f>IF(ISBLANK(Regressions!A59), " ", Regressions!A59)</f>
        <v>Saint Lucia</v>
      </c>
      <c r="B49" s="323">
        <f>IF(ISBLANK(Regressions!B59), " ", Regressions!B59)</f>
        <v>2014</v>
      </c>
      <c r="C49" s="328" t="str">
        <f>IF(ISBLANK(Regressions!C59), " ", Regressions!C59)</f>
        <v>Urban</v>
      </c>
      <c r="D49" s="324">
        <f>IF(ISBLANK(Regressions!D59), " ", Regressions!D59)</f>
        <v>6882.512110691071</v>
      </c>
      <c r="E49" s="202" t="e">
        <f>IF(ISNUMBER(Regressions!E59),ROUND(Regressions!E59, 1), NA())</f>
        <v>#N/A</v>
      </c>
      <c r="F49" s="325" t="e">
        <f>IF(ISNUMBER(Regressions!F59),ROUND(Regressions!F59, 1), NA())</f>
        <v>#N/A</v>
      </c>
      <c r="G49" s="224" t="e">
        <f>IF(ISNUMBER(Regressions!G59),ROUND(Regressions!G59, 1), NA())</f>
        <v>#N/A</v>
      </c>
      <c r="H49" s="326" t="e">
        <f>IF(ISNUMBER(Regressions!H59),ROUND(Regressions!H59, 1), NA())</f>
        <v>#N/A</v>
      </c>
      <c r="I49" s="225" t="e">
        <f>IF(ISNUMBER(Regressions!I59),ROUND(Regressions!I59, 1), NA())</f>
        <v>#N/A</v>
      </c>
      <c r="J49" s="327" t="e">
        <f>IF(ISNUMBER(Regressions!K59),ROUND(Regressions!K59, 1), NA())</f>
        <v>#N/A</v>
      </c>
      <c r="K49" s="325" t="e">
        <f>IF(ISNUMBER(Regressions!L59),ROUND(Regressions!L59, 1), NA())</f>
        <v>#N/A</v>
      </c>
      <c r="L49" s="226" t="e">
        <f>IF(ISNUMBER(Regressions!M59),ROUND(Regressions!M59, 1), NA())</f>
        <v>#N/A</v>
      </c>
      <c r="M49" s="326" t="e">
        <f>IF(ISNUMBER(Regressions!N59),ROUND(Regressions!N59, 1), NA())</f>
        <v>#N/A</v>
      </c>
      <c r="N49" s="225" t="e">
        <f>IF(ISNUMBER(Regressions!O59),ROUND(Regressions!O59, 1), NA())</f>
        <v>#N/A</v>
      </c>
      <c r="O49" s="327" t="e">
        <f>IF(ISNUMBER(Regressions!Q59),ROUND(Regressions!Q59, 1), NA())</f>
        <v>#N/A</v>
      </c>
      <c r="P49" s="325" t="e">
        <f>IF(ISNUMBER(Regressions!R59),ROUND(Regressions!R59, 1), NA())</f>
        <v>#N/A</v>
      </c>
      <c r="Q49" s="203" t="e">
        <f>IF(ISNUMBER(Regressions!S59),ROUND(Regressions!S59, 1), NA())</f>
        <v>#N/A</v>
      </c>
      <c r="R49" s="326" t="e">
        <f>IF(ISNUMBER(Regressions!T59),ROUND(Regressions!T59, 1), NA())</f>
        <v>#N/A</v>
      </c>
      <c r="S49" s="225" t="e">
        <f>IF(ISNUMBER(Regressions!U59),ROUND(Regressions!U59, 1), NA())</f>
        <v>#N/A</v>
      </c>
    </row>
    <row xmlns:x14ac="http://schemas.microsoft.com/office/spreadsheetml/2009/9/ac" r="50" x14ac:dyDescent="0.2">
      <c r="A50" s="322" t="str">
        <f>IF(ISBLANK(Regressions!A60), " ", Regressions!A60)</f>
        <v>Saint Lucia</v>
      </c>
      <c r="B50" s="323">
        <f>IF(ISBLANK(Regressions!B60), " ", Regressions!B60)</f>
        <v>2015</v>
      </c>
      <c r="C50" s="328" t="str">
        <f>IF(ISBLANK(Regressions!C60), " ", Regressions!C60)</f>
        <v>Urban</v>
      </c>
      <c r="D50" s="324">
        <f>IF(ISBLANK(Regressions!D60), " ", Regressions!D60)</f>
        <v>6710.391228790284</v>
      </c>
      <c r="E50" s="202" t="e">
        <f>IF(ISNUMBER(Regressions!E60),ROUND(Regressions!E60, 1), NA())</f>
        <v>#N/A</v>
      </c>
      <c r="F50" s="325" t="e">
        <f>IF(ISNUMBER(Regressions!F60),ROUND(Regressions!F60, 1), NA())</f>
        <v>#N/A</v>
      </c>
      <c r="G50" s="224" t="e">
        <f>IF(ISNUMBER(Regressions!G60),ROUND(Regressions!G60, 1), NA())</f>
        <v>#N/A</v>
      </c>
      <c r="H50" s="326" t="e">
        <f>IF(ISNUMBER(Regressions!H60),ROUND(Regressions!H60, 1), NA())</f>
        <v>#N/A</v>
      </c>
      <c r="I50" s="225" t="e">
        <f>IF(ISNUMBER(Regressions!I60),ROUND(Regressions!I60, 1), NA())</f>
        <v>#N/A</v>
      </c>
      <c r="J50" s="327" t="e">
        <f>IF(ISNUMBER(Regressions!K60),ROUND(Regressions!K60, 1), NA())</f>
        <v>#N/A</v>
      </c>
      <c r="K50" s="325" t="e">
        <f>IF(ISNUMBER(Regressions!L60),ROUND(Regressions!L60, 1), NA())</f>
        <v>#N/A</v>
      </c>
      <c r="L50" s="226" t="e">
        <f>IF(ISNUMBER(Regressions!M60),ROUND(Regressions!M60, 1), NA())</f>
        <v>#N/A</v>
      </c>
      <c r="M50" s="326" t="e">
        <f>IF(ISNUMBER(Regressions!N60),ROUND(Regressions!N60, 1), NA())</f>
        <v>#N/A</v>
      </c>
      <c r="N50" s="225" t="e">
        <f>IF(ISNUMBER(Regressions!O60),ROUND(Regressions!O60, 1), NA())</f>
        <v>#N/A</v>
      </c>
      <c r="O50" s="327" t="e">
        <f>IF(ISNUMBER(Regressions!Q60),ROUND(Regressions!Q60, 1), NA())</f>
        <v>#N/A</v>
      </c>
      <c r="P50" s="325" t="e">
        <f>IF(ISNUMBER(Regressions!R60),ROUND(Regressions!R60, 1), NA())</f>
        <v>#N/A</v>
      </c>
      <c r="Q50" s="203" t="e">
        <f>IF(ISNUMBER(Regressions!S60),ROUND(Regressions!S60, 1), NA())</f>
        <v>#N/A</v>
      </c>
      <c r="R50" s="326" t="e">
        <f>IF(ISNUMBER(Regressions!T60),ROUND(Regressions!T60, 1), NA())</f>
        <v>#N/A</v>
      </c>
      <c r="S50" s="225" t="e">
        <f>IF(ISNUMBER(Regressions!U60),ROUND(Regressions!U60, 1), NA())</f>
        <v>#N/A</v>
      </c>
    </row>
    <row xmlns:x14ac="http://schemas.microsoft.com/office/spreadsheetml/2009/9/ac" r="51" x14ac:dyDescent="0.2">
      <c r="A51" s="322" t="str">
        <f>IF(ISBLANK(Regressions!A61), " ", Regressions!A61)</f>
        <v>Saint Lucia</v>
      </c>
      <c r="B51" s="323">
        <f>IF(ISBLANK(Regressions!B61), " ", Regressions!B61)</f>
        <v>2016</v>
      </c>
      <c r="C51" s="328" t="str">
        <f>IF(ISBLANK(Regressions!C61), " ", Regressions!C61)</f>
        <v>Urban</v>
      </c>
      <c r="D51" s="324">
        <f>IF(ISBLANK(Regressions!D61), " ", Regressions!D61)</f>
        <v>6564.7071197128316</v>
      </c>
      <c r="E51" s="202" t="e">
        <f>IF(ISNUMBER(Regressions!E61),ROUND(Regressions!E61, 1), NA())</f>
        <v>#N/A</v>
      </c>
      <c r="F51" s="325" t="e">
        <f>IF(ISNUMBER(Regressions!F61),ROUND(Regressions!F61, 1), NA())</f>
        <v>#N/A</v>
      </c>
      <c r="G51" s="224" t="e">
        <f>IF(ISNUMBER(Regressions!G61),ROUND(Regressions!G61, 1), NA())</f>
        <v>#N/A</v>
      </c>
      <c r="H51" s="326" t="e">
        <f>IF(ISNUMBER(Regressions!H61),ROUND(Regressions!H61, 1), NA())</f>
        <v>#N/A</v>
      </c>
      <c r="I51" s="225" t="e">
        <f>IF(ISNUMBER(Regressions!I61),ROUND(Regressions!I61, 1), NA())</f>
        <v>#N/A</v>
      </c>
      <c r="J51" s="327" t="e">
        <f>IF(ISNUMBER(Regressions!K61),ROUND(Regressions!K61, 1), NA())</f>
        <v>#N/A</v>
      </c>
      <c r="K51" s="325" t="e">
        <f>IF(ISNUMBER(Regressions!L61),ROUND(Regressions!L61, 1), NA())</f>
        <v>#N/A</v>
      </c>
      <c r="L51" s="226" t="e">
        <f>IF(ISNUMBER(Regressions!M61),ROUND(Regressions!M61, 1), NA())</f>
        <v>#N/A</v>
      </c>
      <c r="M51" s="326" t="e">
        <f>IF(ISNUMBER(Regressions!N61),ROUND(Regressions!N61, 1), NA())</f>
        <v>#N/A</v>
      </c>
      <c r="N51" s="225" t="e">
        <f>IF(ISNUMBER(Regressions!O61),ROUND(Regressions!O61, 1), NA())</f>
        <v>#N/A</v>
      </c>
      <c r="O51" s="327" t="e">
        <f>IF(ISNUMBER(Regressions!Q61),ROUND(Regressions!Q61, 1), NA())</f>
        <v>#N/A</v>
      </c>
      <c r="P51" s="325" t="e">
        <f>IF(ISNUMBER(Regressions!R61),ROUND(Regressions!R61, 1), NA())</f>
        <v>#N/A</v>
      </c>
      <c r="Q51" s="203" t="e">
        <f>IF(ISNUMBER(Regressions!S61),ROUND(Regressions!S61, 1), NA())</f>
        <v>#N/A</v>
      </c>
      <c r="R51" s="326" t="e">
        <f>IF(ISNUMBER(Regressions!T61),ROUND(Regressions!T61, 1), NA())</f>
        <v>#N/A</v>
      </c>
      <c r="S51" s="225" t="e">
        <f>IF(ISNUMBER(Regressions!U61),ROUND(Regressions!U61, 1), NA())</f>
        <v>#N/A</v>
      </c>
    </row>
    <row xmlns:x14ac="http://schemas.microsoft.com/office/spreadsheetml/2009/9/ac" r="52" x14ac:dyDescent="0.2">
      <c r="A52" s="322" t="str">
        <f>IF(ISBLANK(Regressions!A62), " ", Regressions!A62)</f>
        <v>Saint Lucia</v>
      </c>
      <c r="B52" s="323">
        <f>IF(ISBLANK(Regressions!B62), " ", Regressions!B62)</f>
        <v>2017</v>
      </c>
      <c r="C52" s="328" t="str">
        <f>IF(ISBLANK(Regressions!C62), " ", Regressions!C62)</f>
        <v>Urban</v>
      </c>
      <c r="D52" s="324">
        <f>IF(ISBLANK(Regressions!D62), " ", Regressions!D62)</f>
        <v>6423.745511474609</v>
      </c>
      <c r="E52" s="202" t="e">
        <f>IF(ISNUMBER(Regressions!E62),ROUND(Regressions!E62, 1), NA())</f>
        <v>#N/A</v>
      </c>
      <c r="F52" s="325" t="e">
        <f>IF(ISNUMBER(Regressions!F62),ROUND(Regressions!F62, 1), NA())</f>
        <v>#N/A</v>
      </c>
      <c r="G52" s="224" t="e">
        <f>IF(ISNUMBER(Regressions!G62),ROUND(Regressions!G62, 1), NA())</f>
        <v>#N/A</v>
      </c>
      <c r="H52" s="326" t="e">
        <f>IF(ISNUMBER(Regressions!H62),ROUND(Regressions!H62, 1), NA())</f>
        <v>#N/A</v>
      </c>
      <c r="I52" s="225" t="e">
        <f>IF(ISNUMBER(Regressions!I62),ROUND(Regressions!I62, 1), NA())</f>
        <v>#N/A</v>
      </c>
      <c r="J52" s="327" t="e">
        <f>IF(ISNUMBER(Regressions!K62),ROUND(Regressions!K62, 1), NA())</f>
        <v>#N/A</v>
      </c>
      <c r="K52" s="325" t="e">
        <f>IF(ISNUMBER(Regressions!L62),ROUND(Regressions!L62, 1), NA())</f>
        <v>#N/A</v>
      </c>
      <c r="L52" s="226" t="e">
        <f>IF(ISNUMBER(Regressions!M62),ROUND(Regressions!M62, 1), NA())</f>
        <v>#N/A</v>
      </c>
      <c r="M52" s="326" t="e">
        <f>IF(ISNUMBER(Regressions!N62),ROUND(Regressions!N62, 1), NA())</f>
        <v>#N/A</v>
      </c>
      <c r="N52" s="225" t="e">
        <f>IF(ISNUMBER(Regressions!O62),ROUND(Regressions!O62, 1), NA())</f>
        <v>#N/A</v>
      </c>
      <c r="O52" s="327" t="e">
        <f>IF(ISNUMBER(Regressions!Q62),ROUND(Regressions!Q62, 1), NA())</f>
        <v>#N/A</v>
      </c>
      <c r="P52" s="325" t="e">
        <f>IF(ISNUMBER(Regressions!R62),ROUND(Regressions!R62, 1), NA())</f>
        <v>#N/A</v>
      </c>
      <c r="Q52" s="203" t="e">
        <f>IF(ISNUMBER(Regressions!S62),ROUND(Regressions!S62, 1), NA())</f>
        <v>#N/A</v>
      </c>
      <c r="R52" s="326" t="e">
        <f>IF(ISNUMBER(Regressions!T62),ROUND(Regressions!T62, 1), NA())</f>
        <v>#N/A</v>
      </c>
      <c r="S52" s="225" t="e">
        <f>IF(ISNUMBER(Regressions!U62),ROUND(Regressions!U62, 1), NA())</f>
        <v>#N/A</v>
      </c>
    </row>
    <row xmlns:x14ac="http://schemas.microsoft.com/office/spreadsheetml/2009/9/ac" r="53" x14ac:dyDescent="0.2">
      <c r="A53" s="322" t="str">
        <f>IF(ISBLANK(Regressions!A63), " ", Regressions!A63)</f>
        <v>Saint Lucia</v>
      </c>
      <c r="B53" s="323">
        <f>IF(ISBLANK(Regressions!B63), " ", Regressions!B63)</f>
        <v>2018</v>
      </c>
      <c r="C53" s="328" t="str">
        <f>IF(ISBLANK(Regressions!C63), " ", Regressions!C63)</f>
        <v>Urban</v>
      </c>
      <c r="D53" s="324">
        <f>IF(ISBLANK(Regressions!D63), " ", Regressions!D63)</f>
        <v>6291.6841303825377</v>
      </c>
      <c r="E53" s="202" t="e">
        <f>IF(ISNUMBER(Regressions!E63),ROUND(Regressions!E63, 1), NA())</f>
        <v>#N/A</v>
      </c>
      <c r="F53" s="325" t="e">
        <f>IF(ISNUMBER(Regressions!F63),ROUND(Regressions!F63, 1), NA())</f>
        <v>#N/A</v>
      </c>
      <c r="G53" s="224" t="e">
        <f>IF(ISNUMBER(Regressions!G63),ROUND(Regressions!G63, 1), NA())</f>
        <v>#N/A</v>
      </c>
      <c r="H53" s="326" t="e">
        <f>IF(ISNUMBER(Regressions!H63),ROUND(Regressions!H63, 1), NA())</f>
        <v>#N/A</v>
      </c>
      <c r="I53" s="225" t="e">
        <f>IF(ISNUMBER(Regressions!I63),ROUND(Regressions!I63, 1), NA())</f>
        <v>#N/A</v>
      </c>
      <c r="J53" s="327" t="e">
        <f>IF(ISNUMBER(Regressions!K63),ROUND(Regressions!K63, 1), NA())</f>
        <v>#N/A</v>
      </c>
      <c r="K53" s="325" t="e">
        <f>IF(ISNUMBER(Regressions!L63),ROUND(Regressions!L63, 1), NA())</f>
        <v>#N/A</v>
      </c>
      <c r="L53" s="226" t="e">
        <f>IF(ISNUMBER(Regressions!M63),ROUND(Regressions!M63, 1), NA())</f>
        <v>#N/A</v>
      </c>
      <c r="M53" s="326" t="e">
        <f>IF(ISNUMBER(Regressions!N63),ROUND(Regressions!N63, 1), NA())</f>
        <v>#N/A</v>
      </c>
      <c r="N53" s="225" t="e">
        <f>IF(ISNUMBER(Regressions!O63),ROUND(Regressions!O63, 1), NA())</f>
        <v>#N/A</v>
      </c>
      <c r="O53" s="327" t="e">
        <f>IF(ISNUMBER(Regressions!Q63),ROUND(Regressions!Q63, 1), NA())</f>
        <v>#N/A</v>
      </c>
      <c r="P53" s="325" t="e">
        <f>IF(ISNUMBER(Regressions!R63),ROUND(Regressions!R63, 1), NA())</f>
        <v>#N/A</v>
      </c>
      <c r="Q53" s="203" t="e">
        <f>IF(ISNUMBER(Regressions!S63),ROUND(Regressions!S63, 1), NA())</f>
        <v>#N/A</v>
      </c>
      <c r="R53" s="326" t="e">
        <f>IF(ISNUMBER(Regressions!T63),ROUND(Regressions!T63, 1), NA())</f>
        <v>#N/A</v>
      </c>
      <c r="S53" s="225" t="e">
        <f>IF(ISNUMBER(Regressions!U63),ROUND(Regressions!U63, 1), NA())</f>
        <v>#N/A</v>
      </c>
    </row>
    <row xmlns:x14ac="http://schemas.microsoft.com/office/spreadsheetml/2009/9/ac" r="54" x14ac:dyDescent="0.2">
      <c r="A54" s="322" t="str">
        <f>IF(ISBLANK(Regressions!A64), " ", Regressions!A64)</f>
        <v>Saint Lucia</v>
      </c>
      <c r="B54" s="323">
        <f>IF(ISBLANK(Regressions!B64), " ", Regressions!B64)</f>
        <v>2019</v>
      </c>
      <c r="C54" s="328" t="str">
        <f>IF(ISBLANK(Regressions!C64), " ", Regressions!C64)</f>
        <v>Urban</v>
      </c>
      <c r="D54" s="324">
        <f>IF(ISBLANK(Regressions!D64), " ", Regressions!D64)</f>
        <v>6183.0061644172674</v>
      </c>
      <c r="E54" s="202" t="e">
        <f>IF(ISNUMBER(Regressions!E64),ROUND(Regressions!E64, 1), NA())</f>
        <v>#N/A</v>
      </c>
      <c r="F54" s="325" t="e">
        <f>IF(ISNUMBER(Regressions!F64),ROUND(Regressions!F64, 1), NA())</f>
        <v>#N/A</v>
      </c>
      <c r="G54" s="224" t="e">
        <f>IF(ISNUMBER(Regressions!G64),ROUND(Regressions!G64, 1), NA())</f>
        <v>#N/A</v>
      </c>
      <c r="H54" s="326" t="e">
        <f>IF(ISNUMBER(Regressions!H64),ROUND(Regressions!H64, 1), NA())</f>
        <v>#N/A</v>
      </c>
      <c r="I54" s="225" t="e">
        <f>IF(ISNUMBER(Regressions!I64),ROUND(Regressions!I64, 1), NA())</f>
        <v>#N/A</v>
      </c>
      <c r="J54" s="327" t="e">
        <f>IF(ISNUMBER(Regressions!K64),ROUND(Regressions!K64, 1), NA())</f>
        <v>#N/A</v>
      </c>
      <c r="K54" s="325" t="e">
        <f>IF(ISNUMBER(Regressions!L64),ROUND(Regressions!L64, 1), NA())</f>
        <v>#N/A</v>
      </c>
      <c r="L54" s="226" t="e">
        <f>IF(ISNUMBER(Regressions!M64),ROUND(Regressions!M64, 1), NA())</f>
        <v>#N/A</v>
      </c>
      <c r="M54" s="326" t="e">
        <f>IF(ISNUMBER(Regressions!N64),ROUND(Regressions!N64, 1), NA())</f>
        <v>#N/A</v>
      </c>
      <c r="N54" s="225" t="e">
        <f>IF(ISNUMBER(Regressions!O64),ROUND(Regressions!O64, 1), NA())</f>
        <v>#N/A</v>
      </c>
      <c r="O54" s="327" t="e">
        <f>IF(ISNUMBER(Regressions!Q64),ROUND(Regressions!Q64, 1), NA())</f>
        <v>#N/A</v>
      </c>
      <c r="P54" s="325" t="e">
        <f>IF(ISNUMBER(Regressions!R64),ROUND(Regressions!R64, 1), NA())</f>
        <v>#N/A</v>
      </c>
      <c r="Q54" s="203" t="e">
        <f>IF(ISNUMBER(Regressions!S64),ROUND(Regressions!S64, 1), NA())</f>
        <v>#N/A</v>
      </c>
      <c r="R54" s="326" t="e">
        <f>IF(ISNUMBER(Regressions!T64),ROUND(Regressions!T64, 1), NA())</f>
        <v>#N/A</v>
      </c>
      <c r="S54" s="225" t="e">
        <f>IF(ISNUMBER(Regressions!U64),ROUND(Regressions!U64, 1), NA())</f>
        <v>#N/A</v>
      </c>
    </row>
    <row xmlns:x14ac="http://schemas.microsoft.com/office/spreadsheetml/2009/9/ac" r="55" ht="13.5" customHeight="true" x14ac:dyDescent="0.2">
      <c r="A55" s="322" t="str">
        <f>IF(ISBLANK(Regressions!A65), " ", Regressions!A65)</f>
        <v>Saint Lucia</v>
      </c>
      <c r="B55" s="323">
        <f>IF(ISBLANK(Regressions!B65), " ", Regressions!B65)</f>
        <v>2020</v>
      </c>
      <c r="C55" s="328" t="str">
        <f>IF(ISBLANK(Regressions!C65), " ", Regressions!C65)</f>
        <v>Urban</v>
      </c>
      <c r="D55" s="324">
        <f>IF(ISBLANK(Regressions!D65), " ", Regressions!D65)</f>
        <v>6103.353411483763</v>
      </c>
      <c r="E55" s="202" t="e">
        <f>IF(ISNUMBER(Regressions!E65),ROUND(Regressions!E65, 1), NA())</f>
        <v>#N/A</v>
      </c>
      <c r="F55" s="325" t="e">
        <f>IF(ISNUMBER(Regressions!F65),ROUND(Regressions!F65, 1), NA())</f>
        <v>#N/A</v>
      </c>
      <c r="G55" s="224" t="e">
        <f>IF(ISNUMBER(Regressions!G65),ROUND(Regressions!G65, 1), NA())</f>
        <v>#N/A</v>
      </c>
      <c r="H55" s="326" t="e">
        <f>IF(ISNUMBER(Regressions!H65),ROUND(Regressions!H65, 1), NA())</f>
        <v>#N/A</v>
      </c>
      <c r="I55" s="225" t="e">
        <f>IF(ISNUMBER(Regressions!I65),ROUND(Regressions!I65, 1), NA())</f>
        <v>#N/A</v>
      </c>
      <c r="J55" s="327" t="e">
        <f>IF(ISNUMBER(Regressions!K65),ROUND(Regressions!K65, 1), NA())</f>
        <v>#N/A</v>
      </c>
      <c r="K55" s="325" t="e">
        <f>IF(ISNUMBER(Regressions!L65),ROUND(Regressions!L65, 1), NA())</f>
        <v>#N/A</v>
      </c>
      <c r="L55" s="226" t="e">
        <f>IF(ISNUMBER(Regressions!M65),ROUND(Regressions!M65, 1), NA())</f>
        <v>#N/A</v>
      </c>
      <c r="M55" s="326" t="e">
        <f>IF(ISNUMBER(Regressions!N65),ROUND(Regressions!N65, 1), NA())</f>
        <v>#N/A</v>
      </c>
      <c r="N55" s="225" t="e">
        <f>IF(ISNUMBER(Regressions!O65),ROUND(Regressions!O65, 1), NA())</f>
        <v>#N/A</v>
      </c>
      <c r="O55" s="327" t="e">
        <f>IF(ISNUMBER(Regressions!Q65),ROUND(Regressions!Q65, 1), NA())</f>
        <v>#N/A</v>
      </c>
      <c r="P55" s="325" t="e">
        <f>IF(ISNUMBER(Regressions!R65),ROUND(Regressions!R65, 1), NA())</f>
        <v>#N/A</v>
      </c>
      <c r="Q55" s="203" t="e">
        <f>IF(ISNUMBER(Regressions!S65),ROUND(Regressions!S65, 1), NA())</f>
        <v>#N/A</v>
      </c>
      <c r="R55" s="326" t="e">
        <f>IF(ISNUMBER(Regressions!T65),ROUND(Regressions!T65, 1), NA())</f>
        <v>#N/A</v>
      </c>
      <c r="S55" s="225" t="e">
        <f>IF(ISNUMBER(Regressions!U65),ROUND(Regressions!U65, 1), NA())</f>
        <v>#N/A</v>
      </c>
    </row>
    <row xmlns:x14ac="http://schemas.microsoft.com/office/spreadsheetml/2009/9/ac" r="56" x14ac:dyDescent="0.2">
      <c r="A56" s="376" t="str">
        <f>IF(ISBLANK(Regressions!A66), " ", Regressions!A66)</f>
        <v>Saint Lucia</v>
      </c>
      <c r="B56" s="377">
        <f>IF(ISBLANK(Regressions!B66), " ", Regressions!B66)</f>
        <v>2021</v>
      </c>
      <c r="C56" s="378" t="str">
        <f>IF(ISBLANK(Regressions!C66), " ", Regressions!C66)</f>
        <v>Urban</v>
      </c>
      <c r="D56" s="379">
        <f>IF(ISBLANK(Regressions!D66), " ", Regressions!D66)</f>
        <v>6038.0721702575702</v>
      </c>
      <c r="E56" s="382" t="e">
        <f>IF(ISNUMBER(Regressions!E66),ROUND(Regressions!E66, 1), NA())</f>
        <v>#N/A</v>
      </c>
      <c r="F56" s="380" t="e">
        <f>IF(ISNUMBER(Regressions!F66),ROUND(Regressions!F66, 1), NA())</f>
        <v>#N/A</v>
      </c>
      <c r="G56" s="383" t="e">
        <f>IF(ISNUMBER(Regressions!G66),ROUND(Regressions!G66, 1), NA())</f>
        <v>#N/A</v>
      </c>
      <c r="H56" s="381" t="e">
        <f>IF(ISNUMBER(Regressions!H66),ROUND(Regressions!H66, 1), NA())</f>
        <v>#N/A</v>
      </c>
      <c r="I56" s="384" t="e">
        <f>IF(ISNUMBER(Regressions!I66),ROUND(Regressions!I66, 1), NA())</f>
        <v>#N/A</v>
      </c>
      <c r="J56" s="382" t="e">
        <f>IF(ISNUMBER(Regressions!K66),ROUND(Regressions!K66, 1), NA())</f>
        <v>#N/A</v>
      </c>
      <c r="K56" s="380" t="e">
        <f>IF(ISNUMBER(Regressions!L66),ROUND(Regressions!L66, 1), NA())</f>
        <v>#N/A</v>
      </c>
      <c r="L56" s="385" t="e">
        <f>IF(ISNUMBER(Regressions!M66),ROUND(Regressions!M66, 1), NA())</f>
        <v>#N/A</v>
      </c>
      <c r="M56" s="381" t="e">
        <f>IF(ISNUMBER(Regressions!N66),ROUND(Regressions!N66, 1), NA())</f>
        <v>#N/A</v>
      </c>
      <c r="N56" s="384" t="e">
        <f>IF(ISNUMBER(Regressions!O66),ROUND(Regressions!O66, 1), NA())</f>
        <v>#N/A</v>
      </c>
      <c r="O56" s="382" t="e">
        <f>IF(ISNUMBER(Regressions!Q66),ROUND(Regressions!Q66, 1), NA())</f>
        <v>#N/A</v>
      </c>
      <c r="P56" s="380" t="e">
        <f>IF(ISNUMBER(Regressions!R66),ROUND(Regressions!R66, 1), NA())</f>
        <v>#N/A</v>
      </c>
      <c r="Q56" s="386" t="e">
        <f>IF(ISNUMBER(Regressions!S66),ROUND(Regressions!S66, 1), NA())</f>
        <v>#N/A</v>
      </c>
      <c r="R56" s="381" t="e">
        <f>IF(ISNUMBER(Regressions!T66),ROUND(Regressions!T66, 1), NA())</f>
        <v>#N/A</v>
      </c>
      <c r="S56" s="384" t="e">
        <f>IF(ISNUMBER(Regressions!U66),ROUND(Regressions!U66, 1), NA())</f>
        <v>#N/A</v>
      </c>
      <c r="T56" s="375"/>
      <c r="U56" s="375"/>
      <c r="V56" s="375"/>
      <c r="W56" s="375"/>
      <c r="X56" s="375"/>
      <c r="Y56" s="375"/>
      <c r="Z56" s="375"/>
      <c r="AA56" s="375"/>
      <c r="AB56" s="375"/>
      <c r="AC56" s="375"/>
    </row>
    <row xmlns:x14ac="http://schemas.microsoft.com/office/spreadsheetml/2009/9/ac" r="57" x14ac:dyDescent="0.2">
      <c r="A57" s="322" t="str">
        <f>IF(ISBLANK(Regressions!A67), " ", Regressions!A67)</f>
        <v>Saint Lucia</v>
      </c>
      <c r="B57" s="323">
        <f>IF(ISBLANK(Regressions!B67), " ", Regressions!B67)</f>
        <v>2022</v>
      </c>
      <c r="C57" s="328" t="str">
        <f>IF(ISBLANK(Regressions!C67), " ", Regressions!C67)</f>
        <v>Urban</v>
      </c>
      <c r="D57" s="324">
        <f>IF(ISBLANK(Regressions!D67), " ", Regressions!D67)</f>
        <v>5981.5092604446418</v>
      </c>
      <c r="E57" s="202" t="e">
        <f>IF(ISNUMBER(Regressions!E67),ROUND(Regressions!E67, 1), NA())</f>
        <v>#N/A</v>
      </c>
      <c r="F57" s="325" t="e">
        <f>IF(ISNUMBER(Regressions!F67),ROUND(Regressions!F67, 1), NA())</f>
        <v>#N/A</v>
      </c>
      <c r="G57" s="224" t="e">
        <f>IF(ISNUMBER(Regressions!G67),ROUND(Regressions!G67, 1), NA())</f>
        <v>#N/A</v>
      </c>
      <c r="H57" s="326" t="e">
        <f>IF(ISNUMBER(Regressions!H67),ROUND(Regressions!H67, 1), NA())</f>
        <v>#N/A</v>
      </c>
      <c r="I57" s="225" t="e">
        <f>IF(ISNUMBER(Regressions!I67),ROUND(Regressions!I67, 1), NA())</f>
        <v>#N/A</v>
      </c>
      <c r="J57" s="327" t="e">
        <f>IF(ISNUMBER(Regressions!K67),ROUND(Regressions!K67, 1), NA())</f>
        <v>#N/A</v>
      </c>
      <c r="K57" s="325" t="e">
        <f>IF(ISNUMBER(Regressions!L67),ROUND(Regressions!L67, 1), NA())</f>
        <v>#N/A</v>
      </c>
      <c r="L57" s="226" t="e">
        <f>IF(ISNUMBER(Regressions!M67),ROUND(Regressions!M67, 1), NA())</f>
        <v>#N/A</v>
      </c>
      <c r="M57" s="326" t="e">
        <f>IF(ISNUMBER(Regressions!N67),ROUND(Regressions!N67, 1), NA())</f>
        <v>#N/A</v>
      </c>
      <c r="N57" s="225" t="e">
        <f>IF(ISNUMBER(Regressions!O67),ROUND(Regressions!O67, 1), NA())</f>
        <v>#N/A</v>
      </c>
      <c r="O57" s="327" t="e">
        <f>IF(ISNUMBER(Regressions!Q67),ROUND(Regressions!Q67, 1), NA())</f>
        <v>#N/A</v>
      </c>
      <c r="P57" s="325" t="e">
        <f>IF(ISNUMBER(Regressions!R67),ROUND(Regressions!R67, 1), NA())</f>
        <v>#N/A</v>
      </c>
      <c r="Q57" s="203" t="e">
        <f>IF(ISNUMBER(Regressions!S67),ROUND(Regressions!S67, 1), NA())</f>
        <v>#N/A</v>
      </c>
      <c r="R57" s="326" t="e">
        <f>IF(ISNUMBER(Regressions!T67),ROUND(Regressions!T67, 1), NA())</f>
        <v>#N/A</v>
      </c>
      <c r="S57" s="225" t="e">
        <f>IF(ISNUMBER(Regressions!U67),ROUND(Regressions!U67, 1), NA())</f>
        <v>#N/A</v>
      </c>
    </row>
    <row xmlns:x14ac="http://schemas.microsoft.com/office/spreadsheetml/2009/9/ac" r="58" x14ac:dyDescent="0.2">
      <c r="A58" s="329" t="str">
        <f>IF(ISBLANK(Regressions!A68), " ", Regressions!A68)</f>
        <v>Saint Lucia</v>
      </c>
      <c r="B58" s="330">
        <f>IF(ISBLANK(Regressions!B68), " ", Regressions!B68)</f>
        <v>2023</v>
      </c>
      <c r="C58" s="331" t="str">
        <f>IF(ISBLANK(Regressions!C68), " ", Regressions!C68)</f>
        <v>Urban</v>
      </c>
      <c r="D58" s="332">
        <f>IF(ISBLANK(Regressions!D68), " ", Regressions!D68)</f>
        <v>5937.7603940963754</v>
      </c>
      <c r="E58" s="333" t="e">
        <f>IF(ISNUMBER(Regressions!E68),ROUND(Regressions!E68, 1), NA())</f>
        <v>#N/A</v>
      </c>
      <c r="F58" s="334" t="e">
        <f>IF(ISNUMBER(Regressions!F68),ROUND(Regressions!F68, 1), NA())</f>
        <v>#N/A</v>
      </c>
      <c r="G58" s="335" t="e">
        <f>IF(ISNUMBER(Regressions!G68),ROUND(Regressions!G68, 1), NA())</f>
        <v>#N/A</v>
      </c>
      <c r="H58" s="336" t="e">
        <f>IF(ISNUMBER(Regressions!H68),ROUND(Regressions!H68, 1), NA())</f>
        <v>#N/A</v>
      </c>
      <c r="I58" s="337" t="e">
        <f>IF(ISNUMBER(Regressions!I68),ROUND(Regressions!I68, 1), NA())</f>
        <v>#N/A</v>
      </c>
      <c r="J58" s="338" t="e">
        <f>IF(ISNUMBER(Regressions!K68),ROUND(Regressions!K68, 1), NA())</f>
        <v>#N/A</v>
      </c>
      <c r="K58" s="334" t="e">
        <f>IF(ISNUMBER(Regressions!L68),ROUND(Regressions!L68, 1), NA())</f>
        <v>#N/A</v>
      </c>
      <c r="L58" s="339" t="e">
        <f>IF(ISNUMBER(Regressions!M68),ROUND(Regressions!M68, 1), NA())</f>
        <v>#N/A</v>
      </c>
      <c r="M58" s="336" t="e">
        <f>IF(ISNUMBER(Regressions!N68),ROUND(Regressions!N68, 1), NA())</f>
        <v>#N/A</v>
      </c>
      <c r="N58" s="337" t="e">
        <f>IF(ISNUMBER(Regressions!O68),ROUND(Regressions!O68, 1), NA())</f>
        <v>#N/A</v>
      </c>
      <c r="O58" s="338" t="e">
        <f>IF(ISNUMBER(Regressions!Q68),ROUND(Regressions!Q68, 1), NA())</f>
        <v>#N/A</v>
      </c>
      <c r="P58" s="334" t="e">
        <f>IF(ISNUMBER(Regressions!R68),ROUND(Regressions!R68, 1), NA())</f>
        <v>#N/A</v>
      </c>
      <c r="Q58" s="340" t="e">
        <f>IF(ISNUMBER(Regressions!S68),ROUND(Regressions!S68, 1), NA())</f>
        <v>#N/A</v>
      </c>
      <c r="R58" s="336" t="e">
        <f>IF(ISNUMBER(Regressions!T68),ROUND(Regressions!T68, 1), NA())</f>
        <v>#N/A</v>
      </c>
      <c r="S58" s="337" t="e">
        <f>IF(ISNUMBER(Regressions!U68),ROUND(Regressions!U68, 1), NA())</f>
        <v>#N/A</v>
      </c>
    </row>
    <row xmlns:x14ac="http://schemas.microsoft.com/office/spreadsheetml/2009/9/ac" r="59" hidden="true" x14ac:dyDescent="0.2">
      <c r="A59" s="322" t="str">
        <f>IF(ISBLANK(Regressions!A69), " ", Regressions!A69)</f>
        <v>Saint Lucia</v>
      </c>
      <c r="B59" s="323">
        <f>IF(ISBLANK(Regressions!B69), " ", Regressions!B69)</f>
        <v>2024</v>
      </c>
      <c r="C59" s="328" t="str">
        <f>IF(ISBLANK(Regressions!C69), " ", Regressions!C69)</f>
        <v>Urban</v>
      </c>
      <c r="D59" s="324" t="str">
        <f>IF(ISBLANK(Regressions!D69), " ", Regressions!D69)</f>
        <v> </v>
      </c>
      <c r="E59" s="202" t="e">
        <f>IF(ISNUMBER(Regressions!E69),ROUND(Regressions!E69, 1), NA())</f>
        <v>#N/A</v>
      </c>
      <c r="F59" s="325" t="e">
        <f>IF(ISNUMBER(Regressions!F69),ROUND(Regressions!F69, 1), NA())</f>
        <v>#N/A</v>
      </c>
      <c r="G59" s="224" t="e">
        <f>IF(ISNUMBER(Regressions!G69),ROUND(Regressions!G69, 1), NA())</f>
        <v>#N/A</v>
      </c>
      <c r="H59" s="326" t="e">
        <f>IF(ISNUMBER(Regressions!H69),ROUND(Regressions!H69, 1), NA())</f>
        <v>#N/A</v>
      </c>
      <c r="I59" s="225" t="e">
        <f>IF(ISNUMBER(Regressions!I69),ROUND(Regressions!I69, 1), NA())</f>
        <v>#N/A</v>
      </c>
      <c r="J59" s="327" t="e">
        <f>IF(ISNUMBER(Regressions!K69),ROUND(Regressions!K69, 1), NA())</f>
        <v>#N/A</v>
      </c>
      <c r="K59" s="325" t="e">
        <f>IF(ISNUMBER(Regressions!L69),ROUND(Regressions!L69, 1), NA())</f>
        <v>#N/A</v>
      </c>
      <c r="L59" s="226" t="e">
        <f>IF(ISNUMBER(Regressions!M69),ROUND(Regressions!M69, 1), NA())</f>
        <v>#N/A</v>
      </c>
      <c r="M59" s="326" t="e">
        <f>IF(ISNUMBER(Regressions!N69),ROUND(Regressions!N69, 1), NA())</f>
        <v>#N/A</v>
      </c>
      <c r="N59" s="225" t="e">
        <f>IF(ISNUMBER(Regressions!O69),ROUND(Regressions!O69, 1), NA())</f>
        <v>#N/A</v>
      </c>
      <c r="O59" s="327" t="e">
        <f>IF(ISNUMBER(Regressions!Q69),ROUND(Regressions!Q69, 1), NA())</f>
        <v>#N/A</v>
      </c>
      <c r="P59" s="325" t="e">
        <f>IF(ISNUMBER(Regressions!R69),ROUND(Regressions!R69, 1), NA())</f>
        <v>#N/A</v>
      </c>
      <c r="Q59" s="203" t="e">
        <f>IF(ISNUMBER(Regressions!S69),ROUND(Regressions!S69, 1), NA())</f>
        <v>#N/A</v>
      </c>
      <c r="R59" s="326" t="e">
        <f>IF(ISNUMBER(Regressions!T69),ROUND(Regressions!T69, 1), NA())</f>
        <v>#N/A</v>
      </c>
      <c r="S59" s="225" t="e">
        <f>IF(ISNUMBER(Regressions!U69),ROUND(Regressions!U69, 1), NA())</f>
        <v>#N/A</v>
      </c>
    </row>
    <row xmlns:x14ac="http://schemas.microsoft.com/office/spreadsheetml/2009/9/ac" r="60" hidden="true" x14ac:dyDescent="0.2">
      <c r="A60" s="322" t="str">
        <f>IF(ISBLANK(Regressions!A70), " ", Regressions!A70)</f>
        <v>Saint Lucia</v>
      </c>
      <c r="B60" s="323">
        <f>IF(ISBLANK(Regressions!B70), " ", Regressions!B70)</f>
        <v>2025</v>
      </c>
      <c r="C60" s="328" t="str">
        <f>IF(ISBLANK(Regressions!C70), " ", Regressions!C70)</f>
        <v>Urban</v>
      </c>
      <c r="D60" s="324" t="str">
        <f>IF(ISBLANK(Regressions!D70), " ", Regressions!D70)</f>
        <v> </v>
      </c>
      <c r="E60" s="202" t="e">
        <f>IF(ISNUMBER(Regressions!E70),ROUND(Regressions!E70, 1), NA())</f>
        <v>#N/A</v>
      </c>
      <c r="F60" s="325" t="e">
        <f>IF(ISNUMBER(Regressions!F70),ROUND(Regressions!F70, 1), NA())</f>
        <v>#N/A</v>
      </c>
      <c r="G60" s="224" t="e">
        <f>IF(ISNUMBER(Regressions!G70),ROUND(Regressions!G70, 1), NA())</f>
        <v>#N/A</v>
      </c>
      <c r="H60" s="326" t="e">
        <f>IF(ISNUMBER(Regressions!H70),ROUND(Regressions!H70, 1), NA())</f>
        <v>#N/A</v>
      </c>
      <c r="I60" s="225" t="e">
        <f>IF(ISNUMBER(Regressions!I70),ROUND(Regressions!I70, 1), NA())</f>
        <v>#N/A</v>
      </c>
      <c r="J60" s="327" t="e">
        <f>IF(ISNUMBER(Regressions!K70),ROUND(Regressions!K70, 1), NA())</f>
        <v>#N/A</v>
      </c>
      <c r="K60" s="325" t="e">
        <f>IF(ISNUMBER(Regressions!L70),ROUND(Regressions!L70, 1), NA())</f>
        <v>#N/A</v>
      </c>
      <c r="L60" s="226" t="e">
        <f>IF(ISNUMBER(Regressions!M70),ROUND(Regressions!M70, 1), NA())</f>
        <v>#N/A</v>
      </c>
      <c r="M60" s="326" t="e">
        <f>IF(ISNUMBER(Regressions!N70),ROUND(Regressions!N70, 1), NA())</f>
        <v>#N/A</v>
      </c>
      <c r="N60" s="225" t="e">
        <f>IF(ISNUMBER(Regressions!O70),ROUND(Regressions!O70, 1), NA())</f>
        <v>#N/A</v>
      </c>
      <c r="O60" s="327" t="e">
        <f>IF(ISNUMBER(Regressions!Q70),ROUND(Regressions!Q70, 1), NA())</f>
        <v>#N/A</v>
      </c>
      <c r="P60" s="325" t="e">
        <f>IF(ISNUMBER(Regressions!R70),ROUND(Regressions!R70, 1), NA())</f>
        <v>#N/A</v>
      </c>
      <c r="Q60" s="203" t="e">
        <f>IF(ISNUMBER(Regressions!S70),ROUND(Regressions!S70, 1), NA())</f>
        <v>#N/A</v>
      </c>
      <c r="R60" s="326" t="e">
        <f>IF(ISNUMBER(Regressions!T70),ROUND(Regressions!T70, 1), NA())</f>
        <v>#N/A</v>
      </c>
      <c r="S60" s="225" t="e">
        <f>IF(ISNUMBER(Regressions!U70),ROUND(Regressions!U70, 1), NA())</f>
        <v>#N/A</v>
      </c>
    </row>
    <row xmlns:x14ac="http://schemas.microsoft.com/office/spreadsheetml/2009/9/ac" r="61" hidden="true" x14ac:dyDescent="0.2">
      <c r="A61" s="322" t="str">
        <f>IF(ISBLANK(Regressions!A71), " ", Regressions!A71)</f>
        <v>Saint Lucia</v>
      </c>
      <c r="B61" s="323">
        <f>IF(ISBLANK(Regressions!B71), " ", Regressions!B71)</f>
        <v>2026</v>
      </c>
      <c r="C61" s="328" t="str">
        <f>IF(ISBLANK(Regressions!C71), " ", Regressions!C71)</f>
        <v>Urban</v>
      </c>
      <c r="D61" s="324" t="str">
        <f>IF(ISBLANK(Regressions!D71), " ", Regressions!D71)</f>
        <v> </v>
      </c>
      <c r="E61" s="202" t="e">
        <f>IF(ISNUMBER(Regressions!E71),ROUND(Regressions!E71, 1), NA())</f>
        <v>#N/A</v>
      </c>
      <c r="F61" s="325" t="e">
        <f>IF(ISNUMBER(Regressions!F71),ROUND(Regressions!F71, 1), NA())</f>
        <v>#N/A</v>
      </c>
      <c r="G61" s="224" t="e">
        <f>IF(ISNUMBER(Regressions!G71),ROUND(Regressions!G71, 1), NA())</f>
        <v>#N/A</v>
      </c>
      <c r="H61" s="326" t="e">
        <f>IF(ISNUMBER(Regressions!H71),ROUND(Regressions!H71, 1), NA())</f>
        <v>#N/A</v>
      </c>
      <c r="I61" s="225" t="e">
        <f>IF(ISNUMBER(Regressions!I71),ROUND(Regressions!I71, 1), NA())</f>
        <v>#N/A</v>
      </c>
      <c r="J61" s="327" t="e">
        <f>IF(ISNUMBER(Regressions!K71),ROUND(Regressions!K71, 1), NA())</f>
        <v>#N/A</v>
      </c>
      <c r="K61" s="325" t="e">
        <f>IF(ISNUMBER(Regressions!L71),ROUND(Regressions!L71, 1), NA())</f>
        <v>#N/A</v>
      </c>
      <c r="L61" s="226" t="e">
        <f>IF(ISNUMBER(Regressions!M71),ROUND(Regressions!M71, 1), NA())</f>
        <v>#N/A</v>
      </c>
      <c r="M61" s="326" t="e">
        <f>IF(ISNUMBER(Regressions!N71),ROUND(Regressions!N71, 1), NA())</f>
        <v>#N/A</v>
      </c>
      <c r="N61" s="225" t="e">
        <f>IF(ISNUMBER(Regressions!O71),ROUND(Regressions!O71, 1), NA())</f>
        <v>#N/A</v>
      </c>
      <c r="O61" s="327" t="e">
        <f>IF(ISNUMBER(Regressions!Q71),ROUND(Regressions!Q71, 1), NA())</f>
        <v>#N/A</v>
      </c>
      <c r="P61" s="325" t="e">
        <f>IF(ISNUMBER(Regressions!R71),ROUND(Regressions!R71, 1), NA())</f>
        <v>#N/A</v>
      </c>
      <c r="Q61" s="203" t="e">
        <f>IF(ISNUMBER(Regressions!S71),ROUND(Regressions!S71, 1), NA())</f>
        <v>#N/A</v>
      </c>
      <c r="R61" s="326" t="e">
        <f>IF(ISNUMBER(Regressions!T71),ROUND(Regressions!T71, 1), NA())</f>
        <v>#N/A</v>
      </c>
      <c r="S61" s="225" t="e">
        <f>IF(ISNUMBER(Regressions!U71),ROUND(Regressions!U71, 1), NA())</f>
        <v>#N/A</v>
      </c>
    </row>
    <row xmlns:x14ac="http://schemas.microsoft.com/office/spreadsheetml/2009/9/ac" r="62" hidden="true" x14ac:dyDescent="0.2">
      <c r="A62" s="322" t="str">
        <f>IF(ISBLANK(Regressions!A72), " ", Regressions!A72)</f>
        <v>Saint Lucia</v>
      </c>
      <c r="B62" s="323">
        <f>IF(ISBLANK(Regressions!B72), " ", Regressions!B72)</f>
        <v>2027</v>
      </c>
      <c r="C62" s="328" t="str">
        <f>IF(ISBLANK(Regressions!C72), " ", Regressions!C72)</f>
        <v>Urban</v>
      </c>
      <c r="D62" s="324" t="str">
        <f>IF(ISBLANK(Regressions!D72), " ", Regressions!D72)</f>
        <v> </v>
      </c>
      <c r="E62" s="202" t="e">
        <f>IF(ISNUMBER(Regressions!E72),ROUND(Regressions!E72, 1), NA())</f>
        <v>#N/A</v>
      </c>
      <c r="F62" s="325" t="e">
        <f>IF(ISNUMBER(Regressions!F72),ROUND(Regressions!F72, 1), NA())</f>
        <v>#N/A</v>
      </c>
      <c r="G62" s="224" t="e">
        <f>IF(ISNUMBER(Regressions!G72),ROUND(Regressions!G72, 1), NA())</f>
        <v>#N/A</v>
      </c>
      <c r="H62" s="326" t="e">
        <f>IF(ISNUMBER(Regressions!H72),ROUND(Regressions!H72, 1), NA())</f>
        <v>#N/A</v>
      </c>
      <c r="I62" s="225" t="e">
        <f>IF(ISNUMBER(Regressions!I72),ROUND(Regressions!I72, 1), NA())</f>
        <v>#N/A</v>
      </c>
      <c r="J62" s="327" t="e">
        <f>IF(ISNUMBER(Regressions!K72),ROUND(Regressions!K72, 1), NA())</f>
        <v>#N/A</v>
      </c>
      <c r="K62" s="325" t="e">
        <f>IF(ISNUMBER(Regressions!L72),ROUND(Regressions!L72, 1), NA())</f>
        <v>#N/A</v>
      </c>
      <c r="L62" s="226" t="e">
        <f>IF(ISNUMBER(Regressions!M72),ROUND(Regressions!M72, 1), NA())</f>
        <v>#N/A</v>
      </c>
      <c r="M62" s="326" t="e">
        <f>IF(ISNUMBER(Regressions!N72),ROUND(Regressions!N72, 1), NA())</f>
        <v>#N/A</v>
      </c>
      <c r="N62" s="225" t="e">
        <f>IF(ISNUMBER(Regressions!O72),ROUND(Regressions!O72, 1), NA())</f>
        <v>#N/A</v>
      </c>
      <c r="O62" s="327" t="e">
        <f>IF(ISNUMBER(Regressions!Q72),ROUND(Regressions!Q72, 1), NA())</f>
        <v>#N/A</v>
      </c>
      <c r="P62" s="325" t="e">
        <f>IF(ISNUMBER(Regressions!R72),ROUND(Regressions!R72, 1), NA())</f>
        <v>#N/A</v>
      </c>
      <c r="Q62" s="203" t="e">
        <f>IF(ISNUMBER(Regressions!S72),ROUND(Regressions!S72, 1), NA())</f>
        <v>#N/A</v>
      </c>
      <c r="R62" s="326" t="e">
        <f>IF(ISNUMBER(Regressions!T72),ROUND(Regressions!T72, 1), NA())</f>
        <v>#N/A</v>
      </c>
      <c r="S62" s="225" t="e">
        <f>IF(ISNUMBER(Regressions!U72),ROUND(Regressions!U72, 1), NA())</f>
        <v>#N/A</v>
      </c>
    </row>
    <row xmlns:x14ac="http://schemas.microsoft.com/office/spreadsheetml/2009/9/ac" r="63" hidden="true" x14ac:dyDescent="0.2">
      <c r="A63" s="322" t="str">
        <f>IF(ISBLANK(Regressions!A73), " ", Regressions!A73)</f>
        <v>Saint Lucia</v>
      </c>
      <c r="B63" s="323">
        <f>IF(ISBLANK(Regressions!B73), " ", Regressions!B73)</f>
        <v>2028</v>
      </c>
      <c r="C63" s="328" t="str">
        <f>IF(ISBLANK(Regressions!C73), " ", Regressions!C73)</f>
        <v>Urban</v>
      </c>
      <c r="D63" s="324" t="str">
        <f>IF(ISBLANK(Regressions!D73), " ", Regressions!D73)</f>
        <v> </v>
      </c>
      <c r="E63" s="202" t="e">
        <f>IF(ISNUMBER(Regressions!E73),ROUND(Regressions!E73, 1), NA())</f>
        <v>#N/A</v>
      </c>
      <c r="F63" s="325" t="e">
        <f>IF(ISNUMBER(Regressions!F73),ROUND(Regressions!F73, 1), NA())</f>
        <v>#N/A</v>
      </c>
      <c r="G63" s="224" t="e">
        <f>IF(ISNUMBER(Regressions!G73),ROUND(Regressions!G73, 1), NA())</f>
        <v>#N/A</v>
      </c>
      <c r="H63" s="326" t="e">
        <f>IF(ISNUMBER(Regressions!H73),ROUND(Regressions!H73, 1), NA())</f>
        <v>#N/A</v>
      </c>
      <c r="I63" s="225" t="e">
        <f>IF(ISNUMBER(Regressions!I73),ROUND(Regressions!I73, 1), NA())</f>
        <v>#N/A</v>
      </c>
      <c r="J63" s="327" t="e">
        <f>IF(ISNUMBER(Regressions!K73),ROUND(Regressions!K73, 1), NA())</f>
        <v>#N/A</v>
      </c>
      <c r="K63" s="325" t="e">
        <f>IF(ISNUMBER(Regressions!L73),ROUND(Regressions!L73, 1), NA())</f>
        <v>#N/A</v>
      </c>
      <c r="L63" s="226" t="e">
        <f>IF(ISNUMBER(Regressions!M73),ROUND(Regressions!M73, 1), NA())</f>
        <v>#N/A</v>
      </c>
      <c r="M63" s="326" t="e">
        <f>IF(ISNUMBER(Regressions!N73),ROUND(Regressions!N73, 1), NA())</f>
        <v>#N/A</v>
      </c>
      <c r="N63" s="225" t="e">
        <f>IF(ISNUMBER(Regressions!O73),ROUND(Regressions!O73, 1), NA())</f>
        <v>#N/A</v>
      </c>
      <c r="O63" s="327" t="e">
        <f>IF(ISNUMBER(Regressions!Q73),ROUND(Regressions!Q73, 1), NA())</f>
        <v>#N/A</v>
      </c>
      <c r="P63" s="325" t="e">
        <f>IF(ISNUMBER(Regressions!R73),ROUND(Regressions!R73, 1), NA())</f>
        <v>#N/A</v>
      </c>
      <c r="Q63" s="203" t="e">
        <f>IF(ISNUMBER(Regressions!S73),ROUND(Regressions!S73, 1), NA())</f>
        <v>#N/A</v>
      </c>
      <c r="R63" s="326" t="e">
        <f>IF(ISNUMBER(Regressions!T73),ROUND(Regressions!T73, 1), NA())</f>
        <v>#N/A</v>
      </c>
      <c r="S63" s="225" t="e">
        <f>IF(ISNUMBER(Regressions!U73),ROUND(Regressions!U73, 1), NA())</f>
        <v>#N/A</v>
      </c>
    </row>
    <row xmlns:x14ac="http://schemas.microsoft.com/office/spreadsheetml/2009/9/ac" r="64" hidden="true" x14ac:dyDescent="0.2">
      <c r="A64" s="322" t="str">
        <f>IF(ISBLANK(Regressions!A74), " ", Regressions!A74)</f>
        <v>Saint Lucia</v>
      </c>
      <c r="B64" s="323">
        <f>IF(ISBLANK(Regressions!B74), " ", Regressions!B74)</f>
        <v>2029</v>
      </c>
      <c r="C64" s="328" t="str">
        <f>IF(ISBLANK(Regressions!C74), " ", Regressions!C74)</f>
        <v>Urban</v>
      </c>
      <c r="D64" s="324" t="str">
        <f>IF(ISBLANK(Regressions!D74), " ", Regressions!D74)</f>
        <v> </v>
      </c>
      <c r="E64" s="202" t="e">
        <f>IF(ISNUMBER(Regressions!E74),ROUND(Regressions!E74, 1), NA())</f>
        <v>#N/A</v>
      </c>
      <c r="F64" s="325" t="e">
        <f>IF(ISNUMBER(Regressions!F74),ROUND(Regressions!F74, 1), NA())</f>
        <v>#N/A</v>
      </c>
      <c r="G64" s="224" t="e">
        <f>IF(ISNUMBER(Regressions!G74),ROUND(Regressions!G74, 1), NA())</f>
        <v>#N/A</v>
      </c>
      <c r="H64" s="326" t="e">
        <f>IF(ISNUMBER(Regressions!H74),ROUND(Regressions!H74, 1), NA())</f>
        <v>#N/A</v>
      </c>
      <c r="I64" s="225" t="e">
        <f>IF(ISNUMBER(Regressions!I74),ROUND(Regressions!I74, 1), NA())</f>
        <v>#N/A</v>
      </c>
      <c r="J64" s="327" t="e">
        <f>IF(ISNUMBER(Regressions!K74),ROUND(Regressions!K74, 1), NA())</f>
        <v>#N/A</v>
      </c>
      <c r="K64" s="325" t="e">
        <f>IF(ISNUMBER(Regressions!L74),ROUND(Regressions!L74, 1), NA())</f>
        <v>#N/A</v>
      </c>
      <c r="L64" s="226" t="e">
        <f>IF(ISNUMBER(Regressions!M74),ROUND(Regressions!M74, 1), NA())</f>
        <v>#N/A</v>
      </c>
      <c r="M64" s="326" t="e">
        <f>IF(ISNUMBER(Regressions!N74),ROUND(Regressions!N74, 1), NA())</f>
        <v>#N/A</v>
      </c>
      <c r="N64" s="225" t="e">
        <f>IF(ISNUMBER(Regressions!O74),ROUND(Regressions!O74, 1), NA())</f>
        <v>#N/A</v>
      </c>
      <c r="O64" s="327" t="e">
        <f>IF(ISNUMBER(Regressions!Q74),ROUND(Regressions!Q74, 1), NA())</f>
        <v>#N/A</v>
      </c>
      <c r="P64" s="325" t="e">
        <f>IF(ISNUMBER(Regressions!R74),ROUND(Regressions!R74, 1), NA())</f>
        <v>#N/A</v>
      </c>
      <c r="Q64" s="203" t="e">
        <f>IF(ISNUMBER(Regressions!S74),ROUND(Regressions!S74, 1), NA())</f>
        <v>#N/A</v>
      </c>
      <c r="R64" s="326" t="e">
        <f>IF(ISNUMBER(Regressions!T74),ROUND(Regressions!T74, 1), NA())</f>
        <v>#N/A</v>
      </c>
      <c r="S64" s="225" t="e">
        <f>IF(ISNUMBER(Regressions!U74),ROUND(Regressions!U74, 1), NA())</f>
        <v>#N/A</v>
      </c>
    </row>
    <row xmlns:x14ac="http://schemas.microsoft.com/office/spreadsheetml/2009/9/ac" r="65" hidden="true" x14ac:dyDescent="0.2">
      <c r="A65" s="322" t="str">
        <f>IF(ISBLANK(Regressions!A75), " ", Regressions!A75)</f>
        <v>Saint Lucia</v>
      </c>
      <c r="B65" s="323">
        <f>IF(ISBLANK(Regressions!B75), " ", Regressions!B75)</f>
        <v>2030</v>
      </c>
      <c r="C65" s="328" t="str">
        <f>IF(ISBLANK(Regressions!C75), " ", Regressions!C75)</f>
        <v>Urban</v>
      </c>
      <c r="D65" s="324" t="str">
        <f>IF(ISBLANK(Regressions!D75), " ", Regressions!D75)</f>
        <v> </v>
      </c>
      <c r="E65" s="202" t="e">
        <f>IF(ISNUMBER(Regressions!E75),ROUND(Regressions!E75, 1), NA())</f>
        <v>#N/A</v>
      </c>
      <c r="F65" s="325" t="e">
        <f>IF(ISNUMBER(Regressions!F75),ROUND(Regressions!F75, 1), NA())</f>
        <v>#N/A</v>
      </c>
      <c r="G65" s="224" t="e">
        <f>IF(ISNUMBER(Regressions!G75),ROUND(Regressions!G75, 1), NA())</f>
        <v>#N/A</v>
      </c>
      <c r="H65" s="326" t="e">
        <f>IF(ISNUMBER(Regressions!H75),ROUND(Regressions!H75, 1), NA())</f>
        <v>#N/A</v>
      </c>
      <c r="I65" s="225" t="e">
        <f>IF(ISNUMBER(Regressions!I75),ROUND(Regressions!I75, 1), NA())</f>
        <v>#N/A</v>
      </c>
      <c r="J65" s="327" t="e">
        <f>IF(ISNUMBER(Regressions!K75),ROUND(Regressions!K75, 1), NA())</f>
        <v>#N/A</v>
      </c>
      <c r="K65" s="325" t="e">
        <f>IF(ISNUMBER(Regressions!L75),ROUND(Regressions!L75, 1), NA())</f>
        <v>#N/A</v>
      </c>
      <c r="L65" s="226" t="e">
        <f>IF(ISNUMBER(Regressions!M75),ROUND(Regressions!M75, 1), NA())</f>
        <v>#N/A</v>
      </c>
      <c r="M65" s="326" t="e">
        <f>IF(ISNUMBER(Regressions!N75),ROUND(Regressions!N75, 1), NA())</f>
        <v>#N/A</v>
      </c>
      <c r="N65" s="225" t="e">
        <f>IF(ISNUMBER(Regressions!O75),ROUND(Regressions!O75, 1), NA())</f>
        <v>#N/A</v>
      </c>
      <c r="O65" s="327" t="e">
        <f>IF(ISNUMBER(Regressions!Q75),ROUND(Regressions!Q75, 1), NA())</f>
        <v>#N/A</v>
      </c>
      <c r="P65" s="325" t="e">
        <f>IF(ISNUMBER(Regressions!R75),ROUND(Regressions!R75, 1), NA())</f>
        <v>#N/A</v>
      </c>
      <c r="Q65" s="203" t="e">
        <f>IF(ISNUMBER(Regressions!S75),ROUND(Regressions!S75, 1), NA())</f>
        <v>#N/A</v>
      </c>
      <c r="R65" s="326" t="e">
        <f>IF(ISNUMBER(Regressions!T75),ROUND(Regressions!T75, 1), NA())</f>
        <v>#N/A</v>
      </c>
      <c r="S65" s="225" t="e">
        <f>IF(ISNUMBER(Regressions!U75),ROUND(Regressions!U75, 1), NA())</f>
        <v>#N/A</v>
      </c>
    </row>
    <row xmlns:x14ac="http://schemas.microsoft.com/office/spreadsheetml/2009/9/ac" r="66" x14ac:dyDescent="0.2">
      <c r="A66" s="322" t="str">
        <f>IF(ISBLANK(Regressions!A76), " ", Regressions!A76)</f>
        <v>Saint Lucia</v>
      </c>
      <c r="B66" s="323">
        <f>IF(ISBLANK(Regressions!B76), " ", Regressions!B76)</f>
        <v>2000</v>
      </c>
      <c r="C66" s="328" t="str">
        <f>IF(ISBLANK(Regressions!C76), " ", Regressions!C76)</f>
        <v>Rural</v>
      </c>
      <c r="D66" s="324">
        <f>IF(ISBLANK(Regressions!D76), " ", Regressions!D76)</f>
        <v>34934.99385881424</v>
      </c>
      <c r="E66" s="202" t="e">
        <f>IF(ISNUMBER(Regressions!E76),ROUND(Regressions!E76, 1), NA())</f>
        <v>#N/A</v>
      </c>
      <c r="F66" s="325" t="e">
        <f>IF(ISNUMBER(Regressions!F76),ROUND(Regressions!F76, 1), NA())</f>
        <v>#N/A</v>
      </c>
      <c r="G66" s="224" t="e">
        <f>IF(ISNUMBER(Regressions!G76),ROUND(Regressions!G76, 1), NA())</f>
        <v>#N/A</v>
      </c>
      <c r="H66" s="326" t="e">
        <f>IF(ISNUMBER(Regressions!H76),ROUND(Regressions!H76, 1), NA())</f>
        <v>#N/A</v>
      </c>
      <c r="I66" s="225" t="e">
        <f>IF(ISNUMBER(Regressions!I76),ROUND(Regressions!I76, 1), NA())</f>
        <v>#N/A</v>
      </c>
      <c r="J66" s="327" t="e">
        <f>IF(ISNUMBER(Regressions!K76),ROUND(Regressions!K76, 1), NA())</f>
        <v>#N/A</v>
      </c>
      <c r="K66" s="325" t="e">
        <f>IF(ISNUMBER(Regressions!L76),ROUND(Regressions!L76, 1), NA())</f>
        <v>#N/A</v>
      </c>
      <c r="L66" s="226" t="e">
        <f>IF(ISNUMBER(Regressions!M76),ROUND(Regressions!M76, 1), NA())</f>
        <v>#N/A</v>
      </c>
      <c r="M66" s="326" t="e">
        <f>IF(ISNUMBER(Regressions!N76),ROUND(Regressions!N76, 1), NA())</f>
        <v>#N/A</v>
      </c>
      <c r="N66" s="225" t="e">
        <f>IF(ISNUMBER(Regressions!O76),ROUND(Regressions!O76, 1), NA())</f>
        <v>#N/A</v>
      </c>
      <c r="O66" s="327" t="e">
        <f>IF(ISNUMBER(Regressions!Q76),ROUND(Regressions!Q76, 1), NA())</f>
        <v>#N/A</v>
      </c>
      <c r="P66" s="325" t="e">
        <f>IF(ISNUMBER(Regressions!R76),ROUND(Regressions!R76, 1), NA())</f>
        <v>#N/A</v>
      </c>
      <c r="Q66" s="203" t="e">
        <f>IF(ISNUMBER(Regressions!S76),ROUND(Regressions!S76, 1), NA())</f>
        <v>#N/A</v>
      </c>
      <c r="R66" s="326" t="e">
        <f>IF(ISNUMBER(Regressions!T76),ROUND(Regressions!T76, 1), NA())</f>
        <v>#N/A</v>
      </c>
      <c r="S66" s="225" t="e">
        <f>IF(ISNUMBER(Regressions!U76),ROUND(Regressions!U76, 1), NA())</f>
        <v>#N/A</v>
      </c>
    </row>
    <row xmlns:x14ac="http://schemas.microsoft.com/office/spreadsheetml/2009/9/ac" r="67" x14ac:dyDescent="0.2">
      <c r="A67" s="322" t="str">
        <f>IF(ISBLANK(Regressions!A77), " ", Regressions!A77)</f>
        <v>Saint Lucia</v>
      </c>
      <c r="B67" s="323">
        <f>IF(ISBLANK(Regressions!B77), " ", Regressions!B77)</f>
        <v>2001</v>
      </c>
      <c r="C67" s="328" t="str">
        <f>IF(ISBLANK(Regressions!C77), " ", Regressions!C77)</f>
        <v>Rural</v>
      </c>
      <c r="D67" s="324">
        <f>IF(ISBLANK(Regressions!D77), " ", Regressions!D77)</f>
        <v>34567.818943634033</v>
      </c>
      <c r="E67" s="202" t="e">
        <f>IF(ISNUMBER(Regressions!E77),ROUND(Regressions!E77, 1), NA())</f>
        <v>#N/A</v>
      </c>
      <c r="F67" s="325" t="e">
        <f>IF(ISNUMBER(Regressions!F77),ROUND(Regressions!F77, 1), NA())</f>
        <v>#N/A</v>
      </c>
      <c r="G67" s="224" t="e">
        <f>IF(ISNUMBER(Regressions!G77),ROUND(Regressions!G77, 1), NA())</f>
        <v>#N/A</v>
      </c>
      <c r="H67" s="326" t="e">
        <f>IF(ISNUMBER(Regressions!H77),ROUND(Regressions!H77, 1), NA())</f>
        <v>#N/A</v>
      </c>
      <c r="I67" s="225" t="e">
        <f>IF(ISNUMBER(Regressions!I77),ROUND(Regressions!I77, 1), NA())</f>
        <v>#N/A</v>
      </c>
      <c r="J67" s="327" t="e">
        <f>IF(ISNUMBER(Regressions!K77),ROUND(Regressions!K77, 1), NA())</f>
        <v>#N/A</v>
      </c>
      <c r="K67" s="325" t="e">
        <f>IF(ISNUMBER(Regressions!L77),ROUND(Regressions!L77, 1), NA())</f>
        <v>#N/A</v>
      </c>
      <c r="L67" s="226" t="e">
        <f>IF(ISNUMBER(Regressions!M77),ROUND(Regressions!M77, 1), NA())</f>
        <v>#N/A</v>
      </c>
      <c r="M67" s="326" t="e">
        <f>IF(ISNUMBER(Regressions!N77),ROUND(Regressions!N77, 1), NA())</f>
        <v>#N/A</v>
      </c>
      <c r="N67" s="225" t="e">
        <f>IF(ISNUMBER(Regressions!O77),ROUND(Regressions!O77, 1), NA())</f>
        <v>#N/A</v>
      </c>
      <c r="O67" s="327" t="e">
        <f>IF(ISNUMBER(Regressions!Q77),ROUND(Regressions!Q77, 1), NA())</f>
        <v>#N/A</v>
      </c>
      <c r="P67" s="325" t="e">
        <f>IF(ISNUMBER(Regressions!R77),ROUND(Regressions!R77, 1), NA())</f>
        <v>#N/A</v>
      </c>
      <c r="Q67" s="203" t="e">
        <f>IF(ISNUMBER(Regressions!S77),ROUND(Regressions!S77, 1), NA())</f>
        <v>#N/A</v>
      </c>
      <c r="R67" s="326" t="e">
        <f>IF(ISNUMBER(Regressions!T77),ROUND(Regressions!T77, 1), NA())</f>
        <v>#N/A</v>
      </c>
      <c r="S67" s="225" t="e">
        <f>IF(ISNUMBER(Regressions!U77),ROUND(Regressions!U77, 1), NA())</f>
        <v>#N/A</v>
      </c>
    </row>
    <row xmlns:x14ac="http://schemas.microsoft.com/office/spreadsheetml/2009/9/ac" r="68" x14ac:dyDescent="0.2">
      <c r="A68" s="322" t="str">
        <f>IF(ISBLANK(Regressions!A78), " ", Regressions!A78)</f>
        <v>Saint Lucia</v>
      </c>
      <c r="B68" s="323">
        <f>IF(ISBLANK(Regressions!B78), " ", Regressions!B78)</f>
        <v>2002</v>
      </c>
      <c r="C68" s="328" t="str">
        <f>IF(ISBLANK(Regressions!C78), " ", Regressions!C78)</f>
        <v>Rural</v>
      </c>
      <c r="D68" s="324">
        <f>IF(ISBLANK(Regressions!D78), " ", Regressions!D78)</f>
        <v>34643.05081756592</v>
      </c>
      <c r="E68" s="202" t="e">
        <f>IF(ISNUMBER(Regressions!E78),ROUND(Regressions!E78, 1), NA())</f>
        <v>#N/A</v>
      </c>
      <c r="F68" s="325" t="e">
        <f>IF(ISNUMBER(Regressions!F78),ROUND(Regressions!F78, 1), NA())</f>
        <v>#N/A</v>
      </c>
      <c r="G68" s="224" t="e">
        <f>IF(ISNUMBER(Regressions!G78),ROUND(Regressions!G78, 1), NA())</f>
        <v>#N/A</v>
      </c>
      <c r="H68" s="326" t="e">
        <f>IF(ISNUMBER(Regressions!H78),ROUND(Regressions!H78, 1), NA())</f>
        <v>#N/A</v>
      </c>
      <c r="I68" s="225" t="e">
        <f>IF(ISNUMBER(Regressions!I78),ROUND(Regressions!I78, 1), NA())</f>
        <v>#N/A</v>
      </c>
      <c r="J68" s="327" t="e">
        <f>IF(ISNUMBER(Regressions!K78),ROUND(Regressions!K78, 1), NA())</f>
        <v>#N/A</v>
      </c>
      <c r="K68" s="325" t="e">
        <f>IF(ISNUMBER(Regressions!L78),ROUND(Regressions!L78, 1), NA())</f>
        <v>#N/A</v>
      </c>
      <c r="L68" s="226" t="e">
        <f>IF(ISNUMBER(Regressions!M78),ROUND(Regressions!M78, 1), NA())</f>
        <v>#N/A</v>
      </c>
      <c r="M68" s="326" t="e">
        <f>IF(ISNUMBER(Regressions!N78),ROUND(Regressions!N78, 1), NA())</f>
        <v>#N/A</v>
      </c>
      <c r="N68" s="225" t="e">
        <f>IF(ISNUMBER(Regressions!O78),ROUND(Regressions!O78, 1), NA())</f>
        <v>#N/A</v>
      </c>
      <c r="O68" s="327" t="e">
        <f>IF(ISNUMBER(Regressions!Q78),ROUND(Regressions!Q78, 1), NA())</f>
        <v>#N/A</v>
      </c>
      <c r="P68" s="325" t="e">
        <f>IF(ISNUMBER(Regressions!R78),ROUND(Regressions!R78, 1), NA())</f>
        <v>#N/A</v>
      </c>
      <c r="Q68" s="203" t="e">
        <f>IF(ISNUMBER(Regressions!S78),ROUND(Regressions!S78, 1), NA())</f>
        <v>#N/A</v>
      </c>
      <c r="R68" s="326" t="e">
        <f>IF(ISNUMBER(Regressions!T78),ROUND(Regressions!T78, 1), NA())</f>
        <v>#N/A</v>
      </c>
      <c r="S68" s="225" t="e">
        <f>IF(ISNUMBER(Regressions!U78),ROUND(Regressions!U78, 1), NA())</f>
        <v>#N/A</v>
      </c>
    </row>
    <row xmlns:x14ac="http://schemas.microsoft.com/office/spreadsheetml/2009/9/ac" r="69" x14ac:dyDescent="0.2">
      <c r="A69" s="322" t="str">
        <f>IF(ISBLANK(Regressions!A79), " ", Regressions!A79)</f>
        <v>Saint Lucia</v>
      </c>
      <c r="B69" s="323">
        <f>IF(ISBLANK(Regressions!B79), " ", Regressions!B79)</f>
        <v>2003</v>
      </c>
      <c r="C69" s="328" t="str">
        <f>IF(ISBLANK(Regressions!C79), " ", Regressions!C79)</f>
        <v>Rural</v>
      </c>
      <c r="D69" s="324">
        <f>IF(ISBLANK(Regressions!D79), " ", Regressions!D79)</f>
        <v>34799.986744613649</v>
      </c>
      <c r="E69" s="202" t="e">
        <f>IF(ISNUMBER(Regressions!E79),ROUND(Regressions!E79, 1), NA())</f>
        <v>#N/A</v>
      </c>
      <c r="F69" s="325" t="e">
        <f>IF(ISNUMBER(Regressions!F79),ROUND(Regressions!F79, 1), NA())</f>
        <v>#N/A</v>
      </c>
      <c r="G69" s="224" t="e">
        <f>IF(ISNUMBER(Regressions!G79),ROUND(Regressions!G79, 1), NA())</f>
        <v>#N/A</v>
      </c>
      <c r="H69" s="326" t="e">
        <f>IF(ISNUMBER(Regressions!H79),ROUND(Regressions!H79, 1), NA())</f>
        <v>#N/A</v>
      </c>
      <c r="I69" s="225" t="e">
        <f>IF(ISNUMBER(Regressions!I79),ROUND(Regressions!I79, 1), NA())</f>
        <v>#N/A</v>
      </c>
      <c r="J69" s="327" t="e">
        <f>IF(ISNUMBER(Regressions!K79),ROUND(Regressions!K79, 1), NA())</f>
        <v>#N/A</v>
      </c>
      <c r="K69" s="325" t="e">
        <f>IF(ISNUMBER(Regressions!L79),ROUND(Regressions!L79, 1), NA())</f>
        <v>#N/A</v>
      </c>
      <c r="L69" s="226" t="e">
        <f>IF(ISNUMBER(Regressions!M79),ROUND(Regressions!M79, 1), NA())</f>
        <v>#N/A</v>
      </c>
      <c r="M69" s="326" t="e">
        <f>IF(ISNUMBER(Regressions!N79),ROUND(Regressions!N79, 1), NA())</f>
        <v>#N/A</v>
      </c>
      <c r="N69" s="225" t="e">
        <f>IF(ISNUMBER(Regressions!O79),ROUND(Regressions!O79, 1), NA())</f>
        <v>#N/A</v>
      </c>
      <c r="O69" s="327" t="e">
        <f>IF(ISNUMBER(Regressions!Q79),ROUND(Regressions!Q79, 1), NA())</f>
        <v>#N/A</v>
      </c>
      <c r="P69" s="325" t="e">
        <f>IF(ISNUMBER(Regressions!R79),ROUND(Regressions!R79, 1), NA())</f>
        <v>#N/A</v>
      </c>
      <c r="Q69" s="203" t="e">
        <f>IF(ISNUMBER(Regressions!S79),ROUND(Regressions!S79, 1), NA())</f>
        <v>#N/A</v>
      </c>
      <c r="R69" s="326" t="e">
        <f>IF(ISNUMBER(Regressions!T79),ROUND(Regressions!T79, 1), NA())</f>
        <v>#N/A</v>
      </c>
      <c r="S69" s="225" t="e">
        <f>IF(ISNUMBER(Regressions!U79),ROUND(Regressions!U79, 1), NA())</f>
        <v>#N/A</v>
      </c>
    </row>
    <row xmlns:x14ac="http://schemas.microsoft.com/office/spreadsheetml/2009/9/ac" r="70" x14ac:dyDescent="0.2">
      <c r="A70" s="322" t="str">
        <f>IF(ISBLANK(Regressions!A80), " ", Regressions!A80)</f>
        <v>Saint Lucia</v>
      </c>
      <c r="B70" s="323">
        <f>IF(ISBLANK(Regressions!B80), " ", Regressions!B80)</f>
        <v>2004</v>
      </c>
      <c r="C70" s="328" t="str">
        <f>IF(ISBLANK(Regressions!C80), " ", Regressions!C80)</f>
        <v>Rural</v>
      </c>
      <c r="D70" s="324">
        <f>IF(ISBLANK(Regressions!D80), " ", Regressions!D80)</f>
        <v>34778.950405807504</v>
      </c>
      <c r="E70" s="202" t="e">
        <f>IF(ISNUMBER(Regressions!E80),ROUND(Regressions!E80, 1), NA())</f>
        <v>#N/A</v>
      </c>
      <c r="F70" s="325" t="e">
        <f>IF(ISNUMBER(Regressions!F80),ROUND(Regressions!F80, 1), NA())</f>
        <v>#N/A</v>
      </c>
      <c r="G70" s="224" t="e">
        <f>IF(ISNUMBER(Regressions!G80),ROUND(Regressions!G80, 1), NA())</f>
        <v>#N/A</v>
      </c>
      <c r="H70" s="326" t="e">
        <f>IF(ISNUMBER(Regressions!H80),ROUND(Regressions!H80, 1), NA())</f>
        <v>#N/A</v>
      </c>
      <c r="I70" s="225" t="e">
        <f>IF(ISNUMBER(Regressions!I80),ROUND(Regressions!I80, 1), NA())</f>
        <v>#N/A</v>
      </c>
      <c r="J70" s="327" t="e">
        <f>IF(ISNUMBER(Regressions!K80),ROUND(Regressions!K80, 1), NA())</f>
        <v>#N/A</v>
      </c>
      <c r="K70" s="325" t="e">
        <f>IF(ISNUMBER(Regressions!L80),ROUND(Regressions!L80, 1), NA())</f>
        <v>#N/A</v>
      </c>
      <c r="L70" s="226" t="e">
        <f>IF(ISNUMBER(Regressions!M80),ROUND(Regressions!M80, 1), NA())</f>
        <v>#N/A</v>
      </c>
      <c r="M70" s="326" t="e">
        <f>IF(ISNUMBER(Regressions!N80),ROUND(Regressions!N80, 1), NA())</f>
        <v>#N/A</v>
      </c>
      <c r="N70" s="225" t="e">
        <f>IF(ISNUMBER(Regressions!O80),ROUND(Regressions!O80, 1), NA())</f>
        <v>#N/A</v>
      </c>
      <c r="O70" s="327" t="e">
        <f>IF(ISNUMBER(Regressions!Q80),ROUND(Regressions!Q80, 1), NA())</f>
        <v>#N/A</v>
      </c>
      <c r="P70" s="325" t="e">
        <f>IF(ISNUMBER(Regressions!R80),ROUND(Regressions!R80, 1), NA())</f>
        <v>#N/A</v>
      </c>
      <c r="Q70" s="203" t="e">
        <f>IF(ISNUMBER(Regressions!S80),ROUND(Regressions!S80, 1), NA())</f>
        <v>#N/A</v>
      </c>
      <c r="R70" s="326" t="e">
        <f>IF(ISNUMBER(Regressions!T80),ROUND(Regressions!T80, 1), NA())</f>
        <v>#N/A</v>
      </c>
      <c r="S70" s="225" t="e">
        <f>IF(ISNUMBER(Regressions!U80),ROUND(Regressions!U80, 1), NA())</f>
        <v>#N/A</v>
      </c>
    </row>
    <row xmlns:x14ac="http://schemas.microsoft.com/office/spreadsheetml/2009/9/ac" r="71" x14ac:dyDescent="0.2">
      <c r="A71" s="322" t="str">
        <f>IF(ISBLANK(Regressions!A81), " ", Regressions!A81)</f>
        <v>Saint Lucia</v>
      </c>
      <c r="B71" s="323">
        <f>IF(ISBLANK(Regressions!B81), " ", Regressions!B81)</f>
        <v>2005</v>
      </c>
      <c r="C71" s="328" t="str">
        <f>IF(ISBLANK(Regressions!C81), " ", Regressions!C81)</f>
        <v>Rural</v>
      </c>
      <c r="D71" s="324">
        <f>IF(ISBLANK(Regressions!D81), " ", Regressions!D81)</f>
        <v>34674.820712738037</v>
      </c>
      <c r="E71" s="202" t="e">
        <f>IF(ISNUMBER(Regressions!E81),ROUND(Regressions!E81, 1), NA())</f>
        <v>#N/A</v>
      </c>
      <c r="F71" s="325" t="e">
        <f>IF(ISNUMBER(Regressions!F81),ROUND(Regressions!F81, 1), NA())</f>
        <v>#N/A</v>
      </c>
      <c r="G71" s="224" t="e">
        <f>IF(ISNUMBER(Regressions!G81),ROUND(Regressions!G81, 1), NA())</f>
        <v>#N/A</v>
      </c>
      <c r="H71" s="326" t="e">
        <f>IF(ISNUMBER(Regressions!H81),ROUND(Regressions!H81, 1), NA())</f>
        <v>#N/A</v>
      </c>
      <c r="I71" s="225" t="e">
        <f>IF(ISNUMBER(Regressions!I81),ROUND(Regressions!I81, 1), NA())</f>
        <v>#N/A</v>
      </c>
      <c r="J71" s="327" t="e">
        <f>IF(ISNUMBER(Regressions!K81),ROUND(Regressions!K81, 1), NA())</f>
        <v>#N/A</v>
      </c>
      <c r="K71" s="325" t="e">
        <f>IF(ISNUMBER(Regressions!L81),ROUND(Regressions!L81, 1), NA())</f>
        <v>#N/A</v>
      </c>
      <c r="L71" s="226" t="e">
        <f>IF(ISNUMBER(Regressions!M81),ROUND(Regressions!M81, 1), NA())</f>
        <v>#N/A</v>
      </c>
      <c r="M71" s="326" t="e">
        <f>IF(ISNUMBER(Regressions!N81),ROUND(Regressions!N81, 1), NA())</f>
        <v>#N/A</v>
      </c>
      <c r="N71" s="225" t="e">
        <f>IF(ISNUMBER(Regressions!O81),ROUND(Regressions!O81, 1), NA())</f>
        <v>#N/A</v>
      </c>
      <c r="O71" s="327" t="e">
        <f>IF(ISNUMBER(Regressions!Q81),ROUND(Regressions!Q81, 1), NA())</f>
        <v>#N/A</v>
      </c>
      <c r="P71" s="325" t="e">
        <f>IF(ISNUMBER(Regressions!R81),ROUND(Regressions!R81, 1), NA())</f>
        <v>#N/A</v>
      </c>
      <c r="Q71" s="203" t="e">
        <f>IF(ISNUMBER(Regressions!S81),ROUND(Regressions!S81, 1), NA())</f>
        <v>#N/A</v>
      </c>
      <c r="R71" s="326" t="e">
        <f>IF(ISNUMBER(Regressions!T81),ROUND(Regressions!T81, 1), NA())</f>
        <v>#N/A</v>
      </c>
      <c r="S71" s="225" t="e">
        <f>IF(ISNUMBER(Regressions!U81),ROUND(Regressions!U81, 1), NA())</f>
        <v>#N/A</v>
      </c>
    </row>
    <row xmlns:x14ac="http://schemas.microsoft.com/office/spreadsheetml/2009/9/ac" r="72" x14ac:dyDescent="0.2">
      <c r="A72" s="322" t="str">
        <f>IF(ISBLANK(Regressions!A82), " ", Regressions!A82)</f>
        <v>Saint Lucia</v>
      </c>
      <c r="B72" s="323">
        <f>IF(ISBLANK(Regressions!B82), " ", Regressions!B82)</f>
        <v>2006</v>
      </c>
      <c r="C72" s="328" t="str">
        <f>IF(ISBLANK(Regressions!C82), " ", Regressions!C82)</f>
        <v>Rural</v>
      </c>
      <c r="D72" s="324">
        <f>IF(ISBLANK(Regressions!D82), " ", Regressions!D82)</f>
        <v>34553.489808197017</v>
      </c>
      <c r="E72" s="202" t="e">
        <f>IF(ISNUMBER(Regressions!E82),ROUND(Regressions!E82, 1), NA())</f>
        <v>#N/A</v>
      </c>
      <c r="F72" s="325" t="e">
        <f>IF(ISNUMBER(Regressions!F82),ROUND(Regressions!F82, 1), NA())</f>
        <v>#N/A</v>
      </c>
      <c r="G72" s="224" t="e">
        <f>IF(ISNUMBER(Regressions!G82),ROUND(Regressions!G82, 1), NA())</f>
        <v>#N/A</v>
      </c>
      <c r="H72" s="326" t="e">
        <f>IF(ISNUMBER(Regressions!H82),ROUND(Regressions!H82, 1), NA())</f>
        <v>#N/A</v>
      </c>
      <c r="I72" s="225" t="e">
        <f>IF(ISNUMBER(Regressions!I82),ROUND(Regressions!I82, 1), NA())</f>
        <v>#N/A</v>
      </c>
      <c r="J72" s="327" t="e">
        <f>IF(ISNUMBER(Regressions!K82),ROUND(Regressions!K82, 1), NA())</f>
        <v>#N/A</v>
      </c>
      <c r="K72" s="325" t="e">
        <f>IF(ISNUMBER(Regressions!L82),ROUND(Regressions!L82, 1), NA())</f>
        <v>#N/A</v>
      </c>
      <c r="L72" s="226" t="e">
        <f>IF(ISNUMBER(Regressions!M82),ROUND(Regressions!M82, 1), NA())</f>
        <v>#N/A</v>
      </c>
      <c r="M72" s="326" t="e">
        <f>IF(ISNUMBER(Regressions!N82),ROUND(Regressions!N82, 1), NA())</f>
        <v>#N/A</v>
      </c>
      <c r="N72" s="225" t="e">
        <f>IF(ISNUMBER(Regressions!O82),ROUND(Regressions!O82, 1), NA())</f>
        <v>#N/A</v>
      </c>
      <c r="O72" s="327" t="e">
        <f>IF(ISNUMBER(Regressions!Q82),ROUND(Regressions!Q82, 1), NA())</f>
        <v>#N/A</v>
      </c>
      <c r="P72" s="325" t="e">
        <f>IF(ISNUMBER(Regressions!R82),ROUND(Regressions!R82, 1), NA())</f>
        <v>#N/A</v>
      </c>
      <c r="Q72" s="203" t="e">
        <f>IF(ISNUMBER(Regressions!S82),ROUND(Regressions!S82, 1), NA())</f>
        <v>#N/A</v>
      </c>
      <c r="R72" s="326" t="e">
        <f>IF(ISNUMBER(Regressions!T82),ROUND(Regressions!T82, 1), NA())</f>
        <v>#N/A</v>
      </c>
      <c r="S72" s="225" t="e">
        <f>IF(ISNUMBER(Regressions!U82),ROUND(Regressions!U82, 1), NA())</f>
        <v>#N/A</v>
      </c>
    </row>
    <row xmlns:x14ac="http://schemas.microsoft.com/office/spreadsheetml/2009/9/ac" r="73" x14ac:dyDescent="0.2">
      <c r="A73" s="322" t="str">
        <f>IF(ISBLANK(Regressions!A83), " ", Regressions!A83)</f>
        <v>Saint Lucia</v>
      </c>
      <c r="B73" s="323">
        <f>IF(ISBLANK(Regressions!B83), " ", Regressions!B83)</f>
        <v>2007</v>
      </c>
      <c r="C73" s="328" t="str">
        <f>IF(ISBLANK(Regressions!C83), " ", Regressions!C83)</f>
        <v>Rural</v>
      </c>
      <c r="D73" s="324">
        <f>IF(ISBLANK(Regressions!D83), " ", Regressions!D83)</f>
        <v>34386.857999572763</v>
      </c>
      <c r="E73" s="202" t="e">
        <f>IF(ISNUMBER(Regressions!E83),ROUND(Regressions!E83, 1), NA())</f>
        <v>#N/A</v>
      </c>
      <c r="F73" s="325" t="e">
        <f>IF(ISNUMBER(Regressions!F83),ROUND(Regressions!F83, 1), NA())</f>
        <v>#N/A</v>
      </c>
      <c r="G73" s="224" t="e">
        <f>IF(ISNUMBER(Regressions!G83),ROUND(Regressions!G83, 1), NA())</f>
        <v>#N/A</v>
      </c>
      <c r="H73" s="326" t="e">
        <f>IF(ISNUMBER(Regressions!H83),ROUND(Regressions!H83, 1), NA())</f>
        <v>#N/A</v>
      </c>
      <c r="I73" s="225" t="e">
        <f>IF(ISNUMBER(Regressions!I83),ROUND(Regressions!I83, 1), NA())</f>
        <v>#N/A</v>
      </c>
      <c r="J73" s="327" t="e">
        <f>IF(ISNUMBER(Regressions!K83),ROUND(Regressions!K83, 1), NA())</f>
        <v>#N/A</v>
      </c>
      <c r="K73" s="325" t="e">
        <f>IF(ISNUMBER(Regressions!L83),ROUND(Regressions!L83, 1), NA())</f>
        <v>#N/A</v>
      </c>
      <c r="L73" s="226" t="e">
        <f>IF(ISNUMBER(Regressions!M83),ROUND(Regressions!M83, 1), NA())</f>
        <v>#N/A</v>
      </c>
      <c r="M73" s="326" t="e">
        <f>IF(ISNUMBER(Regressions!N83),ROUND(Regressions!N83, 1), NA())</f>
        <v>#N/A</v>
      </c>
      <c r="N73" s="225" t="e">
        <f>IF(ISNUMBER(Regressions!O83),ROUND(Regressions!O83, 1), NA())</f>
        <v>#N/A</v>
      </c>
      <c r="O73" s="327" t="e">
        <f>IF(ISNUMBER(Regressions!Q83),ROUND(Regressions!Q83, 1), NA())</f>
        <v>#N/A</v>
      </c>
      <c r="P73" s="325" t="e">
        <f>IF(ISNUMBER(Regressions!R83),ROUND(Regressions!R83, 1), NA())</f>
        <v>#N/A</v>
      </c>
      <c r="Q73" s="203" t="e">
        <f>IF(ISNUMBER(Regressions!S83),ROUND(Regressions!S83, 1), NA())</f>
        <v>#N/A</v>
      </c>
      <c r="R73" s="326" t="e">
        <f>IF(ISNUMBER(Regressions!T83),ROUND(Regressions!T83, 1), NA())</f>
        <v>#N/A</v>
      </c>
      <c r="S73" s="225" t="e">
        <f>IF(ISNUMBER(Regressions!U83),ROUND(Regressions!U83, 1), NA())</f>
        <v>#N/A</v>
      </c>
    </row>
    <row xmlns:x14ac="http://schemas.microsoft.com/office/spreadsheetml/2009/9/ac" r="74" x14ac:dyDescent="0.2">
      <c r="A74" s="322" t="str">
        <f>IF(ISBLANK(Regressions!A84), " ", Regressions!A84)</f>
        <v>Saint Lucia</v>
      </c>
      <c r="B74" s="323">
        <f>IF(ISBLANK(Regressions!B84), " ", Regressions!B84)</f>
        <v>2008</v>
      </c>
      <c r="C74" s="328" t="str">
        <f>IF(ISBLANK(Regressions!C84), " ", Regressions!C84)</f>
        <v>Rural</v>
      </c>
      <c r="D74" s="324">
        <f>IF(ISBLANK(Regressions!D84), " ", Regressions!D84)</f>
        <v>34167.957978057857</v>
      </c>
      <c r="E74" s="202" t="e">
        <f>IF(ISNUMBER(Regressions!E84),ROUND(Regressions!E84, 1), NA())</f>
        <v>#N/A</v>
      </c>
      <c r="F74" s="325" t="e">
        <f>IF(ISNUMBER(Regressions!F84),ROUND(Regressions!F84, 1), NA())</f>
        <v>#N/A</v>
      </c>
      <c r="G74" s="224" t="e">
        <f>IF(ISNUMBER(Regressions!G84),ROUND(Regressions!G84, 1), NA())</f>
        <v>#N/A</v>
      </c>
      <c r="H74" s="326" t="e">
        <f>IF(ISNUMBER(Regressions!H84),ROUND(Regressions!H84, 1), NA())</f>
        <v>#N/A</v>
      </c>
      <c r="I74" s="225" t="e">
        <f>IF(ISNUMBER(Regressions!I84),ROUND(Regressions!I84, 1), NA())</f>
        <v>#N/A</v>
      </c>
      <c r="J74" s="327" t="e">
        <f>IF(ISNUMBER(Regressions!K84),ROUND(Regressions!K84, 1), NA())</f>
        <v>#N/A</v>
      </c>
      <c r="K74" s="325" t="e">
        <f>IF(ISNUMBER(Regressions!L84),ROUND(Regressions!L84, 1), NA())</f>
        <v>#N/A</v>
      </c>
      <c r="L74" s="226" t="e">
        <f>IF(ISNUMBER(Regressions!M84),ROUND(Regressions!M84, 1), NA())</f>
        <v>#N/A</v>
      </c>
      <c r="M74" s="326" t="e">
        <f>IF(ISNUMBER(Regressions!N84),ROUND(Regressions!N84, 1), NA())</f>
        <v>#N/A</v>
      </c>
      <c r="N74" s="225" t="e">
        <f>IF(ISNUMBER(Regressions!O84),ROUND(Regressions!O84, 1), NA())</f>
        <v>#N/A</v>
      </c>
      <c r="O74" s="327" t="e">
        <f>IF(ISNUMBER(Regressions!Q84),ROUND(Regressions!Q84, 1), NA())</f>
        <v>#N/A</v>
      </c>
      <c r="P74" s="325" t="e">
        <f>IF(ISNUMBER(Regressions!R84),ROUND(Regressions!R84, 1), NA())</f>
        <v>#N/A</v>
      </c>
      <c r="Q74" s="203" t="e">
        <f>IF(ISNUMBER(Regressions!S84),ROUND(Regressions!S84, 1), NA())</f>
        <v>#N/A</v>
      </c>
      <c r="R74" s="326" t="e">
        <f>IF(ISNUMBER(Regressions!T84),ROUND(Regressions!T84, 1), NA())</f>
        <v>#N/A</v>
      </c>
      <c r="S74" s="225" t="e">
        <f>IF(ISNUMBER(Regressions!U84),ROUND(Regressions!U84, 1), NA())</f>
        <v>#N/A</v>
      </c>
    </row>
    <row xmlns:x14ac="http://schemas.microsoft.com/office/spreadsheetml/2009/9/ac" r="75" x14ac:dyDescent="0.2">
      <c r="A75" s="322" t="str">
        <f>IF(ISBLANK(Regressions!A85), " ", Regressions!A85)</f>
        <v>Saint Lucia</v>
      </c>
      <c r="B75" s="323">
        <f>IF(ISBLANK(Regressions!B85), " ", Regressions!B85)</f>
        <v>2009</v>
      </c>
      <c r="C75" s="328" t="str">
        <f>IF(ISBLANK(Regressions!C85), " ", Regressions!C85)</f>
        <v>Rural</v>
      </c>
      <c r="D75" s="324">
        <f>IF(ISBLANK(Regressions!D85), " ", Regressions!D85)</f>
        <v>33869.950025081627</v>
      </c>
      <c r="E75" s="202" t="e">
        <f>IF(ISNUMBER(Regressions!E85),ROUND(Regressions!E85, 1), NA())</f>
        <v>#N/A</v>
      </c>
      <c r="F75" s="325" t="e">
        <f>IF(ISNUMBER(Regressions!F85),ROUND(Regressions!F85, 1), NA())</f>
        <v>#N/A</v>
      </c>
      <c r="G75" s="224" t="e">
        <f>IF(ISNUMBER(Regressions!G85),ROUND(Regressions!G85, 1), NA())</f>
        <v>#N/A</v>
      </c>
      <c r="H75" s="326" t="e">
        <f>IF(ISNUMBER(Regressions!H85),ROUND(Regressions!H85, 1), NA())</f>
        <v>#N/A</v>
      </c>
      <c r="I75" s="225" t="e">
        <f>IF(ISNUMBER(Regressions!I85),ROUND(Regressions!I85, 1), NA())</f>
        <v>#N/A</v>
      </c>
      <c r="J75" s="327" t="e">
        <f>IF(ISNUMBER(Regressions!K85),ROUND(Regressions!K85, 1), NA())</f>
        <v>#N/A</v>
      </c>
      <c r="K75" s="325" t="e">
        <f>IF(ISNUMBER(Regressions!L85),ROUND(Regressions!L85, 1), NA())</f>
        <v>#N/A</v>
      </c>
      <c r="L75" s="226" t="e">
        <f>IF(ISNUMBER(Regressions!M85),ROUND(Regressions!M85, 1), NA())</f>
        <v>#N/A</v>
      </c>
      <c r="M75" s="326" t="e">
        <f>IF(ISNUMBER(Regressions!N85),ROUND(Regressions!N85, 1), NA())</f>
        <v>#N/A</v>
      </c>
      <c r="N75" s="225" t="e">
        <f>IF(ISNUMBER(Regressions!O85),ROUND(Regressions!O85, 1), NA())</f>
        <v>#N/A</v>
      </c>
      <c r="O75" s="327" t="e">
        <f>IF(ISNUMBER(Regressions!Q85),ROUND(Regressions!Q85, 1), NA())</f>
        <v>#N/A</v>
      </c>
      <c r="P75" s="325" t="e">
        <f>IF(ISNUMBER(Regressions!R85),ROUND(Regressions!R85, 1), NA())</f>
        <v>#N/A</v>
      </c>
      <c r="Q75" s="203" t="e">
        <f>IF(ISNUMBER(Regressions!S85),ROUND(Regressions!S85, 1), NA())</f>
        <v>#N/A</v>
      </c>
      <c r="R75" s="326" t="e">
        <f>IF(ISNUMBER(Regressions!T85),ROUND(Regressions!T85, 1), NA())</f>
        <v>#N/A</v>
      </c>
      <c r="S75" s="225" t="e">
        <f>IF(ISNUMBER(Regressions!U85),ROUND(Regressions!U85, 1), NA())</f>
        <v>#N/A</v>
      </c>
    </row>
    <row xmlns:x14ac="http://schemas.microsoft.com/office/spreadsheetml/2009/9/ac" r="76" x14ac:dyDescent="0.2">
      <c r="A76" s="322" t="str">
        <f>IF(ISBLANK(Regressions!A86), " ", Regressions!A86)</f>
        <v>Saint Lucia</v>
      </c>
      <c r="B76" s="323">
        <f>IF(ISBLANK(Regressions!B86), " ", Regressions!B86)</f>
        <v>2010</v>
      </c>
      <c r="C76" s="328" t="str">
        <f>IF(ISBLANK(Regressions!C86), " ", Regressions!C86)</f>
        <v>Rural</v>
      </c>
      <c r="D76" s="324">
        <f>IF(ISBLANK(Regressions!D86), " ", Regressions!D86)</f>
        <v>33442.839187126163</v>
      </c>
      <c r="E76" s="202" t="e">
        <f>IF(ISNUMBER(Regressions!E86),ROUND(Regressions!E86, 1), NA())</f>
        <v>#N/A</v>
      </c>
      <c r="F76" s="325" t="e">
        <f>IF(ISNUMBER(Regressions!F86),ROUND(Regressions!F86, 1), NA())</f>
        <v>#N/A</v>
      </c>
      <c r="G76" s="224" t="e">
        <f>IF(ISNUMBER(Regressions!G86),ROUND(Regressions!G86, 1), NA())</f>
        <v>#N/A</v>
      </c>
      <c r="H76" s="326" t="e">
        <f>IF(ISNUMBER(Regressions!H86),ROUND(Regressions!H86, 1), NA())</f>
        <v>#N/A</v>
      </c>
      <c r="I76" s="225" t="e">
        <f>IF(ISNUMBER(Regressions!I86),ROUND(Regressions!I86, 1), NA())</f>
        <v>#N/A</v>
      </c>
      <c r="J76" s="327" t="e">
        <f>IF(ISNUMBER(Regressions!K86),ROUND(Regressions!K86, 1), NA())</f>
        <v>#N/A</v>
      </c>
      <c r="K76" s="325" t="e">
        <f>IF(ISNUMBER(Regressions!L86),ROUND(Regressions!L86, 1), NA())</f>
        <v>#N/A</v>
      </c>
      <c r="L76" s="226" t="e">
        <f>IF(ISNUMBER(Regressions!M86),ROUND(Regressions!M86, 1), NA())</f>
        <v>#N/A</v>
      </c>
      <c r="M76" s="326" t="e">
        <f>IF(ISNUMBER(Regressions!N86),ROUND(Regressions!N86, 1), NA())</f>
        <v>#N/A</v>
      </c>
      <c r="N76" s="225" t="e">
        <f>IF(ISNUMBER(Regressions!O86),ROUND(Regressions!O86, 1), NA())</f>
        <v>#N/A</v>
      </c>
      <c r="O76" s="327" t="e">
        <f>IF(ISNUMBER(Regressions!Q86),ROUND(Regressions!Q86, 1), NA())</f>
        <v>#N/A</v>
      </c>
      <c r="P76" s="325" t="e">
        <f>IF(ISNUMBER(Regressions!R86),ROUND(Regressions!R86, 1), NA())</f>
        <v>#N/A</v>
      </c>
      <c r="Q76" s="203" t="e">
        <f>IF(ISNUMBER(Regressions!S86),ROUND(Regressions!S86, 1), NA())</f>
        <v>#N/A</v>
      </c>
      <c r="R76" s="326" t="e">
        <f>IF(ISNUMBER(Regressions!T86),ROUND(Regressions!T86, 1), NA())</f>
        <v>#N/A</v>
      </c>
      <c r="S76" s="225" t="e">
        <f>IF(ISNUMBER(Regressions!U86),ROUND(Regressions!U86, 1), NA())</f>
        <v>#N/A</v>
      </c>
    </row>
    <row xmlns:x14ac="http://schemas.microsoft.com/office/spreadsheetml/2009/9/ac" r="77" x14ac:dyDescent="0.2">
      <c r="A77" s="322" t="str">
        <f>IF(ISBLANK(Regressions!A87), " ", Regressions!A87)</f>
        <v>Saint Lucia</v>
      </c>
      <c r="B77" s="323">
        <f>IF(ISBLANK(Regressions!B87), " ", Regressions!B87)</f>
        <v>2011</v>
      </c>
      <c r="C77" s="328" t="str">
        <f>IF(ISBLANK(Regressions!C87), " ", Regressions!C87)</f>
        <v>Rural</v>
      </c>
      <c r="D77" s="324">
        <f>IF(ISBLANK(Regressions!D87), " ", Regressions!D87)</f>
        <v>32731.723193778991</v>
      </c>
      <c r="E77" s="202" t="e">
        <f>IF(ISNUMBER(Regressions!E87),ROUND(Regressions!E87, 1), NA())</f>
        <v>#N/A</v>
      </c>
      <c r="F77" s="325" t="e">
        <f>IF(ISNUMBER(Regressions!F87),ROUND(Regressions!F87, 1), NA())</f>
        <v>#N/A</v>
      </c>
      <c r="G77" s="224" t="e">
        <f>IF(ISNUMBER(Regressions!G87),ROUND(Regressions!G87, 1), NA())</f>
        <v>#N/A</v>
      </c>
      <c r="H77" s="326" t="e">
        <f>IF(ISNUMBER(Regressions!H87),ROUND(Regressions!H87, 1), NA())</f>
        <v>#N/A</v>
      </c>
      <c r="I77" s="225" t="e">
        <f>IF(ISNUMBER(Regressions!I87),ROUND(Regressions!I87, 1), NA())</f>
        <v>#N/A</v>
      </c>
      <c r="J77" s="327" t="e">
        <f>IF(ISNUMBER(Regressions!K87),ROUND(Regressions!K87, 1), NA())</f>
        <v>#N/A</v>
      </c>
      <c r="K77" s="325" t="e">
        <f>IF(ISNUMBER(Regressions!L87),ROUND(Regressions!L87, 1), NA())</f>
        <v>#N/A</v>
      </c>
      <c r="L77" s="226" t="e">
        <f>IF(ISNUMBER(Regressions!M87),ROUND(Regressions!M87, 1), NA())</f>
        <v>#N/A</v>
      </c>
      <c r="M77" s="326" t="e">
        <f>IF(ISNUMBER(Regressions!N87),ROUND(Regressions!N87, 1), NA())</f>
        <v>#N/A</v>
      </c>
      <c r="N77" s="225" t="e">
        <f>IF(ISNUMBER(Regressions!O87),ROUND(Regressions!O87, 1), NA())</f>
        <v>#N/A</v>
      </c>
      <c r="O77" s="327" t="e">
        <f>IF(ISNUMBER(Regressions!Q87),ROUND(Regressions!Q87, 1), NA())</f>
        <v>#N/A</v>
      </c>
      <c r="P77" s="325" t="e">
        <f>IF(ISNUMBER(Regressions!R87),ROUND(Regressions!R87, 1), NA())</f>
        <v>#N/A</v>
      </c>
      <c r="Q77" s="203" t="e">
        <f>IF(ISNUMBER(Regressions!S87),ROUND(Regressions!S87, 1), NA())</f>
        <v>#N/A</v>
      </c>
      <c r="R77" s="326" t="e">
        <f>IF(ISNUMBER(Regressions!T87),ROUND(Regressions!T87, 1), NA())</f>
        <v>#N/A</v>
      </c>
      <c r="S77" s="225" t="e">
        <f>IF(ISNUMBER(Regressions!U87),ROUND(Regressions!U87, 1), NA())</f>
        <v>#N/A</v>
      </c>
    </row>
    <row xmlns:x14ac="http://schemas.microsoft.com/office/spreadsheetml/2009/9/ac" r="78" x14ac:dyDescent="0.2">
      <c r="A78" s="322" t="str">
        <f>IF(ISBLANK(Regressions!A88), " ", Regressions!A88)</f>
        <v>Saint Lucia</v>
      </c>
      <c r="B78" s="323">
        <f>IF(ISBLANK(Regressions!B88), " ", Regressions!B88)</f>
        <v>2012</v>
      </c>
      <c r="C78" s="328" t="str">
        <f>IF(ISBLANK(Regressions!C88), " ", Regressions!C88)</f>
        <v>Rural</v>
      </c>
      <c r="D78" s="324">
        <f>IF(ISBLANK(Regressions!D88), " ", Regressions!D88)</f>
        <v>31991.249200706479</v>
      </c>
      <c r="E78" s="202" t="e">
        <f>IF(ISNUMBER(Regressions!E88),ROUND(Regressions!E88, 1), NA())</f>
        <v>#N/A</v>
      </c>
      <c r="F78" s="325" t="e">
        <f>IF(ISNUMBER(Regressions!F88),ROUND(Regressions!F88, 1), NA())</f>
        <v>#N/A</v>
      </c>
      <c r="G78" s="224" t="e">
        <f>IF(ISNUMBER(Regressions!G88),ROUND(Regressions!G88, 1), NA())</f>
        <v>#N/A</v>
      </c>
      <c r="H78" s="326" t="e">
        <f>IF(ISNUMBER(Regressions!H88),ROUND(Regressions!H88, 1), NA())</f>
        <v>#N/A</v>
      </c>
      <c r="I78" s="225" t="e">
        <f>IF(ISNUMBER(Regressions!I88),ROUND(Regressions!I88, 1), NA())</f>
        <v>#N/A</v>
      </c>
      <c r="J78" s="327" t="e">
        <f>IF(ISNUMBER(Regressions!K88),ROUND(Regressions!K88, 1), NA())</f>
        <v>#N/A</v>
      </c>
      <c r="K78" s="325" t="e">
        <f>IF(ISNUMBER(Regressions!L88),ROUND(Regressions!L88, 1), NA())</f>
        <v>#N/A</v>
      </c>
      <c r="L78" s="226" t="e">
        <f>IF(ISNUMBER(Regressions!M88),ROUND(Regressions!M88, 1), NA())</f>
        <v>#N/A</v>
      </c>
      <c r="M78" s="326" t="e">
        <f>IF(ISNUMBER(Regressions!N88),ROUND(Regressions!N88, 1), NA())</f>
        <v>#N/A</v>
      </c>
      <c r="N78" s="225" t="e">
        <f>IF(ISNUMBER(Regressions!O88),ROUND(Regressions!O88, 1), NA())</f>
        <v>#N/A</v>
      </c>
      <c r="O78" s="327" t="e">
        <f>IF(ISNUMBER(Regressions!Q88),ROUND(Regressions!Q88, 1), NA())</f>
        <v>#N/A</v>
      </c>
      <c r="P78" s="325" t="e">
        <f>IF(ISNUMBER(Regressions!R88),ROUND(Regressions!R88, 1), NA())</f>
        <v>#N/A</v>
      </c>
      <c r="Q78" s="203" t="e">
        <f>IF(ISNUMBER(Regressions!S88),ROUND(Regressions!S88, 1), NA())</f>
        <v>#N/A</v>
      </c>
      <c r="R78" s="326" t="e">
        <f>IF(ISNUMBER(Regressions!T88),ROUND(Regressions!T88, 1), NA())</f>
        <v>#N/A</v>
      </c>
      <c r="S78" s="225" t="e">
        <f>IF(ISNUMBER(Regressions!U88),ROUND(Regressions!U88, 1), NA())</f>
        <v>#N/A</v>
      </c>
    </row>
    <row xmlns:x14ac="http://schemas.microsoft.com/office/spreadsheetml/2009/9/ac" r="79" x14ac:dyDescent="0.2">
      <c r="A79" s="322" t="str">
        <f>IF(ISBLANK(Regressions!A89), " ", Regressions!A89)</f>
        <v>Saint Lucia</v>
      </c>
      <c r="B79" s="323">
        <f>IF(ISBLANK(Regressions!B89), " ", Regressions!B89)</f>
        <v>2013</v>
      </c>
      <c r="C79" s="328" t="str">
        <f>IF(ISBLANK(Regressions!C89), " ", Regressions!C89)</f>
        <v>Rural</v>
      </c>
      <c r="D79" s="324">
        <f>IF(ISBLANK(Regressions!D89), " ", Regressions!D89)</f>
        <v>31300.375760135648</v>
      </c>
      <c r="E79" s="202" t="e">
        <f>IF(ISNUMBER(Regressions!E89),ROUND(Regressions!E89, 1), NA())</f>
        <v>#N/A</v>
      </c>
      <c r="F79" s="325" t="e">
        <f>IF(ISNUMBER(Regressions!F89),ROUND(Regressions!F89, 1), NA())</f>
        <v>#N/A</v>
      </c>
      <c r="G79" s="224" t="e">
        <f>IF(ISNUMBER(Regressions!G89),ROUND(Regressions!G89, 1), NA())</f>
        <v>#N/A</v>
      </c>
      <c r="H79" s="326" t="e">
        <f>IF(ISNUMBER(Regressions!H89),ROUND(Regressions!H89, 1), NA())</f>
        <v>#N/A</v>
      </c>
      <c r="I79" s="225" t="e">
        <f>IF(ISNUMBER(Regressions!I89),ROUND(Regressions!I89, 1), NA())</f>
        <v>#N/A</v>
      </c>
      <c r="J79" s="327" t="e">
        <f>IF(ISNUMBER(Regressions!K89),ROUND(Regressions!K89, 1), NA())</f>
        <v>#N/A</v>
      </c>
      <c r="K79" s="325" t="e">
        <f>IF(ISNUMBER(Regressions!L89),ROUND(Regressions!L89, 1), NA())</f>
        <v>#N/A</v>
      </c>
      <c r="L79" s="226" t="e">
        <f>IF(ISNUMBER(Regressions!M89),ROUND(Regressions!M89, 1), NA())</f>
        <v>#N/A</v>
      </c>
      <c r="M79" s="326" t="e">
        <f>IF(ISNUMBER(Regressions!N89),ROUND(Regressions!N89, 1), NA())</f>
        <v>#N/A</v>
      </c>
      <c r="N79" s="225" t="e">
        <f>IF(ISNUMBER(Regressions!O89),ROUND(Regressions!O89, 1), NA())</f>
        <v>#N/A</v>
      </c>
      <c r="O79" s="327" t="e">
        <f>IF(ISNUMBER(Regressions!Q89),ROUND(Regressions!Q89, 1), NA())</f>
        <v>#N/A</v>
      </c>
      <c r="P79" s="325" t="e">
        <f>IF(ISNUMBER(Regressions!R89),ROUND(Regressions!R89, 1), NA())</f>
        <v>#N/A</v>
      </c>
      <c r="Q79" s="203" t="e">
        <f>IF(ISNUMBER(Regressions!S89),ROUND(Regressions!S89, 1), NA())</f>
        <v>#N/A</v>
      </c>
      <c r="R79" s="326" t="e">
        <f>IF(ISNUMBER(Regressions!T89),ROUND(Regressions!T89, 1), NA())</f>
        <v>#N/A</v>
      </c>
      <c r="S79" s="225" t="e">
        <f>IF(ISNUMBER(Regressions!U89),ROUND(Regressions!U89, 1), NA())</f>
        <v>#N/A</v>
      </c>
    </row>
    <row xmlns:x14ac="http://schemas.microsoft.com/office/spreadsheetml/2009/9/ac" r="80" x14ac:dyDescent="0.2">
      <c r="A80" s="322" t="str">
        <f>IF(ISBLANK(Regressions!A90), " ", Regressions!A90)</f>
        <v>Saint Lucia</v>
      </c>
      <c r="B80" s="323">
        <f>IF(ISBLANK(Regressions!B90), " ", Regressions!B90)</f>
        <v>2014</v>
      </c>
      <c r="C80" s="328" t="str">
        <f>IF(ISBLANK(Regressions!C90), " ", Regressions!C90)</f>
        <v>Rural</v>
      </c>
      <c r="D80" s="324">
        <f>IF(ISBLANK(Regressions!D90), " ", Regressions!D90)</f>
        <v>30356.48788930893</v>
      </c>
      <c r="E80" s="202" t="e">
        <f>IF(ISNUMBER(Regressions!E90),ROUND(Regressions!E90, 1), NA())</f>
        <v>#N/A</v>
      </c>
      <c r="F80" s="325" t="e">
        <f>IF(ISNUMBER(Regressions!F90),ROUND(Regressions!F90, 1), NA())</f>
        <v>#N/A</v>
      </c>
      <c r="G80" s="224" t="e">
        <f>IF(ISNUMBER(Regressions!G90),ROUND(Regressions!G90, 1), NA())</f>
        <v>#N/A</v>
      </c>
      <c r="H80" s="326" t="e">
        <f>IF(ISNUMBER(Regressions!H90),ROUND(Regressions!H90, 1), NA())</f>
        <v>#N/A</v>
      </c>
      <c r="I80" s="225" t="e">
        <f>IF(ISNUMBER(Regressions!I90),ROUND(Regressions!I90, 1), NA())</f>
        <v>#N/A</v>
      </c>
      <c r="J80" s="327" t="e">
        <f>IF(ISNUMBER(Regressions!K90),ROUND(Regressions!K90, 1), NA())</f>
        <v>#N/A</v>
      </c>
      <c r="K80" s="325" t="e">
        <f>IF(ISNUMBER(Regressions!L90),ROUND(Regressions!L90, 1), NA())</f>
        <v>#N/A</v>
      </c>
      <c r="L80" s="226" t="e">
        <f>IF(ISNUMBER(Regressions!M90),ROUND(Regressions!M90, 1), NA())</f>
        <v>#N/A</v>
      </c>
      <c r="M80" s="326" t="e">
        <f>IF(ISNUMBER(Regressions!N90),ROUND(Regressions!N90, 1), NA())</f>
        <v>#N/A</v>
      </c>
      <c r="N80" s="225" t="e">
        <f>IF(ISNUMBER(Regressions!O90),ROUND(Regressions!O90, 1), NA())</f>
        <v>#N/A</v>
      </c>
      <c r="O80" s="327" t="e">
        <f>IF(ISNUMBER(Regressions!Q90),ROUND(Regressions!Q90, 1), NA())</f>
        <v>#N/A</v>
      </c>
      <c r="P80" s="325" t="e">
        <f>IF(ISNUMBER(Regressions!R90),ROUND(Regressions!R90, 1), NA())</f>
        <v>#N/A</v>
      </c>
      <c r="Q80" s="203" t="e">
        <f>IF(ISNUMBER(Regressions!S90),ROUND(Regressions!S90, 1), NA())</f>
        <v>#N/A</v>
      </c>
      <c r="R80" s="326" t="e">
        <f>IF(ISNUMBER(Regressions!T90),ROUND(Regressions!T90, 1), NA())</f>
        <v>#N/A</v>
      </c>
      <c r="S80" s="225" t="e">
        <f>IF(ISNUMBER(Regressions!U90),ROUND(Regressions!U90, 1), NA())</f>
        <v>#N/A</v>
      </c>
    </row>
    <row xmlns:x14ac="http://schemas.microsoft.com/office/spreadsheetml/2009/9/ac" r="81" x14ac:dyDescent="0.2">
      <c r="A81" s="322" t="str">
        <f>IF(ISBLANK(Regressions!A91), " ", Regressions!A91)</f>
        <v>Saint Lucia</v>
      </c>
      <c r="B81" s="323">
        <f>IF(ISBLANK(Regressions!B91), " ", Regressions!B91)</f>
        <v>2015</v>
      </c>
      <c r="C81" s="328" t="str">
        <f>IF(ISBLANK(Regressions!C91), " ", Regressions!C91)</f>
        <v>Rural</v>
      </c>
      <c r="D81" s="324">
        <f>IF(ISBLANK(Regressions!D91), " ", Regressions!D91)</f>
        <v>29532.608771209721</v>
      </c>
      <c r="E81" s="202" t="e">
        <f>IF(ISNUMBER(Regressions!E91),ROUND(Regressions!E91, 1), NA())</f>
        <v>#N/A</v>
      </c>
      <c r="F81" s="325" t="e">
        <f>IF(ISNUMBER(Regressions!F91),ROUND(Regressions!F91, 1), NA())</f>
        <v>#N/A</v>
      </c>
      <c r="G81" s="224" t="e">
        <f>IF(ISNUMBER(Regressions!G91),ROUND(Regressions!G91, 1), NA())</f>
        <v>#N/A</v>
      </c>
      <c r="H81" s="326" t="e">
        <f>IF(ISNUMBER(Regressions!H91),ROUND(Regressions!H91, 1), NA())</f>
        <v>#N/A</v>
      </c>
      <c r="I81" s="225" t="e">
        <f>IF(ISNUMBER(Regressions!I91),ROUND(Regressions!I91, 1), NA())</f>
        <v>#N/A</v>
      </c>
      <c r="J81" s="327" t="e">
        <f>IF(ISNUMBER(Regressions!K91),ROUND(Regressions!K91, 1), NA())</f>
        <v>#N/A</v>
      </c>
      <c r="K81" s="325" t="e">
        <f>IF(ISNUMBER(Regressions!L91),ROUND(Regressions!L91, 1), NA())</f>
        <v>#N/A</v>
      </c>
      <c r="L81" s="226" t="e">
        <f>IF(ISNUMBER(Regressions!M91),ROUND(Regressions!M91, 1), NA())</f>
        <v>#N/A</v>
      </c>
      <c r="M81" s="326" t="e">
        <f>IF(ISNUMBER(Regressions!N91),ROUND(Regressions!N91, 1), NA())</f>
        <v>#N/A</v>
      </c>
      <c r="N81" s="225" t="e">
        <f>IF(ISNUMBER(Regressions!O91),ROUND(Regressions!O91, 1), NA())</f>
        <v>#N/A</v>
      </c>
      <c r="O81" s="327" t="e">
        <f>IF(ISNUMBER(Regressions!Q91),ROUND(Regressions!Q91, 1), NA())</f>
        <v>#N/A</v>
      </c>
      <c r="P81" s="325" t="e">
        <f>IF(ISNUMBER(Regressions!R91),ROUND(Regressions!R91, 1), NA())</f>
        <v>#N/A</v>
      </c>
      <c r="Q81" s="203" t="e">
        <f>IF(ISNUMBER(Regressions!S91),ROUND(Regressions!S91, 1), NA())</f>
        <v>#N/A</v>
      </c>
      <c r="R81" s="326" t="e">
        <f>IF(ISNUMBER(Regressions!T91),ROUND(Regressions!T91, 1), NA())</f>
        <v>#N/A</v>
      </c>
      <c r="S81" s="225" t="e">
        <f>IF(ISNUMBER(Regressions!U91),ROUND(Regressions!U91, 1), NA())</f>
        <v>#N/A</v>
      </c>
    </row>
    <row xmlns:x14ac="http://schemas.microsoft.com/office/spreadsheetml/2009/9/ac" r="82" x14ac:dyDescent="0.2">
      <c r="A82" s="322" t="str">
        <f>IF(ISBLANK(Regressions!A92), " ", Regressions!A92)</f>
        <v>Saint Lucia</v>
      </c>
      <c r="B82" s="323">
        <f>IF(ISBLANK(Regressions!B92), " ", Regressions!B92)</f>
        <v>2016</v>
      </c>
      <c r="C82" s="328" t="str">
        <f>IF(ISBLANK(Regressions!C92), " ", Regressions!C92)</f>
        <v>Rural</v>
      </c>
      <c r="D82" s="324">
        <f>IF(ISBLANK(Regressions!D92), " ", Regressions!D92)</f>
        <v>28809.292880287168</v>
      </c>
      <c r="E82" s="202" t="e">
        <f>IF(ISNUMBER(Regressions!E92),ROUND(Regressions!E92, 1), NA())</f>
        <v>#N/A</v>
      </c>
      <c r="F82" s="325" t="e">
        <f>IF(ISNUMBER(Regressions!F92),ROUND(Regressions!F92, 1), NA())</f>
        <v>#N/A</v>
      </c>
      <c r="G82" s="224" t="e">
        <f>IF(ISNUMBER(Regressions!G92),ROUND(Regressions!G92, 1), NA())</f>
        <v>#N/A</v>
      </c>
      <c r="H82" s="326" t="e">
        <f>IF(ISNUMBER(Regressions!H92),ROUND(Regressions!H92, 1), NA())</f>
        <v>#N/A</v>
      </c>
      <c r="I82" s="225" t="e">
        <f>IF(ISNUMBER(Regressions!I92),ROUND(Regressions!I92, 1), NA())</f>
        <v>#N/A</v>
      </c>
      <c r="J82" s="327" t="e">
        <f>IF(ISNUMBER(Regressions!K92),ROUND(Regressions!K92, 1), NA())</f>
        <v>#N/A</v>
      </c>
      <c r="K82" s="325" t="e">
        <f>IF(ISNUMBER(Regressions!L92),ROUND(Regressions!L92, 1), NA())</f>
        <v>#N/A</v>
      </c>
      <c r="L82" s="226" t="e">
        <f>IF(ISNUMBER(Regressions!M92),ROUND(Regressions!M92, 1), NA())</f>
        <v>#N/A</v>
      </c>
      <c r="M82" s="326" t="e">
        <f>IF(ISNUMBER(Regressions!N92),ROUND(Regressions!N92, 1), NA())</f>
        <v>#N/A</v>
      </c>
      <c r="N82" s="225" t="e">
        <f>IF(ISNUMBER(Regressions!O92),ROUND(Regressions!O92, 1), NA())</f>
        <v>#N/A</v>
      </c>
      <c r="O82" s="327" t="e">
        <f>IF(ISNUMBER(Regressions!Q92),ROUND(Regressions!Q92, 1), NA())</f>
        <v>#N/A</v>
      </c>
      <c r="P82" s="325" t="e">
        <f>IF(ISNUMBER(Regressions!R92),ROUND(Regressions!R92, 1), NA())</f>
        <v>#N/A</v>
      </c>
      <c r="Q82" s="203" t="e">
        <f>IF(ISNUMBER(Regressions!S92),ROUND(Regressions!S92, 1), NA())</f>
        <v>#N/A</v>
      </c>
      <c r="R82" s="326" t="e">
        <f>IF(ISNUMBER(Regressions!T92),ROUND(Regressions!T92, 1), NA())</f>
        <v>#N/A</v>
      </c>
      <c r="S82" s="225" t="e">
        <f>IF(ISNUMBER(Regressions!U92),ROUND(Regressions!U92, 1), NA())</f>
        <v>#N/A</v>
      </c>
    </row>
    <row xmlns:x14ac="http://schemas.microsoft.com/office/spreadsheetml/2009/9/ac" r="83" x14ac:dyDescent="0.2">
      <c r="A83" s="322" t="str">
        <f>IF(ISBLANK(Regressions!A93), " ", Regressions!A93)</f>
        <v>Saint Lucia</v>
      </c>
      <c r="B83" s="323">
        <f>IF(ISBLANK(Regressions!B93), " ", Regressions!B93)</f>
        <v>2017</v>
      </c>
      <c r="C83" s="328" t="str">
        <f>IF(ISBLANK(Regressions!C93), " ", Regressions!C93)</f>
        <v>Rural</v>
      </c>
      <c r="D83" s="324">
        <f>IF(ISBLANK(Regressions!D93), " ", Regressions!D93)</f>
        <v>28090.254488525388</v>
      </c>
      <c r="E83" s="202" t="e">
        <f>IF(ISNUMBER(Regressions!E93),ROUND(Regressions!E93, 1), NA())</f>
        <v>#N/A</v>
      </c>
      <c r="F83" s="325" t="e">
        <f>IF(ISNUMBER(Regressions!F93),ROUND(Regressions!F93, 1), NA())</f>
        <v>#N/A</v>
      </c>
      <c r="G83" s="224" t="e">
        <f>IF(ISNUMBER(Regressions!G93),ROUND(Regressions!G93, 1), NA())</f>
        <v>#N/A</v>
      </c>
      <c r="H83" s="326" t="e">
        <f>IF(ISNUMBER(Regressions!H93),ROUND(Regressions!H93, 1), NA())</f>
        <v>#N/A</v>
      </c>
      <c r="I83" s="225" t="e">
        <f>IF(ISNUMBER(Regressions!I93),ROUND(Regressions!I93, 1), NA())</f>
        <v>#N/A</v>
      </c>
      <c r="J83" s="327" t="e">
        <f>IF(ISNUMBER(Regressions!K93),ROUND(Regressions!K93, 1), NA())</f>
        <v>#N/A</v>
      </c>
      <c r="K83" s="325" t="e">
        <f>IF(ISNUMBER(Regressions!L93),ROUND(Regressions!L93, 1), NA())</f>
        <v>#N/A</v>
      </c>
      <c r="L83" s="226" t="e">
        <f>IF(ISNUMBER(Regressions!M93),ROUND(Regressions!M93, 1), NA())</f>
        <v>#N/A</v>
      </c>
      <c r="M83" s="326" t="e">
        <f>IF(ISNUMBER(Regressions!N93),ROUND(Regressions!N93, 1), NA())</f>
        <v>#N/A</v>
      </c>
      <c r="N83" s="225" t="e">
        <f>IF(ISNUMBER(Regressions!O93),ROUND(Regressions!O93, 1), NA())</f>
        <v>#N/A</v>
      </c>
      <c r="O83" s="327" t="e">
        <f>IF(ISNUMBER(Regressions!Q93),ROUND(Regressions!Q93, 1), NA())</f>
        <v>#N/A</v>
      </c>
      <c r="P83" s="325" t="e">
        <f>IF(ISNUMBER(Regressions!R93),ROUND(Regressions!R93, 1), NA())</f>
        <v>#N/A</v>
      </c>
      <c r="Q83" s="203" t="e">
        <f>IF(ISNUMBER(Regressions!S93),ROUND(Regressions!S93, 1), NA())</f>
        <v>#N/A</v>
      </c>
      <c r="R83" s="326" t="e">
        <f>IF(ISNUMBER(Regressions!T93),ROUND(Regressions!T93, 1), NA())</f>
        <v>#N/A</v>
      </c>
      <c r="S83" s="225" t="e">
        <f>IF(ISNUMBER(Regressions!U93),ROUND(Regressions!U93, 1), NA())</f>
        <v>#N/A</v>
      </c>
    </row>
    <row xmlns:x14ac="http://schemas.microsoft.com/office/spreadsheetml/2009/9/ac" r="84" x14ac:dyDescent="0.2">
      <c r="A84" s="322" t="str">
        <f>IF(ISBLANK(Regressions!A94), " ", Regressions!A94)</f>
        <v>Saint Lucia</v>
      </c>
      <c r="B84" s="323">
        <f>IF(ISBLANK(Regressions!B94), " ", Regressions!B94)</f>
        <v>2018</v>
      </c>
      <c r="C84" s="328" t="str">
        <f>IF(ISBLANK(Regressions!C94), " ", Regressions!C94)</f>
        <v>Rural</v>
      </c>
      <c r="D84" s="324">
        <f>IF(ISBLANK(Regressions!D94), " ", Regressions!D94)</f>
        <v>27393.315869617461</v>
      </c>
      <c r="E84" s="202" t="e">
        <f>IF(ISNUMBER(Regressions!E94),ROUND(Regressions!E94, 1), NA())</f>
        <v>#N/A</v>
      </c>
      <c r="F84" s="325" t="e">
        <f>IF(ISNUMBER(Regressions!F94),ROUND(Regressions!F94, 1), NA())</f>
        <v>#N/A</v>
      </c>
      <c r="G84" s="224" t="e">
        <f>IF(ISNUMBER(Regressions!G94),ROUND(Regressions!G94, 1), NA())</f>
        <v>#N/A</v>
      </c>
      <c r="H84" s="326" t="e">
        <f>IF(ISNUMBER(Regressions!H94),ROUND(Regressions!H94, 1), NA())</f>
        <v>#N/A</v>
      </c>
      <c r="I84" s="225" t="e">
        <f>IF(ISNUMBER(Regressions!I94),ROUND(Regressions!I94, 1), NA())</f>
        <v>#N/A</v>
      </c>
      <c r="J84" s="327" t="e">
        <f>IF(ISNUMBER(Regressions!K94),ROUND(Regressions!K94, 1), NA())</f>
        <v>#N/A</v>
      </c>
      <c r="K84" s="325" t="e">
        <f>IF(ISNUMBER(Regressions!L94),ROUND(Regressions!L94, 1), NA())</f>
        <v>#N/A</v>
      </c>
      <c r="L84" s="226" t="e">
        <f>IF(ISNUMBER(Regressions!M94),ROUND(Regressions!M94, 1), NA())</f>
        <v>#N/A</v>
      </c>
      <c r="M84" s="326" t="e">
        <f>IF(ISNUMBER(Regressions!N94),ROUND(Regressions!N94, 1), NA())</f>
        <v>#N/A</v>
      </c>
      <c r="N84" s="225" t="e">
        <f>IF(ISNUMBER(Regressions!O94),ROUND(Regressions!O94, 1), NA())</f>
        <v>#N/A</v>
      </c>
      <c r="O84" s="327" t="e">
        <f>IF(ISNUMBER(Regressions!Q94),ROUND(Regressions!Q94, 1), NA())</f>
        <v>#N/A</v>
      </c>
      <c r="P84" s="325" t="e">
        <f>IF(ISNUMBER(Regressions!R94),ROUND(Regressions!R94, 1), NA())</f>
        <v>#N/A</v>
      </c>
      <c r="Q84" s="203" t="e">
        <f>IF(ISNUMBER(Regressions!S94),ROUND(Regressions!S94, 1), NA())</f>
        <v>#N/A</v>
      </c>
      <c r="R84" s="326" t="e">
        <f>IF(ISNUMBER(Regressions!T94),ROUND(Regressions!T94, 1), NA())</f>
        <v>#N/A</v>
      </c>
      <c r="S84" s="225" t="e">
        <f>IF(ISNUMBER(Regressions!U94),ROUND(Regressions!U94, 1), NA())</f>
        <v>#N/A</v>
      </c>
    </row>
    <row xmlns:x14ac="http://schemas.microsoft.com/office/spreadsheetml/2009/9/ac" r="85" x14ac:dyDescent="0.2">
      <c r="A85" s="322" t="str">
        <f>IF(ISBLANK(Regressions!A95), " ", Regressions!A95)</f>
        <v>Saint Lucia</v>
      </c>
      <c r="B85" s="323">
        <f>IF(ISBLANK(Regressions!B95), " ", Regressions!B95)</f>
        <v>2019</v>
      </c>
      <c r="C85" s="328" t="str">
        <f>IF(ISBLANK(Regressions!C95), " ", Regressions!C95)</f>
        <v>Rural</v>
      </c>
      <c r="D85" s="324">
        <f>IF(ISBLANK(Regressions!D95), " ", Regressions!D95)</f>
        <v>26785.99383558274</v>
      </c>
      <c r="E85" s="202" t="e">
        <f>IF(ISNUMBER(Regressions!E95),ROUND(Regressions!E95, 1), NA())</f>
        <v>#N/A</v>
      </c>
      <c r="F85" s="325" t="e">
        <f>IF(ISNUMBER(Regressions!F95),ROUND(Regressions!F95, 1), NA())</f>
        <v>#N/A</v>
      </c>
      <c r="G85" s="224" t="e">
        <f>IF(ISNUMBER(Regressions!G95),ROUND(Regressions!G95, 1), NA())</f>
        <v>#N/A</v>
      </c>
      <c r="H85" s="326" t="e">
        <f>IF(ISNUMBER(Regressions!H95),ROUND(Regressions!H95, 1), NA())</f>
        <v>#N/A</v>
      </c>
      <c r="I85" s="225" t="e">
        <f>IF(ISNUMBER(Regressions!I95),ROUND(Regressions!I95, 1), NA())</f>
        <v>#N/A</v>
      </c>
      <c r="J85" s="327" t="e">
        <f>IF(ISNUMBER(Regressions!K95),ROUND(Regressions!K95, 1), NA())</f>
        <v>#N/A</v>
      </c>
      <c r="K85" s="325" t="e">
        <f>IF(ISNUMBER(Regressions!L95),ROUND(Regressions!L95, 1), NA())</f>
        <v>#N/A</v>
      </c>
      <c r="L85" s="226" t="e">
        <f>IF(ISNUMBER(Regressions!M95),ROUND(Regressions!M95, 1), NA())</f>
        <v>#N/A</v>
      </c>
      <c r="M85" s="326" t="e">
        <f>IF(ISNUMBER(Regressions!N95),ROUND(Regressions!N95, 1), NA())</f>
        <v>#N/A</v>
      </c>
      <c r="N85" s="225" t="e">
        <f>IF(ISNUMBER(Regressions!O95),ROUND(Regressions!O95, 1), NA())</f>
        <v>#N/A</v>
      </c>
      <c r="O85" s="327" t="e">
        <f>IF(ISNUMBER(Regressions!Q95),ROUND(Regressions!Q95, 1), NA())</f>
        <v>#N/A</v>
      </c>
      <c r="P85" s="325" t="e">
        <f>IF(ISNUMBER(Regressions!R95),ROUND(Regressions!R95, 1), NA())</f>
        <v>#N/A</v>
      </c>
      <c r="Q85" s="203" t="e">
        <f>IF(ISNUMBER(Regressions!S95),ROUND(Regressions!S95, 1), NA())</f>
        <v>#N/A</v>
      </c>
      <c r="R85" s="326" t="e">
        <f>IF(ISNUMBER(Regressions!T95),ROUND(Regressions!T95, 1), NA())</f>
        <v>#N/A</v>
      </c>
      <c r="S85" s="225" t="e">
        <f>IF(ISNUMBER(Regressions!U95),ROUND(Regressions!U95, 1), NA())</f>
        <v>#N/A</v>
      </c>
    </row>
    <row xmlns:x14ac="http://schemas.microsoft.com/office/spreadsheetml/2009/9/ac" r="86" x14ac:dyDescent="0.2">
      <c r="A86" s="322" t="str">
        <f>IF(ISBLANK(Regressions!A96), " ", Regressions!A96)</f>
        <v>Saint Lucia</v>
      </c>
      <c r="B86" s="323">
        <f>IF(ISBLANK(Regressions!B96), " ", Regressions!B96)</f>
        <v>2020</v>
      </c>
      <c r="C86" s="328" t="str">
        <f>IF(ISBLANK(Regressions!C96), " ", Regressions!C96)</f>
        <v>Rural</v>
      </c>
      <c r="D86" s="324">
        <f>IF(ISBLANK(Regressions!D96), " ", Regressions!D96)</f>
        <v>26290.64658851624</v>
      </c>
      <c r="E86" s="202" t="e">
        <f>IF(ISNUMBER(Regressions!E96),ROUND(Regressions!E96, 1), NA())</f>
        <v>#N/A</v>
      </c>
      <c r="F86" s="325" t="e">
        <f>IF(ISNUMBER(Regressions!F96),ROUND(Regressions!F96, 1), NA())</f>
        <v>#N/A</v>
      </c>
      <c r="G86" s="224" t="e">
        <f>IF(ISNUMBER(Regressions!G96),ROUND(Regressions!G96, 1), NA())</f>
        <v>#N/A</v>
      </c>
      <c r="H86" s="326" t="e">
        <f>IF(ISNUMBER(Regressions!H96),ROUND(Regressions!H96, 1), NA())</f>
        <v>#N/A</v>
      </c>
      <c r="I86" s="225" t="e">
        <f>IF(ISNUMBER(Regressions!I96),ROUND(Regressions!I96, 1), NA())</f>
        <v>#N/A</v>
      </c>
      <c r="J86" s="327" t="e">
        <f>IF(ISNUMBER(Regressions!K96),ROUND(Regressions!K96, 1), NA())</f>
        <v>#N/A</v>
      </c>
      <c r="K86" s="325" t="e">
        <f>IF(ISNUMBER(Regressions!L96),ROUND(Regressions!L96, 1), NA())</f>
        <v>#N/A</v>
      </c>
      <c r="L86" s="226" t="e">
        <f>IF(ISNUMBER(Regressions!M96),ROUND(Regressions!M96, 1), NA())</f>
        <v>#N/A</v>
      </c>
      <c r="M86" s="326" t="e">
        <f>IF(ISNUMBER(Regressions!N96),ROUND(Regressions!N96, 1), NA())</f>
        <v>#N/A</v>
      </c>
      <c r="N86" s="225" t="e">
        <f>IF(ISNUMBER(Regressions!O96),ROUND(Regressions!O96, 1), NA())</f>
        <v>#N/A</v>
      </c>
      <c r="O86" s="327" t="e">
        <f>IF(ISNUMBER(Regressions!Q96),ROUND(Regressions!Q96, 1), NA())</f>
        <v>#N/A</v>
      </c>
      <c r="P86" s="325" t="e">
        <f>IF(ISNUMBER(Regressions!R96),ROUND(Regressions!R96, 1), NA())</f>
        <v>#N/A</v>
      </c>
      <c r="Q86" s="203" t="e">
        <f>IF(ISNUMBER(Regressions!S96),ROUND(Regressions!S96, 1), NA())</f>
        <v>#N/A</v>
      </c>
      <c r="R86" s="326" t="e">
        <f>IF(ISNUMBER(Regressions!T96),ROUND(Regressions!T96, 1), NA())</f>
        <v>#N/A</v>
      </c>
      <c r="S86" s="225" t="e">
        <f>IF(ISNUMBER(Regressions!U96),ROUND(Regressions!U96, 1), NA())</f>
        <v>#N/A</v>
      </c>
    </row>
    <row xmlns:x14ac="http://schemas.microsoft.com/office/spreadsheetml/2009/9/ac" r="87" x14ac:dyDescent="0.2">
      <c r="A87" s="376" t="str">
        <f>IF(ISBLANK(Regressions!A97), " ", Regressions!A97)</f>
        <v>Saint Lucia</v>
      </c>
      <c r="B87" s="377">
        <f>IF(ISBLANK(Regressions!B97), " ", Regressions!B97)</f>
        <v>2021</v>
      </c>
      <c r="C87" s="378" t="str">
        <f>IF(ISBLANK(Regressions!C97), " ", Regressions!C97)</f>
        <v>Rural</v>
      </c>
      <c r="D87" s="379">
        <f>IF(ISBLANK(Regressions!D97), " ", Regressions!D97)</f>
        <v>25841.927829742432</v>
      </c>
      <c r="E87" s="382" t="e">
        <f>IF(ISNUMBER(Regressions!E97),ROUND(Regressions!E97, 1), NA())</f>
        <v>#N/A</v>
      </c>
      <c r="F87" s="380" t="e">
        <f>IF(ISNUMBER(Regressions!F97),ROUND(Regressions!F97, 1), NA())</f>
        <v>#N/A</v>
      </c>
      <c r="G87" s="383" t="e">
        <f>IF(ISNUMBER(Regressions!G97),ROUND(Regressions!G97, 1), NA())</f>
        <v>#N/A</v>
      </c>
      <c r="H87" s="381" t="e">
        <f>IF(ISNUMBER(Regressions!H97),ROUND(Regressions!H97, 1), NA())</f>
        <v>#N/A</v>
      </c>
      <c r="I87" s="384" t="e">
        <f>IF(ISNUMBER(Regressions!I97),ROUND(Regressions!I97, 1), NA())</f>
        <v>#N/A</v>
      </c>
      <c r="J87" s="382" t="e">
        <f>IF(ISNUMBER(Regressions!K97),ROUND(Regressions!K97, 1), NA())</f>
        <v>#N/A</v>
      </c>
      <c r="K87" s="380" t="e">
        <f>IF(ISNUMBER(Regressions!L97),ROUND(Regressions!L97, 1), NA())</f>
        <v>#N/A</v>
      </c>
      <c r="L87" s="385" t="e">
        <f>IF(ISNUMBER(Regressions!M97),ROUND(Regressions!M97, 1), NA())</f>
        <v>#N/A</v>
      </c>
      <c r="M87" s="381" t="e">
        <f>IF(ISNUMBER(Regressions!N97),ROUND(Regressions!N97, 1), NA())</f>
        <v>#N/A</v>
      </c>
      <c r="N87" s="384" t="e">
        <f>IF(ISNUMBER(Regressions!O97),ROUND(Regressions!O97, 1), NA())</f>
        <v>#N/A</v>
      </c>
      <c r="O87" s="382" t="e">
        <f>IF(ISNUMBER(Regressions!Q97),ROUND(Regressions!Q97, 1), NA())</f>
        <v>#N/A</v>
      </c>
      <c r="P87" s="380" t="e">
        <f>IF(ISNUMBER(Regressions!R97),ROUND(Regressions!R97, 1), NA())</f>
        <v>#N/A</v>
      </c>
      <c r="Q87" s="386" t="e">
        <f>IF(ISNUMBER(Regressions!S97),ROUND(Regressions!S97, 1), NA())</f>
        <v>#N/A</v>
      </c>
      <c r="R87" s="381" t="e">
        <f>IF(ISNUMBER(Regressions!T97),ROUND(Regressions!T97, 1), NA())</f>
        <v>#N/A</v>
      </c>
      <c r="S87" s="384" t="e">
        <f>IF(ISNUMBER(Regressions!U97),ROUND(Regressions!U97, 1), NA())</f>
        <v>#N/A</v>
      </c>
      <c r="T87" s="375"/>
      <c r="U87" s="375"/>
      <c r="V87" s="375"/>
      <c r="W87" s="375"/>
      <c r="X87" s="375"/>
      <c r="Y87" s="375"/>
      <c r="Z87" s="375"/>
      <c r="AA87" s="375"/>
      <c r="AB87" s="375"/>
      <c r="AC87" s="375"/>
    </row>
    <row xmlns:x14ac="http://schemas.microsoft.com/office/spreadsheetml/2009/9/ac" r="88" x14ac:dyDescent="0.2">
      <c r="A88" s="322" t="str">
        <f>IF(ISBLANK(Regressions!A98), " ", Regressions!A98)</f>
        <v>Saint Lucia</v>
      </c>
      <c r="B88" s="323">
        <f>IF(ISBLANK(Regressions!B98), " ", Regressions!B98)</f>
        <v>2022</v>
      </c>
      <c r="C88" s="328" t="str">
        <f>IF(ISBLANK(Regressions!C98), " ", Regressions!C98)</f>
        <v>Rural</v>
      </c>
      <c r="D88" s="324">
        <f>IF(ISBLANK(Regressions!D98), " ", Regressions!D98)</f>
        <v>25417.49073955536</v>
      </c>
      <c r="E88" s="202" t="e">
        <f>IF(ISNUMBER(Regressions!E98),ROUND(Regressions!E98, 1), NA())</f>
        <v>#N/A</v>
      </c>
      <c r="F88" s="325" t="e">
        <f>IF(ISNUMBER(Regressions!F98),ROUND(Regressions!F98, 1), NA())</f>
        <v>#N/A</v>
      </c>
      <c r="G88" s="224" t="e">
        <f>IF(ISNUMBER(Regressions!G98),ROUND(Regressions!G98, 1), NA())</f>
        <v>#N/A</v>
      </c>
      <c r="H88" s="326" t="e">
        <f>IF(ISNUMBER(Regressions!H98),ROUND(Regressions!H98, 1), NA())</f>
        <v>#N/A</v>
      </c>
      <c r="I88" s="225" t="e">
        <f>IF(ISNUMBER(Regressions!I98),ROUND(Regressions!I98, 1), NA())</f>
        <v>#N/A</v>
      </c>
      <c r="J88" s="327" t="e">
        <f>IF(ISNUMBER(Regressions!K98),ROUND(Regressions!K98, 1), NA())</f>
        <v>#N/A</v>
      </c>
      <c r="K88" s="325" t="e">
        <f>IF(ISNUMBER(Regressions!L98),ROUND(Regressions!L98, 1), NA())</f>
        <v>#N/A</v>
      </c>
      <c r="L88" s="226" t="e">
        <f>IF(ISNUMBER(Regressions!M98),ROUND(Regressions!M98, 1), NA())</f>
        <v>#N/A</v>
      </c>
      <c r="M88" s="326" t="e">
        <f>IF(ISNUMBER(Regressions!N98),ROUND(Regressions!N98, 1), NA())</f>
        <v>#N/A</v>
      </c>
      <c r="N88" s="225" t="e">
        <f>IF(ISNUMBER(Regressions!O98),ROUND(Regressions!O98, 1), NA())</f>
        <v>#N/A</v>
      </c>
      <c r="O88" s="327" t="e">
        <f>IF(ISNUMBER(Regressions!Q98),ROUND(Regressions!Q98, 1), NA())</f>
        <v>#N/A</v>
      </c>
      <c r="P88" s="325" t="e">
        <f>IF(ISNUMBER(Regressions!R98),ROUND(Regressions!R98, 1), NA())</f>
        <v>#N/A</v>
      </c>
      <c r="Q88" s="203" t="e">
        <f>IF(ISNUMBER(Regressions!S98),ROUND(Regressions!S98, 1), NA())</f>
        <v>#N/A</v>
      </c>
      <c r="R88" s="326" t="e">
        <f>IF(ISNUMBER(Regressions!T98),ROUND(Regressions!T98, 1), NA())</f>
        <v>#N/A</v>
      </c>
      <c r="S88" s="225" t="e">
        <f>IF(ISNUMBER(Regressions!U98),ROUND(Regressions!U98, 1), NA())</f>
        <v>#N/A</v>
      </c>
    </row>
    <row xmlns:x14ac="http://schemas.microsoft.com/office/spreadsheetml/2009/9/ac" r="89" x14ac:dyDescent="0.2">
      <c r="A89" s="329" t="str">
        <f>IF(ISBLANK(Regressions!A99), " ", Regressions!A99)</f>
        <v>Saint Lucia</v>
      </c>
      <c r="B89" s="330">
        <f>IF(ISBLANK(Regressions!B99), " ", Regressions!B99)</f>
        <v>2023</v>
      </c>
      <c r="C89" s="331" t="str">
        <f>IF(ISBLANK(Regressions!C99), " ", Regressions!C99)</f>
        <v>Rural</v>
      </c>
      <c r="D89" s="332">
        <f>IF(ISBLANK(Regressions!D99), " ", Regressions!D99)</f>
        <v>25033.239605903629</v>
      </c>
      <c r="E89" s="333" t="e">
        <f>IF(ISNUMBER(Regressions!E99),ROUND(Regressions!E99, 1), NA())</f>
        <v>#N/A</v>
      </c>
      <c r="F89" s="334" t="e">
        <f>IF(ISNUMBER(Regressions!F99),ROUND(Regressions!F99, 1), NA())</f>
        <v>#N/A</v>
      </c>
      <c r="G89" s="335" t="e">
        <f>IF(ISNUMBER(Regressions!G99),ROUND(Regressions!G99, 1), NA())</f>
        <v>#N/A</v>
      </c>
      <c r="H89" s="336" t="e">
        <f>IF(ISNUMBER(Regressions!H99),ROUND(Regressions!H99, 1), NA())</f>
        <v>#N/A</v>
      </c>
      <c r="I89" s="337" t="e">
        <f>IF(ISNUMBER(Regressions!I99),ROUND(Regressions!I99, 1), NA())</f>
        <v>#N/A</v>
      </c>
      <c r="J89" s="338" t="e">
        <f>IF(ISNUMBER(Regressions!K99),ROUND(Regressions!K99, 1), NA())</f>
        <v>#N/A</v>
      </c>
      <c r="K89" s="334" t="e">
        <f>IF(ISNUMBER(Regressions!L99),ROUND(Regressions!L99, 1), NA())</f>
        <v>#N/A</v>
      </c>
      <c r="L89" s="339" t="e">
        <f>IF(ISNUMBER(Regressions!M99),ROUND(Regressions!M99, 1), NA())</f>
        <v>#N/A</v>
      </c>
      <c r="M89" s="336" t="e">
        <f>IF(ISNUMBER(Regressions!N99),ROUND(Regressions!N99, 1), NA())</f>
        <v>#N/A</v>
      </c>
      <c r="N89" s="337" t="e">
        <f>IF(ISNUMBER(Regressions!O99),ROUND(Regressions!O99, 1), NA())</f>
        <v>#N/A</v>
      </c>
      <c r="O89" s="338" t="e">
        <f>IF(ISNUMBER(Regressions!Q99),ROUND(Regressions!Q99, 1), NA())</f>
        <v>#N/A</v>
      </c>
      <c r="P89" s="334" t="e">
        <f>IF(ISNUMBER(Regressions!R99),ROUND(Regressions!R99, 1), NA())</f>
        <v>#N/A</v>
      </c>
      <c r="Q89" s="340" t="e">
        <f>IF(ISNUMBER(Regressions!S99),ROUND(Regressions!S99, 1), NA())</f>
        <v>#N/A</v>
      </c>
      <c r="R89" s="336" t="e">
        <f>IF(ISNUMBER(Regressions!T99),ROUND(Regressions!T99, 1), NA())</f>
        <v>#N/A</v>
      </c>
      <c r="S89" s="337" t="e">
        <f>IF(ISNUMBER(Regressions!U99),ROUND(Regressions!U99, 1), NA())</f>
        <v>#N/A</v>
      </c>
    </row>
    <row xmlns:x14ac="http://schemas.microsoft.com/office/spreadsheetml/2009/9/ac" r="90" hidden="true" x14ac:dyDescent="0.2">
      <c r="A90" s="322" t="str">
        <f>IF(ISBLANK(Regressions!A100), " ", Regressions!A100)</f>
        <v>Saint Lucia</v>
      </c>
      <c r="B90" s="323">
        <f>IF(ISBLANK(Regressions!B100), " ", Regressions!B100)</f>
        <v>2024</v>
      </c>
      <c r="C90" s="328" t="str">
        <f>IF(ISBLANK(Regressions!C100), " ", Regressions!C100)</f>
        <v>Rural</v>
      </c>
      <c r="D90" s="324" t="str">
        <f>IF(ISBLANK(Regressions!D100), " ", Regressions!D100)</f>
        <v> </v>
      </c>
      <c r="E90" s="202" t="e">
        <f>IF(ISNUMBER(Regressions!E100),ROUND(Regressions!E100, 1), NA())</f>
        <v>#N/A</v>
      </c>
      <c r="F90" s="325" t="e">
        <f>IF(ISNUMBER(Regressions!F100),ROUND(Regressions!F100, 1), NA())</f>
        <v>#N/A</v>
      </c>
      <c r="G90" s="224" t="e">
        <f>IF(ISNUMBER(Regressions!G100),ROUND(Regressions!G100, 1), NA())</f>
        <v>#N/A</v>
      </c>
      <c r="H90" s="326" t="e">
        <f>IF(ISNUMBER(Regressions!H100),ROUND(Regressions!H100, 1), NA())</f>
        <v>#N/A</v>
      </c>
      <c r="I90" s="225" t="e">
        <f>IF(ISNUMBER(Regressions!I100),ROUND(Regressions!I100, 1), NA())</f>
        <v>#N/A</v>
      </c>
      <c r="J90" s="327" t="e">
        <f>IF(ISNUMBER(Regressions!K100),ROUND(Regressions!K100, 1), NA())</f>
        <v>#N/A</v>
      </c>
      <c r="K90" s="325" t="e">
        <f>IF(ISNUMBER(Regressions!L100),ROUND(Regressions!L100, 1), NA())</f>
        <v>#N/A</v>
      </c>
      <c r="L90" s="226" t="e">
        <f>IF(ISNUMBER(Regressions!M100),ROUND(Regressions!M100, 1), NA())</f>
        <v>#N/A</v>
      </c>
      <c r="M90" s="326" t="e">
        <f>IF(ISNUMBER(Regressions!N100),ROUND(Regressions!N100, 1), NA())</f>
        <v>#N/A</v>
      </c>
      <c r="N90" s="225" t="e">
        <f>IF(ISNUMBER(Regressions!O100),ROUND(Regressions!O100, 1), NA())</f>
        <v>#N/A</v>
      </c>
      <c r="O90" s="327" t="e">
        <f>IF(ISNUMBER(Regressions!Q100),ROUND(Regressions!Q100, 1), NA())</f>
        <v>#N/A</v>
      </c>
      <c r="P90" s="325" t="e">
        <f>IF(ISNUMBER(Regressions!R100),ROUND(Regressions!R100, 1), NA())</f>
        <v>#N/A</v>
      </c>
      <c r="Q90" s="203" t="e">
        <f>IF(ISNUMBER(Regressions!S100),ROUND(Regressions!S100, 1), NA())</f>
        <v>#N/A</v>
      </c>
      <c r="R90" s="326" t="e">
        <f>IF(ISNUMBER(Regressions!T100),ROUND(Regressions!T100, 1), NA())</f>
        <v>#N/A</v>
      </c>
      <c r="S90" s="225" t="e">
        <f>IF(ISNUMBER(Regressions!U100),ROUND(Regressions!U100, 1), NA())</f>
        <v>#N/A</v>
      </c>
    </row>
    <row xmlns:x14ac="http://schemas.microsoft.com/office/spreadsheetml/2009/9/ac" r="91" hidden="true" x14ac:dyDescent="0.2">
      <c r="A91" s="322" t="str">
        <f>IF(ISBLANK(Regressions!A101), " ", Regressions!A101)</f>
        <v>Saint Lucia</v>
      </c>
      <c r="B91" s="323">
        <f>IF(ISBLANK(Regressions!B101), " ", Regressions!B101)</f>
        <v>2025</v>
      </c>
      <c r="C91" s="328" t="str">
        <f>IF(ISBLANK(Regressions!C101), " ", Regressions!C101)</f>
        <v>Rural</v>
      </c>
      <c r="D91" s="324" t="str">
        <f>IF(ISBLANK(Regressions!D101), " ", Regressions!D101)</f>
        <v> </v>
      </c>
      <c r="E91" s="202" t="e">
        <f>IF(ISNUMBER(Regressions!E101),ROUND(Regressions!E101, 1), NA())</f>
        <v>#N/A</v>
      </c>
      <c r="F91" s="325" t="e">
        <f>IF(ISNUMBER(Regressions!F101),ROUND(Regressions!F101, 1), NA())</f>
        <v>#N/A</v>
      </c>
      <c r="G91" s="224" t="e">
        <f>IF(ISNUMBER(Regressions!G101),ROUND(Regressions!G101, 1), NA())</f>
        <v>#N/A</v>
      </c>
      <c r="H91" s="326" t="e">
        <f>IF(ISNUMBER(Regressions!H101),ROUND(Regressions!H101, 1), NA())</f>
        <v>#N/A</v>
      </c>
      <c r="I91" s="225" t="e">
        <f>IF(ISNUMBER(Regressions!I101),ROUND(Regressions!I101, 1), NA())</f>
        <v>#N/A</v>
      </c>
      <c r="J91" s="327" t="e">
        <f>IF(ISNUMBER(Regressions!K101),ROUND(Regressions!K101, 1), NA())</f>
        <v>#N/A</v>
      </c>
      <c r="K91" s="325" t="e">
        <f>IF(ISNUMBER(Regressions!L101),ROUND(Regressions!L101, 1), NA())</f>
        <v>#N/A</v>
      </c>
      <c r="L91" s="226" t="e">
        <f>IF(ISNUMBER(Regressions!M101),ROUND(Regressions!M101, 1), NA())</f>
        <v>#N/A</v>
      </c>
      <c r="M91" s="326" t="e">
        <f>IF(ISNUMBER(Regressions!N101),ROUND(Regressions!N101, 1), NA())</f>
        <v>#N/A</v>
      </c>
      <c r="N91" s="225" t="e">
        <f>IF(ISNUMBER(Regressions!O101),ROUND(Regressions!O101, 1), NA())</f>
        <v>#N/A</v>
      </c>
      <c r="O91" s="327" t="e">
        <f>IF(ISNUMBER(Regressions!Q101),ROUND(Regressions!Q101, 1), NA())</f>
        <v>#N/A</v>
      </c>
      <c r="P91" s="325" t="e">
        <f>IF(ISNUMBER(Regressions!R101),ROUND(Regressions!R101, 1), NA())</f>
        <v>#N/A</v>
      </c>
      <c r="Q91" s="203" t="e">
        <f>IF(ISNUMBER(Regressions!S101),ROUND(Regressions!S101, 1), NA())</f>
        <v>#N/A</v>
      </c>
      <c r="R91" s="326" t="e">
        <f>IF(ISNUMBER(Regressions!T101),ROUND(Regressions!T101, 1), NA())</f>
        <v>#N/A</v>
      </c>
      <c r="S91" s="225" t="e">
        <f>IF(ISNUMBER(Regressions!U101),ROUND(Regressions!U101, 1), NA())</f>
        <v>#N/A</v>
      </c>
    </row>
    <row xmlns:x14ac="http://schemas.microsoft.com/office/spreadsheetml/2009/9/ac" r="92" hidden="true" x14ac:dyDescent="0.2">
      <c r="A92" s="322" t="str">
        <f>IF(ISBLANK(Regressions!A102), " ", Regressions!A102)</f>
        <v>Saint Lucia</v>
      </c>
      <c r="B92" s="323">
        <f>IF(ISBLANK(Regressions!B102), " ", Regressions!B102)</f>
        <v>2026</v>
      </c>
      <c r="C92" s="328" t="str">
        <f>IF(ISBLANK(Regressions!C102), " ", Regressions!C102)</f>
        <v>Rural</v>
      </c>
      <c r="D92" s="324" t="str">
        <f>IF(ISBLANK(Regressions!D102), " ", Regressions!D102)</f>
        <v> </v>
      </c>
      <c r="E92" s="202" t="e">
        <f>IF(ISNUMBER(Regressions!E102),ROUND(Regressions!E102, 1), NA())</f>
        <v>#N/A</v>
      </c>
      <c r="F92" s="325" t="e">
        <f>IF(ISNUMBER(Regressions!F102),ROUND(Regressions!F102, 1), NA())</f>
        <v>#N/A</v>
      </c>
      <c r="G92" s="224" t="e">
        <f>IF(ISNUMBER(Regressions!G102),ROUND(Regressions!G102, 1), NA())</f>
        <v>#N/A</v>
      </c>
      <c r="H92" s="326" t="e">
        <f>IF(ISNUMBER(Regressions!H102),ROUND(Regressions!H102, 1), NA())</f>
        <v>#N/A</v>
      </c>
      <c r="I92" s="225" t="e">
        <f>IF(ISNUMBER(Regressions!I102),ROUND(Regressions!I102, 1), NA())</f>
        <v>#N/A</v>
      </c>
      <c r="J92" s="327" t="e">
        <f>IF(ISNUMBER(Regressions!K102),ROUND(Regressions!K102, 1), NA())</f>
        <v>#N/A</v>
      </c>
      <c r="K92" s="325" t="e">
        <f>IF(ISNUMBER(Regressions!L102),ROUND(Regressions!L102, 1), NA())</f>
        <v>#N/A</v>
      </c>
      <c r="L92" s="226" t="e">
        <f>IF(ISNUMBER(Regressions!M102),ROUND(Regressions!M102, 1), NA())</f>
        <v>#N/A</v>
      </c>
      <c r="M92" s="326" t="e">
        <f>IF(ISNUMBER(Regressions!N102),ROUND(Regressions!N102, 1), NA())</f>
        <v>#N/A</v>
      </c>
      <c r="N92" s="225" t="e">
        <f>IF(ISNUMBER(Regressions!O102),ROUND(Regressions!O102, 1), NA())</f>
        <v>#N/A</v>
      </c>
      <c r="O92" s="327" t="e">
        <f>IF(ISNUMBER(Regressions!Q102),ROUND(Regressions!Q102, 1), NA())</f>
        <v>#N/A</v>
      </c>
      <c r="P92" s="325" t="e">
        <f>IF(ISNUMBER(Regressions!R102),ROUND(Regressions!R102, 1), NA())</f>
        <v>#N/A</v>
      </c>
      <c r="Q92" s="203" t="e">
        <f>IF(ISNUMBER(Regressions!S102),ROUND(Regressions!S102, 1), NA())</f>
        <v>#N/A</v>
      </c>
      <c r="R92" s="326" t="e">
        <f>IF(ISNUMBER(Regressions!T102),ROUND(Regressions!T102, 1), NA())</f>
        <v>#N/A</v>
      </c>
      <c r="S92" s="225" t="e">
        <f>IF(ISNUMBER(Regressions!U102),ROUND(Regressions!U102, 1), NA())</f>
        <v>#N/A</v>
      </c>
    </row>
    <row xmlns:x14ac="http://schemas.microsoft.com/office/spreadsheetml/2009/9/ac" r="93" hidden="true" x14ac:dyDescent="0.2">
      <c r="A93" s="322" t="str">
        <f>IF(ISBLANK(Regressions!A103), " ", Regressions!A103)</f>
        <v>Saint Lucia</v>
      </c>
      <c r="B93" s="323">
        <f>IF(ISBLANK(Regressions!B103), " ", Regressions!B103)</f>
        <v>2027</v>
      </c>
      <c r="C93" s="328" t="str">
        <f>IF(ISBLANK(Regressions!C103), " ", Regressions!C103)</f>
        <v>Rural</v>
      </c>
      <c r="D93" s="324" t="str">
        <f>IF(ISBLANK(Regressions!D103), " ", Regressions!D103)</f>
        <v> </v>
      </c>
      <c r="E93" s="202" t="e">
        <f>IF(ISNUMBER(Regressions!E103),ROUND(Regressions!E103, 1), NA())</f>
        <v>#N/A</v>
      </c>
      <c r="F93" s="325" t="e">
        <f>IF(ISNUMBER(Regressions!F103),ROUND(Regressions!F103, 1), NA())</f>
        <v>#N/A</v>
      </c>
      <c r="G93" s="224" t="e">
        <f>IF(ISNUMBER(Regressions!G103),ROUND(Regressions!G103, 1), NA())</f>
        <v>#N/A</v>
      </c>
      <c r="H93" s="326" t="e">
        <f>IF(ISNUMBER(Regressions!H103),ROUND(Regressions!H103, 1), NA())</f>
        <v>#N/A</v>
      </c>
      <c r="I93" s="225" t="e">
        <f>IF(ISNUMBER(Regressions!I103),ROUND(Regressions!I103, 1), NA())</f>
        <v>#N/A</v>
      </c>
      <c r="J93" s="327" t="e">
        <f>IF(ISNUMBER(Regressions!K103),ROUND(Regressions!K103, 1), NA())</f>
        <v>#N/A</v>
      </c>
      <c r="K93" s="325" t="e">
        <f>IF(ISNUMBER(Regressions!L103),ROUND(Regressions!L103, 1), NA())</f>
        <v>#N/A</v>
      </c>
      <c r="L93" s="226" t="e">
        <f>IF(ISNUMBER(Regressions!M103),ROUND(Regressions!M103, 1), NA())</f>
        <v>#N/A</v>
      </c>
      <c r="M93" s="326" t="e">
        <f>IF(ISNUMBER(Regressions!N103),ROUND(Regressions!N103, 1), NA())</f>
        <v>#N/A</v>
      </c>
      <c r="N93" s="225" t="e">
        <f>IF(ISNUMBER(Regressions!O103),ROUND(Regressions!O103, 1), NA())</f>
        <v>#N/A</v>
      </c>
      <c r="O93" s="327" t="e">
        <f>IF(ISNUMBER(Regressions!Q103),ROUND(Regressions!Q103, 1), NA())</f>
        <v>#N/A</v>
      </c>
      <c r="P93" s="325" t="e">
        <f>IF(ISNUMBER(Regressions!R103),ROUND(Regressions!R103, 1), NA())</f>
        <v>#N/A</v>
      </c>
      <c r="Q93" s="203" t="e">
        <f>IF(ISNUMBER(Regressions!S103),ROUND(Regressions!S103, 1), NA())</f>
        <v>#N/A</v>
      </c>
      <c r="R93" s="326" t="e">
        <f>IF(ISNUMBER(Regressions!T103),ROUND(Regressions!T103, 1), NA())</f>
        <v>#N/A</v>
      </c>
      <c r="S93" s="225" t="e">
        <f>IF(ISNUMBER(Regressions!U103),ROUND(Regressions!U103, 1), NA())</f>
        <v>#N/A</v>
      </c>
    </row>
    <row xmlns:x14ac="http://schemas.microsoft.com/office/spreadsheetml/2009/9/ac" r="94" hidden="true" x14ac:dyDescent="0.2">
      <c r="A94" s="322" t="str">
        <f>IF(ISBLANK(Regressions!A104), " ", Regressions!A104)</f>
        <v>Saint Lucia</v>
      </c>
      <c r="B94" s="323">
        <f>IF(ISBLANK(Regressions!B104), " ", Regressions!B104)</f>
        <v>2028</v>
      </c>
      <c r="C94" s="328" t="str">
        <f>IF(ISBLANK(Regressions!C104), " ", Regressions!C104)</f>
        <v>Rural</v>
      </c>
      <c r="D94" s="324" t="str">
        <f>IF(ISBLANK(Regressions!D104), " ", Regressions!D104)</f>
        <v> </v>
      </c>
      <c r="E94" s="202" t="e">
        <f>IF(ISNUMBER(Regressions!E104),ROUND(Regressions!E104, 1), NA())</f>
        <v>#N/A</v>
      </c>
      <c r="F94" s="325" t="e">
        <f>IF(ISNUMBER(Regressions!F104),ROUND(Regressions!F104, 1), NA())</f>
        <v>#N/A</v>
      </c>
      <c r="G94" s="224" t="e">
        <f>IF(ISNUMBER(Regressions!G104),ROUND(Regressions!G104, 1), NA())</f>
        <v>#N/A</v>
      </c>
      <c r="H94" s="326" t="e">
        <f>IF(ISNUMBER(Regressions!H104),ROUND(Regressions!H104, 1), NA())</f>
        <v>#N/A</v>
      </c>
      <c r="I94" s="225" t="e">
        <f>IF(ISNUMBER(Regressions!I104),ROUND(Regressions!I104, 1), NA())</f>
        <v>#N/A</v>
      </c>
      <c r="J94" s="327" t="e">
        <f>IF(ISNUMBER(Regressions!K104),ROUND(Regressions!K104, 1), NA())</f>
        <v>#N/A</v>
      </c>
      <c r="K94" s="325" t="e">
        <f>IF(ISNUMBER(Regressions!L104),ROUND(Regressions!L104, 1), NA())</f>
        <v>#N/A</v>
      </c>
      <c r="L94" s="226" t="e">
        <f>IF(ISNUMBER(Regressions!M104),ROUND(Regressions!M104, 1), NA())</f>
        <v>#N/A</v>
      </c>
      <c r="M94" s="326" t="e">
        <f>IF(ISNUMBER(Regressions!N104),ROUND(Regressions!N104, 1), NA())</f>
        <v>#N/A</v>
      </c>
      <c r="N94" s="225" t="e">
        <f>IF(ISNUMBER(Regressions!O104),ROUND(Regressions!O104, 1), NA())</f>
        <v>#N/A</v>
      </c>
      <c r="O94" s="327" t="e">
        <f>IF(ISNUMBER(Regressions!Q104),ROUND(Regressions!Q104, 1), NA())</f>
        <v>#N/A</v>
      </c>
      <c r="P94" s="325" t="e">
        <f>IF(ISNUMBER(Regressions!R104),ROUND(Regressions!R104, 1), NA())</f>
        <v>#N/A</v>
      </c>
      <c r="Q94" s="203" t="e">
        <f>IF(ISNUMBER(Regressions!S104),ROUND(Regressions!S104, 1), NA())</f>
        <v>#N/A</v>
      </c>
      <c r="R94" s="326" t="e">
        <f>IF(ISNUMBER(Regressions!T104),ROUND(Regressions!T104, 1), NA())</f>
        <v>#N/A</v>
      </c>
      <c r="S94" s="225" t="e">
        <f>IF(ISNUMBER(Regressions!U104),ROUND(Regressions!U104, 1), NA())</f>
        <v>#N/A</v>
      </c>
    </row>
    <row xmlns:x14ac="http://schemas.microsoft.com/office/spreadsheetml/2009/9/ac" r="95" hidden="true" x14ac:dyDescent="0.2">
      <c r="A95" s="322" t="str">
        <f>IF(ISBLANK(Regressions!A105), " ", Regressions!A105)</f>
        <v>Saint Lucia</v>
      </c>
      <c r="B95" s="323">
        <f>IF(ISBLANK(Regressions!B105), " ", Regressions!B105)</f>
        <v>2029</v>
      </c>
      <c r="C95" s="328" t="str">
        <f>IF(ISBLANK(Regressions!C105), " ", Regressions!C105)</f>
        <v>Rural</v>
      </c>
      <c r="D95" s="324" t="str">
        <f>IF(ISBLANK(Regressions!D105), " ", Regressions!D105)</f>
        <v> </v>
      </c>
      <c r="E95" s="202" t="e">
        <f>IF(ISNUMBER(Regressions!E105),ROUND(Regressions!E105, 1), NA())</f>
        <v>#N/A</v>
      </c>
      <c r="F95" s="325" t="e">
        <f>IF(ISNUMBER(Regressions!F105),ROUND(Regressions!F105, 1), NA())</f>
        <v>#N/A</v>
      </c>
      <c r="G95" s="224" t="e">
        <f>IF(ISNUMBER(Regressions!G105),ROUND(Regressions!G105, 1), NA())</f>
        <v>#N/A</v>
      </c>
      <c r="H95" s="326" t="e">
        <f>IF(ISNUMBER(Regressions!H105),ROUND(Regressions!H105, 1), NA())</f>
        <v>#N/A</v>
      </c>
      <c r="I95" s="225" t="e">
        <f>IF(ISNUMBER(Regressions!I105),ROUND(Regressions!I105, 1), NA())</f>
        <v>#N/A</v>
      </c>
      <c r="J95" s="327" t="e">
        <f>IF(ISNUMBER(Regressions!K105),ROUND(Regressions!K105, 1), NA())</f>
        <v>#N/A</v>
      </c>
      <c r="K95" s="325" t="e">
        <f>IF(ISNUMBER(Regressions!L105),ROUND(Regressions!L105, 1), NA())</f>
        <v>#N/A</v>
      </c>
      <c r="L95" s="226" t="e">
        <f>IF(ISNUMBER(Regressions!M105),ROUND(Regressions!M105, 1), NA())</f>
        <v>#N/A</v>
      </c>
      <c r="M95" s="326" t="e">
        <f>IF(ISNUMBER(Regressions!N105),ROUND(Regressions!N105, 1), NA())</f>
        <v>#N/A</v>
      </c>
      <c r="N95" s="225" t="e">
        <f>IF(ISNUMBER(Regressions!O105),ROUND(Regressions!O105, 1), NA())</f>
        <v>#N/A</v>
      </c>
      <c r="O95" s="327" t="e">
        <f>IF(ISNUMBER(Regressions!Q105),ROUND(Regressions!Q105, 1), NA())</f>
        <v>#N/A</v>
      </c>
      <c r="P95" s="325" t="e">
        <f>IF(ISNUMBER(Regressions!R105),ROUND(Regressions!R105, 1), NA())</f>
        <v>#N/A</v>
      </c>
      <c r="Q95" s="203" t="e">
        <f>IF(ISNUMBER(Regressions!S105),ROUND(Regressions!S105, 1), NA())</f>
        <v>#N/A</v>
      </c>
      <c r="R95" s="326" t="e">
        <f>IF(ISNUMBER(Regressions!T105),ROUND(Regressions!T105, 1), NA())</f>
        <v>#N/A</v>
      </c>
      <c r="S95" s="225" t="e">
        <f>IF(ISNUMBER(Regressions!U105),ROUND(Regressions!U105, 1), NA())</f>
        <v>#N/A</v>
      </c>
    </row>
    <row xmlns:x14ac="http://schemas.microsoft.com/office/spreadsheetml/2009/9/ac" r="96" hidden="true" x14ac:dyDescent="0.2">
      <c r="A96" s="322" t="str">
        <f>IF(ISBLANK(Regressions!A106), " ", Regressions!A106)</f>
        <v>Saint Lucia</v>
      </c>
      <c r="B96" s="323">
        <f>IF(ISBLANK(Regressions!B106), " ", Regressions!B106)</f>
        <v>2030</v>
      </c>
      <c r="C96" s="328" t="str">
        <f>IF(ISBLANK(Regressions!C106), " ", Regressions!C106)</f>
        <v>Rural</v>
      </c>
      <c r="D96" s="324" t="str">
        <f>IF(ISBLANK(Regressions!D106), " ", Regressions!D106)</f>
        <v> </v>
      </c>
      <c r="E96" s="202" t="e">
        <f>IF(ISNUMBER(Regressions!E106),ROUND(Regressions!E106, 1), NA())</f>
        <v>#N/A</v>
      </c>
      <c r="F96" s="325" t="e">
        <f>IF(ISNUMBER(Regressions!F106),ROUND(Regressions!F106, 1), NA())</f>
        <v>#N/A</v>
      </c>
      <c r="G96" s="224" t="e">
        <f>IF(ISNUMBER(Regressions!G106),ROUND(Regressions!G106, 1), NA())</f>
        <v>#N/A</v>
      </c>
      <c r="H96" s="326" t="e">
        <f>IF(ISNUMBER(Regressions!H106),ROUND(Regressions!H106, 1), NA())</f>
        <v>#N/A</v>
      </c>
      <c r="I96" s="225" t="e">
        <f>IF(ISNUMBER(Regressions!I106),ROUND(Regressions!I106, 1), NA())</f>
        <v>#N/A</v>
      </c>
      <c r="J96" s="327" t="e">
        <f>IF(ISNUMBER(Regressions!K106),ROUND(Regressions!K106, 1), NA())</f>
        <v>#N/A</v>
      </c>
      <c r="K96" s="325" t="e">
        <f>IF(ISNUMBER(Regressions!L106),ROUND(Regressions!L106, 1), NA())</f>
        <v>#N/A</v>
      </c>
      <c r="L96" s="226" t="e">
        <f>IF(ISNUMBER(Regressions!M106),ROUND(Regressions!M106, 1), NA())</f>
        <v>#N/A</v>
      </c>
      <c r="M96" s="326" t="e">
        <f>IF(ISNUMBER(Regressions!N106),ROUND(Regressions!N106, 1), NA())</f>
        <v>#N/A</v>
      </c>
      <c r="N96" s="225" t="e">
        <f>IF(ISNUMBER(Regressions!O106),ROUND(Regressions!O106, 1), NA())</f>
        <v>#N/A</v>
      </c>
      <c r="O96" s="327" t="e">
        <f>IF(ISNUMBER(Regressions!Q106),ROUND(Regressions!Q106, 1), NA())</f>
        <v>#N/A</v>
      </c>
      <c r="P96" s="325" t="e">
        <f>IF(ISNUMBER(Regressions!R106),ROUND(Regressions!R106, 1), NA())</f>
        <v>#N/A</v>
      </c>
      <c r="Q96" s="203" t="e">
        <f>IF(ISNUMBER(Regressions!S106),ROUND(Regressions!S106, 1), NA())</f>
        <v>#N/A</v>
      </c>
      <c r="R96" s="326" t="e">
        <f>IF(ISNUMBER(Regressions!T106),ROUND(Regressions!T106, 1), NA())</f>
        <v>#N/A</v>
      </c>
      <c r="S96" s="225" t="e">
        <f>IF(ISNUMBER(Regressions!U106),ROUND(Regressions!U106, 1), NA())</f>
        <v>#N/A</v>
      </c>
    </row>
    <row xmlns:x14ac="http://schemas.microsoft.com/office/spreadsheetml/2009/9/ac" r="97" x14ac:dyDescent="0.2">
      <c r="A97" s="322" t="str">
        <f>IF(ISBLANK(Regressions!A107), " ", Regressions!A107)</f>
        <v>Saint Lucia</v>
      </c>
      <c r="B97" s="323">
        <f>IF(ISBLANK(Regressions!B107), " ", Regressions!B107)</f>
        <v>2000</v>
      </c>
      <c r="C97" s="328" t="str">
        <f>IF(ISBLANK(Regressions!C107), " ", Regressions!C107)</f>
        <v>Pre-primary</v>
      </c>
      <c r="D97" s="324">
        <f>IF(ISBLANK(Regressions!D107), " ", Regressions!D107)</f>
        <v>6607</v>
      </c>
      <c r="E97" s="202" t="e">
        <f>IF(ISNUMBER(Regressions!E107),ROUND(Regressions!E107, 1), NA())</f>
        <v>#N/A</v>
      </c>
      <c r="F97" s="325" t="e">
        <f>IF(ISNUMBER(Regressions!F107),ROUND(Regressions!F107, 1), NA())</f>
        <v>#N/A</v>
      </c>
      <c r="G97" s="224" t="e">
        <f>IF(ISNUMBER(Regressions!G107),ROUND(Regressions!G107, 1), NA())</f>
        <v>#N/A</v>
      </c>
      <c r="H97" s="326" t="e">
        <f>IF(ISNUMBER(Regressions!H107),ROUND(Regressions!H107, 1), NA())</f>
        <v>#N/A</v>
      </c>
      <c r="I97" s="225" t="e">
        <f>IF(ISNUMBER(Regressions!I107),ROUND(Regressions!I107, 1), NA())</f>
        <v>#N/A</v>
      </c>
      <c r="J97" s="327" t="e">
        <f>IF(ISNUMBER(Regressions!K107),ROUND(Regressions!K107, 1), NA())</f>
        <v>#N/A</v>
      </c>
      <c r="K97" s="325" t="e">
        <f>IF(ISNUMBER(Regressions!L107),ROUND(Regressions!L107, 1), NA())</f>
        <v>#N/A</v>
      </c>
      <c r="L97" s="226" t="e">
        <f>IF(ISNUMBER(Regressions!M107),ROUND(Regressions!M107, 1), NA())</f>
        <v>#N/A</v>
      </c>
      <c r="M97" s="326" t="e">
        <f>IF(ISNUMBER(Regressions!N107),ROUND(Regressions!N107, 1), NA())</f>
        <v>#N/A</v>
      </c>
      <c r="N97" s="225" t="e">
        <f>IF(ISNUMBER(Regressions!O107),ROUND(Regressions!O107, 1), NA())</f>
        <v>#N/A</v>
      </c>
      <c r="O97" s="327" t="e">
        <f>IF(ISNUMBER(Regressions!Q107),ROUND(Regressions!Q107, 1), NA())</f>
        <v>#N/A</v>
      </c>
      <c r="P97" s="325" t="e">
        <f>IF(ISNUMBER(Regressions!R107),ROUND(Regressions!R107, 1), NA())</f>
        <v>#N/A</v>
      </c>
      <c r="Q97" s="203" t="e">
        <f>IF(ISNUMBER(Regressions!S107),ROUND(Regressions!S107, 1), NA())</f>
        <v>#N/A</v>
      </c>
      <c r="R97" s="326" t="e">
        <f>IF(ISNUMBER(Regressions!T107),ROUND(Regressions!T107, 1), NA())</f>
        <v>#N/A</v>
      </c>
      <c r="S97" s="225" t="e">
        <f>IF(ISNUMBER(Regressions!U107),ROUND(Regressions!U107, 1), NA())</f>
        <v>#N/A</v>
      </c>
    </row>
    <row xmlns:x14ac="http://schemas.microsoft.com/office/spreadsheetml/2009/9/ac" r="98" x14ac:dyDescent="0.2">
      <c r="A98" s="322" t="str">
        <f>IF(ISBLANK(Regressions!A108), " ", Regressions!A108)</f>
        <v>Saint Lucia</v>
      </c>
      <c r="B98" s="323">
        <f>IF(ISBLANK(Regressions!B108), " ", Regressions!B108)</f>
        <v>2001</v>
      </c>
      <c r="C98" s="328" t="str">
        <f>IF(ISBLANK(Regressions!C108), " ", Regressions!C108)</f>
        <v>Pre-primary</v>
      </c>
      <c r="D98" s="324">
        <f>IF(ISBLANK(Regressions!D108), " ", Regressions!D108)</f>
        <v>6520</v>
      </c>
      <c r="E98" s="202" t="e">
        <f>IF(ISNUMBER(Regressions!E108),ROUND(Regressions!E108, 1), NA())</f>
        <v>#N/A</v>
      </c>
      <c r="F98" s="325" t="e">
        <f>IF(ISNUMBER(Regressions!F108),ROUND(Regressions!F108, 1), NA())</f>
        <v>#N/A</v>
      </c>
      <c r="G98" s="224" t="e">
        <f>IF(ISNUMBER(Regressions!G108),ROUND(Regressions!G108, 1), NA())</f>
        <v>#N/A</v>
      </c>
      <c r="H98" s="326" t="e">
        <f>IF(ISNUMBER(Regressions!H108),ROUND(Regressions!H108, 1), NA())</f>
        <v>#N/A</v>
      </c>
      <c r="I98" s="225" t="e">
        <f>IF(ISNUMBER(Regressions!I108),ROUND(Regressions!I108, 1), NA())</f>
        <v>#N/A</v>
      </c>
      <c r="J98" s="327" t="e">
        <f>IF(ISNUMBER(Regressions!K108),ROUND(Regressions!K108, 1), NA())</f>
        <v>#N/A</v>
      </c>
      <c r="K98" s="325" t="e">
        <f>IF(ISNUMBER(Regressions!L108),ROUND(Regressions!L108, 1), NA())</f>
        <v>#N/A</v>
      </c>
      <c r="L98" s="226" t="e">
        <f>IF(ISNUMBER(Regressions!M108),ROUND(Regressions!M108, 1), NA())</f>
        <v>#N/A</v>
      </c>
      <c r="M98" s="326" t="e">
        <f>IF(ISNUMBER(Regressions!N108),ROUND(Regressions!N108, 1), NA())</f>
        <v>#N/A</v>
      </c>
      <c r="N98" s="225" t="e">
        <f>IF(ISNUMBER(Regressions!O108),ROUND(Regressions!O108, 1), NA())</f>
        <v>#N/A</v>
      </c>
      <c r="O98" s="327" t="e">
        <f>IF(ISNUMBER(Regressions!Q108),ROUND(Regressions!Q108, 1), NA())</f>
        <v>#N/A</v>
      </c>
      <c r="P98" s="325" t="e">
        <f>IF(ISNUMBER(Regressions!R108),ROUND(Regressions!R108, 1), NA())</f>
        <v>#N/A</v>
      </c>
      <c r="Q98" s="203" t="e">
        <f>IF(ISNUMBER(Regressions!S108),ROUND(Regressions!S108, 1), NA())</f>
        <v>#N/A</v>
      </c>
      <c r="R98" s="326" t="e">
        <f>IF(ISNUMBER(Regressions!T108),ROUND(Regressions!T108, 1), NA())</f>
        <v>#N/A</v>
      </c>
      <c r="S98" s="225" t="e">
        <f>IF(ISNUMBER(Regressions!U108),ROUND(Regressions!U108, 1), NA())</f>
        <v>#N/A</v>
      </c>
    </row>
    <row xmlns:x14ac="http://schemas.microsoft.com/office/spreadsheetml/2009/9/ac" r="99" x14ac:dyDescent="0.2">
      <c r="A99" s="322" t="str">
        <f>IF(ISBLANK(Regressions!A109), " ", Regressions!A109)</f>
        <v>Saint Lucia</v>
      </c>
      <c r="B99" s="323">
        <f>IF(ISBLANK(Regressions!B109), " ", Regressions!B109)</f>
        <v>2002</v>
      </c>
      <c r="C99" s="328" t="str">
        <f>IF(ISBLANK(Regressions!C109), " ", Regressions!C109)</f>
        <v>Pre-primary</v>
      </c>
      <c r="D99" s="324">
        <f>IF(ISBLANK(Regressions!D109), " ", Regressions!D109)</f>
        <v>6504</v>
      </c>
      <c r="E99" s="202" t="e">
        <f>IF(ISNUMBER(Regressions!E109),ROUND(Regressions!E109, 1), NA())</f>
        <v>#N/A</v>
      </c>
      <c r="F99" s="325" t="e">
        <f>IF(ISNUMBER(Regressions!F109),ROUND(Regressions!F109, 1), NA())</f>
        <v>#N/A</v>
      </c>
      <c r="G99" s="224" t="e">
        <f>IF(ISNUMBER(Regressions!G109),ROUND(Regressions!G109, 1), NA())</f>
        <v>#N/A</v>
      </c>
      <c r="H99" s="326" t="e">
        <f>IF(ISNUMBER(Regressions!H109),ROUND(Regressions!H109, 1), NA())</f>
        <v>#N/A</v>
      </c>
      <c r="I99" s="225" t="e">
        <f>IF(ISNUMBER(Regressions!I109),ROUND(Regressions!I109, 1), NA())</f>
        <v>#N/A</v>
      </c>
      <c r="J99" s="327" t="e">
        <f>IF(ISNUMBER(Regressions!K109),ROUND(Regressions!K109, 1), NA())</f>
        <v>#N/A</v>
      </c>
      <c r="K99" s="325" t="e">
        <f>IF(ISNUMBER(Regressions!L109),ROUND(Regressions!L109, 1), NA())</f>
        <v>#N/A</v>
      </c>
      <c r="L99" s="226" t="e">
        <f>IF(ISNUMBER(Regressions!M109),ROUND(Regressions!M109, 1), NA())</f>
        <v>#N/A</v>
      </c>
      <c r="M99" s="326" t="e">
        <f>IF(ISNUMBER(Regressions!N109),ROUND(Regressions!N109, 1), NA())</f>
        <v>#N/A</v>
      </c>
      <c r="N99" s="225" t="e">
        <f>IF(ISNUMBER(Regressions!O109),ROUND(Regressions!O109, 1), NA())</f>
        <v>#N/A</v>
      </c>
      <c r="O99" s="327" t="e">
        <f>IF(ISNUMBER(Regressions!Q109),ROUND(Regressions!Q109, 1), NA())</f>
        <v>#N/A</v>
      </c>
      <c r="P99" s="325" t="e">
        <f>IF(ISNUMBER(Regressions!R109),ROUND(Regressions!R109, 1), NA())</f>
        <v>#N/A</v>
      </c>
      <c r="Q99" s="203" t="e">
        <f>IF(ISNUMBER(Regressions!S109),ROUND(Regressions!S109, 1), NA())</f>
        <v>#N/A</v>
      </c>
      <c r="R99" s="326" t="e">
        <f>IF(ISNUMBER(Regressions!T109),ROUND(Regressions!T109, 1), NA())</f>
        <v>#N/A</v>
      </c>
      <c r="S99" s="225" t="e">
        <f>IF(ISNUMBER(Regressions!U109),ROUND(Regressions!U109, 1), NA())</f>
        <v>#N/A</v>
      </c>
    </row>
    <row xmlns:x14ac="http://schemas.microsoft.com/office/spreadsheetml/2009/9/ac" r="100" x14ac:dyDescent="0.2">
      <c r="A100" s="322" t="str">
        <f>IF(ISBLANK(Regressions!A110), " ", Regressions!A110)</f>
        <v>Saint Lucia</v>
      </c>
      <c r="B100" s="323">
        <f>IF(ISBLANK(Regressions!B110), " ", Regressions!B110)</f>
        <v>2003</v>
      </c>
      <c r="C100" s="328" t="str">
        <f>IF(ISBLANK(Regressions!C110), " ", Regressions!C110)</f>
        <v>Pre-primary</v>
      </c>
      <c r="D100" s="324">
        <f>IF(ISBLANK(Regressions!D110), " ", Regressions!D110)</f>
        <v>6532</v>
      </c>
      <c r="E100" s="202" t="e">
        <f>IF(ISNUMBER(Regressions!E110),ROUND(Regressions!E110, 1), NA())</f>
        <v>#N/A</v>
      </c>
      <c r="F100" s="325" t="e">
        <f>IF(ISNUMBER(Regressions!F110),ROUND(Regressions!F110, 1), NA())</f>
        <v>#N/A</v>
      </c>
      <c r="G100" s="224" t="e">
        <f>IF(ISNUMBER(Regressions!G110),ROUND(Regressions!G110, 1), NA())</f>
        <v>#N/A</v>
      </c>
      <c r="H100" s="326" t="e">
        <f>IF(ISNUMBER(Regressions!H110),ROUND(Regressions!H110, 1), NA())</f>
        <v>#N/A</v>
      </c>
      <c r="I100" s="225" t="e">
        <f>IF(ISNUMBER(Regressions!I110),ROUND(Regressions!I110, 1), NA())</f>
        <v>#N/A</v>
      </c>
      <c r="J100" s="327" t="e">
        <f>IF(ISNUMBER(Regressions!K110),ROUND(Regressions!K110, 1), NA())</f>
        <v>#N/A</v>
      </c>
      <c r="K100" s="325" t="e">
        <f>IF(ISNUMBER(Regressions!L110),ROUND(Regressions!L110, 1), NA())</f>
        <v>#N/A</v>
      </c>
      <c r="L100" s="226" t="e">
        <f>IF(ISNUMBER(Regressions!M110),ROUND(Regressions!M110, 1), NA())</f>
        <v>#N/A</v>
      </c>
      <c r="M100" s="326" t="e">
        <f>IF(ISNUMBER(Regressions!N110),ROUND(Regressions!N110, 1), NA())</f>
        <v>#N/A</v>
      </c>
      <c r="N100" s="225" t="e">
        <f>IF(ISNUMBER(Regressions!O110),ROUND(Regressions!O110, 1), NA())</f>
        <v>#N/A</v>
      </c>
      <c r="O100" s="327" t="e">
        <f>IF(ISNUMBER(Regressions!Q110),ROUND(Regressions!Q110, 1), NA())</f>
        <v>#N/A</v>
      </c>
      <c r="P100" s="325" t="e">
        <f>IF(ISNUMBER(Regressions!R110),ROUND(Regressions!R110, 1), NA())</f>
        <v>#N/A</v>
      </c>
      <c r="Q100" s="203" t="e">
        <f>IF(ISNUMBER(Regressions!S110),ROUND(Regressions!S110, 1), NA())</f>
        <v>#N/A</v>
      </c>
      <c r="R100" s="326" t="e">
        <f>IF(ISNUMBER(Regressions!T110),ROUND(Regressions!T110, 1), NA())</f>
        <v>#N/A</v>
      </c>
      <c r="S100" s="225" t="e">
        <f>IF(ISNUMBER(Regressions!U110),ROUND(Regressions!U110, 1), NA())</f>
        <v>#N/A</v>
      </c>
    </row>
    <row xmlns:x14ac="http://schemas.microsoft.com/office/spreadsheetml/2009/9/ac" r="101" x14ac:dyDescent="0.2">
      <c r="A101" s="322" t="str">
        <f>IF(ISBLANK(Regressions!A111), " ", Regressions!A111)</f>
        <v>Saint Lucia</v>
      </c>
      <c r="B101" s="323">
        <f>IF(ISBLANK(Regressions!B111), " ", Regressions!B111)</f>
        <v>2004</v>
      </c>
      <c r="C101" s="328" t="str">
        <f>IF(ISBLANK(Regressions!C111), " ", Regressions!C111)</f>
        <v>Pre-primary</v>
      </c>
      <c r="D101" s="324">
        <f>IF(ISBLANK(Regressions!D111), " ", Regressions!D111)</f>
        <v>6233</v>
      </c>
      <c r="E101" s="202" t="e">
        <f>IF(ISNUMBER(Regressions!E111),ROUND(Regressions!E111, 1), NA())</f>
        <v>#N/A</v>
      </c>
      <c r="F101" s="325" t="e">
        <f>IF(ISNUMBER(Regressions!F111),ROUND(Regressions!F111, 1), NA())</f>
        <v>#N/A</v>
      </c>
      <c r="G101" s="224" t="e">
        <f>IF(ISNUMBER(Regressions!G111),ROUND(Regressions!G111, 1), NA())</f>
        <v>#N/A</v>
      </c>
      <c r="H101" s="326" t="e">
        <f>IF(ISNUMBER(Regressions!H111),ROUND(Regressions!H111, 1), NA())</f>
        <v>#N/A</v>
      </c>
      <c r="I101" s="225" t="e">
        <f>IF(ISNUMBER(Regressions!I111),ROUND(Regressions!I111, 1), NA())</f>
        <v>#N/A</v>
      </c>
      <c r="J101" s="327" t="e">
        <f>IF(ISNUMBER(Regressions!K111),ROUND(Regressions!K111, 1), NA())</f>
        <v>#N/A</v>
      </c>
      <c r="K101" s="325" t="e">
        <f>IF(ISNUMBER(Regressions!L111),ROUND(Regressions!L111, 1), NA())</f>
        <v>#N/A</v>
      </c>
      <c r="L101" s="226" t="e">
        <f>IF(ISNUMBER(Regressions!M111),ROUND(Regressions!M111, 1), NA())</f>
        <v>#N/A</v>
      </c>
      <c r="M101" s="326" t="e">
        <f>IF(ISNUMBER(Regressions!N111),ROUND(Regressions!N111, 1), NA())</f>
        <v>#N/A</v>
      </c>
      <c r="N101" s="225" t="e">
        <f>IF(ISNUMBER(Regressions!O111),ROUND(Regressions!O111, 1), NA())</f>
        <v>#N/A</v>
      </c>
      <c r="O101" s="327" t="e">
        <f>IF(ISNUMBER(Regressions!Q111),ROUND(Regressions!Q111, 1), NA())</f>
        <v>#N/A</v>
      </c>
      <c r="P101" s="325" t="e">
        <f>IF(ISNUMBER(Regressions!R111),ROUND(Regressions!R111, 1), NA())</f>
        <v>#N/A</v>
      </c>
      <c r="Q101" s="203" t="e">
        <f>IF(ISNUMBER(Regressions!S111),ROUND(Regressions!S111, 1), NA())</f>
        <v>#N/A</v>
      </c>
      <c r="R101" s="326" t="e">
        <f>IF(ISNUMBER(Regressions!T111),ROUND(Regressions!T111, 1), NA())</f>
        <v>#N/A</v>
      </c>
      <c r="S101" s="225" t="e">
        <f>IF(ISNUMBER(Regressions!U111),ROUND(Regressions!U111, 1), NA())</f>
        <v>#N/A</v>
      </c>
    </row>
    <row xmlns:x14ac="http://schemas.microsoft.com/office/spreadsheetml/2009/9/ac" r="102" x14ac:dyDescent="0.2">
      <c r="A102" s="322" t="str">
        <f>IF(ISBLANK(Regressions!A112), " ", Regressions!A112)</f>
        <v>Saint Lucia</v>
      </c>
      <c r="B102" s="323">
        <f>IF(ISBLANK(Regressions!B112), " ", Regressions!B112)</f>
        <v>2005</v>
      </c>
      <c r="C102" s="328" t="str">
        <f>IF(ISBLANK(Regressions!C112), " ", Regressions!C112)</f>
        <v>Pre-primary</v>
      </c>
      <c r="D102" s="324">
        <f>IF(ISBLANK(Regressions!D112), " ", Regressions!D112)</f>
        <v>5735</v>
      </c>
      <c r="E102" s="202" t="e">
        <f>IF(ISNUMBER(Regressions!E112),ROUND(Regressions!E112, 1), NA())</f>
        <v>#N/A</v>
      </c>
      <c r="F102" s="325" t="e">
        <f>IF(ISNUMBER(Regressions!F112),ROUND(Regressions!F112, 1), NA())</f>
        <v>#N/A</v>
      </c>
      <c r="G102" s="224" t="e">
        <f>IF(ISNUMBER(Regressions!G112),ROUND(Regressions!G112, 1), NA())</f>
        <v>#N/A</v>
      </c>
      <c r="H102" s="326" t="e">
        <f>IF(ISNUMBER(Regressions!H112),ROUND(Regressions!H112, 1), NA())</f>
        <v>#N/A</v>
      </c>
      <c r="I102" s="225" t="e">
        <f>IF(ISNUMBER(Regressions!I112),ROUND(Regressions!I112, 1), NA())</f>
        <v>#N/A</v>
      </c>
      <c r="J102" s="327" t="e">
        <f>IF(ISNUMBER(Regressions!K112),ROUND(Regressions!K112, 1), NA())</f>
        <v>#N/A</v>
      </c>
      <c r="K102" s="325" t="e">
        <f>IF(ISNUMBER(Regressions!L112),ROUND(Regressions!L112, 1), NA())</f>
        <v>#N/A</v>
      </c>
      <c r="L102" s="226" t="e">
        <f>IF(ISNUMBER(Regressions!M112),ROUND(Regressions!M112, 1), NA())</f>
        <v>#N/A</v>
      </c>
      <c r="M102" s="326" t="e">
        <f>IF(ISNUMBER(Regressions!N112),ROUND(Regressions!N112, 1), NA())</f>
        <v>#N/A</v>
      </c>
      <c r="N102" s="225" t="e">
        <f>IF(ISNUMBER(Regressions!O112),ROUND(Regressions!O112, 1), NA())</f>
        <v>#N/A</v>
      </c>
      <c r="O102" s="327" t="e">
        <f>IF(ISNUMBER(Regressions!Q112),ROUND(Regressions!Q112, 1), NA())</f>
        <v>#N/A</v>
      </c>
      <c r="P102" s="325" t="e">
        <f>IF(ISNUMBER(Regressions!R112),ROUND(Regressions!R112, 1), NA())</f>
        <v>#N/A</v>
      </c>
      <c r="Q102" s="203" t="e">
        <f>IF(ISNUMBER(Regressions!S112),ROUND(Regressions!S112, 1), NA())</f>
        <v>#N/A</v>
      </c>
      <c r="R102" s="326" t="e">
        <f>IF(ISNUMBER(Regressions!T112),ROUND(Regressions!T112, 1), NA())</f>
        <v>#N/A</v>
      </c>
      <c r="S102" s="225" t="e">
        <f>IF(ISNUMBER(Regressions!U112),ROUND(Regressions!U112, 1), NA())</f>
        <v>#N/A</v>
      </c>
    </row>
    <row xmlns:x14ac="http://schemas.microsoft.com/office/spreadsheetml/2009/9/ac" r="103" x14ac:dyDescent="0.2">
      <c r="A103" s="322" t="str">
        <f>IF(ISBLANK(Regressions!A113), " ", Regressions!A113)</f>
        <v>Saint Lucia</v>
      </c>
      <c r="B103" s="323">
        <f>IF(ISBLANK(Regressions!B113), " ", Regressions!B113)</f>
        <v>2006</v>
      </c>
      <c r="C103" s="328" t="str">
        <f>IF(ISBLANK(Regressions!C113), " ", Regressions!C113)</f>
        <v>Pre-primary</v>
      </c>
      <c r="D103" s="324">
        <f>IF(ISBLANK(Regressions!D113), " ", Regressions!D113)</f>
        <v>5452</v>
      </c>
      <c r="E103" s="202" t="e">
        <f>IF(ISNUMBER(Regressions!E113),ROUND(Regressions!E113, 1), NA())</f>
        <v>#N/A</v>
      </c>
      <c r="F103" s="325" t="e">
        <f>IF(ISNUMBER(Regressions!F113),ROUND(Regressions!F113, 1), NA())</f>
        <v>#N/A</v>
      </c>
      <c r="G103" s="224" t="e">
        <f>IF(ISNUMBER(Regressions!G113),ROUND(Regressions!G113, 1), NA())</f>
        <v>#N/A</v>
      </c>
      <c r="H103" s="326" t="e">
        <f>IF(ISNUMBER(Regressions!H113),ROUND(Regressions!H113, 1), NA())</f>
        <v>#N/A</v>
      </c>
      <c r="I103" s="225" t="e">
        <f>IF(ISNUMBER(Regressions!I113),ROUND(Regressions!I113, 1), NA())</f>
        <v>#N/A</v>
      </c>
      <c r="J103" s="327" t="e">
        <f>IF(ISNUMBER(Regressions!K113),ROUND(Regressions!K113, 1), NA())</f>
        <v>#N/A</v>
      </c>
      <c r="K103" s="325" t="e">
        <f>IF(ISNUMBER(Regressions!L113),ROUND(Regressions!L113, 1), NA())</f>
        <v>#N/A</v>
      </c>
      <c r="L103" s="226" t="e">
        <f>IF(ISNUMBER(Regressions!M113),ROUND(Regressions!M113, 1), NA())</f>
        <v>#N/A</v>
      </c>
      <c r="M103" s="326" t="e">
        <f>IF(ISNUMBER(Regressions!N113),ROUND(Regressions!N113, 1), NA())</f>
        <v>#N/A</v>
      </c>
      <c r="N103" s="225" t="e">
        <f>IF(ISNUMBER(Regressions!O113),ROUND(Regressions!O113, 1), NA())</f>
        <v>#N/A</v>
      </c>
      <c r="O103" s="327" t="e">
        <f>IF(ISNUMBER(Regressions!Q113),ROUND(Regressions!Q113, 1), NA())</f>
        <v>#N/A</v>
      </c>
      <c r="P103" s="325" t="e">
        <f>IF(ISNUMBER(Regressions!R113),ROUND(Regressions!R113, 1), NA())</f>
        <v>#N/A</v>
      </c>
      <c r="Q103" s="203" t="e">
        <f>IF(ISNUMBER(Regressions!S113),ROUND(Regressions!S113, 1), NA())</f>
        <v>#N/A</v>
      </c>
      <c r="R103" s="326" t="e">
        <f>IF(ISNUMBER(Regressions!T113),ROUND(Regressions!T113, 1), NA())</f>
        <v>#N/A</v>
      </c>
      <c r="S103" s="225" t="e">
        <f>IF(ISNUMBER(Regressions!U113),ROUND(Regressions!U113, 1), NA())</f>
        <v>#N/A</v>
      </c>
    </row>
    <row xmlns:x14ac="http://schemas.microsoft.com/office/spreadsheetml/2009/9/ac" r="104" x14ac:dyDescent="0.2">
      <c r="A104" s="322" t="str">
        <f>IF(ISBLANK(Regressions!A114), " ", Regressions!A114)</f>
        <v>Saint Lucia</v>
      </c>
      <c r="B104" s="323">
        <f>IF(ISBLANK(Regressions!B114), " ", Regressions!B114)</f>
        <v>2007</v>
      </c>
      <c r="C104" s="328" t="str">
        <f>IF(ISBLANK(Regressions!C114), " ", Regressions!C114)</f>
        <v>Pre-primary</v>
      </c>
      <c r="D104" s="324">
        <f>IF(ISBLANK(Regressions!D114), " ", Regressions!D114)</f>
        <v>5279</v>
      </c>
      <c r="E104" s="202" t="e">
        <f>IF(ISNUMBER(Regressions!E114),ROUND(Regressions!E114, 1), NA())</f>
        <v>#N/A</v>
      </c>
      <c r="F104" s="325" t="e">
        <f>IF(ISNUMBER(Regressions!F114),ROUND(Regressions!F114, 1), NA())</f>
        <v>#N/A</v>
      </c>
      <c r="G104" s="224" t="e">
        <f>IF(ISNUMBER(Regressions!G114),ROUND(Regressions!G114, 1), NA())</f>
        <v>#N/A</v>
      </c>
      <c r="H104" s="326" t="e">
        <f>IF(ISNUMBER(Regressions!H114),ROUND(Regressions!H114, 1), NA())</f>
        <v>#N/A</v>
      </c>
      <c r="I104" s="225" t="e">
        <f>IF(ISNUMBER(Regressions!I114),ROUND(Regressions!I114, 1), NA())</f>
        <v>#N/A</v>
      </c>
      <c r="J104" s="327" t="e">
        <f>IF(ISNUMBER(Regressions!K114),ROUND(Regressions!K114, 1), NA())</f>
        <v>#N/A</v>
      </c>
      <c r="K104" s="325" t="e">
        <f>IF(ISNUMBER(Regressions!L114),ROUND(Regressions!L114, 1), NA())</f>
        <v>#N/A</v>
      </c>
      <c r="L104" s="226" t="e">
        <f>IF(ISNUMBER(Regressions!M114),ROUND(Regressions!M114, 1), NA())</f>
        <v>#N/A</v>
      </c>
      <c r="M104" s="326" t="e">
        <f>IF(ISNUMBER(Regressions!N114),ROUND(Regressions!N114, 1), NA())</f>
        <v>#N/A</v>
      </c>
      <c r="N104" s="225" t="e">
        <f>IF(ISNUMBER(Regressions!O114),ROUND(Regressions!O114, 1), NA())</f>
        <v>#N/A</v>
      </c>
      <c r="O104" s="327" t="e">
        <f>IF(ISNUMBER(Regressions!Q114),ROUND(Regressions!Q114, 1), NA())</f>
        <v>#N/A</v>
      </c>
      <c r="P104" s="325" t="e">
        <f>IF(ISNUMBER(Regressions!R114),ROUND(Regressions!R114, 1), NA())</f>
        <v>#N/A</v>
      </c>
      <c r="Q104" s="203" t="e">
        <f>IF(ISNUMBER(Regressions!S114),ROUND(Regressions!S114, 1), NA())</f>
        <v>#N/A</v>
      </c>
      <c r="R104" s="326" t="e">
        <f>IF(ISNUMBER(Regressions!T114),ROUND(Regressions!T114, 1), NA())</f>
        <v>#N/A</v>
      </c>
      <c r="S104" s="225" t="e">
        <f>IF(ISNUMBER(Regressions!U114),ROUND(Regressions!U114, 1), NA())</f>
        <v>#N/A</v>
      </c>
    </row>
    <row xmlns:x14ac="http://schemas.microsoft.com/office/spreadsheetml/2009/9/ac" r="105" x14ac:dyDescent="0.2">
      <c r="A105" s="322" t="str">
        <f>IF(ISBLANK(Regressions!A115), " ", Regressions!A115)</f>
        <v>Saint Lucia</v>
      </c>
      <c r="B105" s="323">
        <f>IF(ISBLANK(Regressions!B115), " ", Regressions!B115)</f>
        <v>2008</v>
      </c>
      <c r="C105" s="328" t="str">
        <f>IF(ISBLANK(Regressions!C115), " ", Regressions!C115)</f>
        <v>Pre-primary</v>
      </c>
      <c r="D105" s="324">
        <f>IF(ISBLANK(Regressions!D115), " ", Regressions!D115)</f>
        <v>5169</v>
      </c>
      <c r="E105" s="202" t="e">
        <f>IF(ISNUMBER(Regressions!E115),ROUND(Regressions!E115, 1), NA())</f>
        <v>#N/A</v>
      </c>
      <c r="F105" s="325" t="e">
        <f>IF(ISNUMBER(Regressions!F115),ROUND(Regressions!F115, 1), NA())</f>
        <v>#N/A</v>
      </c>
      <c r="G105" s="224" t="e">
        <f>IF(ISNUMBER(Regressions!G115),ROUND(Regressions!G115, 1), NA())</f>
        <v>#N/A</v>
      </c>
      <c r="H105" s="326" t="e">
        <f>IF(ISNUMBER(Regressions!H115),ROUND(Regressions!H115, 1), NA())</f>
        <v>#N/A</v>
      </c>
      <c r="I105" s="225" t="e">
        <f>IF(ISNUMBER(Regressions!I115),ROUND(Regressions!I115, 1), NA())</f>
        <v>#N/A</v>
      </c>
      <c r="J105" s="327" t="e">
        <f>IF(ISNUMBER(Regressions!K115),ROUND(Regressions!K115, 1), NA())</f>
        <v>#N/A</v>
      </c>
      <c r="K105" s="325" t="e">
        <f>IF(ISNUMBER(Regressions!L115),ROUND(Regressions!L115, 1), NA())</f>
        <v>#N/A</v>
      </c>
      <c r="L105" s="226" t="e">
        <f>IF(ISNUMBER(Regressions!M115),ROUND(Regressions!M115, 1), NA())</f>
        <v>#N/A</v>
      </c>
      <c r="M105" s="326" t="e">
        <f>IF(ISNUMBER(Regressions!N115),ROUND(Regressions!N115, 1), NA())</f>
        <v>#N/A</v>
      </c>
      <c r="N105" s="225" t="e">
        <f>IF(ISNUMBER(Regressions!O115),ROUND(Regressions!O115, 1), NA())</f>
        <v>#N/A</v>
      </c>
      <c r="O105" s="327" t="e">
        <f>IF(ISNUMBER(Regressions!Q115),ROUND(Regressions!Q115, 1), NA())</f>
        <v>#N/A</v>
      </c>
      <c r="P105" s="325" t="e">
        <f>IF(ISNUMBER(Regressions!R115),ROUND(Regressions!R115, 1), NA())</f>
        <v>#N/A</v>
      </c>
      <c r="Q105" s="203" t="e">
        <f>IF(ISNUMBER(Regressions!S115),ROUND(Regressions!S115, 1), NA())</f>
        <v>#N/A</v>
      </c>
      <c r="R105" s="326" t="e">
        <f>IF(ISNUMBER(Regressions!T115),ROUND(Regressions!T115, 1), NA())</f>
        <v>#N/A</v>
      </c>
      <c r="S105" s="225" t="e">
        <f>IF(ISNUMBER(Regressions!U115),ROUND(Regressions!U115, 1), NA())</f>
        <v>#N/A</v>
      </c>
    </row>
    <row xmlns:x14ac="http://schemas.microsoft.com/office/spreadsheetml/2009/9/ac" r="106" x14ac:dyDescent="0.2">
      <c r="A106" s="322" t="str">
        <f>IF(ISBLANK(Regressions!A116), " ", Regressions!A116)</f>
        <v>Saint Lucia</v>
      </c>
      <c r="B106" s="323">
        <f>IF(ISBLANK(Regressions!B116), " ", Regressions!B116)</f>
        <v>2009</v>
      </c>
      <c r="C106" s="328" t="str">
        <f>IF(ISBLANK(Regressions!C116), " ", Regressions!C116)</f>
        <v>Pre-primary</v>
      </c>
      <c r="D106" s="324">
        <f>IF(ISBLANK(Regressions!D116), " ", Regressions!D116)</f>
        <v>5065</v>
      </c>
      <c r="E106" s="202" t="e">
        <f>IF(ISNUMBER(Regressions!E116),ROUND(Regressions!E116, 1), NA())</f>
        <v>#N/A</v>
      </c>
      <c r="F106" s="325" t="e">
        <f>IF(ISNUMBER(Regressions!F116),ROUND(Regressions!F116, 1), NA())</f>
        <v>#N/A</v>
      </c>
      <c r="G106" s="224" t="e">
        <f>IF(ISNUMBER(Regressions!G116),ROUND(Regressions!G116, 1), NA())</f>
        <v>#N/A</v>
      </c>
      <c r="H106" s="326" t="e">
        <f>IF(ISNUMBER(Regressions!H116),ROUND(Regressions!H116, 1), NA())</f>
        <v>#N/A</v>
      </c>
      <c r="I106" s="225" t="e">
        <f>IF(ISNUMBER(Regressions!I116),ROUND(Regressions!I116, 1), NA())</f>
        <v>#N/A</v>
      </c>
      <c r="J106" s="327" t="e">
        <f>IF(ISNUMBER(Regressions!K116),ROUND(Regressions!K116, 1), NA())</f>
        <v>#N/A</v>
      </c>
      <c r="K106" s="325" t="e">
        <f>IF(ISNUMBER(Regressions!L116),ROUND(Regressions!L116, 1), NA())</f>
        <v>#N/A</v>
      </c>
      <c r="L106" s="226" t="e">
        <f>IF(ISNUMBER(Regressions!M116),ROUND(Regressions!M116, 1), NA())</f>
        <v>#N/A</v>
      </c>
      <c r="M106" s="326" t="e">
        <f>IF(ISNUMBER(Regressions!N116),ROUND(Regressions!N116, 1), NA())</f>
        <v>#N/A</v>
      </c>
      <c r="N106" s="225" t="e">
        <f>IF(ISNUMBER(Regressions!O116),ROUND(Regressions!O116, 1), NA())</f>
        <v>#N/A</v>
      </c>
      <c r="O106" s="327" t="e">
        <f>IF(ISNUMBER(Regressions!Q116),ROUND(Regressions!Q116, 1), NA())</f>
        <v>#N/A</v>
      </c>
      <c r="P106" s="325" t="e">
        <f>IF(ISNUMBER(Regressions!R116),ROUND(Regressions!R116, 1), NA())</f>
        <v>#N/A</v>
      </c>
      <c r="Q106" s="203" t="e">
        <f>IF(ISNUMBER(Regressions!S116),ROUND(Regressions!S116, 1), NA())</f>
        <v>#N/A</v>
      </c>
      <c r="R106" s="326" t="e">
        <f>IF(ISNUMBER(Regressions!T116),ROUND(Regressions!T116, 1), NA())</f>
        <v>#N/A</v>
      </c>
      <c r="S106" s="225" t="e">
        <f>IF(ISNUMBER(Regressions!U116),ROUND(Regressions!U116, 1), NA())</f>
        <v>#N/A</v>
      </c>
    </row>
    <row xmlns:x14ac="http://schemas.microsoft.com/office/spreadsheetml/2009/9/ac" r="107" x14ac:dyDescent="0.2">
      <c r="A107" s="322" t="str">
        <f>IF(ISBLANK(Regressions!A117), " ", Regressions!A117)</f>
        <v>Saint Lucia</v>
      </c>
      <c r="B107" s="323">
        <f>IF(ISBLANK(Regressions!B117), " ", Regressions!B117)</f>
        <v>2010</v>
      </c>
      <c r="C107" s="328" t="str">
        <f>IF(ISBLANK(Regressions!C117), " ", Regressions!C117)</f>
        <v>Pre-primary</v>
      </c>
      <c r="D107" s="324">
        <f>IF(ISBLANK(Regressions!D117), " ", Regressions!D117)</f>
        <v>4947</v>
      </c>
      <c r="E107" s="202" t="e">
        <f>IF(ISNUMBER(Regressions!E117),ROUND(Regressions!E117, 1), NA())</f>
        <v>#N/A</v>
      </c>
      <c r="F107" s="325" t="e">
        <f>IF(ISNUMBER(Regressions!F117),ROUND(Regressions!F117, 1), NA())</f>
        <v>#N/A</v>
      </c>
      <c r="G107" s="224" t="e">
        <f>IF(ISNUMBER(Regressions!G117),ROUND(Regressions!G117, 1), NA())</f>
        <v>#N/A</v>
      </c>
      <c r="H107" s="326" t="e">
        <f>IF(ISNUMBER(Regressions!H117),ROUND(Regressions!H117, 1), NA())</f>
        <v>#N/A</v>
      </c>
      <c r="I107" s="225" t="e">
        <f>IF(ISNUMBER(Regressions!I117),ROUND(Regressions!I117, 1), NA())</f>
        <v>#N/A</v>
      </c>
      <c r="J107" s="327" t="e">
        <f>IF(ISNUMBER(Regressions!K117),ROUND(Regressions!K117, 1), NA())</f>
        <v>#N/A</v>
      </c>
      <c r="K107" s="325" t="e">
        <f>IF(ISNUMBER(Regressions!L117),ROUND(Regressions!L117, 1), NA())</f>
        <v>#N/A</v>
      </c>
      <c r="L107" s="226" t="e">
        <f>IF(ISNUMBER(Regressions!M117),ROUND(Regressions!M117, 1), NA())</f>
        <v>#N/A</v>
      </c>
      <c r="M107" s="326" t="e">
        <f>IF(ISNUMBER(Regressions!N117),ROUND(Regressions!N117, 1), NA())</f>
        <v>#N/A</v>
      </c>
      <c r="N107" s="225" t="e">
        <f>IF(ISNUMBER(Regressions!O117),ROUND(Regressions!O117, 1), NA())</f>
        <v>#N/A</v>
      </c>
      <c r="O107" s="327" t="e">
        <f>IF(ISNUMBER(Regressions!Q117),ROUND(Regressions!Q117, 1), NA())</f>
        <v>#N/A</v>
      </c>
      <c r="P107" s="325" t="e">
        <f>IF(ISNUMBER(Regressions!R117),ROUND(Regressions!R117, 1), NA())</f>
        <v>#N/A</v>
      </c>
      <c r="Q107" s="203" t="e">
        <f>IF(ISNUMBER(Regressions!S117),ROUND(Regressions!S117, 1), NA())</f>
        <v>#N/A</v>
      </c>
      <c r="R107" s="326" t="e">
        <f>IF(ISNUMBER(Regressions!T117),ROUND(Regressions!T117, 1), NA())</f>
        <v>#N/A</v>
      </c>
      <c r="S107" s="225" t="e">
        <f>IF(ISNUMBER(Regressions!U117),ROUND(Regressions!U117, 1), NA())</f>
        <v>#N/A</v>
      </c>
    </row>
    <row xmlns:x14ac="http://schemas.microsoft.com/office/spreadsheetml/2009/9/ac" r="108" x14ac:dyDescent="0.2">
      <c r="A108" s="322" t="str">
        <f>IF(ISBLANK(Regressions!A118), " ", Regressions!A118)</f>
        <v>Saint Lucia</v>
      </c>
      <c r="B108" s="323">
        <f>IF(ISBLANK(Regressions!B118), " ", Regressions!B118)</f>
        <v>2011</v>
      </c>
      <c r="C108" s="328" t="str">
        <f>IF(ISBLANK(Regressions!C118), " ", Regressions!C118)</f>
        <v>Pre-primary</v>
      </c>
      <c r="D108" s="324">
        <f>IF(ISBLANK(Regressions!D118), " ", Regressions!D118)</f>
        <v>4883</v>
      </c>
      <c r="E108" s="202" t="e">
        <f>IF(ISNUMBER(Regressions!E118),ROUND(Regressions!E118, 1), NA())</f>
        <v>#N/A</v>
      </c>
      <c r="F108" s="325" t="e">
        <f>IF(ISNUMBER(Regressions!F118),ROUND(Regressions!F118, 1), NA())</f>
        <v>#N/A</v>
      </c>
      <c r="G108" s="224" t="e">
        <f>IF(ISNUMBER(Regressions!G118),ROUND(Regressions!G118, 1), NA())</f>
        <v>#N/A</v>
      </c>
      <c r="H108" s="326" t="e">
        <f>IF(ISNUMBER(Regressions!H118),ROUND(Regressions!H118, 1), NA())</f>
        <v>#N/A</v>
      </c>
      <c r="I108" s="225" t="e">
        <f>IF(ISNUMBER(Regressions!I118),ROUND(Regressions!I118, 1), NA())</f>
        <v>#N/A</v>
      </c>
      <c r="J108" s="327" t="e">
        <f>IF(ISNUMBER(Regressions!K118),ROUND(Regressions!K118, 1), NA())</f>
        <v>#N/A</v>
      </c>
      <c r="K108" s="325" t="e">
        <f>IF(ISNUMBER(Regressions!L118),ROUND(Regressions!L118, 1), NA())</f>
        <v>#N/A</v>
      </c>
      <c r="L108" s="226" t="e">
        <f>IF(ISNUMBER(Regressions!M118),ROUND(Regressions!M118, 1), NA())</f>
        <v>#N/A</v>
      </c>
      <c r="M108" s="326" t="e">
        <f>IF(ISNUMBER(Regressions!N118),ROUND(Regressions!N118, 1), NA())</f>
        <v>#N/A</v>
      </c>
      <c r="N108" s="225" t="e">
        <f>IF(ISNUMBER(Regressions!O118),ROUND(Regressions!O118, 1), NA())</f>
        <v>#N/A</v>
      </c>
      <c r="O108" s="327" t="e">
        <f>IF(ISNUMBER(Regressions!Q118),ROUND(Regressions!Q118, 1), NA())</f>
        <v>#N/A</v>
      </c>
      <c r="P108" s="325" t="e">
        <f>IF(ISNUMBER(Regressions!R118),ROUND(Regressions!R118, 1), NA())</f>
        <v>#N/A</v>
      </c>
      <c r="Q108" s="203" t="e">
        <f>IF(ISNUMBER(Regressions!S118),ROUND(Regressions!S118, 1), NA())</f>
        <v>#N/A</v>
      </c>
      <c r="R108" s="326" t="e">
        <f>IF(ISNUMBER(Regressions!T118),ROUND(Regressions!T118, 1), NA())</f>
        <v>#N/A</v>
      </c>
      <c r="S108" s="225" t="e">
        <f>IF(ISNUMBER(Regressions!U118),ROUND(Regressions!U118, 1), NA())</f>
        <v>#N/A</v>
      </c>
    </row>
    <row xmlns:x14ac="http://schemas.microsoft.com/office/spreadsheetml/2009/9/ac" r="109" x14ac:dyDescent="0.2">
      <c r="A109" s="322" t="str">
        <f>IF(ISBLANK(Regressions!A119), " ", Regressions!A119)</f>
        <v>Saint Lucia</v>
      </c>
      <c r="B109" s="323">
        <f>IF(ISBLANK(Regressions!B119), " ", Regressions!B119)</f>
        <v>2012</v>
      </c>
      <c r="C109" s="328" t="str">
        <f>IF(ISBLANK(Regressions!C119), " ", Regressions!C119)</f>
        <v>Pre-primary</v>
      </c>
      <c r="D109" s="324">
        <f>IF(ISBLANK(Regressions!D119), " ", Regressions!D119)</f>
        <v>4908</v>
      </c>
      <c r="E109" s="202" t="e">
        <f>IF(ISNUMBER(Regressions!E119),ROUND(Regressions!E119, 1), NA())</f>
        <v>#N/A</v>
      </c>
      <c r="F109" s="325" t="e">
        <f>IF(ISNUMBER(Regressions!F119),ROUND(Regressions!F119, 1), NA())</f>
        <v>#N/A</v>
      </c>
      <c r="G109" s="224" t="e">
        <f>IF(ISNUMBER(Regressions!G119),ROUND(Regressions!G119, 1), NA())</f>
        <v>#N/A</v>
      </c>
      <c r="H109" s="326" t="e">
        <f>IF(ISNUMBER(Regressions!H119),ROUND(Regressions!H119, 1), NA())</f>
        <v>#N/A</v>
      </c>
      <c r="I109" s="225" t="e">
        <f>IF(ISNUMBER(Regressions!I119),ROUND(Regressions!I119, 1), NA())</f>
        <v>#N/A</v>
      </c>
      <c r="J109" s="327" t="e">
        <f>IF(ISNUMBER(Regressions!K119),ROUND(Regressions!K119, 1), NA())</f>
        <v>#N/A</v>
      </c>
      <c r="K109" s="325" t="e">
        <f>IF(ISNUMBER(Regressions!L119),ROUND(Regressions!L119, 1), NA())</f>
        <v>#N/A</v>
      </c>
      <c r="L109" s="226" t="e">
        <f>IF(ISNUMBER(Regressions!M119),ROUND(Regressions!M119, 1), NA())</f>
        <v>#N/A</v>
      </c>
      <c r="M109" s="326" t="e">
        <f>IF(ISNUMBER(Regressions!N119),ROUND(Regressions!N119, 1), NA())</f>
        <v>#N/A</v>
      </c>
      <c r="N109" s="225" t="e">
        <f>IF(ISNUMBER(Regressions!O119),ROUND(Regressions!O119, 1), NA())</f>
        <v>#N/A</v>
      </c>
      <c r="O109" s="327" t="e">
        <f>IF(ISNUMBER(Regressions!Q119),ROUND(Regressions!Q119, 1), NA())</f>
        <v>#N/A</v>
      </c>
      <c r="P109" s="325" t="e">
        <f>IF(ISNUMBER(Regressions!R119),ROUND(Regressions!R119, 1), NA())</f>
        <v>#N/A</v>
      </c>
      <c r="Q109" s="203" t="e">
        <f>IF(ISNUMBER(Regressions!S119),ROUND(Regressions!S119, 1), NA())</f>
        <v>#N/A</v>
      </c>
      <c r="R109" s="326" t="e">
        <f>IF(ISNUMBER(Regressions!T119),ROUND(Regressions!T119, 1), NA())</f>
        <v>#N/A</v>
      </c>
      <c r="S109" s="225" t="e">
        <f>IF(ISNUMBER(Regressions!U119),ROUND(Regressions!U119, 1), NA())</f>
        <v>#N/A</v>
      </c>
    </row>
    <row xmlns:x14ac="http://schemas.microsoft.com/office/spreadsheetml/2009/9/ac" r="110" x14ac:dyDescent="0.2">
      <c r="A110" s="322" t="str">
        <f>IF(ISBLANK(Regressions!A120), " ", Regressions!A120)</f>
        <v>Saint Lucia</v>
      </c>
      <c r="B110" s="323">
        <f>IF(ISBLANK(Regressions!B120), " ", Regressions!B120)</f>
        <v>2013</v>
      </c>
      <c r="C110" s="328" t="str">
        <f>IF(ISBLANK(Regressions!C120), " ", Regressions!C120)</f>
        <v>Pre-primary</v>
      </c>
      <c r="D110" s="324">
        <f>IF(ISBLANK(Regressions!D120), " ", Regressions!D120)</f>
        <v>4993</v>
      </c>
      <c r="E110" s="202" t="e">
        <f>IF(ISNUMBER(Regressions!E120),ROUND(Regressions!E120, 1), NA())</f>
        <v>#N/A</v>
      </c>
      <c r="F110" s="325" t="e">
        <f>IF(ISNUMBER(Regressions!F120),ROUND(Regressions!F120, 1), NA())</f>
        <v>#N/A</v>
      </c>
      <c r="G110" s="224" t="e">
        <f>IF(ISNUMBER(Regressions!G120),ROUND(Regressions!G120, 1), NA())</f>
        <v>#N/A</v>
      </c>
      <c r="H110" s="326" t="e">
        <f>IF(ISNUMBER(Regressions!H120),ROUND(Regressions!H120, 1), NA())</f>
        <v>#N/A</v>
      </c>
      <c r="I110" s="225" t="e">
        <f>IF(ISNUMBER(Regressions!I120),ROUND(Regressions!I120, 1), NA())</f>
        <v>#N/A</v>
      </c>
      <c r="J110" s="327" t="e">
        <f>IF(ISNUMBER(Regressions!K120),ROUND(Regressions!K120, 1), NA())</f>
        <v>#N/A</v>
      </c>
      <c r="K110" s="325" t="e">
        <f>IF(ISNUMBER(Regressions!L120),ROUND(Regressions!L120, 1), NA())</f>
        <v>#N/A</v>
      </c>
      <c r="L110" s="226" t="e">
        <f>IF(ISNUMBER(Regressions!M120),ROUND(Regressions!M120, 1), NA())</f>
        <v>#N/A</v>
      </c>
      <c r="M110" s="326" t="e">
        <f>IF(ISNUMBER(Regressions!N120),ROUND(Regressions!N120, 1), NA())</f>
        <v>#N/A</v>
      </c>
      <c r="N110" s="225" t="e">
        <f>IF(ISNUMBER(Regressions!O120),ROUND(Regressions!O120, 1), NA())</f>
        <v>#N/A</v>
      </c>
      <c r="O110" s="327" t="e">
        <f>IF(ISNUMBER(Regressions!Q120),ROUND(Regressions!Q120, 1), NA())</f>
        <v>#N/A</v>
      </c>
      <c r="P110" s="325" t="e">
        <f>IF(ISNUMBER(Regressions!R120),ROUND(Regressions!R120, 1), NA())</f>
        <v>#N/A</v>
      </c>
      <c r="Q110" s="203" t="e">
        <f>IF(ISNUMBER(Regressions!S120),ROUND(Regressions!S120, 1), NA())</f>
        <v>#N/A</v>
      </c>
      <c r="R110" s="326" t="e">
        <f>IF(ISNUMBER(Regressions!T120),ROUND(Regressions!T120, 1), NA())</f>
        <v>#N/A</v>
      </c>
      <c r="S110" s="225" t="e">
        <f>IF(ISNUMBER(Regressions!U120),ROUND(Regressions!U120, 1), NA())</f>
        <v>#N/A</v>
      </c>
    </row>
    <row xmlns:x14ac="http://schemas.microsoft.com/office/spreadsheetml/2009/9/ac" r="111" x14ac:dyDescent="0.2">
      <c r="A111" s="322" t="str">
        <f>IF(ISBLANK(Regressions!A121), " ", Regressions!A121)</f>
        <v>Saint Lucia</v>
      </c>
      <c r="B111" s="323">
        <f>IF(ISBLANK(Regressions!B121), " ", Regressions!B121)</f>
        <v>2014</v>
      </c>
      <c r="C111" s="328" t="str">
        <f>IF(ISBLANK(Regressions!C121), " ", Regressions!C121)</f>
        <v>Pre-primary</v>
      </c>
      <c r="D111" s="324">
        <f>IF(ISBLANK(Regressions!D121), " ", Regressions!D121)</f>
        <v>4644</v>
      </c>
      <c r="E111" s="202" t="e">
        <f>IF(ISNUMBER(Regressions!E121),ROUND(Regressions!E121, 1), NA())</f>
        <v>#N/A</v>
      </c>
      <c r="F111" s="325" t="e">
        <f>IF(ISNUMBER(Regressions!F121),ROUND(Regressions!F121, 1), NA())</f>
        <v>#N/A</v>
      </c>
      <c r="G111" s="224" t="e">
        <f>IF(ISNUMBER(Regressions!G121),ROUND(Regressions!G121, 1), NA())</f>
        <v>#N/A</v>
      </c>
      <c r="H111" s="326" t="e">
        <f>IF(ISNUMBER(Regressions!H121),ROUND(Regressions!H121, 1), NA())</f>
        <v>#N/A</v>
      </c>
      <c r="I111" s="225" t="e">
        <f>IF(ISNUMBER(Regressions!I121),ROUND(Regressions!I121, 1), NA())</f>
        <v>#N/A</v>
      </c>
      <c r="J111" s="327" t="e">
        <f>IF(ISNUMBER(Regressions!K121),ROUND(Regressions!K121, 1), NA())</f>
        <v>#N/A</v>
      </c>
      <c r="K111" s="325" t="e">
        <f>IF(ISNUMBER(Regressions!L121),ROUND(Regressions!L121, 1), NA())</f>
        <v>#N/A</v>
      </c>
      <c r="L111" s="226" t="e">
        <f>IF(ISNUMBER(Regressions!M121),ROUND(Regressions!M121, 1), NA())</f>
        <v>#N/A</v>
      </c>
      <c r="M111" s="326" t="e">
        <f>IF(ISNUMBER(Regressions!N121),ROUND(Regressions!N121, 1), NA())</f>
        <v>#N/A</v>
      </c>
      <c r="N111" s="225" t="e">
        <f>IF(ISNUMBER(Regressions!O121),ROUND(Regressions!O121, 1), NA())</f>
        <v>#N/A</v>
      </c>
      <c r="O111" s="327" t="e">
        <f>IF(ISNUMBER(Regressions!Q121),ROUND(Regressions!Q121, 1), NA())</f>
        <v>#N/A</v>
      </c>
      <c r="P111" s="325" t="e">
        <f>IF(ISNUMBER(Regressions!R121),ROUND(Regressions!R121, 1), NA())</f>
        <v>#N/A</v>
      </c>
      <c r="Q111" s="203" t="e">
        <f>IF(ISNUMBER(Regressions!S121),ROUND(Regressions!S121, 1), NA())</f>
        <v>#N/A</v>
      </c>
      <c r="R111" s="326" t="e">
        <f>IF(ISNUMBER(Regressions!T121),ROUND(Regressions!T121, 1), NA())</f>
        <v>#N/A</v>
      </c>
      <c r="S111" s="225" t="e">
        <f>IF(ISNUMBER(Regressions!U121),ROUND(Regressions!U121, 1), NA())</f>
        <v>#N/A</v>
      </c>
    </row>
    <row xmlns:x14ac="http://schemas.microsoft.com/office/spreadsheetml/2009/9/ac" r="112" x14ac:dyDescent="0.2">
      <c r="A112" s="322" t="str">
        <f>IF(ISBLANK(Regressions!A122), " ", Regressions!A122)</f>
        <v>Saint Lucia</v>
      </c>
      <c r="B112" s="323">
        <f>IF(ISBLANK(Regressions!B122), " ", Regressions!B122)</f>
        <v>2015</v>
      </c>
      <c r="C112" s="328" t="str">
        <f>IF(ISBLANK(Regressions!C122), " ", Regressions!C122)</f>
        <v>Pre-primary</v>
      </c>
      <c r="D112" s="324">
        <f>IF(ISBLANK(Regressions!D122), " ", Regressions!D122)</f>
        <v>4239</v>
      </c>
      <c r="E112" s="202" t="e">
        <f>IF(ISNUMBER(Regressions!E122),ROUND(Regressions!E122, 1), NA())</f>
        <v>#N/A</v>
      </c>
      <c r="F112" s="325" t="e">
        <f>IF(ISNUMBER(Regressions!F122),ROUND(Regressions!F122, 1), NA())</f>
        <v>#N/A</v>
      </c>
      <c r="G112" s="224" t="e">
        <f>IF(ISNUMBER(Regressions!G122),ROUND(Regressions!G122, 1), NA())</f>
        <v>#N/A</v>
      </c>
      <c r="H112" s="326" t="e">
        <f>IF(ISNUMBER(Regressions!H122),ROUND(Regressions!H122, 1), NA())</f>
        <v>#N/A</v>
      </c>
      <c r="I112" s="225" t="e">
        <f>IF(ISNUMBER(Regressions!I122),ROUND(Regressions!I122, 1), NA())</f>
        <v>#N/A</v>
      </c>
      <c r="J112" s="327" t="e">
        <f>IF(ISNUMBER(Regressions!K122),ROUND(Regressions!K122, 1), NA())</f>
        <v>#N/A</v>
      </c>
      <c r="K112" s="325" t="e">
        <f>IF(ISNUMBER(Regressions!L122),ROUND(Regressions!L122, 1), NA())</f>
        <v>#N/A</v>
      </c>
      <c r="L112" s="226" t="e">
        <f>IF(ISNUMBER(Regressions!M122),ROUND(Regressions!M122, 1), NA())</f>
        <v>#N/A</v>
      </c>
      <c r="M112" s="326" t="e">
        <f>IF(ISNUMBER(Regressions!N122),ROUND(Regressions!N122, 1), NA())</f>
        <v>#N/A</v>
      </c>
      <c r="N112" s="225" t="e">
        <f>IF(ISNUMBER(Regressions!O122),ROUND(Regressions!O122, 1), NA())</f>
        <v>#N/A</v>
      </c>
      <c r="O112" s="327" t="e">
        <f>IF(ISNUMBER(Regressions!Q122),ROUND(Regressions!Q122, 1), NA())</f>
        <v>#N/A</v>
      </c>
      <c r="P112" s="325" t="e">
        <f>IF(ISNUMBER(Regressions!R122),ROUND(Regressions!R122, 1), NA())</f>
        <v>#N/A</v>
      </c>
      <c r="Q112" s="203" t="e">
        <f>IF(ISNUMBER(Regressions!S122),ROUND(Regressions!S122, 1), NA())</f>
        <v>#N/A</v>
      </c>
      <c r="R112" s="326" t="e">
        <f>IF(ISNUMBER(Regressions!T122),ROUND(Regressions!T122, 1), NA())</f>
        <v>#N/A</v>
      </c>
      <c r="S112" s="225" t="e">
        <f>IF(ISNUMBER(Regressions!U122),ROUND(Regressions!U122, 1), NA())</f>
        <v>#N/A</v>
      </c>
    </row>
    <row xmlns:x14ac="http://schemas.microsoft.com/office/spreadsheetml/2009/9/ac" r="113" x14ac:dyDescent="0.2">
      <c r="A113" s="322" t="str">
        <f>IF(ISBLANK(Regressions!A123), " ", Regressions!A123)</f>
        <v>Saint Lucia</v>
      </c>
      <c r="B113" s="323">
        <f>IF(ISBLANK(Regressions!B123), " ", Regressions!B123)</f>
        <v>2016</v>
      </c>
      <c r="C113" s="328" t="str">
        <f>IF(ISBLANK(Regressions!C123), " ", Regressions!C123)</f>
        <v>Pre-primary</v>
      </c>
      <c r="D113" s="324">
        <f>IF(ISBLANK(Regressions!D123), " ", Regressions!D123)</f>
        <v>4244</v>
      </c>
      <c r="E113" s="202" t="e">
        <f>IF(ISNUMBER(Regressions!E123),ROUND(Regressions!E123, 1), NA())</f>
        <v>#N/A</v>
      </c>
      <c r="F113" s="325" t="e">
        <f>IF(ISNUMBER(Regressions!F123),ROUND(Regressions!F123, 1), NA())</f>
        <v>#N/A</v>
      </c>
      <c r="G113" s="224" t="e">
        <f>IF(ISNUMBER(Regressions!G123),ROUND(Regressions!G123, 1), NA())</f>
        <v>#N/A</v>
      </c>
      <c r="H113" s="326" t="e">
        <f>IF(ISNUMBER(Regressions!H123),ROUND(Regressions!H123, 1), NA())</f>
        <v>#N/A</v>
      </c>
      <c r="I113" s="225" t="e">
        <f>IF(ISNUMBER(Regressions!I123),ROUND(Regressions!I123, 1), NA())</f>
        <v>#N/A</v>
      </c>
      <c r="J113" s="327" t="e">
        <f>IF(ISNUMBER(Regressions!K123),ROUND(Regressions!K123, 1), NA())</f>
        <v>#N/A</v>
      </c>
      <c r="K113" s="325" t="e">
        <f>IF(ISNUMBER(Regressions!L123),ROUND(Regressions!L123, 1), NA())</f>
        <v>#N/A</v>
      </c>
      <c r="L113" s="226" t="e">
        <f>IF(ISNUMBER(Regressions!M123),ROUND(Regressions!M123, 1), NA())</f>
        <v>#N/A</v>
      </c>
      <c r="M113" s="326" t="e">
        <f>IF(ISNUMBER(Regressions!N123),ROUND(Regressions!N123, 1), NA())</f>
        <v>#N/A</v>
      </c>
      <c r="N113" s="225" t="e">
        <f>IF(ISNUMBER(Regressions!O123),ROUND(Regressions!O123, 1), NA())</f>
        <v>#N/A</v>
      </c>
      <c r="O113" s="327" t="e">
        <f>IF(ISNUMBER(Regressions!Q123),ROUND(Regressions!Q123, 1), NA())</f>
        <v>#N/A</v>
      </c>
      <c r="P113" s="325" t="e">
        <f>IF(ISNUMBER(Regressions!R123),ROUND(Regressions!R123, 1), NA())</f>
        <v>#N/A</v>
      </c>
      <c r="Q113" s="203" t="e">
        <f>IF(ISNUMBER(Regressions!S123),ROUND(Regressions!S123, 1), NA())</f>
        <v>#N/A</v>
      </c>
      <c r="R113" s="326" t="e">
        <f>IF(ISNUMBER(Regressions!T123),ROUND(Regressions!T123, 1), NA())</f>
        <v>#N/A</v>
      </c>
      <c r="S113" s="225" t="e">
        <f>IF(ISNUMBER(Regressions!U123),ROUND(Regressions!U123, 1), NA())</f>
        <v>#N/A</v>
      </c>
    </row>
    <row xmlns:x14ac="http://schemas.microsoft.com/office/spreadsheetml/2009/9/ac" r="114" x14ac:dyDescent="0.2">
      <c r="A114" s="322" t="str">
        <f>IF(ISBLANK(Regressions!A124), " ", Regressions!A124)</f>
        <v>Saint Lucia</v>
      </c>
      <c r="B114" s="323">
        <f>IF(ISBLANK(Regressions!B124), " ", Regressions!B124)</f>
        <v>2017</v>
      </c>
      <c r="C114" s="328" t="str">
        <f>IF(ISBLANK(Regressions!C124), " ", Regressions!C124)</f>
        <v>Pre-primary</v>
      </c>
      <c r="D114" s="324">
        <f>IF(ISBLANK(Regressions!D124), " ", Regressions!D124)</f>
        <v>4248</v>
      </c>
      <c r="E114" s="202" t="e">
        <f>IF(ISNUMBER(Regressions!E124),ROUND(Regressions!E124, 1), NA())</f>
        <v>#N/A</v>
      </c>
      <c r="F114" s="325" t="e">
        <f>IF(ISNUMBER(Regressions!F124),ROUND(Regressions!F124, 1), NA())</f>
        <v>#N/A</v>
      </c>
      <c r="G114" s="224" t="e">
        <f>IF(ISNUMBER(Regressions!G124),ROUND(Regressions!G124, 1), NA())</f>
        <v>#N/A</v>
      </c>
      <c r="H114" s="326" t="e">
        <f>IF(ISNUMBER(Regressions!H124),ROUND(Regressions!H124, 1), NA())</f>
        <v>#N/A</v>
      </c>
      <c r="I114" s="225" t="e">
        <f>IF(ISNUMBER(Regressions!I124),ROUND(Regressions!I124, 1), NA())</f>
        <v>#N/A</v>
      </c>
      <c r="J114" s="327" t="e">
        <f>IF(ISNUMBER(Regressions!K124),ROUND(Regressions!K124, 1), NA())</f>
        <v>#N/A</v>
      </c>
      <c r="K114" s="325" t="e">
        <f>IF(ISNUMBER(Regressions!L124),ROUND(Regressions!L124, 1), NA())</f>
        <v>#N/A</v>
      </c>
      <c r="L114" s="226" t="e">
        <f>IF(ISNUMBER(Regressions!M124),ROUND(Regressions!M124, 1), NA())</f>
        <v>#N/A</v>
      </c>
      <c r="M114" s="326" t="e">
        <f>IF(ISNUMBER(Regressions!N124),ROUND(Regressions!N124, 1), NA())</f>
        <v>#N/A</v>
      </c>
      <c r="N114" s="225" t="e">
        <f>IF(ISNUMBER(Regressions!O124),ROUND(Regressions!O124, 1), NA())</f>
        <v>#N/A</v>
      </c>
      <c r="O114" s="327" t="e">
        <f>IF(ISNUMBER(Regressions!Q124),ROUND(Regressions!Q124, 1), NA())</f>
        <v>#N/A</v>
      </c>
      <c r="P114" s="325" t="e">
        <f>IF(ISNUMBER(Regressions!R124),ROUND(Regressions!R124, 1), NA())</f>
        <v>#N/A</v>
      </c>
      <c r="Q114" s="203" t="e">
        <f>IF(ISNUMBER(Regressions!S124),ROUND(Regressions!S124, 1), NA())</f>
        <v>#N/A</v>
      </c>
      <c r="R114" s="326" t="e">
        <f>IF(ISNUMBER(Regressions!T124),ROUND(Regressions!T124, 1), NA())</f>
        <v>#N/A</v>
      </c>
      <c r="S114" s="225" t="e">
        <f>IF(ISNUMBER(Regressions!U124),ROUND(Regressions!U124, 1), NA())</f>
        <v>#N/A</v>
      </c>
    </row>
    <row xmlns:x14ac="http://schemas.microsoft.com/office/spreadsheetml/2009/9/ac" r="115" x14ac:dyDescent="0.2">
      <c r="A115" s="322" t="str">
        <f>IF(ISBLANK(Regressions!A125), " ", Regressions!A125)</f>
        <v>Saint Lucia</v>
      </c>
      <c r="B115" s="323">
        <f>IF(ISBLANK(Regressions!B125), " ", Regressions!B125)</f>
        <v>2018</v>
      </c>
      <c r="C115" s="328" t="str">
        <f>IF(ISBLANK(Regressions!C125), " ", Regressions!C125)</f>
        <v>Pre-primary</v>
      </c>
      <c r="D115" s="324">
        <f>IF(ISBLANK(Regressions!D125), " ", Regressions!D125)</f>
        <v>4254</v>
      </c>
      <c r="E115" s="202" t="e">
        <f>IF(ISNUMBER(Regressions!E125),ROUND(Regressions!E125, 1), NA())</f>
        <v>#N/A</v>
      </c>
      <c r="F115" s="325" t="e">
        <f>IF(ISNUMBER(Regressions!F125),ROUND(Regressions!F125, 1), NA())</f>
        <v>#N/A</v>
      </c>
      <c r="G115" s="224" t="e">
        <f>IF(ISNUMBER(Regressions!G125),ROUND(Regressions!G125, 1), NA())</f>
        <v>#N/A</v>
      </c>
      <c r="H115" s="326" t="e">
        <f>IF(ISNUMBER(Regressions!H125),ROUND(Regressions!H125, 1), NA())</f>
        <v>#N/A</v>
      </c>
      <c r="I115" s="225" t="e">
        <f>IF(ISNUMBER(Regressions!I125),ROUND(Regressions!I125, 1), NA())</f>
        <v>#N/A</v>
      </c>
      <c r="J115" s="327" t="e">
        <f>IF(ISNUMBER(Regressions!K125),ROUND(Regressions!K125, 1), NA())</f>
        <v>#N/A</v>
      </c>
      <c r="K115" s="325" t="e">
        <f>IF(ISNUMBER(Regressions!L125),ROUND(Regressions!L125, 1), NA())</f>
        <v>#N/A</v>
      </c>
      <c r="L115" s="226" t="e">
        <f>IF(ISNUMBER(Regressions!M125),ROUND(Regressions!M125, 1), NA())</f>
        <v>#N/A</v>
      </c>
      <c r="M115" s="326" t="e">
        <f>IF(ISNUMBER(Regressions!N125),ROUND(Regressions!N125, 1), NA())</f>
        <v>#N/A</v>
      </c>
      <c r="N115" s="225" t="e">
        <f>IF(ISNUMBER(Regressions!O125),ROUND(Regressions!O125, 1), NA())</f>
        <v>#N/A</v>
      </c>
      <c r="O115" s="327" t="e">
        <f>IF(ISNUMBER(Regressions!Q125),ROUND(Regressions!Q125, 1), NA())</f>
        <v>#N/A</v>
      </c>
      <c r="P115" s="325" t="e">
        <f>IF(ISNUMBER(Regressions!R125),ROUND(Regressions!R125, 1), NA())</f>
        <v>#N/A</v>
      </c>
      <c r="Q115" s="203" t="e">
        <f>IF(ISNUMBER(Regressions!S125),ROUND(Regressions!S125, 1), NA())</f>
        <v>#N/A</v>
      </c>
      <c r="R115" s="326" t="e">
        <f>IF(ISNUMBER(Regressions!T125),ROUND(Regressions!T125, 1), NA())</f>
        <v>#N/A</v>
      </c>
      <c r="S115" s="225" t="e">
        <f>IF(ISNUMBER(Regressions!U125),ROUND(Regressions!U125, 1), NA())</f>
        <v>#N/A</v>
      </c>
    </row>
    <row xmlns:x14ac="http://schemas.microsoft.com/office/spreadsheetml/2009/9/ac" r="116" x14ac:dyDescent="0.2">
      <c r="A116" s="322" t="str">
        <f>IF(ISBLANK(Regressions!A126), " ", Regressions!A126)</f>
        <v>Saint Lucia</v>
      </c>
      <c r="B116" s="323">
        <f>IF(ISBLANK(Regressions!B126), " ", Regressions!B126)</f>
        <v>2019</v>
      </c>
      <c r="C116" s="328" t="str">
        <f>IF(ISBLANK(Regressions!C126), " ", Regressions!C126)</f>
        <v>Pre-primary</v>
      </c>
      <c r="D116" s="324">
        <f>IF(ISBLANK(Regressions!D126), " ", Regressions!D126)</f>
        <v>4256</v>
      </c>
      <c r="E116" s="202" t="e">
        <f>IF(ISNUMBER(Regressions!E126),ROUND(Regressions!E126, 1), NA())</f>
        <v>#N/A</v>
      </c>
      <c r="F116" s="325" t="e">
        <f>IF(ISNUMBER(Regressions!F126),ROUND(Regressions!F126, 1), NA())</f>
        <v>#N/A</v>
      </c>
      <c r="G116" s="224" t="e">
        <f>IF(ISNUMBER(Regressions!G126),ROUND(Regressions!G126, 1), NA())</f>
        <v>#N/A</v>
      </c>
      <c r="H116" s="326" t="e">
        <f>IF(ISNUMBER(Regressions!H126),ROUND(Regressions!H126, 1), NA())</f>
        <v>#N/A</v>
      </c>
      <c r="I116" s="225" t="e">
        <f>IF(ISNUMBER(Regressions!I126),ROUND(Regressions!I126, 1), NA())</f>
        <v>#N/A</v>
      </c>
      <c r="J116" s="327" t="e">
        <f>IF(ISNUMBER(Regressions!K126),ROUND(Regressions!K126, 1), NA())</f>
        <v>#N/A</v>
      </c>
      <c r="K116" s="325" t="e">
        <f>IF(ISNUMBER(Regressions!L126),ROUND(Regressions!L126, 1), NA())</f>
        <v>#N/A</v>
      </c>
      <c r="L116" s="226" t="e">
        <f>IF(ISNUMBER(Regressions!M126),ROUND(Regressions!M126, 1), NA())</f>
        <v>#N/A</v>
      </c>
      <c r="M116" s="326" t="e">
        <f>IF(ISNUMBER(Regressions!N126),ROUND(Regressions!N126, 1), NA())</f>
        <v>#N/A</v>
      </c>
      <c r="N116" s="225" t="e">
        <f>IF(ISNUMBER(Regressions!O126),ROUND(Regressions!O126, 1), NA())</f>
        <v>#N/A</v>
      </c>
      <c r="O116" s="327" t="e">
        <f>IF(ISNUMBER(Regressions!Q126),ROUND(Regressions!Q126, 1), NA())</f>
        <v>#N/A</v>
      </c>
      <c r="P116" s="325" t="e">
        <f>IF(ISNUMBER(Regressions!R126),ROUND(Regressions!R126, 1), NA())</f>
        <v>#N/A</v>
      </c>
      <c r="Q116" s="203" t="e">
        <f>IF(ISNUMBER(Regressions!S126),ROUND(Regressions!S126, 1), NA())</f>
        <v>#N/A</v>
      </c>
      <c r="R116" s="326" t="e">
        <f>IF(ISNUMBER(Regressions!T126),ROUND(Regressions!T126, 1), NA())</f>
        <v>#N/A</v>
      </c>
      <c r="S116" s="225" t="e">
        <f>IF(ISNUMBER(Regressions!U126),ROUND(Regressions!U126, 1), NA())</f>
        <v>#N/A</v>
      </c>
    </row>
    <row xmlns:x14ac="http://schemas.microsoft.com/office/spreadsheetml/2009/9/ac" r="117" x14ac:dyDescent="0.2">
      <c r="A117" s="322" t="str">
        <f>IF(ISBLANK(Regressions!A127), " ", Regressions!A127)</f>
        <v>Saint Lucia</v>
      </c>
      <c r="B117" s="323">
        <f>IF(ISBLANK(Regressions!B127), " ", Regressions!B127)</f>
        <v>2020</v>
      </c>
      <c r="C117" s="328" t="str">
        <f>IF(ISBLANK(Regressions!C127), " ", Regressions!C127)</f>
        <v>Pre-primary</v>
      </c>
      <c r="D117" s="324">
        <f>IF(ISBLANK(Regressions!D127), " ", Regressions!D127)</f>
        <v>4250</v>
      </c>
      <c r="E117" s="202" t="e">
        <f>IF(ISNUMBER(Regressions!E127),ROUND(Regressions!E127, 1), NA())</f>
        <v>#N/A</v>
      </c>
      <c r="F117" s="325" t="e">
        <f>IF(ISNUMBER(Regressions!F127),ROUND(Regressions!F127, 1), NA())</f>
        <v>#N/A</v>
      </c>
      <c r="G117" s="224" t="e">
        <f>IF(ISNUMBER(Regressions!G127),ROUND(Regressions!G127, 1), NA())</f>
        <v>#N/A</v>
      </c>
      <c r="H117" s="326" t="e">
        <f>IF(ISNUMBER(Regressions!H127),ROUND(Regressions!H127, 1), NA())</f>
        <v>#N/A</v>
      </c>
      <c r="I117" s="225" t="e">
        <f>IF(ISNUMBER(Regressions!I127),ROUND(Regressions!I127, 1), NA())</f>
        <v>#N/A</v>
      </c>
      <c r="J117" s="327" t="e">
        <f>IF(ISNUMBER(Regressions!K127),ROUND(Regressions!K127, 1), NA())</f>
        <v>#N/A</v>
      </c>
      <c r="K117" s="325" t="e">
        <f>IF(ISNUMBER(Regressions!L127),ROUND(Regressions!L127, 1), NA())</f>
        <v>#N/A</v>
      </c>
      <c r="L117" s="226" t="e">
        <f>IF(ISNUMBER(Regressions!M127),ROUND(Regressions!M127, 1), NA())</f>
        <v>#N/A</v>
      </c>
      <c r="M117" s="326" t="e">
        <f>IF(ISNUMBER(Regressions!N127),ROUND(Regressions!N127, 1), NA())</f>
        <v>#N/A</v>
      </c>
      <c r="N117" s="225" t="e">
        <f>IF(ISNUMBER(Regressions!O127),ROUND(Regressions!O127, 1), NA())</f>
        <v>#N/A</v>
      </c>
      <c r="O117" s="327" t="e">
        <f>IF(ISNUMBER(Regressions!Q127),ROUND(Regressions!Q127, 1), NA())</f>
        <v>#N/A</v>
      </c>
      <c r="P117" s="325" t="e">
        <f>IF(ISNUMBER(Regressions!R127),ROUND(Regressions!R127, 1), NA())</f>
        <v>#N/A</v>
      </c>
      <c r="Q117" s="203" t="e">
        <f>IF(ISNUMBER(Regressions!S127),ROUND(Regressions!S127, 1), NA())</f>
        <v>#N/A</v>
      </c>
      <c r="R117" s="326" t="e">
        <f>IF(ISNUMBER(Regressions!T127),ROUND(Regressions!T127, 1), NA())</f>
        <v>#N/A</v>
      </c>
      <c r="S117" s="225" t="e">
        <f>IF(ISNUMBER(Regressions!U127),ROUND(Regressions!U127, 1), NA())</f>
        <v>#N/A</v>
      </c>
    </row>
    <row xmlns:x14ac="http://schemas.microsoft.com/office/spreadsheetml/2009/9/ac" r="118" x14ac:dyDescent="0.2">
      <c r="A118" s="376" t="str">
        <f>IF(ISBLANK(Regressions!A128), " ", Regressions!A128)</f>
        <v>Saint Lucia</v>
      </c>
      <c r="B118" s="377">
        <f>IF(ISBLANK(Regressions!B128), " ", Regressions!B128)</f>
        <v>2021</v>
      </c>
      <c r="C118" s="378" t="str">
        <f>IF(ISBLANK(Regressions!C128), " ", Regressions!C128)</f>
        <v>Pre-primary</v>
      </c>
      <c r="D118" s="379">
        <f>IF(ISBLANK(Regressions!D128), " ", Regressions!D128)</f>
        <v>4236</v>
      </c>
      <c r="E118" s="382" t="e">
        <f>IF(ISNUMBER(Regressions!E128),ROUND(Regressions!E128, 1), NA())</f>
        <v>#N/A</v>
      </c>
      <c r="F118" s="380" t="e">
        <f>IF(ISNUMBER(Regressions!F128),ROUND(Regressions!F128, 1), NA())</f>
        <v>#N/A</v>
      </c>
      <c r="G118" s="383" t="e">
        <f>IF(ISNUMBER(Regressions!G128),ROUND(Regressions!G128, 1), NA())</f>
        <v>#N/A</v>
      </c>
      <c r="H118" s="381" t="e">
        <f>IF(ISNUMBER(Regressions!H128),ROUND(Regressions!H128, 1), NA())</f>
        <v>#N/A</v>
      </c>
      <c r="I118" s="384" t="e">
        <f>IF(ISNUMBER(Regressions!I128),ROUND(Regressions!I128, 1), NA())</f>
        <v>#N/A</v>
      </c>
      <c r="J118" s="382" t="e">
        <f>IF(ISNUMBER(Regressions!K128),ROUND(Regressions!K128, 1), NA())</f>
        <v>#N/A</v>
      </c>
      <c r="K118" s="380" t="e">
        <f>IF(ISNUMBER(Regressions!L128),ROUND(Regressions!L128, 1), NA())</f>
        <v>#N/A</v>
      </c>
      <c r="L118" s="385" t="e">
        <f>IF(ISNUMBER(Regressions!M128),ROUND(Regressions!M128, 1), NA())</f>
        <v>#N/A</v>
      </c>
      <c r="M118" s="381" t="e">
        <f>IF(ISNUMBER(Regressions!N128),ROUND(Regressions!N128, 1), NA())</f>
        <v>#N/A</v>
      </c>
      <c r="N118" s="384" t="e">
        <f>IF(ISNUMBER(Regressions!O128),ROUND(Regressions!O128, 1), NA())</f>
        <v>#N/A</v>
      </c>
      <c r="O118" s="382" t="e">
        <f>IF(ISNUMBER(Regressions!Q128),ROUND(Regressions!Q128, 1), NA())</f>
        <v>#N/A</v>
      </c>
      <c r="P118" s="380" t="e">
        <f>IF(ISNUMBER(Regressions!R128),ROUND(Regressions!R128, 1), NA())</f>
        <v>#N/A</v>
      </c>
      <c r="Q118" s="386" t="e">
        <f>IF(ISNUMBER(Regressions!S128),ROUND(Regressions!S128, 1), NA())</f>
        <v>#N/A</v>
      </c>
      <c r="R118" s="381" t="e">
        <f>IF(ISNUMBER(Regressions!T128),ROUND(Regressions!T128, 1), NA())</f>
        <v>#N/A</v>
      </c>
      <c r="S118" s="384" t="e">
        <f>IF(ISNUMBER(Regressions!U128),ROUND(Regressions!U128, 1), NA())</f>
        <v>#N/A</v>
      </c>
      <c r="T118" s="375"/>
      <c r="U118" s="375"/>
      <c r="V118" s="375"/>
      <c r="W118" s="375"/>
      <c r="X118" s="375"/>
      <c r="Y118" s="375"/>
      <c r="Z118" s="375"/>
      <c r="AA118" s="375"/>
      <c r="AB118" s="375"/>
      <c r="AC118" s="375"/>
    </row>
    <row xmlns:x14ac="http://schemas.microsoft.com/office/spreadsheetml/2009/9/ac" r="119" x14ac:dyDescent="0.2">
      <c r="A119" s="322" t="str">
        <f>IF(ISBLANK(Regressions!A129), " ", Regressions!A129)</f>
        <v>Saint Lucia</v>
      </c>
      <c r="B119" s="323">
        <f>IF(ISBLANK(Regressions!B129), " ", Regressions!B129)</f>
        <v>2022</v>
      </c>
      <c r="C119" s="328" t="str">
        <f>IF(ISBLANK(Regressions!C129), " ", Regressions!C129)</f>
        <v>Pre-primary</v>
      </c>
      <c r="D119" s="324">
        <f>IF(ISBLANK(Regressions!D129), " ", Regressions!D129)</f>
        <v>4215</v>
      </c>
      <c r="E119" s="202" t="e">
        <f>IF(ISNUMBER(Regressions!E129),ROUND(Regressions!E129, 1), NA())</f>
        <v>#N/A</v>
      </c>
      <c r="F119" s="325" t="e">
        <f>IF(ISNUMBER(Regressions!F129),ROUND(Regressions!F129, 1), NA())</f>
        <v>#N/A</v>
      </c>
      <c r="G119" s="224" t="e">
        <f>IF(ISNUMBER(Regressions!G129),ROUND(Regressions!G129, 1), NA())</f>
        <v>#N/A</v>
      </c>
      <c r="H119" s="326" t="e">
        <f>IF(ISNUMBER(Regressions!H129),ROUND(Regressions!H129, 1), NA())</f>
        <v>#N/A</v>
      </c>
      <c r="I119" s="225" t="e">
        <f>IF(ISNUMBER(Regressions!I129),ROUND(Regressions!I129, 1), NA())</f>
        <v>#N/A</v>
      </c>
      <c r="J119" s="327" t="e">
        <f>IF(ISNUMBER(Regressions!K129),ROUND(Regressions!K129, 1), NA())</f>
        <v>#N/A</v>
      </c>
      <c r="K119" s="325" t="e">
        <f>IF(ISNUMBER(Regressions!L129),ROUND(Regressions!L129, 1), NA())</f>
        <v>#N/A</v>
      </c>
      <c r="L119" s="226" t="e">
        <f>IF(ISNUMBER(Regressions!M129),ROUND(Regressions!M129, 1), NA())</f>
        <v>#N/A</v>
      </c>
      <c r="M119" s="326" t="e">
        <f>IF(ISNUMBER(Regressions!N129),ROUND(Regressions!N129, 1), NA())</f>
        <v>#N/A</v>
      </c>
      <c r="N119" s="225" t="e">
        <f>IF(ISNUMBER(Regressions!O129),ROUND(Regressions!O129, 1), NA())</f>
        <v>#N/A</v>
      </c>
      <c r="O119" s="327" t="e">
        <f>IF(ISNUMBER(Regressions!Q129),ROUND(Regressions!Q129, 1), NA())</f>
        <v>#N/A</v>
      </c>
      <c r="P119" s="325" t="e">
        <f>IF(ISNUMBER(Regressions!R129),ROUND(Regressions!R129, 1), NA())</f>
        <v>#N/A</v>
      </c>
      <c r="Q119" s="203" t="e">
        <f>IF(ISNUMBER(Regressions!S129),ROUND(Regressions!S129, 1), NA())</f>
        <v>#N/A</v>
      </c>
      <c r="R119" s="326" t="e">
        <f>IF(ISNUMBER(Regressions!T129),ROUND(Regressions!T129, 1), NA())</f>
        <v>#N/A</v>
      </c>
      <c r="S119" s="225" t="e">
        <f>IF(ISNUMBER(Regressions!U129),ROUND(Regressions!U129, 1), NA())</f>
        <v>#N/A</v>
      </c>
    </row>
    <row xmlns:x14ac="http://schemas.microsoft.com/office/spreadsheetml/2009/9/ac" r="120" x14ac:dyDescent="0.2">
      <c r="A120" s="329" t="str">
        <f>IF(ISBLANK(Regressions!A130), " ", Regressions!A130)</f>
        <v>Saint Lucia</v>
      </c>
      <c r="B120" s="330">
        <f>IF(ISBLANK(Regressions!B130), " ", Regressions!B130)</f>
        <v>2023</v>
      </c>
      <c r="C120" s="331" t="str">
        <f>IF(ISBLANK(Regressions!C130), " ", Regressions!C130)</f>
        <v>Pre-primary</v>
      </c>
      <c r="D120" s="332">
        <f>IF(ISBLANK(Regressions!D130), " ", Regressions!D130)</f>
        <v>4184</v>
      </c>
      <c r="E120" s="333" t="e">
        <f>IF(ISNUMBER(Regressions!E130),ROUND(Regressions!E130, 1), NA())</f>
        <v>#N/A</v>
      </c>
      <c r="F120" s="334" t="e">
        <f>IF(ISNUMBER(Regressions!F130),ROUND(Regressions!F130, 1), NA())</f>
        <v>#N/A</v>
      </c>
      <c r="G120" s="335" t="e">
        <f>IF(ISNUMBER(Regressions!G130),ROUND(Regressions!G130, 1), NA())</f>
        <v>#N/A</v>
      </c>
      <c r="H120" s="336" t="e">
        <f>IF(ISNUMBER(Regressions!H130),ROUND(Regressions!H130, 1), NA())</f>
        <v>#N/A</v>
      </c>
      <c r="I120" s="337" t="e">
        <f>IF(ISNUMBER(Regressions!I130),ROUND(Regressions!I130, 1), NA())</f>
        <v>#N/A</v>
      </c>
      <c r="J120" s="338" t="e">
        <f>IF(ISNUMBER(Regressions!K130),ROUND(Regressions!K130, 1), NA())</f>
        <v>#N/A</v>
      </c>
      <c r="K120" s="334" t="e">
        <f>IF(ISNUMBER(Regressions!L130),ROUND(Regressions!L130, 1), NA())</f>
        <v>#N/A</v>
      </c>
      <c r="L120" s="339" t="e">
        <f>IF(ISNUMBER(Regressions!M130),ROUND(Regressions!M130, 1), NA())</f>
        <v>#N/A</v>
      </c>
      <c r="M120" s="336" t="e">
        <f>IF(ISNUMBER(Regressions!N130),ROUND(Regressions!N130, 1), NA())</f>
        <v>#N/A</v>
      </c>
      <c r="N120" s="337" t="e">
        <f>IF(ISNUMBER(Regressions!O130),ROUND(Regressions!O130, 1), NA())</f>
        <v>#N/A</v>
      </c>
      <c r="O120" s="338" t="e">
        <f>IF(ISNUMBER(Regressions!Q130),ROUND(Regressions!Q130, 1), NA())</f>
        <v>#N/A</v>
      </c>
      <c r="P120" s="334" t="e">
        <f>IF(ISNUMBER(Regressions!R130),ROUND(Regressions!R130, 1), NA())</f>
        <v>#N/A</v>
      </c>
      <c r="Q120" s="340" t="e">
        <f>IF(ISNUMBER(Regressions!S130),ROUND(Regressions!S130, 1), NA())</f>
        <v>#N/A</v>
      </c>
      <c r="R120" s="336" t="e">
        <f>IF(ISNUMBER(Regressions!T130),ROUND(Regressions!T130, 1), NA())</f>
        <v>#N/A</v>
      </c>
      <c r="S120" s="337" t="e">
        <f>IF(ISNUMBER(Regressions!U130),ROUND(Regressions!U130, 1), NA())</f>
        <v>#N/A</v>
      </c>
    </row>
    <row xmlns:x14ac="http://schemas.microsoft.com/office/spreadsheetml/2009/9/ac" r="121" hidden="true" x14ac:dyDescent="0.2">
      <c r="A121" s="322" t="str">
        <f>IF(ISBLANK(Regressions!A131), " ", Regressions!A131)</f>
        <v>Saint Lucia</v>
      </c>
      <c r="B121" s="323">
        <f>IF(ISBLANK(Regressions!B131), " ", Regressions!B131)</f>
        <v>2024</v>
      </c>
      <c r="C121" s="328" t="str">
        <f>IF(ISBLANK(Regressions!C131), " ", Regressions!C131)</f>
        <v>Pre-primary</v>
      </c>
      <c r="D121" s="324" t="str">
        <f>IF(ISBLANK(Regressions!D131), " ", Regressions!D131)</f>
        <v> </v>
      </c>
      <c r="E121" s="202" t="e">
        <f>IF(ISNUMBER(Regressions!E131),ROUND(Regressions!E131, 1), NA())</f>
        <v>#N/A</v>
      </c>
      <c r="F121" s="325" t="e">
        <f>IF(ISNUMBER(Regressions!F131),ROUND(Regressions!F131, 1), NA())</f>
        <v>#N/A</v>
      </c>
      <c r="G121" s="224" t="e">
        <f>IF(ISNUMBER(Regressions!G131),ROUND(Regressions!G131, 1), NA())</f>
        <v>#N/A</v>
      </c>
      <c r="H121" s="326" t="e">
        <f>IF(ISNUMBER(Regressions!H131),ROUND(Regressions!H131, 1), NA())</f>
        <v>#N/A</v>
      </c>
      <c r="I121" s="225" t="e">
        <f>IF(ISNUMBER(Regressions!I131),ROUND(Regressions!I131, 1), NA())</f>
        <v>#N/A</v>
      </c>
      <c r="J121" s="327" t="e">
        <f>IF(ISNUMBER(Regressions!K131),ROUND(Regressions!K131, 1), NA())</f>
        <v>#N/A</v>
      </c>
      <c r="K121" s="325" t="e">
        <f>IF(ISNUMBER(Regressions!L131),ROUND(Regressions!L131, 1), NA())</f>
        <v>#N/A</v>
      </c>
      <c r="L121" s="226" t="e">
        <f>IF(ISNUMBER(Regressions!M131),ROUND(Regressions!M131, 1), NA())</f>
        <v>#N/A</v>
      </c>
      <c r="M121" s="326" t="e">
        <f>IF(ISNUMBER(Regressions!N131),ROUND(Regressions!N131, 1), NA())</f>
        <v>#N/A</v>
      </c>
      <c r="N121" s="225" t="e">
        <f>IF(ISNUMBER(Regressions!O131),ROUND(Regressions!O131, 1), NA())</f>
        <v>#N/A</v>
      </c>
      <c r="O121" s="327" t="e">
        <f>IF(ISNUMBER(Regressions!Q131),ROUND(Regressions!Q131, 1), NA())</f>
        <v>#N/A</v>
      </c>
      <c r="P121" s="325" t="e">
        <f>IF(ISNUMBER(Regressions!R131),ROUND(Regressions!R131, 1), NA())</f>
        <v>#N/A</v>
      </c>
      <c r="Q121" s="203" t="e">
        <f>IF(ISNUMBER(Regressions!S131),ROUND(Regressions!S131, 1), NA())</f>
        <v>#N/A</v>
      </c>
      <c r="R121" s="326" t="e">
        <f>IF(ISNUMBER(Regressions!T131),ROUND(Regressions!T131, 1), NA())</f>
        <v>#N/A</v>
      </c>
      <c r="S121" s="225" t="e">
        <f>IF(ISNUMBER(Regressions!U131),ROUND(Regressions!U131, 1), NA())</f>
        <v>#N/A</v>
      </c>
    </row>
    <row xmlns:x14ac="http://schemas.microsoft.com/office/spreadsheetml/2009/9/ac" r="122" hidden="true" x14ac:dyDescent="0.2">
      <c r="A122" s="322" t="str">
        <f>IF(ISBLANK(Regressions!A132), " ", Regressions!A132)</f>
        <v>Saint Lucia</v>
      </c>
      <c r="B122" s="323">
        <f>IF(ISBLANK(Regressions!B132), " ", Regressions!B132)</f>
        <v>2025</v>
      </c>
      <c r="C122" s="328" t="str">
        <f>IF(ISBLANK(Regressions!C132), " ", Regressions!C132)</f>
        <v>Pre-primary</v>
      </c>
      <c r="D122" s="324" t="str">
        <f>IF(ISBLANK(Regressions!D132), " ", Regressions!D132)</f>
        <v> </v>
      </c>
      <c r="E122" s="202" t="e">
        <f>IF(ISNUMBER(Regressions!E132),ROUND(Regressions!E132, 1), NA())</f>
        <v>#N/A</v>
      </c>
      <c r="F122" s="325" t="e">
        <f>IF(ISNUMBER(Regressions!F132),ROUND(Regressions!F132, 1), NA())</f>
        <v>#N/A</v>
      </c>
      <c r="G122" s="224" t="e">
        <f>IF(ISNUMBER(Regressions!G132),ROUND(Regressions!G132, 1), NA())</f>
        <v>#N/A</v>
      </c>
      <c r="H122" s="326" t="e">
        <f>IF(ISNUMBER(Regressions!H132),ROUND(Regressions!H132, 1), NA())</f>
        <v>#N/A</v>
      </c>
      <c r="I122" s="225" t="e">
        <f>IF(ISNUMBER(Regressions!I132),ROUND(Regressions!I132, 1), NA())</f>
        <v>#N/A</v>
      </c>
      <c r="J122" s="327" t="e">
        <f>IF(ISNUMBER(Regressions!K132),ROUND(Regressions!K132, 1), NA())</f>
        <v>#N/A</v>
      </c>
      <c r="K122" s="325" t="e">
        <f>IF(ISNUMBER(Regressions!L132),ROUND(Regressions!L132, 1), NA())</f>
        <v>#N/A</v>
      </c>
      <c r="L122" s="226" t="e">
        <f>IF(ISNUMBER(Regressions!M132),ROUND(Regressions!M132, 1), NA())</f>
        <v>#N/A</v>
      </c>
      <c r="M122" s="326" t="e">
        <f>IF(ISNUMBER(Regressions!N132),ROUND(Regressions!N132, 1), NA())</f>
        <v>#N/A</v>
      </c>
      <c r="N122" s="225" t="e">
        <f>IF(ISNUMBER(Regressions!O132),ROUND(Regressions!O132, 1), NA())</f>
        <v>#N/A</v>
      </c>
      <c r="O122" s="327" t="e">
        <f>IF(ISNUMBER(Regressions!Q132),ROUND(Regressions!Q132, 1), NA())</f>
        <v>#N/A</v>
      </c>
      <c r="P122" s="325" t="e">
        <f>IF(ISNUMBER(Regressions!R132),ROUND(Regressions!R132, 1), NA())</f>
        <v>#N/A</v>
      </c>
      <c r="Q122" s="203" t="e">
        <f>IF(ISNUMBER(Regressions!S132),ROUND(Regressions!S132, 1), NA())</f>
        <v>#N/A</v>
      </c>
      <c r="R122" s="326" t="e">
        <f>IF(ISNUMBER(Regressions!T132),ROUND(Regressions!T132, 1), NA())</f>
        <v>#N/A</v>
      </c>
      <c r="S122" s="225" t="e">
        <f>IF(ISNUMBER(Regressions!U132),ROUND(Regressions!U132, 1), NA())</f>
        <v>#N/A</v>
      </c>
    </row>
    <row xmlns:x14ac="http://schemas.microsoft.com/office/spreadsheetml/2009/9/ac" r="123" hidden="true" x14ac:dyDescent="0.2">
      <c r="A123" s="322" t="str">
        <f>IF(ISBLANK(Regressions!A133), " ", Regressions!A133)</f>
        <v>Saint Lucia</v>
      </c>
      <c r="B123" s="323">
        <f>IF(ISBLANK(Regressions!B133), " ", Regressions!B133)</f>
        <v>2026</v>
      </c>
      <c r="C123" s="328" t="str">
        <f>IF(ISBLANK(Regressions!C133), " ", Regressions!C133)</f>
        <v>Pre-primary</v>
      </c>
      <c r="D123" s="324" t="str">
        <f>IF(ISBLANK(Regressions!D133), " ", Regressions!D133)</f>
        <v> </v>
      </c>
      <c r="E123" s="202" t="e">
        <f>IF(ISNUMBER(Regressions!E133),ROUND(Regressions!E133, 1), NA())</f>
        <v>#N/A</v>
      </c>
      <c r="F123" s="325" t="e">
        <f>IF(ISNUMBER(Regressions!F133),ROUND(Regressions!F133, 1), NA())</f>
        <v>#N/A</v>
      </c>
      <c r="G123" s="224" t="e">
        <f>IF(ISNUMBER(Regressions!G133),ROUND(Regressions!G133, 1), NA())</f>
        <v>#N/A</v>
      </c>
      <c r="H123" s="326" t="e">
        <f>IF(ISNUMBER(Regressions!H133),ROUND(Regressions!H133, 1), NA())</f>
        <v>#N/A</v>
      </c>
      <c r="I123" s="225" t="e">
        <f>IF(ISNUMBER(Regressions!I133),ROUND(Regressions!I133, 1), NA())</f>
        <v>#N/A</v>
      </c>
      <c r="J123" s="327" t="e">
        <f>IF(ISNUMBER(Regressions!K133),ROUND(Regressions!K133, 1), NA())</f>
        <v>#N/A</v>
      </c>
      <c r="K123" s="325" t="e">
        <f>IF(ISNUMBER(Regressions!L133),ROUND(Regressions!L133, 1), NA())</f>
        <v>#N/A</v>
      </c>
      <c r="L123" s="226" t="e">
        <f>IF(ISNUMBER(Regressions!M133),ROUND(Regressions!M133, 1), NA())</f>
        <v>#N/A</v>
      </c>
      <c r="M123" s="326" t="e">
        <f>IF(ISNUMBER(Regressions!N133),ROUND(Regressions!N133, 1), NA())</f>
        <v>#N/A</v>
      </c>
      <c r="N123" s="225" t="e">
        <f>IF(ISNUMBER(Regressions!O133),ROUND(Regressions!O133, 1), NA())</f>
        <v>#N/A</v>
      </c>
      <c r="O123" s="327" t="e">
        <f>IF(ISNUMBER(Regressions!Q133),ROUND(Regressions!Q133, 1), NA())</f>
        <v>#N/A</v>
      </c>
      <c r="P123" s="325" t="e">
        <f>IF(ISNUMBER(Regressions!R133),ROUND(Regressions!R133, 1), NA())</f>
        <v>#N/A</v>
      </c>
      <c r="Q123" s="203" t="e">
        <f>IF(ISNUMBER(Regressions!S133),ROUND(Regressions!S133, 1), NA())</f>
        <v>#N/A</v>
      </c>
      <c r="R123" s="326" t="e">
        <f>IF(ISNUMBER(Regressions!T133),ROUND(Regressions!T133, 1), NA())</f>
        <v>#N/A</v>
      </c>
      <c r="S123" s="225" t="e">
        <f>IF(ISNUMBER(Regressions!U133),ROUND(Regressions!U133, 1), NA())</f>
        <v>#N/A</v>
      </c>
    </row>
    <row xmlns:x14ac="http://schemas.microsoft.com/office/spreadsheetml/2009/9/ac" r="124" hidden="true" x14ac:dyDescent="0.2">
      <c r="A124" s="322" t="str">
        <f>IF(ISBLANK(Regressions!A134), " ", Regressions!A134)</f>
        <v>Saint Lucia</v>
      </c>
      <c r="B124" s="323">
        <f>IF(ISBLANK(Regressions!B134), " ", Regressions!B134)</f>
        <v>2027</v>
      </c>
      <c r="C124" s="328" t="str">
        <f>IF(ISBLANK(Regressions!C134), " ", Regressions!C134)</f>
        <v>Pre-primary</v>
      </c>
      <c r="D124" s="324" t="str">
        <f>IF(ISBLANK(Regressions!D134), " ", Regressions!D134)</f>
        <v> </v>
      </c>
      <c r="E124" s="202" t="e">
        <f>IF(ISNUMBER(Regressions!E134),ROUND(Regressions!E134, 1), NA())</f>
        <v>#N/A</v>
      </c>
      <c r="F124" s="325" t="e">
        <f>IF(ISNUMBER(Regressions!F134),ROUND(Regressions!F134, 1), NA())</f>
        <v>#N/A</v>
      </c>
      <c r="G124" s="224" t="e">
        <f>IF(ISNUMBER(Regressions!G134),ROUND(Regressions!G134, 1), NA())</f>
        <v>#N/A</v>
      </c>
      <c r="H124" s="326" t="e">
        <f>IF(ISNUMBER(Regressions!H134),ROUND(Regressions!H134, 1), NA())</f>
        <v>#N/A</v>
      </c>
      <c r="I124" s="225" t="e">
        <f>IF(ISNUMBER(Regressions!I134),ROUND(Regressions!I134, 1), NA())</f>
        <v>#N/A</v>
      </c>
      <c r="J124" s="327" t="e">
        <f>IF(ISNUMBER(Regressions!K134),ROUND(Regressions!K134, 1), NA())</f>
        <v>#N/A</v>
      </c>
      <c r="K124" s="325" t="e">
        <f>IF(ISNUMBER(Regressions!L134),ROUND(Regressions!L134, 1), NA())</f>
        <v>#N/A</v>
      </c>
      <c r="L124" s="226" t="e">
        <f>IF(ISNUMBER(Regressions!M134),ROUND(Regressions!M134, 1), NA())</f>
        <v>#N/A</v>
      </c>
      <c r="M124" s="326" t="e">
        <f>IF(ISNUMBER(Regressions!N134),ROUND(Regressions!N134, 1), NA())</f>
        <v>#N/A</v>
      </c>
      <c r="N124" s="225" t="e">
        <f>IF(ISNUMBER(Regressions!O134),ROUND(Regressions!O134, 1), NA())</f>
        <v>#N/A</v>
      </c>
      <c r="O124" s="327" t="e">
        <f>IF(ISNUMBER(Regressions!Q134),ROUND(Regressions!Q134, 1), NA())</f>
        <v>#N/A</v>
      </c>
      <c r="P124" s="325" t="e">
        <f>IF(ISNUMBER(Regressions!R134),ROUND(Regressions!R134, 1), NA())</f>
        <v>#N/A</v>
      </c>
      <c r="Q124" s="203" t="e">
        <f>IF(ISNUMBER(Regressions!S134),ROUND(Regressions!S134, 1), NA())</f>
        <v>#N/A</v>
      </c>
      <c r="R124" s="326" t="e">
        <f>IF(ISNUMBER(Regressions!T134),ROUND(Regressions!T134, 1), NA())</f>
        <v>#N/A</v>
      </c>
      <c r="S124" s="225" t="e">
        <f>IF(ISNUMBER(Regressions!U134),ROUND(Regressions!U134, 1), NA())</f>
        <v>#N/A</v>
      </c>
    </row>
    <row xmlns:x14ac="http://schemas.microsoft.com/office/spreadsheetml/2009/9/ac" r="125" hidden="true" x14ac:dyDescent="0.2">
      <c r="A125" s="322" t="str">
        <f>IF(ISBLANK(Regressions!A135), " ", Regressions!A135)</f>
        <v>Saint Lucia</v>
      </c>
      <c r="B125" s="323">
        <f>IF(ISBLANK(Regressions!B135), " ", Regressions!B135)</f>
        <v>2028</v>
      </c>
      <c r="C125" s="328" t="str">
        <f>IF(ISBLANK(Regressions!C135), " ", Regressions!C135)</f>
        <v>Pre-primary</v>
      </c>
      <c r="D125" s="324" t="str">
        <f>IF(ISBLANK(Regressions!D135), " ", Regressions!D135)</f>
        <v> </v>
      </c>
      <c r="E125" s="202" t="e">
        <f>IF(ISNUMBER(Regressions!E135),ROUND(Regressions!E135, 1), NA())</f>
        <v>#N/A</v>
      </c>
      <c r="F125" s="325" t="e">
        <f>IF(ISNUMBER(Regressions!F135),ROUND(Regressions!F135, 1), NA())</f>
        <v>#N/A</v>
      </c>
      <c r="G125" s="224" t="e">
        <f>IF(ISNUMBER(Regressions!G135),ROUND(Regressions!G135, 1), NA())</f>
        <v>#N/A</v>
      </c>
      <c r="H125" s="326" t="e">
        <f>IF(ISNUMBER(Regressions!H135),ROUND(Regressions!H135, 1), NA())</f>
        <v>#N/A</v>
      </c>
      <c r="I125" s="225" t="e">
        <f>IF(ISNUMBER(Regressions!I135),ROUND(Regressions!I135, 1), NA())</f>
        <v>#N/A</v>
      </c>
      <c r="J125" s="327" t="e">
        <f>IF(ISNUMBER(Regressions!K135),ROUND(Regressions!K135, 1), NA())</f>
        <v>#N/A</v>
      </c>
      <c r="K125" s="325" t="e">
        <f>IF(ISNUMBER(Regressions!L135),ROUND(Regressions!L135, 1), NA())</f>
        <v>#N/A</v>
      </c>
      <c r="L125" s="226" t="e">
        <f>IF(ISNUMBER(Regressions!M135),ROUND(Regressions!M135, 1), NA())</f>
        <v>#N/A</v>
      </c>
      <c r="M125" s="326" t="e">
        <f>IF(ISNUMBER(Regressions!N135),ROUND(Regressions!N135, 1), NA())</f>
        <v>#N/A</v>
      </c>
      <c r="N125" s="225" t="e">
        <f>IF(ISNUMBER(Regressions!O135),ROUND(Regressions!O135, 1), NA())</f>
        <v>#N/A</v>
      </c>
      <c r="O125" s="327" t="e">
        <f>IF(ISNUMBER(Regressions!Q135),ROUND(Regressions!Q135, 1), NA())</f>
        <v>#N/A</v>
      </c>
      <c r="P125" s="325" t="e">
        <f>IF(ISNUMBER(Regressions!R135),ROUND(Regressions!R135, 1), NA())</f>
        <v>#N/A</v>
      </c>
      <c r="Q125" s="203" t="e">
        <f>IF(ISNUMBER(Regressions!S135),ROUND(Regressions!S135, 1), NA())</f>
        <v>#N/A</v>
      </c>
      <c r="R125" s="326" t="e">
        <f>IF(ISNUMBER(Regressions!T135),ROUND(Regressions!T135, 1), NA())</f>
        <v>#N/A</v>
      </c>
      <c r="S125" s="225" t="e">
        <f>IF(ISNUMBER(Regressions!U135),ROUND(Regressions!U135, 1), NA())</f>
        <v>#N/A</v>
      </c>
    </row>
    <row xmlns:x14ac="http://schemas.microsoft.com/office/spreadsheetml/2009/9/ac" r="126" hidden="true" x14ac:dyDescent="0.2">
      <c r="A126" s="322" t="str">
        <f>IF(ISBLANK(Regressions!A136), " ", Regressions!A136)</f>
        <v>Saint Lucia</v>
      </c>
      <c r="B126" s="323">
        <f>IF(ISBLANK(Regressions!B136), " ", Regressions!B136)</f>
        <v>2029</v>
      </c>
      <c r="C126" s="328" t="str">
        <f>IF(ISBLANK(Regressions!C136), " ", Regressions!C136)</f>
        <v>Pre-primary</v>
      </c>
      <c r="D126" s="324" t="str">
        <f>IF(ISBLANK(Regressions!D136), " ", Regressions!D136)</f>
        <v> </v>
      </c>
      <c r="E126" s="202" t="e">
        <f>IF(ISNUMBER(Regressions!E136),ROUND(Regressions!E136, 1), NA())</f>
        <v>#N/A</v>
      </c>
      <c r="F126" s="325" t="e">
        <f>IF(ISNUMBER(Regressions!F136),ROUND(Regressions!F136, 1), NA())</f>
        <v>#N/A</v>
      </c>
      <c r="G126" s="224" t="e">
        <f>IF(ISNUMBER(Regressions!G136),ROUND(Regressions!G136, 1), NA())</f>
        <v>#N/A</v>
      </c>
      <c r="H126" s="326" t="e">
        <f>IF(ISNUMBER(Regressions!H136),ROUND(Regressions!H136, 1), NA())</f>
        <v>#N/A</v>
      </c>
      <c r="I126" s="225" t="e">
        <f>IF(ISNUMBER(Regressions!I136),ROUND(Regressions!I136, 1), NA())</f>
        <v>#N/A</v>
      </c>
      <c r="J126" s="327" t="e">
        <f>IF(ISNUMBER(Regressions!K136),ROUND(Regressions!K136, 1), NA())</f>
        <v>#N/A</v>
      </c>
      <c r="K126" s="325" t="e">
        <f>IF(ISNUMBER(Regressions!L136),ROUND(Regressions!L136, 1), NA())</f>
        <v>#N/A</v>
      </c>
      <c r="L126" s="226" t="e">
        <f>IF(ISNUMBER(Regressions!M136),ROUND(Regressions!M136, 1), NA())</f>
        <v>#N/A</v>
      </c>
      <c r="M126" s="326" t="e">
        <f>IF(ISNUMBER(Regressions!N136),ROUND(Regressions!N136, 1), NA())</f>
        <v>#N/A</v>
      </c>
      <c r="N126" s="225" t="e">
        <f>IF(ISNUMBER(Regressions!O136),ROUND(Regressions!O136, 1), NA())</f>
        <v>#N/A</v>
      </c>
      <c r="O126" s="327" t="e">
        <f>IF(ISNUMBER(Regressions!Q136),ROUND(Regressions!Q136, 1), NA())</f>
        <v>#N/A</v>
      </c>
      <c r="P126" s="325" t="e">
        <f>IF(ISNUMBER(Regressions!R136),ROUND(Regressions!R136, 1), NA())</f>
        <v>#N/A</v>
      </c>
      <c r="Q126" s="203" t="e">
        <f>IF(ISNUMBER(Regressions!S136),ROUND(Regressions!S136, 1), NA())</f>
        <v>#N/A</v>
      </c>
      <c r="R126" s="326" t="e">
        <f>IF(ISNUMBER(Regressions!T136),ROUND(Regressions!T136, 1), NA())</f>
        <v>#N/A</v>
      </c>
      <c r="S126" s="225" t="e">
        <f>IF(ISNUMBER(Regressions!U136),ROUND(Regressions!U136, 1), NA())</f>
        <v>#N/A</v>
      </c>
    </row>
    <row xmlns:x14ac="http://schemas.microsoft.com/office/spreadsheetml/2009/9/ac" r="127" hidden="true" x14ac:dyDescent="0.2">
      <c r="A127" s="322" t="str">
        <f>IF(ISBLANK(Regressions!A137), " ", Regressions!A137)</f>
        <v>Saint Lucia</v>
      </c>
      <c r="B127" s="323">
        <f>IF(ISBLANK(Regressions!B137), " ", Regressions!B137)</f>
        <v>2030</v>
      </c>
      <c r="C127" s="328" t="str">
        <f>IF(ISBLANK(Regressions!C137), " ", Regressions!C137)</f>
        <v>Pre-primary</v>
      </c>
      <c r="D127" s="324" t="str">
        <f>IF(ISBLANK(Regressions!D137), " ", Regressions!D137)</f>
        <v> </v>
      </c>
      <c r="E127" s="202" t="e">
        <f>IF(ISNUMBER(Regressions!E137),ROUND(Regressions!E137, 1), NA())</f>
        <v>#N/A</v>
      </c>
      <c r="F127" s="325" t="e">
        <f>IF(ISNUMBER(Regressions!F137),ROUND(Regressions!F137, 1), NA())</f>
        <v>#N/A</v>
      </c>
      <c r="G127" s="224" t="e">
        <f>IF(ISNUMBER(Regressions!G137),ROUND(Regressions!G137, 1), NA())</f>
        <v>#N/A</v>
      </c>
      <c r="H127" s="326" t="e">
        <f>IF(ISNUMBER(Regressions!H137),ROUND(Regressions!H137, 1), NA())</f>
        <v>#N/A</v>
      </c>
      <c r="I127" s="225" t="e">
        <f>IF(ISNUMBER(Regressions!I137),ROUND(Regressions!I137, 1), NA())</f>
        <v>#N/A</v>
      </c>
      <c r="J127" s="327" t="e">
        <f>IF(ISNUMBER(Regressions!K137),ROUND(Regressions!K137, 1), NA())</f>
        <v>#N/A</v>
      </c>
      <c r="K127" s="325" t="e">
        <f>IF(ISNUMBER(Regressions!L137),ROUND(Regressions!L137, 1), NA())</f>
        <v>#N/A</v>
      </c>
      <c r="L127" s="226" t="e">
        <f>IF(ISNUMBER(Regressions!M137),ROUND(Regressions!M137, 1), NA())</f>
        <v>#N/A</v>
      </c>
      <c r="M127" s="326" t="e">
        <f>IF(ISNUMBER(Regressions!N137),ROUND(Regressions!N137, 1), NA())</f>
        <v>#N/A</v>
      </c>
      <c r="N127" s="225" t="e">
        <f>IF(ISNUMBER(Regressions!O137),ROUND(Regressions!O137, 1), NA())</f>
        <v>#N/A</v>
      </c>
      <c r="O127" s="327" t="e">
        <f>IF(ISNUMBER(Regressions!Q137),ROUND(Regressions!Q137, 1), NA())</f>
        <v>#N/A</v>
      </c>
      <c r="P127" s="325" t="e">
        <f>IF(ISNUMBER(Regressions!R137),ROUND(Regressions!R137, 1), NA())</f>
        <v>#N/A</v>
      </c>
      <c r="Q127" s="203" t="e">
        <f>IF(ISNUMBER(Regressions!S137),ROUND(Regressions!S137, 1), NA())</f>
        <v>#N/A</v>
      </c>
      <c r="R127" s="326" t="e">
        <f>IF(ISNUMBER(Regressions!T137),ROUND(Regressions!T137, 1), NA())</f>
        <v>#N/A</v>
      </c>
      <c r="S127" s="225" t="e">
        <f>IF(ISNUMBER(Regressions!U137),ROUND(Regressions!U137, 1), NA())</f>
        <v>#N/A</v>
      </c>
    </row>
    <row xmlns:x14ac="http://schemas.microsoft.com/office/spreadsheetml/2009/9/ac" r="128" x14ac:dyDescent="0.2">
      <c r="A128" s="322" t="str">
        <f>IF(ISBLANK(Regressions!A138), " ", Regressions!A138)</f>
        <v>Saint Lucia</v>
      </c>
      <c r="B128" s="323">
        <f>IF(ISBLANK(Regressions!B138), " ", Regressions!B138)</f>
        <v>2000</v>
      </c>
      <c r="C128" s="328" t="str">
        <f>IF(ISBLANK(Regressions!C138), " ", Regressions!C138)</f>
        <v>Primary</v>
      </c>
      <c r="D128" s="324">
        <f>IF(ISBLANK(Regressions!D138), " ", Regressions!D138)</f>
        <v>24184</v>
      </c>
      <c r="E128" s="202">
        <f>IF(ISNUMBER(Regressions!E138),ROUND(Regressions!E138, 1), NA())</f>
        <v>100</v>
      </c>
      <c r="F128" s="325">
        <f>IF(ISNUMBER(Regressions!F138),ROUND(Regressions!F138, 1), NA())</f>
        <v>100</v>
      </c>
      <c r="G128" s="224" t="e">
        <f>IF(ISNUMBER(Regressions!G138),ROUND(Regressions!G138, 1), NA())</f>
        <v>#N/A</v>
      </c>
      <c r="H128" s="326" t="e">
        <f>IF(ISNUMBER(Regressions!H138),ROUND(Regressions!H138, 1), NA())</f>
        <v>#N/A</v>
      </c>
      <c r="I128" s="225">
        <f>IF(ISNUMBER(Regressions!I138),ROUND(Regressions!I138, 1), NA())</f>
        <v>0</v>
      </c>
      <c r="J128" s="327">
        <f>IF(ISNUMBER(Regressions!K138),ROUND(Regressions!K138, 1), NA())</f>
        <v>100</v>
      </c>
      <c r="K128" s="325">
        <f>IF(ISNUMBER(Regressions!L138),ROUND(Regressions!L138, 1), NA())</f>
        <v>100</v>
      </c>
      <c r="L128" s="226" t="e">
        <f>IF(ISNUMBER(Regressions!M138),ROUND(Regressions!M138, 1), NA())</f>
        <v>#N/A</v>
      </c>
      <c r="M128" s="326" t="e">
        <f>IF(ISNUMBER(Regressions!N138),ROUND(Regressions!N138, 1), NA())</f>
        <v>#N/A</v>
      </c>
      <c r="N128" s="225">
        <f>IF(ISNUMBER(Regressions!O138),ROUND(Regressions!O138, 1), NA())</f>
        <v>0</v>
      </c>
      <c r="O128" s="327">
        <f>IF(ISNUMBER(Regressions!Q138),ROUND(Regressions!Q138, 1), NA())</f>
        <v>100</v>
      </c>
      <c r="P128" s="325">
        <f>IF(ISNUMBER(Regressions!R138),ROUND(Regressions!R138, 1), NA())</f>
        <v>100</v>
      </c>
      <c r="Q128" s="203" t="e">
        <f>IF(ISNUMBER(Regressions!S138),ROUND(Regressions!S138, 1), NA())</f>
        <v>#N/A</v>
      </c>
      <c r="R128" s="326" t="e">
        <f>IF(ISNUMBER(Regressions!T138),ROUND(Regressions!T138, 1), NA())</f>
        <v>#N/A</v>
      </c>
      <c r="S128" s="225">
        <f>IF(ISNUMBER(Regressions!U138),ROUND(Regressions!U138, 1), NA())</f>
        <v>0</v>
      </c>
    </row>
    <row xmlns:x14ac="http://schemas.microsoft.com/office/spreadsheetml/2009/9/ac" r="129" x14ac:dyDescent="0.2">
      <c r="A129" s="322" t="str">
        <f>IF(ISBLANK(Regressions!A139), " ", Regressions!A139)</f>
        <v>Saint Lucia</v>
      </c>
      <c r="B129" s="323">
        <f>IF(ISBLANK(Regressions!B139), " ", Regressions!B139)</f>
        <v>2001</v>
      </c>
      <c r="C129" s="328" t="str">
        <f>IF(ISBLANK(Regressions!C139), " ", Regressions!C139)</f>
        <v>Primary</v>
      </c>
      <c r="D129" s="324">
        <f>IF(ISBLANK(Regressions!D139), " ", Regressions!D139)</f>
        <v>23835</v>
      </c>
      <c r="E129" s="202">
        <f>IF(ISNUMBER(Regressions!E139),ROUND(Regressions!E139, 1), NA())</f>
        <v>100</v>
      </c>
      <c r="F129" s="325">
        <f>IF(ISNUMBER(Regressions!F139),ROUND(Regressions!F139, 1), NA())</f>
        <v>100</v>
      </c>
      <c r="G129" s="224" t="e">
        <f>IF(ISNUMBER(Regressions!G139),ROUND(Regressions!G139, 1), NA())</f>
        <v>#N/A</v>
      </c>
      <c r="H129" s="326" t="e">
        <f>IF(ISNUMBER(Regressions!H139),ROUND(Regressions!H139, 1), NA())</f>
        <v>#N/A</v>
      </c>
      <c r="I129" s="225">
        <f>IF(ISNUMBER(Regressions!I139),ROUND(Regressions!I139, 1), NA())</f>
        <v>0</v>
      </c>
      <c r="J129" s="327">
        <f>IF(ISNUMBER(Regressions!K139),ROUND(Regressions!K139, 1), NA())</f>
        <v>100</v>
      </c>
      <c r="K129" s="325">
        <f>IF(ISNUMBER(Regressions!L139),ROUND(Regressions!L139, 1), NA())</f>
        <v>100</v>
      </c>
      <c r="L129" s="226" t="e">
        <f>IF(ISNUMBER(Regressions!M139),ROUND(Regressions!M139, 1), NA())</f>
        <v>#N/A</v>
      </c>
      <c r="M129" s="326" t="e">
        <f>IF(ISNUMBER(Regressions!N139),ROUND(Regressions!N139, 1), NA())</f>
        <v>#N/A</v>
      </c>
      <c r="N129" s="225">
        <f>IF(ISNUMBER(Regressions!O139),ROUND(Regressions!O139, 1), NA())</f>
        <v>0</v>
      </c>
      <c r="O129" s="327">
        <f>IF(ISNUMBER(Regressions!Q139),ROUND(Regressions!Q139, 1), NA())</f>
        <v>100</v>
      </c>
      <c r="P129" s="325">
        <f>IF(ISNUMBER(Regressions!R139),ROUND(Regressions!R139, 1), NA())</f>
        <v>100</v>
      </c>
      <c r="Q129" s="203" t="e">
        <f>IF(ISNUMBER(Regressions!S139),ROUND(Regressions!S139, 1), NA())</f>
        <v>#N/A</v>
      </c>
      <c r="R129" s="326" t="e">
        <f>IF(ISNUMBER(Regressions!T139),ROUND(Regressions!T139, 1), NA())</f>
        <v>#N/A</v>
      </c>
      <c r="S129" s="225">
        <f>IF(ISNUMBER(Regressions!U139),ROUND(Regressions!U139, 1), NA())</f>
        <v>0</v>
      </c>
    </row>
    <row xmlns:x14ac="http://schemas.microsoft.com/office/spreadsheetml/2009/9/ac" r="130" x14ac:dyDescent="0.2">
      <c r="A130" s="322" t="str">
        <f>IF(ISBLANK(Regressions!A140), " ", Regressions!A140)</f>
        <v>Saint Lucia</v>
      </c>
      <c r="B130" s="323">
        <f>IF(ISBLANK(Regressions!B140), " ", Regressions!B140)</f>
        <v>2002</v>
      </c>
      <c r="C130" s="328" t="str">
        <f>IF(ISBLANK(Regressions!C140), " ", Regressions!C140)</f>
        <v>Primary</v>
      </c>
      <c r="D130" s="324">
        <f>IF(ISBLANK(Regressions!D140), " ", Regressions!D140)</f>
        <v>23568</v>
      </c>
      <c r="E130" s="202">
        <f>IF(ISNUMBER(Regressions!E140),ROUND(Regressions!E140, 1), NA())</f>
        <v>100</v>
      </c>
      <c r="F130" s="325">
        <f>IF(ISNUMBER(Regressions!F140),ROUND(Regressions!F140, 1), NA())</f>
        <v>100</v>
      </c>
      <c r="G130" s="224" t="e">
        <f>IF(ISNUMBER(Regressions!G140),ROUND(Regressions!G140, 1), NA())</f>
        <v>#N/A</v>
      </c>
      <c r="H130" s="326" t="e">
        <f>IF(ISNUMBER(Regressions!H140),ROUND(Regressions!H140, 1), NA())</f>
        <v>#N/A</v>
      </c>
      <c r="I130" s="225">
        <f>IF(ISNUMBER(Regressions!I140),ROUND(Regressions!I140, 1), NA())</f>
        <v>0</v>
      </c>
      <c r="J130" s="327">
        <f>IF(ISNUMBER(Regressions!K140),ROUND(Regressions!K140, 1), NA())</f>
        <v>100</v>
      </c>
      <c r="K130" s="325">
        <f>IF(ISNUMBER(Regressions!L140),ROUND(Regressions!L140, 1), NA())</f>
        <v>100</v>
      </c>
      <c r="L130" s="226" t="e">
        <f>IF(ISNUMBER(Regressions!M140),ROUND(Regressions!M140, 1), NA())</f>
        <v>#N/A</v>
      </c>
      <c r="M130" s="326" t="e">
        <f>IF(ISNUMBER(Regressions!N140),ROUND(Regressions!N140, 1), NA())</f>
        <v>#N/A</v>
      </c>
      <c r="N130" s="225">
        <f>IF(ISNUMBER(Regressions!O140),ROUND(Regressions!O140, 1), NA())</f>
        <v>0</v>
      </c>
      <c r="O130" s="327">
        <f>IF(ISNUMBER(Regressions!Q140),ROUND(Regressions!Q140, 1), NA())</f>
        <v>100</v>
      </c>
      <c r="P130" s="325">
        <f>IF(ISNUMBER(Regressions!R140),ROUND(Regressions!R140, 1), NA())</f>
        <v>100</v>
      </c>
      <c r="Q130" s="203" t="e">
        <f>IF(ISNUMBER(Regressions!S140),ROUND(Regressions!S140, 1), NA())</f>
        <v>#N/A</v>
      </c>
      <c r="R130" s="326" t="e">
        <f>IF(ISNUMBER(Regressions!T140),ROUND(Regressions!T140, 1), NA())</f>
        <v>#N/A</v>
      </c>
      <c r="S130" s="225">
        <f>IF(ISNUMBER(Regressions!U140),ROUND(Regressions!U140, 1), NA())</f>
        <v>0</v>
      </c>
    </row>
    <row xmlns:x14ac="http://schemas.microsoft.com/office/spreadsheetml/2009/9/ac" r="131" x14ac:dyDescent="0.2">
      <c r="A131" s="322" t="str">
        <f>IF(ISBLANK(Regressions!A141), " ", Regressions!A141)</f>
        <v>Saint Lucia</v>
      </c>
      <c r="B131" s="323">
        <f>IF(ISBLANK(Regressions!B141), " ", Regressions!B141)</f>
        <v>2003</v>
      </c>
      <c r="C131" s="328" t="str">
        <f>IF(ISBLANK(Regressions!C141), " ", Regressions!C141)</f>
        <v>Primary</v>
      </c>
      <c r="D131" s="324">
        <f>IF(ISBLANK(Regressions!D141), " ", Regressions!D141)</f>
        <v>23334</v>
      </c>
      <c r="E131" s="202">
        <f>IF(ISNUMBER(Regressions!E141),ROUND(Regressions!E141, 1), NA())</f>
        <v>100</v>
      </c>
      <c r="F131" s="325">
        <f>IF(ISNUMBER(Regressions!F141),ROUND(Regressions!F141, 1), NA())</f>
        <v>100</v>
      </c>
      <c r="G131" s="224" t="e">
        <f>IF(ISNUMBER(Regressions!G141),ROUND(Regressions!G141, 1), NA())</f>
        <v>#N/A</v>
      </c>
      <c r="H131" s="326" t="e">
        <f>IF(ISNUMBER(Regressions!H141),ROUND(Regressions!H141, 1), NA())</f>
        <v>#N/A</v>
      </c>
      <c r="I131" s="225">
        <f>IF(ISNUMBER(Regressions!I141),ROUND(Regressions!I141, 1), NA())</f>
        <v>0</v>
      </c>
      <c r="J131" s="327">
        <f>IF(ISNUMBER(Regressions!K141),ROUND(Regressions!K141, 1), NA())</f>
        <v>100</v>
      </c>
      <c r="K131" s="325">
        <f>IF(ISNUMBER(Regressions!L141),ROUND(Regressions!L141, 1), NA())</f>
        <v>100</v>
      </c>
      <c r="L131" s="226" t="e">
        <f>IF(ISNUMBER(Regressions!M141),ROUND(Regressions!M141, 1), NA())</f>
        <v>#N/A</v>
      </c>
      <c r="M131" s="326" t="e">
        <f>IF(ISNUMBER(Regressions!N141),ROUND(Regressions!N141, 1), NA())</f>
        <v>#N/A</v>
      </c>
      <c r="N131" s="225">
        <f>IF(ISNUMBER(Regressions!O141),ROUND(Regressions!O141, 1), NA())</f>
        <v>0</v>
      </c>
      <c r="O131" s="327">
        <f>IF(ISNUMBER(Regressions!Q141),ROUND(Regressions!Q141, 1), NA())</f>
        <v>100</v>
      </c>
      <c r="P131" s="325">
        <f>IF(ISNUMBER(Regressions!R141),ROUND(Regressions!R141, 1), NA())</f>
        <v>100</v>
      </c>
      <c r="Q131" s="203" t="e">
        <f>IF(ISNUMBER(Regressions!S141),ROUND(Regressions!S141, 1), NA())</f>
        <v>#N/A</v>
      </c>
      <c r="R131" s="326" t="e">
        <f>IF(ISNUMBER(Regressions!T141),ROUND(Regressions!T141, 1), NA())</f>
        <v>#N/A</v>
      </c>
      <c r="S131" s="225">
        <f>IF(ISNUMBER(Regressions!U141),ROUND(Regressions!U141, 1), NA())</f>
        <v>0</v>
      </c>
    </row>
    <row xmlns:x14ac="http://schemas.microsoft.com/office/spreadsheetml/2009/9/ac" r="132" x14ac:dyDescent="0.2">
      <c r="A132" s="322" t="str">
        <f>IF(ISBLANK(Regressions!A142), " ", Regressions!A142)</f>
        <v>Saint Lucia</v>
      </c>
      <c r="B132" s="323">
        <f>IF(ISBLANK(Regressions!B142), " ", Regressions!B142)</f>
        <v>2004</v>
      </c>
      <c r="C132" s="328" t="str">
        <f>IF(ISBLANK(Regressions!C142), " ", Regressions!C142)</f>
        <v>Primary</v>
      </c>
      <c r="D132" s="324">
        <f>IF(ISBLANK(Regressions!D142), " ", Regressions!D142)</f>
        <v>23089</v>
      </c>
      <c r="E132" s="202">
        <f>IF(ISNUMBER(Regressions!E142),ROUND(Regressions!E142, 1), NA())</f>
        <v>100</v>
      </c>
      <c r="F132" s="325">
        <f>IF(ISNUMBER(Regressions!F142),ROUND(Regressions!F142, 1), NA())</f>
        <v>100</v>
      </c>
      <c r="G132" s="224" t="e">
        <f>IF(ISNUMBER(Regressions!G142),ROUND(Regressions!G142, 1), NA())</f>
        <v>#N/A</v>
      </c>
      <c r="H132" s="326" t="e">
        <f>IF(ISNUMBER(Regressions!H142),ROUND(Regressions!H142, 1), NA())</f>
        <v>#N/A</v>
      </c>
      <c r="I132" s="225">
        <f>IF(ISNUMBER(Regressions!I142),ROUND(Regressions!I142, 1), NA())</f>
        <v>0</v>
      </c>
      <c r="J132" s="327">
        <f>IF(ISNUMBER(Regressions!K142),ROUND(Regressions!K142, 1), NA())</f>
        <v>100</v>
      </c>
      <c r="K132" s="325">
        <f>IF(ISNUMBER(Regressions!L142),ROUND(Regressions!L142, 1), NA())</f>
        <v>100</v>
      </c>
      <c r="L132" s="226" t="e">
        <f>IF(ISNUMBER(Regressions!M142),ROUND(Regressions!M142, 1), NA())</f>
        <v>#N/A</v>
      </c>
      <c r="M132" s="326" t="e">
        <f>IF(ISNUMBER(Regressions!N142),ROUND(Regressions!N142, 1), NA())</f>
        <v>#N/A</v>
      </c>
      <c r="N132" s="225">
        <f>IF(ISNUMBER(Regressions!O142),ROUND(Regressions!O142, 1), NA())</f>
        <v>0</v>
      </c>
      <c r="O132" s="327">
        <f>IF(ISNUMBER(Regressions!Q142),ROUND(Regressions!Q142, 1), NA())</f>
        <v>100</v>
      </c>
      <c r="P132" s="325">
        <f>IF(ISNUMBER(Regressions!R142),ROUND(Regressions!R142, 1), NA())</f>
        <v>100</v>
      </c>
      <c r="Q132" s="203" t="e">
        <f>IF(ISNUMBER(Regressions!S142),ROUND(Regressions!S142, 1), NA())</f>
        <v>#N/A</v>
      </c>
      <c r="R132" s="326" t="e">
        <f>IF(ISNUMBER(Regressions!T142),ROUND(Regressions!T142, 1), NA())</f>
        <v>#N/A</v>
      </c>
      <c r="S132" s="225">
        <f>IF(ISNUMBER(Regressions!U142),ROUND(Regressions!U142, 1), NA())</f>
        <v>0</v>
      </c>
    </row>
    <row xmlns:x14ac="http://schemas.microsoft.com/office/spreadsheetml/2009/9/ac" r="133" x14ac:dyDescent="0.2">
      <c r="A133" s="322" t="str">
        <f>IF(ISBLANK(Regressions!A143), " ", Regressions!A143)</f>
        <v>Saint Lucia</v>
      </c>
      <c r="B133" s="323">
        <f>IF(ISBLANK(Regressions!B143), " ", Regressions!B143)</f>
        <v>2005</v>
      </c>
      <c r="C133" s="328" t="str">
        <f>IF(ISBLANK(Regressions!C143), " ", Regressions!C143)</f>
        <v>Primary</v>
      </c>
      <c r="D133" s="324">
        <f>IF(ISBLANK(Regressions!D143), " ", Regressions!D143)</f>
        <v>22872</v>
      </c>
      <c r="E133" s="202">
        <f>IF(ISNUMBER(Regressions!E143),ROUND(Regressions!E143, 1), NA())</f>
        <v>100</v>
      </c>
      <c r="F133" s="325">
        <f>IF(ISNUMBER(Regressions!F143),ROUND(Regressions!F143, 1), NA())</f>
        <v>100</v>
      </c>
      <c r="G133" s="224" t="e">
        <f>IF(ISNUMBER(Regressions!G143),ROUND(Regressions!G143, 1), NA())</f>
        <v>#N/A</v>
      </c>
      <c r="H133" s="326" t="e">
        <f>IF(ISNUMBER(Regressions!H143),ROUND(Regressions!H143, 1), NA())</f>
        <v>#N/A</v>
      </c>
      <c r="I133" s="225">
        <f>IF(ISNUMBER(Regressions!I143),ROUND(Regressions!I143, 1), NA())</f>
        <v>0</v>
      </c>
      <c r="J133" s="327">
        <f>IF(ISNUMBER(Regressions!K143),ROUND(Regressions!K143, 1), NA())</f>
        <v>100</v>
      </c>
      <c r="K133" s="325">
        <f>IF(ISNUMBER(Regressions!L143),ROUND(Regressions!L143, 1), NA())</f>
        <v>100</v>
      </c>
      <c r="L133" s="226" t="e">
        <f>IF(ISNUMBER(Regressions!M143),ROUND(Regressions!M143, 1), NA())</f>
        <v>#N/A</v>
      </c>
      <c r="M133" s="326" t="e">
        <f>IF(ISNUMBER(Regressions!N143),ROUND(Regressions!N143, 1), NA())</f>
        <v>#N/A</v>
      </c>
      <c r="N133" s="225">
        <f>IF(ISNUMBER(Regressions!O143),ROUND(Regressions!O143, 1), NA())</f>
        <v>0</v>
      </c>
      <c r="O133" s="327">
        <f>IF(ISNUMBER(Regressions!Q143),ROUND(Regressions!Q143, 1), NA())</f>
        <v>100</v>
      </c>
      <c r="P133" s="325">
        <f>IF(ISNUMBER(Regressions!R143),ROUND(Regressions!R143, 1), NA())</f>
        <v>100</v>
      </c>
      <c r="Q133" s="203" t="e">
        <f>IF(ISNUMBER(Regressions!S143),ROUND(Regressions!S143, 1), NA())</f>
        <v>#N/A</v>
      </c>
      <c r="R133" s="326" t="e">
        <f>IF(ISNUMBER(Regressions!T143),ROUND(Regressions!T143, 1), NA())</f>
        <v>#N/A</v>
      </c>
      <c r="S133" s="225">
        <f>IF(ISNUMBER(Regressions!U143),ROUND(Regressions!U143, 1), NA())</f>
        <v>0</v>
      </c>
    </row>
    <row xmlns:x14ac="http://schemas.microsoft.com/office/spreadsheetml/2009/9/ac" r="134" x14ac:dyDescent="0.2">
      <c r="A134" s="322" t="str">
        <f>IF(ISBLANK(Regressions!A144), " ", Regressions!A144)</f>
        <v>Saint Lucia</v>
      </c>
      <c r="B134" s="323">
        <f>IF(ISBLANK(Regressions!B144), " ", Regressions!B144)</f>
        <v>2006</v>
      </c>
      <c r="C134" s="328" t="str">
        <f>IF(ISBLANK(Regressions!C144), " ", Regressions!C144)</f>
        <v>Primary</v>
      </c>
      <c r="D134" s="324">
        <f>IF(ISBLANK(Regressions!D144), " ", Regressions!D144)</f>
        <v>22385</v>
      </c>
      <c r="E134" s="202">
        <f>IF(ISNUMBER(Regressions!E144),ROUND(Regressions!E144, 1), NA())</f>
        <v>100</v>
      </c>
      <c r="F134" s="325">
        <f>IF(ISNUMBER(Regressions!F144),ROUND(Regressions!F144, 1), NA())</f>
        <v>100</v>
      </c>
      <c r="G134" s="224" t="e">
        <f>IF(ISNUMBER(Regressions!G144),ROUND(Regressions!G144, 1), NA())</f>
        <v>#N/A</v>
      </c>
      <c r="H134" s="326" t="e">
        <f>IF(ISNUMBER(Regressions!H144),ROUND(Regressions!H144, 1), NA())</f>
        <v>#N/A</v>
      </c>
      <c r="I134" s="225">
        <f>IF(ISNUMBER(Regressions!I144),ROUND(Regressions!I144, 1), NA())</f>
        <v>0</v>
      </c>
      <c r="J134" s="327">
        <f>IF(ISNUMBER(Regressions!K144),ROUND(Regressions!K144, 1), NA())</f>
        <v>100</v>
      </c>
      <c r="K134" s="325">
        <f>IF(ISNUMBER(Regressions!L144),ROUND(Regressions!L144, 1), NA())</f>
        <v>100</v>
      </c>
      <c r="L134" s="226" t="e">
        <f>IF(ISNUMBER(Regressions!M144),ROUND(Regressions!M144, 1), NA())</f>
        <v>#N/A</v>
      </c>
      <c r="M134" s="326" t="e">
        <f>IF(ISNUMBER(Regressions!N144),ROUND(Regressions!N144, 1), NA())</f>
        <v>#N/A</v>
      </c>
      <c r="N134" s="225">
        <f>IF(ISNUMBER(Regressions!O144),ROUND(Regressions!O144, 1), NA())</f>
        <v>0</v>
      </c>
      <c r="O134" s="327">
        <f>IF(ISNUMBER(Regressions!Q144),ROUND(Regressions!Q144, 1), NA())</f>
        <v>100</v>
      </c>
      <c r="P134" s="325">
        <f>IF(ISNUMBER(Regressions!R144),ROUND(Regressions!R144, 1), NA())</f>
        <v>100</v>
      </c>
      <c r="Q134" s="203" t="e">
        <f>IF(ISNUMBER(Regressions!S144),ROUND(Regressions!S144, 1), NA())</f>
        <v>#N/A</v>
      </c>
      <c r="R134" s="326" t="e">
        <f>IF(ISNUMBER(Regressions!T144),ROUND(Regressions!T144, 1), NA())</f>
        <v>#N/A</v>
      </c>
      <c r="S134" s="225">
        <f>IF(ISNUMBER(Regressions!U144),ROUND(Regressions!U144, 1), NA())</f>
        <v>0</v>
      </c>
    </row>
    <row xmlns:x14ac="http://schemas.microsoft.com/office/spreadsheetml/2009/9/ac" r="135" x14ac:dyDescent="0.2">
      <c r="A135" s="322" t="str">
        <f>IF(ISBLANK(Regressions!A145), " ", Regressions!A145)</f>
        <v>Saint Lucia</v>
      </c>
      <c r="B135" s="323">
        <f>IF(ISBLANK(Regressions!B145), " ", Regressions!B145)</f>
        <v>2007</v>
      </c>
      <c r="C135" s="328" t="str">
        <f>IF(ISBLANK(Regressions!C145), " ", Regressions!C145)</f>
        <v>Primary</v>
      </c>
      <c r="D135" s="324">
        <f>IF(ISBLANK(Regressions!D145), " ", Regressions!D145)</f>
        <v>21717</v>
      </c>
      <c r="E135" s="202">
        <f>IF(ISNUMBER(Regressions!E145),ROUND(Regressions!E145, 1), NA())</f>
        <v>100</v>
      </c>
      <c r="F135" s="325">
        <f>IF(ISNUMBER(Regressions!F145),ROUND(Regressions!F145, 1), NA())</f>
        <v>100</v>
      </c>
      <c r="G135" s="224" t="e">
        <f>IF(ISNUMBER(Regressions!G145),ROUND(Regressions!G145, 1), NA())</f>
        <v>#N/A</v>
      </c>
      <c r="H135" s="326" t="e">
        <f>IF(ISNUMBER(Regressions!H145),ROUND(Regressions!H145, 1), NA())</f>
        <v>#N/A</v>
      </c>
      <c r="I135" s="225">
        <f>IF(ISNUMBER(Regressions!I145),ROUND(Regressions!I145, 1), NA())</f>
        <v>0</v>
      </c>
      <c r="J135" s="327">
        <f>IF(ISNUMBER(Regressions!K145),ROUND(Regressions!K145, 1), NA())</f>
        <v>100</v>
      </c>
      <c r="K135" s="325">
        <f>IF(ISNUMBER(Regressions!L145),ROUND(Regressions!L145, 1), NA())</f>
        <v>100</v>
      </c>
      <c r="L135" s="226" t="e">
        <f>IF(ISNUMBER(Regressions!M145),ROUND(Regressions!M145, 1), NA())</f>
        <v>#N/A</v>
      </c>
      <c r="M135" s="326" t="e">
        <f>IF(ISNUMBER(Regressions!N145),ROUND(Regressions!N145, 1), NA())</f>
        <v>#N/A</v>
      </c>
      <c r="N135" s="225">
        <f>IF(ISNUMBER(Regressions!O145),ROUND(Regressions!O145, 1), NA())</f>
        <v>0</v>
      </c>
      <c r="O135" s="327">
        <f>IF(ISNUMBER(Regressions!Q145),ROUND(Regressions!Q145, 1), NA())</f>
        <v>100</v>
      </c>
      <c r="P135" s="325">
        <f>IF(ISNUMBER(Regressions!R145),ROUND(Regressions!R145, 1), NA())</f>
        <v>100</v>
      </c>
      <c r="Q135" s="203" t="e">
        <f>IF(ISNUMBER(Regressions!S145),ROUND(Regressions!S145, 1), NA())</f>
        <v>#N/A</v>
      </c>
      <c r="R135" s="326" t="e">
        <f>IF(ISNUMBER(Regressions!T145),ROUND(Regressions!T145, 1), NA())</f>
        <v>#N/A</v>
      </c>
      <c r="S135" s="225">
        <f>IF(ISNUMBER(Regressions!U145),ROUND(Regressions!U145, 1), NA())</f>
        <v>0</v>
      </c>
    </row>
    <row xmlns:x14ac="http://schemas.microsoft.com/office/spreadsheetml/2009/9/ac" r="136" x14ac:dyDescent="0.2">
      <c r="A136" s="322" t="str">
        <f>IF(ISBLANK(Regressions!A146), " ", Regressions!A146)</f>
        <v>Saint Lucia</v>
      </c>
      <c r="B136" s="323">
        <f>IF(ISBLANK(Regressions!B146), " ", Regressions!B146)</f>
        <v>2008</v>
      </c>
      <c r="C136" s="328" t="str">
        <f>IF(ISBLANK(Regressions!C146), " ", Regressions!C146)</f>
        <v>Primary</v>
      </c>
      <c r="D136" s="324">
        <f>IF(ISBLANK(Regressions!D146), " ", Regressions!D146)</f>
        <v>20968</v>
      </c>
      <c r="E136" s="202">
        <f>IF(ISNUMBER(Regressions!E146),ROUND(Regressions!E146, 1), NA())</f>
        <v>100</v>
      </c>
      <c r="F136" s="325">
        <f>IF(ISNUMBER(Regressions!F146),ROUND(Regressions!F146, 1), NA())</f>
        <v>100</v>
      </c>
      <c r="G136" s="224" t="e">
        <f>IF(ISNUMBER(Regressions!G146),ROUND(Regressions!G146, 1), NA())</f>
        <v>#N/A</v>
      </c>
      <c r="H136" s="326" t="e">
        <f>IF(ISNUMBER(Regressions!H146),ROUND(Regressions!H146, 1), NA())</f>
        <v>#N/A</v>
      </c>
      <c r="I136" s="225">
        <f>IF(ISNUMBER(Regressions!I146),ROUND(Regressions!I146, 1), NA())</f>
        <v>0</v>
      </c>
      <c r="J136" s="327">
        <f>IF(ISNUMBER(Regressions!K146),ROUND(Regressions!K146, 1), NA())</f>
        <v>100</v>
      </c>
      <c r="K136" s="325">
        <f>IF(ISNUMBER(Regressions!L146),ROUND(Regressions!L146, 1), NA())</f>
        <v>100</v>
      </c>
      <c r="L136" s="226" t="e">
        <f>IF(ISNUMBER(Regressions!M146),ROUND(Regressions!M146, 1), NA())</f>
        <v>#N/A</v>
      </c>
      <c r="M136" s="326" t="e">
        <f>IF(ISNUMBER(Regressions!N146),ROUND(Regressions!N146, 1), NA())</f>
        <v>#N/A</v>
      </c>
      <c r="N136" s="225">
        <f>IF(ISNUMBER(Regressions!O146),ROUND(Regressions!O146, 1), NA())</f>
        <v>0</v>
      </c>
      <c r="O136" s="327">
        <f>IF(ISNUMBER(Regressions!Q146),ROUND(Regressions!Q146, 1), NA())</f>
        <v>100</v>
      </c>
      <c r="P136" s="325">
        <f>IF(ISNUMBER(Regressions!R146),ROUND(Regressions!R146, 1), NA())</f>
        <v>100</v>
      </c>
      <c r="Q136" s="203" t="e">
        <f>IF(ISNUMBER(Regressions!S146),ROUND(Regressions!S146, 1), NA())</f>
        <v>#N/A</v>
      </c>
      <c r="R136" s="326" t="e">
        <f>IF(ISNUMBER(Regressions!T146),ROUND(Regressions!T146, 1), NA())</f>
        <v>#N/A</v>
      </c>
      <c r="S136" s="225">
        <f>IF(ISNUMBER(Regressions!U146),ROUND(Regressions!U146, 1), NA())</f>
        <v>0</v>
      </c>
    </row>
    <row xmlns:x14ac="http://schemas.microsoft.com/office/spreadsheetml/2009/9/ac" r="137" x14ac:dyDescent="0.2">
      <c r="A137" s="322" t="str">
        <f>IF(ISBLANK(Regressions!A147), " ", Regressions!A147)</f>
        <v>Saint Lucia</v>
      </c>
      <c r="B137" s="323">
        <f>IF(ISBLANK(Regressions!B147), " ", Regressions!B147)</f>
        <v>2009</v>
      </c>
      <c r="C137" s="328" t="str">
        <f>IF(ISBLANK(Regressions!C147), " ", Regressions!C147)</f>
        <v>Primary</v>
      </c>
      <c r="D137" s="324">
        <f>IF(ISBLANK(Regressions!D147), " ", Regressions!D147)</f>
        <v>20253</v>
      </c>
      <c r="E137" s="202">
        <f>IF(ISNUMBER(Regressions!E147),ROUND(Regressions!E147, 1), NA())</f>
        <v>100</v>
      </c>
      <c r="F137" s="325">
        <f>IF(ISNUMBER(Regressions!F147),ROUND(Regressions!F147, 1), NA())</f>
        <v>100</v>
      </c>
      <c r="G137" s="224" t="e">
        <f>IF(ISNUMBER(Regressions!G147),ROUND(Regressions!G147, 1), NA())</f>
        <v>#N/A</v>
      </c>
      <c r="H137" s="326" t="e">
        <f>IF(ISNUMBER(Regressions!H147),ROUND(Regressions!H147, 1), NA())</f>
        <v>#N/A</v>
      </c>
      <c r="I137" s="225">
        <f>IF(ISNUMBER(Regressions!I147),ROUND(Regressions!I147, 1), NA())</f>
        <v>0</v>
      </c>
      <c r="J137" s="327">
        <f>IF(ISNUMBER(Regressions!K147),ROUND(Regressions!K147, 1), NA())</f>
        <v>100</v>
      </c>
      <c r="K137" s="325">
        <f>IF(ISNUMBER(Regressions!L147),ROUND(Regressions!L147, 1), NA())</f>
        <v>100</v>
      </c>
      <c r="L137" s="226" t="e">
        <f>IF(ISNUMBER(Regressions!M147),ROUND(Regressions!M147, 1), NA())</f>
        <v>#N/A</v>
      </c>
      <c r="M137" s="326" t="e">
        <f>IF(ISNUMBER(Regressions!N147),ROUND(Regressions!N147, 1), NA())</f>
        <v>#N/A</v>
      </c>
      <c r="N137" s="225">
        <f>IF(ISNUMBER(Regressions!O147),ROUND(Regressions!O147, 1), NA())</f>
        <v>0</v>
      </c>
      <c r="O137" s="327">
        <f>IF(ISNUMBER(Regressions!Q147),ROUND(Regressions!Q147, 1), NA())</f>
        <v>100</v>
      </c>
      <c r="P137" s="325">
        <f>IF(ISNUMBER(Regressions!R147),ROUND(Regressions!R147, 1), NA())</f>
        <v>100</v>
      </c>
      <c r="Q137" s="203" t="e">
        <f>IF(ISNUMBER(Regressions!S147),ROUND(Regressions!S147, 1), NA())</f>
        <v>#N/A</v>
      </c>
      <c r="R137" s="326" t="e">
        <f>IF(ISNUMBER(Regressions!T147),ROUND(Regressions!T147, 1), NA())</f>
        <v>#N/A</v>
      </c>
      <c r="S137" s="225">
        <f>IF(ISNUMBER(Regressions!U147),ROUND(Regressions!U147, 1), NA())</f>
        <v>0</v>
      </c>
    </row>
    <row xmlns:x14ac="http://schemas.microsoft.com/office/spreadsheetml/2009/9/ac" r="138" x14ac:dyDescent="0.2">
      <c r="A138" s="322" t="str">
        <f>IF(ISBLANK(Regressions!A148), " ", Regressions!A148)</f>
        <v>Saint Lucia</v>
      </c>
      <c r="B138" s="323">
        <f>IF(ISBLANK(Regressions!B148), " ", Regressions!B148)</f>
        <v>2010</v>
      </c>
      <c r="C138" s="328" t="str">
        <f>IF(ISBLANK(Regressions!C148), " ", Regressions!C148)</f>
        <v>Primary</v>
      </c>
      <c r="D138" s="324">
        <f>IF(ISBLANK(Regressions!D148), " ", Regressions!D148)</f>
        <v>19657</v>
      </c>
      <c r="E138" s="202">
        <f>IF(ISNUMBER(Regressions!E148),ROUND(Regressions!E148, 1), NA())</f>
        <v>100</v>
      </c>
      <c r="F138" s="325">
        <f>IF(ISNUMBER(Regressions!F148),ROUND(Regressions!F148, 1), NA())</f>
        <v>100</v>
      </c>
      <c r="G138" s="224">
        <f>IF(ISNUMBER(Regressions!G148),ROUND(Regressions!G148, 1), NA())</f>
        <v>98.4</v>
      </c>
      <c r="H138" s="326">
        <f>IF(ISNUMBER(Regressions!H148),ROUND(Regressions!H148, 1), NA())</f>
        <v>1.6</v>
      </c>
      <c r="I138" s="225">
        <f>IF(ISNUMBER(Regressions!I148),ROUND(Regressions!I148, 1), NA())</f>
        <v>0</v>
      </c>
      <c r="J138" s="327">
        <f>IF(ISNUMBER(Regressions!K148),ROUND(Regressions!K148, 1), NA())</f>
        <v>100</v>
      </c>
      <c r="K138" s="325">
        <f>IF(ISNUMBER(Regressions!L148),ROUND(Regressions!L148, 1), NA())</f>
        <v>100</v>
      </c>
      <c r="L138" s="226">
        <f>IF(ISNUMBER(Regressions!M148),ROUND(Regressions!M148, 1), NA())</f>
        <v>98.4</v>
      </c>
      <c r="M138" s="326">
        <f>IF(ISNUMBER(Regressions!N148),ROUND(Regressions!N148, 1), NA())</f>
        <v>1.6</v>
      </c>
      <c r="N138" s="225">
        <f>IF(ISNUMBER(Regressions!O148),ROUND(Regressions!O148, 1), NA())</f>
        <v>0</v>
      </c>
      <c r="O138" s="327">
        <f>IF(ISNUMBER(Regressions!Q148),ROUND(Regressions!Q148, 1), NA())</f>
        <v>100</v>
      </c>
      <c r="P138" s="325">
        <f>IF(ISNUMBER(Regressions!R148),ROUND(Regressions!R148, 1), NA())</f>
        <v>100</v>
      </c>
      <c r="Q138" s="203">
        <f>IF(ISNUMBER(Regressions!S148),ROUND(Regressions!S148, 1), NA())</f>
        <v>98.4</v>
      </c>
      <c r="R138" s="326">
        <f>IF(ISNUMBER(Regressions!T148),ROUND(Regressions!T148, 1), NA())</f>
        <v>1.6</v>
      </c>
      <c r="S138" s="225">
        <f>IF(ISNUMBER(Regressions!U148),ROUND(Regressions!U148, 1), NA())</f>
        <v>0</v>
      </c>
    </row>
    <row xmlns:x14ac="http://schemas.microsoft.com/office/spreadsheetml/2009/9/ac" r="139" x14ac:dyDescent="0.2">
      <c r="A139" s="322" t="str">
        <f>IF(ISBLANK(Regressions!A149), " ", Regressions!A149)</f>
        <v>Saint Lucia</v>
      </c>
      <c r="B139" s="323">
        <f>IF(ISBLANK(Regressions!B149), " ", Regressions!B149)</f>
        <v>2011</v>
      </c>
      <c r="C139" s="328" t="str">
        <f>IF(ISBLANK(Regressions!C149), " ", Regressions!C149)</f>
        <v>Primary</v>
      </c>
      <c r="D139" s="324">
        <f>IF(ISBLANK(Regressions!D149), " ", Regressions!D149)</f>
        <v>19182</v>
      </c>
      <c r="E139" s="202">
        <f>IF(ISNUMBER(Regressions!E149),ROUND(Regressions!E149, 1), NA())</f>
        <v>100</v>
      </c>
      <c r="F139" s="325">
        <f>IF(ISNUMBER(Regressions!F149),ROUND(Regressions!F149, 1), NA())</f>
        <v>100</v>
      </c>
      <c r="G139" s="224">
        <f>IF(ISNUMBER(Regressions!G149),ROUND(Regressions!G149, 1), NA())</f>
        <v>98.4</v>
      </c>
      <c r="H139" s="326">
        <f>IF(ISNUMBER(Regressions!H149),ROUND(Regressions!H149, 1), NA())</f>
        <v>1.6</v>
      </c>
      <c r="I139" s="225">
        <f>IF(ISNUMBER(Regressions!I149),ROUND(Regressions!I149, 1), NA())</f>
        <v>0</v>
      </c>
      <c r="J139" s="327">
        <f>IF(ISNUMBER(Regressions!K149),ROUND(Regressions!K149, 1), NA())</f>
        <v>100</v>
      </c>
      <c r="K139" s="325">
        <f>IF(ISNUMBER(Regressions!L149),ROUND(Regressions!L149, 1), NA())</f>
        <v>100</v>
      </c>
      <c r="L139" s="226">
        <f>IF(ISNUMBER(Regressions!M149),ROUND(Regressions!M149, 1), NA())</f>
        <v>98.4</v>
      </c>
      <c r="M139" s="326">
        <f>IF(ISNUMBER(Regressions!N149),ROUND(Regressions!N149, 1), NA())</f>
        <v>1.6</v>
      </c>
      <c r="N139" s="225">
        <f>IF(ISNUMBER(Regressions!O149),ROUND(Regressions!O149, 1), NA())</f>
        <v>0</v>
      </c>
      <c r="O139" s="327">
        <f>IF(ISNUMBER(Regressions!Q149),ROUND(Regressions!Q149, 1), NA())</f>
        <v>100</v>
      </c>
      <c r="P139" s="325">
        <f>IF(ISNUMBER(Regressions!R149),ROUND(Regressions!R149, 1), NA())</f>
        <v>100</v>
      </c>
      <c r="Q139" s="203">
        <f>IF(ISNUMBER(Regressions!S149),ROUND(Regressions!S149, 1), NA())</f>
        <v>98.4</v>
      </c>
      <c r="R139" s="326">
        <f>IF(ISNUMBER(Regressions!T149),ROUND(Regressions!T149, 1), NA())</f>
        <v>1.6</v>
      </c>
      <c r="S139" s="225">
        <f>IF(ISNUMBER(Regressions!U149),ROUND(Regressions!U149, 1), NA())</f>
        <v>0</v>
      </c>
    </row>
    <row xmlns:x14ac="http://schemas.microsoft.com/office/spreadsheetml/2009/9/ac" r="140" x14ac:dyDescent="0.2">
      <c r="A140" s="322" t="str">
        <f>IF(ISBLANK(Regressions!A150), " ", Regressions!A150)</f>
        <v>Saint Lucia</v>
      </c>
      <c r="B140" s="323">
        <f>IF(ISBLANK(Regressions!B150), " ", Regressions!B150)</f>
        <v>2012</v>
      </c>
      <c r="C140" s="328" t="str">
        <f>IF(ISBLANK(Regressions!C150), " ", Regressions!C150)</f>
        <v>Primary</v>
      </c>
      <c r="D140" s="324">
        <f>IF(ISBLANK(Regressions!D150), " ", Regressions!D150)</f>
        <v>18642</v>
      </c>
      <c r="E140" s="202">
        <f>IF(ISNUMBER(Regressions!E150),ROUND(Regressions!E150, 1), NA())</f>
        <v>100</v>
      </c>
      <c r="F140" s="325">
        <f>IF(ISNUMBER(Regressions!F150),ROUND(Regressions!F150, 1), NA())</f>
        <v>100</v>
      </c>
      <c r="G140" s="224">
        <f>IF(ISNUMBER(Regressions!G150),ROUND(Regressions!G150, 1), NA())</f>
        <v>98.4</v>
      </c>
      <c r="H140" s="326">
        <f>IF(ISNUMBER(Regressions!H150),ROUND(Regressions!H150, 1), NA())</f>
        <v>1.6</v>
      </c>
      <c r="I140" s="225">
        <f>IF(ISNUMBER(Regressions!I150),ROUND(Regressions!I150, 1), NA())</f>
        <v>0</v>
      </c>
      <c r="J140" s="327">
        <f>IF(ISNUMBER(Regressions!K150),ROUND(Regressions!K150, 1), NA())</f>
        <v>100</v>
      </c>
      <c r="K140" s="325">
        <f>IF(ISNUMBER(Regressions!L150),ROUND(Regressions!L150, 1), NA())</f>
        <v>100</v>
      </c>
      <c r="L140" s="226">
        <f>IF(ISNUMBER(Regressions!M150),ROUND(Regressions!M150, 1), NA())</f>
        <v>98.4</v>
      </c>
      <c r="M140" s="326">
        <f>IF(ISNUMBER(Regressions!N150),ROUND(Regressions!N150, 1), NA())</f>
        <v>1.6</v>
      </c>
      <c r="N140" s="225">
        <f>IF(ISNUMBER(Regressions!O150),ROUND(Regressions!O150, 1), NA())</f>
        <v>0</v>
      </c>
      <c r="O140" s="327">
        <f>IF(ISNUMBER(Regressions!Q150),ROUND(Regressions!Q150, 1), NA())</f>
        <v>100</v>
      </c>
      <c r="P140" s="325">
        <f>IF(ISNUMBER(Regressions!R150),ROUND(Regressions!R150, 1), NA())</f>
        <v>100</v>
      </c>
      <c r="Q140" s="203">
        <f>IF(ISNUMBER(Regressions!S150),ROUND(Regressions!S150, 1), NA())</f>
        <v>98.4</v>
      </c>
      <c r="R140" s="326">
        <f>IF(ISNUMBER(Regressions!T150),ROUND(Regressions!T150, 1), NA())</f>
        <v>1.6</v>
      </c>
      <c r="S140" s="225">
        <f>IF(ISNUMBER(Regressions!U150),ROUND(Regressions!U150, 1), NA())</f>
        <v>0</v>
      </c>
    </row>
    <row xmlns:x14ac="http://schemas.microsoft.com/office/spreadsheetml/2009/9/ac" r="141" x14ac:dyDescent="0.2">
      <c r="A141" s="322" t="str">
        <f>IF(ISBLANK(Regressions!A151), " ", Regressions!A151)</f>
        <v>Saint Lucia</v>
      </c>
      <c r="B141" s="323">
        <f>IF(ISBLANK(Regressions!B151), " ", Regressions!B151)</f>
        <v>2013</v>
      </c>
      <c r="C141" s="328" t="str">
        <f>IF(ISBLANK(Regressions!C151), " ", Regressions!C151)</f>
        <v>Primary</v>
      </c>
      <c r="D141" s="324">
        <f>IF(ISBLANK(Regressions!D151), " ", Regressions!D151)</f>
        <v>18123</v>
      </c>
      <c r="E141" s="202">
        <f>IF(ISNUMBER(Regressions!E151),ROUND(Regressions!E151, 1), NA())</f>
        <v>100</v>
      </c>
      <c r="F141" s="325">
        <f>IF(ISNUMBER(Regressions!F151),ROUND(Regressions!F151, 1), NA())</f>
        <v>100</v>
      </c>
      <c r="G141" s="224">
        <f>IF(ISNUMBER(Regressions!G151),ROUND(Regressions!G151, 1), NA())</f>
        <v>98.4</v>
      </c>
      <c r="H141" s="326">
        <f>IF(ISNUMBER(Regressions!H151),ROUND(Regressions!H151, 1), NA())</f>
        <v>1.6</v>
      </c>
      <c r="I141" s="225">
        <f>IF(ISNUMBER(Regressions!I151),ROUND(Regressions!I151, 1), NA())</f>
        <v>0</v>
      </c>
      <c r="J141" s="327">
        <f>IF(ISNUMBER(Regressions!K151),ROUND(Regressions!K151, 1), NA())</f>
        <v>100</v>
      </c>
      <c r="K141" s="325">
        <f>IF(ISNUMBER(Regressions!L151),ROUND(Regressions!L151, 1), NA())</f>
        <v>100</v>
      </c>
      <c r="L141" s="226">
        <f>IF(ISNUMBER(Regressions!M151),ROUND(Regressions!M151, 1), NA())</f>
        <v>98.4</v>
      </c>
      <c r="M141" s="326">
        <f>IF(ISNUMBER(Regressions!N151),ROUND(Regressions!N151, 1), NA())</f>
        <v>1.6</v>
      </c>
      <c r="N141" s="225">
        <f>IF(ISNUMBER(Regressions!O151),ROUND(Regressions!O151, 1), NA())</f>
        <v>0</v>
      </c>
      <c r="O141" s="327">
        <f>IF(ISNUMBER(Regressions!Q151),ROUND(Regressions!Q151, 1), NA())</f>
        <v>100</v>
      </c>
      <c r="P141" s="325">
        <f>IF(ISNUMBER(Regressions!R151),ROUND(Regressions!R151, 1), NA())</f>
        <v>100</v>
      </c>
      <c r="Q141" s="203">
        <f>IF(ISNUMBER(Regressions!S151),ROUND(Regressions!S151, 1), NA())</f>
        <v>98.4</v>
      </c>
      <c r="R141" s="326">
        <f>IF(ISNUMBER(Regressions!T151),ROUND(Regressions!T151, 1), NA())</f>
        <v>1.6</v>
      </c>
      <c r="S141" s="225">
        <f>IF(ISNUMBER(Regressions!U151),ROUND(Regressions!U151, 1), NA())</f>
        <v>0</v>
      </c>
    </row>
    <row xmlns:x14ac="http://schemas.microsoft.com/office/spreadsheetml/2009/9/ac" r="142" x14ac:dyDescent="0.2">
      <c r="A142" s="322" t="str">
        <f>IF(ISBLANK(Regressions!A152), " ", Regressions!A152)</f>
        <v>Saint Lucia</v>
      </c>
      <c r="B142" s="323">
        <f>IF(ISBLANK(Regressions!B152), " ", Regressions!B152)</f>
        <v>2014</v>
      </c>
      <c r="C142" s="328" t="str">
        <f>IF(ISBLANK(Regressions!C152), " ", Regressions!C152)</f>
        <v>Primary</v>
      </c>
      <c r="D142" s="324">
        <f>IF(ISBLANK(Regressions!D152), " ", Regressions!D152)</f>
        <v>17742</v>
      </c>
      <c r="E142" s="202">
        <f>IF(ISNUMBER(Regressions!E152),ROUND(Regressions!E152, 1), NA())</f>
        <v>100</v>
      </c>
      <c r="F142" s="325">
        <f>IF(ISNUMBER(Regressions!F152),ROUND(Regressions!F152, 1), NA())</f>
        <v>100</v>
      </c>
      <c r="G142" s="224">
        <f>IF(ISNUMBER(Regressions!G152),ROUND(Regressions!G152, 1), NA())</f>
        <v>98.4</v>
      </c>
      <c r="H142" s="326">
        <f>IF(ISNUMBER(Regressions!H152),ROUND(Regressions!H152, 1), NA())</f>
        <v>1.6</v>
      </c>
      <c r="I142" s="225">
        <f>IF(ISNUMBER(Regressions!I152),ROUND(Regressions!I152, 1), NA())</f>
        <v>0</v>
      </c>
      <c r="J142" s="327">
        <f>IF(ISNUMBER(Regressions!K152),ROUND(Regressions!K152, 1), NA())</f>
        <v>100</v>
      </c>
      <c r="K142" s="325">
        <f>IF(ISNUMBER(Regressions!L152),ROUND(Regressions!L152, 1), NA())</f>
        <v>100</v>
      </c>
      <c r="L142" s="226">
        <f>IF(ISNUMBER(Regressions!M152),ROUND(Regressions!M152, 1), NA())</f>
        <v>98.4</v>
      </c>
      <c r="M142" s="326">
        <f>IF(ISNUMBER(Regressions!N152),ROUND(Regressions!N152, 1), NA())</f>
        <v>1.6</v>
      </c>
      <c r="N142" s="225">
        <f>IF(ISNUMBER(Regressions!O152),ROUND(Regressions!O152, 1), NA())</f>
        <v>0</v>
      </c>
      <c r="O142" s="327">
        <f>IF(ISNUMBER(Regressions!Q152),ROUND(Regressions!Q152, 1), NA())</f>
        <v>100</v>
      </c>
      <c r="P142" s="325">
        <f>IF(ISNUMBER(Regressions!R152),ROUND(Regressions!R152, 1), NA())</f>
        <v>100</v>
      </c>
      <c r="Q142" s="203">
        <f>IF(ISNUMBER(Regressions!S152),ROUND(Regressions!S152, 1), NA())</f>
        <v>98.4</v>
      </c>
      <c r="R142" s="326">
        <f>IF(ISNUMBER(Regressions!T152),ROUND(Regressions!T152, 1), NA())</f>
        <v>1.6</v>
      </c>
      <c r="S142" s="225">
        <f>IF(ISNUMBER(Regressions!U152),ROUND(Regressions!U152, 1), NA())</f>
        <v>0</v>
      </c>
    </row>
    <row xmlns:x14ac="http://schemas.microsoft.com/office/spreadsheetml/2009/9/ac" r="143" x14ac:dyDescent="0.2">
      <c r="A143" s="322" t="str">
        <f>IF(ISBLANK(Regressions!A153), " ", Regressions!A153)</f>
        <v>Saint Lucia</v>
      </c>
      <c r="B143" s="323">
        <f>IF(ISBLANK(Regressions!B153), " ", Regressions!B153)</f>
        <v>2015</v>
      </c>
      <c r="C143" s="328" t="str">
        <f>IF(ISBLANK(Regressions!C153), " ", Regressions!C153)</f>
        <v>Primary</v>
      </c>
      <c r="D143" s="324">
        <f>IF(ISBLANK(Regressions!D153), " ", Regressions!D153)</f>
        <v>17569</v>
      </c>
      <c r="E143" s="202">
        <f>IF(ISNUMBER(Regressions!E153),ROUND(Regressions!E153, 1), NA())</f>
        <v>100</v>
      </c>
      <c r="F143" s="325">
        <f>IF(ISNUMBER(Regressions!F153),ROUND(Regressions!F153, 1), NA())</f>
        <v>100</v>
      </c>
      <c r="G143" s="224">
        <f>IF(ISNUMBER(Regressions!G153),ROUND(Regressions!G153, 1), NA())</f>
        <v>98.6</v>
      </c>
      <c r="H143" s="326">
        <f>IF(ISNUMBER(Regressions!H153),ROUND(Regressions!H153, 1), NA())</f>
        <v>1.4</v>
      </c>
      <c r="I143" s="225">
        <f>IF(ISNUMBER(Regressions!I153),ROUND(Regressions!I153, 1), NA())</f>
        <v>0</v>
      </c>
      <c r="J143" s="327">
        <f>IF(ISNUMBER(Regressions!K153),ROUND(Regressions!K153, 1), NA())</f>
        <v>100</v>
      </c>
      <c r="K143" s="325">
        <f>IF(ISNUMBER(Regressions!L153),ROUND(Regressions!L153, 1), NA())</f>
        <v>100</v>
      </c>
      <c r="L143" s="226">
        <f>IF(ISNUMBER(Regressions!M153),ROUND(Regressions!M153, 1), NA())</f>
        <v>98.6</v>
      </c>
      <c r="M143" s="326">
        <f>IF(ISNUMBER(Regressions!N153),ROUND(Regressions!N153, 1), NA())</f>
        <v>1.4</v>
      </c>
      <c r="N143" s="225">
        <f>IF(ISNUMBER(Regressions!O153),ROUND(Regressions!O153, 1), NA())</f>
        <v>0</v>
      </c>
      <c r="O143" s="327">
        <f>IF(ISNUMBER(Regressions!Q153),ROUND(Regressions!Q153, 1), NA())</f>
        <v>100</v>
      </c>
      <c r="P143" s="325">
        <f>IF(ISNUMBER(Regressions!R153),ROUND(Regressions!R153, 1), NA())</f>
        <v>100</v>
      </c>
      <c r="Q143" s="203">
        <f>IF(ISNUMBER(Regressions!S153),ROUND(Regressions!S153, 1), NA())</f>
        <v>98.6</v>
      </c>
      <c r="R143" s="326">
        <f>IF(ISNUMBER(Regressions!T153),ROUND(Regressions!T153, 1), NA())</f>
        <v>1.4</v>
      </c>
      <c r="S143" s="225">
        <f>IF(ISNUMBER(Regressions!U153),ROUND(Regressions!U153, 1), NA())</f>
        <v>0</v>
      </c>
    </row>
    <row xmlns:x14ac="http://schemas.microsoft.com/office/spreadsheetml/2009/9/ac" r="144" x14ac:dyDescent="0.2">
      <c r="A144" s="322" t="str">
        <f>IF(ISBLANK(Regressions!A154), " ", Regressions!A154)</f>
        <v>Saint Lucia</v>
      </c>
      <c r="B144" s="323">
        <f>IF(ISBLANK(Regressions!B154), " ", Regressions!B154)</f>
        <v>2016</v>
      </c>
      <c r="C144" s="328" t="str">
        <f>IF(ISBLANK(Regressions!C154), " ", Regressions!C154)</f>
        <v>Primary</v>
      </c>
      <c r="D144" s="324">
        <f>IF(ISBLANK(Regressions!D154), " ", Regressions!D154)</f>
        <v>17059</v>
      </c>
      <c r="E144" s="202">
        <f>IF(ISNUMBER(Regressions!E154),ROUND(Regressions!E154, 1), NA())</f>
        <v>100</v>
      </c>
      <c r="F144" s="325">
        <f>IF(ISNUMBER(Regressions!F154),ROUND(Regressions!F154, 1), NA())</f>
        <v>100</v>
      </c>
      <c r="G144" s="224">
        <f>IF(ISNUMBER(Regressions!G154),ROUND(Regressions!G154, 1), NA())</f>
        <v>98.8</v>
      </c>
      <c r="H144" s="326">
        <f>IF(ISNUMBER(Regressions!H154),ROUND(Regressions!H154, 1), NA())</f>
        <v>1.2</v>
      </c>
      <c r="I144" s="225">
        <f>IF(ISNUMBER(Regressions!I154),ROUND(Regressions!I154, 1), NA())</f>
        <v>0</v>
      </c>
      <c r="J144" s="327">
        <f>IF(ISNUMBER(Regressions!K154),ROUND(Regressions!K154, 1), NA())</f>
        <v>100</v>
      </c>
      <c r="K144" s="325">
        <f>IF(ISNUMBER(Regressions!L154),ROUND(Regressions!L154, 1), NA())</f>
        <v>100</v>
      </c>
      <c r="L144" s="226">
        <f>IF(ISNUMBER(Regressions!M154),ROUND(Regressions!M154, 1), NA())</f>
        <v>98.8</v>
      </c>
      <c r="M144" s="326">
        <f>IF(ISNUMBER(Regressions!N154),ROUND(Regressions!N154, 1), NA())</f>
        <v>1.2</v>
      </c>
      <c r="N144" s="225">
        <f>IF(ISNUMBER(Regressions!O154),ROUND(Regressions!O154, 1), NA())</f>
        <v>0</v>
      </c>
      <c r="O144" s="327">
        <f>IF(ISNUMBER(Regressions!Q154),ROUND(Regressions!Q154, 1), NA())</f>
        <v>100</v>
      </c>
      <c r="P144" s="325">
        <f>IF(ISNUMBER(Regressions!R154),ROUND(Regressions!R154, 1), NA())</f>
        <v>100</v>
      </c>
      <c r="Q144" s="203">
        <f>IF(ISNUMBER(Regressions!S154),ROUND(Regressions!S154, 1), NA())</f>
        <v>98.8</v>
      </c>
      <c r="R144" s="326">
        <f>IF(ISNUMBER(Regressions!T154),ROUND(Regressions!T154, 1), NA())</f>
        <v>1.2</v>
      </c>
      <c r="S144" s="225">
        <f>IF(ISNUMBER(Regressions!U154),ROUND(Regressions!U154, 1), NA())</f>
        <v>0</v>
      </c>
    </row>
    <row xmlns:x14ac="http://schemas.microsoft.com/office/spreadsheetml/2009/9/ac" r="145" x14ac:dyDescent="0.2">
      <c r="A145" s="322" t="str">
        <f>IF(ISBLANK(Regressions!A155), " ", Regressions!A155)</f>
        <v>Saint Lucia</v>
      </c>
      <c r="B145" s="323">
        <f>IF(ISBLANK(Regressions!B155), " ", Regressions!B155)</f>
        <v>2017</v>
      </c>
      <c r="C145" s="328" t="str">
        <f>IF(ISBLANK(Regressions!C155), " ", Regressions!C155)</f>
        <v>Primary</v>
      </c>
      <c r="D145" s="324">
        <f>IF(ISBLANK(Regressions!D155), " ", Regressions!D155)</f>
        <v>16595</v>
      </c>
      <c r="E145" s="202">
        <f>IF(ISNUMBER(Regressions!E155),ROUND(Regressions!E155, 1), NA())</f>
        <v>100</v>
      </c>
      <c r="F145" s="325">
        <f>IF(ISNUMBER(Regressions!F155),ROUND(Regressions!F155, 1), NA())</f>
        <v>100</v>
      </c>
      <c r="G145" s="224">
        <f>IF(ISNUMBER(Regressions!G155),ROUND(Regressions!G155, 1), NA())</f>
        <v>99</v>
      </c>
      <c r="H145" s="326">
        <f>IF(ISNUMBER(Regressions!H155),ROUND(Regressions!H155, 1), NA())</f>
        <v>1</v>
      </c>
      <c r="I145" s="225">
        <f>IF(ISNUMBER(Regressions!I155),ROUND(Regressions!I155, 1), NA())</f>
        <v>0</v>
      </c>
      <c r="J145" s="327">
        <f>IF(ISNUMBER(Regressions!K155),ROUND(Regressions!K155, 1), NA())</f>
        <v>100</v>
      </c>
      <c r="K145" s="325">
        <f>IF(ISNUMBER(Regressions!L155),ROUND(Regressions!L155, 1), NA())</f>
        <v>100</v>
      </c>
      <c r="L145" s="226">
        <f>IF(ISNUMBER(Regressions!M155),ROUND(Regressions!M155, 1), NA())</f>
        <v>99</v>
      </c>
      <c r="M145" s="326">
        <f>IF(ISNUMBER(Regressions!N155),ROUND(Regressions!N155, 1), NA())</f>
        <v>1</v>
      </c>
      <c r="N145" s="225">
        <f>IF(ISNUMBER(Regressions!O155),ROUND(Regressions!O155, 1), NA())</f>
        <v>0</v>
      </c>
      <c r="O145" s="327">
        <f>IF(ISNUMBER(Regressions!Q155),ROUND(Regressions!Q155, 1), NA())</f>
        <v>100</v>
      </c>
      <c r="P145" s="325">
        <f>IF(ISNUMBER(Regressions!R155),ROUND(Regressions!R155, 1), NA())</f>
        <v>100</v>
      </c>
      <c r="Q145" s="203">
        <f>IF(ISNUMBER(Regressions!S155),ROUND(Regressions!S155, 1), NA())</f>
        <v>99</v>
      </c>
      <c r="R145" s="326">
        <f>IF(ISNUMBER(Regressions!T155),ROUND(Regressions!T155, 1), NA())</f>
        <v>1</v>
      </c>
      <c r="S145" s="225">
        <f>IF(ISNUMBER(Regressions!U155),ROUND(Regressions!U155, 1), NA())</f>
        <v>0</v>
      </c>
    </row>
    <row xmlns:x14ac="http://schemas.microsoft.com/office/spreadsheetml/2009/9/ac" r="146" x14ac:dyDescent="0.2">
      <c r="A146" s="322" t="str">
        <f>IF(ISBLANK(Regressions!A156), " ", Regressions!A156)</f>
        <v>Saint Lucia</v>
      </c>
      <c r="B146" s="323">
        <f>IF(ISBLANK(Regressions!B156), " ", Regressions!B156)</f>
        <v>2018</v>
      </c>
      <c r="C146" s="328" t="str">
        <f>IF(ISBLANK(Regressions!C156), " ", Regressions!C156)</f>
        <v>Primary</v>
      </c>
      <c r="D146" s="324">
        <f>IF(ISBLANK(Regressions!D156), " ", Regressions!D156)</f>
        <v>16211</v>
      </c>
      <c r="E146" s="202">
        <f>IF(ISNUMBER(Regressions!E156),ROUND(Regressions!E156, 1), NA())</f>
        <v>100</v>
      </c>
      <c r="F146" s="325">
        <f>IF(ISNUMBER(Regressions!F156),ROUND(Regressions!F156, 1), NA())</f>
        <v>100</v>
      </c>
      <c r="G146" s="224">
        <f>IF(ISNUMBER(Regressions!G156),ROUND(Regressions!G156, 1), NA())</f>
        <v>99.2</v>
      </c>
      <c r="H146" s="326">
        <f>IF(ISNUMBER(Regressions!H156),ROUND(Regressions!H156, 1), NA())</f>
        <v>0.8</v>
      </c>
      <c r="I146" s="225">
        <f>IF(ISNUMBER(Regressions!I156),ROUND(Regressions!I156, 1), NA())</f>
        <v>0</v>
      </c>
      <c r="J146" s="327">
        <f>IF(ISNUMBER(Regressions!K156),ROUND(Regressions!K156, 1), NA())</f>
        <v>100</v>
      </c>
      <c r="K146" s="325">
        <f>IF(ISNUMBER(Regressions!L156),ROUND(Regressions!L156, 1), NA())</f>
        <v>100</v>
      </c>
      <c r="L146" s="226">
        <f>IF(ISNUMBER(Regressions!M156),ROUND(Regressions!M156, 1), NA())</f>
        <v>99.2</v>
      </c>
      <c r="M146" s="326">
        <f>IF(ISNUMBER(Regressions!N156),ROUND(Regressions!N156, 1), NA())</f>
        <v>0.8</v>
      </c>
      <c r="N146" s="225">
        <f>IF(ISNUMBER(Regressions!O156),ROUND(Regressions!O156, 1), NA())</f>
        <v>0</v>
      </c>
      <c r="O146" s="327">
        <f>IF(ISNUMBER(Regressions!Q156),ROUND(Regressions!Q156, 1), NA())</f>
        <v>100</v>
      </c>
      <c r="P146" s="325">
        <f>IF(ISNUMBER(Regressions!R156),ROUND(Regressions!R156, 1), NA())</f>
        <v>100</v>
      </c>
      <c r="Q146" s="203">
        <f>IF(ISNUMBER(Regressions!S156),ROUND(Regressions!S156, 1), NA())</f>
        <v>99.2</v>
      </c>
      <c r="R146" s="326">
        <f>IF(ISNUMBER(Regressions!T156),ROUND(Regressions!T156, 1), NA())</f>
        <v>0.8</v>
      </c>
      <c r="S146" s="225">
        <f>IF(ISNUMBER(Regressions!U156),ROUND(Regressions!U156, 1), NA())</f>
        <v>0</v>
      </c>
    </row>
    <row xmlns:x14ac="http://schemas.microsoft.com/office/spreadsheetml/2009/9/ac" r="147" x14ac:dyDescent="0.2">
      <c r="A147" s="322" t="str">
        <f>IF(ISBLANK(Regressions!A157), " ", Regressions!A157)</f>
        <v>Saint Lucia</v>
      </c>
      <c r="B147" s="323">
        <f>IF(ISBLANK(Regressions!B157), " ", Regressions!B157)</f>
        <v>2019</v>
      </c>
      <c r="C147" s="328" t="str">
        <f>IF(ISBLANK(Regressions!C157), " ", Regressions!C157)</f>
        <v>Primary</v>
      </c>
      <c r="D147" s="324">
        <f>IF(ISBLANK(Regressions!D157), " ", Regressions!D157)</f>
        <v>15893</v>
      </c>
      <c r="E147" s="202">
        <f>IF(ISNUMBER(Regressions!E157),ROUND(Regressions!E157, 1), NA())</f>
        <v>100</v>
      </c>
      <c r="F147" s="325">
        <f>IF(ISNUMBER(Regressions!F157),ROUND(Regressions!F157, 1), NA())</f>
        <v>100</v>
      </c>
      <c r="G147" s="224">
        <f>IF(ISNUMBER(Regressions!G157),ROUND(Regressions!G157, 1), NA())</f>
        <v>99.4</v>
      </c>
      <c r="H147" s="326">
        <f>IF(ISNUMBER(Regressions!H157),ROUND(Regressions!H157, 1), NA())</f>
        <v>0.6</v>
      </c>
      <c r="I147" s="225">
        <f>IF(ISNUMBER(Regressions!I157),ROUND(Regressions!I157, 1), NA())</f>
        <v>0</v>
      </c>
      <c r="J147" s="327">
        <f>IF(ISNUMBER(Regressions!K157),ROUND(Regressions!K157, 1), NA())</f>
        <v>100</v>
      </c>
      <c r="K147" s="325">
        <f>IF(ISNUMBER(Regressions!L157),ROUND(Regressions!L157, 1), NA())</f>
        <v>100</v>
      </c>
      <c r="L147" s="226">
        <f>IF(ISNUMBER(Regressions!M157),ROUND(Regressions!M157, 1), NA())</f>
        <v>99.4</v>
      </c>
      <c r="M147" s="326">
        <f>IF(ISNUMBER(Regressions!N157),ROUND(Regressions!N157, 1), NA())</f>
        <v>0.6</v>
      </c>
      <c r="N147" s="225">
        <f>IF(ISNUMBER(Regressions!O157),ROUND(Regressions!O157, 1), NA())</f>
        <v>0</v>
      </c>
      <c r="O147" s="327">
        <f>IF(ISNUMBER(Regressions!Q157),ROUND(Regressions!Q157, 1), NA())</f>
        <v>100</v>
      </c>
      <c r="P147" s="325">
        <f>IF(ISNUMBER(Regressions!R157),ROUND(Regressions!R157, 1), NA())</f>
        <v>100</v>
      </c>
      <c r="Q147" s="203">
        <f>IF(ISNUMBER(Regressions!S157),ROUND(Regressions!S157, 1), NA())</f>
        <v>99.4</v>
      </c>
      <c r="R147" s="326">
        <f>IF(ISNUMBER(Regressions!T157),ROUND(Regressions!T157, 1), NA())</f>
        <v>0.6</v>
      </c>
      <c r="S147" s="225">
        <f>IF(ISNUMBER(Regressions!U157),ROUND(Regressions!U157, 1), NA())</f>
        <v>0</v>
      </c>
    </row>
    <row xmlns:x14ac="http://schemas.microsoft.com/office/spreadsheetml/2009/9/ac" r="148" x14ac:dyDescent="0.2">
      <c r="A148" s="322" t="str">
        <f>IF(ISBLANK(Regressions!A158), " ", Regressions!A158)</f>
        <v>Saint Lucia</v>
      </c>
      <c r="B148" s="323">
        <f>IF(ISBLANK(Regressions!B158), " ", Regressions!B158)</f>
        <v>2020</v>
      </c>
      <c r="C148" s="328" t="str">
        <f>IF(ISBLANK(Regressions!C158), " ", Regressions!C158)</f>
        <v>Primary</v>
      </c>
      <c r="D148" s="324">
        <f>IF(ISBLANK(Regressions!D158), " ", Regressions!D158)</f>
        <v>15583</v>
      </c>
      <c r="E148" s="202">
        <f>IF(ISNUMBER(Regressions!E158),ROUND(Regressions!E158, 1), NA())</f>
        <v>100</v>
      </c>
      <c r="F148" s="325">
        <f>IF(ISNUMBER(Regressions!F158),ROUND(Regressions!F158, 1), NA())</f>
        <v>100</v>
      </c>
      <c r="G148" s="224">
        <f>IF(ISNUMBER(Regressions!G158),ROUND(Regressions!G158, 1), NA())</f>
        <v>99.7</v>
      </c>
      <c r="H148" s="326">
        <f>IF(ISNUMBER(Regressions!H158),ROUND(Regressions!H158, 1), NA())</f>
        <v>0.3</v>
      </c>
      <c r="I148" s="225">
        <f>IF(ISNUMBER(Regressions!I158),ROUND(Regressions!I158, 1), NA())</f>
        <v>0</v>
      </c>
      <c r="J148" s="327">
        <f>IF(ISNUMBER(Regressions!K158),ROUND(Regressions!K158, 1), NA())</f>
        <v>100</v>
      </c>
      <c r="K148" s="325">
        <f>IF(ISNUMBER(Regressions!L158),ROUND(Regressions!L158, 1), NA())</f>
        <v>100</v>
      </c>
      <c r="L148" s="226">
        <f>IF(ISNUMBER(Regressions!M158),ROUND(Regressions!M158, 1), NA())</f>
        <v>99.7</v>
      </c>
      <c r="M148" s="326">
        <f>IF(ISNUMBER(Regressions!N158),ROUND(Regressions!N158, 1), NA())</f>
        <v>0.3</v>
      </c>
      <c r="N148" s="225">
        <f>IF(ISNUMBER(Regressions!O158),ROUND(Regressions!O158, 1), NA())</f>
        <v>0</v>
      </c>
      <c r="O148" s="327">
        <f>IF(ISNUMBER(Regressions!Q158),ROUND(Regressions!Q158, 1), NA())</f>
        <v>100</v>
      </c>
      <c r="P148" s="325">
        <f>IF(ISNUMBER(Regressions!R158),ROUND(Regressions!R158, 1), NA())</f>
        <v>100</v>
      </c>
      <c r="Q148" s="203">
        <f>IF(ISNUMBER(Regressions!S158),ROUND(Regressions!S158, 1), NA())</f>
        <v>99.7</v>
      </c>
      <c r="R148" s="326">
        <f>IF(ISNUMBER(Regressions!T158),ROUND(Regressions!T158, 1), NA())</f>
        <v>0.3</v>
      </c>
      <c r="S148" s="225">
        <f>IF(ISNUMBER(Regressions!U158),ROUND(Regressions!U158, 1), NA())</f>
        <v>0</v>
      </c>
    </row>
    <row xmlns:x14ac="http://schemas.microsoft.com/office/spreadsheetml/2009/9/ac" r="149" x14ac:dyDescent="0.2">
      <c r="A149" s="376" t="str">
        <f>IF(ISBLANK(Regressions!A159), " ", Regressions!A159)</f>
        <v>Saint Lucia</v>
      </c>
      <c r="B149" s="377">
        <f>IF(ISBLANK(Regressions!B159), " ", Regressions!B159)</f>
        <v>2021</v>
      </c>
      <c r="C149" s="378" t="str">
        <f>IF(ISBLANK(Regressions!C159), " ", Regressions!C159)</f>
        <v>Primary</v>
      </c>
      <c r="D149" s="379">
        <f>IF(ISBLANK(Regressions!D159), " ", Regressions!D159)</f>
        <v>15244</v>
      </c>
      <c r="E149" s="382">
        <f>IF(ISNUMBER(Regressions!E159),ROUND(Regressions!E159, 1), NA())</f>
        <v>100</v>
      </c>
      <c r="F149" s="380">
        <f>IF(ISNUMBER(Regressions!F159),ROUND(Regressions!F159, 1), NA())</f>
        <v>100</v>
      </c>
      <c r="G149" s="383">
        <f>IF(ISNUMBER(Regressions!G159),ROUND(Regressions!G159, 1), NA())</f>
        <v>99.9</v>
      </c>
      <c r="H149" s="381">
        <f>IF(ISNUMBER(Regressions!H159),ROUND(Regressions!H159, 1), NA())</f>
        <v>0.1</v>
      </c>
      <c r="I149" s="384">
        <f>IF(ISNUMBER(Regressions!I159),ROUND(Regressions!I159, 1), NA())</f>
        <v>0</v>
      </c>
      <c r="J149" s="382">
        <f>IF(ISNUMBER(Regressions!K159),ROUND(Regressions!K159, 1), NA())</f>
        <v>100</v>
      </c>
      <c r="K149" s="380">
        <f>IF(ISNUMBER(Regressions!L159),ROUND(Regressions!L159, 1), NA())</f>
        <v>100</v>
      </c>
      <c r="L149" s="385">
        <f>IF(ISNUMBER(Regressions!M159),ROUND(Regressions!M159, 1), NA())</f>
        <v>99.9</v>
      </c>
      <c r="M149" s="381">
        <f>IF(ISNUMBER(Regressions!N159),ROUND(Regressions!N159, 1), NA())</f>
        <v>0.1</v>
      </c>
      <c r="N149" s="384">
        <f>IF(ISNUMBER(Regressions!O159),ROUND(Regressions!O159, 1), NA())</f>
        <v>0</v>
      </c>
      <c r="O149" s="382">
        <f>IF(ISNUMBER(Regressions!Q159),ROUND(Regressions!Q159, 1), NA())</f>
        <v>100</v>
      </c>
      <c r="P149" s="380">
        <f>IF(ISNUMBER(Regressions!R159),ROUND(Regressions!R159, 1), NA())</f>
        <v>100</v>
      </c>
      <c r="Q149" s="386">
        <f>IF(ISNUMBER(Regressions!S159),ROUND(Regressions!S159, 1), NA())</f>
        <v>99.9</v>
      </c>
      <c r="R149" s="381">
        <f>IF(ISNUMBER(Regressions!T159),ROUND(Regressions!T159, 1), NA())</f>
        <v>0.1</v>
      </c>
      <c r="S149" s="384">
        <f>IF(ISNUMBER(Regressions!U159),ROUND(Regressions!U159, 1), NA())</f>
        <v>0</v>
      </c>
      <c r="T149" s="375"/>
      <c r="U149" s="375"/>
      <c r="V149" s="375"/>
      <c r="W149" s="375"/>
      <c r="X149" s="375"/>
      <c r="Y149" s="375"/>
      <c r="Z149" s="375"/>
      <c r="AA149" s="375"/>
      <c r="AB149" s="375"/>
      <c r="AC149" s="375"/>
    </row>
    <row xmlns:x14ac="http://schemas.microsoft.com/office/spreadsheetml/2009/9/ac" r="150" x14ac:dyDescent="0.2">
      <c r="A150" s="322" t="str">
        <f>IF(ISBLANK(Regressions!A160), " ", Regressions!A160)</f>
        <v>Saint Lucia</v>
      </c>
      <c r="B150" s="323">
        <f>IF(ISBLANK(Regressions!B160), " ", Regressions!B160)</f>
        <v>2022</v>
      </c>
      <c r="C150" s="328" t="str">
        <f>IF(ISBLANK(Regressions!C160), " ", Regressions!C160)</f>
        <v>Primary</v>
      </c>
      <c r="D150" s="324">
        <f>IF(ISBLANK(Regressions!D160), " ", Regressions!D160)</f>
        <v>14844</v>
      </c>
      <c r="E150" s="202">
        <f>IF(ISNUMBER(Regressions!E160),ROUND(Regressions!E160, 1), NA())</f>
        <v>100</v>
      </c>
      <c r="F150" s="325">
        <f>IF(ISNUMBER(Regressions!F160),ROUND(Regressions!F160, 1), NA())</f>
        <v>100</v>
      </c>
      <c r="G150" s="224">
        <f>IF(ISNUMBER(Regressions!G160),ROUND(Regressions!G160, 1), NA())</f>
        <v>100</v>
      </c>
      <c r="H150" s="326">
        <f>IF(ISNUMBER(Regressions!H160),ROUND(Regressions!H160, 1), NA())</f>
        <v>0</v>
      </c>
      <c r="I150" s="225">
        <f>IF(ISNUMBER(Regressions!I160),ROUND(Regressions!I160, 1), NA())</f>
        <v>0</v>
      </c>
      <c r="J150" s="327">
        <f>IF(ISNUMBER(Regressions!K160),ROUND(Regressions!K160, 1), NA())</f>
        <v>100</v>
      </c>
      <c r="K150" s="325">
        <f>IF(ISNUMBER(Regressions!L160),ROUND(Regressions!L160, 1), NA())</f>
        <v>100</v>
      </c>
      <c r="L150" s="226">
        <f>IF(ISNUMBER(Regressions!M160),ROUND(Regressions!M160, 1), NA())</f>
        <v>100</v>
      </c>
      <c r="M150" s="326">
        <f>IF(ISNUMBER(Regressions!N160),ROUND(Regressions!N160, 1), NA())</f>
        <v>0</v>
      </c>
      <c r="N150" s="225">
        <f>IF(ISNUMBER(Regressions!O160),ROUND(Regressions!O160, 1), NA())</f>
        <v>0</v>
      </c>
      <c r="O150" s="327">
        <f>IF(ISNUMBER(Regressions!Q160),ROUND(Regressions!Q160, 1), NA())</f>
        <v>100</v>
      </c>
      <c r="P150" s="325">
        <f>IF(ISNUMBER(Regressions!R160),ROUND(Regressions!R160, 1), NA())</f>
        <v>100</v>
      </c>
      <c r="Q150" s="203">
        <f>IF(ISNUMBER(Regressions!S160),ROUND(Regressions!S160, 1), NA())</f>
        <v>100</v>
      </c>
      <c r="R150" s="326">
        <f>IF(ISNUMBER(Regressions!T160),ROUND(Regressions!T160, 1), NA())</f>
        <v>0</v>
      </c>
      <c r="S150" s="225">
        <f>IF(ISNUMBER(Regressions!U160),ROUND(Regressions!U160, 1), NA())</f>
        <v>0</v>
      </c>
    </row>
    <row xmlns:x14ac="http://schemas.microsoft.com/office/spreadsheetml/2009/9/ac" r="151" x14ac:dyDescent="0.2">
      <c r="A151" s="329" t="str">
        <f>IF(ISBLANK(Regressions!A161), " ", Regressions!A161)</f>
        <v>Saint Lucia</v>
      </c>
      <c r="B151" s="330">
        <f>IF(ISBLANK(Regressions!B161), " ", Regressions!B161)</f>
        <v>2023</v>
      </c>
      <c r="C151" s="331" t="str">
        <f>IF(ISBLANK(Regressions!C161), " ", Regressions!C161)</f>
        <v>Primary</v>
      </c>
      <c r="D151" s="332">
        <f>IF(ISBLANK(Regressions!D161), " ", Regressions!D161)</f>
        <v>14836</v>
      </c>
      <c r="E151" s="333">
        <f>IF(ISNUMBER(Regressions!E161),ROUND(Regressions!E161, 1), NA())</f>
        <v>100</v>
      </c>
      <c r="F151" s="334">
        <f>IF(ISNUMBER(Regressions!F161),ROUND(Regressions!F161, 1), NA())</f>
        <v>100</v>
      </c>
      <c r="G151" s="335">
        <f>IF(ISNUMBER(Regressions!G161),ROUND(Regressions!G161, 1), NA())</f>
        <v>100</v>
      </c>
      <c r="H151" s="336">
        <f>IF(ISNUMBER(Regressions!H161),ROUND(Regressions!H161, 1), NA())</f>
        <v>0</v>
      </c>
      <c r="I151" s="337">
        <f>IF(ISNUMBER(Regressions!I161),ROUND(Regressions!I161, 1), NA())</f>
        <v>0</v>
      </c>
      <c r="J151" s="338">
        <f>IF(ISNUMBER(Regressions!K161),ROUND(Regressions!K161, 1), NA())</f>
        <v>100</v>
      </c>
      <c r="K151" s="334">
        <f>IF(ISNUMBER(Regressions!L161),ROUND(Regressions!L161, 1), NA())</f>
        <v>100</v>
      </c>
      <c r="L151" s="339">
        <f>IF(ISNUMBER(Regressions!M161),ROUND(Regressions!M161, 1), NA())</f>
        <v>100</v>
      </c>
      <c r="M151" s="336">
        <f>IF(ISNUMBER(Regressions!N161),ROUND(Regressions!N161, 1), NA())</f>
        <v>0</v>
      </c>
      <c r="N151" s="337">
        <f>IF(ISNUMBER(Regressions!O161),ROUND(Regressions!O161, 1), NA())</f>
        <v>0</v>
      </c>
      <c r="O151" s="338">
        <f>IF(ISNUMBER(Regressions!Q161),ROUND(Regressions!Q161, 1), NA())</f>
        <v>100</v>
      </c>
      <c r="P151" s="334">
        <f>IF(ISNUMBER(Regressions!R161),ROUND(Regressions!R161, 1), NA())</f>
        <v>100</v>
      </c>
      <c r="Q151" s="340">
        <f>IF(ISNUMBER(Regressions!S161),ROUND(Regressions!S161, 1), NA())</f>
        <v>100</v>
      </c>
      <c r="R151" s="336">
        <f>IF(ISNUMBER(Regressions!T161),ROUND(Regressions!T161, 1), NA())</f>
        <v>0</v>
      </c>
      <c r="S151" s="337">
        <f>IF(ISNUMBER(Regressions!U161),ROUND(Regressions!U161, 1), NA())</f>
        <v>0</v>
      </c>
    </row>
    <row xmlns:x14ac="http://schemas.microsoft.com/office/spreadsheetml/2009/9/ac" r="152" hidden="true" x14ac:dyDescent="0.2">
      <c r="A152" s="322" t="str">
        <f>IF(ISBLANK(Regressions!A162), " ", Regressions!A162)</f>
        <v>Saint Lucia</v>
      </c>
      <c r="B152" s="323">
        <f>IF(ISBLANK(Regressions!B162), " ", Regressions!B162)</f>
        <v>2024</v>
      </c>
      <c r="C152" s="328" t="str">
        <f>IF(ISBLANK(Regressions!C162), " ", Regressions!C162)</f>
        <v>Primary</v>
      </c>
      <c r="D152" s="324" t="str">
        <f>IF(ISBLANK(Regressions!D162), " ", Regressions!D162)</f>
        <v> </v>
      </c>
      <c r="E152" s="202" t="e">
        <f>IF(ISNUMBER(Regressions!E162),ROUND(Regressions!E162, 1), NA())</f>
        <v>#N/A</v>
      </c>
      <c r="F152" s="325" t="e">
        <f>IF(ISNUMBER(Regressions!F162),ROUND(Regressions!F162, 1), NA())</f>
        <v>#N/A</v>
      </c>
      <c r="G152" s="224" t="e">
        <f>IF(ISNUMBER(Regressions!G162),ROUND(Regressions!G162, 1), NA())</f>
        <v>#N/A</v>
      </c>
      <c r="H152" s="326" t="e">
        <f>IF(ISNUMBER(Regressions!H162),ROUND(Regressions!H162, 1), NA())</f>
        <v>#N/A</v>
      </c>
      <c r="I152" s="225" t="e">
        <f>IF(ISNUMBER(Regressions!I162),ROUND(Regressions!I162, 1), NA())</f>
        <v>#N/A</v>
      </c>
      <c r="J152" s="327" t="e">
        <f>IF(ISNUMBER(Regressions!K162),ROUND(Regressions!K162, 1), NA())</f>
        <v>#N/A</v>
      </c>
      <c r="K152" s="325" t="e">
        <f>IF(ISNUMBER(Regressions!L162),ROUND(Regressions!L162, 1), NA())</f>
        <v>#N/A</v>
      </c>
      <c r="L152" s="226" t="e">
        <f>IF(ISNUMBER(Regressions!M162),ROUND(Regressions!M162, 1), NA())</f>
        <v>#N/A</v>
      </c>
      <c r="M152" s="326" t="e">
        <f>IF(ISNUMBER(Regressions!N162),ROUND(Regressions!N162, 1), NA())</f>
        <v>#N/A</v>
      </c>
      <c r="N152" s="225" t="e">
        <f>IF(ISNUMBER(Regressions!O162),ROUND(Regressions!O162, 1), NA())</f>
        <v>#N/A</v>
      </c>
      <c r="O152" s="327" t="e">
        <f>IF(ISNUMBER(Regressions!Q162),ROUND(Regressions!Q162, 1), NA())</f>
        <v>#N/A</v>
      </c>
      <c r="P152" s="325" t="e">
        <f>IF(ISNUMBER(Regressions!R162),ROUND(Regressions!R162, 1), NA())</f>
        <v>#N/A</v>
      </c>
      <c r="Q152" s="203" t="e">
        <f>IF(ISNUMBER(Regressions!S162),ROUND(Regressions!S162, 1), NA())</f>
        <v>#N/A</v>
      </c>
      <c r="R152" s="326" t="e">
        <f>IF(ISNUMBER(Regressions!T162),ROUND(Regressions!T162, 1), NA())</f>
        <v>#N/A</v>
      </c>
      <c r="S152" s="225" t="e">
        <f>IF(ISNUMBER(Regressions!U162),ROUND(Regressions!U162, 1), NA())</f>
        <v>#N/A</v>
      </c>
    </row>
    <row xmlns:x14ac="http://schemas.microsoft.com/office/spreadsheetml/2009/9/ac" r="153" hidden="true" x14ac:dyDescent="0.2">
      <c r="A153" s="322" t="str">
        <f>IF(ISBLANK(Regressions!A163), " ", Regressions!A163)</f>
        <v>Saint Lucia</v>
      </c>
      <c r="B153" s="323">
        <f>IF(ISBLANK(Regressions!B163), " ", Regressions!B163)</f>
        <v>2025</v>
      </c>
      <c r="C153" s="328" t="str">
        <f>IF(ISBLANK(Regressions!C163), " ", Regressions!C163)</f>
        <v>Primary</v>
      </c>
      <c r="D153" s="324" t="str">
        <f>IF(ISBLANK(Regressions!D163), " ", Regressions!D163)</f>
        <v> </v>
      </c>
      <c r="E153" s="202" t="e">
        <f>IF(ISNUMBER(Regressions!E163),ROUND(Regressions!E163, 1), NA())</f>
        <v>#N/A</v>
      </c>
      <c r="F153" s="325" t="e">
        <f>IF(ISNUMBER(Regressions!F163),ROUND(Regressions!F163, 1), NA())</f>
        <v>#N/A</v>
      </c>
      <c r="G153" s="224" t="e">
        <f>IF(ISNUMBER(Regressions!G163),ROUND(Regressions!G163, 1), NA())</f>
        <v>#N/A</v>
      </c>
      <c r="H153" s="326" t="e">
        <f>IF(ISNUMBER(Regressions!H163),ROUND(Regressions!H163, 1), NA())</f>
        <v>#N/A</v>
      </c>
      <c r="I153" s="225" t="e">
        <f>IF(ISNUMBER(Regressions!I163),ROUND(Regressions!I163, 1), NA())</f>
        <v>#N/A</v>
      </c>
      <c r="J153" s="327" t="e">
        <f>IF(ISNUMBER(Regressions!K163),ROUND(Regressions!K163, 1), NA())</f>
        <v>#N/A</v>
      </c>
      <c r="K153" s="325" t="e">
        <f>IF(ISNUMBER(Regressions!L163),ROUND(Regressions!L163, 1), NA())</f>
        <v>#N/A</v>
      </c>
      <c r="L153" s="226" t="e">
        <f>IF(ISNUMBER(Regressions!M163),ROUND(Regressions!M163, 1), NA())</f>
        <v>#N/A</v>
      </c>
      <c r="M153" s="326" t="e">
        <f>IF(ISNUMBER(Regressions!N163),ROUND(Regressions!N163, 1), NA())</f>
        <v>#N/A</v>
      </c>
      <c r="N153" s="225" t="e">
        <f>IF(ISNUMBER(Regressions!O163),ROUND(Regressions!O163, 1), NA())</f>
        <v>#N/A</v>
      </c>
      <c r="O153" s="327" t="e">
        <f>IF(ISNUMBER(Regressions!Q163),ROUND(Regressions!Q163, 1), NA())</f>
        <v>#N/A</v>
      </c>
      <c r="P153" s="325" t="e">
        <f>IF(ISNUMBER(Regressions!R163),ROUND(Regressions!R163, 1), NA())</f>
        <v>#N/A</v>
      </c>
      <c r="Q153" s="203" t="e">
        <f>IF(ISNUMBER(Regressions!S163),ROUND(Regressions!S163, 1), NA())</f>
        <v>#N/A</v>
      </c>
      <c r="R153" s="326" t="e">
        <f>IF(ISNUMBER(Regressions!T163),ROUND(Regressions!T163, 1), NA())</f>
        <v>#N/A</v>
      </c>
      <c r="S153" s="225" t="e">
        <f>IF(ISNUMBER(Regressions!U163),ROUND(Regressions!U163, 1), NA())</f>
        <v>#N/A</v>
      </c>
    </row>
    <row xmlns:x14ac="http://schemas.microsoft.com/office/spreadsheetml/2009/9/ac" r="154" hidden="true" x14ac:dyDescent="0.2">
      <c r="A154" s="322" t="str">
        <f>IF(ISBLANK(Regressions!A164), " ", Regressions!A164)</f>
        <v>Saint Lucia</v>
      </c>
      <c r="B154" s="323">
        <f>IF(ISBLANK(Regressions!B164), " ", Regressions!B164)</f>
        <v>2026</v>
      </c>
      <c r="C154" s="328" t="str">
        <f>IF(ISBLANK(Regressions!C164), " ", Regressions!C164)</f>
        <v>Primary</v>
      </c>
      <c r="D154" s="324" t="str">
        <f>IF(ISBLANK(Regressions!D164), " ", Regressions!D164)</f>
        <v> </v>
      </c>
      <c r="E154" s="202" t="e">
        <f>IF(ISNUMBER(Regressions!E164),ROUND(Regressions!E164, 1), NA())</f>
        <v>#N/A</v>
      </c>
      <c r="F154" s="325" t="e">
        <f>IF(ISNUMBER(Regressions!F164),ROUND(Regressions!F164, 1), NA())</f>
        <v>#N/A</v>
      </c>
      <c r="G154" s="224" t="e">
        <f>IF(ISNUMBER(Regressions!G164),ROUND(Regressions!G164, 1), NA())</f>
        <v>#N/A</v>
      </c>
      <c r="H154" s="326" t="e">
        <f>IF(ISNUMBER(Regressions!H164),ROUND(Regressions!H164, 1), NA())</f>
        <v>#N/A</v>
      </c>
      <c r="I154" s="225" t="e">
        <f>IF(ISNUMBER(Regressions!I164),ROUND(Regressions!I164, 1), NA())</f>
        <v>#N/A</v>
      </c>
      <c r="J154" s="327" t="e">
        <f>IF(ISNUMBER(Regressions!K164),ROUND(Regressions!K164, 1), NA())</f>
        <v>#N/A</v>
      </c>
      <c r="K154" s="325" t="e">
        <f>IF(ISNUMBER(Regressions!L164),ROUND(Regressions!L164, 1), NA())</f>
        <v>#N/A</v>
      </c>
      <c r="L154" s="226" t="e">
        <f>IF(ISNUMBER(Regressions!M164),ROUND(Regressions!M164, 1), NA())</f>
        <v>#N/A</v>
      </c>
      <c r="M154" s="326" t="e">
        <f>IF(ISNUMBER(Regressions!N164),ROUND(Regressions!N164, 1), NA())</f>
        <v>#N/A</v>
      </c>
      <c r="N154" s="225" t="e">
        <f>IF(ISNUMBER(Regressions!O164),ROUND(Regressions!O164, 1), NA())</f>
        <v>#N/A</v>
      </c>
      <c r="O154" s="327" t="e">
        <f>IF(ISNUMBER(Regressions!Q164),ROUND(Regressions!Q164, 1), NA())</f>
        <v>#N/A</v>
      </c>
      <c r="P154" s="325" t="e">
        <f>IF(ISNUMBER(Regressions!R164),ROUND(Regressions!R164, 1), NA())</f>
        <v>#N/A</v>
      </c>
      <c r="Q154" s="203" t="e">
        <f>IF(ISNUMBER(Regressions!S164),ROUND(Regressions!S164, 1), NA())</f>
        <v>#N/A</v>
      </c>
      <c r="R154" s="326" t="e">
        <f>IF(ISNUMBER(Regressions!T164),ROUND(Regressions!T164, 1), NA())</f>
        <v>#N/A</v>
      </c>
      <c r="S154" s="225" t="e">
        <f>IF(ISNUMBER(Regressions!U164),ROUND(Regressions!U164, 1), NA())</f>
        <v>#N/A</v>
      </c>
    </row>
    <row xmlns:x14ac="http://schemas.microsoft.com/office/spreadsheetml/2009/9/ac" r="155" hidden="true" x14ac:dyDescent="0.2">
      <c r="A155" s="322" t="str">
        <f>IF(ISBLANK(Regressions!A165), " ", Regressions!A165)</f>
        <v>Saint Lucia</v>
      </c>
      <c r="B155" s="323">
        <f>IF(ISBLANK(Regressions!B165), " ", Regressions!B165)</f>
        <v>2027</v>
      </c>
      <c r="C155" s="328" t="str">
        <f>IF(ISBLANK(Regressions!C165), " ", Regressions!C165)</f>
        <v>Primary</v>
      </c>
      <c r="D155" s="324" t="str">
        <f>IF(ISBLANK(Regressions!D165), " ", Regressions!D165)</f>
        <v> </v>
      </c>
      <c r="E155" s="202" t="e">
        <f>IF(ISNUMBER(Regressions!E165),ROUND(Regressions!E165, 1), NA())</f>
        <v>#N/A</v>
      </c>
      <c r="F155" s="325" t="e">
        <f>IF(ISNUMBER(Regressions!F165),ROUND(Regressions!F165, 1), NA())</f>
        <v>#N/A</v>
      </c>
      <c r="G155" s="224" t="e">
        <f>IF(ISNUMBER(Regressions!G165),ROUND(Regressions!G165, 1), NA())</f>
        <v>#N/A</v>
      </c>
      <c r="H155" s="326" t="e">
        <f>IF(ISNUMBER(Regressions!H165),ROUND(Regressions!H165, 1), NA())</f>
        <v>#N/A</v>
      </c>
      <c r="I155" s="225" t="e">
        <f>IF(ISNUMBER(Regressions!I165),ROUND(Regressions!I165, 1), NA())</f>
        <v>#N/A</v>
      </c>
      <c r="J155" s="327" t="e">
        <f>IF(ISNUMBER(Regressions!K165),ROUND(Regressions!K165, 1), NA())</f>
        <v>#N/A</v>
      </c>
      <c r="K155" s="325" t="e">
        <f>IF(ISNUMBER(Regressions!L165),ROUND(Regressions!L165, 1), NA())</f>
        <v>#N/A</v>
      </c>
      <c r="L155" s="226" t="e">
        <f>IF(ISNUMBER(Regressions!M165),ROUND(Regressions!M165, 1), NA())</f>
        <v>#N/A</v>
      </c>
      <c r="M155" s="326" t="e">
        <f>IF(ISNUMBER(Regressions!N165),ROUND(Regressions!N165, 1), NA())</f>
        <v>#N/A</v>
      </c>
      <c r="N155" s="225" t="e">
        <f>IF(ISNUMBER(Regressions!O165),ROUND(Regressions!O165, 1), NA())</f>
        <v>#N/A</v>
      </c>
      <c r="O155" s="327" t="e">
        <f>IF(ISNUMBER(Regressions!Q165),ROUND(Regressions!Q165, 1), NA())</f>
        <v>#N/A</v>
      </c>
      <c r="P155" s="325" t="e">
        <f>IF(ISNUMBER(Regressions!R165),ROUND(Regressions!R165, 1), NA())</f>
        <v>#N/A</v>
      </c>
      <c r="Q155" s="203" t="e">
        <f>IF(ISNUMBER(Regressions!S165),ROUND(Regressions!S165, 1), NA())</f>
        <v>#N/A</v>
      </c>
      <c r="R155" s="326" t="e">
        <f>IF(ISNUMBER(Regressions!T165),ROUND(Regressions!T165, 1), NA())</f>
        <v>#N/A</v>
      </c>
      <c r="S155" s="225" t="e">
        <f>IF(ISNUMBER(Regressions!U165),ROUND(Regressions!U165, 1), NA())</f>
        <v>#N/A</v>
      </c>
    </row>
    <row xmlns:x14ac="http://schemas.microsoft.com/office/spreadsheetml/2009/9/ac" r="156" hidden="true" x14ac:dyDescent="0.2">
      <c r="A156" s="322" t="str">
        <f>IF(ISBLANK(Regressions!A166), " ", Regressions!A166)</f>
        <v>Saint Lucia</v>
      </c>
      <c r="B156" s="323">
        <f>IF(ISBLANK(Regressions!B166), " ", Regressions!B166)</f>
        <v>2028</v>
      </c>
      <c r="C156" s="328" t="str">
        <f>IF(ISBLANK(Regressions!C166), " ", Regressions!C166)</f>
        <v>Primary</v>
      </c>
      <c r="D156" s="324" t="str">
        <f>IF(ISBLANK(Regressions!D166), " ", Regressions!D166)</f>
        <v> </v>
      </c>
      <c r="E156" s="202" t="e">
        <f>IF(ISNUMBER(Regressions!E166),ROUND(Regressions!E166, 1), NA())</f>
        <v>#N/A</v>
      </c>
      <c r="F156" s="325" t="e">
        <f>IF(ISNUMBER(Regressions!F166),ROUND(Regressions!F166, 1), NA())</f>
        <v>#N/A</v>
      </c>
      <c r="G156" s="224" t="e">
        <f>IF(ISNUMBER(Regressions!G166),ROUND(Regressions!G166, 1), NA())</f>
        <v>#N/A</v>
      </c>
      <c r="H156" s="326" t="e">
        <f>IF(ISNUMBER(Regressions!H166),ROUND(Regressions!H166, 1), NA())</f>
        <v>#N/A</v>
      </c>
      <c r="I156" s="225" t="e">
        <f>IF(ISNUMBER(Regressions!I166),ROUND(Regressions!I166, 1), NA())</f>
        <v>#N/A</v>
      </c>
      <c r="J156" s="327" t="e">
        <f>IF(ISNUMBER(Regressions!K166),ROUND(Regressions!K166, 1), NA())</f>
        <v>#N/A</v>
      </c>
      <c r="K156" s="325" t="e">
        <f>IF(ISNUMBER(Regressions!L166),ROUND(Regressions!L166, 1), NA())</f>
        <v>#N/A</v>
      </c>
      <c r="L156" s="226" t="e">
        <f>IF(ISNUMBER(Regressions!M166),ROUND(Regressions!M166, 1), NA())</f>
        <v>#N/A</v>
      </c>
      <c r="M156" s="326" t="e">
        <f>IF(ISNUMBER(Regressions!N166),ROUND(Regressions!N166, 1), NA())</f>
        <v>#N/A</v>
      </c>
      <c r="N156" s="225" t="e">
        <f>IF(ISNUMBER(Regressions!O166),ROUND(Regressions!O166, 1), NA())</f>
        <v>#N/A</v>
      </c>
      <c r="O156" s="327" t="e">
        <f>IF(ISNUMBER(Regressions!Q166),ROUND(Regressions!Q166, 1), NA())</f>
        <v>#N/A</v>
      </c>
      <c r="P156" s="325" t="e">
        <f>IF(ISNUMBER(Regressions!R166),ROUND(Regressions!R166, 1), NA())</f>
        <v>#N/A</v>
      </c>
      <c r="Q156" s="203" t="e">
        <f>IF(ISNUMBER(Regressions!S166),ROUND(Regressions!S166, 1), NA())</f>
        <v>#N/A</v>
      </c>
      <c r="R156" s="326" t="e">
        <f>IF(ISNUMBER(Regressions!T166),ROUND(Regressions!T166, 1), NA())</f>
        <v>#N/A</v>
      </c>
      <c r="S156" s="225" t="e">
        <f>IF(ISNUMBER(Regressions!U166),ROUND(Regressions!U166, 1), NA())</f>
        <v>#N/A</v>
      </c>
    </row>
    <row xmlns:x14ac="http://schemas.microsoft.com/office/spreadsheetml/2009/9/ac" r="157" hidden="true" x14ac:dyDescent="0.2">
      <c r="A157" s="322" t="str">
        <f>IF(ISBLANK(Regressions!A167), " ", Regressions!A167)</f>
        <v>Saint Lucia</v>
      </c>
      <c r="B157" s="323">
        <f>IF(ISBLANK(Regressions!B167), " ", Regressions!B167)</f>
        <v>2029</v>
      </c>
      <c r="C157" s="328" t="str">
        <f>IF(ISBLANK(Regressions!C167), " ", Regressions!C167)</f>
        <v>Primary</v>
      </c>
      <c r="D157" s="324" t="str">
        <f>IF(ISBLANK(Regressions!D167), " ", Regressions!D167)</f>
        <v> </v>
      </c>
      <c r="E157" s="202" t="e">
        <f>IF(ISNUMBER(Regressions!E167),ROUND(Regressions!E167, 1), NA())</f>
        <v>#N/A</v>
      </c>
      <c r="F157" s="325" t="e">
        <f>IF(ISNUMBER(Regressions!F167),ROUND(Regressions!F167, 1), NA())</f>
        <v>#N/A</v>
      </c>
      <c r="G157" s="224" t="e">
        <f>IF(ISNUMBER(Regressions!G167),ROUND(Regressions!G167, 1), NA())</f>
        <v>#N/A</v>
      </c>
      <c r="H157" s="326" t="e">
        <f>IF(ISNUMBER(Regressions!H167),ROUND(Regressions!H167, 1), NA())</f>
        <v>#N/A</v>
      </c>
      <c r="I157" s="225" t="e">
        <f>IF(ISNUMBER(Regressions!I167),ROUND(Regressions!I167, 1), NA())</f>
        <v>#N/A</v>
      </c>
      <c r="J157" s="327" t="e">
        <f>IF(ISNUMBER(Regressions!K167),ROUND(Regressions!K167, 1), NA())</f>
        <v>#N/A</v>
      </c>
      <c r="K157" s="325" t="e">
        <f>IF(ISNUMBER(Regressions!L167),ROUND(Regressions!L167, 1), NA())</f>
        <v>#N/A</v>
      </c>
      <c r="L157" s="226" t="e">
        <f>IF(ISNUMBER(Regressions!M167),ROUND(Regressions!M167, 1), NA())</f>
        <v>#N/A</v>
      </c>
      <c r="M157" s="326" t="e">
        <f>IF(ISNUMBER(Regressions!N167),ROUND(Regressions!N167, 1), NA())</f>
        <v>#N/A</v>
      </c>
      <c r="N157" s="225" t="e">
        <f>IF(ISNUMBER(Regressions!O167),ROUND(Regressions!O167, 1), NA())</f>
        <v>#N/A</v>
      </c>
      <c r="O157" s="327" t="e">
        <f>IF(ISNUMBER(Regressions!Q167),ROUND(Regressions!Q167, 1), NA())</f>
        <v>#N/A</v>
      </c>
      <c r="P157" s="325" t="e">
        <f>IF(ISNUMBER(Regressions!R167),ROUND(Regressions!R167, 1), NA())</f>
        <v>#N/A</v>
      </c>
      <c r="Q157" s="203" t="e">
        <f>IF(ISNUMBER(Regressions!S167),ROUND(Regressions!S167, 1), NA())</f>
        <v>#N/A</v>
      </c>
      <c r="R157" s="326" t="e">
        <f>IF(ISNUMBER(Regressions!T167),ROUND(Regressions!T167, 1), NA())</f>
        <v>#N/A</v>
      </c>
      <c r="S157" s="225" t="e">
        <f>IF(ISNUMBER(Regressions!U167),ROUND(Regressions!U167, 1), NA())</f>
        <v>#N/A</v>
      </c>
    </row>
    <row xmlns:x14ac="http://schemas.microsoft.com/office/spreadsheetml/2009/9/ac" r="158" hidden="true" x14ac:dyDescent="0.2">
      <c r="A158" s="322" t="str">
        <f>IF(ISBLANK(Regressions!A168), " ", Regressions!A168)</f>
        <v>Saint Lucia</v>
      </c>
      <c r="B158" s="323">
        <f>IF(ISBLANK(Regressions!B168), " ", Regressions!B168)</f>
        <v>2030</v>
      </c>
      <c r="C158" s="328" t="str">
        <f>IF(ISBLANK(Regressions!C168), " ", Regressions!C168)</f>
        <v>Primary</v>
      </c>
      <c r="D158" s="324" t="str">
        <f>IF(ISBLANK(Regressions!D168), " ", Regressions!D168)</f>
        <v> </v>
      </c>
      <c r="E158" s="202" t="e">
        <f>IF(ISNUMBER(Regressions!E168),ROUND(Regressions!E168, 1), NA())</f>
        <v>#N/A</v>
      </c>
      <c r="F158" s="325" t="e">
        <f>IF(ISNUMBER(Regressions!F168),ROUND(Regressions!F168, 1), NA())</f>
        <v>#N/A</v>
      </c>
      <c r="G158" s="224" t="e">
        <f>IF(ISNUMBER(Regressions!G168),ROUND(Regressions!G168, 1), NA())</f>
        <v>#N/A</v>
      </c>
      <c r="H158" s="326" t="e">
        <f>IF(ISNUMBER(Regressions!H168),ROUND(Regressions!H168, 1), NA())</f>
        <v>#N/A</v>
      </c>
      <c r="I158" s="225" t="e">
        <f>IF(ISNUMBER(Regressions!I168),ROUND(Regressions!I168, 1), NA())</f>
        <v>#N/A</v>
      </c>
      <c r="J158" s="327" t="e">
        <f>IF(ISNUMBER(Regressions!K168),ROUND(Regressions!K168, 1), NA())</f>
        <v>#N/A</v>
      </c>
      <c r="K158" s="325" t="e">
        <f>IF(ISNUMBER(Regressions!L168),ROUND(Regressions!L168, 1), NA())</f>
        <v>#N/A</v>
      </c>
      <c r="L158" s="226" t="e">
        <f>IF(ISNUMBER(Regressions!M168),ROUND(Regressions!M168, 1), NA())</f>
        <v>#N/A</v>
      </c>
      <c r="M158" s="326" t="e">
        <f>IF(ISNUMBER(Regressions!N168),ROUND(Regressions!N168, 1), NA())</f>
        <v>#N/A</v>
      </c>
      <c r="N158" s="225" t="e">
        <f>IF(ISNUMBER(Regressions!O168),ROUND(Regressions!O168, 1), NA())</f>
        <v>#N/A</v>
      </c>
      <c r="O158" s="327" t="e">
        <f>IF(ISNUMBER(Regressions!Q168),ROUND(Regressions!Q168, 1), NA())</f>
        <v>#N/A</v>
      </c>
      <c r="P158" s="325" t="e">
        <f>IF(ISNUMBER(Regressions!R168),ROUND(Regressions!R168, 1), NA())</f>
        <v>#N/A</v>
      </c>
      <c r="Q158" s="203" t="e">
        <f>IF(ISNUMBER(Regressions!S168),ROUND(Regressions!S168, 1), NA())</f>
        <v>#N/A</v>
      </c>
      <c r="R158" s="326" t="e">
        <f>IF(ISNUMBER(Regressions!T168),ROUND(Regressions!T168, 1), NA())</f>
        <v>#N/A</v>
      </c>
      <c r="S158" s="225" t="e">
        <f>IF(ISNUMBER(Regressions!U168),ROUND(Regressions!U168, 1), NA())</f>
        <v>#N/A</v>
      </c>
    </row>
    <row xmlns:x14ac="http://schemas.microsoft.com/office/spreadsheetml/2009/9/ac" r="159" x14ac:dyDescent="0.2">
      <c r="A159" s="322" t="str">
        <f>IF(ISBLANK(Regressions!A169), " ", Regressions!A169)</f>
        <v>Saint Lucia</v>
      </c>
      <c r="B159" s="323">
        <f>IF(ISBLANK(Regressions!B169), " ", Regressions!B169)</f>
        <v>2000</v>
      </c>
      <c r="C159" s="328" t="str">
        <f>IF(ISBLANK(Regressions!C169), " ", Regressions!C169)</f>
        <v>Secondary</v>
      </c>
      <c r="D159" s="324">
        <f>IF(ISBLANK(Regressions!D169), " ", Regressions!D169)</f>
        <v>17578</v>
      </c>
      <c r="E159" s="202">
        <f>IF(ISNUMBER(Regressions!E169),ROUND(Regressions!E169, 1), NA())</f>
        <v>100</v>
      </c>
      <c r="F159" s="325">
        <f>IF(ISNUMBER(Regressions!F169),ROUND(Regressions!F169, 1), NA())</f>
        <v>100</v>
      </c>
      <c r="G159" s="224">
        <f>IF(ISNUMBER(Regressions!G169),ROUND(Regressions!G169, 1), NA())</f>
        <v>100</v>
      </c>
      <c r="H159" s="326">
        <f>IF(ISNUMBER(Regressions!H169),ROUND(Regressions!H169, 1), NA())</f>
        <v>0</v>
      </c>
      <c r="I159" s="225">
        <f>IF(ISNUMBER(Regressions!I169),ROUND(Regressions!I169, 1), NA())</f>
        <v>0</v>
      </c>
      <c r="J159" s="327">
        <f>IF(ISNUMBER(Regressions!K169),ROUND(Regressions!K169, 1), NA())</f>
        <v>100</v>
      </c>
      <c r="K159" s="325">
        <f>IF(ISNUMBER(Regressions!L169),ROUND(Regressions!L169, 1), NA())</f>
        <v>100</v>
      </c>
      <c r="L159" s="226">
        <f>IF(ISNUMBER(Regressions!M169),ROUND(Regressions!M169, 1), NA())</f>
        <v>100</v>
      </c>
      <c r="M159" s="326">
        <f>IF(ISNUMBER(Regressions!N169),ROUND(Regressions!N169, 1), NA())</f>
        <v>0</v>
      </c>
      <c r="N159" s="225">
        <f>IF(ISNUMBER(Regressions!O169),ROUND(Regressions!O169, 1), NA())</f>
        <v>0</v>
      </c>
      <c r="O159" s="327">
        <f>IF(ISNUMBER(Regressions!Q169),ROUND(Regressions!Q169, 1), NA())</f>
        <v>100</v>
      </c>
      <c r="P159" s="325">
        <f>IF(ISNUMBER(Regressions!R169),ROUND(Regressions!R169, 1), NA())</f>
        <v>100</v>
      </c>
      <c r="Q159" s="203">
        <f>IF(ISNUMBER(Regressions!S169),ROUND(Regressions!S169, 1), NA())</f>
        <v>99.9</v>
      </c>
      <c r="R159" s="326">
        <f>IF(ISNUMBER(Regressions!T169),ROUND(Regressions!T169, 1), NA())</f>
        <v>0.1</v>
      </c>
      <c r="S159" s="225">
        <f>IF(ISNUMBER(Regressions!U169),ROUND(Regressions!U169, 1), NA())</f>
        <v>0</v>
      </c>
    </row>
    <row xmlns:x14ac="http://schemas.microsoft.com/office/spreadsheetml/2009/9/ac" r="160" x14ac:dyDescent="0.2">
      <c r="A160" s="322" t="str">
        <f>IF(ISBLANK(Regressions!A170), " ", Regressions!A170)</f>
        <v>Saint Lucia</v>
      </c>
      <c r="B160" s="323">
        <f>IF(ISBLANK(Regressions!B170), " ", Regressions!B170)</f>
        <v>2001</v>
      </c>
      <c r="C160" s="328" t="str">
        <f>IF(ISBLANK(Regressions!C170), " ", Regressions!C170)</f>
        <v>Secondary</v>
      </c>
      <c r="D160" s="324">
        <f>IF(ISBLANK(Regressions!D170), " ", Regressions!D170)</f>
        <v>17307</v>
      </c>
      <c r="E160" s="202">
        <f>IF(ISNUMBER(Regressions!E170),ROUND(Regressions!E170, 1), NA())</f>
        <v>100</v>
      </c>
      <c r="F160" s="325">
        <f>IF(ISNUMBER(Regressions!F170),ROUND(Regressions!F170, 1), NA())</f>
        <v>100</v>
      </c>
      <c r="G160" s="224">
        <f>IF(ISNUMBER(Regressions!G170),ROUND(Regressions!G170, 1), NA())</f>
        <v>100</v>
      </c>
      <c r="H160" s="326">
        <f>IF(ISNUMBER(Regressions!H170),ROUND(Regressions!H170, 1), NA())</f>
        <v>0</v>
      </c>
      <c r="I160" s="225">
        <f>IF(ISNUMBER(Regressions!I170),ROUND(Regressions!I170, 1), NA())</f>
        <v>0</v>
      </c>
      <c r="J160" s="327">
        <f>IF(ISNUMBER(Regressions!K170),ROUND(Regressions!K170, 1), NA())</f>
        <v>100</v>
      </c>
      <c r="K160" s="325">
        <f>IF(ISNUMBER(Regressions!L170),ROUND(Regressions!L170, 1), NA())</f>
        <v>100</v>
      </c>
      <c r="L160" s="226">
        <f>IF(ISNUMBER(Regressions!M170),ROUND(Regressions!M170, 1), NA())</f>
        <v>100</v>
      </c>
      <c r="M160" s="326">
        <f>IF(ISNUMBER(Regressions!N170),ROUND(Regressions!N170, 1), NA())</f>
        <v>0</v>
      </c>
      <c r="N160" s="225">
        <f>IF(ISNUMBER(Regressions!O170),ROUND(Regressions!O170, 1), NA())</f>
        <v>0</v>
      </c>
      <c r="O160" s="327">
        <f>IF(ISNUMBER(Regressions!Q170),ROUND(Regressions!Q170, 1), NA())</f>
        <v>100</v>
      </c>
      <c r="P160" s="325">
        <f>IF(ISNUMBER(Regressions!R170),ROUND(Regressions!R170, 1), NA())</f>
        <v>100</v>
      </c>
      <c r="Q160" s="203">
        <f>IF(ISNUMBER(Regressions!S170),ROUND(Regressions!S170, 1), NA())</f>
        <v>99.9</v>
      </c>
      <c r="R160" s="326">
        <f>IF(ISNUMBER(Regressions!T170),ROUND(Regressions!T170, 1), NA())</f>
        <v>0.1</v>
      </c>
      <c r="S160" s="225">
        <f>IF(ISNUMBER(Regressions!U170),ROUND(Regressions!U170, 1), NA())</f>
        <v>0</v>
      </c>
    </row>
    <row xmlns:x14ac="http://schemas.microsoft.com/office/spreadsheetml/2009/9/ac" r="161" x14ac:dyDescent="0.2">
      <c r="A161" s="322" t="str">
        <f>IF(ISBLANK(Regressions!A171), " ", Regressions!A171)</f>
        <v>Saint Lucia</v>
      </c>
      <c r="B161" s="323">
        <f>IF(ISBLANK(Regressions!B171), " ", Regressions!B171)</f>
        <v>2002</v>
      </c>
      <c r="C161" s="328" t="str">
        <f>IF(ISBLANK(Regressions!C171), " ", Regressions!C171)</f>
        <v>Secondary</v>
      </c>
      <c r="D161" s="324">
        <f>IF(ISBLANK(Regressions!D171), " ", Regressions!D171)</f>
        <v>16952</v>
      </c>
      <c r="E161" s="202">
        <f>IF(ISNUMBER(Regressions!E171),ROUND(Regressions!E171, 1), NA())</f>
        <v>100</v>
      </c>
      <c r="F161" s="325">
        <f>IF(ISNUMBER(Regressions!F171),ROUND(Regressions!F171, 1), NA())</f>
        <v>100</v>
      </c>
      <c r="G161" s="224">
        <f>IF(ISNUMBER(Regressions!G171),ROUND(Regressions!G171, 1), NA())</f>
        <v>100</v>
      </c>
      <c r="H161" s="326">
        <f>IF(ISNUMBER(Regressions!H171),ROUND(Regressions!H171, 1), NA())</f>
        <v>0</v>
      </c>
      <c r="I161" s="225">
        <f>IF(ISNUMBER(Regressions!I171),ROUND(Regressions!I171, 1), NA())</f>
        <v>0</v>
      </c>
      <c r="J161" s="327">
        <f>IF(ISNUMBER(Regressions!K171),ROUND(Regressions!K171, 1), NA())</f>
        <v>100</v>
      </c>
      <c r="K161" s="325">
        <f>IF(ISNUMBER(Regressions!L171),ROUND(Regressions!L171, 1), NA())</f>
        <v>100</v>
      </c>
      <c r="L161" s="226">
        <f>IF(ISNUMBER(Regressions!M171),ROUND(Regressions!M171, 1), NA())</f>
        <v>100</v>
      </c>
      <c r="M161" s="326">
        <f>IF(ISNUMBER(Regressions!N171),ROUND(Regressions!N171, 1), NA())</f>
        <v>0</v>
      </c>
      <c r="N161" s="225">
        <f>IF(ISNUMBER(Regressions!O171),ROUND(Regressions!O171, 1), NA())</f>
        <v>0</v>
      </c>
      <c r="O161" s="327">
        <f>IF(ISNUMBER(Regressions!Q171),ROUND(Regressions!Q171, 1), NA())</f>
        <v>100</v>
      </c>
      <c r="P161" s="325">
        <f>IF(ISNUMBER(Regressions!R171),ROUND(Regressions!R171, 1), NA())</f>
        <v>100</v>
      </c>
      <c r="Q161" s="203">
        <f>IF(ISNUMBER(Regressions!S171),ROUND(Regressions!S171, 1), NA())</f>
        <v>99.9</v>
      </c>
      <c r="R161" s="326">
        <f>IF(ISNUMBER(Regressions!T171),ROUND(Regressions!T171, 1), NA())</f>
        <v>0.1</v>
      </c>
      <c r="S161" s="225">
        <f>IF(ISNUMBER(Regressions!U171),ROUND(Regressions!U171, 1), NA())</f>
        <v>0</v>
      </c>
    </row>
    <row xmlns:x14ac="http://schemas.microsoft.com/office/spreadsheetml/2009/9/ac" r="162" x14ac:dyDescent="0.2">
      <c r="A162" s="322" t="str">
        <f>IF(ISBLANK(Regressions!A172), " ", Regressions!A172)</f>
        <v>Saint Lucia</v>
      </c>
      <c r="B162" s="323">
        <f>IF(ISBLANK(Regressions!B172), " ", Regressions!B172)</f>
        <v>2003</v>
      </c>
      <c r="C162" s="328" t="str">
        <f>IF(ISBLANK(Regressions!C172), " ", Regressions!C172)</f>
        <v>Secondary</v>
      </c>
      <c r="D162" s="324">
        <f>IF(ISBLANK(Regressions!D172), " ", Regressions!D172)</f>
        <v>16668</v>
      </c>
      <c r="E162" s="202">
        <f>IF(ISNUMBER(Regressions!E172),ROUND(Regressions!E172, 1), NA())</f>
        <v>100</v>
      </c>
      <c r="F162" s="325">
        <f>IF(ISNUMBER(Regressions!F172),ROUND(Regressions!F172, 1), NA())</f>
        <v>100</v>
      </c>
      <c r="G162" s="224">
        <f>IF(ISNUMBER(Regressions!G172),ROUND(Regressions!G172, 1), NA())</f>
        <v>100</v>
      </c>
      <c r="H162" s="326">
        <f>IF(ISNUMBER(Regressions!H172),ROUND(Regressions!H172, 1), NA())</f>
        <v>0</v>
      </c>
      <c r="I162" s="225">
        <f>IF(ISNUMBER(Regressions!I172),ROUND(Regressions!I172, 1), NA())</f>
        <v>0</v>
      </c>
      <c r="J162" s="327">
        <f>IF(ISNUMBER(Regressions!K172),ROUND(Regressions!K172, 1), NA())</f>
        <v>100</v>
      </c>
      <c r="K162" s="325">
        <f>IF(ISNUMBER(Regressions!L172),ROUND(Regressions!L172, 1), NA())</f>
        <v>100</v>
      </c>
      <c r="L162" s="226">
        <f>IF(ISNUMBER(Regressions!M172),ROUND(Regressions!M172, 1), NA())</f>
        <v>100</v>
      </c>
      <c r="M162" s="326">
        <f>IF(ISNUMBER(Regressions!N172),ROUND(Regressions!N172, 1), NA())</f>
        <v>0</v>
      </c>
      <c r="N162" s="225">
        <f>IF(ISNUMBER(Regressions!O172),ROUND(Regressions!O172, 1), NA())</f>
        <v>0</v>
      </c>
      <c r="O162" s="327">
        <f>IF(ISNUMBER(Regressions!Q172),ROUND(Regressions!Q172, 1), NA())</f>
        <v>100</v>
      </c>
      <c r="P162" s="325">
        <f>IF(ISNUMBER(Regressions!R172),ROUND(Regressions!R172, 1), NA())</f>
        <v>100</v>
      </c>
      <c r="Q162" s="203">
        <f>IF(ISNUMBER(Regressions!S172),ROUND(Regressions!S172, 1), NA())</f>
        <v>99.9</v>
      </c>
      <c r="R162" s="326">
        <f>IF(ISNUMBER(Regressions!T172),ROUND(Regressions!T172, 1), NA())</f>
        <v>0.1</v>
      </c>
      <c r="S162" s="225">
        <f>IF(ISNUMBER(Regressions!U172),ROUND(Regressions!U172, 1), NA())</f>
        <v>0</v>
      </c>
    </row>
    <row xmlns:x14ac="http://schemas.microsoft.com/office/spreadsheetml/2009/9/ac" r="163" x14ac:dyDescent="0.2">
      <c r="A163" s="322" t="str">
        <f>IF(ISBLANK(Regressions!A173), " ", Regressions!A173)</f>
        <v>Saint Lucia</v>
      </c>
      <c r="B163" s="323">
        <f>IF(ISBLANK(Regressions!B173), " ", Regressions!B173)</f>
        <v>2004</v>
      </c>
      <c r="C163" s="328" t="str">
        <f>IF(ISBLANK(Regressions!C173), " ", Regressions!C173)</f>
        <v>Secondary</v>
      </c>
      <c r="D163" s="324">
        <f>IF(ISBLANK(Regressions!D173), " ", Regressions!D173)</f>
        <v>16520</v>
      </c>
      <c r="E163" s="202">
        <f>IF(ISNUMBER(Regressions!E173),ROUND(Regressions!E173, 1), NA())</f>
        <v>100</v>
      </c>
      <c r="F163" s="325">
        <f>IF(ISNUMBER(Regressions!F173),ROUND(Regressions!F173, 1), NA())</f>
        <v>100</v>
      </c>
      <c r="G163" s="224">
        <f>IF(ISNUMBER(Regressions!G173),ROUND(Regressions!G173, 1), NA())</f>
        <v>100</v>
      </c>
      <c r="H163" s="326">
        <f>IF(ISNUMBER(Regressions!H173),ROUND(Regressions!H173, 1), NA())</f>
        <v>0</v>
      </c>
      <c r="I163" s="225">
        <f>IF(ISNUMBER(Regressions!I173),ROUND(Regressions!I173, 1), NA())</f>
        <v>0</v>
      </c>
      <c r="J163" s="327">
        <f>IF(ISNUMBER(Regressions!K173),ROUND(Regressions!K173, 1), NA())</f>
        <v>100</v>
      </c>
      <c r="K163" s="325">
        <f>IF(ISNUMBER(Regressions!L173),ROUND(Regressions!L173, 1), NA())</f>
        <v>100</v>
      </c>
      <c r="L163" s="226">
        <f>IF(ISNUMBER(Regressions!M173),ROUND(Regressions!M173, 1), NA())</f>
        <v>100</v>
      </c>
      <c r="M163" s="326">
        <f>IF(ISNUMBER(Regressions!N173),ROUND(Regressions!N173, 1), NA())</f>
        <v>0</v>
      </c>
      <c r="N163" s="225">
        <f>IF(ISNUMBER(Regressions!O173),ROUND(Regressions!O173, 1), NA())</f>
        <v>0</v>
      </c>
      <c r="O163" s="327">
        <f>IF(ISNUMBER(Regressions!Q173),ROUND(Regressions!Q173, 1), NA())</f>
        <v>100</v>
      </c>
      <c r="P163" s="325">
        <f>IF(ISNUMBER(Regressions!R173),ROUND(Regressions!R173, 1), NA())</f>
        <v>100</v>
      </c>
      <c r="Q163" s="203">
        <f>IF(ISNUMBER(Regressions!S173),ROUND(Regressions!S173, 1), NA())</f>
        <v>99.9</v>
      </c>
      <c r="R163" s="326">
        <f>IF(ISNUMBER(Regressions!T173),ROUND(Regressions!T173, 1), NA())</f>
        <v>0.1</v>
      </c>
      <c r="S163" s="225">
        <f>IF(ISNUMBER(Regressions!U173),ROUND(Regressions!U173, 1), NA())</f>
        <v>0</v>
      </c>
    </row>
    <row xmlns:x14ac="http://schemas.microsoft.com/office/spreadsheetml/2009/9/ac" r="164" x14ac:dyDescent="0.2">
      <c r="A164" s="322" t="str">
        <f>IF(ISBLANK(Regressions!A174), " ", Regressions!A174)</f>
        <v>Saint Lucia</v>
      </c>
      <c r="B164" s="323">
        <f>IF(ISBLANK(Regressions!B174), " ", Regressions!B174)</f>
        <v>2005</v>
      </c>
      <c r="C164" s="328" t="str">
        <f>IF(ISBLANK(Regressions!C174), " ", Regressions!C174)</f>
        <v>Secondary</v>
      </c>
      <c r="D164" s="324">
        <f>IF(ISBLANK(Regressions!D174), " ", Regressions!D174)</f>
        <v>16475</v>
      </c>
      <c r="E164" s="202">
        <f>IF(ISNUMBER(Regressions!E174),ROUND(Regressions!E174, 1), NA())</f>
        <v>100</v>
      </c>
      <c r="F164" s="325">
        <f>IF(ISNUMBER(Regressions!F174),ROUND(Regressions!F174, 1), NA())</f>
        <v>100</v>
      </c>
      <c r="G164" s="224">
        <f>IF(ISNUMBER(Regressions!G174),ROUND(Regressions!G174, 1), NA())</f>
        <v>100</v>
      </c>
      <c r="H164" s="326">
        <f>IF(ISNUMBER(Regressions!H174),ROUND(Regressions!H174, 1), NA())</f>
        <v>0</v>
      </c>
      <c r="I164" s="225">
        <f>IF(ISNUMBER(Regressions!I174),ROUND(Regressions!I174, 1), NA())</f>
        <v>0</v>
      </c>
      <c r="J164" s="327">
        <f>IF(ISNUMBER(Regressions!K174),ROUND(Regressions!K174, 1), NA())</f>
        <v>100</v>
      </c>
      <c r="K164" s="325">
        <f>IF(ISNUMBER(Regressions!L174),ROUND(Regressions!L174, 1), NA())</f>
        <v>100</v>
      </c>
      <c r="L164" s="226">
        <f>IF(ISNUMBER(Regressions!M174),ROUND(Regressions!M174, 1), NA())</f>
        <v>100</v>
      </c>
      <c r="M164" s="326">
        <f>IF(ISNUMBER(Regressions!N174),ROUND(Regressions!N174, 1), NA())</f>
        <v>0</v>
      </c>
      <c r="N164" s="225">
        <f>IF(ISNUMBER(Regressions!O174),ROUND(Regressions!O174, 1), NA())</f>
        <v>0</v>
      </c>
      <c r="O164" s="327">
        <f>IF(ISNUMBER(Regressions!Q174),ROUND(Regressions!Q174, 1), NA())</f>
        <v>100</v>
      </c>
      <c r="P164" s="325">
        <f>IF(ISNUMBER(Regressions!R174),ROUND(Regressions!R174, 1), NA())</f>
        <v>100</v>
      </c>
      <c r="Q164" s="203">
        <f>IF(ISNUMBER(Regressions!S174),ROUND(Regressions!S174, 1), NA())</f>
        <v>99.9</v>
      </c>
      <c r="R164" s="326">
        <f>IF(ISNUMBER(Regressions!T174),ROUND(Regressions!T174, 1), NA())</f>
        <v>0.1</v>
      </c>
      <c r="S164" s="225">
        <f>IF(ISNUMBER(Regressions!U174),ROUND(Regressions!U174, 1), NA())</f>
        <v>0</v>
      </c>
    </row>
    <row xmlns:x14ac="http://schemas.microsoft.com/office/spreadsheetml/2009/9/ac" r="165" x14ac:dyDescent="0.2">
      <c r="A165" s="322" t="str">
        <f>IF(ISBLANK(Regressions!A175), " ", Regressions!A175)</f>
        <v>Saint Lucia</v>
      </c>
      <c r="B165" s="323">
        <f>IF(ISBLANK(Regressions!B175), " ", Regressions!B175)</f>
        <v>2006</v>
      </c>
      <c r="C165" s="328" t="str">
        <f>IF(ISBLANK(Regressions!C175), " ", Regressions!C175)</f>
        <v>Secondary</v>
      </c>
      <c r="D165" s="324">
        <f>IF(ISBLANK(Regressions!D175), " ", Regressions!D175)</f>
        <v>16501</v>
      </c>
      <c r="E165" s="202">
        <f>IF(ISNUMBER(Regressions!E175),ROUND(Regressions!E175, 1), NA())</f>
        <v>100</v>
      </c>
      <c r="F165" s="325">
        <f>IF(ISNUMBER(Regressions!F175),ROUND(Regressions!F175, 1), NA())</f>
        <v>100</v>
      </c>
      <c r="G165" s="224">
        <f>IF(ISNUMBER(Regressions!G175),ROUND(Regressions!G175, 1), NA())</f>
        <v>100</v>
      </c>
      <c r="H165" s="326">
        <f>IF(ISNUMBER(Regressions!H175),ROUND(Regressions!H175, 1), NA())</f>
        <v>0</v>
      </c>
      <c r="I165" s="225">
        <f>IF(ISNUMBER(Regressions!I175),ROUND(Regressions!I175, 1), NA())</f>
        <v>0</v>
      </c>
      <c r="J165" s="327">
        <f>IF(ISNUMBER(Regressions!K175),ROUND(Regressions!K175, 1), NA())</f>
        <v>100</v>
      </c>
      <c r="K165" s="325">
        <f>IF(ISNUMBER(Regressions!L175),ROUND(Regressions!L175, 1), NA())</f>
        <v>100</v>
      </c>
      <c r="L165" s="226">
        <f>IF(ISNUMBER(Regressions!M175),ROUND(Regressions!M175, 1), NA())</f>
        <v>100</v>
      </c>
      <c r="M165" s="326">
        <f>IF(ISNUMBER(Regressions!N175),ROUND(Regressions!N175, 1), NA())</f>
        <v>0</v>
      </c>
      <c r="N165" s="225">
        <f>IF(ISNUMBER(Regressions!O175),ROUND(Regressions!O175, 1), NA())</f>
        <v>0</v>
      </c>
      <c r="O165" s="327">
        <f>IF(ISNUMBER(Regressions!Q175),ROUND(Regressions!Q175, 1), NA())</f>
        <v>100</v>
      </c>
      <c r="P165" s="325">
        <f>IF(ISNUMBER(Regressions!R175),ROUND(Regressions!R175, 1), NA())</f>
        <v>100</v>
      </c>
      <c r="Q165" s="203">
        <f>IF(ISNUMBER(Regressions!S175),ROUND(Regressions!S175, 1), NA())</f>
        <v>99.9</v>
      </c>
      <c r="R165" s="326">
        <f>IF(ISNUMBER(Regressions!T175),ROUND(Regressions!T175, 1), NA())</f>
        <v>0.1</v>
      </c>
      <c r="S165" s="225">
        <f>IF(ISNUMBER(Regressions!U175),ROUND(Regressions!U175, 1), NA())</f>
        <v>0</v>
      </c>
    </row>
    <row xmlns:x14ac="http://schemas.microsoft.com/office/spreadsheetml/2009/9/ac" r="166" x14ac:dyDescent="0.2">
      <c r="A166" s="322" t="str">
        <f>IF(ISBLANK(Regressions!A176), " ", Regressions!A176)</f>
        <v>Saint Lucia</v>
      </c>
      <c r="B166" s="323">
        <f>IF(ISBLANK(Regressions!B176), " ", Regressions!B176)</f>
        <v>2007</v>
      </c>
      <c r="C166" s="328" t="str">
        <f>IF(ISBLANK(Regressions!C176), " ", Regressions!C176)</f>
        <v>Secondary</v>
      </c>
      <c r="D166" s="324">
        <f>IF(ISBLANK(Regressions!D176), " ", Regressions!D176)</f>
        <v>16578</v>
      </c>
      <c r="E166" s="202">
        <f>IF(ISNUMBER(Regressions!E176),ROUND(Regressions!E176, 1), NA())</f>
        <v>100</v>
      </c>
      <c r="F166" s="325">
        <f>IF(ISNUMBER(Regressions!F176),ROUND(Regressions!F176, 1), NA())</f>
        <v>100</v>
      </c>
      <c r="G166" s="224">
        <f>IF(ISNUMBER(Regressions!G176),ROUND(Regressions!G176, 1), NA())</f>
        <v>100</v>
      </c>
      <c r="H166" s="326">
        <f>IF(ISNUMBER(Regressions!H176),ROUND(Regressions!H176, 1), NA())</f>
        <v>0</v>
      </c>
      <c r="I166" s="225">
        <f>IF(ISNUMBER(Regressions!I176),ROUND(Regressions!I176, 1), NA())</f>
        <v>0</v>
      </c>
      <c r="J166" s="327">
        <f>IF(ISNUMBER(Regressions!K176),ROUND(Regressions!K176, 1), NA())</f>
        <v>100</v>
      </c>
      <c r="K166" s="325">
        <f>IF(ISNUMBER(Regressions!L176),ROUND(Regressions!L176, 1), NA())</f>
        <v>100</v>
      </c>
      <c r="L166" s="226">
        <f>IF(ISNUMBER(Regressions!M176),ROUND(Regressions!M176, 1), NA())</f>
        <v>100</v>
      </c>
      <c r="M166" s="326">
        <f>IF(ISNUMBER(Regressions!N176),ROUND(Regressions!N176, 1), NA())</f>
        <v>0</v>
      </c>
      <c r="N166" s="225">
        <f>IF(ISNUMBER(Regressions!O176),ROUND(Regressions!O176, 1), NA())</f>
        <v>0</v>
      </c>
      <c r="O166" s="327">
        <f>IF(ISNUMBER(Regressions!Q176),ROUND(Regressions!Q176, 1), NA())</f>
        <v>100</v>
      </c>
      <c r="P166" s="325">
        <f>IF(ISNUMBER(Regressions!R176),ROUND(Regressions!R176, 1), NA())</f>
        <v>100</v>
      </c>
      <c r="Q166" s="203">
        <f>IF(ISNUMBER(Regressions!S176),ROUND(Regressions!S176, 1), NA())</f>
        <v>99.9</v>
      </c>
      <c r="R166" s="326">
        <f>IF(ISNUMBER(Regressions!T176),ROUND(Regressions!T176, 1), NA())</f>
        <v>0.1</v>
      </c>
      <c r="S166" s="225">
        <f>IF(ISNUMBER(Regressions!U176),ROUND(Regressions!U176, 1), NA())</f>
        <v>0</v>
      </c>
    </row>
    <row xmlns:x14ac="http://schemas.microsoft.com/office/spreadsheetml/2009/9/ac" r="167" x14ac:dyDescent="0.2">
      <c r="A167" s="322" t="str">
        <f>IF(ISBLANK(Regressions!A177), " ", Regressions!A177)</f>
        <v>Saint Lucia</v>
      </c>
      <c r="B167" s="323">
        <f>IF(ISBLANK(Regressions!B177), " ", Regressions!B177)</f>
        <v>2008</v>
      </c>
      <c r="C167" s="328" t="str">
        <f>IF(ISBLANK(Regressions!C177), " ", Regressions!C177)</f>
        <v>Secondary</v>
      </c>
      <c r="D167" s="324">
        <f>IF(ISBLANK(Regressions!D177), " ", Regressions!D177)</f>
        <v>16643</v>
      </c>
      <c r="E167" s="202">
        <f>IF(ISNUMBER(Regressions!E177),ROUND(Regressions!E177, 1), NA())</f>
        <v>100</v>
      </c>
      <c r="F167" s="325">
        <f>IF(ISNUMBER(Regressions!F177),ROUND(Regressions!F177, 1), NA())</f>
        <v>100</v>
      </c>
      <c r="G167" s="224">
        <f>IF(ISNUMBER(Regressions!G177),ROUND(Regressions!G177, 1), NA())</f>
        <v>100</v>
      </c>
      <c r="H167" s="326">
        <f>IF(ISNUMBER(Regressions!H177),ROUND(Regressions!H177, 1), NA())</f>
        <v>0</v>
      </c>
      <c r="I167" s="225">
        <f>IF(ISNUMBER(Regressions!I177),ROUND(Regressions!I177, 1), NA())</f>
        <v>0</v>
      </c>
      <c r="J167" s="327">
        <f>IF(ISNUMBER(Regressions!K177),ROUND(Regressions!K177, 1), NA())</f>
        <v>100</v>
      </c>
      <c r="K167" s="325">
        <f>IF(ISNUMBER(Regressions!L177),ROUND(Regressions!L177, 1), NA())</f>
        <v>100</v>
      </c>
      <c r="L167" s="226">
        <f>IF(ISNUMBER(Regressions!M177),ROUND(Regressions!M177, 1), NA())</f>
        <v>100</v>
      </c>
      <c r="M167" s="326">
        <f>IF(ISNUMBER(Regressions!N177),ROUND(Regressions!N177, 1), NA())</f>
        <v>0</v>
      </c>
      <c r="N167" s="225">
        <f>IF(ISNUMBER(Regressions!O177),ROUND(Regressions!O177, 1), NA())</f>
        <v>0</v>
      </c>
      <c r="O167" s="327">
        <f>IF(ISNUMBER(Regressions!Q177),ROUND(Regressions!Q177, 1), NA())</f>
        <v>100</v>
      </c>
      <c r="P167" s="325">
        <f>IF(ISNUMBER(Regressions!R177),ROUND(Regressions!R177, 1), NA())</f>
        <v>100</v>
      </c>
      <c r="Q167" s="203">
        <f>IF(ISNUMBER(Regressions!S177),ROUND(Regressions!S177, 1), NA())</f>
        <v>99.9</v>
      </c>
      <c r="R167" s="326">
        <f>IF(ISNUMBER(Regressions!T177),ROUND(Regressions!T177, 1), NA())</f>
        <v>0.1</v>
      </c>
      <c r="S167" s="225">
        <f>IF(ISNUMBER(Regressions!U177),ROUND(Regressions!U177, 1), NA())</f>
        <v>0</v>
      </c>
    </row>
    <row xmlns:x14ac="http://schemas.microsoft.com/office/spreadsheetml/2009/9/ac" r="168" x14ac:dyDescent="0.2">
      <c r="A168" s="322" t="str">
        <f>IF(ISBLANK(Regressions!A178), " ", Regressions!A178)</f>
        <v>Saint Lucia</v>
      </c>
      <c r="B168" s="323">
        <f>IF(ISBLANK(Regressions!B178), " ", Regressions!B178)</f>
        <v>2009</v>
      </c>
      <c r="C168" s="328" t="str">
        <f>IF(ISBLANK(Regressions!C178), " ", Regressions!C178)</f>
        <v>Secondary</v>
      </c>
      <c r="D168" s="324">
        <f>IF(ISBLANK(Regressions!D178), " ", Regressions!D178)</f>
        <v>16607</v>
      </c>
      <c r="E168" s="202">
        <f>IF(ISNUMBER(Regressions!E178),ROUND(Regressions!E178, 1), NA())</f>
        <v>100</v>
      </c>
      <c r="F168" s="325">
        <f>IF(ISNUMBER(Regressions!F178),ROUND(Regressions!F178, 1), NA())</f>
        <v>100</v>
      </c>
      <c r="G168" s="224">
        <f>IF(ISNUMBER(Regressions!G178),ROUND(Regressions!G178, 1), NA())</f>
        <v>100</v>
      </c>
      <c r="H168" s="326">
        <f>IF(ISNUMBER(Regressions!H178),ROUND(Regressions!H178, 1), NA())</f>
        <v>0</v>
      </c>
      <c r="I168" s="225">
        <f>IF(ISNUMBER(Regressions!I178),ROUND(Regressions!I178, 1), NA())</f>
        <v>0</v>
      </c>
      <c r="J168" s="327">
        <f>IF(ISNUMBER(Regressions!K178),ROUND(Regressions!K178, 1), NA())</f>
        <v>100</v>
      </c>
      <c r="K168" s="325">
        <f>IF(ISNUMBER(Regressions!L178),ROUND(Regressions!L178, 1), NA())</f>
        <v>100</v>
      </c>
      <c r="L168" s="226">
        <f>IF(ISNUMBER(Regressions!M178),ROUND(Regressions!M178, 1), NA())</f>
        <v>100</v>
      </c>
      <c r="M168" s="326">
        <f>IF(ISNUMBER(Regressions!N178),ROUND(Regressions!N178, 1), NA())</f>
        <v>0</v>
      </c>
      <c r="N168" s="225">
        <f>IF(ISNUMBER(Regressions!O178),ROUND(Regressions!O178, 1), NA())</f>
        <v>0</v>
      </c>
      <c r="O168" s="327">
        <f>IF(ISNUMBER(Regressions!Q178),ROUND(Regressions!Q178, 1), NA())</f>
        <v>100</v>
      </c>
      <c r="P168" s="325">
        <f>IF(ISNUMBER(Regressions!R178),ROUND(Regressions!R178, 1), NA())</f>
        <v>100</v>
      </c>
      <c r="Q168" s="203">
        <f>IF(ISNUMBER(Regressions!S178),ROUND(Regressions!S178, 1), NA())</f>
        <v>99.9</v>
      </c>
      <c r="R168" s="326">
        <f>IF(ISNUMBER(Regressions!T178),ROUND(Regressions!T178, 1), NA())</f>
        <v>0.1</v>
      </c>
      <c r="S168" s="225">
        <f>IF(ISNUMBER(Regressions!U178),ROUND(Regressions!U178, 1), NA())</f>
        <v>0</v>
      </c>
    </row>
    <row xmlns:x14ac="http://schemas.microsoft.com/office/spreadsheetml/2009/9/ac" r="169" x14ac:dyDescent="0.2">
      <c r="A169" s="322" t="str">
        <f>IF(ISBLANK(Regressions!A179), " ", Regressions!A179)</f>
        <v>Saint Lucia</v>
      </c>
      <c r="B169" s="323">
        <f>IF(ISBLANK(Regressions!B179), " ", Regressions!B179)</f>
        <v>2010</v>
      </c>
      <c r="C169" s="328" t="str">
        <f>IF(ISBLANK(Regressions!C179), " ", Regressions!C179)</f>
        <v>Secondary</v>
      </c>
      <c r="D169" s="324">
        <f>IF(ISBLANK(Regressions!D179), " ", Regressions!D179)</f>
        <v>16405</v>
      </c>
      <c r="E169" s="202">
        <f>IF(ISNUMBER(Regressions!E179),ROUND(Regressions!E179, 1), NA())</f>
        <v>100</v>
      </c>
      <c r="F169" s="325">
        <f>IF(ISNUMBER(Regressions!F179),ROUND(Regressions!F179, 1), NA())</f>
        <v>100</v>
      </c>
      <c r="G169" s="224">
        <f>IF(ISNUMBER(Regressions!G179),ROUND(Regressions!G179, 1), NA())</f>
        <v>100</v>
      </c>
      <c r="H169" s="326">
        <f>IF(ISNUMBER(Regressions!H179),ROUND(Regressions!H179, 1), NA())</f>
        <v>0</v>
      </c>
      <c r="I169" s="225">
        <f>IF(ISNUMBER(Regressions!I179),ROUND(Regressions!I179, 1), NA())</f>
        <v>0</v>
      </c>
      <c r="J169" s="327">
        <f>IF(ISNUMBER(Regressions!K179),ROUND(Regressions!K179, 1), NA())</f>
        <v>100</v>
      </c>
      <c r="K169" s="325">
        <f>IF(ISNUMBER(Regressions!L179),ROUND(Regressions!L179, 1), NA())</f>
        <v>100</v>
      </c>
      <c r="L169" s="226">
        <f>IF(ISNUMBER(Regressions!M179),ROUND(Regressions!M179, 1), NA())</f>
        <v>100</v>
      </c>
      <c r="M169" s="326">
        <f>IF(ISNUMBER(Regressions!N179),ROUND(Regressions!N179, 1), NA())</f>
        <v>0</v>
      </c>
      <c r="N169" s="225">
        <f>IF(ISNUMBER(Regressions!O179),ROUND(Regressions!O179, 1), NA())</f>
        <v>0</v>
      </c>
      <c r="O169" s="327">
        <f>IF(ISNUMBER(Regressions!Q179),ROUND(Regressions!Q179, 1), NA())</f>
        <v>100</v>
      </c>
      <c r="P169" s="325">
        <f>IF(ISNUMBER(Regressions!R179),ROUND(Regressions!R179, 1), NA())</f>
        <v>100</v>
      </c>
      <c r="Q169" s="203">
        <f>IF(ISNUMBER(Regressions!S179),ROUND(Regressions!S179, 1), NA())</f>
        <v>99.9</v>
      </c>
      <c r="R169" s="326">
        <f>IF(ISNUMBER(Regressions!T179),ROUND(Regressions!T179, 1), NA())</f>
        <v>0.1</v>
      </c>
      <c r="S169" s="225">
        <f>IF(ISNUMBER(Regressions!U179),ROUND(Regressions!U179, 1), NA())</f>
        <v>0</v>
      </c>
    </row>
    <row xmlns:x14ac="http://schemas.microsoft.com/office/spreadsheetml/2009/9/ac" r="170" x14ac:dyDescent="0.2">
      <c r="A170" s="322" t="str">
        <f>IF(ISBLANK(Regressions!A180), " ", Regressions!A180)</f>
        <v>Saint Lucia</v>
      </c>
      <c r="B170" s="323">
        <f>IF(ISBLANK(Regressions!B180), " ", Regressions!B180)</f>
        <v>2011</v>
      </c>
      <c r="C170" s="328" t="str">
        <f>IF(ISBLANK(Regressions!C180), " ", Regressions!C180)</f>
        <v>Secondary</v>
      </c>
      <c r="D170" s="324">
        <f>IF(ISBLANK(Regressions!D180), " ", Regressions!D180)</f>
        <v>16072</v>
      </c>
      <c r="E170" s="202">
        <f>IF(ISNUMBER(Regressions!E180),ROUND(Regressions!E180, 1), NA())</f>
        <v>100</v>
      </c>
      <c r="F170" s="325">
        <f>IF(ISNUMBER(Regressions!F180),ROUND(Regressions!F180, 1), NA())</f>
        <v>100</v>
      </c>
      <c r="G170" s="224">
        <f>IF(ISNUMBER(Regressions!G180),ROUND(Regressions!G180, 1), NA())</f>
        <v>100</v>
      </c>
      <c r="H170" s="326">
        <f>IF(ISNUMBER(Regressions!H180),ROUND(Regressions!H180, 1), NA())</f>
        <v>0</v>
      </c>
      <c r="I170" s="225">
        <f>IF(ISNUMBER(Regressions!I180),ROUND(Regressions!I180, 1), NA())</f>
        <v>0</v>
      </c>
      <c r="J170" s="327">
        <f>IF(ISNUMBER(Regressions!K180),ROUND(Regressions!K180, 1), NA())</f>
        <v>100</v>
      </c>
      <c r="K170" s="325">
        <f>IF(ISNUMBER(Regressions!L180),ROUND(Regressions!L180, 1), NA())</f>
        <v>100</v>
      </c>
      <c r="L170" s="226">
        <f>IF(ISNUMBER(Regressions!M180),ROUND(Regressions!M180, 1), NA())</f>
        <v>100</v>
      </c>
      <c r="M170" s="326">
        <f>IF(ISNUMBER(Regressions!N180),ROUND(Regressions!N180, 1), NA())</f>
        <v>0</v>
      </c>
      <c r="N170" s="225">
        <f>IF(ISNUMBER(Regressions!O180),ROUND(Regressions!O180, 1), NA())</f>
        <v>0</v>
      </c>
      <c r="O170" s="327">
        <f>IF(ISNUMBER(Regressions!Q180),ROUND(Regressions!Q180, 1), NA())</f>
        <v>100</v>
      </c>
      <c r="P170" s="325">
        <f>IF(ISNUMBER(Regressions!R180),ROUND(Regressions!R180, 1), NA())</f>
        <v>100</v>
      </c>
      <c r="Q170" s="203">
        <f>IF(ISNUMBER(Regressions!S180),ROUND(Regressions!S180, 1), NA())</f>
        <v>99.9</v>
      </c>
      <c r="R170" s="326">
        <f>IF(ISNUMBER(Regressions!T180),ROUND(Regressions!T180, 1), NA())</f>
        <v>0.1</v>
      </c>
      <c r="S170" s="225">
        <f>IF(ISNUMBER(Regressions!U180),ROUND(Regressions!U180, 1), NA())</f>
        <v>0</v>
      </c>
    </row>
    <row xmlns:x14ac="http://schemas.microsoft.com/office/spreadsheetml/2009/9/ac" r="171" x14ac:dyDescent="0.2">
      <c r="A171" s="322" t="str">
        <f>IF(ISBLANK(Regressions!A181), " ", Regressions!A181)</f>
        <v>Saint Lucia</v>
      </c>
      <c r="B171" s="323">
        <f>IF(ISBLANK(Regressions!B181), " ", Regressions!B181)</f>
        <v>2012</v>
      </c>
      <c r="C171" s="328" t="str">
        <f>IF(ISBLANK(Regressions!C181), " ", Regressions!C181)</f>
        <v>Secondary</v>
      </c>
      <c r="D171" s="324">
        <f>IF(ISBLANK(Regressions!D181), " ", Regressions!D181)</f>
        <v>15679</v>
      </c>
      <c r="E171" s="202">
        <f>IF(ISNUMBER(Regressions!E181),ROUND(Regressions!E181, 1), NA())</f>
        <v>100</v>
      </c>
      <c r="F171" s="325">
        <f>IF(ISNUMBER(Regressions!F181),ROUND(Regressions!F181, 1), NA())</f>
        <v>100</v>
      </c>
      <c r="G171" s="224">
        <f>IF(ISNUMBER(Regressions!G181),ROUND(Regressions!G181, 1), NA())</f>
        <v>100</v>
      </c>
      <c r="H171" s="326">
        <f>IF(ISNUMBER(Regressions!H181),ROUND(Regressions!H181, 1), NA())</f>
        <v>0</v>
      </c>
      <c r="I171" s="225">
        <f>IF(ISNUMBER(Regressions!I181),ROUND(Regressions!I181, 1), NA())</f>
        <v>0</v>
      </c>
      <c r="J171" s="327">
        <f>IF(ISNUMBER(Regressions!K181),ROUND(Regressions!K181, 1), NA())</f>
        <v>100</v>
      </c>
      <c r="K171" s="325">
        <f>IF(ISNUMBER(Regressions!L181),ROUND(Regressions!L181, 1), NA())</f>
        <v>100</v>
      </c>
      <c r="L171" s="226">
        <f>IF(ISNUMBER(Regressions!M181),ROUND(Regressions!M181, 1), NA())</f>
        <v>100</v>
      </c>
      <c r="M171" s="326">
        <f>IF(ISNUMBER(Regressions!N181),ROUND(Regressions!N181, 1), NA())</f>
        <v>0</v>
      </c>
      <c r="N171" s="225">
        <f>IF(ISNUMBER(Regressions!O181),ROUND(Regressions!O181, 1), NA())</f>
        <v>0</v>
      </c>
      <c r="O171" s="327">
        <f>IF(ISNUMBER(Regressions!Q181),ROUND(Regressions!Q181, 1), NA())</f>
        <v>100</v>
      </c>
      <c r="P171" s="325">
        <f>IF(ISNUMBER(Regressions!R181),ROUND(Regressions!R181, 1), NA())</f>
        <v>100</v>
      </c>
      <c r="Q171" s="203">
        <f>IF(ISNUMBER(Regressions!S181),ROUND(Regressions!S181, 1), NA())</f>
        <v>99.9</v>
      </c>
      <c r="R171" s="326">
        <f>IF(ISNUMBER(Regressions!T181),ROUND(Regressions!T181, 1), NA())</f>
        <v>0.1</v>
      </c>
      <c r="S171" s="225">
        <f>IF(ISNUMBER(Regressions!U181),ROUND(Regressions!U181, 1), NA())</f>
        <v>0</v>
      </c>
    </row>
    <row xmlns:x14ac="http://schemas.microsoft.com/office/spreadsheetml/2009/9/ac" r="172" x14ac:dyDescent="0.2">
      <c r="A172" s="322" t="str">
        <f>IF(ISBLANK(Regressions!A182), " ", Regressions!A182)</f>
        <v>Saint Lucia</v>
      </c>
      <c r="B172" s="323">
        <f>IF(ISBLANK(Regressions!B182), " ", Regressions!B182)</f>
        <v>2013</v>
      </c>
      <c r="C172" s="328" t="str">
        <f>IF(ISBLANK(Regressions!C182), " ", Regressions!C182)</f>
        <v>Secondary</v>
      </c>
      <c r="D172" s="324">
        <f>IF(ISBLANK(Regressions!D182), " ", Regressions!D182)</f>
        <v>15271</v>
      </c>
      <c r="E172" s="202">
        <f>IF(ISNUMBER(Regressions!E182),ROUND(Regressions!E182, 1), NA())</f>
        <v>100</v>
      </c>
      <c r="F172" s="325">
        <f>IF(ISNUMBER(Regressions!F182),ROUND(Regressions!F182, 1), NA())</f>
        <v>100</v>
      </c>
      <c r="G172" s="224">
        <f>IF(ISNUMBER(Regressions!G182),ROUND(Regressions!G182, 1), NA())</f>
        <v>100</v>
      </c>
      <c r="H172" s="326">
        <f>IF(ISNUMBER(Regressions!H182),ROUND(Regressions!H182, 1), NA())</f>
        <v>0</v>
      </c>
      <c r="I172" s="225">
        <f>IF(ISNUMBER(Regressions!I182),ROUND(Regressions!I182, 1), NA())</f>
        <v>0</v>
      </c>
      <c r="J172" s="327">
        <f>IF(ISNUMBER(Regressions!K182),ROUND(Regressions!K182, 1), NA())</f>
        <v>100</v>
      </c>
      <c r="K172" s="325">
        <f>IF(ISNUMBER(Regressions!L182),ROUND(Regressions!L182, 1), NA())</f>
        <v>100</v>
      </c>
      <c r="L172" s="226">
        <f>IF(ISNUMBER(Regressions!M182),ROUND(Regressions!M182, 1), NA())</f>
        <v>100</v>
      </c>
      <c r="M172" s="326">
        <f>IF(ISNUMBER(Regressions!N182),ROUND(Regressions!N182, 1), NA())</f>
        <v>0</v>
      </c>
      <c r="N172" s="225">
        <f>IF(ISNUMBER(Regressions!O182),ROUND(Regressions!O182, 1), NA())</f>
        <v>0</v>
      </c>
      <c r="O172" s="327">
        <f>IF(ISNUMBER(Regressions!Q182),ROUND(Regressions!Q182, 1), NA())</f>
        <v>100</v>
      </c>
      <c r="P172" s="325">
        <f>IF(ISNUMBER(Regressions!R182),ROUND(Regressions!R182, 1), NA())</f>
        <v>100</v>
      </c>
      <c r="Q172" s="203">
        <f>IF(ISNUMBER(Regressions!S182),ROUND(Regressions!S182, 1), NA())</f>
        <v>99.9</v>
      </c>
      <c r="R172" s="326">
        <f>IF(ISNUMBER(Regressions!T182),ROUND(Regressions!T182, 1), NA())</f>
        <v>0.1</v>
      </c>
      <c r="S172" s="225">
        <f>IF(ISNUMBER(Regressions!U182),ROUND(Regressions!U182, 1), NA())</f>
        <v>0</v>
      </c>
    </row>
    <row xmlns:x14ac="http://schemas.microsoft.com/office/spreadsheetml/2009/9/ac" r="173" x14ac:dyDescent="0.2">
      <c r="A173" s="322" t="str">
        <f>IF(ISBLANK(Regressions!A183), " ", Regressions!A183)</f>
        <v>Saint Lucia</v>
      </c>
      <c r="B173" s="323">
        <f>IF(ISBLANK(Regressions!B183), " ", Regressions!B183)</f>
        <v>2014</v>
      </c>
      <c r="C173" s="328" t="str">
        <f>IF(ISBLANK(Regressions!C183), " ", Regressions!C183)</f>
        <v>Secondary</v>
      </c>
      <c r="D173" s="324">
        <f>IF(ISBLANK(Regressions!D183), " ", Regressions!D183)</f>
        <v>14853</v>
      </c>
      <c r="E173" s="202">
        <f>IF(ISNUMBER(Regressions!E183),ROUND(Regressions!E183, 1), NA())</f>
        <v>100</v>
      </c>
      <c r="F173" s="325">
        <f>IF(ISNUMBER(Regressions!F183),ROUND(Regressions!F183, 1), NA())</f>
        <v>100</v>
      </c>
      <c r="G173" s="224">
        <f>IF(ISNUMBER(Regressions!G183),ROUND(Regressions!G183, 1), NA())</f>
        <v>100</v>
      </c>
      <c r="H173" s="326">
        <f>IF(ISNUMBER(Regressions!H183),ROUND(Regressions!H183, 1), NA())</f>
        <v>0</v>
      </c>
      <c r="I173" s="225">
        <f>IF(ISNUMBER(Regressions!I183),ROUND(Regressions!I183, 1), NA())</f>
        <v>0</v>
      </c>
      <c r="J173" s="327">
        <f>IF(ISNUMBER(Regressions!K183),ROUND(Regressions!K183, 1), NA())</f>
        <v>100</v>
      </c>
      <c r="K173" s="325">
        <f>IF(ISNUMBER(Regressions!L183),ROUND(Regressions!L183, 1), NA())</f>
        <v>100</v>
      </c>
      <c r="L173" s="226">
        <f>IF(ISNUMBER(Regressions!M183),ROUND(Regressions!M183, 1), NA())</f>
        <v>100</v>
      </c>
      <c r="M173" s="326">
        <f>IF(ISNUMBER(Regressions!N183),ROUND(Regressions!N183, 1), NA())</f>
        <v>0</v>
      </c>
      <c r="N173" s="225">
        <f>IF(ISNUMBER(Regressions!O183),ROUND(Regressions!O183, 1), NA())</f>
        <v>0</v>
      </c>
      <c r="O173" s="327">
        <f>IF(ISNUMBER(Regressions!Q183),ROUND(Regressions!Q183, 1), NA())</f>
        <v>100</v>
      </c>
      <c r="P173" s="325">
        <f>IF(ISNUMBER(Regressions!R183),ROUND(Regressions!R183, 1), NA())</f>
        <v>100</v>
      </c>
      <c r="Q173" s="203">
        <f>IF(ISNUMBER(Regressions!S183),ROUND(Regressions!S183, 1), NA())</f>
        <v>99.9</v>
      </c>
      <c r="R173" s="326">
        <f>IF(ISNUMBER(Regressions!T183),ROUND(Regressions!T183, 1), NA())</f>
        <v>0.1</v>
      </c>
      <c r="S173" s="225">
        <f>IF(ISNUMBER(Regressions!U183),ROUND(Regressions!U183, 1), NA())</f>
        <v>0</v>
      </c>
    </row>
    <row xmlns:x14ac="http://schemas.microsoft.com/office/spreadsheetml/2009/9/ac" r="174" x14ac:dyDescent="0.2">
      <c r="A174" s="322" t="str">
        <f>IF(ISBLANK(Regressions!A184), " ", Regressions!A184)</f>
        <v>Saint Lucia</v>
      </c>
      <c r="B174" s="323">
        <f>IF(ISBLANK(Regressions!B184), " ", Regressions!B184)</f>
        <v>2015</v>
      </c>
      <c r="C174" s="328" t="str">
        <f>IF(ISBLANK(Regressions!C184), " ", Regressions!C184)</f>
        <v>Secondary</v>
      </c>
      <c r="D174" s="324">
        <f>IF(ISBLANK(Regressions!D184), " ", Regressions!D184)</f>
        <v>14435</v>
      </c>
      <c r="E174" s="202">
        <f>IF(ISNUMBER(Regressions!E184),ROUND(Regressions!E184, 1), NA())</f>
        <v>100</v>
      </c>
      <c r="F174" s="325">
        <f>IF(ISNUMBER(Regressions!F184),ROUND(Regressions!F184, 1), NA())</f>
        <v>100</v>
      </c>
      <c r="G174" s="224">
        <f>IF(ISNUMBER(Regressions!G184),ROUND(Regressions!G184, 1), NA())</f>
        <v>100</v>
      </c>
      <c r="H174" s="326">
        <f>IF(ISNUMBER(Regressions!H184),ROUND(Regressions!H184, 1), NA())</f>
        <v>0</v>
      </c>
      <c r="I174" s="225">
        <f>IF(ISNUMBER(Regressions!I184),ROUND(Regressions!I184, 1), NA())</f>
        <v>0</v>
      </c>
      <c r="J174" s="327">
        <f>IF(ISNUMBER(Regressions!K184),ROUND(Regressions!K184, 1), NA())</f>
        <v>100</v>
      </c>
      <c r="K174" s="325">
        <f>IF(ISNUMBER(Regressions!L184),ROUND(Regressions!L184, 1), NA())</f>
        <v>100</v>
      </c>
      <c r="L174" s="226">
        <f>IF(ISNUMBER(Regressions!M184),ROUND(Regressions!M184, 1), NA())</f>
        <v>100</v>
      </c>
      <c r="M174" s="326">
        <f>IF(ISNUMBER(Regressions!N184),ROUND(Regressions!N184, 1), NA())</f>
        <v>0</v>
      </c>
      <c r="N174" s="225">
        <f>IF(ISNUMBER(Regressions!O184),ROUND(Regressions!O184, 1), NA())</f>
        <v>0</v>
      </c>
      <c r="O174" s="327">
        <f>IF(ISNUMBER(Regressions!Q184),ROUND(Regressions!Q184, 1), NA())</f>
        <v>100</v>
      </c>
      <c r="P174" s="325">
        <f>IF(ISNUMBER(Regressions!R184),ROUND(Regressions!R184, 1), NA())</f>
        <v>100</v>
      </c>
      <c r="Q174" s="203">
        <f>IF(ISNUMBER(Regressions!S184),ROUND(Regressions!S184, 1), NA())</f>
        <v>99.6</v>
      </c>
      <c r="R174" s="326">
        <f>IF(ISNUMBER(Regressions!T184),ROUND(Regressions!T184, 1), NA())</f>
        <v>0.4</v>
      </c>
      <c r="S174" s="225">
        <f>IF(ISNUMBER(Regressions!U184),ROUND(Regressions!U184, 1), NA())</f>
        <v>0</v>
      </c>
    </row>
    <row xmlns:x14ac="http://schemas.microsoft.com/office/spreadsheetml/2009/9/ac" r="175" x14ac:dyDescent="0.2">
      <c r="A175" s="322" t="str">
        <f>IF(ISBLANK(Regressions!A185), " ", Regressions!A185)</f>
        <v>Saint Lucia</v>
      </c>
      <c r="B175" s="323">
        <f>IF(ISBLANK(Regressions!B185), " ", Regressions!B185)</f>
        <v>2016</v>
      </c>
      <c r="C175" s="328" t="str">
        <f>IF(ISBLANK(Regressions!C185), " ", Regressions!C185)</f>
        <v>Secondary</v>
      </c>
      <c r="D175" s="324">
        <f>IF(ISBLANK(Regressions!D185), " ", Regressions!D185)</f>
        <v>14071</v>
      </c>
      <c r="E175" s="202">
        <f>IF(ISNUMBER(Regressions!E185),ROUND(Regressions!E185, 1), NA())</f>
        <v>100</v>
      </c>
      <c r="F175" s="325">
        <f>IF(ISNUMBER(Regressions!F185),ROUND(Regressions!F185, 1), NA())</f>
        <v>100</v>
      </c>
      <c r="G175" s="224">
        <f>IF(ISNUMBER(Regressions!G185),ROUND(Regressions!G185, 1), NA())</f>
        <v>100</v>
      </c>
      <c r="H175" s="326">
        <f>IF(ISNUMBER(Regressions!H185),ROUND(Regressions!H185, 1), NA())</f>
        <v>0</v>
      </c>
      <c r="I175" s="225">
        <f>IF(ISNUMBER(Regressions!I185),ROUND(Regressions!I185, 1), NA())</f>
        <v>0</v>
      </c>
      <c r="J175" s="327">
        <f>IF(ISNUMBER(Regressions!K185),ROUND(Regressions!K185, 1), NA())</f>
        <v>100</v>
      </c>
      <c r="K175" s="325">
        <f>IF(ISNUMBER(Regressions!L185),ROUND(Regressions!L185, 1), NA())</f>
        <v>100</v>
      </c>
      <c r="L175" s="226">
        <f>IF(ISNUMBER(Regressions!M185),ROUND(Regressions!M185, 1), NA())</f>
        <v>100</v>
      </c>
      <c r="M175" s="326">
        <f>IF(ISNUMBER(Regressions!N185),ROUND(Regressions!N185, 1), NA())</f>
        <v>0</v>
      </c>
      <c r="N175" s="225">
        <f>IF(ISNUMBER(Regressions!O185),ROUND(Regressions!O185, 1), NA())</f>
        <v>0</v>
      </c>
      <c r="O175" s="327">
        <f>IF(ISNUMBER(Regressions!Q185),ROUND(Regressions!Q185, 1), NA())</f>
        <v>100</v>
      </c>
      <c r="P175" s="325">
        <f>IF(ISNUMBER(Regressions!R185),ROUND(Regressions!R185, 1), NA())</f>
        <v>100</v>
      </c>
      <c r="Q175" s="203">
        <f>IF(ISNUMBER(Regressions!S185),ROUND(Regressions!S185, 1), NA())</f>
        <v>99.3</v>
      </c>
      <c r="R175" s="326">
        <f>IF(ISNUMBER(Regressions!T185),ROUND(Regressions!T185, 1), NA())</f>
        <v>0.7</v>
      </c>
      <c r="S175" s="225">
        <f>IF(ISNUMBER(Regressions!U185),ROUND(Regressions!U185, 1), NA())</f>
        <v>0</v>
      </c>
    </row>
    <row xmlns:x14ac="http://schemas.microsoft.com/office/spreadsheetml/2009/9/ac" r="176" x14ac:dyDescent="0.2">
      <c r="A176" s="322" t="str">
        <f>IF(ISBLANK(Regressions!A186), " ", Regressions!A186)</f>
        <v>Saint Lucia</v>
      </c>
      <c r="B176" s="323">
        <f>IF(ISBLANK(Regressions!B186), " ", Regressions!B186)</f>
        <v>2017</v>
      </c>
      <c r="C176" s="328" t="str">
        <f>IF(ISBLANK(Regressions!C186), " ", Regressions!C186)</f>
        <v>Secondary</v>
      </c>
      <c r="D176" s="324">
        <f>IF(ISBLANK(Regressions!D186), " ", Regressions!D186)</f>
        <v>13671</v>
      </c>
      <c r="E176" s="202">
        <f>IF(ISNUMBER(Regressions!E186),ROUND(Regressions!E186, 1), NA())</f>
        <v>100</v>
      </c>
      <c r="F176" s="325">
        <f>IF(ISNUMBER(Regressions!F186),ROUND(Regressions!F186, 1), NA())</f>
        <v>100</v>
      </c>
      <c r="G176" s="224">
        <f>IF(ISNUMBER(Regressions!G186),ROUND(Regressions!G186, 1), NA())</f>
        <v>100</v>
      </c>
      <c r="H176" s="326">
        <f>IF(ISNUMBER(Regressions!H186),ROUND(Regressions!H186, 1), NA())</f>
        <v>0</v>
      </c>
      <c r="I176" s="225">
        <f>IF(ISNUMBER(Regressions!I186),ROUND(Regressions!I186, 1), NA())</f>
        <v>0</v>
      </c>
      <c r="J176" s="327">
        <f>IF(ISNUMBER(Regressions!K186),ROUND(Regressions!K186, 1), NA())</f>
        <v>100</v>
      </c>
      <c r="K176" s="325">
        <f>IF(ISNUMBER(Regressions!L186),ROUND(Regressions!L186, 1), NA())</f>
        <v>100</v>
      </c>
      <c r="L176" s="226">
        <f>IF(ISNUMBER(Regressions!M186),ROUND(Regressions!M186, 1), NA())</f>
        <v>100</v>
      </c>
      <c r="M176" s="326">
        <f>IF(ISNUMBER(Regressions!N186),ROUND(Regressions!N186, 1), NA())</f>
        <v>0</v>
      </c>
      <c r="N176" s="225">
        <f>IF(ISNUMBER(Regressions!O186),ROUND(Regressions!O186, 1), NA())</f>
        <v>0</v>
      </c>
      <c r="O176" s="327">
        <f>IF(ISNUMBER(Regressions!Q186),ROUND(Regressions!Q186, 1), NA())</f>
        <v>100</v>
      </c>
      <c r="P176" s="325">
        <f>IF(ISNUMBER(Regressions!R186),ROUND(Regressions!R186, 1), NA())</f>
        <v>100</v>
      </c>
      <c r="Q176" s="203">
        <f>IF(ISNUMBER(Regressions!S186),ROUND(Regressions!S186, 1), NA())</f>
        <v>99</v>
      </c>
      <c r="R176" s="326">
        <f>IF(ISNUMBER(Regressions!T186),ROUND(Regressions!T186, 1), NA())</f>
        <v>1</v>
      </c>
      <c r="S176" s="225">
        <f>IF(ISNUMBER(Regressions!U186),ROUND(Regressions!U186, 1), NA())</f>
        <v>0</v>
      </c>
    </row>
    <row xmlns:x14ac="http://schemas.microsoft.com/office/spreadsheetml/2009/9/ac" r="177" x14ac:dyDescent="0.2">
      <c r="A177" s="322" t="str">
        <f>IF(ISBLANK(Regressions!A187), " ", Regressions!A187)</f>
        <v>Saint Lucia</v>
      </c>
      <c r="B177" s="323">
        <f>IF(ISBLANK(Regressions!B187), " ", Regressions!B187)</f>
        <v>2018</v>
      </c>
      <c r="C177" s="328" t="str">
        <f>IF(ISBLANK(Regressions!C187), " ", Regressions!C187)</f>
        <v>Secondary</v>
      </c>
      <c r="D177" s="324">
        <f>IF(ISBLANK(Regressions!D187), " ", Regressions!D187)</f>
        <v>13220</v>
      </c>
      <c r="E177" s="202">
        <f>IF(ISNUMBER(Regressions!E187),ROUND(Regressions!E187, 1), NA())</f>
        <v>100</v>
      </c>
      <c r="F177" s="325">
        <f>IF(ISNUMBER(Regressions!F187),ROUND(Regressions!F187, 1), NA())</f>
        <v>100</v>
      </c>
      <c r="G177" s="224">
        <f>IF(ISNUMBER(Regressions!G187),ROUND(Regressions!G187, 1), NA())</f>
        <v>100</v>
      </c>
      <c r="H177" s="326">
        <f>IF(ISNUMBER(Regressions!H187),ROUND(Regressions!H187, 1), NA())</f>
        <v>0</v>
      </c>
      <c r="I177" s="225">
        <f>IF(ISNUMBER(Regressions!I187),ROUND(Regressions!I187, 1), NA())</f>
        <v>0</v>
      </c>
      <c r="J177" s="327">
        <f>IF(ISNUMBER(Regressions!K187),ROUND(Regressions!K187, 1), NA())</f>
        <v>100</v>
      </c>
      <c r="K177" s="325">
        <f>IF(ISNUMBER(Regressions!L187),ROUND(Regressions!L187, 1), NA())</f>
        <v>100</v>
      </c>
      <c r="L177" s="226">
        <f>IF(ISNUMBER(Regressions!M187),ROUND(Regressions!M187, 1), NA())</f>
        <v>100</v>
      </c>
      <c r="M177" s="326">
        <f>IF(ISNUMBER(Regressions!N187),ROUND(Regressions!N187, 1), NA())</f>
        <v>0</v>
      </c>
      <c r="N177" s="225">
        <f>IF(ISNUMBER(Regressions!O187),ROUND(Regressions!O187, 1), NA())</f>
        <v>0</v>
      </c>
      <c r="O177" s="327">
        <f>IF(ISNUMBER(Regressions!Q187),ROUND(Regressions!Q187, 1), NA())</f>
        <v>100</v>
      </c>
      <c r="P177" s="325">
        <f>IF(ISNUMBER(Regressions!R187),ROUND(Regressions!R187, 1), NA())</f>
        <v>100</v>
      </c>
      <c r="Q177" s="203">
        <f>IF(ISNUMBER(Regressions!S187),ROUND(Regressions!S187, 1), NA())</f>
        <v>98.7</v>
      </c>
      <c r="R177" s="326">
        <f>IF(ISNUMBER(Regressions!T187),ROUND(Regressions!T187, 1), NA())</f>
        <v>1.3</v>
      </c>
      <c r="S177" s="225">
        <f>IF(ISNUMBER(Regressions!U187),ROUND(Regressions!U187, 1), NA())</f>
        <v>0</v>
      </c>
    </row>
    <row xmlns:x14ac="http://schemas.microsoft.com/office/spreadsheetml/2009/9/ac" r="178" x14ac:dyDescent="0.2">
      <c r="A178" s="322" t="str">
        <f>IF(ISBLANK(Regressions!A188), " ", Regressions!A188)</f>
        <v>Saint Lucia</v>
      </c>
      <c r="B178" s="323">
        <f>IF(ISBLANK(Regressions!B188), " ", Regressions!B188)</f>
        <v>2019</v>
      </c>
      <c r="C178" s="328" t="str">
        <f>IF(ISBLANK(Regressions!C188), " ", Regressions!C188)</f>
        <v>Secondary</v>
      </c>
      <c r="D178" s="324">
        <f>IF(ISBLANK(Regressions!D188), " ", Regressions!D188)</f>
        <v>12820</v>
      </c>
      <c r="E178" s="202">
        <f>IF(ISNUMBER(Regressions!E188),ROUND(Regressions!E188, 1), NA())</f>
        <v>100</v>
      </c>
      <c r="F178" s="325">
        <f>IF(ISNUMBER(Regressions!F188),ROUND(Regressions!F188, 1), NA())</f>
        <v>100</v>
      </c>
      <c r="G178" s="224">
        <f>IF(ISNUMBER(Regressions!G188),ROUND(Regressions!G188, 1), NA())</f>
        <v>100</v>
      </c>
      <c r="H178" s="326">
        <f>IF(ISNUMBER(Regressions!H188),ROUND(Regressions!H188, 1), NA())</f>
        <v>0</v>
      </c>
      <c r="I178" s="225">
        <f>IF(ISNUMBER(Regressions!I188),ROUND(Regressions!I188, 1), NA())</f>
        <v>0</v>
      </c>
      <c r="J178" s="327">
        <f>IF(ISNUMBER(Regressions!K188),ROUND(Regressions!K188, 1), NA())</f>
        <v>100</v>
      </c>
      <c r="K178" s="325">
        <f>IF(ISNUMBER(Regressions!L188),ROUND(Regressions!L188, 1), NA())</f>
        <v>100</v>
      </c>
      <c r="L178" s="226">
        <f>IF(ISNUMBER(Regressions!M188),ROUND(Regressions!M188, 1), NA())</f>
        <v>100</v>
      </c>
      <c r="M178" s="326">
        <f>IF(ISNUMBER(Regressions!N188),ROUND(Regressions!N188, 1), NA())</f>
        <v>0</v>
      </c>
      <c r="N178" s="225">
        <f>IF(ISNUMBER(Regressions!O188),ROUND(Regressions!O188, 1), NA())</f>
        <v>0</v>
      </c>
      <c r="O178" s="327">
        <f>IF(ISNUMBER(Regressions!Q188),ROUND(Regressions!Q188, 1), NA())</f>
        <v>100</v>
      </c>
      <c r="P178" s="325">
        <f>IF(ISNUMBER(Regressions!R188),ROUND(Regressions!R188, 1), NA())</f>
        <v>100</v>
      </c>
      <c r="Q178" s="203">
        <f>IF(ISNUMBER(Regressions!S188),ROUND(Regressions!S188, 1), NA())</f>
        <v>98.4</v>
      </c>
      <c r="R178" s="326">
        <f>IF(ISNUMBER(Regressions!T188),ROUND(Regressions!T188, 1), NA())</f>
        <v>1.6</v>
      </c>
      <c r="S178" s="225">
        <f>IF(ISNUMBER(Regressions!U188),ROUND(Regressions!U188, 1), NA())</f>
        <v>0</v>
      </c>
    </row>
    <row xmlns:x14ac="http://schemas.microsoft.com/office/spreadsheetml/2009/9/ac" r="179" x14ac:dyDescent="0.2">
      <c r="A179" s="322" t="str">
        <f>IF(ISBLANK(Regressions!A189), " ", Regressions!A189)</f>
        <v>Saint Lucia</v>
      </c>
      <c r="B179" s="323">
        <f>IF(ISBLANK(Regressions!B189), " ", Regressions!B189)</f>
        <v>2020</v>
      </c>
      <c r="C179" s="328" t="str">
        <f>IF(ISBLANK(Regressions!C189), " ", Regressions!C189)</f>
        <v>Secondary</v>
      </c>
      <c r="D179" s="324">
        <f>IF(ISBLANK(Regressions!D189), " ", Regressions!D189)</f>
        <v>12561</v>
      </c>
      <c r="E179" s="202">
        <f>IF(ISNUMBER(Regressions!E189),ROUND(Regressions!E189, 1), NA())</f>
        <v>100</v>
      </c>
      <c r="F179" s="325">
        <f>IF(ISNUMBER(Regressions!F189),ROUND(Regressions!F189, 1), NA())</f>
        <v>100</v>
      </c>
      <c r="G179" s="224">
        <f>IF(ISNUMBER(Regressions!G189),ROUND(Regressions!G189, 1), NA())</f>
        <v>100</v>
      </c>
      <c r="H179" s="326">
        <f>IF(ISNUMBER(Regressions!H189),ROUND(Regressions!H189, 1), NA())</f>
        <v>0</v>
      </c>
      <c r="I179" s="225">
        <f>IF(ISNUMBER(Regressions!I189),ROUND(Regressions!I189, 1), NA())</f>
        <v>0</v>
      </c>
      <c r="J179" s="327">
        <f>IF(ISNUMBER(Regressions!K189),ROUND(Regressions!K189, 1), NA())</f>
        <v>100</v>
      </c>
      <c r="K179" s="325">
        <f>IF(ISNUMBER(Regressions!L189),ROUND(Regressions!L189, 1), NA())</f>
        <v>100</v>
      </c>
      <c r="L179" s="226">
        <f>IF(ISNUMBER(Regressions!M189),ROUND(Regressions!M189, 1), NA())</f>
        <v>100</v>
      </c>
      <c r="M179" s="326">
        <f>IF(ISNUMBER(Regressions!N189),ROUND(Regressions!N189, 1), NA())</f>
        <v>0</v>
      </c>
      <c r="N179" s="225">
        <f>IF(ISNUMBER(Regressions!O189),ROUND(Regressions!O189, 1), NA())</f>
        <v>0</v>
      </c>
      <c r="O179" s="327">
        <f>IF(ISNUMBER(Regressions!Q189),ROUND(Regressions!Q189, 1), NA())</f>
        <v>100</v>
      </c>
      <c r="P179" s="325">
        <f>IF(ISNUMBER(Regressions!R189),ROUND(Regressions!R189, 1), NA())</f>
        <v>100</v>
      </c>
      <c r="Q179" s="203">
        <f>IF(ISNUMBER(Regressions!S189),ROUND(Regressions!S189, 1), NA())</f>
        <v>98.1</v>
      </c>
      <c r="R179" s="326">
        <f>IF(ISNUMBER(Regressions!T189),ROUND(Regressions!T189, 1), NA())</f>
        <v>1.9</v>
      </c>
      <c r="S179" s="225">
        <f>IF(ISNUMBER(Regressions!U189),ROUND(Regressions!U189, 1), NA())</f>
        <v>0</v>
      </c>
    </row>
    <row xmlns:x14ac="http://schemas.microsoft.com/office/spreadsheetml/2009/9/ac" r="180" x14ac:dyDescent="0.2">
      <c r="A180" s="376" t="str">
        <f>IF(ISBLANK(Regressions!A190), " ", Regressions!A190)</f>
        <v>Saint Lucia</v>
      </c>
      <c r="B180" s="377">
        <f>IF(ISBLANK(Regressions!B190), " ", Regressions!B190)</f>
        <v>2021</v>
      </c>
      <c r="C180" s="378" t="str">
        <f>IF(ISBLANK(Regressions!C190), " ", Regressions!C190)</f>
        <v>Secondary</v>
      </c>
      <c r="D180" s="379">
        <f>IF(ISBLANK(Regressions!D190), " ", Regressions!D190)</f>
        <v>12400</v>
      </c>
      <c r="E180" s="382">
        <f>IF(ISNUMBER(Regressions!E190),ROUND(Regressions!E190, 1), NA())</f>
        <v>100</v>
      </c>
      <c r="F180" s="380">
        <f>IF(ISNUMBER(Regressions!F190),ROUND(Regressions!F190, 1), NA())</f>
        <v>100</v>
      </c>
      <c r="G180" s="383">
        <f>IF(ISNUMBER(Regressions!G190),ROUND(Regressions!G190, 1), NA())</f>
        <v>100</v>
      </c>
      <c r="H180" s="381">
        <f>IF(ISNUMBER(Regressions!H190),ROUND(Regressions!H190, 1), NA())</f>
        <v>0</v>
      </c>
      <c r="I180" s="384">
        <f>IF(ISNUMBER(Regressions!I190),ROUND(Regressions!I190, 1), NA())</f>
        <v>0</v>
      </c>
      <c r="J180" s="382">
        <f>IF(ISNUMBER(Regressions!K190),ROUND(Regressions!K190, 1), NA())</f>
        <v>100</v>
      </c>
      <c r="K180" s="380">
        <f>IF(ISNUMBER(Regressions!L190),ROUND(Regressions!L190, 1), NA())</f>
        <v>100</v>
      </c>
      <c r="L180" s="385">
        <f>IF(ISNUMBER(Regressions!M190),ROUND(Regressions!M190, 1), NA())</f>
        <v>100</v>
      </c>
      <c r="M180" s="381">
        <f>IF(ISNUMBER(Regressions!N190),ROUND(Regressions!N190, 1), NA())</f>
        <v>0</v>
      </c>
      <c r="N180" s="384">
        <f>IF(ISNUMBER(Regressions!O190),ROUND(Regressions!O190, 1), NA())</f>
        <v>0</v>
      </c>
      <c r="O180" s="382">
        <f>IF(ISNUMBER(Regressions!Q190),ROUND(Regressions!Q190, 1), NA())</f>
        <v>100</v>
      </c>
      <c r="P180" s="380">
        <f>IF(ISNUMBER(Regressions!R190),ROUND(Regressions!R190, 1), NA())</f>
        <v>100</v>
      </c>
      <c r="Q180" s="386">
        <f>IF(ISNUMBER(Regressions!S190),ROUND(Regressions!S190, 1), NA())</f>
        <v>97.8</v>
      </c>
      <c r="R180" s="381">
        <f>IF(ISNUMBER(Regressions!T190),ROUND(Regressions!T190, 1), NA())</f>
        <v>2.2000000000000002</v>
      </c>
      <c r="S180" s="384">
        <f>IF(ISNUMBER(Regressions!U190),ROUND(Regressions!U190, 1), NA())</f>
        <v>0</v>
      </c>
      <c r="T180" s="375"/>
      <c r="U180" s="375"/>
      <c r="V180" s="375"/>
      <c r="W180" s="375"/>
      <c r="X180" s="375"/>
      <c r="Y180" s="375"/>
      <c r="Z180" s="375"/>
      <c r="AA180" s="375"/>
      <c r="AB180" s="375"/>
      <c r="AC180" s="375"/>
    </row>
    <row xmlns:x14ac="http://schemas.microsoft.com/office/spreadsheetml/2009/9/ac" r="181" x14ac:dyDescent="0.2">
      <c r="A181" s="322" t="str">
        <f>IF(ISBLANK(Regressions!A191), " ", Regressions!A191)</f>
        <v>Saint Lucia</v>
      </c>
      <c r="B181" s="323">
        <f>IF(ISBLANK(Regressions!B191), " ", Regressions!B191)</f>
        <v>2022</v>
      </c>
      <c r="C181" s="328" t="str">
        <f>IF(ISBLANK(Regressions!C191), " ", Regressions!C191)</f>
        <v>Secondary</v>
      </c>
      <c r="D181" s="324">
        <f>IF(ISBLANK(Regressions!D191), " ", Regressions!D191)</f>
        <v>12340</v>
      </c>
      <c r="E181" s="202">
        <f>IF(ISNUMBER(Regressions!E191),ROUND(Regressions!E191, 1), NA())</f>
        <v>100</v>
      </c>
      <c r="F181" s="325">
        <f>IF(ISNUMBER(Regressions!F191),ROUND(Regressions!F191, 1), NA())</f>
        <v>100</v>
      </c>
      <c r="G181" s="224">
        <f>IF(ISNUMBER(Regressions!G191),ROUND(Regressions!G191, 1), NA())</f>
        <v>100</v>
      </c>
      <c r="H181" s="326">
        <f>IF(ISNUMBER(Regressions!H191),ROUND(Regressions!H191, 1), NA())</f>
        <v>0</v>
      </c>
      <c r="I181" s="225">
        <f>IF(ISNUMBER(Regressions!I191),ROUND(Regressions!I191, 1), NA())</f>
        <v>0</v>
      </c>
      <c r="J181" s="327">
        <f>IF(ISNUMBER(Regressions!K191),ROUND(Regressions!K191, 1), NA())</f>
        <v>100</v>
      </c>
      <c r="K181" s="325">
        <f>IF(ISNUMBER(Regressions!L191),ROUND(Regressions!L191, 1), NA())</f>
        <v>100</v>
      </c>
      <c r="L181" s="226">
        <f>IF(ISNUMBER(Regressions!M191),ROUND(Regressions!M191, 1), NA())</f>
        <v>100</v>
      </c>
      <c r="M181" s="326">
        <f>IF(ISNUMBER(Regressions!N191),ROUND(Regressions!N191, 1), NA())</f>
        <v>0</v>
      </c>
      <c r="N181" s="225">
        <f>IF(ISNUMBER(Regressions!O191),ROUND(Regressions!O191, 1), NA())</f>
        <v>0</v>
      </c>
      <c r="O181" s="327">
        <f>IF(ISNUMBER(Regressions!Q191),ROUND(Regressions!Q191, 1), NA())</f>
        <v>100</v>
      </c>
      <c r="P181" s="325">
        <f>IF(ISNUMBER(Regressions!R191),ROUND(Regressions!R191, 1), NA())</f>
        <v>100</v>
      </c>
      <c r="Q181" s="203">
        <f>IF(ISNUMBER(Regressions!S191),ROUND(Regressions!S191, 1), NA())</f>
        <v>97.5</v>
      </c>
      <c r="R181" s="326">
        <f>IF(ISNUMBER(Regressions!T191),ROUND(Regressions!T191, 1), NA())</f>
        <v>2.5</v>
      </c>
      <c r="S181" s="225">
        <f>IF(ISNUMBER(Regressions!U191),ROUND(Regressions!U191, 1), NA())</f>
        <v>0</v>
      </c>
    </row>
    <row xmlns:x14ac="http://schemas.microsoft.com/office/spreadsheetml/2009/9/ac" r="182" x14ac:dyDescent="0.2">
      <c r="A182" s="329" t="str">
        <f>IF(ISBLANK(Regressions!A192), " ", Regressions!A192)</f>
        <v>Saint Lucia</v>
      </c>
      <c r="B182" s="330">
        <f>IF(ISBLANK(Regressions!B192), " ", Regressions!B192)</f>
        <v>2023</v>
      </c>
      <c r="C182" s="331" t="str">
        <f>IF(ISBLANK(Regressions!C192), " ", Regressions!C192)</f>
        <v>Secondary</v>
      </c>
      <c r="D182" s="332">
        <f>IF(ISBLANK(Regressions!D192), " ", Regressions!D192)</f>
        <v>11951</v>
      </c>
      <c r="E182" s="333">
        <f>IF(ISNUMBER(Regressions!E192),ROUND(Regressions!E192, 1), NA())</f>
        <v>100</v>
      </c>
      <c r="F182" s="334">
        <f>IF(ISNUMBER(Regressions!F192),ROUND(Regressions!F192, 1), NA())</f>
        <v>100</v>
      </c>
      <c r="G182" s="335">
        <f>IF(ISNUMBER(Regressions!G192),ROUND(Regressions!G192, 1), NA())</f>
        <v>100</v>
      </c>
      <c r="H182" s="336">
        <f>IF(ISNUMBER(Regressions!H192),ROUND(Regressions!H192, 1), NA())</f>
        <v>0</v>
      </c>
      <c r="I182" s="337">
        <f>IF(ISNUMBER(Regressions!I192),ROUND(Regressions!I192, 1), NA())</f>
        <v>0</v>
      </c>
      <c r="J182" s="338">
        <f>IF(ISNUMBER(Regressions!K192),ROUND(Regressions!K192, 1), NA())</f>
        <v>100</v>
      </c>
      <c r="K182" s="334">
        <f>IF(ISNUMBER(Regressions!L192),ROUND(Regressions!L192, 1), NA())</f>
        <v>100</v>
      </c>
      <c r="L182" s="339">
        <f>IF(ISNUMBER(Regressions!M192),ROUND(Regressions!M192, 1), NA())</f>
        <v>100</v>
      </c>
      <c r="M182" s="336">
        <f>IF(ISNUMBER(Regressions!N192),ROUND(Regressions!N192, 1), NA())</f>
        <v>0</v>
      </c>
      <c r="N182" s="337">
        <f>IF(ISNUMBER(Regressions!O192),ROUND(Regressions!O192, 1), NA())</f>
        <v>0</v>
      </c>
      <c r="O182" s="338">
        <f>IF(ISNUMBER(Regressions!Q192),ROUND(Regressions!Q192, 1), NA())</f>
        <v>100</v>
      </c>
      <c r="P182" s="334">
        <f>IF(ISNUMBER(Regressions!R192),ROUND(Regressions!R192, 1), NA())</f>
        <v>100</v>
      </c>
      <c r="Q182" s="340">
        <f>IF(ISNUMBER(Regressions!S192),ROUND(Regressions!S192, 1), NA())</f>
        <v>97.2</v>
      </c>
      <c r="R182" s="336">
        <f>IF(ISNUMBER(Regressions!T192),ROUND(Regressions!T192, 1), NA())</f>
        <v>2.8</v>
      </c>
      <c r="S182" s="337">
        <f>IF(ISNUMBER(Regressions!U192),ROUND(Regressions!U192, 1), NA())</f>
        <v>0</v>
      </c>
    </row>
    <row xmlns:x14ac="http://schemas.microsoft.com/office/spreadsheetml/2009/9/ac" r="183" hidden="true" x14ac:dyDescent="0.2">
      <c r="A183" s="322" t="str">
        <f>IF(ISBLANK(Regressions!A193), " ", Regressions!A193)</f>
        <v>Saint Lucia</v>
      </c>
      <c r="B183" s="323">
        <f>IF(ISBLANK(Regressions!B193), " ", Regressions!B193)</f>
        <v>2024</v>
      </c>
      <c r="C183" s="328" t="str">
        <f>IF(ISBLANK(Regressions!C193), " ", Regressions!C193)</f>
        <v>Secondary</v>
      </c>
      <c r="D183" s="324" t="str">
        <f>IF(ISBLANK(Regressions!D193), " ", Regressions!D193)</f>
        <v> </v>
      </c>
      <c r="E183" s="202" t="e">
        <f>IF(ISNUMBER(Regressions!E193),ROUND(Regressions!E193, 1), NA())</f>
        <v>#N/A</v>
      </c>
      <c r="F183" s="325" t="e">
        <f>IF(ISNUMBER(Regressions!F193),ROUND(Regressions!F193, 1), NA())</f>
        <v>#N/A</v>
      </c>
      <c r="G183" s="224" t="e">
        <f>IF(ISNUMBER(Regressions!G193),ROUND(Regressions!G193, 1), NA())</f>
        <v>#N/A</v>
      </c>
      <c r="H183" s="326" t="e">
        <f>IF(ISNUMBER(Regressions!H193),ROUND(Regressions!H193, 1), NA())</f>
        <v>#N/A</v>
      </c>
      <c r="I183" s="225" t="e">
        <f>IF(ISNUMBER(Regressions!I193),ROUND(Regressions!I193, 1), NA())</f>
        <v>#N/A</v>
      </c>
      <c r="J183" s="327" t="e">
        <f>IF(ISNUMBER(Regressions!K193),ROUND(Regressions!K193, 1), NA())</f>
        <v>#N/A</v>
      </c>
      <c r="K183" s="325" t="e">
        <f>IF(ISNUMBER(Regressions!L193),ROUND(Regressions!L193, 1), NA())</f>
        <v>#N/A</v>
      </c>
      <c r="L183" s="226" t="e">
        <f>IF(ISNUMBER(Regressions!M193),ROUND(Regressions!M193, 1), NA())</f>
        <v>#N/A</v>
      </c>
      <c r="M183" s="326" t="e">
        <f>IF(ISNUMBER(Regressions!N193),ROUND(Regressions!N193, 1), NA())</f>
        <v>#N/A</v>
      </c>
      <c r="N183" s="225" t="e">
        <f>IF(ISNUMBER(Regressions!O193),ROUND(Regressions!O193, 1), NA())</f>
        <v>#N/A</v>
      </c>
      <c r="O183" s="327" t="e">
        <f>IF(ISNUMBER(Regressions!Q193),ROUND(Regressions!Q193, 1), NA())</f>
        <v>#N/A</v>
      </c>
      <c r="P183" s="325" t="e">
        <f>IF(ISNUMBER(Regressions!R193),ROUND(Regressions!R193, 1), NA())</f>
        <v>#N/A</v>
      </c>
      <c r="Q183" s="203" t="e">
        <f>IF(ISNUMBER(Regressions!S193),ROUND(Regressions!S193, 1), NA())</f>
        <v>#N/A</v>
      </c>
      <c r="R183" s="326" t="e">
        <f>IF(ISNUMBER(Regressions!T193),ROUND(Regressions!T193, 1), NA())</f>
        <v>#N/A</v>
      </c>
      <c r="S183" s="225" t="e">
        <f>IF(ISNUMBER(Regressions!U193),ROUND(Regressions!U193, 1), NA())</f>
        <v>#N/A</v>
      </c>
    </row>
    <row xmlns:x14ac="http://schemas.microsoft.com/office/spreadsheetml/2009/9/ac" r="184" hidden="true" x14ac:dyDescent="0.2">
      <c r="A184" s="322" t="str">
        <f>IF(ISBLANK(Regressions!A194), " ", Regressions!A194)</f>
        <v>Saint Lucia</v>
      </c>
      <c r="B184" s="323">
        <f>IF(ISBLANK(Regressions!B194), " ", Regressions!B194)</f>
        <v>2025</v>
      </c>
      <c r="C184" s="328" t="str">
        <f>IF(ISBLANK(Regressions!C194), " ", Regressions!C194)</f>
        <v>Secondary</v>
      </c>
      <c r="D184" s="324" t="str">
        <f>IF(ISBLANK(Regressions!D194), " ", Regressions!D194)</f>
        <v> </v>
      </c>
      <c r="E184" s="202" t="e">
        <f>IF(ISNUMBER(Regressions!E194),ROUND(Regressions!E194, 1), NA())</f>
        <v>#N/A</v>
      </c>
      <c r="F184" s="325" t="e">
        <f>IF(ISNUMBER(Regressions!F194),ROUND(Regressions!F194, 1), NA())</f>
        <v>#N/A</v>
      </c>
      <c r="G184" s="224" t="e">
        <f>IF(ISNUMBER(Regressions!G194),ROUND(Regressions!G194, 1), NA())</f>
        <v>#N/A</v>
      </c>
      <c r="H184" s="326" t="e">
        <f>IF(ISNUMBER(Regressions!H194),ROUND(Regressions!H194, 1), NA())</f>
        <v>#N/A</v>
      </c>
      <c r="I184" s="225" t="e">
        <f>IF(ISNUMBER(Regressions!I194),ROUND(Regressions!I194, 1), NA())</f>
        <v>#N/A</v>
      </c>
      <c r="J184" s="327" t="e">
        <f>IF(ISNUMBER(Regressions!K194),ROUND(Regressions!K194, 1), NA())</f>
        <v>#N/A</v>
      </c>
      <c r="K184" s="325" t="e">
        <f>IF(ISNUMBER(Regressions!L194),ROUND(Regressions!L194, 1), NA())</f>
        <v>#N/A</v>
      </c>
      <c r="L184" s="226" t="e">
        <f>IF(ISNUMBER(Regressions!M194),ROUND(Regressions!M194, 1), NA())</f>
        <v>#N/A</v>
      </c>
      <c r="M184" s="326" t="e">
        <f>IF(ISNUMBER(Regressions!N194),ROUND(Regressions!N194, 1), NA())</f>
        <v>#N/A</v>
      </c>
      <c r="N184" s="225" t="e">
        <f>IF(ISNUMBER(Regressions!O194),ROUND(Regressions!O194, 1), NA())</f>
        <v>#N/A</v>
      </c>
      <c r="O184" s="327" t="e">
        <f>IF(ISNUMBER(Regressions!Q194),ROUND(Regressions!Q194, 1), NA())</f>
        <v>#N/A</v>
      </c>
      <c r="P184" s="325" t="e">
        <f>IF(ISNUMBER(Regressions!R194),ROUND(Regressions!R194, 1), NA())</f>
        <v>#N/A</v>
      </c>
      <c r="Q184" s="203" t="e">
        <f>IF(ISNUMBER(Regressions!S194),ROUND(Regressions!S194, 1), NA())</f>
        <v>#N/A</v>
      </c>
      <c r="R184" s="326" t="e">
        <f>IF(ISNUMBER(Regressions!T194),ROUND(Regressions!T194, 1), NA())</f>
        <v>#N/A</v>
      </c>
      <c r="S184" s="225" t="e">
        <f>IF(ISNUMBER(Regressions!U194),ROUND(Regressions!U194, 1), NA())</f>
        <v>#N/A</v>
      </c>
    </row>
    <row xmlns:x14ac="http://schemas.microsoft.com/office/spreadsheetml/2009/9/ac" r="185" hidden="true" x14ac:dyDescent="0.2">
      <c r="A185" s="322" t="str">
        <f>IF(ISBLANK(Regressions!A195), " ", Regressions!A195)</f>
        <v>Saint Lucia</v>
      </c>
      <c r="B185" s="323">
        <f>IF(ISBLANK(Regressions!B195), " ", Regressions!B195)</f>
        <v>2026</v>
      </c>
      <c r="C185" s="328" t="str">
        <f>IF(ISBLANK(Regressions!C195), " ", Regressions!C195)</f>
        <v>Secondary</v>
      </c>
      <c r="D185" s="324" t="str">
        <f>IF(ISBLANK(Regressions!D195), " ", Regressions!D195)</f>
        <v> </v>
      </c>
      <c r="E185" s="202" t="e">
        <f>IF(ISNUMBER(Regressions!E195),ROUND(Regressions!E195, 1), NA())</f>
        <v>#N/A</v>
      </c>
      <c r="F185" s="325" t="e">
        <f>IF(ISNUMBER(Regressions!F195),ROUND(Regressions!F195, 1), NA())</f>
        <v>#N/A</v>
      </c>
      <c r="G185" s="224" t="e">
        <f>IF(ISNUMBER(Regressions!G195),ROUND(Regressions!G195, 1), NA())</f>
        <v>#N/A</v>
      </c>
      <c r="H185" s="326" t="e">
        <f>IF(ISNUMBER(Regressions!H195),ROUND(Regressions!H195, 1), NA())</f>
        <v>#N/A</v>
      </c>
      <c r="I185" s="225" t="e">
        <f>IF(ISNUMBER(Regressions!I195),ROUND(Regressions!I195, 1), NA())</f>
        <v>#N/A</v>
      </c>
      <c r="J185" s="327" t="e">
        <f>IF(ISNUMBER(Regressions!K195),ROUND(Regressions!K195, 1), NA())</f>
        <v>#N/A</v>
      </c>
      <c r="K185" s="325" t="e">
        <f>IF(ISNUMBER(Regressions!L195),ROUND(Regressions!L195, 1), NA())</f>
        <v>#N/A</v>
      </c>
      <c r="L185" s="226" t="e">
        <f>IF(ISNUMBER(Regressions!M195),ROUND(Regressions!M195, 1), NA())</f>
        <v>#N/A</v>
      </c>
      <c r="M185" s="326" t="e">
        <f>IF(ISNUMBER(Regressions!N195),ROUND(Regressions!N195, 1), NA())</f>
        <v>#N/A</v>
      </c>
      <c r="N185" s="225" t="e">
        <f>IF(ISNUMBER(Regressions!O195),ROUND(Regressions!O195, 1), NA())</f>
        <v>#N/A</v>
      </c>
      <c r="O185" s="327" t="e">
        <f>IF(ISNUMBER(Regressions!Q195),ROUND(Regressions!Q195, 1), NA())</f>
        <v>#N/A</v>
      </c>
      <c r="P185" s="325" t="e">
        <f>IF(ISNUMBER(Regressions!R195),ROUND(Regressions!R195, 1), NA())</f>
        <v>#N/A</v>
      </c>
      <c r="Q185" s="203" t="e">
        <f>IF(ISNUMBER(Regressions!S195),ROUND(Regressions!S195, 1), NA())</f>
        <v>#N/A</v>
      </c>
      <c r="R185" s="326" t="e">
        <f>IF(ISNUMBER(Regressions!T195),ROUND(Regressions!T195, 1), NA())</f>
        <v>#N/A</v>
      </c>
      <c r="S185" s="225" t="e">
        <f>IF(ISNUMBER(Regressions!U195),ROUND(Regressions!U195, 1), NA())</f>
        <v>#N/A</v>
      </c>
    </row>
    <row xmlns:x14ac="http://schemas.microsoft.com/office/spreadsheetml/2009/9/ac" r="186" hidden="true" x14ac:dyDescent="0.2">
      <c r="A186" s="322" t="str">
        <f>IF(ISBLANK(Regressions!A196), " ", Regressions!A196)</f>
        <v>Saint Lucia</v>
      </c>
      <c r="B186" s="323">
        <f>IF(ISBLANK(Regressions!B196), " ", Regressions!B196)</f>
        <v>2027</v>
      </c>
      <c r="C186" s="328" t="str">
        <f>IF(ISBLANK(Regressions!C196), " ", Regressions!C196)</f>
        <v>Secondary</v>
      </c>
      <c r="D186" s="324" t="str">
        <f>IF(ISBLANK(Regressions!D196), " ", Regressions!D196)</f>
        <v> </v>
      </c>
      <c r="E186" s="202" t="e">
        <f>IF(ISNUMBER(Regressions!E196),ROUND(Regressions!E196, 1), NA())</f>
        <v>#N/A</v>
      </c>
      <c r="F186" s="325" t="e">
        <f>IF(ISNUMBER(Regressions!F196),ROUND(Regressions!F196, 1), NA())</f>
        <v>#N/A</v>
      </c>
      <c r="G186" s="224" t="e">
        <f>IF(ISNUMBER(Regressions!G196),ROUND(Regressions!G196, 1), NA())</f>
        <v>#N/A</v>
      </c>
      <c r="H186" s="326" t="e">
        <f>IF(ISNUMBER(Regressions!H196),ROUND(Regressions!H196, 1), NA())</f>
        <v>#N/A</v>
      </c>
      <c r="I186" s="225" t="e">
        <f>IF(ISNUMBER(Regressions!I196),ROUND(Regressions!I196, 1), NA())</f>
        <v>#N/A</v>
      </c>
      <c r="J186" s="327" t="e">
        <f>IF(ISNUMBER(Regressions!K196),ROUND(Regressions!K196, 1), NA())</f>
        <v>#N/A</v>
      </c>
      <c r="K186" s="325" t="e">
        <f>IF(ISNUMBER(Regressions!L196),ROUND(Regressions!L196, 1), NA())</f>
        <v>#N/A</v>
      </c>
      <c r="L186" s="226" t="e">
        <f>IF(ISNUMBER(Regressions!M196),ROUND(Regressions!M196, 1), NA())</f>
        <v>#N/A</v>
      </c>
      <c r="M186" s="326" t="e">
        <f>IF(ISNUMBER(Regressions!N196),ROUND(Regressions!N196, 1), NA())</f>
        <v>#N/A</v>
      </c>
      <c r="N186" s="225" t="e">
        <f>IF(ISNUMBER(Regressions!O196),ROUND(Regressions!O196, 1), NA())</f>
        <v>#N/A</v>
      </c>
      <c r="O186" s="327" t="e">
        <f>IF(ISNUMBER(Regressions!Q196),ROUND(Regressions!Q196, 1), NA())</f>
        <v>#N/A</v>
      </c>
      <c r="P186" s="325" t="e">
        <f>IF(ISNUMBER(Regressions!R196),ROUND(Regressions!R196, 1), NA())</f>
        <v>#N/A</v>
      </c>
      <c r="Q186" s="203" t="e">
        <f>IF(ISNUMBER(Regressions!S196),ROUND(Regressions!S196, 1), NA())</f>
        <v>#N/A</v>
      </c>
      <c r="R186" s="326" t="e">
        <f>IF(ISNUMBER(Regressions!T196),ROUND(Regressions!T196, 1), NA())</f>
        <v>#N/A</v>
      </c>
      <c r="S186" s="225" t="e">
        <f>IF(ISNUMBER(Regressions!U196),ROUND(Regressions!U196, 1), NA())</f>
        <v>#N/A</v>
      </c>
    </row>
    <row xmlns:x14ac="http://schemas.microsoft.com/office/spreadsheetml/2009/9/ac" r="187" hidden="true" x14ac:dyDescent="0.2">
      <c r="A187" s="322" t="str">
        <f>IF(ISBLANK(Regressions!A197), " ", Regressions!A197)</f>
        <v>Saint Lucia</v>
      </c>
      <c r="B187" s="323">
        <f>IF(ISBLANK(Regressions!B197), " ", Regressions!B197)</f>
        <v>2028</v>
      </c>
      <c r="C187" s="328" t="str">
        <f>IF(ISBLANK(Regressions!C197), " ", Regressions!C197)</f>
        <v>Secondary</v>
      </c>
      <c r="D187" s="324" t="str">
        <f>IF(ISBLANK(Regressions!D197), " ", Regressions!D197)</f>
        <v> </v>
      </c>
      <c r="E187" s="202" t="e">
        <f>IF(ISNUMBER(Regressions!E197),ROUND(Regressions!E197, 1), NA())</f>
        <v>#N/A</v>
      </c>
      <c r="F187" s="325" t="e">
        <f>IF(ISNUMBER(Regressions!F197),ROUND(Regressions!F197, 1), NA())</f>
        <v>#N/A</v>
      </c>
      <c r="G187" s="224" t="e">
        <f>IF(ISNUMBER(Regressions!G197),ROUND(Regressions!G197, 1), NA())</f>
        <v>#N/A</v>
      </c>
      <c r="H187" s="326" t="e">
        <f>IF(ISNUMBER(Regressions!H197),ROUND(Regressions!H197, 1), NA())</f>
        <v>#N/A</v>
      </c>
      <c r="I187" s="225" t="e">
        <f>IF(ISNUMBER(Regressions!I197),ROUND(Regressions!I197, 1), NA())</f>
        <v>#N/A</v>
      </c>
      <c r="J187" s="327" t="e">
        <f>IF(ISNUMBER(Regressions!K197),ROUND(Regressions!K197, 1), NA())</f>
        <v>#N/A</v>
      </c>
      <c r="K187" s="325" t="e">
        <f>IF(ISNUMBER(Regressions!L197),ROUND(Regressions!L197, 1), NA())</f>
        <v>#N/A</v>
      </c>
      <c r="L187" s="226" t="e">
        <f>IF(ISNUMBER(Regressions!M197),ROUND(Regressions!M197, 1), NA())</f>
        <v>#N/A</v>
      </c>
      <c r="M187" s="326" t="e">
        <f>IF(ISNUMBER(Regressions!N197),ROUND(Regressions!N197, 1), NA())</f>
        <v>#N/A</v>
      </c>
      <c r="N187" s="225" t="e">
        <f>IF(ISNUMBER(Regressions!O197),ROUND(Regressions!O197, 1), NA())</f>
        <v>#N/A</v>
      </c>
      <c r="O187" s="327" t="e">
        <f>IF(ISNUMBER(Regressions!Q197),ROUND(Regressions!Q197, 1), NA())</f>
        <v>#N/A</v>
      </c>
      <c r="P187" s="325" t="e">
        <f>IF(ISNUMBER(Regressions!R197),ROUND(Regressions!R197, 1), NA())</f>
        <v>#N/A</v>
      </c>
      <c r="Q187" s="203" t="e">
        <f>IF(ISNUMBER(Regressions!S197),ROUND(Regressions!S197, 1), NA())</f>
        <v>#N/A</v>
      </c>
      <c r="R187" s="326" t="e">
        <f>IF(ISNUMBER(Regressions!T197),ROUND(Regressions!T197, 1), NA())</f>
        <v>#N/A</v>
      </c>
      <c r="S187" s="225" t="e">
        <f>IF(ISNUMBER(Regressions!U197),ROUND(Regressions!U197, 1), NA())</f>
        <v>#N/A</v>
      </c>
    </row>
    <row xmlns:x14ac="http://schemas.microsoft.com/office/spreadsheetml/2009/9/ac" r="188" hidden="true" x14ac:dyDescent="0.2">
      <c r="A188" s="322" t="str">
        <f>IF(ISBLANK(Regressions!A198), " ", Regressions!A198)</f>
        <v>Saint Lucia</v>
      </c>
      <c r="B188" s="323">
        <f>IF(ISBLANK(Regressions!B198), " ", Regressions!B198)</f>
        <v>2029</v>
      </c>
      <c r="C188" s="328" t="str">
        <f>IF(ISBLANK(Regressions!C198), " ", Regressions!C198)</f>
        <v>Secondary</v>
      </c>
      <c r="D188" s="324" t="str">
        <f>IF(ISBLANK(Regressions!D198), " ", Regressions!D198)</f>
        <v> </v>
      </c>
      <c r="E188" s="202" t="e">
        <f>IF(ISNUMBER(Regressions!E198),ROUND(Regressions!E198, 1), NA())</f>
        <v>#N/A</v>
      </c>
      <c r="F188" s="325" t="e">
        <f>IF(ISNUMBER(Regressions!F198),ROUND(Regressions!F198, 1), NA())</f>
        <v>#N/A</v>
      </c>
      <c r="G188" s="224" t="e">
        <f>IF(ISNUMBER(Regressions!G198),ROUND(Regressions!G198, 1), NA())</f>
        <v>#N/A</v>
      </c>
      <c r="H188" s="326" t="e">
        <f>IF(ISNUMBER(Regressions!H198),ROUND(Regressions!H198, 1), NA())</f>
        <v>#N/A</v>
      </c>
      <c r="I188" s="225" t="e">
        <f>IF(ISNUMBER(Regressions!I198),ROUND(Regressions!I198, 1), NA())</f>
        <v>#N/A</v>
      </c>
      <c r="J188" s="327" t="e">
        <f>IF(ISNUMBER(Regressions!K198),ROUND(Regressions!K198, 1), NA())</f>
        <v>#N/A</v>
      </c>
      <c r="K188" s="325" t="e">
        <f>IF(ISNUMBER(Regressions!L198),ROUND(Regressions!L198, 1), NA())</f>
        <v>#N/A</v>
      </c>
      <c r="L188" s="226" t="e">
        <f>IF(ISNUMBER(Regressions!M198),ROUND(Regressions!M198, 1), NA())</f>
        <v>#N/A</v>
      </c>
      <c r="M188" s="326" t="e">
        <f>IF(ISNUMBER(Regressions!N198),ROUND(Regressions!N198, 1), NA())</f>
        <v>#N/A</v>
      </c>
      <c r="N188" s="225" t="e">
        <f>IF(ISNUMBER(Regressions!O198),ROUND(Regressions!O198, 1), NA())</f>
        <v>#N/A</v>
      </c>
      <c r="O188" s="327" t="e">
        <f>IF(ISNUMBER(Regressions!Q198),ROUND(Regressions!Q198, 1), NA())</f>
        <v>#N/A</v>
      </c>
      <c r="P188" s="325" t="e">
        <f>IF(ISNUMBER(Regressions!R198),ROUND(Regressions!R198, 1), NA())</f>
        <v>#N/A</v>
      </c>
      <c r="Q188" s="203" t="e">
        <f>IF(ISNUMBER(Regressions!S198),ROUND(Regressions!S198, 1), NA())</f>
        <v>#N/A</v>
      </c>
      <c r="R188" s="326" t="e">
        <f>IF(ISNUMBER(Regressions!T198),ROUND(Regressions!T198, 1), NA())</f>
        <v>#N/A</v>
      </c>
      <c r="S188" s="225" t="e">
        <f>IF(ISNUMBER(Regressions!U198),ROUND(Regressions!U198, 1), NA())</f>
        <v>#N/A</v>
      </c>
    </row>
    <row xmlns:x14ac="http://schemas.microsoft.com/office/spreadsheetml/2009/9/ac" r="189" hidden="true" x14ac:dyDescent="0.2">
      <c r="A189" s="322" t="str">
        <f>IF(ISBLANK(Regressions!A199), " ", Regressions!A199)</f>
        <v>Saint Lucia</v>
      </c>
      <c r="B189" s="323">
        <f>IF(ISBLANK(Regressions!B199), " ", Regressions!B199)</f>
        <v>2030</v>
      </c>
      <c r="C189" s="328" t="str">
        <f>IF(ISBLANK(Regressions!C199), " ", Regressions!C199)</f>
        <v>Secondary</v>
      </c>
      <c r="D189" s="324" t="str">
        <f>IF(ISBLANK(Regressions!D199), " ", Regressions!D199)</f>
        <v> </v>
      </c>
      <c r="E189" s="202" t="e">
        <f>IF(ISNUMBER(Regressions!E199),ROUND(Regressions!E199, 1), NA())</f>
        <v>#N/A</v>
      </c>
      <c r="F189" s="325" t="e">
        <f>IF(ISNUMBER(Regressions!F199),ROUND(Regressions!F199, 1), NA())</f>
        <v>#N/A</v>
      </c>
      <c r="G189" s="224" t="e">
        <f>IF(ISNUMBER(Regressions!G199),ROUND(Regressions!G199, 1), NA())</f>
        <v>#N/A</v>
      </c>
      <c r="H189" s="326" t="e">
        <f>IF(ISNUMBER(Regressions!H199),ROUND(Regressions!H199, 1), NA())</f>
        <v>#N/A</v>
      </c>
      <c r="I189" s="225" t="e">
        <f>IF(ISNUMBER(Regressions!I199),ROUND(Regressions!I199, 1), NA())</f>
        <v>#N/A</v>
      </c>
      <c r="J189" s="327" t="e">
        <f>IF(ISNUMBER(Regressions!K199),ROUND(Regressions!K199, 1), NA())</f>
        <v>#N/A</v>
      </c>
      <c r="K189" s="325" t="e">
        <f>IF(ISNUMBER(Regressions!L199),ROUND(Regressions!L199, 1), NA())</f>
        <v>#N/A</v>
      </c>
      <c r="L189" s="226" t="e">
        <f>IF(ISNUMBER(Regressions!M199),ROUND(Regressions!M199, 1), NA())</f>
        <v>#N/A</v>
      </c>
      <c r="M189" s="326" t="e">
        <f>IF(ISNUMBER(Regressions!N199),ROUND(Regressions!N199, 1), NA())</f>
        <v>#N/A</v>
      </c>
      <c r="N189" s="225" t="e">
        <f>IF(ISNUMBER(Regressions!O199),ROUND(Regressions!O199, 1), NA())</f>
        <v>#N/A</v>
      </c>
      <c r="O189" s="327" t="e">
        <f>IF(ISNUMBER(Regressions!Q199),ROUND(Regressions!Q199, 1), NA())</f>
        <v>#N/A</v>
      </c>
      <c r="P189" s="325" t="e">
        <f>IF(ISNUMBER(Regressions!R199),ROUND(Regressions!R199, 1), NA())</f>
        <v>#N/A</v>
      </c>
      <c r="Q189" s="203" t="e">
        <f>IF(ISNUMBER(Regressions!S199),ROUND(Regressions!S199, 1), NA())</f>
        <v>#N/A</v>
      </c>
      <c r="R189" s="326" t="e">
        <f>IF(ISNUMBER(Regressions!T199),ROUND(Regressions!T199, 1), NA())</f>
        <v>#N/A</v>
      </c>
      <c r="S189" s="225" t="e">
        <f>IF(ISNUMBER(Regressions!U199),ROUND(Regressions!U199, 1), NA())</f>
        <v>#N/A</v>
      </c>
    </row>
    <row xmlns:x14ac="http://schemas.microsoft.com/office/spreadsheetml/2009/9/ac" r="211" x14ac:dyDescent="0.2">
      <c r="A211" s="387"/>
      <c r="B211" s="388"/>
      <c r="C211" s="389"/>
      <c r="D211" s="375"/>
      <c r="E211" s="390"/>
      <c r="F211" s="390"/>
      <c r="G211" s="391"/>
      <c r="H211" s="390"/>
      <c r="I211" s="391"/>
      <c r="J211" s="392"/>
      <c r="K211" s="392"/>
      <c r="L211" s="390"/>
      <c r="M211" s="392"/>
      <c r="N211" s="393"/>
      <c r="O211" s="375"/>
      <c r="P211" s="375"/>
      <c r="Q211" s="375"/>
      <c r="R211" s="375"/>
      <c r="S211" s="375"/>
      <c r="T211" s="375"/>
      <c r="U211" s="375"/>
      <c r="V211" s="375"/>
      <c r="W211" s="375"/>
      <c r="X211" s="375"/>
      <c r="Y211" s="375"/>
      <c r="Z211" s="375"/>
      <c r="AA211" s="375"/>
      <c r="AB211" s="375"/>
      <c r="AC211" s="375"/>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31" customWidth="true"/>
    <col min="2" max="2" width="9" style="31"/>
    <col min="3" max="3" width="5" style="31" customWidth="true"/>
    <col min="4" max="21" width="3.875" style="31" customWidth="true"/>
    <col min="22" max="22" width="3.875" style="89" customWidth="true"/>
    <col min="23" max="26" width="3.875" style="52" customWidth="true"/>
    <col min="27" max="27" width="3.875" style="89" customWidth="true"/>
    <col min="28" max="31" width="3.875" style="52" customWidth="true"/>
    <col min="32" max="32" width="3.875" style="89" customWidth="true"/>
    <col min="33" max="36" width="3.875" style="52" customWidth="true"/>
    <col min="37" max="37" width="3.875" style="89" customWidth="true"/>
    <col min="38" max="41" width="3.875" style="52" customWidth="true"/>
    <col min="42" max="42" width="3.875" style="89" customWidth="true"/>
    <col min="43" max="46" width="3.875" style="52" customWidth="true"/>
    <col min="47" max="47" width="3.875" style="89" customWidth="true"/>
    <col min="48" max="51" width="3.875" style="52" customWidth="true"/>
    <col min="52" max="52" width="3.875" style="64" customWidth="true"/>
    <col min="53" max="69" width="3.875" style="45" customWidth="true"/>
    <col min="70" max="70" width="9" style="31" hidden="true" customWidth="true"/>
    <col min="71" max="136" width="3.875" style="31" hidden="true" customWidth="true"/>
    <col min="137" max="137" width="9" style="31" hidden="true" customWidth="true"/>
    <col min="138" max="227" width="0.0" style="31" hidden="true" customWidth="true"/>
    <col min="228" max="16384" width="9" style="31"/>
  </cols>
  <sheetData>
    <row xmlns:x14ac="http://schemas.microsoft.com/office/spreadsheetml/2009/9/ac" r="1" ht="18" x14ac:dyDescent="0.25">
      <c r="A1" s="36" t="s">
        <v>59</v>
      </c>
      <c r="B1" s="37"/>
      <c r="C1" s="37"/>
      <c r="D1" s="37"/>
      <c r="E1" s="37"/>
      <c r="F1" s="37"/>
      <c r="G1" s="37"/>
      <c r="H1" s="37"/>
      <c r="I1" s="37"/>
      <c r="J1" s="37"/>
      <c r="K1" s="37"/>
      <c r="L1" s="37"/>
      <c r="M1" s="37"/>
      <c r="N1" s="37"/>
      <c r="O1" s="37"/>
      <c r="P1" s="37"/>
      <c r="Q1" s="37"/>
      <c r="R1" s="37"/>
      <c r="S1" s="37"/>
      <c r="T1" s="37"/>
      <c r="U1" s="37"/>
      <c r="V1" s="37"/>
      <c r="W1" s="37"/>
      <c r="X1" s="37"/>
      <c r="Y1" s="37"/>
      <c r="Z1" s="37"/>
      <c r="AA1" s="37"/>
      <c r="AB1" s="37"/>
      <c r="AC1" s="37"/>
      <c r="AD1" s="37"/>
      <c r="AE1" s="37"/>
      <c r="AF1" s="37"/>
      <c r="AG1" s="37"/>
      <c r="AH1" s="37"/>
      <c r="AI1" s="37"/>
      <c r="AJ1" s="37"/>
      <c r="AK1" s="37"/>
      <c r="AL1" s="37"/>
      <c r="AM1" s="37"/>
      <c r="AN1" s="37"/>
      <c r="AO1" s="37"/>
      <c r="AP1" s="37"/>
      <c r="AQ1" s="37"/>
      <c r="AR1" s="37"/>
      <c r="AS1" s="37"/>
      <c r="AT1" s="37"/>
      <c r="AU1" s="37"/>
      <c r="AV1" s="37"/>
      <c r="AW1" s="37"/>
      <c r="AX1" s="37"/>
      <c r="AY1" s="37"/>
      <c r="AZ1" s="37"/>
      <c r="BA1" s="37"/>
      <c r="BB1" s="37"/>
      <c r="BC1" s="37"/>
      <c r="BD1" s="37"/>
      <c r="BE1" s="37"/>
      <c r="BF1" s="37"/>
      <c r="BG1" s="37"/>
      <c r="BH1" s="37"/>
      <c r="BI1" s="37"/>
      <c r="BJ1" s="37"/>
      <c r="BK1" s="37"/>
      <c r="BL1" s="37"/>
      <c r="BM1" s="37"/>
      <c r="BN1" s="37"/>
      <c r="BO1" s="37"/>
      <c r="BP1" s="37"/>
      <c r="BQ1" s="37"/>
      <c r="BR1" s="37"/>
      <c r="BS1" s="37"/>
    </row>
    <row xmlns:x14ac="http://schemas.microsoft.com/office/spreadsheetml/2009/9/ac" r="2" ht="15.75" x14ac:dyDescent="0.25">
      <c r="A2" s="38" t="s">
        <v>37</v>
      </c>
      <c r="B2" s="38"/>
      <c r="C2" s="38"/>
      <c r="D2" s="227" t="s">
        <v>13</v>
      </c>
      <c r="E2" s="37"/>
      <c r="F2" s="37"/>
      <c r="G2" s="56"/>
      <c r="H2" s="37"/>
      <c r="I2" s="37"/>
      <c r="J2" s="56"/>
      <c r="K2" s="39"/>
      <c r="L2" s="39"/>
      <c r="M2" s="56"/>
      <c r="N2" s="39"/>
      <c r="O2" s="39"/>
      <c r="P2" s="56"/>
      <c r="Q2" s="39"/>
      <c r="R2" s="39"/>
      <c r="S2" s="56"/>
      <c r="T2" s="39"/>
      <c r="U2" s="39"/>
      <c r="V2" s="228" t="s">
        <v>14</v>
      </c>
      <c r="W2" s="34"/>
      <c r="X2" s="39"/>
      <c r="Y2" s="39"/>
      <c r="Z2" s="39"/>
      <c r="AA2" s="55"/>
      <c r="AB2" s="39"/>
      <c r="AC2" s="39"/>
      <c r="AD2" s="39"/>
      <c r="AE2" s="39"/>
      <c r="AF2" s="55"/>
      <c r="AG2" s="39"/>
      <c r="AH2" s="39"/>
      <c r="AI2" s="39"/>
      <c r="AJ2" s="39"/>
      <c r="AK2" s="55"/>
      <c r="AL2" s="39"/>
      <c r="AM2" s="39"/>
      <c r="AN2" s="39"/>
      <c r="AO2" s="39"/>
      <c r="AP2" s="55"/>
      <c r="AQ2" s="39"/>
      <c r="AR2" s="39"/>
      <c r="AS2" s="39"/>
      <c r="AT2" s="39"/>
      <c r="AU2" s="55"/>
      <c r="AV2" s="39"/>
      <c r="AW2" s="39"/>
      <c r="AX2" s="39"/>
      <c r="AY2" s="39"/>
      <c r="AZ2" s="110" t="s">
        <v>15</v>
      </c>
      <c r="BA2" s="34"/>
      <c r="BB2" s="41"/>
      <c r="BC2" s="41"/>
      <c r="BD2" s="40"/>
      <c r="BE2" s="40"/>
      <c r="BF2" s="40"/>
      <c r="BG2" s="40"/>
      <c r="BH2" s="40"/>
      <c r="BI2" s="40"/>
      <c r="BJ2" s="40"/>
      <c r="BK2" s="40"/>
      <c r="BL2" s="40"/>
      <c r="BM2" s="40"/>
      <c r="BN2" s="40"/>
      <c r="BO2" s="40"/>
      <c r="BP2" s="40"/>
      <c r="BQ2" s="40"/>
    </row>
    <row xmlns:x14ac="http://schemas.microsoft.com/office/spreadsheetml/2009/9/ac" r="3" ht="14.25" x14ac:dyDescent="0.2">
      <c r="A3" s="42"/>
      <c r="B3" s="37"/>
      <c r="C3" s="37"/>
      <c r="D3" s="43" t="s">
        <v>7</v>
      </c>
      <c r="E3" s="43"/>
      <c r="F3" s="43"/>
      <c r="G3" s="43" t="s">
        <v>1</v>
      </c>
      <c r="I3" s="43"/>
      <c r="J3" s="43" t="s">
        <v>2</v>
      </c>
      <c r="L3" s="43"/>
      <c r="M3" s="43" t="s">
        <v>16</v>
      </c>
      <c r="O3" s="43"/>
      <c r="P3" s="43" t="s">
        <v>17</v>
      </c>
      <c r="Q3" s="43"/>
      <c r="R3" s="43"/>
      <c r="S3" s="43" t="s">
        <v>18</v>
      </c>
      <c r="U3" s="43"/>
      <c r="V3" s="43" t="s">
        <v>7</v>
      </c>
      <c r="W3" s="34"/>
      <c r="X3" s="43"/>
      <c r="Y3" s="43"/>
      <c r="Z3" s="43"/>
      <c r="AA3" s="43" t="s">
        <v>1</v>
      </c>
      <c r="AB3" s="43"/>
      <c r="AC3" s="43"/>
      <c r="AD3" s="43"/>
      <c r="AE3" s="43"/>
      <c r="AF3" s="43" t="s">
        <v>2</v>
      </c>
      <c r="AG3" s="34"/>
      <c r="AH3" s="43"/>
      <c r="AI3" s="43"/>
      <c r="AJ3" s="43"/>
      <c r="AK3" s="43" t="s">
        <v>16</v>
      </c>
      <c r="AL3" s="43"/>
      <c r="AM3" s="43"/>
      <c r="AN3" s="43"/>
      <c r="AO3" s="43"/>
      <c r="AP3" s="43" t="s">
        <v>17</v>
      </c>
      <c r="AQ3" s="43"/>
      <c r="AR3" s="43"/>
      <c r="AS3" s="43"/>
      <c r="AT3" s="43"/>
      <c r="AU3" s="43" t="s">
        <v>18</v>
      </c>
      <c r="AV3" s="43"/>
      <c r="AW3" s="43"/>
      <c r="AX3" s="43"/>
      <c r="AY3" s="43"/>
      <c r="AZ3" s="43" t="s">
        <v>7</v>
      </c>
      <c r="BA3" s="34"/>
      <c r="BB3" s="43"/>
      <c r="BC3" s="43" t="s">
        <v>1</v>
      </c>
      <c r="BD3" s="34"/>
      <c r="BE3" s="43"/>
      <c r="BF3" s="43" t="s">
        <v>2</v>
      </c>
      <c r="BG3" s="43"/>
      <c r="BH3" s="43"/>
      <c r="BI3" s="43" t="s">
        <v>16</v>
      </c>
      <c r="BJ3" s="34"/>
      <c r="BK3" s="43"/>
      <c r="BL3" s="43" t="s">
        <v>17</v>
      </c>
      <c r="BM3" s="34"/>
      <c r="BN3" s="43"/>
      <c r="BO3" s="43" t="s">
        <v>18</v>
      </c>
      <c r="BP3" s="34"/>
      <c r="BQ3" s="43"/>
      <c r="BS3" s="43" t="s">
        <v>7</v>
      </c>
      <c r="BU3" s="43"/>
      <c r="BV3" s="43" t="s">
        <v>1</v>
      </c>
      <c r="BX3" s="43"/>
      <c r="BY3" s="43" t="s">
        <v>2</v>
      </c>
      <c r="CA3" s="43"/>
      <c r="CB3" s="43" t="s">
        <v>16</v>
      </c>
      <c r="CD3" s="43"/>
      <c r="CE3" s="43" t="s">
        <v>17</v>
      </c>
      <c r="CG3" s="43"/>
      <c r="CH3" s="43" t="s">
        <v>18</v>
      </c>
      <c r="CJ3" s="43"/>
      <c r="CK3" s="43" t="s">
        <v>7</v>
      </c>
      <c r="CM3" s="43"/>
      <c r="CN3" s="34"/>
      <c r="CO3" s="34"/>
      <c r="CP3" s="43" t="s">
        <v>1</v>
      </c>
      <c r="CR3" s="34"/>
      <c r="CS3" s="43"/>
      <c r="CT3" s="34"/>
      <c r="CU3" s="43" t="s">
        <v>2</v>
      </c>
      <c r="CW3" s="43"/>
      <c r="CX3" s="34"/>
      <c r="CY3" s="34"/>
      <c r="CZ3" s="43" t="s">
        <v>16</v>
      </c>
      <c r="DB3" s="34"/>
      <c r="DC3" s="43"/>
      <c r="DD3" s="34"/>
      <c r="DE3" s="43" t="s">
        <v>17</v>
      </c>
      <c r="DG3" s="34"/>
      <c r="DH3" s="34"/>
      <c r="DI3" s="34"/>
      <c r="DJ3" s="43" t="s">
        <v>18</v>
      </c>
      <c r="DL3" s="34"/>
      <c r="DM3" s="34"/>
      <c r="DN3" s="34"/>
      <c r="DO3" s="43" t="s">
        <v>7</v>
      </c>
      <c r="DP3" s="43"/>
      <c r="DQ3" s="43"/>
      <c r="DR3" s="43" t="s">
        <v>1</v>
      </c>
      <c r="DS3" s="43"/>
      <c r="DT3" s="43"/>
      <c r="DU3" s="43" t="s">
        <v>2</v>
      </c>
      <c r="DV3" s="43"/>
      <c r="DW3" s="43"/>
      <c r="DX3" s="43" t="s">
        <v>16</v>
      </c>
      <c r="DY3" s="43"/>
      <c r="DZ3" s="43"/>
      <c r="EA3" s="43" t="s">
        <v>17</v>
      </c>
      <c r="EB3" s="43"/>
      <c r="EC3" s="43"/>
      <c r="ED3" s="43"/>
      <c r="EE3" s="43" t="s">
        <v>18</v>
      </c>
      <c r="EF3" s="43"/>
    </row>
    <row xmlns:x14ac="http://schemas.microsoft.com/office/spreadsheetml/2009/9/ac" r="4" s="49" customFormat="true" ht="140.1" customHeight="true" x14ac:dyDescent="0.2">
      <c r="A4" s="44" t="s">
        <v>5</v>
      </c>
      <c r="B4" s="44" t="s">
        <v>6</v>
      </c>
      <c r="C4" s="44" t="s">
        <v>4</v>
      </c>
      <c r="D4" s="124" t="s">
        <v>25</v>
      </c>
      <c r="E4" s="229" t="s">
        <v>19</v>
      </c>
      <c r="F4" s="230" t="s">
        <v>172</v>
      </c>
      <c r="G4" s="124" t="s">
        <v>25</v>
      </c>
      <c r="H4" s="229" t="s">
        <v>19</v>
      </c>
      <c r="I4" s="230" t="s">
        <v>172</v>
      </c>
      <c r="J4" s="124" t="s">
        <v>25</v>
      </c>
      <c r="K4" s="229" t="s">
        <v>19</v>
      </c>
      <c r="L4" s="230" t="s">
        <v>172</v>
      </c>
      <c r="M4" s="124" t="s">
        <v>25</v>
      </c>
      <c r="N4" s="229" t="s">
        <v>19</v>
      </c>
      <c r="O4" s="230" t="s">
        <v>172</v>
      </c>
      <c r="P4" s="124" t="s">
        <v>25</v>
      </c>
      <c r="Q4" s="229" t="s">
        <v>19</v>
      </c>
      <c r="R4" s="230" t="s">
        <v>172</v>
      </c>
      <c r="S4" s="124" t="s">
        <v>25</v>
      </c>
      <c r="T4" s="229" t="s">
        <v>19</v>
      </c>
      <c r="U4" s="231" t="s">
        <v>172</v>
      </c>
      <c r="V4" s="128" t="s">
        <v>25</v>
      </c>
      <c r="W4" s="129" t="s">
        <v>19</v>
      </c>
      <c r="X4" s="129" t="s">
        <v>21</v>
      </c>
      <c r="Y4" s="129" t="s">
        <v>29</v>
      </c>
      <c r="Z4" s="131" t="s">
        <v>173</v>
      </c>
      <c r="AA4" s="128" t="s">
        <v>25</v>
      </c>
      <c r="AB4" s="129" t="s">
        <v>19</v>
      </c>
      <c r="AC4" s="129" t="s">
        <v>21</v>
      </c>
      <c r="AD4" s="129" t="s">
        <v>29</v>
      </c>
      <c r="AE4" s="131" t="s">
        <v>173</v>
      </c>
      <c r="AF4" s="128" t="s">
        <v>25</v>
      </c>
      <c r="AG4" s="129" t="s">
        <v>19</v>
      </c>
      <c r="AH4" s="129" t="s">
        <v>21</v>
      </c>
      <c r="AI4" s="129" t="s">
        <v>29</v>
      </c>
      <c r="AJ4" s="131" t="s">
        <v>173</v>
      </c>
      <c r="AK4" s="128" t="s">
        <v>25</v>
      </c>
      <c r="AL4" s="129" t="s">
        <v>19</v>
      </c>
      <c r="AM4" s="129" t="s">
        <v>21</v>
      </c>
      <c r="AN4" s="129" t="s">
        <v>29</v>
      </c>
      <c r="AO4" s="131" t="s">
        <v>173</v>
      </c>
      <c r="AP4" s="128" t="s">
        <v>25</v>
      </c>
      <c r="AQ4" s="129" t="s">
        <v>19</v>
      </c>
      <c r="AR4" s="129" t="s">
        <v>21</v>
      </c>
      <c r="AS4" s="129" t="s">
        <v>29</v>
      </c>
      <c r="AT4" s="131" t="s">
        <v>173</v>
      </c>
      <c r="AU4" s="128" t="s">
        <v>25</v>
      </c>
      <c r="AV4" s="129" t="s">
        <v>19</v>
      </c>
      <c r="AW4" s="129" t="s">
        <v>21</v>
      </c>
      <c r="AX4" s="129" t="s">
        <v>29</v>
      </c>
      <c r="AY4" s="132" t="s">
        <v>173</v>
      </c>
      <c r="AZ4" s="133" t="s">
        <v>125</v>
      </c>
      <c r="BA4" s="134" t="s">
        <v>124</v>
      </c>
      <c r="BB4" s="135" t="s">
        <v>174</v>
      </c>
      <c r="BC4" s="133" t="s">
        <v>125</v>
      </c>
      <c r="BD4" s="134" t="s">
        <v>124</v>
      </c>
      <c r="BE4" s="135" t="s">
        <v>174</v>
      </c>
      <c r="BF4" s="133" t="s">
        <v>125</v>
      </c>
      <c r="BG4" s="134" t="s">
        <v>124</v>
      </c>
      <c r="BH4" s="135" t="s">
        <v>174</v>
      </c>
      <c r="BI4" s="133" t="s">
        <v>125</v>
      </c>
      <c r="BJ4" s="134" t="s">
        <v>124</v>
      </c>
      <c r="BK4" s="135" t="s">
        <v>174</v>
      </c>
      <c r="BL4" s="133" t="s">
        <v>125</v>
      </c>
      <c r="BM4" s="134" t="s">
        <v>124</v>
      </c>
      <c r="BN4" s="135" t="s">
        <v>174</v>
      </c>
      <c r="BO4" s="133" t="s">
        <v>125</v>
      </c>
      <c r="BP4" s="134" t="s">
        <v>124</v>
      </c>
      <c r="BQ4" s="135" t="s">
        <v>174</v>
      </c>
      <c r="BS4" s="83" t="s">
        <v>25</v>
      </c>
      <c r="BT4" s="84" t="s">
        <v>19</v>
      </c>
      <c r="BU4" s="57" t="s">
        <v>38</v>
      </c>
      <c r="BV4" s="83" t="s">
        <v>25</v>
      </c>
      <c r="BW4" s="84" t="s">
        <v>19</v>
      </c>
      <c r="BX4" s="85" t="s">
        <v>104</v>
      </c>
      <c r="BY4" s="83" t="s">
        <v>25</v>
      </c>
      <c r="BZ4" s="84" t="s">
        <v>19</v>
      </c>
      <c r="CA4" s="50" t="s">
        <v>38</v>
      </c>
      <c r="CB4" s="83" t="s">
        <v>25</v>
      </c>
      <c r="CC4" s="84" t="s">
        <v>19</v>
      </c>
      <c r="CD4" s="57" t="s">
        <v>38</v>
      </c>
      <c r="CE4" s="83" t="s">
        <v>25</v>
      </c>
      <c r="CF4" s="84" t="s">
        <v>19</v>
      </c>
      <c r="CG4" s="85" t="s">
        <v>38</v>
      </c>
      <c r="CH4" s="83" t="s">
        <v>25</v>
      </c>
      <c r="CI4" s="84" t="s">
        <v>19</v>
      </c>
      <c r="CJ4" s="50" t="s">
        <v>38</v>
      </c>
      <c r="CK4" s="87" t="s">
        <v>25</v>
      </c>
      <c r="CL4" s="86" t="s">
        <v>19</v>
      </c>
      <c r="CM4" s="59" t="s">
        <v>53</v>
      </c>
      <c r="CN4" s="59" t="s">
        <v>58</v>
      </c>
      <c r="CO4" s="88" t="s">
        <v>110</v>
      </c>
      <c r="CP4" s="87" t="s">
        <v>25</v>
      </c>
      <c r="CQ4" s="86" t="s">
        <v>19</v>
      </c>
      <c r="CR4" s="51" t="s">
        <v>53</v>
      </c>
      <c r="CS4" s="51" t="s">
        <v>58</v>
      </c>
      <c r="CT4" s="59" t="s">
        <v>110</v>
      </c>
      <c r="CU4" s="87" t="s">
        <v>25</v>
      </c>
      <c r="CV4" s="86" t="s">
        <v>19</v>
      </c>
      <c r="CW4" s="59" t="s">
        <v>53</v>
      </c>
      <c r="CX4" s="59" t="s">
        <v>58</v>
      </c>
      <c r="CY4" s="88" t="s">
        <v>110</v>
      </c>
      <c r="CZ4" s="87" t="s">
        <v>25</v>
      </c>
      <c r="DA4" s="86" t="s">
        <v>19</v>
      </c>
      <c r="DB4" s="51" t="s">
        <v>53</v>
      </c>
      <c r="DC4" s="51" t="s">
        <v>58</v>
      </c>
      <c r="DD4" s="59" t="s">
        <v>110</v>
      </c>
      <c r="DE4" s="87" t="s">
        <v>25</v>
      </c>
      <c r="DF4" s="86" t="s">
        <v>19</v>
      </c>
      <c r="DG4" s="59" t="s">
        <v>53</v>
      </c>
      <c r="DH4" s="59" t="s">
        <v>58</v>
      </c>
      <c r="DI4" s="88" t="s">
        <v>110</v>
      </c>
      <c r="DJ4" s="87" t="s">
        <v>25</v>
      </c>
      <c r="DK4" s="86" t="s">
        <v>19</v>
      </c>
      <c r="DL4" s="51" t="s">
        <v>53</v>
      </c>
      <c r="DM4" s="51" t="s">
        <v>58</v>
      </c>
      <c r="DN4" s="59" t="s">
        <v>110</v>
      </c>
      <c r="DO4" s="48" t="s">
        <v>111</v>
      </c>
      <c r="DP4" s="58" t="s">
        <v>112</v>
      </c>
      <c r="DQ4" s="58" t="s">
        <v>113</v>
      </c>
      <c r="DR4" s="48" t="s">
        <v>111</v>
      </c>
      <c r="DS4" s="58" t="s">
        <v>112</v>
      </c>
      <c r="DT4" s="58" t="s">
        <v>113</v>
      </c>
      <c r="DU4" s="48" t="s">
        <v>111</v>
      </c>
      <c r="DV4" s="58" t="s">
        <v>112</v>
      </c>
      <c r="DW4" s="58" t="s">
        <v>113</v>
      </c>
      <c r="DX4" s="48" t="s">
        <v>111</v>
      </c>
      <c r="DY4" s="58" t="s">
        <v>112</v>
      </c>
      <c r="DZ4" s="58" t="s">
        <v>113</v>
      </c>
      <c r="EA4" s="48" t="s">
        <v>111</v>
      </c>
      <c r="EB4" s="58" t="s">
        <v>112</v>
      </c>
      <c r="EC4" s="58" t="s">
        <v>113</v>
      </c>
      <c r="ED4" s="48" t="s">
        <v>111</v>
      </c>
      <c r="EE4" s="58" t="s">
        <v>112</v>
      </c>
      <c r="EF4" s="58" t="s">
        <v>113</v>
      </c>
    </row>
    <row xmlns:x14ac="http://schemas.microsoft.com/office/spreadsheetml/2009/9/ac" r="5" ht="48" hidden="true" x14ac:dyDescent="0.2">
      <c r="A5" s="44" t="s">
        <v>39</v>
      </c>
      <c r="B5" s="44" t="s">
        <v>40</v>
      </c>
      <c r="C5" s="44" t="s">
        <v>41</v>
      </c>
      <c r="D5" s="124" t="s">
        <v>135</v>
      </c>
      <c r="E5" s="125" t="s">
        <v>42</v>
      </c>
      <c r="F5" s="126" t="s">
        <v>190</v>
      </c>
      <c r="G5" s="124" t="s">
        <v>136</v>
      </c>
      <c r="H5" s="125" t="s">
        <v>43</v>
      </c>
      <c r="I5" s="126" t="s">
        <v>191</v>
      </c>
      <c r="J5" s="124" t="s">
        <v>137</v>
      </c>
      <c r="K5" s="125" t="s">
        <v>44</v>
      </c>
      <c r="L5" s="126" t="s">
        <v>192</v>
      </c>
      <c r="M5" s="124" t="s">
        <v>138</v>
      </c>
      <c r="N5" s="125" t="s">
        <v>86</v>
      </c>
      <c r="O5" s="126" t="s">
        <v>193</v>
      </c>
      <c r="P5" s="124" t="s">
        <v>139</v>
      </c>
      <c r="Q5" s="125" t="s">
        <v>87</v>
      </c>
      <c r="R5" s="126" t="s">
        <v>194</v>
      </c>
      <c r="S5" s="124" t="s">
        <v>140</v>
      </c>
      <c r="T5" s="125" t="s">
        <v>88</v>
      </c>
      <c r="U5" s="127" t="s">
        <v>195</v>
      </c>
      <c r="V5" s="128" t="s">
        <v>129</v>
      </c>
      <c r="W5" s="129" t="s">
        <v>45</v>
      </c>
      <c r="X5" s="130" t="s">
        <v>65</v>
      </c>
      <c r="Y5" s="130" t="s">
        <v>66</v>
      </c>
      <c r="Z5" s="131" t="s">
        <v>196</v>
      </c>
      <c r="AA5" s="128" t="s">
        <v>130</v>
      </c>
      <c r="AB5" s="129" t="s">
        <v>46</v>
      </c>
      <c r="AC5" s="130" t="s">
        <v>67</v>
      </c>
      <c r="AD5" s="130" t="s">
        <v>68</v>
      </c>
      <c r="AE5" s="131" t="s">
        <v>197</v>
      </c>
      <c r="AF5" s="128" t="s">
        <v>131</v>
      </c>
      <c r="AG5" s="129" t="s">
        <v>47</v>
      </c>
      <c r="AH5" s="130" t="s">
        <v>69</v>
      </c>
      <c r="AI5" s="130" t="s">
        <v>70</v>
      </c>
      <c r="AJ5" s="131" t="s">
        <v>198</v>
      </c>
      <c r="AK5" s="128" t="s">
        <v>132</v>
      </c>
      <c r="AL5" s="129" t="s">
        <v>71</v>
      </c>
      <c r="AM5" s="130" t="s">
        <v>72</v>
      </c>
      <c r="AN5" s="130" t="s">
        <v>73</v>
      </c>
      <c r="AO5" s="131" t="s">
        <v>199</v>
      </c>
      <c r="AP5" s="128" t="s">
        <v>133</v>
      </c>
      <c r="AQ5" s="129" t="s">
        <v>74</v>
      </c>
      <c r="AR5" s="130" t="s">
        <v>75</v>
      </c>
      <c r="AS5" s="130" t="s">
        <v>76</v>
      </c>
      <c r="AT5" s="131" t="s">
        <v>200</v>
      </c>
      <c r="AU5" s="128" t="s">
        <v>134</v>
      </c>
      <c r="AV5" s="129" t="s">
        <v>77</v>
      </c>
      <c r="AW5" s="130" t="s">
        <v>78</v>
      </c>
      <c r="AX5" s="130" t="s">
        <v>79</v>
      </c>
      <c r="AY5" s="132" t="s">
        <v>201</v>
      </c>
      <c r="AZ5" s="133" t="s">
        <v>80</v>
      </c>
      <c r="BA5" s="134" t="s">
        <v>114</v>
      </c>
      <c r="BB5" s="135" t="s">
        <v>202</v>
      </c>
      <c r="BC5" s="133" t="s">
        <v>85</v>
      </c>
      <c r="BD5" s="134" t="s">
        <v>115</v>
      </c>
      <c r="BE5" s="135" t="s">
        <v>203</v>
      </c>
      <c r="BF5" s="133" t="s">
        <v>84</v>
      </c>
      <c r="BG5" s="134" t="s">
        <v>116</v>
      </c>
      <c r="BH5" s="135" t="s">
        <v>204</v>
      </c>
      <c r="BI5" s="133" t="s">
        <v>83</v>
      </c>
      <c r="BJ5" s="134" t="s">
        <v>117</v>
      </c>
      <c r="BK5" s="135" t="s">
        <v>205</v>
      </c>
      <c r="BL5" s="133" t="s">
        <v>82</v>
      </c>
      <c r="BM5" s="134" t="s">
        <v>118</v>
      </c>
      <c r="BN5" s="135" t="s">
        <v>206</v>
      </c>
      <c r="BO5" s="133" t="s">
        <v>81</v>
      </c>
      <c r="BP5" s="134" t="s">
        <v>119</v>
      </c>
      <c r="BQ5" s="135" t="s">
        <v>207</v>
      </c>
    </row>
    <row xmlns:x14ac="http://schemas.microsoft.com/office/spreadsheetml/2009/9/ac" r="6" x14ac:dyDescent="0.2">
      <c r="A6" s="37" t="str">
        <f>IF('Water Data'!$B$2="","",'Water Data'!$B$2)</f>
        <v>LCA_2016_UIS</v>
      </c>
      <c r="B6" s="37" t="str">
        <f>+'Water Data'!C2</f>
        <v>Other</v>
      </c>
      <c r="C6" s="320">
        <f>+IF(ISNUMBER(VALUE(MID(A6,5,4))), VALUE(MID(A6, 5,4)),"")</f>
        <v>2016</v>
      </c>
      <c r="D6" s="94" t="e">
        <f>+IF(AND(ISTEXT('Water Data'!B2),BS6="Yes"),100-'Water Data'!D4,IF(AND(ISTEXT('Water Data'!B2),BS6="No",ISNUMBER('Water Data'!D4)),CONCATENATE("[",ROUND(100-'Water Data'!D4,0),"]"),NA()))</f>
        <v>#N/A</v>
      </c>
      <c r="E6" s="94" t="e">
        <f>+IF(AND(ISTEXT('Water Data'!B2),BT6="Yes"),'Water Data'!D6,IF(AND(ISTEXT('Water Data'!B2),BT6="No",ISNUMBER('Water Data'!D6)),CONCATENATE("[",ROUND('Water Data'!D6,0),"]"),NA()))</f>
        <v>#N/A</v>
      </c>
      <c r="F6" s="94">
        <f>+IF(AND(ISTEXT('Water Data'!B2),BU6="Yes"),'Water Data'!D9,IF(AND(ISTEXT('Water Data'!B2),BU6="No",ISNUMBER('Water Data'!D9)),CONCATENATE("[",ROUND('Water Data'!D9,0),"]"),NA()))</f>
        <v>99.29</v>
      </c>
      <c r="G6" s="94" t="e">
        <f>+IF(AND(ISTEXT('Water Data'!B2),BV6="Yes"),100-'Water Data'!E4,IF(AND(ISTEXT('Water Data'!B2),BV6="No",ISNUMBER('Water Data'!E4)),CONCATENATE("[",ROUND(100-'Water Data'!E4,0),"]"),NA()))</f>
        <v>#N/A</v>
      </c>
      <c r="H6" s="94" t="e">
        <f>+IF(AND(ISTEXT('Water Data'!B2),BW6="Yes"),'Water Data'!E6,IF(AND(ISTEXT('Water Data'!B2),BW6="No",ISNUMBER('Water Data'!E6)),CONCATENATE("[",ROUND('Water Data'!E6,0),"]"),NA()))</f>
        <v>#N/A</v>
      </c>
      <c r="I6" s="94" t="e">
        <f>+IF(AND(ISTEXT('Water Data'!B2),BX6="Yes"),'Water Data'!E9,IF(AND(ISTEXT('Water Data'!B2),BX6="No",ISNUMBER('Water Data'!E9)),CONCATENATE("[",ROUND('Water Data'!E9,0),"]"),NA()))</f>
        <v>#N/A</v>
      </c>
      <c r="J6" s="94" t="e">
        <f>+IF(AND(ISTEXT('Water Data'!B2),BY6="Yes"),100-'Water Data'!F4,IF(AND(ISTEXT('Water Data'!B2),BY6="No",ISNUMBER('Water Data'!F4)),CONCATENATE("[",ROUND(100-'Water Data'!F4,0),"]"),NA()))</f>
        <v>#N/A</v>
      </c>
      <c r="K6" s="94" t="e">
        <f>+IF(AND(ISTEXT('Water Data'!B2),BZ6="Yes"),'Water Data'!F6,IF(AND(ISTEXT('Water Data'!B2),BZ6="No",ISNUMBER('Water Data'!F6)),CONCATENATE("[",ROUND('Water Data'!F6,0),"]"),NA()))</f>
        <v>#N/A</v>
      </c>
      <c r="L6" s="94" t="e">
        <f>+IF(AND(ISTEXT('Water Data'!B2),CA6="Yes"),'Water Data'!F9,IF(AND(ISTEXT('Water Data'!B2),CA6="No",ISNUMBER('Water Data'!F9)),CONCATENATE("[",ROUND('Water Data'!F9,0),"]"),NA()))</f>
        <v>#N/A</v>
      </c>
      <c r="M6" s="94" t="e">
        <f>+IF(AND(ISTEXT('Water Data'!B2),CB6="Yes"),100-'Water Data'!G4,IF(AND(ISTEXT('Water Data'!B2),CB6="No",ISNUMBER('Water Data'!G4)),CONCATENATE("[",ROUND(100-'Water Data'!G4,0),"]"),NA()))</f>
        <v>#N/A</v>
      </c>
      <c r="N6" s="94" t="e">
        <f>+IF(AND(ISTEXT('Water Data'!B2),CC6="Yes"),'Water Data'!G6,IF(AND(ISTEXT('Water Data'!B2),CC6="No",ISNUMBER('Water Data'!G6)),CONCATENATE("[",ROUND('Water Data'!G6,0),"]"),NA()))</f>
        <v>#N/A</v>
      </c>
      <c r="O6" s="94" t="e">
        <f>+IF(AND(ISTEXT('Water Data'!B2),CD6="Yes"),'Water Data'!G9,IF(AND(ISTEXT('Water Data'!B2),CD6="No",ISNUMBER('Water Data'!G9)),CONCATENATE("[",ROUND('Water Data'!G9,0),"]"),NA()))</f>
        <v>#N/A</v>
      </c>
      <c r="P6" s="94" t="e">
        <f>+IF(AND(ISTEXT('Water Data'!B2),CE6="Yes"),100-'Water Data'!H4,IF(AND(ISTEXT('Water Data'!B2),CE6="No",ISNUMBER('Water Data'!H4)),CONCATENATE("[",ROUND(100-'Water Data'!H4,0),"]"),NA()))</f>
        <v>#N/A</v>
      </c>
      <c r="Q6" s="94" t="e">
        <f>+IF(AND(ISTEXT('Water Data'!B2),CF6="Yes"),'Water Data'!H6,IF(AND(ISTEXT('Water Data'!B2),CF6="No",ISNUMBER('Water Data'!H6)),CONCATENATE("[",ROUND('Water Data'!H6,0),"]"),NA()))</f>
        <v>#N/A</v>
      </c>
      <c r="R6" s="94">
        <f>+IF(AND(ISTEXT('Water Data'!B2),CG6="Yes"),'Water Data'!H9,IF(AND(ISTEXT('Water Data'!B2),CG6="No",ISNUMBER('Water Data'!H9)),CONCATENATE("[",ROUND('Water Data'!H9,0),"]"),NA()))</f>
        <v>98.75</v>
      </c>
      <c r="S6" s="94">
        <f>+IF(AND(ISTEXT('Water Data'!B2),CH6="Yes"),100-'Water Data'!I4,IF(AND(ISTEXT('Water Data'!B2),CH6="No",ISNUMBER('Water Data'!I4)),CONCATENATE("[",ROUND(100-'Water Data'!I4,0),"]"),NA()))</f>
        <v>100</v>
      </c>
      <c r="T6" s="94">
        <f>+IF(AND(ISTEXT('Water Data'!B2),CI6="Yes"),'Water Data'!I6,IF(AND(ISTEXT('Water Data'!B2),CI6="No",ISNUMBER('Water Data'!I6)),CONCATENATE("[",ROUND('Water Data'!I6,0),"]"),NA()))</f>
        <v>100</v>
      </c>
      <c r="U6" s="94">
        <f>+IF(AND(ISTEXT('Water Data'!B2),CJ6="Yes"),'Water Data'!I9,IF(AND(ISTEXT('Water Data'!B2),CJ6="No",ISNUMBER('Water Data'!I9)),CONCATENATE("[",ROUND('Water Data'!I9,0),"]"),NA()))</f>
        <v>100</v>
      </c>
      <c r="V6" s="95" t="e">
        <f>+IF(AND(ISTEXT('Sanitation Data'!B2),CK6="Yes"),100-'Sanitation Data'!D4,IF(AND(ISTEXT('Sanitation Data'!B2),CK6="No",ISNUMBER('Sanitation Data'!D4)),CONCATENATE("[",ROUND(100-'Sanitation Data'!D4,0),"]"),NA()))</f>
        <v>#N/A</v>
      </c>
      <c r="W6" s="95" t="e">
        <f>+IF(AND(ISTEXT('Sanitation Data'!B2),CL6="Yes"),'Sanitation Data'!D6,IF(AND(ISTEXT('Sanitation Data'!B2),CL6="No",ISNUMBER('Sanitation Data'!D6)),CONCATENATE("[",ROUND('Sanitation Data'!D6,0),"]"),NA()))</f>
        <v>#N/A</v>
      </c>
      <c r="X6" s="95" t="e">
        <f>+IF(AND(ISTEXT('Sanitation Data'!B2),CM6="Yes"),'Sanitation Data'!D10,IF(AND(ISTEXT('Sanitation Data'!B2),CM6="No",ISNUMBER('Sanitation Data'!D10)),CONCATENATE("[",ROUND('Sanitation Data'!D10,0),"]"),NA()))</f>
        <v>#N/A</v>
      </c>
      <c r="Y6" s="95" t="e">
        <f>+IF(AND(ISTEXT('Sanitation Data'!B2),CN6="Yes"),'Sanitation Data'!D11,IF(AND(ISTEXT('Sanitation Data'!B2),CN6="No",ISNUMBER('Sanitation Data'!D11)),CONCATENATE("[",ROUND('Sanitation Data'!D11,0),"]"),NA()))</f>
        <v>#N/A</v>
      </c>
      <c r="Z6" s="95">
        <f>+IF(AND(ISTEXT('Sanitation Data'!B2),CO6="Yes"),'Sanitation Data'!D12,IF(AND(ISTEXT('Sanitation Data'!B2),CO6="No",ISNUMBER('Sanitation Data'!D12)),CONCATENATE("[",ROUND('Sanitation Data'!D12,0),"]"),NA()))</f>
        <v>99.29</v>
      </c>
      <c r="AA6" s="95" t="e">
        <f>+IF(AND(ISTEXT('Sanitation Data'!B2),CP6="Yes"),100-'Sanitation Data'!E4,IF(AND(ISTEXT('Sanitation Data'!B2),CP6="No",ISNUMBER('Sanitation Data'!E4)),CONCATENATE("[",ROUND(100-'Sanitation Data'!E4,0),"]"),NA()))</f>
        <v>#N/A</v>
      </c>
      <c r="AB6" s="95" t="e">
        <f>+IF(AND(ISTEXT('Sanitation Data'!B2),CQ6="Yes"),'Sanitation Data'!E6,IF(AND(ISTEXT('Sanitation Data'!B2),CQ6="No",ISNUMBER('Sanitation Data'!E6)),CONCATENATE("[",ROUND('Sanitation Data'!E6,0),"]"),NA()))</f>
        <v>#N/A</v>
      </c>
      <c r="AC6" s="95" t="e">
        <f>+IF(AND(ISTEXT('Sanitation Data'!B2),CR6="Yes"),'Sanitation Data'!E10,IF(AND(ISTEXT('Sanitation Data'!B2),CR6="No",ISNUMBER('Sanitation Data'!E10)),CONCATENATE("[",ROUND('Sanitation Data'!E10,0),"]"),NA()))</f>
        <v>#N/A</v>
      </c>
      <c r="AD6" s="95" t="e">
        <f>+IF(AND(ISTEXT('Sanitation Data'!B2),CS6="Yes"),'Sanitation Data'!E11,IF(AND(ISTEXT('Sanitation Data'!B2),CS6="No",ISNUMBER('Sanitation Data'!E11)),CONCATENATE("[",ROUND('Sanitation Data'!E11,0),"]"),NA()))</f>
        <v>#N/A</v>
      </c>
      <c r="AE6" s="95" t="e">
        <f>+IF(AND(ISTEXT('Sanitation Data'!B2),CT6="Yes"),'Sanitation Data'!E12,IF(AND(ISTEXT('Sanitation Data'!B2),CT6="No",ISNUMBER('Sanitation Data'!E12)),CONCATENATE("[",ROUND('Sanitation Data'!E12,0),"]"),NA()))</f>
        <v>#N/A</v>
      </c>
      <c r="AF6" s="95" t="e">
        <f>+IF(AND(ISTEXT('Sanitation Data'!B2),CU6="Yes"),100-'Sanitation Data'!F4,IF(AND(ISTEXT('Sanitation Data'!B2),CU6="No",ISNUMBER('Sanitation Data'!F4)),CONCATENATE("[",ROUND(100-'Sanitation Data'!F4,0),"]"),NA()))</f>
        <v>#N/A</v>
      </c>
      <c r="AG6" s="95" t="e">
        <f>+IF(AND(ISTEXT('Sanitation Data'!B2),CV6="Yes"),'Sanitation Data'!F6,IF(AND(ISTEXT('Sanitation Data'!B2),CV6="No",ISNUMBER('Sanitation Data'!F6)),CONCATENATE("[",ROUND('Sanitation Data'!F6,0),"]"),NA()))</f>
        <v>#N/A</v>
      </c>
      <c r="AH6" s="95" t="e">
        <f>+IF(AND(ISTEXT('Sanitation Data'!B2),CW6="Yes"),'Sanitation Data'!F10,IF(AND(ISTEXT('Sanitation Data'!B2),CW6="No",ISNUMBER('Sanitation Data'!F10)),CONCATENATE("[",ROUND('Sanitation Data'!F10,0),"]"),NA()))</f>
        <v>#N/A</v>
      </c>
      <c r="AI6" s="95" t="e">
        <f>+IF(AND(ISTEXT('Sanitation Data'!B2),CX6="Yes"),'Sanitation Data'!F11,IF(AND(ISTEXT('Sanitation Data'!B2),CX6="No",ISNUMBER('Sanitation Data'!F11)),CONCATENATE("[",ROUND('Sanitation Data'!F11,0),"]"),NA()))</f>
        <v>#N/A</v>
      </c>
      <c r="AJ6" s="95" t="e">
        <f>+IF(AND(ISTEXT('Sanitation Data'!B2),CY6="Yes"),'Sanitation Data'!F12,IF(AND(ISTEXT('Sanitation Data'!B2),CY6="No",ISNUMBER('Sanitation Data'!F12)),CONCATENATE("[",ROUND('Sanitation Data'!F12,0),"]"),NA()))</f>
        <v>#N/A</v>
      </c>
      <c r="AK6" s="95" t="e">
        <f>+IF(AND(ISTEXT('Sanitation Data'!B2),CZ6="Yes"),100-'Sanitation Data'!G4,IF(AND(ISTEXT('Sanitation Data'!B2),CZ6="No",ISNUMBER('Sanitation Data'!G4)),CONCATENATE("[",ROUND(100-'Sanitation Data'!G4,0),"]"),NA()))</f>
        <v>#N/A</v>
      </c>
      <c r="AL6" s="95" t="e">
        <f>+IF(AND(ISTEXT('Sanitation Data'!B2),DA6="Yes"),'Sanitation Data'!G6,IF(AND(ISTEXT('Sanitation Data'!B2),DA6="No",ISNUMBER('Sanitation Data'!G6)),CONCATENATE("[",ROUND('Sanitation Data'!G6,0),"]"),NA()))</f>
        <v>#N/A</v>
      </c>
      <c r="AM6" s="95" t="e">
        <f>+IF(AND(ISTEXT('Sanitation Data'!B2),DB6="Yes"),'Sanitation Data'!G10,IF(AND(ISTEXT('Sanitation Data'!B2),DB6="No",ISNUMBER('Sanitation Data'!G10)),CONCATENATE("[",ROUND('Sanitation Data'!G10,0),"]"),NA()))</f>
        <v>#N/A</v>
      </c>
      <c r="AN6" s="95" t="e">
        <f>+IF(AND(ISTEXT('Sanitation Data'!B2),DC6="Yes"),'Sanitation Data'!G11,IF(AND(ISTEXT('Sanitation Data'!B2),DC6="No",ISNUMBER('Sanitation Data'!G11)),CONCATENATE("[",ROUND('Sanitation Data'!G11,0),"]"),NA()))</f>
        <v>#N/A</v>
      </c>
      <c r="AO6" s="95" t="e">
        <f>+IF(AND(ISTEXT('Sanitation Data'!B2),DD6="Yes"),'Sanitation Data'!G12,IF(AND(ISTEXT('Sanitation Data'!B2),DD6="No",ISNUMBER('Sanitation Data'!G12)),CONCATENATE("[",ROUND('Sanitation Data'!G12,0),"]"),NA()))</f>
        <v>#N/A</v>
      </c>
      <c r="AP6" s="95" t="e">
        <f>+IF(AND(ISTEXT('Sanitation Data'!B2),DE6="Yes"),100-'Sanitation Data'!H4,IF(AND(ISTEXT('Sanitation Data'!B2),DE6="No",ISNUMBER('Sanitation Data'!H4)),CONCATENATE("[",ROUND(100-'Sanitation Data'!H4,0),"]"),NA()))</f>
        <v>#N/A</v>
      </c>
      <c r="AQ6" s="95" t="e">
        <f>+IF(AND(ISTEXT('Sanitation Data'!B2),DF6="Yes"),'Sanitation Data'!H6,IF(AND(ISTEXT('Sanitation Data'!B2),DF6="No",ISTEXT('Sanitation Data'!H6)),CONCATENATE("[",ROUND('Sanitation Data'!H6,0),"]"),NA()))</f>
        <v>#N/A</v>
      </c>
      <c r="AR6" s="95" t="e">
        <f>+IF(AND(ISTEXT('Sanitation Data'!B2),DG6="Yes"),'Sanitation Data'!H10,IF(AND(ISTEXT('Sanitation Data'!B2),DG6="No",ISNUMBER('Sanitation Data'!H10)),CONCATENATE("[",ROUND('Sanitation Data'!H10,0),"]"),NA()))</f>
        <v>#N/A</v>
      </c>
      <c r="AS6" s="95" t="e">
        <f>+IF(AND(ISTEXT('Sanitation Data'!B2),DH6="Yes"),'Sanitation Data'!H11,IF(AND(ISTEXT('Sanitation Data'!B2),DH6="No",ISNUMBER('Sanitation Data'!H11)),CONCATENATE("[",ROUND('Sanitation Data'!H11,0),"]"),NA()))</f>
        <v>#N/A</v>
      </c>
      <c r="AT6" s="95">
        <f>+IF(AND(ISTEXT('Sanitation Data'!B2),DI6="Yes"),'Sanitation Data'!H12,IF(AND(ISTEXT('Sanitation Data'!B2),DI6="No",ISNUMBER('Sanitation Data'!H12)),CONCATENATE("[",ROUND('Sanitation Data'!H12,0),"]"),NA()))</f>
        <v>98.75</v>
      </c>
      <c r="AU6" s="95">
        <f>+IF(AND(ISTEXT('Sanitation Data'!B2),DJ6="Yes"),100-'Sanitation Data'!I4,IF(AND(ISTEXT('Sanitation Data'!B2),DJ6="No",ISNUMBER('Sanitation Data'!I4)),CONCATENATE("[",ROUND(100-'Sanitation Data'!I4,0),"]"),NA()))</f>
        <v>100</v>
      </c>
      <c r="AV6" s="95">
        <f>+IF(AND(ISTEXT('Sanitation Data'!B2),DK6="Yes"),'Sanitation Data'!I6,IF(AND(ISTEXT('Sanitation Data'!B2),DK6="No",ISNUMBER('Sanitation Data'!I6)),CONCATENATE("[",ROUND('Sanitation Data'!I6,0),"]"),NA()))</f>
        <v>100</v>
      </c>
      <c r="AW6" s="95" t="e">
        <f>+IF(AND(ISTEXT('Sanitation Data'!B2),DL6="Yes"),'Sanitation Data'!I10,IF(AND(ISTEXT('Sanitation Data'!B2),DL6="No",ISNUMBER('Sanitation Data'!I10)),CONCATENATE("[",ROUND('Sanitation Data'!I10,0),"]"),NA()))</f>
        <v>#N/A</v>
      </c>
      <c r="AX6" s="95" t="e">
        <f>+IF(AND(ISTEXT('Sanitation Data'!B2),DM6="Yes"),'Sanitation Data'!I11,IF(AND(ISTEXT('Sanitation Data'!B2),DM6="No",ISNUMBER('Sanitation Data'!I11)),CONCATENATE("[",ROUND('Sanitation Data'!I11,0),"]"),NA()))</f>
        <v>#N/A</v>
      </c>
      <c r="AY6" s="95">
        <f>+IF(AND(ISTEXT('Sanitation Data'!B2),DN6="Yes"),'Sanitation Data'!I12,IF(AND(ISTEXT('Sanitation Data'!B2),DN6="No",ISNUMBER('Sanitation Data'!I12)),CONCATENATE("[",ROUND('Sanitation Data'!I12,0),"]"),NA()))</f>
        <v>100</v>
      </c>
      <c r="AZ6" s="96" t="e">
        <f>+IF(AND(ISTEXT('Hygiene Data'!B2),DO6="Yes"),'Hygiene Data'!D5,IF(AND(ISTEXT('Hygiene Data'!B2),DO6="No",ISNUMBER('Hygiene Data'!D5)),CONCATENATE("[",ROUND('Hygiene Data'!D5,0),"]"),NA()))</f>
        <v>#N/A</v>
      </c>
      <c r="BA6" s="96" t="e">
        <f>+IF(AND(ISTEXT('Hygiene Data'!B2),DP6="Yes"),'Hygiene Data'!D7,IF(AND(ISTEXT('Hygiene Data'!B2),DP6="No",ISNUMBER('Hygiene Data'!D7)),CONCATENATE("[",ROUND('Hygiene Data'!D7,0),"]"),NA()))</f>
        <v>#N/A</v>
      </c>
      <c r="BB6" s="96">
        <f>+IF(AND(ISTEXT('Hygiene Data'!B2),DQ6="Yes"),'Hygiene Data'!D9,IF(AND(ISTEXT('Hygiene Data'!B2),DQ6="No",ISNUMBER('Hygiene Data'!D9)),CONCATENATE("[",ROUND('Hygiene Data'!D9,0),"]"),NA()))</f>
        <v>99.29</v>
      </c>
      <c r="BC6" s="96" t="e">
        <f>+IF(AND(ISTEXT('Hygiene Data'!B2),DR6="Yes"),'Hygiene Data'!E5,IF(AND(ISTEXT('Hygiene Data'!B2),DR6="No",ISNUMBER('Hygiene Data'!E5)),CONCATENATE("[",ROUND('Hygiene Data'!E5,0),"]"),NA()))</f>
        <v>#N/A</v>
      </c>
      <c r="BD6" s="96" t="e">
        <f>+IF(AND(ISTEXT('Hygiene Data'!B2),DS6="Yes"),'Hygiene Data'!E7,IF(AND(ISTEXT('Hygiene Data'!B2),DS6="No",ISNUMBER('Hygiene Data'!E7)),CONCATENATE("[",ROUND('Hygiene Data'!E7,0),"]"),NA()))</f>
        <v>#N/A</v>
      </c>
      <c r="BE6" s="96" t="e">
        <f>+IF(AND(ISTEXT('Hygiene Data'!B2),DT6="Yes"),'Hygiene Data'!E9,IF(AND(ISTEXT('Hygiene Data'!B2),DT6="No",ISNUMBER('Hygiene Data'!E9)),CONCATENATE("[",ROUND('Hygiene Data'!E9,0),"]"),NA()))</f>
        <v>#N/A</v>
      </c>
      <c r="BF6" s="96" t="e">
        <f>+IF(AND(ISTEXT('Hygiene Data'!B2),DU6="Yes"),'Hygiene Data'!F5,IF(AND(ISTEXT('Hygiene Data'!B2),DU6="No",ISNUMBER('Hygiene Data'!F5)),CONCATENATE("[",ROUND('Hygiene Data'!F5,0),"]"),NA()))</f>
        <v>#N/A</v>
      </c>
      <c r="BG6" s="96" t="e">
        <f>+IF(AND(ISTEXT('Hygiene Data'!B2),DV6="Yes"),'Hygiene Data'!F7,IF(AND(ISTEXT('Hygiene Data'!B2),DV6="No",ISNUMBER('Hygiene Data'!F7)),CONCATENATE("[",ROUND('Hygiene Data'!F7,0),"]"),NA()))</f>
        <v>#N/A</v>
      </c>
      <c r="BH6" s="96" t="e">
        <f>+IF(AND(ISTEXT('Hygiene Data'!B2),DW6="Yes"),'Hygiene Data'!F9,IF(AND(ISTEXT('Hygiene Data'!B2),DW6="No",ISNUMBER('Hygiene Data'!F9)),CONCATENATE("[",ROUND('Hygiene Data'!F9,0),"]"),NA()))</f>
        <v>#N/A</v>
      </c>
      <c r="BI6" s="96" t="e">
        <f>+IF(AND(ISTEXT('Hygiene Data'!B2),DX6="Yes"),'Hygiene Data'!G5,IF(AND(ISTEXT('Hygiene Data'!B2),DX6="No",ISNUMBER('Hygiene Data'!G5)),CONCATENATE("[",ROUND('Hygiene Data'!G5,0),"]"),NA()))</f>
        <v>#N/A</v>
      </c>
      <c r="BJ6" s="96" t="e">
        <f>+IF(AND(ISTEXT('Hygiene Data'!B2),DY6="Yes"),'Hygiene Data'!G7,IF(AND(ISTEXT('Hygiene Data'!B2),DY6="No",ISNUMBER('Hygiene Data'!G7)),CONCATENATE("[",ROUND('Hygiene Data'!G7,0),"]"),NA()))</f>
        <v>#N/A</v>
      </c>
      <c r="BK6" s="96" t="e">
        <f>+IF(AND(ISTEXT('Hygiene Data'!B2),DZ6="Yes"),'Hygiene Data'!G9,IF(AND(ISTEXT('Hygiene Data'!B2),DZ6="No",ISNUMBER('Hygiene Data'!G9)),CONCATENATE("[",ROUND('Hygiene Data'!G9,0),"]"),NA()))</f>
        <v>#N/A</v>
      </c>
      <c r="BL6" s="96" t="e">
        <f>+IF(AND(ISTEXT('Hygiene Data'!B2),EA6="Yes"),'Hygiene Data'!H5,IF(AND(ISTEXT('Hygiene Data'!B2),EA6="No",ISNUMBER('Hygiene Data'!H5)),CONCATENATE("[",ROUND('Hygiene Data'!H5,0),"]"),NA()))</f>
        <v>#N/A</v>
      </c>
      <c r="BM6" s="96" t="e">
        <f>+IF(AND(ISTEXT('Hygiene Data'!B2),EB6="Yes"),'Hygiene Data'!H7,IF(AND(ISTEXT('Hygiene Data'!B2),EB6="No",ISNUMBER('Hygiene Data'!H7)),CONCATENATE("[",ROUND('Hygiene Data'!H7,0),"]"),NA()))</f>
        <v>#N/A</v>
      </c>
      <c r="BN6" s="96">
        <f>+IF(AND(ISTEXT('Hygiene Data'!B2),EC6="Yes"),'Hygiene Data'!H9,IF(AND(ISTEXT('Hygiene Data'!B2),EC6="No",ISNUMBER('Hygiene Data'!H9)),CONCATENATE("[",ROUND('Hygiene Data'!H9,0),"]"),NA()))</f>
        <v>98.75</v>
      </c>
      <c r="BO6" s="96">
        <f>+IF(AND(ISTEXT('Hygiene Data'!B2),ED6="Yes"),'Hygiene Data'!I5,IF(AND(ISTEXT('Hygiene Data'!B2),ED6="No",ISNUMBER('Hygiene Data'!I5)),CONCATENATE("[",ROUND('Hygiene Data'!I5,0),"]"),NA()))</f>
        <v>100</v>
      </c>
      <c r="BP6" s="96">
        <f>+IF(AND(ISTEXT('Hygiene Data'!B2),EE6="Yes"),'Hygiene Data'!I7,IF(AND(ISTEXT('Hygiene Data'!B2),EE6="No",ISNUMBER('Hygiene Data'!I7)),CONCATENATE("[",ROUND('Hygiene Data'!I7,0),"]"),NA()))</f>
        <v>100</v>
      </c>
      <c r="BQ6" s="96">
        <f>+IF(AND(ISTEXT('Hygiene Data'!B2),EF6="Yes"),'Hygiene Data'!I9,IF(AND(ISTEXT('Hygiene Data'!B2),EF6="No",ISNUMBER('Hygiene Data'!I9)),CONCATENATE("[",ROUND('Hygiene Data'!I9,0),"]"),NA()))</f>
        <v>100</v>
      </c>
      <c r="BR6" s="264"/>
      <c r="BS6" s="264">
        <f>+'Water Data'!D27</f>
        <v>0</v>
      </c>
      <c r="BT6" s="264">
        <f>+'Water Data'!D28</f>
        <v>0</v>
      </c>
      <c r="BU6" s="264" t="str">
        <f>+'Water Data'!D29</f>
        <v>Yes</v>
      </c>
      <c r="BV6" s="264">
        <f>+'Water Data'!E27</f>
        <v>0</v>
      </c>
      <c r="BW6" s="264">
        <f>+'Water Data'!E28</f>
        <v>0</v>
      </c>
      <c r="BX6" s="264">
        <f>+'Water Data'!E29</f>
        <v>0</v>
      </c>
      <c r="BY6" s="264">
        <f>+'Water Data'!F27</f>
        <v>0</v>
      </c>
      <c r="BZ6" s="264">
        <f>+'Water Data'!F28</f>
        <v>0</v>
      </c>
      <c r="CA6" s="264">
        <f>+'Water Data'!F29</f>
        <v>0</v>
      </c>
      <c r="CB6" s="264">
        <f>+'Water Data'!G27</f>
        <v>0</v>
      </c>
      <c r="CC6" s="264">
        <f>+'Water Data'!G28</f>
        <v>0</v>
      </c>
      <c r="CD6" s="264">
        <f>+'Water Data'!G29</f>
        <v>0</v>
      </c>
      <c r="CE6" s="264">
        <f>+'Water Data'!H27</f>
        <v>0</v>
      </c>
      <c r="CF6" s="264">
        <f>+'Water Data'!H28</f>
        <v>0</v>
      </c>
      <c r="CG6" s="264" t="str">
        <f>+'Water Data'!H29</f>
        <v>Yes</v>
      </c>
      <c r="CH6" s="264" t="str">
        <f>+'Water Data'!I27</f>
        <v>Yes</v>
      </c>
      <c r="CI6" s="264" t="str">
        <f>+'Water Data'!I28</f>
        <v>Yes</v>
      </c>
      <c r="CJ6" s="264" t="str">
        <f>+'Water Data'!I29</f>
        <v>Yes</v>
      </c>
      <c r="CK6" s="264">
        <f>+'Sanitation Data'!D28</f>
        <v>0</v>
      </c>
      <c r="CL6" s="264">
        <f>+'Sanitation Data'!D29</f>
        <v>0</v>
      </c>
      <c r="CM6" s="264">
        <f>+'Sanitation Data'!D30</f>
        <v>0</v>
      </c>
      <c r="CN6" s="264">
        <f>+'Sanitation Data'!D31</f>
        <v>0</v>
      </c>
      <c r="CO6" s="264" t="str">
        <f>+'Sanitation Data'!D32</f>
        <v>Yes</v>
      </c>
      <c r="CP6" s="264">
        <f>+'Sanitation Data'!E28</f>
        <v>0</v>
      </c>
      <c r="CQ6" s="264">
        <f>+'Sanitation Data'!E29</f>
        <v>0</v>
      </c>
      <c r="CR6" s="264">
        <f>+'Sanitation Data'!E30</f>
        <v>0</v>
      </c>
      <c r="CS6" s="264">
        <f>+'Sanitation Data'!E31</f>
        <v>0</v>
      </c>
      <c r="CT6" s="264">
        <f>+'Sanitation Data'!E32</f>
        <v>0</v>
      </c>
      <c r="CU6" s="264">
        <f>+'Sanitation Data'!F28</f>
        <v>0</v>
      </c>
      <c r="CV6" s="264">
        <f>+'Sanitation Data'!F29</f>
        <v>0</v>
      </c>
      <c r="CW6" s="264">
        <f>+'Sanitation Data'!F30</f>
        <v>0</v>
      </c>
      <c r="CX6" s="264">
        <f>+'Sanitation Data'!F31</f>
        <v>0</v>
      </c>
      <c r="CY6" s="264">
        <f>+'Sanitation Data'!F32</f>
        <v>0</v>
      </c>
      <c r="CZ6" s="264">
        <f>+'Sanitation Data'!G28</f>
        <v>0</v>
      </c>
      <c r="DA6" s="264">
        <f>+'Sanitation Data'!G29</f>
        <v>0</v>
      </c>
      <c r="DB6" s="264">
        <f>+'Sanitation Data'!G30</f>
        <v>0</v>
      </c>
      <c r="DC6" s="264">
        <f>+'Sanitation Data'!G31</f>
        <v>0</v>
      </c>
      <c r="DD6" s="264">
        <f>+'Sanitation Data'!G32</f>
        <v>0</v>
      </c>
      <c r="DE6" s="264">
        <f>+'Sanitation Data'!H28</f>
        <v>0</v>
      </c>
      <c r="DF6" s="264">
        <f>+'Sanitation Data'!H29</f>
        <v>0</v>
      </c>
      <c r="DG6" s="264">
        <f>+'Sanitation Data'!H30</f>
        <v>0</v>
      </c>
      <c r="DH6" s="264">
        <f>+'Sanitation Data'!H31</f>
        <v>0</v>
      </c>
      <c r="DI6" s="264" t="str">
        <f>+'Sanitation Data'!H32</f>
        <v>Yes</v>
      </c>
      <c r="DJ6" s="264" t="str">
        <f>+'Sanitation Data'!I28</f>
        <v>Yes</v>
      </c>
      <c r="DK6" s="264" t="str">
        <f>+'Sanitation Data'!I29</f>
        <v>Yes</v>
      </c>
      <c r="DL6" s="264">
        <f>+'Sanitation Data'!I30</f>
        <v>0</v>
      </c>
      <c r="DM6" s="264">
        <f>+'Sanitation Data'!I31</f>
        <v>0</v>
      </c>
      <c r="DN6" s="264" t="str">
        <f>+'Sanitation Data'!I32</f>
        <v>Yes</v>
      </c>
      <c r="DO6" s="264">
        <f>+'Hygiene Data'!D11</f>
        <v>0</v>
      </c>
      <c r="DP6" s="264">
        <f>+'Hygiene Data'!D12</f>
        <v>0</v>
      </c>
      <c r="DQ6" s="264" t="str">
        <f>+'Hygiene Data'!D13</f>
        <v>Yes</v>
      </c>
      <c r="DR6" s="264">
        <f>+'Hygiene Data'!E11</f>
        <v>0</v>
      </c>
      <c r="DS6" s="264">
        <f>+'Hygiene Data'!E12</f>
        <v>0</v>
      </c>
      <c r="DT6" s="264">
        <f>+'Hygiene Data'!E13</f>
        <v>0</v>
      </c>
      <c r="DU6" s="264">
        <f>+'Hygiene Data'!F11</f>
        <v>0</v>
      </c>
      <c r="DV6" s="264">
        <f>+'Hygiene Data'!F12</f>
        <v>0</v>
      </c>
      <c r="DW6" s="264">
        <f>+'Hygiene Data'!F13</f>
        <v>0</v>
      </c>
      <c r="DX6" s="264">
        <f>+'Hygiene Data'!G11</f>
        <v>0</v>
      </c>
      <c r="DY6" s="264">
        <f>+'Hygiene Data'!G12</f>
        <v>0</v>
      </c>
      <c r="DZ6" s="264">
        <f>+'Hygiene Data'!G13</f>
        <v>0</v>
      </c>
      <c r="EA6" s="264">
        <f>+'Hygiene Data'!H11</f>
        <v>0</v>
      </c>
      <c r="EB6" s="264">
        <f>+'Hygiene Data'!H12</f>
        <v>0</v>
      </c>
      <c r="EC6" s="264" t="str">
        <f>+'Hygiene Data'!H13</f>
        <v>Yes</v>
      </c>
      <c r="ED6" s="264" t="str">
        <f>+'Hygiene Data'!I11</f>
        <v>Yes</v>
      </c>
      <c r="EE6" s="264" t="str">
        <f>+'Hygiene Data'!I12</f>
        <v>Yes</v>
      </c>
      <c r="EF6" s="264" t="str">
        <f>+'Hygiene Data'!I13</f>
        <v>Yes</v>
      </c>
    </row>
    <row xmlns:x14ac="http://schemas.microsoft.com/office/spreadsheetml/2009/9/ac" r="7" x14ac:dyDescent="0.2">
      <c r="A7" s="37" t="str">
        <f ca="true">+IF(OFFSET('Water Data'!$B$2,0,10*ROW('Water Data'!E1))="","",OFFSET('Water Data'!$B$2,0,10*ROW('Water Data'!E1)))</f>
        <v>LCA_2017_UIS</v>
      </c>
      <c r="B7" s="37" t="str">
        <f ca="true">+IF(OFFSET('Water Data'!$C$2,0,10*ROW('Water Data'!F1))="","",OFFSET('Water Data'!$C$2,0,10*ROW('Water Data'!F1)))</f>
        <v>Other</v>
      </c>
      <c r="C7" s="320">
        <f t="shared" ref="C7:C70" ca="true" si="0">+IF(ISNUMBER(VALUE(MID(A7,5,4))), VALUE(MID(A7, 5,4)),"")</f>
        <v>2017</v>
      </c>
      <c r="D7" s="94" t="e">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#N/A</v>
      </c>
      <c r="E7" s="94" t="e">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#N/A</v>
      </c>
      <c r="F7" s="94">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99.29</v>
      </c>
      <c r="G7" s="94"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94"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94"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94"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94"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94"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94"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94"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94"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94" t="e">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#N/A</v>
      </c>
      <c r="Q7" s="94" t="e">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#N/A</v>
      </c>
      <c r="R7" s="94">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98.75</v>
      </c>
      <c r="S7" s="94">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100</v>
      </c>
      <c r="T7" s="94">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100</v>
      </c>
      <c r="U7" s="94">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100</v>
      </c>
      <c r="V7" s="95" t="e">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#N/A</v>
      </c>
      <c r="W7" s="95" t="e">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#N/A</v>
      </c>
      <c r="X7" s="95"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95"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95">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99.29</v>
      </c>
      <c r="AA7" s="95"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95"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95"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95"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95"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95"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95"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95"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95"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95"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95"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95"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95"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95"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95"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95" t="e">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#N/A</v>
      </c>
      <c r="AQ7" s="95" t="e">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#N/A</v>
      </c>
      <c r="AR7" s="95"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95"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95">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98.75</v>
      </c>
      <c r="AU7" s="95">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100</v>
      </c>
      <c r="AV7" s="95">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100</v>
      </c>
      <c r="AW7" s="95">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100</v>
      </c>
      <c r="AX7" s="95">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100</v>
      </c>
      <c r="AY7" s="95">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100</v>
      </c>
      <c r="AZ7" s="96" t="e">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#N/A</v>
      </c>
      <c r="BA7" s="96" t="e">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#N/A</v>
      </c>
      <c r="BB7" s="96">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99.29</v>
      </c>
      <c r="BC7" s="96"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96"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96"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96"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96"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96"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96"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96"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96"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96" t="e">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#N/A</v>
      </c>
      <c r="BM7" s="96" t="e">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#N/A</v>
      </c>
      <c r="BN7" s="96">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98.75</v>
      </c>
      <c r="BO7" s="96">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100</v>
      </c>
      <c r="BP7" s="96">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100</v>
      </c>
      <c r="BQ7" s="96">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100</v>
      </c>
      <c r="BR7" s="264"/>
      <c r="BS7" s="264" t="str">
        <f ca="true">+IF(OFFSET('Water Data'!$D$27,0,10*ROW('Water Data'!D1))="","",OFFSET('Water Data'!$D$27,0,10*ROW('Water Data'!D1)))</f>
        <v/>
      </c>
      <c r="BT7" s="264" t="str">
        <f ca="true">+IF(OFFSET('Water Data'!$D$28,0,10*ROW('Water Data'!D1))="","",OFFSET('Water Data'!$D$28,0,10*ROW('Water Data'!D1)))</f>
        <v/>
      </c>
      <c r="BU7" s="264" t="str">
        <f ca="true">+IF(OFFSET('Water Data'!$D$29,0,10*ROW('Water Data'!D1))="","",OFFSET('Water Data'!$D$29,0,10*ROW('Water Data'!D1)))</f>
        <v>Yes</v>
      </c>
      <c r="BV7" s="264" t="str">
        <f ca="true">+IF(OFFSET('Water Data'!$E$27,0,10*ROW('Water Data'!E1))="","",OFFSET('Water Data'!$E$27,0,10*ROW('Water Data'!E1)))</f>
        <v/>
      </c>
      <c r="BW7" s="264" t="str">
        <f ca="true">+IF(OFFSET('Water Data'!$E$28,0,10*ROW('Water Data'!E1))="","",OFFSET('Water Data'!$E$28,0,10*ROW('Water Data'!E1)))</f>
        <v/>
      </c>
      <c r="BX7" s="264" t="str">
        <f ca="true">+IF(OFFSET('Water Data'!$E$29,0,10*ROW('Water Data'!E1))="","",OFFSET('Water Data'!$E$29,0,10*ROW('Water Data'!E1)))</f>
        <v/>
      </c>
      <c r="BY7" s="264" t="str">
        <f ca="true">+IF(OFFSET('Water Data'!$F$27,0,10*ROW('Water Data'!F1))="","",OFFSET('Water Data'!$F$27,0,10*ROW('Water Data'!F1)))</f>
        <v/>
      </c>
      <c r="BZ7" s="264" t="str">
        <f ca="true">+IF(OFFSET('Water Data'!$F$28,0,10*ROW('Water Data'!F1))="","",OFFSET('Water Data'!$F$28,0,10*ROW('Water Data'!F1)))</f>
        <v/>
      </c>
      <c r="CA7" s="264" t="str">
        <f ca="true">+IF(OFFSET('Water Data'!$F$29,0,10*ROW('Water Data'!F1))="","",OFFSET('Water Data'!$F$29,0,10*ROW('Water Data'!F1)))</f>
        <v/>
      </c>
      <c r="CB7" s="264" t="str">
        <f ca="true">+IF(OFFSET('Water Data'!$G$27,0,10*ROW('Water Data'!G1))="","",OFFSET('Water Data'!$G$27,0,10*ROW('Water Data'!G1)))</f>
        <v/>
      </c>
      <c r="CC7" s="264" t="str">
        <f ca="true">+IF(OFFSET('Water Data'!$G$28,0,10*ROW('Water Data'!G1))="","",OFFSET('Water Data'!$G$28,0,10*ROW('Water Data'!G1)))</f>
        <v/>
      </c>
      <c r="CD7" s="264" t="str">
        <f ca="true">+IF(OFFSET('Water Data'!$G$29,0,10*ROW('Water Data'!G1))="","",OFFSET('Water Data'!$G$29,0,10*ROW('Water Data'!G1)))</f>
        <v/>
      </c>
      <c r="CE7" s="264" t="str">
        <f ca="true">+IF(OFFSET('Water Data'!$H$27,0,10*ROW('Water Data'!H1))="","",OFFSET('Water Data'!$H$27,0,10*ROW('Water Data'!H1)))</f>
        <v/>
      </c>
      <c r="CF7" s="264" t="str">
        <f ca="true">+IF(OFFSET('Water Data'!$H$28,0,10*ROW('Water Data'!H1))="","",OFFSET('Water Data'!$H$28,0,10*ROW('Water Data'!H1)))</f>
        <v/>
      </c>
      <c r="CG7" s="264" t="str">
        <f ca="true">+IF(OFFSET('Water Data'!$H$29,0,10*ROW('Water Data'!H1))="","",OFFSET('Water Data'!$H$29,0,10*ROW('Water Data'!H1)))</f>
        <v>Yes</v>
      </c>
      <c r="CH7" s="264" t="str">
        <f ca="true">+IF(OFFSET('Water Data'!$I$27,0,10*ROW('Water Data'!I1))="","",OFFSET('Water Data'!$I$27,0,10*ROW('Water Data'!I1)))</f>
        <v>Yes</v>
      </c>
      <c r="CI7" s="264" t="str">
        <f ca="true">+IF(OFFSET('Water Data'!$I$28,0,10*ROW('Water Data'!I1))="","",OFFSET('Water Data'!$I$28,0,10*ROW('Water Data'!I1)))</f>
        <v>Yes</v>
      </c>
      <c r="CJ7" s="264" t="str">
        <f ca="true">+IF(OFFSET('Water Data'!$I$29,0,10*ROW('Water Data'!I1))="","",OFFSET('Water Data'!$I$29,0,10*ROW('Water Data'!I1)))</f>
        <v>Yes</v>
      </c>
      <c r="CK7" s="264" t="str">
        <f ca="true">+IF(OFFSET('Sanitation Data'!$D$28,0,10*ROW('Sanitation Data'!D1))="","",OFFSET('Sanitation Data'!$D$28,0,10*ROW('Sanitation Data'!D1)))</f>
        <v/>
      </c>
      <c r="CL7" s="264" t="str">
        <f ca="true">+IF(OFFSET('Sanitation Data'!$D$29,0,10*ROW('Sanitation Data'!D1))="","",OFFSET('Sanitation Data'!$D$29,0,10*ROW('Sanitation Data'!D1)))</f>
        <v/>
      </c>
      <c r="CM7" s="264" t="str">
        <f ca="true">+IF(OFFSET('Sanitation Data'!$D$30,0,10*ROW('Sanitation Data'!D1))="","",OFFSET('Sanitation Data'!$D$30,0,10*ROW('Sanitation Data'!D1)))</f>
        <v/>
      </c>
      <c r="CN7" s="264" t="str">
        <f ca="true">+IF(OFFSET('Sanitation Data'!$D$31,0,10*ROW('Sanitation Data'!D1))="","",OFFSET('Sanitation Data'!$D$31,0,10*ROW('Sanitation Data'!D1)))</f>
        <v/>
      </c>
      <c r="CO7" s="264" t="str">
        <f ca="true">+IF(OFFSET('Sanitation Data'!$D$32,0,10*ROW('Sanitation Data'!D1))="","",OFFSET('Sanitation Data'!$D$32,0,10*ROW('Sanitation Data'!D1)))</f>
        <v>Yes</v>
      </c>
      <c r="CP7" s="264" t="str">
        <f ca="true">+IF(OFFSET('Sanitation Data'!$E$28,0,10*ROW('Sanitation Data'!E1))="","",OFFSET('Sanitation Data'!$E$28,0,10*ROW('Sanitation Data'!E1)))</f>
        <v/>
      </c>
      <c r="CQ7" s="264" t="str">
        <f ca="true">+IF(OFFSET('Sanitation Data'!$E$29,0,10*ROW('Sanitation Data'!E1))="","",OFFSET('Sanitation Data'!$E$29,0,10*ROW('Sanitation Data'!E1)))</f>
        <v/>
      </c>
      <c r="CR7" s="264" t="str">
        <f ca="true">+IF(OFFSET('Sanitation Data'!$E$30,0,10*ROW('Sanitation Data'!E1))="","",OFFSET('Sanitation Data'!$E$30,0,10*ROW('Sanitation Data'!E1)))</f>
        <v/>
      </c>
      <c r="CS7" s="264" t="str">
        <f ca="true">+IF(OFFSET('Sanitation Data'!$E$31,0,10*ROW('Sanitation Data'!E1))="","",OFFSET('Sanitation Data'!$E$31,0,10*ROW('Sanitation Data'!E1)))</f>
        <v/>
      </c>
      <c r="CT7" s="264" t="str">
        <f ca="true">+IF(OFFSET('Sanitation Data'!$E$32,0,10*ROW('Sanitation Data'!E1))="","",OFFSET('Sanitation Data'!$E$32,0,10*ROW('Sanitation Data'!E1)))</f>
        <v/>
      </c>
      <c r="CU7" s="264" t="str">
        <f ca="true">+IF(OFFSET('Sanitation Data'!$F$28,0,10*ROW('Sanitation Data'!F1))="","",OFFSET('Sanitation Data'!$F$28,0,10*ROW('Sanitation Data'!F1)))</f>
        <v/>
      </c>
      <c r="CV7" s="264" t="str">
        <f ca="true">+IF(OFFSET('Sanitation Data'!$F$29,0,10*ROW('Sanitation Data'!F1))="","",OFFSET('Sanitation Data'!$F$29,0,10*ROW('Sanitation Data'!F1)))</f>
        <v/>
      </c>
      <c r="CW7" s="264" t="str">
        <f ca="true">+IF(OFFSET('Sanitation Data'!$F$30,0,10*ROW('Sanitation Data'!F1))="","",OFFSET('Sanitation Data'!$F$30,0,10*ROW('Sanitation Data'!F1)))</f>
        <v/>
      </c>
      <c r="CX7" s="264" t="str">
        <f ca="true">+IF(OFFSET('Sanitation Data'!$F$31,0,10*ROW('Sanitation Data'!F1))="","",OFFSET('Sanitation Data'!$F$31,0,10*ROW('Sanitation Data'!F1)))</f>
        <v/>
      </c>
      <c r="CY7" s="264" t="str">
        <f ca="true">+IF(OFFSET('Sanitation Data'!$F$32,0,10*ROW('Sanitation Data'!F1))="","",OFFSET('Sanitation Data'!$F$32,0,10*ROW('Sanitation Data'!F1)))</f>
        <v/>
      </c>
      <c r="CZ7" s="264" t="str">
        <f ca="true">+IF(OFFSET('Sanitation Data'!$G$28,0,10*ROW('Sanitation Data'!G1))="","",OFFSET('Sanitation Data'!$G$28,0,10*ROW('Sanitation Data'!G1)))</f>
        <v/>
      </c>
      <c r="DA7" s="264" t="str">
        <f ca="true">+IF(OFFSET('Sanitation Data'!$G$29,0,10*ROW('Sanitation Data'!G1))="","",OFFSET('Sanitation Data'!$G$29,0,10*ROW('Sanitation Data'!G1)))</f>
        <v/>
      </c>
      <c r="DB7" s="264" t="str">
        <f ca="true">+IF(OFFSET('Sanitation Data'!$G$30,0,10*ROW('Sanitation Data'!G1))="","",OFFSET('Sanitation Data'!$G$30,0,10*ROW('Sanitation Data'!G1)))</f>
        <v/>
      </c>
      <c r="DC7" s="264" t="str">
        <f ca="true">+IF(OFFSET('Sanitation Data'!$G$31,0,10*ROW('Sanitation Data'!G1))="","",OFFSET('Sanitation Data'!$G$31,0,10*ROW('Sanitation Data'!G1)))</f>
        <v/>
      </c>
      <c r="DD7" s="264" t="str">
        <f ca="true">+IF(OFFSET('Sanitation Data'!$G$32,0,10*ROW('Sanitation Data'!G1))="","",OFFSET('Sanitation Data'!$G$32,0,10*ROW('Sanitation Data'!G1)))</f>
        <v/>
      </c>
      <c r="DE7" s="264" t="str">
        <f ca="true">+IF(OFFSET('Sanitation Data'!$H$28,0,10*ROW('Sanitation Data'!H1))="","",OFFSET('Sanitation Data'!$H$28,0,10*ROW('Sanitation Data'!H1)))</f>
        <v/>
      </c>
      <c r="DF7" s="264" t="str">
        <f ca="true">+IF(OFFSET('Sanitation Data'!$H$29,0,10*ROW('Sanitation Data'!H1))="","",OFFSET('Sanitation Data'!$H$29,0,10*ROW('Sanitation Data'!H1)))</f>
        <v/>
      </c>
      <c r="DG7" s="264" t="str">
        <f ca="true">+IF(OFFSET('Sanitation Data'!$H$30,0,10*ROW('Sanitation Data'!H1))="","",OFFSET('Sanitation Data'!$H$30,0,10*ROW('Sanitation Data'!H1)))</f>
        <v/>
      </c>
      <c r="DH7" s="264" t="str">
        <f ca="true">+IF(OFFSET('Sanitation Data'!$H$31,0,10*ROW('Sanitation Data'!H1))="","",OFFSET('Sanitation Data'!$H$31,0,10*ROW('Sanitation Data'!H1)))</f>
        <v/>
      </c>
      <c r="DI7" s="264" t="str">
        <f ca="true">+IF(OFFSET('Sanitation Data'!$H$32,0,10*ROW('Sanitation Data'!H1))="","",OFFSET('Sanitation Data'!$H$32,0,10*ROW('Sanitation Data'!H1)))</f>
        <v>Yes</v>
      </c>
      <c r="DJ7" s="264" t="str">
        <f ca="true">+IF(OFFSET('Sanitation Data'!$I$28,0,10*ROW('Sanitation Data'!I1))="","",OFFSET('Sanitation Data'!$I$28,0,10*ROW('Sanitation Data'!I1)))</f>
        <v>Yes</v>
      </c>
      <c r="DK7" s="264" t="str">
        <f ca="true">+IF(OFFSET('Sanitation Data'!$I$29,0,10*ROW('Sanitation Data'!I1))="","",OFFSET('Sanitation Data'!$I$29,0,10*ROW('Sanitation Data'!I1)))</f>
        <v>Yes</v>
      </c>
      <c r="DL7" s="264" t="str">
        <f ca="true">+IF(OFFSET('Sanitation Data'!$I$30,0,10*ROW('Sanitation Data'!I1))="","",OFFSET('Sanitation Data'!$I$30,0,10*ROW('Sanitation Data'!I1)))</f>
        <v>Yes</v>
      </c>
      <c r="DM7" s="264" t="str">
        <f ca="true">+IF(OFFSET('Sanitation Data'!$I$31,0,10*ROW('Sanitation Data'!I1))="","",OFFSET('Sanitation Data'!$I$31,0,10*ROW('Sanitation Data'!I1)))</f>
        <v>Yes</v>
      </c>
      <c r="DN7" s="264" t="str">
        <f ca="true">+IF(OFFSET('Sanitation Data'!$I$32,0,10*ROW('Sanitation Data'!I1))="","",OFFSET('Sanitation Data'!$I$32,0,10*ROW('Sanitation Data'!I1)))</f>
        <v>Yes</v>
      </c>
      <c r="DO7" s="264" t="str">
        <f ca="true">+IF(OFFSET('Hygiene Data'!$D$11,0,10*ROW('Hygiene Data'!D1))="","",OFFSET('Hygiene Data'!$D$11,0,10*ROW('Hygiene Data'!D1)))</f>
        <v/>
      </c>
      <c r="DP7" s="264" t="str">
        <f ca="true">+IF(OFFSET('Hygiene Data'!$D$12,0,10*ROW('Hygiene Data'!D1))="","",OFFSET('Hygiene Data'!$D$12,0,10*ROW('Hygiene Data'!D1)))</f>
        <v/>
      </c>
      <c r="DQ7" s="264" t="str">
        <f ca="true">+IF(OFFSET('Hygiene Data'!$D$13,0,10*ROW('Hygiene Data'!D1))="","",OFFSET('Hygiene Data'!$D$13,0,10*ROW('Hygiene Data'!D1)))</f>
        <v>Yes</v>
      </c>
      <c r="DR7" s="264" t="str">
        <f ca="true">+IF(OFFSET('Hygiene Data'!$E$11,0,10*ROW('Hygiene Data'!E1))="","",OFFSET('Hygiene Data'!$E$11,0,10*ROW('Hygiene Data'!E1)))</f>
        <v/>
      </c>
      <c r="DS7" s="264" t="str">
        <f ca="true">+IF(OFFSET('Hygiene Data'!$E$12,0,10*ROW('Hygiene Data'!E1))="","",OFFSET('Hygiene Data'!$E$12,0,10*ROW('Hygiene Data'!E1)))</f>
        <v/>
      </c>
      <c r="DT7" s="264" t="str">
        <f ca="true">+IF(OFFSET('Hygiene Data'!$E$13,0,10*ROW('Hygiene Data'!E1))="","",OFFSET('Hygiene Data'!$E$13,0,10*ROW('Hygiene Data'!E1)))</f>
        <v/>
      </c>
      <c r="DU7" s="264" t="str">
        <f ca="true">+IF(OFFSET('Hygiene Data'!$F$11,0,10*ROW('Hygiene Data'!F1))="","",OFFSET('Hygiene Data'!$F$11,0,10*ROW('Hygiene Data'!F1)))</f>
        <v/>
      </c>
      <c r="DV7" s="264" t="str">
        <f ca="true">+IF(OFFSET('Hygiene Data'!$F$12,0,10*ROW('Hygiene Data'!F1))="","",OFFSET('Hygiene Data'!$F$12,0,10*ROW('Hygiene Data'!F1)))</f>
        <v/>
      </c>
      <c r="DW7" s="264" t="str">
        <f ca="true">+IF(OFFSET('Hygiene Data'!$F$13,0,10*ROW('Hygiene Data'!F1))="","",OFFSET('Hygiene Data'!$F$13,0,10*ROW('Hygiene Data'!F1)))</f>
        <v/>
      </c>
      <c r="DX7" s="264" t="str">
        <f ca="true">+IF(OFFSET('Hygiene Data'!$G$11,0,10*ROW('Hygiene Data'!G1))="","",OFFSET('Hygiene Data'!$G$11,0,10*ROW('Hygiene Data'!G1)))</f>
        <v/>
      </c>
      <c r="DY7" s="264" t="str">
        <f ca="true">+IF(OFFSET('Hygiene Data'!$G$12,0,10*ROW('Hygiene Data'!G1))="","",OFFSET('Hygiene Data'!$G$12,0,10*ROW('Hygiene Data'!G1)))</f>
        <v/>
      </c>
      <c r="DZ7" s="264" t="str">
        <f ca="true">+IF(OFFSET('Hygiene Data'!$G$13,0,10*ROW('Hygiene Data'!G1))="","",OFFSET('Hygiene Data'!$G$13,0,10*ROW('Hygiene Data'!G1)))</f>
        <v/>
      </c>
      <c r="EA7" s="264" t="str">
        <f ca="true">+IF(OFFSET('Hygiene Data'!$H$11,0,10*ROW('Hygiene Data'!H1))="","",OFFSET('Hygiene Data'!$H$11,0,10*ROW('Hygiene Data'!H1)))</f>
        <v/>
      </c>
      <c r="EB7" s="264" t="str">
        <f ca="true">+IF(OFFSET('Hygiene Data'!$H$12,0,10*ROW('Hygiene Data'!H1))="","",OFFSET('Hygiene Data'!$H$12,0,10*ROW('Hygiene Data'!H1)))</f>
        <v/>
      </c>
      <c r="EC7" s="264" t="str">
        <f ca="true">+IF(OFFSET('Hygiene Data'!$H$13,0,10*ROW('Hygiene Data'!H1))="","",OFFSET('Hygiene Data'!$H$13,0,10*ROW('Hygiene Data'!H1)))</f>
        <v>Yes</v>
      </c>
      <c r="ED7" s="264" t="str">
        <f ca="true">+IF(OFFSET('Hygiene Data'!$I$11,0,10*ROW('Hygiene Data'!I1))="","",OFFSET('Hygiene Data'!$I$11,0,10*ROW('Hygiene Data'!I1)))</f>
        <v>Yes</v>
      </c>
      <c r="EE7" s="264" t="str">
        <f ca="true">+IF(OFFSET('Hygiene Data'!$I$12,0,10*ROW('Hygiene Data'!I1))="","",OFFSET('Hygiene Data'!$I$12,0,10*ROW('Hygiene Data'!I1)))</f>
        <v>Yes</v>
      </c>
      <c r="EF7" s="264" t="str">
        <f ca="true">+IF(OFFSET('Hygiene Data'!$I$13,0,10*ROW('Hygiene Data'!I1))="","",OFFSET('Hygiene Data'!$I$13,0,10*ROW('Hygiene Data'!I1)))</f>
        <v>Yes</v>
      </c>
    </row>
    <row xmlns:x14ac="http://schemas.microsoft.com/office/spreadsheetml/2009/9/ac" r="8" x14ac:dyDescent="0.2">
      <c r="A8" s="37" t="str">
        <f ca="true">+IF(OFFSET('Water Data'!$B$2,0,10*ROW('Water Data'!E2))="","",OFFSET('Water Data'!$B$2,0,10*ROW('Water Data'!E2)))</f>
        <v>LCA_2018_UIS</v>
      </c>
      <c r="B8" s="37" t="str">
        <f ca="true">+IF(OFFSET('Water Data'!$C$2,0,10*ROW('Water Data'!F2))="","",OFFSET('Water Data'!$C$2,0,10*ROW('Water Data'!F2)))</f>
        <v>Other</v>
      </c>
      <c r="C8" s="320">
        <f t="shared" ca="true" si="0"/>
        <v>2018</v>
      </c>
      <c r="D8" s="94">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100</v>
      </c>
      <c r="E8" s="94">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100</v>
      </c>
      <c r="F8" s="94">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100</v>
      </c>
      <c r="G8" s="94"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94"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94"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94"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94"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94"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94"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94"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94"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94">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100</v>
      </c>
      <c r="Q8" s="94">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100</v>
      </c>
      <c r="R8" s="94">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100</v>
      </c>
      <c r="S8" s="94">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100</v>
      </c>
      <c r="T8" s="94">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100</v>
      </c>
      <c r="U8" s="94">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100</v>
      </c>
      <c r="V8" s="95">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100</v>
      </c>
      <c r="W8" s="95">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100</v>
      </c>
      <c r="X8" s="95">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100</v>
      </c>
      <c r="Y8" s="95">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100</v>
      </c>
      <c r="Z8" s="95">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100</v>
      </c>
      <c r="AA8" s="95"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95"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95"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95"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95"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95"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95"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95"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95"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95"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95"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95"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95"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95"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95"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95">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100</v>
      </c>
      <c r="AQ8" s="95">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100</v>
      </c>
      <c r="AR8" s="95">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100</v>
      </c>
      <c r="AS8" s="95">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100</v>
      </c>
      <c r="AT8" s="95">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100</v>
      </c>
      <c r="AU8" s="95">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100</v>
      </c>
      <c r="AV8" s="95">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100</v>
      </c>
      <c r="AW8" s="95">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100</v>
      </c>
      <c r="AX8" s="95">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100</v>
      </c>
      <c r="AY8" s="95">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100</v>
      </c>
      <c r="AZ8" s="96">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100</v>
      </c>
      <c r="BA8" s="96">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100</v>
      </c>
      <c r="BB8" s="96">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100</v>
      </c>
      <c r="BC8" s="96"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96"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96"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96"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96"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96"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96"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96"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96"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96">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100</v>
      </c>
      <c r="BM8" s="96">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100</v>
      </c>
      <c r="BN8" s="96">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100</v>
      </c>
      <c r="BO8" s="96">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100</v>
      </c>
      <c r="BP8" s="96">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100</v>
      </c>
      <c r="BQ8" s="96">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100</v>
      </c>
      <c r="BR8" s="264"/>
      <c r="BS8" s="264" t="str">
        <f ca="true">+IF(OFFSET('Water Data'!$D$27,0,10*ROW('Water Data'!D2))="","",OFFSET('Water Data'!$D$27,0,10*ROW('Water Data'!D2)))</f>
        <v>Yes</v>
      </c>
      <c r="BT8" s="264" t="str">
        <f ca="true">+IF(OFFSET('Water Data'!$D$28,0,10*ROW('Water Data'!D2))="","",OFFSET('Water Data'!$D$28,0,10*ROW('Water Data'!D2)))</f>
        <v>Yes</v>
      </c>
      <c r="BU8" s="264" t="str">
        <f ca="true">+IF(OFFSET('Water Data'!$D$29,0,10*ROW('Water Data'!D2))="","",OFFSET('Water Data'!$D$29,0,10*ROW('Water Data'!D2)))</f>
        <v>Yes</v>
      </c>
      <c r="BV8" s="264" t="str">
        <f ca="true">+IF(OFFSET('Water Data'!$E$27,0,10*ROW('Water Data'!E2))="","",OFFSET('Water Data'!$E$27,0,10*ROW('Water Data'!E2)))</f>
        <v/>
      </c>
      <c r="BW8" s="264" t="str">
        <f ca="true">+IF(OFFSET('Water Data'!$E$28,0,10*ROW('Water Data'!E2))="","",OFFSET('Water Data'!$E$28,0,10*ROW('Water Data'!E2)))</f>
        <v/>
      </c>
      <c r="BX8" s="264" t="str">
        <f ca="true">+IF(OFFSET('Water Data'!$E$29,0,10*ROW('Water Data'!E2))="","",OFFSET('Water Data'!$E$29,0,10*ROW('Water Data'!E2)))</f>
        <v/>
      </c>
      <c r="BY8" s="264" t="str">
        <f ca="true">+IF(OFFSET('Water Data'!$F$27,0,10*ROW('Water Data'!F2))="","",OFFSET('Water Data'!$F$27,0,10*ROW('Water Data'!F2)))</f>
        <v/>
      </c>
      <c r="BZ8" s="264" t="str">
        <f ca="true">+IF(OFFSET('Water Data'!$F$28,0,10*ROW('Water Data'!F2))="","",OFFSET('Water Data'!$F$28,0,10*ROW('Water Data'!F2)))</f>
        <v/>
      </c>
      <c r="CA8" s="264" t="str">
        <f ca="true">+IF(OFFSET('Water Data'!$F$29,0,10*ROW('Water Data'!F2))="","",OFFSET('Water Data'!$F$29,0,10*ROW('Water Data'!F2)))</f>
        <v/>
      </c>
      <c r="CB8" s="264" t="str">
        <f ca="true">+IF(OFFSET('Water Data'!$G$27,0,10*ROW('Water Data'!G2))="","",OFFSET('Water Data'!$G$27,0,10*ROW('Water Data'!G2)))</f>
        <v/>
      </c>
      <c r="CC8" s="264" t="str">
        <f ca="true">+IF(OFFSET('Water Data'!$G$28,0,10*ROW('Water Data'!G2))="","",OFFSET('Water Data'!$G$28,0,10*ROW('Water Data'!G2)))</f>
        <v/>
      </c>
      <c r="CD8" s="264" t="str">
        <f ca="true">+IF(OFFSET('Water Data'!$G$29,0,10*ROW('Water Data'!G2))="","",OFFSET('Water Data'!$G$29,0,10*ROW('Water Data'!G2)))</f>
        <v/>
      </c>
      <c r="CE8" s="264" t="str">
        <f ca="true">+IF(OFFSET('Water Data'!$H$27,0,10*ROW('Water Data'!H2))="","",OFFSET('Water Data'!$H$27,0,10*ROW('Water Data'!H2)))</f>
        <v>Yes</v>
      </c>
      <c r="CF8" s="264" t="str">
        <f ca="true">+IF(OFFSET('Water Data'!$H$28,0,10*ROW('Water Data'!H2))="","",OFFSET('Water Data'!$H$28,0,10*ROW('Water Data'!H2)))</f>
        <v>Yes</v>
      </c>
      <c r="CG8" s="264" t="str">
        <f ca="true">+IF(OFFSET('Water Data'!$H$29,0,10*ROW('Water Data'!H2))="","",OFFSET('Water Data'!$H$29,0,10*ROW('Water Data'!H2)))</f>
        <v>Yes</v>
      </c>
      <c r="CH8" s="264" t="str">
        <f ca="true">+IF(OFFSET('Water Data'!$I$27,0,10*ROW('Water Data'!I2))="","",OFFSET('Water Data'!$I$27,0,10*ROW('Water Data'!I2)))</f>
        <v>Yes</v>
      </c>
      <c r="CI8" s="264" t="str">
        <f ca="true">+IF(OFFSET('Water Data'!$I$28,0,10*ROW('Water Data'!I2))="","",OFFSET('Water Data'!$I$28,0,10*ROW('Water Data'!I2)))</f>
        <v>Yes</v>
      </c>
      <c r="CJ8" s="264" t="str">
        <f ca="true">+IF(OFFSET('Water Data'!$I$29,0,10*ROW('Water Data'!I2))="","",OFFSET('Water Data'!$I$29,0,10*ROW('Water Data'!I2)))</f>
        <v>Yes</v>
      </c>
      <c r="CK8" s="264" t="str">
        <f ca="true">+IF(OFFSET('Sanitation Data'!$D$28,0,10*ROW('Sanitation Data'!D2))="","",OFFSET('Sanitation Data'!$D$28,0,10*ROW('Sanitation Data'!D2)))</f>
        <v>Yes</v>
      </c>
      <c r="CL8" s="264" t="str">
        <f ca="true">+IF(OFFSET('Sanitation Data'!$D$29,0,10*ROW('Sanitation Data'!D2))="","",OFFSET('Sanitation Data'!$D$29,0,10*ROW('Sanitation Data'!D2)))</f>
        <v>Yes</v>
      </c>
      <c r="CM8" s="264" t="str">
        <f ca="true">+IF(OFFSET('Sanitation Data'!$D$30,0,10*ROW('Sanitation Data'!D2))="","",OFFSET('Sanitation Data'!$D$30,0,10*ROW('Sanitation Data'!D2)))</f>
        <v>Yes</v>
      </c>
      <c r="CN8" s="264" t="str">
        <f ca="true">+IF(OFFSET('Sanitation Data'!$D$31,0,10*ROW('Sanitation Data'!D2))="","",OFFSET('Sanitation Data'!$D$31,0,10*ROW('Sanitation Data'!D2)))</f>
        <v>Yes</v>
      </c>
      <c r="CO8" s="264" t="str">
        <f ca="true">+IF(OFFSET('Sanitation Data'!$D$32,0,10*ROW('Sanitation Data'!D2))="","",OFFSET('Sanitation Data'!$D$32,0,10*ROW('Sanitation Data'!D2)))</f>
        <v>Yes</v>
      </c>
      <c r="CP8" s="264" t="str">
        <f ca="true">+IF(OFFSET('Sanitation Data'!$E$28,0,10*ROW('Sanitation Data'!E2))="","",OFFSET('Sanitation Data'!$E$28,0,10*ROW('Sanitation Data'!E2)))</f>
        <v/>
      </c>
      <c r="CQ8" s="264" t="str">
        <f ca="true">+IF(OFFSET('Sanitation Data'!$E$29,0,10*ROW('Sanitation Data'!E2))="","",OFFSET('Sanitation Data'!$E$29,0,10*ROW('Sanitation Data'!E2)))</f>
        <v/>
      </c>
      <c r="CR8" s="264" t="str">
        <f ca="true">+IF(OFFSET('Sanitation Data'!$E$30,0,10*ROW('Sanitation Data'!E2))="","",OFFSET('Sanitation Data'!$E$30,0,10*ROW('Sanitation Data'!E2)))</f>
        <v/>
      </c>
      <c r="CS8" s="264" t="str">
        <f ca="true">+IF(OFFSET('Sanitation Data'!$E$31,0,10*ROW('Sanitation Data'!E2))="","",OFFSET('Sanitation Data'!$E$31,0,10*ROW('Sanitation Data'!E2)))</f>
        <v/>
      </c>
      <c r="CT8" s="264" t="str">
        <f ca="true">+IF(OFFSET('Sanitation Data'!$E$32,0,10*ROW('Sanitation Data'!E2))="","",OFFSET('Sanitation Data'!$E$32,0,10*ROW('Sanitation Data'!E2)))</f>
        <v/>
      </c>
      <c r="CU8" s="264" t="str">
        <f ca="true">+IF(OFFSET('Sanitation Data'!$F$28,0,10*ROW('Sanitation Data'!F2))="","",OFFSET('Sanitation Data'!$F$28,0,10*ROW('Sanitation Data'!F2)))</f>
        <v/>
      </c>
      <c r="CV8" s="264" t="str">
        <f ca="true">+IF(OFFSET('Sanitation Data'!$F$29,0,10*ROW('Sanitation Data'!F2))="","",OFFSET('Sanitation Data'!$F$29,0,10*ROW('Sanitation Data'!F2)))</f>
        <v/>
      </c>
      <c r="CW8" s="264" t="str">
        <f ca="true">+IF(OFFSET('Sanitation Data'!$F$30,0,10*ROW('Sanitation Data'!F2))="","",OFFSET('Sanitation Data'!$F$30,0,10*ROW('Sanitation Data'!F2)))</f>
        <v/>
      </c>
      <c r="CX8" s="264" t="str">
        <f ca="true">+IF(OFFSET('Sanitation Data'!$F$31,0,10*ROW('Sanitation Data'!F2))="","",OFFSET('Sanitation Data'!$F$31,0,10*ROW('Sanitation Data'!F2)))</f>
        <v/>
      </c>
      <c r="CY8" s="264" t="str">
        <f ca="true">+IF(OFFSET('Sanitation Data'!$F$32,0,10*ROW('Sanitation Data'!F2))="","",OFFSET('Sanitation Data'!$F$32,0,10*ROW('Sanitation Data'!F2)))</f>
        <v/>
      </c>
      <c r="CZ8" s="264" t="str">
        <f ca="true">+IF(OFFSET('Sanitation Data'!$G$28,0,10*ROW('Sanitation Data'!G2))="","",OFFSET('Sanitation Data'!$G$28,0,10*ROW('Sanitation Data'!G2)))</f>
        <v/>
      </c>
      <c r="DA8" s="264" t="str">
        <f ca="true">+IF(OFFSET('Sanitation Data'!$G$29,0,10*ROW('Sanitation Data'!G2))="","",OFFSET('Sanitation Data'!$G$29,0,10*ROW('Sanitation Data'!G2)))</f>
        <v/>
      </c>
      <c r="DB8" s="264" t="str">
        <f ca="true">+IF(OFFSET('Sanitation Data'!$G$30,0,10*ROW('Sanitation Data'!G2))="","",OFFSET('Sanitation Data'!$G$30,0,10*ROW('Sanitation Data'!G2)))</f>
        <v/>
      </c>
      <c r="DC8" s="264" t="str">
        <f ca="true">+IF(OFFSET('Sanitation Data'!$G$31,0,10*ROW('Sanitation Data'!G2))="","",OFFSET('Sanitation Data'!$G$31,0,10*ROW('Sanitation Data'!G2)))</f>
        <v/>
      </c>
      <c r="DD8" s="264" t="str">
        <f ca="true">+IF(OFFSET('Sanitation Data'!$G$32,0,10*ROW('Sanitation Data'!G2))="","",OFFSET('Sanitation Data'!$G$32,0,10*ROW('Sanitation Data'!G2)))</f>
        <v/>
      </c>
      <c r="DE8" s="264" t="str">
        <f ca="true">+IF(OFFSET('Sanitation Data'!$H$28,0,10*ROW('Sanitation Data'!H2))="","",OFFSET('Sanitation Data'!$H$28,0,10*ROW('Sanitation Data'!H2)))</f>
        <v>Yes</v>
      </c>
      <c r="DF8" s="264" t="str">
        <f ca="true">+IF(OFFSET('Sanitation Data'!$H$29,0,10*ROW('Sanitation Data'!H2))="","",OFFSET('Sanitation Data'!$H$29,0,10*ROW('Sanitation Data'!H2)))</f>
        <v>Yes</v>
      </c>
      <c r="DG8" s="264" t="str">
        <f ca="true">+IF(OFFSET('Sanitation Data'!$H$30,0,10*ROW('Sanitation Data'!H2))="","",OFFSET('Sanitation Data'!$H$30,0,10*ROW('Sanitation Data'!H2)))</f>
        <v>Yes</v>
      </c>
      <c r="DH8" s="264" t="str">
        <f ca="true">+IF(OFFSET('Sanitation Data'!$H$31,0,10*ROW('Sanitation Data'!H2))="","",OFFSET('Sanitation Data'!$H$31,0,10*ROW('Sanitation Data'!H2)))</f>
        <v>Yes</v>
      </c>
      <c r="DI8" s="264" t="str">
        <f ca="true">+IF(OFFSET('Sanitation Data'!$H$32,0,10*ROW('Sanitation Data'!H2))="","",OFFSET('Sanitation Data'!$H$32,0,10*ROW('Sanitation Data'!H2)))</f>
        <v>Yes</v>
      </c>
      <c r="DJ8" s="264" t="str">
        <f ca="true">+IF(OFFSET('Sanitation Data'!$I$28,0,10*ROW('Sanitation Data'!I2))="","",OFFSET('Sanitation Data'!$I$28,0,10*ROW('Sanitation Data'!I2)))</f>
        <v>Yes</v>
      </c>
      <c r="DK8" s="264" t="str">
        <f ca="true">+IF(OFFSET('Sanitation Data'!$I$29,0,10*ROW('Sanitation Data'!I2))="","",OFFSET('Sanitation Data'!$I$29,0,10*ROW('Sanitation Data'!I2)))</f>
        <v>Yes</v>
      </c>
      <c r="DL8" s="264" t="str">
        <f ca="true">+IF(OFFSET('Sanitation Data'!$I$30,0,10*ROW('Sanitation Data'!I2))="","",OFFSET('Sanitation Data'!$I$30,0,10*ROW('Sanitation Data'!I2)))</f>
        <v>Yes</v>
      </c>
      <c r="DM8" s="264" t="str">
        <f ca="true">+IF(OFFSET('Sanitation Data'!$I$31,0,10*ROW('Sanitation Data'!I2))="","",OFFSET('Sanitation Data'!$I$31,0,10*ROW('Sanitation Data'!I2)))</f>
        <v>Yes</v>
      </c>
      <c r="DN8" s="264" t="str">
        <f ca="true">+IF(OFFSET('Sanitation Data'!$I$32,0,10*ROW('Sanitation Data'!I2))="","",OFFSET('Sanitation Data'!$I$32,0,10*ROW('Sanitation Data'!I2)))</f>
        <v>Yes</v>
      </c>
      <c r="DO8" s="264" t="str">
        <f ca="true">+IF(OFFSET('Hygiene Data'!$D$11,0,10*ROW('Hygiene Data'!D2))="","",OFFSET('Hygiene Data'!$D$11,0,10*ROW('Hygiene Data'!D2)))</f>
        <v>Yes</v>
      </c>
      <c r="DP8" s="264" t="str">
        <f ca="true">+IF(OFFSET('Hygiene Data'!$D$12,0,10*ROW('Hygiene Data'!D2))="","",OFFSET('Hygiene Data'!$D$12,0,10*ROW('Hygiene Data'!D2)))</f>
        <v>Yes</v>
      </c>
      <c r="DQ8" s="264" t="str">
        <f ca="true">+IF(OFFSET('Hygiene Data'!$D$13,0,10*ROW('Hygiene Data'!D2))="","",OFFSET('Hygiene Data'!$D$13,0,10*ROW('Hygiene Data'!D2)))</f>
        <v>Yes</v>
      </c>
      <c r="DR8" s="264" t="str">
        <f ca="true">+IF(OFFSET('Hygiene Data'!$E$11,0,10*ROW('Hygiene Data'!E2))="","",OFFSET('Hygiene Data'!$E$11,0,10*ROW('Hygiene Data'!E2)))</f>
        <v/>
      </c>
      <c r="DS8" s="264" t="str">
        <f ca="true">+IF(OFFSET('Hygiene Data'!$E$12,0,10*ROW('Hygiene Data'!E2))="","",OFFSET('Hygiene Data'!$E$12,0,10*ROW('Hygiene Data'!E2)))</f>
        <v/>
      </c>
      <c r="DT8" s="264" t="str">
        <f ca="true">+IF(OFFSET('Hygiene Data'!$E$13,0,10*ROW('Hygiene Data'!E2))="","",OFFSET('Hygiene Data'!$E$13,0,10*ROW('Hygiene Data'!E2)))</f>
        <v/>
      </c>
      <c r="DU8" s="264" t="str">
        <f ca="true">+IF(OFFSET('Hygiene Data'!$F$11,0,10*ROW('Hygiene Data'!F2))="","",OFFSET('Hygiene Data'!$F$11,0,10*ROW('Hygiene Data'!F2)))</f>
        <v/>
      </c>
      <c r="DV8" s="264" t="str">
        <f ca="true">+IF(OFFSET('Hygiene Data'!$F$12,0,10*ROW('Hygiene Data'!F2))="","",OFFSET('Hygiene Data'!$F$12,0,10*ROW('Hygiene Data'!F2)))</f>
        <v/>
      </c>
      <c r="DW8" s="264" t="str">
        <f ca="true">+IF(OFFSET('Hygiene Data'!$F$13,0,10*ROW('Hygiene Data'!F2))="","",OFFSET('Hygiene Data'!$F$13,0,10*ROW('Hygiene Data'!F2)))</f>
        <v/>
      </c>
      <c r="DX8" s="264" t="str">
        <f ca="true">+IF(OFFSET('Hygiene Data'!$G$11,0,10*ROW('Hygiene Data'!G2))="","",OFFSET('Hygiene Data'!$G$11,0,10*ROW('Hygiene Data'!G2)))</f>
        <v/>
      </c>
      <c r="DY8" s="264" t="str">
        <f ca="true">+IF(OFFSET('Hygiene Data'!$G$12,0,10*ROW('Hygiene Data'!G2))="","",OFFSET('Hygiene Data'!$G$12,0,10*ROW('Hygiene Data'!G2)))</f>
        <v/>
      </c>
      <c r="DZ8" s="264" t="str">
        <f ca="true">+IF(OFFSET('Hygiene Data'!$G$13,0,10*ROW('Hygiene Data'!G2))="","",OFFSET('Hygiene Data'!$G$13,0,10*ROW('Hygiene Data'!G2)))</f>
        <v/>
      </c>
      <c r="EA8" s="264" t="str">
        <f ca="true">+IF(OFFSET('Hygiene Data'!$H$11,0,10*ROW('Hygiene Data'!H2))="","",OFFSET('Hygiene Data'!$H$11,0,10*ROW('Hygiene Data'!H2)))</f>
        <v>Yes</v>
      </c>
      <c r="EB8" s="264" t="str">
        <f ca="true">+IF(OFFSET('Hygiene Data'!$H$12,0,10*ROW('Hygiene Data'!H2))="","",OFFSET('Hygiene Data'!$H$12,0,10*ROW('Hygiene Data'!H2)))</f>
        <v>Yes</v>
      </c>
      <c r="EC8" s="264" t="str">
        <f ca="true">+IF(OFFSET('Hygiene Data'!$H$13,0,10*ROW('Hygiene Data'!H2))="","",OFFSET('Hygiene Data'!$H$13,0,10*ROW('Hygiene Data'!H2)))</f>
        <v>Yes</v>
      </c>
      <c r="ED8" s="264" t="str">
        <f ca="true">+IF(OFFSET('Hygiene Data'!$I$11,0,10*ROW('Hygiene Data'!I2))="","",OFFSET('Hygiene Data'!$I$11,0,10*ROW('Hygiene Data'!I2)))</f>
        <v>Yes</v>
      </c>
      <c r="EE8" s="264" t="str">
        <f ca="true">+IF(OFFSET('Hygiene Data'!$I$12,0,10*ROW('Hygiene Data'!I2))="","",OFFSET('Hygiene Data'!$I$12,0,10*ROW('Hygiene Data'!I2)))</f>
        <v>Yes</v>
      </c>
      <c r="EF8" s="264" t="str">
        <f ca="true">+IF(OFFSET('Hygiene Data'!$I$13,0,10*ROW('Hygiene Data'!I2))="","",OFFSET('Hygiene Data'!$I$13,0,10*ROW('Hygiene Data'!I2)))</f>
        <v>Yes</v>
      </c>
    </row>
    <row xmlns:x14ac="http://schemas.microsoft.com/office/spreadsheetml/2009/9/ac" r="9" x14ac:dyDescent="0.2">
      <c r="A9" s="37" t="str">
        <f ca="true">+IF(OFFSET('Water Data'!$B$2,0,10*ROW('Water Data'!E3))="","",OFFSET('Water Data'!$B$2,0,10*ROW('Water Data'!E3)))</f>
        <v>LCA_2019_UIS</v>
      </c>
      <c r="B9" s="37" t="str">
        <f ca="true">+IF(OFFSET('Water Data'!$C$2,0,10*ROW('Water Data'!F3))="","",OFFSET('Water Data'!$C$2,0,10*ROW('Water Data'!F3)))</f>
        <v>Other</v>
      </c>
      <c r="C9" s="320">
        <f t="shared" ca="true" si="0"/>
        <v>2019</v>
      </c>
      <c r="D9" s="94" t="e">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#N/A</v>
      </c>
      <c r="E9" s="94" t="e">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#N/A</v>
      </c>
      <c r="F9" s="94">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99.315743913757402</v>
      </c>
      <c r="G9" s="94"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94"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94"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94"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94"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94"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94"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94"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94"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94" t="e">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#N/A</v>
      </c>
      <c r="Q9" s="94" t="e">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#N/A</v>
      </c>
      <c r="R9" s="94">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98.75</v>
      </c>
      <c r="S9" s="94">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100</v>
      </c>
      <c r="T9" s="94">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100</v>
      </c>
      <c r="U9" s="94">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100</v>
      </c>
      <c r="V9" s="95" t="e">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#N/A</v>
      </c>
      <c r="W9" s="95" t="e">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#N/A</v>
      </c>
      <c r="X9" s="95"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95"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95">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99.315743913757402</v>
      </c>
      <c r="AA9" s="95"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95"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95"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95"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95"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95"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95"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95"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95"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95"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95"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95"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95"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95"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95"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95" t="e">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#N/A</v>
      </c>
      <c r="AQ9" s="95" t="e">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#N/A</v>
      </c>
      <c r="AR9" s="95"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95"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95">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98.75</v>
      </c>
      <c r="AU9" s="95">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100</v>
      </c>
      <c r="AV9" s="95">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100</v>
      </c>
      <c r="AW9" s="95">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100</v>
      </c>
      <c r="AX9" s="95">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100</v>
      </c>
      <c r="AY9" s="95">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100</v>
      </c>
      <c r="AZ9" s="96" t="e">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#N/A</v>
      </c>
      <c r="BA9" s="96" t="e">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#N/A</v>
      </c>
      <c r="BB9" s="96">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97.015893838794895</v>
      </c>
      <c r="BC9" s="96"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96"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96"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96"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96"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96"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96"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96"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96"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96" t="e">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#N/A</v>
      </c>
      <c r="BM9" s="96" t="e">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#N/A</v>
      </c>
      <c r="BN9" s="96">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98.75</v>
      </c>
      <c r="BO9" s="96" t="e">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#N/A</v>
      </c>
      <c r="BP9" s="96" t="e">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#N/A</v>
      </c>
      <c r="BQ9" s="96">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94.918526697689089</v>
      </c>
      <c r="BR9" s="264"/>
      <c r="BS9" s="264" t="str">
        <f ca="true">+IF(OFFSET('Water Data'!$D$27,0,10*ROW('Water Data'!D3))="","",OFFSET('Water Data'!$D$27,0,10*ROW('Water Data'!D3)))</f>
        <v/>
      </c>
      <c r="BT9" s="264" t="str">
        <f ca="true">+IF(OFFSET('Water Data'!$D$28,0,10*ROW('Water Data'!D3))="","",OFFSET('Water Data'!$D$28,0,10*ROW('Water Data'!D3)))</f>
        <v/>
      </c>
      <c r="BU9" s="264" t="str">
        <f ca="true">+IF(OFFSET('Water Data'!$D$29,0,10*ROW('Water Data'!D3))="","",OFFSET('Water Data'!$D$29,0,10*ROW('Water Data'!D3)))</f>
        <v>Yes</v>
      </c>
      <c r="BV9" s="264" t="str">
        <f ca="true">+IF(OFFSET('Water Data'!$E$27,0,10*ROW('Water Data'!E3))="","",OFFSET('Water Data'!$E$27,0,10*ROW('Water Data'!E3)))</f>
        <v/>
      </c>
      <c r="BW9" s="264" t="str">
        <f ca="true">+IF(OFFSET('Water Data'!$E$28,0,10*ROW('Water Data'!E3))="","",OFFSET('Water Data'!$E$28,0,10*ROW('Water Data'!E3)))</f>
        <v/>
      </c>
      <c r="BX9" s="264" t="str">
        <f ca="true">+IF(OFFSET('Water Data'!$E$29,0,10*ROW('Water Data'!E3))="","",OFFSET('Water Data'!$E$29,0,10*ROW('Water Data'!E3)))</f>
        <v/>
      </c>
      <c r="BY9" s="264" t="str">
        <f ca="true">+IF(OFFSET('Water Data'!$F$27,0,10*ROW('Water Data'!F3))="","",OFFSET('Water Data'!$F$27,0,10*ROW('Water Data'!F3)))</f>
        <v/>
      </c>
      <c r="BZ9" s="264" t="str">
        <f ca="true">+IF(OFFSET('Water Data'!$F$28,0,10*ROW('Water Data'!F3))="","",OFFSET('Water Data'!$F$28,0,10*ROW('Water Data'!F3)))</f>
        <v/>
      </c>
      <c r="CA9" s="264" t="str">
        <f ca="true">+IF(OFFSET('Water Data'!$F$29,0,10*ROW('Water Data'!F3))="","",OFFSET('Water Data'!$F$29,0,10*ROW('Water Data'!F3)))</f>
        <v/>
      </c>
      <c r="CB9" s="264" t="str">
        <f ca="true">+IF(OFFSET('Water Data'!$G$27,0,10*ROW('Water Data'!G3))="","",OFFSET('Water Data'!$G$27,0,10*ROW('Water Data'!G3)))</f>
        <v/>
      </c>
      <c r="CC9" s="264" t="str">
        <f ca="true">+IF(OFFSET('Water Data'!$G$28,0,10*ROW('Water Data'!G3))="","",OFFSET('Water Data'!$G$28,0,10*ROW('Water Data'!G3)))</f>
        <v/>
      </c>
      <c r="CD9" s="264" t="str">
        <f ca="true">+IF(OFFSET('Water Data'!$G$29,0,10*ROW('Water Data'!G3))="","",OFFSET('Water Data'!$G$29,0,10*ROW('Water Data'!G3)))</f>
        <v/>
      </c>
      <c r="CE9" s="264" t="str">
        <f ca="true">+IF(OFFSET('Water Data'!$H$27,0,10*ROW('Water Data'!H3))="","",OFFSET('Water Data'!$H$27,0,10*ROW('Water Data'!H3)))</f>
        <v/>
      </c>
      <c r="CF9" s="264" t="str">
        <f ca="true">+IF(OFFSET('Water Data'!$H$28,0,10*ROW('Water Data'!H3))="","",OFFSET('Water Data'!$H$28,0,10*ROW('Water Data'!H3)))</f>
        <v/>
      </c>
      <c r="CG9" s="264" t="str">
        <f ca="true">+IF(OFFSET('Water Data'!$H$29,0,10*ROW('Water Data'!H3))="","",OFFSET('Water Data'!$H$29,0,10*ROW('Water Data'!H3)))</f>
        <v>Yes</v>
      </c>
      <c r="CH9" s="264" t="str">
        <f ca="true">+IF(OFFSET('Water Data'!$I$27,0,10*ROW('Water Data'!I3))="","",OFFSET('Water Data'!$I$27,0,10*ROW('Water Data'!I3)))</f>
        <v>Yes</v>
      </c>
      <c r="CI9" s="264" t="str">
        <f ca="true">+IF(OFFSET('Water Data'!$I$28,0,10*ROW('Water Data'!I3))="","",OFFSET('Water Data'!$I$28,0,10*ROW('Water Data'!I3)))</f>
        <v>Yes</v>
      </c>
      <c r="CJ9" s="264" t="str">
        <f ca="true">+IF(OFFSET('Water Data'!$I$29,0,10*ROW('Water Data'!I3))="","",OFFSET('Water Data'!$I$29,0,10*ROW('Water Data'!I3)))</f>
        <v>Yes</v>
      </c>
      <c r="CK9" s="264" t="str">
        <f ca="true">+IF(OFFSET('Sanitation Data'!$D$28,0,10*ROW('Sanitation Data'!D3))="","",OFFSET('Sanitation Data'!$D$28,0,10*ROW('Sanitation Data'!D3)))</f>
        <v/>
      </c>
      <c r="CL9" s="264" t="str">
        <f ca="true">+IF(OFFSET('Sanitation Data'!$D$29,0,10*ROW('Sanitation Data'!D3))="","",OFFSET('Sanitation Data'!$D$29,0,10*ROW('Sanitation Data'!D3)))</f>
        <v/>
      </c>
      <c r="CM9" s="264" t="str">
        <f ca="true">+IF(OFFSET('Sanitation Data'!$D$30,0,10*ROW('Sanitation Data'!D3))="","",OFFSET('Sanitation Data'!$D$30,0,10*ROW('Sanitation Data'!D3)))</f>
        <v/>
      </c>
      <c r="CN9" s="264" t="str">
        <f ca="true">+IF(OFFSET('Sanitation Data'!$D$31,0,10*ROW('Sanitation Data'!D3))="","",OFFSET('Sanitation Data'!$D$31,0,10*ROW('Sanitation Data'!D3)))</f>
        <v/>
      </c>
      <c r="CO9" s="264" t="str">
        <f ca="true">+IF(OFFSET('Sanitation Data'!$D$32,0,10*ROW('Sanitation Data'!D3))="","",OFFSET('Sanitation Data'!$D$32,0,10*ROW('Sanitation Data'!D3)))</f>
        <v>Yes</v>
      </c>
      <c r="CP9" s="264" t="str">
        <f ca="true">+IF(OFFSET('Sanitation Data'!$E$28,0,10*ROW('Sanitation Data'!E3))="","",OFFSET('Sanitation Data'!$E$28,0,10*ROW('Sanitation Data'!E3)))</f>
        <v/>
      </c>
      <c r="CQ9" s="264" t="str">
        <f ca="true">+IF(OFFSET('Sanitation Data'!$E$29,0,10*ROW('Sanitation Data'!E3))="","",OFFSET('Sanitation Data'!$E$29,0,10*ROW('Sanitation Data'!E3)))</f>
        <v/>
      </c>
      <c r="CR9" s="264" t="str">
        <f ca="true">+IF(OFFSET('Sanitation Data'!$E$30,0,10*ROW('Sanitation Data'!E3))="","",OFFSET('Sanitation Data'!$E$30,0,10*ROW('Sanitation Data'!E3)))</f>
        <v/>
      </c>
      <c r="CS9" s="264" t="str">
        <f ca="true">+IF(OFFSET('Sanitation Data'!$E$31,0,10*ROW('Sanitation Data'!E3))="","",OFFSET('Sanitation Data'!$E$31,0,10*ROW('Sanitation Data'!E3)))</f>
        <v/>
      </c>
      <c r="CT9" s="264" t="str">
        <f ca="true">+IF(OFFSET('Sanitation Data'!$E$32,0,10*ROW('Sanitation Data'!E3))="","",OFFSET('Sanitation Data'!$E$32,0,10*ROW('Sanitation Data'!E3)))</f>
        <v/>
      </c>
      <c r="CU9" s="264" t="str">
        <f ca="true">+IF(OFFSET('Sanitation Data'!$F$28,0,10*ROW('Sanitation Data'!F3))="","",OFFSET('Sanitation Data'!$F$28,0,10*ROW('Sanitation Data'!F3)))</f>
        <v/>
      </c>
      <c r="CV9" s="264" t="str">
        <f ca="true">+IF(OFFSET('Sanitation Data'!$F$29,0,10*ROW('Sanitation Data'!F3))="","",OFFSET('Sanitation Data'!$F$29,0,10*ROW('Sanitation Data'!F3)))</f>
        <v/>
      </c>
      <c r="CW9" s="264" t="str">
        <f ca="true">+IF(OFFSET('Sanitation Data'!$F$30,0,10*ROW('Sanitation Data'!F3))="","",OFFSET('Sanitation Data'!$F$30,0,10*ROW('Sanitation Data'!F3)))</f>
        <v/>
      </c>
      <c r="CX9" s="264" t="str">
        <f ca="true">+IF(OFFSET('Sanitation Data'!$F$31,0,10*ROW('Sanitation Data'!F3))="","",OFFSET('Sanitation Data'!$F$31,0,10*ROW('Sanitation Data'!F3)))</f>
        <v/>
      </c>
      <c r="CY9" s="264" t="str">
        <f ca="true">+IF(OFFSET('Sanitation Data'!$F$32,0,10*ROW('Sanitation Data'!F3))="","",OFFSET('Sanitation Data'!$F$32,0,10*ROW('Sanitation Data'!F3)))</f>
        <v/>
      </c>
      <c r="CZ9" s="264" t="str">
        <f ca="true">+IF(OFFSET('Sanitation Data'!$G$28,0,10*ROW('Sanitation Data'!G3))="","",OFFSET('Sanitation Data'!$G$28,0,10*ROW('Sanitation Data'!G3)))</f>
        <v/>
      </c>
      <c r="DA9" s="264" t="str">
        <f ca="true">+IF(OFFSET('Sanitation Data'!$G$29,0,10*ROW('Sanitation Data'!G3))="","",OFFSET('Sanitation Data'!$G$29,0,10*ROW('Sanitation Data'!G3)))</f>
        <v/>
      </c>
      <c r="DB9" s="264" t="str">
        <f ca="true">+IF(OFFSET('Sanitation Data'!$G$30,0,10*ROW('Sanitation Data'!G3))="","",OFFSET('Sanitation Data'!$G$30,0,10*ROW('Sanitation Data'!G3)))</f>
        <v/>
      </c>
      <c r="DC9" s="264" t="str">
        <f ca="true">+IF(OFFSET('Sanitation Data'!$G$31,0,10*ROW('Sanitation Data'!G3))="","",OFFSET('Sanitation Data'!$G$31,0,10*ROW('Sanitation Data'!G3)))</f>
        <v/>
      </c>
      <c r="DD9" s="264" t="str">
        <f ca="true">+IF(OFFSET('Sanitation Data'!$G$32,0,10*ROW('Sanitation Data'!G3))="","",OFFSET('Sanitation Data'!$G$32,0,10*ROW('Sanitation Data'!G3)))</f>
        <v/>
      </c>
      <c r="DE9" s="264" t="str">
        <f ca="true">+IF(OFFSET('Sanitation Data'!$H$28,0,10*ROW('Sanitation Data'!H3))="","",OFFSET('Sanitation Data'!$H$28,0,10*ROW('Sanitation Data'!H3)))</f>
        <v/>
      </c>
      <c r="DF9" s="264" t="str">
        <f ca="true">+IF(OFFSET('Sanitation Data'!$H$29,0,10*ROW('Sanitation Data'!H3))="","",OFFSET('Sanitation Data'!$H$29,0,10*ROW('Sanitation Data'!H3)))</f>
        <v/>
      </c>
      <c r="DG9" s="264" t="str">
        <f ca="true">+IF(OFFSET('Sanitation Data'!$H$30,0,10*ROW('Sanitation Data'!H3))="","",OFFSET('Sanitation Data'!$H$30,0,10*ROW('Sanitation Data'!H3)))</f>
        <v/>
      </c>
      <c r="DH9" s="264" t="str">
        <f ca="true">+IF(OFFSET('Sanitation Data'!$H$31,0,10*ROW('Sanitation Data'!H3))="","",OFFSET('Sanitation Data'!$H$31,0,10*ROW('Sanitation Data'!H3)))</f>
        <v/>
      </c>
      <c r="DI9" s="264" t="str">
        <f ca="true">+IF(OFFSET('Sanitation Data'!$H$32,0,10*ROW('Sanitation Data'!H3))="","",OFFSET('Sanitation Data'!$H$32,0,10*ROW('Sanitation Data'!H3)))</f>
        <v>Yes</v>
      </c>
      <c r="DJ9" s="264" t="str">
        <f ca="true">+IF(OFFSET('Sanitation Data'!$I$28,0,10*ROW('Sanitation Data'!I3))="","",OFFSET('Sanitation Data'!$I$28,0,10*ROW('Sanitation Data'!I3)))</f>
        <v>Yes</v>
      </c>
      <c r="DK9" s="264" t="str">
        <f ca="true">+IF(OFFSET('Sanitation Data'!$I$29,0,10*ROW('Sanitation Data'!I3))="","",OFFSET('Sanitation Data'!$I$29,0,10*ROW('Sanitation Data'!I3)))</f>
        <v>Yes</v>
      </c>
      <c r="DL9" s="264" t="str">
        <f ca="true">+IF(OFFSET('Sanitation Data'!$I$30,0,10*ROW('Sanitation Data'!I3))="","",OFFSET('Sanitation Data'!$I$30,0,10*ROW('Sanitation Data'!I3)))</f>
        <v>Yes</v>
      </c>
      <c r="DM9" s="264" t="str">
        <f ca="true">+IF(OFFSET('Sanitation Data'!$I$31,0,10*ROW('Sanitation Data'!I3))="","",OFFSET('Sanitation Data'!$I$31,0,10*ROW('Sanitation Data'!I3)))</f>
        <v>Yes</v>
      </c>
      <c r="DN9" s="264" t="str">
        <f ca="true">+IF(OFFSET('Sanitation Data'!$I$32,0,10*ROW('Sanitation Data'!I3))="","",OFFSET('Sanitation Data'!$I$32,0,10*ROW('Sanitation Data'!I3)))</f>
        <v>Yes</v>
      </c>
      <c r="DO9" s="264" t="str">
        <f ca="true">+IF(OFFSET('Hygiene Data'!$D$11,0,10*ROW('Hygiene Data'!D3))="","",OFFSET('Hygiene Data'!$D$11,0,10*ROW('Hygiene Data'!D3)))</f>
        <v/>
      </c>
      <c r="DP9" s="264" t="str">
        <f ca="true">+IF(OFFSET('Hygiene Data'!$D$12,0,10*ROW('Hygiene Data'!D3))="","",OFFSET('Hygiene Data'!$D$12,0,10*ROW('Hygiene Data'!D3)))</f>
        <v/>
      </c>
      <c r="DQ9" s="264" t="str">
        <f ca="true">+IF(OFFSET('Hygiene Data'!$D$13,0,10*ROW('Hygiene Data'!D3))="","",OFFSET('Hygiene Data'!$D$13,0,10*ROW('Hygiene Data'!D3)))</f>
        <v>Yes</v>
      </c>
      <c r="DR9" s="264" t="str">
        <f ca="true">+IF(OFFSET('Hygiene Data'!$E$11,0,10*ROW('Hygiene Data'!E3))="","",OFFSET('Hygiene Data'!$E$11,0,10*ROW('Hygiene Data'!E3)))</f>
        <v/>
      </c>
      <c r="DS9" s="264" t="str">
        <f ca="true">+IF(OFFSET('Hygiene Data'!$E$12,0,10*ROW('Hygiene Data'!E3))="","",OFFSET('Hygiene Data'!$E$12,0,10*ROW('Hygiene Data'!E3)))</f>
        <v/>
      </c>
      <c r="DT9" s="264" t="str">
        <f ca="true">+IF(OFFSET('Hygiene Data'!$E$13,0,10*ROW('Hygiene Data'!E3))="","",OFFSET('Hygiene Data'!$E$13,0,10*ROW('Hygiene Data'!E3)))</f>
        <v/>
      </c>
      <c r="DU9" s="264" t="str">
        <f ca="true">+IF(OFFSET('Hygiene Data'!$F$11,0,10*ROW('Hygiene Data'!F3))="","",OFFSET('Hygiene Data'!$F$11,0,10*ROW('Hygiene Data'!F3)))</f>
        <v/>
      </c>
      <c r="DV9" s="264" t="str">
        <f ca="true">+IF(OFFSET('Hygiene Data'!$F$12,0,10*ROW('Hygiene Data'!F3))="","",OFFSET('Hygiene Data'!$F$12,0,10*ROW('Hygiene Data'!F3)))</f>
        <v/>
      </c>
      <c r="DW9" s="264" t="str">
        <f ca="true">+IF(OFFSET('Hygiene Data'!$F$13,0,10*ROW('Hygiene Data'!F3))="","",OFFSET('Hygiene Data'!$F$13,0,10*ROW('Hygiene Data'!F3)))</f>
        <v/>
      </c>
      <c r="DX9" s="264" t="str">
        <f ca="true">+IF(OFFSET('Hygiene Data'!$G$11,0,10*ROW('Hygiene Data'!G3))="","",OFFSET('Hygiene Data'!$G$11,0,10*ROW('Hygiene Data'!G3)))</f>
        <v/>
      </c>
      <c r="DY9" s="264" t="str">
        <f ca="true">+IF(OFFSET('Hygiene Data'!$G$12,0,10*ROW('Hygiene Data'!G3))="","",OFFSET('Hygiene Data'!$G$12,0,10*ROW('Hygiene Data'!G3)))</f>
        <v/>
      </c>
      <c r="DZ9" s="264" t="str">
        <f ca="true">+IF(OFFSET('Hygiene Data'!$G$13,0,10*ROW('Hygiene Data'!G3))="","",OFFSET('Hygiene Data'!$G$13,0,10*ROW('Hygiene Data'!G3)))</f>
        <v/>
      </c>
      <c r="EA9" s="264" t="str">
        <f ca="true">+IF(OFFSET('Hygiene Data'!$H$11,0,10*ROW('Hygiene Data'!H3))="","",OFFSET('Hygiene Data'!$H$11,0,10*ROW('Hygiene Data'!H3)))</f>
        <v/>
      </c>
      <c r="EB9" s="264" t="str">
        <f ca="true">+IF(OFFSET('Hygiene Data'!$H$12,0,10*ROW('Hygiene Data'!H3))="","",OFFSET('Hygiene Data'!$H$12,0,10*ROW('Hygiene Data'!H3)))</f>
        <v/>
      </c>
      <c r="EC9" s="264" t="str">
        <f ca="true">+IF(OFFSET('Hygiene Data'!$H$13,0,10*ROW('Hygiene Data'!H3))="","",OFFSET('Hygiene Data'!$H$13,0,10*ROW('Hygiene Data'!H3)))</f>
        <v>Yes</v>
      </c>
      <c r="ED9" s="264" t="str">
        <f ca="true">+IF(OFFSET('Hygiene Data'!$I$11,0,10*ROW('Hygiene Data'!I3))="","",OFFSET('Hygiene Data'!$I$11,0,10*ROW('Hygiene Data'!I3)))</f>
        <v/>
      </c>
      <c r="EE9" s="264" t="str">
        <f ca="true">+IF(OFFSET('Hygiene Data'!$I$12,0,10*ROW('Hygiene Data'!I3))="","",OFFSET('Hygiene Data'!$I$12,0,10*ROW('Hygiene Data'!I3)))</f>
        <v/>
      </c>
      <c r="EF9" s="264" t="str">
        <f ca="true">+IF(OFFSET('Hygiene Data'!$I$13,0,10*ROW('Hygiene Data'!I3))="","",OFFSET('Hygiene Data'!$I$13,0,10*ROW('Hygiene Data'!I3)))</f>
        <v>Yes</v>
      </c>
    </row>
    <row xmlns:x14ac="http://schemas.microsoft.com/office/spreadsheetml/2009/9/ac" r="10" x14ac:dyDescent="0.2">
      <c r="A10" s="37" t="str">
        <f ca="true">+IF(OFFSET('Water Data'!$B$2,0,10*ROW('Water Data'!E4))="","",OFFSET('Water Data'!$B$2,0,10*ROW('Water Data'!E4)))</f>
        <v>LCA_2020_UIS</v>
      </c>
      <c r="B10" s="37" t="str">
        <f ca="true">+IF(OFFSET('Water Data'!$C$2,0,10*ROW('Water Data'!F4))="","",OFFSET('Water Data'!$C$2,0,10*ROW('Water Data'!F4)))</f>
        <v>Other</v>
      </c>
      <c r="C10" s="320">
        <f t="shared" ca="true" si="0"/>
        <v>2020</v>
      </c>
      <c r="D10" s="94">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100</v>
      </c>
      <c r="E10" s="94">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100</v>
      </c>
      <c r="F10" s="94">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100</v>
      </c>
      <c r="G10" s="94"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94"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94"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94"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94"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94"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94"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94"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94"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94">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100</v>
      </c>
      <c r="Q10" s="94">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100</v>
      </c>
      <c r="R10" s="94">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100</v>
      </c>
      <c r="S10" s="94">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100</v>
      </c>
      <c r="T10" s="94">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100</v>
      </c>
      <c r="U10" s="94">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100</v>
      </c>
      <c r="V10" s="95">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100</v>
      </c>
      <c r="W10" s="95">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100</v>
      </c>
      <c r="X10" s="95">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100</v>
      </c>
      <c r="Y10" s="95">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100</v>
      </c>
      <c r="Z10" s="95">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100</v>
      </c>
      <c r="AA10" s="95"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95"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95"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95"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95"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95"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95"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95"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95"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95"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95"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95"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95"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95"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95"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95">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100</v>
      </c>
      <c r="AQ10" s="95">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100</v>
      </c>
      <c r="AR10" s="95">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100</v>
      </c>
      <c r="AS10" s="95">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100</v>
      </c>
      <c r="AT10" s="95">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100</v>
      </c>
      <c r="AU10" s="95">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100</v>
      </c>
      <c r="AV10" s="95">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100</v>
      </c>
      <c r="AW10" s="95">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100</v>
      </c>
      <c r="AX10" s="95">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100</v>
      </c>
      <c r="AY10" s="95">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100</v>
      </c>
      <c r="AZ10" s="96" t="e">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#N/A</v>
      </c>
      <c r="BA10" s="96" t="e">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#N/A</v>
      </c>
      <c r="BB10" s="96">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98.226406863457896</v>
      </c>
      <c r="BC10" s="96"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96"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96"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96"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96"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96"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96"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96"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96"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96">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100</v>
      </c>
      <c r="BM10" s="96">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100</v>
      </c>
      <c r="BN10" s="96">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100</v>
      </c>
      <c r="BO10" s="96" t="e">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#N/A</v>
      </c>
      <c r="BP10" s="96" t="e">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#N/A</v>
      </c>
      <c r="BQ10" s="96">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96</v>
      </c>
      <c r="BR10" s="264"/>
      <c r="BS10" s="264" t="str">
        <f ca="true">+IF(OFFSET('Water Data'!$D$27,0,10*ROW('Water Data'!D4))="","",OFFSET('Water Data'!$D$27,0,10*ROW('Water Data'!D4)))</f>
        <v>Yes</v>
      </c>
      <c r="BT10" s="264" t="str">
        <f ca="true">+IF(OFFSET('Water Data'!$D$28,0,10*ROW('Water Data'!D4))="","",OFFSET('Water Data'!$D$28,0,10*ROW('Water Data'!D4)))</f>
        <v>Yes</v>
      </c>
      <c r="BU10" s="264" t="str">
        <f ca="true">+IF(OFFSET('Water Data'!$D$29,0,10*ROW('Water Data'!D4))="","",OFFSET('Water Data'!$D$29,0,10*ROW('Water Data'!D4)))</f>
        <v>Yes</v>
      </c>
      <c r="BV10" s="264" t="str">
        <f ca="true">+IF(OFFSET('Water Data'!$E$27,0,10*ROW('Water Data'!E4))="","",OFFSET('Water Data'!$E$27,0,10*ROW('Water Data'!E4)))</f>
        <v/>
      </c>
      <c r="BW10" s="264" t="str">
        <f ca="true">+IF(OFFSET('Water Data'!$E$28,0,10*ROW('Water Data'!E4))="","",OFFSET('Water Data'!$E$28,0,10*ROW('Water Data'!E4)))</f>
        <v/>
      </c>
      <c r="BX10" s="264" t="str">
        <f ca="true">+IF(OFFSET('Water Data'!$E$29,0,10*ROW('Water Data'!E4))="","",OFFSET('Water Data'!$E$29,0,10*ROW('Water Data'!E4)))</f>
        <v/>
      </c>
      <c r="BY10" s="264" t="str">
        <f ca="true">+IF(OFFSET('Water Data'!$F$27,0,10*ROW('Water Data'!F4))="","",OFFSET('Water Data'!$F$27,0,10*ROW('Water Data'!F4)))</f>
        <v/>
      </c>
      <c r="BZ10" s="264" t="str">
        <f ca="true">+IF(OFFSET('Water Data'!$F$28,0,10*ROW('Water Data'!F4))="","",OFFSET('Water Data'!$F$28,0,10*ROW('Water Data'!F4)))</f>
        <v/>
      </c>
      <c r="CA10" s="264" t="str">
        <f ca="true">+IF(OFFSET('Water Data'!$F$29,0,10*ROW('Water Data'!F4))="","",OFFSET('Water Data'!$F$29,0,10*ROW('Water Data'!F4)))</f>
        <v/>
      </c>
      <c r="CB10" s="264" t="str">
        <f ca="true">+IF(OFFSET('Water Data'!$G$27,0,10*ROW('Water Data'!G4))="","",OFFSET('Water Data'!$G$27,0,10*ROW('Water Data'!G4)))</f>
        <v/>
      </c>
      <c r="CC10" s="264" t="str">
        <f ca="true">+IF(OFFSET('Water Data'!$G$28,0,10*ROW('Water Data'!G4))="","",OFFSET('Water Data'!$G$28,0,10*ROW('Water Data'!G4)))</f>
        <v/>
      </c>
      <c r="CD10" s="264" t="str">
        <f ca="true">+IF(OFFSET('Water Data'!$G$29,0,10*ROW('Water Data'!G4))="","",OFFSET('Water Data'!$G$29,0,10*ROW('Water Data'!G4)))</f>
        <v/>
      </c>
      <c r="CE10" s="264" t="str">
        <f ca="true">+IF(OFFSET('Water Data'!$H$27,0,10*ROW('Water Data'!H4))="","",OFFSET('Water Data'!$H$27,0,10*ROW('Water Data'!H4)))</f>
        <v>Yes</v>
      </c>
      <c r="CF10" s="264" t="str">
        <f ca="true">+IF(OFFSET('Water Data'!$H$28,0,10*ROW('Water Data'!H4))="","",OFFSET('Water Data'!$H$28,0,10*ROW('Water Data'!H4)))</f>
        <v>Yes</v>
      </c>
      <c r="CG10" s="264" t="str">
        <f ca="true">+IF(OFFSET('Water Data'!$H$29,0,10*ROW('Water Data'!H4))="","",OFFSET('Water Data'!$H$29,0,10*ROW('Water Data'!H4)))</f>
        <v>Yes</v>
      </c>
      <c r="CH10" s="264" t="str">
        <f ca="true">+IF(OFFSET('Water Data'!$I$27,0,10*ROW('Water Data'!I4))="","",OFFSET('Water Data'!$I$27,0,10*ROW('Water Data'!I4)))</f>
        <v>Yes</v>
      </c>
      <c r="CI10" s="264" t="str">
        <f ca="true">+IF(OFFSET('Water Data'!$I$28,0,10*ROW('Water Data'!I4))="","",OFFSET('Water Data'!$I$28,0,10*ROW('Water Data'!I4)))</f>
        <v>Yes</v>
      </c>
      <c r="CJ10" s="264" t="str">
        <f ca="true">+IF(OFFSET('Water Data'!$I$29,0,10*ROW('Water Data'!I4))="","",OFFSET('Water Data'!$I$29,0,10*ROW('Water Data'!I4)))</f>
        <v>Yes</v>
      </c>
      <c r="CK10" s="264" t="str">
        <f ca="true">+IF(OFFSET('Sanitation Data'!$D$28,0,10*ROW('Sanitation Data'!D4))="","",OFFSET('Sanitation Data'!$D$28,0,10*ROW('Sanitation Data'!D4)))</f>
        <v>Yes</v>
      </c>
      <c r="CL10" s="264" t="str">
        <f ca="true">+IF(OFFSET('Sanitation Data'!$D$29,0,10*ROW('Sanitation Data'!D4))="","",OFFSET('Sanitation Data'!$D$29,0,10*ROW('Sanitation Data'!D4)))</f>
        <v>Yes</v>
      </c>
      <c r="CM10" s="264" t="str">
        <f ca="true">+IF(OFFSET('Sanitation Data'!$D$30,0,10*ROW('Sanitation Data'!D4))="","",OFFSET('Sanitation Data'!$D$30,0,10*ROW('Sanitation Data'!D4)))</f>
        <v>Yes</v>
      </c>
      <c r="CN10" s="264" t="str">
        <f ca="true">+IF(OFFSET('Sanitation Data'!$D$31,0,10*ROW('Sanitation Data'!D4))="","",OFFSET('Sanitation Data'!$D$31,0,10*ROW('Sanitation Data'!D4)))</f>
        <v>Yes</v>
      </c>
      <c r="CO10" s="264" t="str">
        <f ca="true">+IF(OFFSET('Sanitation Data'!$D$32,0,10*ROW('Sanitation Data'!D4))="","",OFFSET('Sanitation Data'!$D$32,0,10*ROW('Sanitation Data'!D4)))</f>
        <v>Yes</v>
      </c>
      <c r="CP10" s="264" t="str">
        <f ca="true">+IF(OFFSET('Sanitation Data'!$E$28,0,10*ROW('Sanitation Data'!E4))="","",OFFSET('Sanitation Data'!$E$28,0,10*ROW('Sanitation Data'!E4)))</f>
        <v/>
      </c>
      <c r="CQ10" s="264" t="str">
        <f ca="true">+IF(OFFSET('Sanitation Data'!$E$29,0,10*ROW('Sanitation Data'!E4))="","",OFFSET('Sanitation Data'!$E$29,0,10*ROW('Sanitation Data'!E4)))</f>
        <v/>
      </c>
      <c r="CR10" s="264" t="str">
        <f ca="true">+IF(OFFSET('Sanitation Data'!$E$30,0,10*ROW('Sanitation Data'!E4))="","",OFFSET('Sanitation Data'!$E$30,0,10*ROW('Sanitation Data'!E4)))</f>
        <v/>
      </c>
      <c r="CS10" s="264" t="str">
        <f ca="true">+IF(OFFSET('Sanitation Data'!$E$31,0,10*ROW('Sanitation Data'!E4))="","",OFFSET('Sanitation Data'!$E$31,0,10*ROW('Sanitation Data'!E4)))</f>
        <v/>
      </c>
      <c r="CT10" s="264" t="str">
        <f ca="true">+IF(OFFSET('Sanitation Data'!$E$32,0,10*ROW('Sanitation Data'!E4))="","",OFFSET('Sanitation Data'!$E$32,0,10*ROW('Sanitation Data'!E4)))</f>
        <v/>
      </c>
      <c r="CU10" s="264" t="str">
        <f ca="true">+IF(OFFSET('Sanitation Data'!$F$28,0,10*ROW('Sanitation Data'!F4))="","",OFFSET('Sanitation Data'!$F$28,0,10*ROW('Sanitation Data'!F4)))</f>
        <v/>
      </c>
      <c r="CV10" s="264" t="str">
        <f ca="true">+IF(OFFSET('Sanitation Data'!$F$29,0,10*ROW('Sanitation Data'!F4))="","",OFFSET('Sanitation Data'!$F$29,0,10*ROW('Sanitation Data'!F4)))</f>
        <v/>
      </c>
      <c r="CW10" s="264" t="str">
        <f ca="true">+IF(OFFSET('Sanitation Data'!$F$30,0,10*ROW('Sanitation Data'!F4))="","",OFFSET('Sanitation Data'!$F$30,0,10*ROW('Sanitation Data'!F4)))</f>
        <v/>
      </c>
      <c r="CX10" s="264" t="str">
        <f ca="true">+IF(OFFSET('Sanitation Data'!$F$31,0,10*ROW('Sanitation Data'!F4))="","",OFFSET('Sanitation Data'!$F$31,0,10*ROW('Sanitation Data'!F4)))</f>
        <v/>
      </c>
      <c r="CY10" s="264" t="str">
        <f ca="true">+IF(OFFSET('Sanitation Data'!$F$32,0,10*ROW('Sanitation Data'!F4))="","",OFFSET('Sanitation Data'!$F$32,0,10*ROW('Sanitation Data'!F4)))</f>
        <v/>
      </c>
      <c r="CZ10" s="264" t="str">
        <f ca="true">+IF(OFFSET('Sanitation Data'!$G$28,0,10*ROW('Sanitation Data'!G4))="","",OFFSET('Sanitation Data'!$G$28,0,10*ROW('Sanitation Data'!G4)))</f>
        <v/>
      </c>
      <c r="DA10" s="264" t="str">
        <f ca="true">+IF(OFFSET('Sanitation Data'!$G$29,0,10*ROW('Sanitation Data'!G4))="","",OFFSET('Sanitation Data'!$G$29,0,10*ROW('Sanitation Data'!G4)))</f>
        <v/>
      </c>
      <c r="DB10" s="264" t="str">
        <f ca="true">+IF(OFFSET('Sanitation Data'!$G$30,0,10*ROW('Sanitation Data'!G4))="","",OFFSET('Sanitation Data'!$G$30,0,10*ROW('Sanitation Data'!G4)))</f>
        <v/>
      </c>
      <c r="DC10" s="264" t="str">
        <f ca="true">+IF(OFFSET('Sanitation Data'!$G$31,0,10*ROW('Sanitation Data'!G4))="","",OFFSET('Sanitation Data'!$G$31,0,10*ROW('Sanitation Data'!G4)))</f>
        <v/>
      </c>
      <c r="DD10" s="264" t="str">
        <f ca="true">+IF(OFFSET('Sanitation Data'!$G$32,0,10*ROW('Sanitation Data'!G4))="","",OFFSET('Sanitation Data'!$G$32,0,10*ROW('Sanitation Data'!G4)))</f>
        <v/>
      </c>
      <c r="DE10" s="264" t="str">
        <f ca="true">+IF(OFFSET('Sanitation Data'!$H$28,0,10*ROW('Sanitation Data'!H4))="","",OFFSET('Sanitation Data'!$H$28,0,10*ROW('Sanitation Data'!H4)))</f>
        <v>Yes</v>
      </c>
      <c r="DF10" s="264" t="str">
        <f ca="true">+IF(OFFSET('Sanitation Data'!$H$29,0,10*ROW('Sanitation Data'!H4))="","",OFFSET('Sanitation Data'!$H$29,0,10*ROW('Sanitation Data'!H4)))</f>
        <v>Yes</v>
      </c>
      <c r="DG10" s="264" t="str">
        <f ca="true">+IF(OFFSET('Sanitation Data'!$H$30,0,10*ROW('Sanitation Data'!H4))="","",OFFSET('Sanitation Data'!$H$30,0,10*ROW('Sanitation Data'!H4)))</f>
        <v>Yes</v>
      </c>
      <c r="DH10" s="264" t="str">
        <f ca="true">+IF(OFFSET('Sanitation Data'!$H$31,0,10*ROW('Sanitation Data'!H4))="","",OFFSET('Sanitation Data'!$H$31,0,10*ROW('Sanitation Data'!H4)))</f>
        <v>Yes</v>
      </c>
      <c r="DI10" s="264" t="str">
        <f ca="true">+IF(OFFSET('Sanitation Data'!$H$32,0,10*ROW('Sanitation Data'!H4))="","",OFFSET('Sanitation Data'!$H$32,0,10*ROW('Sanitation Data'!H4)))</f>
        <v>Yes</v>
      </c>
      <c r="DJ10" s="264" t="str">
        <f ca="true">+IF(OFFSET('Sanitation Data'!$I$28,0,10*ROW('Sanitation Data'!I4))="","",OFFSET('Sanitation Data'!$I$28,0,10*ROW('Sanitation Data'!I4)))</f>
        <v>Yes</v>
      </c>
      <c r="DK10" s="264" t="str">
        <f ca="true">+IF(OFFSET('Sanitation Data'!$I$29,0,10*ROW('Sanitation Data'!I4))="","",OFFSET('Sanitation Data'!$I$29,0,10*ROW('Sanitation Data'!I4)))</f>
        <v>Yes</v>
      </c>
      <c r="DL10" s="264" t="str">
        <f ca="true">+IF(OFFSET('Sanitation Data'!$I$30,0,10*ROW('Sanitation Data'!I4))="","",OFFSET('Sanitation Data'!$I$30,0,10*ROW('Sanitation Data'!I4)))</f>
        <v>Yes</v>
      </c>
      <c r="DM10" s="264" t="str">
        <f ca="true">+IF(OFFSET('Sanitation Data'!$I$31,0,10*ROW('Sanitation Data'!I4))="","",OFFSET('Sanitation Data'!$I$31,0,10*ROW('Sanitation Data'!I4)))</f>
        <v>Yes</v>
      </c>
      <c r="DN10" s="264" t="str">
        <f ca="true">+IF(OFFSET('Sanitation Data'!$I$32,0,10*ROW('Sanitation Data'!I4))="","",OFFSET('Sanitation Data'!$I$32,0,10*ROW('Sanitation Data'!I4)))</f>
        <v>Yes</v>
      </c>
      <c r="DO10" s="264" t="str">
        <f ca="true">+IF(OFFSET('Hygiene Data'!$D$11,0,10*ROW('Hygiene Data'!D4))="","",OFFSET('Hygiene Data'!$D$11,0,10*ROW('Hygiene Data'!D4)))</f>
        <v/>
      </c>
      <c r="DP10" s="264" t="str">
        <f ca="true">+IF(OFFSET('Hygiene Data'!$D$12,0,10*ROW('Hygiene Data'!D4))="","",OFFSET('Hygiene Data'!$D$12,0,10*ROW('Hygiene Data'!D4)))</f>
        <v/>
      </c>
      <c r="DQ10" s="264" t="str">
        <f ca="true">+IF(OFFSET('Hygiene Data'!$D$13,0,10*ROW('Hygiene Data'!D4))="","",OFFSET('Hygiene Data'!$D$13,0,10*ROW('Hygiene Data'!D4)))</f>
        <v>Yes</v>
      </c>
      <c r="DR10" s="264" t="str">
        <f ca="true">+IF(OFFSET('Hygiene Data'!$E$11,0,10*ROW('Hygiene Data'!E4))="","",OFFSET('Hygiene Data'!$E$11,0,10*ROW('Hygiene Data'!E4)))</f>
        <v/>
      </c>
      <c r="DS10" s="264" t="str">
        <f ca="true">+IF(OFFSET('Hygiene Data'!$E$12,0,10*ROW('Hygiene Data'!E4))="","",OFFSET('Hygiene Data'!$E$12,0,10*ROW('Hygiene Data'!E4)))</f>
        <v/>
      </c>
      <c r="DT10" s="264" t="str">
        <f ca="true">+IF(OFFSET('Hygiene Data'!$E$13,0,10*ROW('Hygiene Data'!E4))="","",OFFSET('Hygiene Data'!$E$13,0,10*ROW('Hygiene Data'!E4)))</f>
        <v/>
      </c>
      <c r="DU10" s="264" t="str">
        <f ca="true">+IF(OFFSET('Hygiene Data'!$F$11,0,10*ROW('Hygiene Data'!F4))="","",OFFSET('Hygiene Data'!$F$11,0,10*ROW('Hygiene Data'!F4)))</f>
        <v/>
      </c>
      <c r="DV10" s="264" t="str">
        <f ca="true">+IF(OFFSET('Hygiene Data'!$F$12,0,10*ROW('Hygiene Data'!F4))="","",OFFSET('Hygiene Data'!$F$12,0,10*ROW('Hygiene Data'!F4)))</f>
        <v/>
      </c>
      <c r="DW10" s="264" t="str">
        <f ca="true">+IF(OFFSET('Hygiene Data'!$F$13,0,10*ROW('Hygiene Data'!F4))="","",OFFSET('Hygiene Data'!$F$13,0,10*ROW('Hygiene Data'!F4)))</f>
        <v/>
      </c>
      <c r="DX10" s="264" t="str">
        <f ca="true">+IF(OFFSET('Hygiene Data'!$G$11,0,10*ROW('Hygiene Data'!G4))="","",OFFSET('Hygiene Data'!$G$11,0,10*ROW('Hygiene Data'!G4)))</f>
        <v/>
      </c>
      <c r="DY10" s="264" t="str">
        <f ca="true">+IF(OFFSET('Hygiene Data'!$G$12,0,10*ROW('Hygiene Data'!G4))="","",OFFSET('Hygiene Data'!$G$12,0,10*ROW('Hygiene Data'!G4)))</f>
        <v/>
      </c>
      <c r="DZ10" s="264" t="str">
        <f ca="true">+IF(OFFSET('Hygiene Data'!$G$13,0,10*ROW('Hygiene Data'!G4))="","",OFFSET('Hygiene Data'!$G$13,0,10*ROW('Hygiene Data'!G4)))</f>
        <v/>
      </c>
      <c r="EA10" s="264" t="str">
        <f ca="true">+IF(OFFSET('Hygiene Data'!$H$11,0,10*ROW('Hygiene Data'!H4))="","",OFFSET('Hygiene Data'!$H$11,0,10*ROW('Hygiene Data'!H4)))</f>
        <v>Yes</v>
      </c>
      <c r="EB10" s="264" t="str">
        <f ca="true">+IF(OFFSET('Hygiene Data'!$H$12,0,10*ROW('Hygiene Data'!H4))="","",OFFSET('Hygiene Data'!$H$12,0,10*ROW('Hygiene Data'!H4)))</f>
        <v>Yes</v>
      </c>
      <c r="EC10" s="264" t="str">
        <f ca="true">+IF(OFFSET('Hygiene Data'!$H$13,0,10*ROW('Hygiene Data'!H4))="","",OFFSET('Hygiene Data'!$H$13,0,10*ROW('Hygiene Data'!H4)))</f>
        <v>Yes</v>
      </c>
      <c r="ED10" s="264" t="str">
        <f ca="true">+IF(OFFSET('Hygiene Data'!$I$11,0,10*ROW('Hygiene Data'!I4))="","",OFFSET('Hygiene Data'!$I$11,0,10*ROW('Hygiene Data'!I4)))</f>
        <v/>
      </c>
      <c r="EE10" s="264" t="str">
        <f ca="true">+IF(OFFSET('Hygiene Data'!$I$12,0,10*ROW('Hygiene Data'!I4))="","",OFFSET('Hygiene Data'!$I$12,0,10*ROW('Hygiene Data'!I4)))</f>
        <v/>
      </c>
      <c r="EF10" s="264" t="str">
        <f ca="true">+IF(OFFSET('Hygiene Data'!$I$13,0,10*ROW('Hygiene Data'!I4))="","",OFFSET('Hygiene Data'!$I$13,0,10*ROW('Hygiene Data'!I4)))</f>
        <v>Yes</v>
      </c>
    </row>
    <row xmlns:x14ac="http://schemas.microsoft.com/office/spreadsheetml/2009/9/ac" r="11" x14ac:dyDescent="0.2">
      <c r="A11" s="37" t="str">
        <f ca="true">+IF(OFFSET('Water Data'!$B$2,0,10*ROW('Water Data'!E5))="","",OFFSET('Water Data'!$B$2,0,10*ROW('Water Data'!E5)))</f>
        <v>LCA_2022_UIS</v>
      </c>
      <c r="B11" s="37" t="str">
        <f ca="true">+IF(OFFSET('Water Data'!$C$2,0,10*ROW('Water Data'!F5))="","",OFFSET('Water Data'!$C$2,0,10*ROW('Water Data'!F5)))</f>
        <v>Other</v>
      </c>
      <c r="C11" s="320">
        <f t="shared" ca="true" si="0"/>
        <v>2022</v>
      </c>
      <c r="D11" s="94">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100</v>
      </c>
      <c r="E11" s="94">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100</v>
      </c>
      <c r="F11" s="94">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100</v>
      </c>
      <c r="G11" s="94"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94"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94"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94"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94"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94"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94"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94"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94"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94">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100</v>
      </c>
      <c r="Q11" s="94">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100</v>
      </c>
      <c r="R11" s="94">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100</v>
      </c>
      <c r="S11" s="94">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100</v>
      </c>
      <c r="T11" s="94">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100</v>
      </c>
      <c r="U11" s="94">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100</v>
      </c>
      <c r="V11" s="95">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100</v>
      </c>
      <c r="W11" s="95">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100</v>
      </c>
      <c r="X11" s="95">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100</v>
      </c>
      <c r="Y11" s="95">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100</v>
      </c>
      <c r="Z11" s="95">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100</v>
      </c>
      <c r="AA11" s="95"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95"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95"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95"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95"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95"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95"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95"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95"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95"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95"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95"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95"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95"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95"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95">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100</v>
      </c>
      <c r="AQ11" s="95">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100</v>
      </c>
      <c r="AR11" s="95">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100</v>
      </c>
      <c r="AS11" s="95">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100</v>
      </c>
      <c r="AT11" s="95">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100</v>
      </c>
      <c r="AU11" s="95">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100</v>
      </c>
      <c r="AV11" s="95">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100</v>
      </c>
      <c r="AW11" s="95">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100</v>
      </c>
      <c r="AX11" s="95">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100</v>
      </c>
      <c r="AY11" s="95">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100</v>
      </c>
      <c r="AZ11" s="96">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100</v>
      </c>
      <c r="BA11" s="96">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100</v>
      </c>
      <c r="BB11" s="96">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100</v>
      </c>
      <c r="BC11" s="96"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96"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96"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96"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96"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96"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96"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96"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96"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96">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100</v>
      </c>
      <c r="BM11" s="96">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100</v>
      </c>
      <c r="BN11" s="96">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100</v>
      </c>
      <c r="BO11" s="96">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100</v>
      </c>
      <c r="BP11" s="96">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100</v>
      </c>
      <c r="BQ11" s="96">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100</v>
      </c>
      <c r="BR11" s="264"/>
      <c r="BS11" s="264" t="str">
        <f ca="true">+IF(OFFSET('Water Data'!$D$27,0,10*ROW('Water Data'!D5))="","",OFFSET('Water Data'!$D$27,0,10*ROW('Water Data'!D5)))</f>
        <v>Yes</v>
      </c>
      <c r="BT11" s="264" t="str">
        <f ca="true">+IF(OFFSET('Water Data'!$D$28,0,10*ROW('Water Data'!D5))="","",OFFSET('Water Data'!$D$28,0,10*ROW('Water Data'!D5)))</f>
        <v>Yes</v>
      </c>
      <c r="BU11" s="264" t="str">
        <f ca="true">+IF(OFFSET('Water Data'!$D$29,0,10*ROW('Water Data'!D5))="","",OFFSET('Water Data'!$D$29,0,10*ROW('Water Data'!D5)))</f>
        <v>Yes</v>
      </c>
      <c r="BV11" s="264" t="str">
        <f ca="true">+IF(OFFSET('Water Data'!$E$27,0,10*ROW('Water Data'!E5))="","",OFFSET('Water Data'!$E$27,0,10*ROW('Water Data'!E5)))</f>
        <v/>
      </c>
      <c r="BW11" s="264" t="str">
        <f ca="true">+IF(OFFSET('Water Data'!$E$28,0,10*ROW('Water Data'!E5))="","",OFFSET('Water Data'!$E$28,0,10*ROW('Water Data'!E5)))</f>
        <v/>
      </c>
      <c r="BX11" s="264" t="str">
        <f ca="true">+IF(OFFSET('Water Data'!$E$29,0,10*ROW('Water Data'!E5))="","",OFFSET('Water Data'!$E$29,0,10*ROW('Water Data'!E5)))</f>
        <v/>
      </c>
      <c r="BY11" s="264" t="str">
        <f ca="true">+IF(OFFSET('Water Data'!$F$27,0,10*ROW('Water Data'!F5))="","",OFFSET('Water Data'!$F$27,0,10*ROW('Water Data'!F5)))</f>
        <v/>
      </c>
      <c r="BZ11" s="264" t="str">
        <f ca="true">+IF(OFFSET('Water Data'!$F$28,0,10*ROW('Water Data'!F5))="","",OFFSET('Water Data'!$F$28,0,10*ROW('Water Data'!F5)))</f>
        <v/>
      </c>
      <c r="CA11" s="264" t="str">
        <f ca="true">+IF(OFFSET('Water Data'!$F$29,0,10*ROW('Water Data'!F5))="","",OFFSET('Water Data'!$F$29,0,10*ROW('Water Data'!F5)))</f>
        <v/>
      </c>
      <c r="CB11" s="264" t="str">
        <f ca="true">+IF(OFFSET('Water Data'!$G$27,0,10*ROW('Water Data'!G5))="","",OFFSET('Water Data'!$G$27,0,10*ROW('Water Data'!G5)))</f>
        <v/>
      </c>
      <c r="CC11" s="264" t="str">
        <f ca="true">+IF(OFFSET('Water Data'!$G$28,0,10*ROW('Water Data'!G5))="","",OFFSET('Water Data'!$G$28,0,10*ROW('Water Data'!G5)))</f>
        <v/>
      </c>
      <c r="CD11" s="264" t="str">
        <f ca="true">+IF(OFFSET('Water Data'!$G$29,0,10*ROW('Water Data'!G5))="","",OFFSET('Water Data'!$G$29,0,10*ROW('Water Data'!G5)))</f>
        <v/>
      </c>
      <c r="CE11" s="264" t="str">
        <f ca="true">+IF(OFFSET('Water Data'!$H$27,0,10*ROW('Water Data'!H5))="","",OFFSET('Water Data'!$H$27,0,10*ROW('Water Data'!H5)))</f>
        <v>Yes</v>
      </c>
      <c r="CF11" s="264" t="str">
        <f ca="true">+IF(OFFSET('Water Data'!$H$28,0,10*ROW('Water Data'!H5))="","",OFFSET('Water Data'!$H$28,0,10*ROW('Water Data'!H5)))</f>
        <v>Yes</v>
      </c>
      <c r="CG11" s="264" t="str">
        <f ca="true">+IF(OFFSET('Water Data'!$H$29,0,10*ROW('Water Data'!H5))="","",OFFSET('Water Data'!$H$29,0,10*ROW('Water Data'!H5)))</f>
        <v>Yes</v>
      </c>
      <c r="CH11" s="264" t="str">
        <f ca="true">+IF(OFFSET('Water Data'!$I$27,0,10*ROW('Water Data'!I5))="","",OFFSET('Water Data'!$I$27,0,10*ROW('Water Data'!I5)))</f>
        <v>Yes</v>
      </c>
      <c r="CI11" s="264" t="str">
        <f ca="true">+IF(OFFSET('Water Data'!$I$28,0,10*ROW('Water Data'!I5))="","",OFFSET('Water Data'!$I$28,0,10*ROW('Water Data'!I5)))</f>
        <v>Yes</v>
      </c>
      <c r="CJ11" s="264" t="str">
        <f ca="true">+IF(OFFSET('Water Data'!$I$29,0,10*ROW('Water Data'!I5))="","",OFFSET('Water Data'!$I$29,0,10*ROW('Water Data'!I5)))</f>
        <v>Yes</v>
      </c>
      <c r="CK11" s="264" t="str">
        <f ca="true">+IF(OFFSET('Sanitation Data'!$D$28,0,10*ROW('Sanitation Data'!D5))="","",OFFSET('Sanitation Data'!$D$28,0,10*ROW('Sanitation Data'!D5)))</f>
        <v>Yes</v>
      </c>
      <c r="CL11" s="264" t="str">
        <f ca="true">+IF(OFFSET('Sanitation Data'!$D$29,0,10*ROW('Sanitation Data'!D5))="","",OFFSET('Sanitation Data'!$D$29,0,10*ROW('Sanitation Data'!D5)))</f>
        <v>Yes</v>
      </c>
      <c r="CM11" s="264" t="str">
        <f ca="true">+IF(OFFSET('Sanitation Data'!$D$30,0,10*ROW('Sanitation Data'!D5))="","",OFFSET('Sanitation Data'!$D$30,0,10*ROW('Sanitation Data'!D5)))</f>
        <v>Yes</v>
      </c>
      <c r="CN11" s="264" t="str">
        <f ca="true">+IF(OFFSET('Sanitation Data'!$D$31,0,10*ROW('Sanitation Data'!D5))="","",OFFSET('Sanitation Data'!$D$31,0,10*ROW('Sanitation Data'!D5)))</f>
        <v>Yes</v>
      </c>
      <c r="CO11" s="264" t="str">
        <f ca="true">+IF(OFFSET('Sanitation Data'!$D$32,0,10*ROW('Sanitation Data'!D5))="","",OFFSET('Sanitation Data'!$D$32,0,10*ROW('Sanitation Data'!D5)))</f>
        <v>Yes</v>
      </c>
      <c r="CP11" s="264" t="str">
        <f ca="true">+IF(OFFSET('Sanitation Data'!$E$28,0,10*ROW('Sanitation Data'!E5))="","",OFFSET('Sanitation Data'!$E$28,0,10*ROW('Sanitation Data'!E5)))</f>
        <v/>
      </c>
      <c r="CQ11" s="264" t="str">
        <f ca="true">+IF(OFFSET('Sanitation Data'!$E$29,0,10*ROW('Sanitation Data'!E5))="","",OFFSET('Sanitation Data'!$E$29,0,10*ROW('Sanitation Data'!E5)))</f>
        <v/>
      </c>
      <c r="CR11" s="264" t="str">
        <f ca="true">+IF(OFFSET('Sanitation Data'!$E$30,0,10*ROW('Sanitation Data'!E5))="","",OFFSET('Sanitation Data'!$E$30,0,10*ROW('Sanitation Data'!E5)))</f>
        <v/>
      </c>
      <c r="CS11" s="264" t="str">
        <f ca="true">+IF(OFFSET('Sanitation Data'!$E$31,0,10*ROW('Sanitation Data'!E5))="","",OFFSET('Sanitation Data'!$E$31,0,10*ROW('Sanitation Data'!E5)))</f>
        <v/>
      </c>
      <c r="CT11" s="264" t="str">
        <f ca="true">+IF(OFFSET('Sanitation Data'!$E$32,0,10*ROW('Sanitation Data'!E5))="","",OFFSET('Sanitation Data'!$E$32,0,10*ROW('Sanitation Data'!E5)))</f>
        <v/>
      </c>
      <c r="CU11" s="264" t="str">
        <f ca="true">+IF(OFFSET('Sanitation Data'!$F$28,0,10*ROW('Sanitation Data'!F5))="","",OFFSET('Sanitation Data'!$F$28,0,10*ROW('Sanitation Data'!F5)))</f>
        <v/>
      </c>
      <c r="CV11" s="264" t="str">
        <f ca="true">+IF(OFFSET('Sanitation Data'!$F$29,0,10*ROW('Sanitation Data'!F5))="","",OFFSET('Sanitation Data'!$F$29,0,10*ROW('Sanitation Data'!F5)))</f>
        <v/>
      </c>
      <c r="CW11" s="264" t="str">
        <f ca="true">+IF(OFFSET('Sanitation Data'!$F$30,0,10*ROW('Sanitation Data'!F5))="","",OFFSET('Sanitation Data'!$F$30,0,10*ROW('Sanitation Data'!F5)))</f>
        <v/>
      </c>
      <c r="CX11" s="264" t="str">
        <f ca="true">+IF(OFFSET('Sanitation Data'!$F$31,0,10*ROW('Sanitation Data'!F5))="","",OFFSET('Sanitation Data'!$F$31,0,10*ROW('Sanitation Data'!F5)))</f>
        <v/>
      </c>
      <c r="CY11" s="264" t="str">
        <f ca="true">+IF(OFFSET('Sanitation Data'!$F$32,0,10*ROW('Sanitation Data'!F5))="","",OFFSET('Sanitation Data'!$F$32,0,10*ROW('Sanitation Data'!F5)))</f>
        <v/>
      </c>
      <c r="CZ11" s="264" t="str">
        <f ca="true">+IF(OFFSET('Sanitation Data'!$G$28,0,10*ROW('Sanitation Data'!G5))="","",OFFSET('Sanitation Data'!$G$28,0,10*ROW('Sanitation Data'!G5)))</f>
        <v/>
      </c>
      <c r="DA11" s="264" t="str">
        <f ca="true">+IF(OFFSET('Sanitation Data'!$G$29,0,10*ROW('Sanitation Data'!G5))="","",OFFSET('Sanitation Data'!$G$29,0,10*ROW('Sanitation Data'!G5)))</f>
        <v/>
      </c>
      <c r="DB11" s="264" t="str">
        <f ca="true">+IF(OFFSET('Sanitation Data'!$G$30,0,10*ROW('Sanitation Data'!G5))="","",OFFSET('Sanitation Data'!$G$30,0,10*ROW('Sanitation Data'!G5)))</f>
        <v/>
      </c>
      <c r="DC11" s="264" t="str">
        <f ca="true">+IF(OFFSET('Sanitation Data'!$G$31,0,10*ROW('Sanitation Data'!G5))="","",OFFSET('Sanitation Data'!$G$31,0,10*ROW('Sanitation Data'!G5)))</f>
        <v/>
      </c>
      <c r="DD11" s="264" t="str">
        <f ca="true">+IF(OFFSET('Sanitation Data'!$G$32,0,10*ROW('Sanitation Data'!G5))="","",OFFSET('Sanitation Data'!$G$32,0,10*ROW('Sanitation Data'!G5)))</f>
        <v/>
      </c>
      <c r="DE11" s="264" t="str">
        <f ca="true">+IF(OFFSET('Sanitation Data'!$H$28,0,10*ROW('Sanitation Data'!H5))="","",OFFSET('Sanitation Data'!$H$28,0,10*ROW('Sanitation Data'!H5)))</f>
        <v>Yes</v>
      </c>
      <c r="DF11" s="264" t="str">
        <f ca="true">+IF(OFFSET('Sanitation Data'!$H$29,0,10*ROW('Sanitation Data'!H5))="","",OFFSET('Sanitation Data'!$H$29,0,10*ROW('Sanitation Data'!H5)))</f>
        <v>Yes</v>
      </c>
      <c r="DG11" s="264" t="str">
        <f ca="true">+IF(OFFSET('Sanitation Data'!$H$30,0,10*ROW('Sanitation Data'!H5))="","",OFFSET('Sanitation Data'!$H$30,0,10*ROW('Sanitation Data'!H5)))</f>
        <v>Yes</v>
      </c>
      <c r="DH11" s="264" t="str">
        <f ca="true">+IF(OFFSET('Sanitation Data'!$H$31,0,10*ROW('Sanitation Data'!H5))="","",OFFSET('Sanitation Data'!$H$31,0,10*ROW('Sanitation Data'!H5)))</f>
        <v>Yes</v>
      </c>
      <c r="DI11" s="264" t="str">
        <f ca="true">+IF(OFFSET('Sanitation Data'!$H$32,0,10*ROW('Sanitation Data'!H5))="","",OFFSET('Sanitation Data'!$H$32,0,10*ROW('Sanitation Data'!H5)))</f>
        <v>Yes</v>
      </c>
      <c r="DJ11" s="264" t="str">
        <f ca="true">+IF(OFFSET('Sanitation Data'!$I$28,0,10*ROW('Sanitation Data'!I5))="","",OFFSET('Sanitation Data'!$I$28,0,10*ROW('Sanitation Data'!I5)))</f>
        <v>Yes</v>
      </c>
      <c r="DK11" s="264" t="str">
        <f ca="true">+IF(OFFSET('Sanitation Data'!$I$29,0,10*ROW('Sanitation Data'!I5))="","",OFFSET('Sanitation Data'!$I$29,0,10*ROW('Sanitation Data'!I5)))</f>
        <v>Yes</v>
      </c>
      <c r="DL11" s="264" t="str">
        <f ca="true">+IF(OFFSET('Sanitation Data'!$I$30,0,10*ROW('Sanitation Data'!I5))="","",OFFSET('Sanitation Data'!$I$30,0,10*ROW('Sanitation Data'!I5)))</f>
        <v>Yes</v>
      </c>
      <c r="DM11" s="264" t="str">
        <f ca="true">+IF(OFFSET('Sanitation Data'!$I$31,0,10*ROW('Sanitation Data'!I5))="","",OFFSET('Sanitation Data'!$I$31,0,10*ROW('Sanitation Data'!I5)))</f>
        <v>Yes</v>
      </c>
      <c r="DN11" s="264" t="str">
        <f ca="true">+IF(OFFSET('Sanitation Data'!$I$32,0,10*ROW('Sanitation Data'!I5))="","",OFFSET('Sanitation Data'!$I$32,0,10*ROW('Sanitation Data'!I5)))</f>
        <v>Yes</v>
      </c>
      <c r="DO11" s="264" t="str">
        <f ca="true">+IF(OFFSET('Hygiene Data'!$D$11,0,10*ROW('Hygiene Data'!D5))="","",OFFSET('Hygiene Data'!$D$11,0,10*ROW('Hygiene Data'!D5)))</f>
        <v>Yes</v>
      </c>
      <c r="DP11" s="264" t="str">
        <f ca="true">+IF(OFFSET('Hygiene Data'!$D$12,0,10*ROW('Hygiene Data'!D5))="","",OFFSET('Hygiene Data'!$D$12,0,10*ROW('Hygiene Data'!D5)))</f>
        <v>Yes</v>
      </c>
      <c r="DQ11" s="264" t="str">
        <f ca="true">+IF(OFFSET('Hygiene Data'!$D$13,0,10*ROW('Hygiene Data'!D5))="","",OFFSET('Hygiene Data'!$D$13,0,10*ROW('Hygiene Data'!D5)))</f>
        <v>Yes</v>
      </c>
      <c r="DR11" s="264" t="str">
        <f ca="true">+IF(OFFSET('Hygiene Data'!$E$11,0,10*ROW('Hygiene Data'!E5))="","",OFFSET('Hygiene Data'!$E$11,0,10*ROW('Hygiene Data'!E5)))</f>
        <v/>
      </c>
      <c r="DS11" s="264" t="str">
        <f ca="true">+IF(OFFSET('Hygiene Data'!$E$12,0,10*ROW('Hygiene Data'!E5))="","",OFFSET('Hygiene Data'!$E$12,0,10*ROW('Hygiene Data'!E5)))</f>
        <v/>
      </c>
      <c r="DT11" s="264" t="str">
        <f ca="true">+IF(OFFSET('Hygiene Data'!$E$13,0,10*ROW('Hygiene Data'!E5))="","",OFFSET('Hygiene Data'!$E$13,0,10*ROW('Hygiene Data'!E5)))</f>
        <v/>
      </c>
      <c r="DU11" s="264" t="str">
        <f ca="true">+IF(OFFSET('Hygiene Data'!$F$11,0,10*ROW('Hygiene Data'!F5))="","",OFFSET('Hygiene Data'!$F$11,0,10*ROW('Hygiene Data'!F5)))</f>
        <v/>
      </c>
      <c r="DV11" s="264" t="str">
        <f ca="true">+IF(OFFSET('Hygiene Data'!$F$12,0,10*ROW('Hygiene Data'!F5))="","",OFFSET('Hygiene Data'!$F$12,0,10*ROW('Hygiene Data'!F5)))</f>
        <v/>
      </c>
      <c r="DW11" s="264" t="str">
        <f ca="true">+IF(OFFSET('Hygiene Data'!$F$13,0,10*ROW('Hygiene Data'!F5))="","",OFFSET('Hygiene Data'!$F$13,0,10*ROW('Hygiene Data'!F5)))</f>
        <v/>
      </c>
      <c r="DX11" s="264" t="str">
        <f ca="true">+IF(OFFSET('Hygiene Data'!$G$11,0,10*ROW('Hygiene Data'!G5))="","",OFFSET('Hygiene Data'!$G$11,0,10*ROW('Hygiene Data'!G5)))</f>
        <v/>
      </c>
      <c r="DY11" s="264" t="str">
        <f ca="true">+IF(OFFSET('Hygiene Data'!$G$12,0,10*ROW('Hygiene Data'!G5))="","",OFFSET('Hygiene Data'!$G$12,0,10*ROW('Hygiene Data'!G5)))</f>
        <v/>
      </c>
      <c r="DZ11" s="264" t="str">
        <f ca="true">+IF(OFFSET('Hygiene Data'!$G$13,0,10*ROW('Hygiene Data'!G5))="","",OFFSET('Hygiene Data'!$G$13,0,10*ROW('Hygiene Data'!G5)))</f>
        <v/>
      </c>
      <c r="EA11" s="264" t="str">
        <f ca="true">+IF(OFFSET('Hygiene Data'!$H$11,0,10*ROW('Hygiene Data'!H5))="","",OFFSET('Hygiene Data'!$H$11,0,10*ROW('Hygiene Data'!H5)))</f>
        <v>Yes</v>
      </c>
      <c r="EB11" s="264" t="str">
        <f ca="true">+IF(OFFSET('Hygiene Data'!$H$12,0,10*ROW('Hygiene Data'!H5))="","",OFFSET('Hygiene Data'!$H$12,0,10*ROW('Hygiene Data'!H5)))</f>
        <v>Yes</v>
      </c>
      <c r="EC11" s="264" t="str">
        <f ca="true">+IF(OFFSET('Hygiene Data'!$H$13,0,10*ROW('Hygiene Data'!H5))="","",OFFSET('Hygiene Data'!$H$13,0,10*ROW('Hygiene Data'!H5)))</f>
        <v>Yes</v>
      </c>
      <c r="ED11" s="264" t="str">
        <f ca="true">+IF(OFFSET('Hygiene Data'!$I$11,0,10*ROW('Hygiene Data'!I5))="","",OFFSET('Hygiene Data'!$I$11,0,10*ROW('Hygiene Data'!I5)))</f>
        <v>Yes</v>
      </c>
      <c r="EE11" s="264" t="str">
        <f ca="true">+IF(OFFSET('Hygiene Data'!$I$12,0,10*ROW('Hygiene Data'!I5))="","",OFFSET('Hygiene Data'!$I$12,0,10*ROW('Hygiene Data'!I5)))</f>
        <v>Yes</v>
      </c>
      <c r="EF11" s="264" t="str">
        <f ca="true">+IF(OFFSET('Hygiene Data'!$I$13,0,10*ROW('Hygiene Data'!I5))="","",OFFSET('Hygiene Data'!$I$13,0,10*ROW('Hygiene Data'!I5)))</f>
        <v>Yes</v>
      </c>
    </row>
    <row xmlns:x14ac="http://schemas.microsoft.com/office/spreadsheetml/2009/9/ac" r="12" x14ac:dyDescent="0.2">
      <c r="A12" s="37" t="str">
        <f ca="true">+IF(OFFSET('Water Data'!$B$2,0,10*ROW('Water Data'!E6))="","",OFFSET('Water Data'!$B$2,0,10*ROW('Water Data'!E6)))</f>
        <v/>
      </c>
      <c r="B12" s="37" t="str">
        <f ca="true">+IF(OFFSET('Water Data'!$C$2,0,10*ROW('Water Data'!F6))="","",OFFSET('Water Data'!$C$2,0,10*ROW('Water Data'!F6)))</f>
        <v/>
      </c>
      <c r="C12" s="320" t="str">
        <f t="shared" ca="true" si="0"/>
        <v/>
      </c>
      <c r="D12" s="94" t="e">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#N/A</v>
      </c>
      <c r="E12" s="94" t="e">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#N/A</v>
      </c>
      <c r="F12" s="94" t="e">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#N/A</v>
      </c>
      <c r="G12" s="94"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94"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94"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94"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94"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94"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94"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94"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94"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94" t="e">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#N/A</v>
      </c>
      <c r="Q12" s="94" t="e">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#N/A</v>
      </c>
      <c r="R12" s="94" t="e">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#N/A</v>
      </c>
      <c r="S12" s="94" t="e">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#N/A</v>
      </c>
      <c r="T12" s="94" t="e">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#N/A</v>
      </c>
      <c r="U12" s="94" t="e">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#N/A</v>
      </c>
      <c r="V12" s="95" t="e">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#N/A</v>
      </c>
      <c r="W12" s="95" t="e">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#N/A</v>
      </c>
      <c r="X12" s="95"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95"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95" t="e">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#N/A</v>
      </c>
      <c r="AA12" s="95"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95"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95"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95"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95"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95"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95"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95"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95"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95"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95"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95"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95"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95"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95"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95" t="e">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#N/A</v>
      </c>
      <c r="AQ12" s="95" t="e">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#N/A</v>
      </c>
      <c r="AR12" s="95"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95"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95" t="e">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#N/A</v>
      </c>
      <c r="AU12" s="95" t="e">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#N/A</v>
      </c>
      <c r="AV12" s="95"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95"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95"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95" t="e">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#N/A</v>
      </c>
      <c r="AZ12" s="96" t="e">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#N/A</v>
      </c>
      <c r="BA12" s="96" t="e">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#N/A</v>
      </c>
      <c r="BB12" s="96" t="e">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#N/A</v>
      </c>
      <c r="BC12" s="96"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96"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96"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96"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96"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96"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96"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96"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96"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96"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96"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96" t="e">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#N/A</v>
      </c>
      <c r="BO12" s="96"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96"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96" t="e">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#N/A</v>
      </c>
      <c r="BR12" s="264"/>
      <c r="BS12" s="264" t="str">
        <f ca="true">+IF(OFFSET('Water Data'!$D$27,0,10*ROW('Water Data'!D6))="","",OFFSET('Water Data'!$D$27,0,10*ROW('Water Data'!D6)))</f>
        <v/>
      </c>
      <c r="BT12" s="264" t="str">
        <f ca="true">+IF(OFFSET('Water Data'!$D$28,0,10*ROW('Water Data'!D6))="","",OFFSET('Water Data'!$D$28,0,10*ROW('Water Data'!D6)))</f>
        <v/>
      </c>
      <c r="BU12" s="264" t="str">
        <f ca="true">+IF(OFFSET('Water Data'!$D$29,0,10*ROW('Water Data'!D6))="","",OFFSET('Water Data'!$D$29,0,10*ROW('Water Data'!D6)))</f>
        <v/>
      </c>
      <c r="BV12" s="264" t="str">
        <f ca="true">+IF(OFFSET('Water Data'!$E$27,0,10*ROW('Water Data'!E6))="","",OFFSET('Water Data'!$E$27,0,10*ROW('Water Data'!E6)))</f>
        <v/>
      </c>
      <c r="BW12" s="264" t="str">
        <f ca="true">+IF(OFFSET('Water Data'!$E$28,0,10*ROW('Water Data'!E6))="","",OFFSET('Water Data'!$E$28,0,10*ROW('Water Data'!E6)))</f>
        <v/>
      </c>
      <c r="BX12" s="264" t="str">
        <f ca="true">+IF(OFFSET('Water Data'!$E$29,0,10*ROW('Water Data'!E6))="","",OFFSET('Water Data'!$E$29,0,10*ROW('Water Data'!E6)))</f>
        <v/>
      </c>
      <c r="BY12" s="264" t="str">
        <f ca="true">+IF(OFFSET('Water Data'!$F$27,0,10*ROW('Water Data'!F6))="","",OFFSET('Water Data'!$F$27,0,10*ROW('Water Data'!F6)))</f>
        <v/>
      </c>
      <c r="BZ12" s="264" t="str">
        <f ca="true">+IF(OFFSET('Water Data'!$F$28,0,10*ROW('Water Data'!F6))="","",OFFSET('Water Data'!$F$28,0,10*ROW('Water Data'!F6)))</f>
        <v/>
      </c>
      <c r="CA12" s="264" t="str">
        <f ca="true">+IF(OFFSET('Water Data'!$F$29,0,10*ROW('Water Data'!F6))="","",OFFSET('Water Data'!$F$29,0,10*ROW('Water Data'!F6)))</f>
        <v/>
      </c>
      <c r="CB12" s="264" t="str">
        <f ca="true">+IF(OFFSET('Water Data'!$G$27,0,10*ROW('Water Data'!G6))="","",OFFSET('Water Data'!$G$27,0,10*ROW('Water Data'!G6)))</f>
        <v/>
      </c>
      <c r="CC12" s="264" t="str">
        <f ca="true">+IF(OFFSET('Water Data'!$G$28,0,10*ROW('Water Data'!G6))="","",OFFSET('Water Data'!$G$28,0,10*ROW('Water Data'!G6)))</f>
        <v/>
      </c>
      <c r="CD12" s="264" t="str">
        <f ca="true">+IF(OFFSET('Water Data'!$G$29,0,10*ROW('Water Data'!G6))="","",OFFSET('Water Data'!$G$29,0,10*ROW('Water Data'!G6)))</f>
        <v/>
      </c>
      <c r="CE12" s="264" t="str">
        <f ca="true">+IF(OFFSET('Water Data'!$H$27,0,10*ROW('Water Data'!H6))="","",OFFSET('Water Data'!$H$27,0,10*ROW('Water Data'!H6)))</f>
        <v/>
      </c>
      <c r="CF12" s="264" t="str">
        <f ca="true">+IF(OFFSET('Water Data'!$H$28,0,10*ROW('Water Data'!H6))="","",OFFSET('Water Data'!$H$28,0,10*ROW('Water Data'!H6)))</f>
        <v/>
      </c>
      <c r="CG12" s="264" t="str">
        <f ca="true">+IF(OFFSET('Water Data'!$H$29,0,10*ROW('Water Data'!H6))="","",OFFSET('Water Data'!$H$29,0,10*ROW('Water Data'!H6)))</f>
        <v/>
      </c>
      <c r="CH12" s="264" t="str">
        <f ca="true">+IF(OFFSET('Water Data'!$I$27,0,10*ROW('Water Data'!I6))="","",OFFSET('Water Data'!$I$27,0,10*ROW('Water Data'!I6)))</f>
        <v/>
      </c>
      <c r="CI12" s="264" t="str">
        <f ca="true">+IF(OFFSET('Water Data'!$I$28,0,10*ROW('Water Data'!I6))="","",OFFSET('Water Data'!$I$28,0,10*ROW('Water Data'!I6)))</f>
        <v/>
      </c>
      <c r="CJ12" s="264" t="str">
        <f ca="true">+IF(OFFSET('Water Data'!$I$29,0,10*ROW('Water Data'!I6))="","",OFFSET('Water Data'!$I$29,0,10*ROW('Water Data'!I6)))</f>
        <v/>
      </c>
      <c r="CK12" s="264" t="str">
        <f ca="true">+IF(OFFSET('Sanitation Data'!$D$28,0,10*ROW('Sanitation Data'!D6))="","",OFFSET('Sanitation Data'!$D$28,0,10*ROW('Sanitation Data'!D6)))</f>
        <v/>
      </c>
      <c r="CL12" s="264" t="str">
        <f ca="true">+IF(OFFSET('Sanitation Data'!$D$29,0,10*ROW('Sanitation Data'!D6))="","",OFFSET('Sanitation Data'!$D$29,0,10*ROW('Sanitation Data'!D6)))</f>
        <v/>
      </c>
      <c r="CM12" s="264" t="str">
        <f ca="true">+IF(OFFSET('Sanitation Data'!$D$30,0,10*ROW('Sanitation Data'!D6))="","",OFFSET('Sanitation Data'!$D$30,0,10*ROW('Sanitation Data'!D6)))</f>
        <v/>
      </c>
      <c r="CN12" s="264" t="str">
        <f ca="true">+IF(OFFSET('Sanitation Data'!$D$31,0,10*ROW('Sanitation Data'!D6))="","",OFFSET('Sanitation Data'!$D$31,0,10*ROW('Sanitation Data'!D6)))</f>
        <v/>
      </c>
      <c r="CO12" s="264" t="str">
        <f ca="true">+IF(OFFSET('Sanitation Data'!$D$32,0,10*ROW('Sanitation Data'!D6))="","",OFFSET('Sanitation Data'!$D$32,0,10*ROW('Sanitation Data'!D6)))</f>
        <v/>
      </c>
      <c r="CP12" s="264" t="str">
        <f ca="true">+IF(OFFSET('Sanitation Data'!$E$28,0,10*ROW('Sanitation Data'!E6))="","",OFFSET('Sanitation Data'!$E$28,0,10*ROW('Sanitation Data'!E6)))</f>
        <v/>
      </c>
      <c r="CQ12" s="264" t="str">
        <f ca="true">+IF(OFFSET('Sanitation Data'!$E$29,0,10*ROW('Sanitation Data'!E6))="","",OFFSET('Sanitation Data'!$E$29,0,10*ROW('Sanitation Data'!E6)))</f>
        <v/>
      </c>
      <c r="CR12" s="264" t="str">
        <f ca="true">+IF(OFFSET('Sanitation Data'!$E$30,0,10*ROW('Sanitation Data'!E6))="","",OFFSET('Sanitation Data'!$E$30,0,10*ROW('Sanitation Data'!E6)))</f>
        <v/>
      </c>
      <c r="CS12" s="264" t="str">
        <f ca="true">+IF(OFFSET('Sanitation Data'!$E$31,0,10*ROW('Sanitation Data'!E6))="","",OFFSET('Sanitation Data'!$E$31,0,10*ROW('Sanitation Data'!E6)))</f>
        <v/>
      </c>
      <c r="CT12" s="264" t="str">
        <f ca="true">+IF(OFFSET('Sanitation Data'!$E$32,0,10*ROW('Sanitation Data'!E6))="","",OFFSET('Sanitation Data'!$E$32,0,10*ROW('Sanitation Data'!E6)))</f>
        <v/>
      </c>
      <c r="CU12" s="264" t="str">
        <f ca="true">+IF(OFFSET('Sanitation Data'!$F$28,0,10*ROW('Sanitation Data'!F6))="","",OFFSET('Sanitation Data'!$F$28,0,10*ROW('Sanitation Data'!F6)))</f>
        <v/>
      </c>
      <c r="CV12" s="264" t="str">
        <f ca="true">+IF(OFFSET('Sanitation Data'!$F$29,0,10*ROW('Sanitation Data'!F6))="","",OFFSET('Sanitation Data'!$F$29,0,10*ROW('Sanitation Data'!F6)))</f>
        <v/>
      </c>
      <c r="CW12" s="264" t="str">
        <f ca="true">+IF(OFFSET('Sanitation Data'!$F$30,0,10*ROW('Sanitation Data'!F6))="","",OFFSET('Sanitation Data'!$F$30,0,10*ROW('Sanitation Data'!F6)))</f>
        <v/>
      </c>
      <c r="CX12" s="264" t="str">
        <f ca="true">+IF(OFFSET('Sanitation Data'!$F$31,0,10*ROW('Sanitation Data'!F6))="","",OFFSET('Sanitation Data'!$F$31,0,10*ROW('Sanitation Data'!F6)))</f>
        <v/>
      </c>
      <c r="CY12" s="264" t="str">
        <f ca="true">+IF(OFFSET('Sanitation Data'!$F$32,0,10*ROW('Sanitation Data'!F6))="","",OFFSET('Sanitation Data'!$F$32,0,10*ROW('Sanitation Data'!F6)))</f>
        <v/>
      </c>
      <c r="CZ12" s="264" t="str">
        <f ca="true">+IF(OFFSET('Sanitation Data'!$G$28,0,10*ROW('Sanitation Data'!G6))="","",OFFSET('Sanitation Data'!$G$28,0,10*ROW('Sanitation Data'!G6)))</f>
        <v/>
      </c>
      <c r="DA12" s="264" t="str">
        <f ca="true">+IF(OFFSET('Sanitation Data'!$G$29,0,10*ROW('Sanitation Data'!G6))="","",OFFSET('Sanitation Data'!$G$29,0,10*ROW('Sanitation Data'!G6)))</f>
        <v/>
      </c>
      <c r="DB12" s="264" t="str">
        <f ca="true">+IF(OFFSET('Sanitation Data'!$G$30,0,10*ROW('Sanitation Data'!G6))="","",OFFSET('Sanitation Data'!$G$30,0,10*ROW('Sanitation Data'!G6)))</f>
        <v/>
      </c>
      <c r="DC12" s="264" t="str">
        <f ca="true">+IF(OFFSET('Sanitation Data'!$G$31,0,10*ROW('Sanitation Data'!G6))="","",OFFSET('Sanitation Data'!$G$31,0,10*ROW('Sanitation Data'!G6)))</f>
        <v/>
      </c>
      <c r="DD12" s="264" t="str">
        <f ca="true">+IF(OFFSET('Sanitation Data'!$G$32,0,10*ROW('Sanitation Data'!G6))="","",OFFSET('Sanitation Data'!$G$32,0,10*ROW('Sanitation Data'!G6)))</f>
        <v/>
      </c>
      <c r="DE12" s="264" t="str">
        <f ca="true">+IF(OFFSET('Sanitation Data'!$H$28,0,10*ROW('Sanitation Data'!H6))="","",OFFSET('Sanitation Data'!$H$28,0,10*ROW('Sanitation Data'!H6)))</f>
        <v/>
      </c>
      <c r="DF12" s="264" t="str">
        <f ca="true">+IF(OFFSET('Sanitation Data'!$H$29,0,10*ROW('Sanitation Data'!H6))="","",OFFSET('Sanitation Data'!$H$29,0,10*ROW('Sanitation Data'!H6)))</f>
        <v/>
      </c>
      <c r="DG12" s="264" t="str">
        <f ca="true">+IF(OFFSET('Sanitation Data'!$H$30,0,10*ROW('Sanitation Data'!H6))="","",OFFSET('Sanitation Data'!$H$30,0,10*ROW('Sanitation Data'!H6)))</f>
        <v/>
      </c>
      <c r="DH12" s="264" t="str">
        <f ca="true">+IF(OFFSET('Sanitation Data'!$H$31,0,10*ROW('Sanitation Data'!H6))="","",OFFSET('Sanitation Data'!$H$31,0,10*ROW('Sanitation Data'!H6)))</f>
        <v/>
      </c>
      <c r="DI12" s="264" t="str">
        <f ca="true">+IF(OFFSET('Sanitation Data'!$H$32,0,10*ROW('Sanitation Data'!H6))="","",OFFSET('Sanitation Data'!$H$32,0,10*ROW('Sanitation Data'!H6)))</f>
        <v/>
      </c>
      <c r="DJ12" s="264" t="str">
        <f ca="true">+IF(OFFSET('Sanitation Data'!$I$28,0,10*ROW('Sanitation Data'!I6))="","",OFFSET('Sanitation Data'!$I$28,0,10*ROW('Sanitation Data'!I6)))</f>
        <v/>
      </c>
      <c r="DK12" s="264" t="str">
        <f ca="true">+IF(OFFSET('Sanitation Data'!$I$29,0,10*ROW('Sanitation Data'!I6))="","",OFFSET('Sanitation Data'!$I$29,0,10*ROW('Sanitation Data'!I6)))</f>
        <v/>
      </c>
      <c r="DL12" s="264" t="str">
        <f ca="true">+IF(OFFSET('Sanitation Data'!$I$30,0,10*ROW('Sanitation Data'!I6))="","",OFFSET('Sanitation Data'!$I$30,0,10*ROW('Sanitation Data'!I6)))</f>
        <v/>
      </c>
      <c r="DM12" s="264" t="str">
        <f ca="true">+IF(OFFSET('Sanitation Data'!$I$31,0,10*ROW('Sanitation Data'!I6))="","",OFFSET('Sanitation Data'!$I$31,0,10*ROW('Sanitation Data'!I6)))</f>
        <v/>
      </c>
      <c r="DN12" s="264" t="str">
        <f ca="true">+IF(OFFSET('Sanitation Data'!$I$32,0,10*ROW('Sanitation Data'!I6))="","",OFFSET('Sanitation Data'!$I$32,0,10*ROW('Sanitation Data'!I6)))</f>
        <v/>
      </c>
      <c r="DO12" s="264" t="str">
        <f ca="true">+IF(OFFSET('Hygiene Data'!$D$11,0,10*ROW('Hygiene Data'!D6))="","",OFFSET('Hygiene Data'!$D$11,0,10*ROW('Hygiene Data'!D6)))</f>
        <v/>
      </c>
      <c r="DP12" s="264" t="str">
        <f ca="true">+IF(OFFSET('Hygiene Data'!$D$12,0,10*ROW('Hygiene Data'!D6))="","",OFFSET('Hygiene Data'!$D$12,0,10*ROW('Hygiene Data'!D6)))</f>
        <v/>
      </c>
      <c r="DQ12" s="264" t="str">
        <f ca="true">+IF(OFFSET('Hygiene Data'!$D$13,0,10*ROW('Hygiene Data'!D6))="","",OFFSET('Hygiene Data'!$D$13,0,10*ROW('Hygiene Data'!D6)))</f>
        <v/>
      </c>
      <c r="DR12" s="264" t="str">
        <f ca="true">+IF(OFFSET('Hygiene Data'!$E$11,0,10*ROW('Hygiene Data'!E6))="","",OFFSET('Hygiene Data'!$E$11,0,10*ROW('Hygiene Data'!E6)))</f>
        <v/>
      </c>
      <c r="DS12" s="264" t="str">
        <f ca="true">+IF(OFFSET('Hygiene Data'!$E$12,0,10*ROW('Hygiene Data'!E6))="","",OFFSET('Hygiene Data'!$E$12,0,10*ROW('Hygiene Data'!E6)))</f>
        <v/>
      </c>
      <c r="DT12" s="264" t="str">
        <f ca="true">+IF(OFFSET('Hygiene Data'!$E$13,0,10*ROW('Hygiene Data'!E6))="","",OFFSET('Hygiene Data'!$E$13,0,10*ROW('Hygiene Data'!E6)))</f>
        <v/>
      </c>
      <c r="DU12" s="264" t="str">
        <f ca="true">+IF(OFFSET('Hygiene Data'!$F$11,0,10*ROW('Hygiene Data'!F6))="","",OFFSET('Hygiene Data'!$F$11,0,10*ROW('Hygiene Data'!F6)))</f>
        <v/>
      </c>
      <c r="DV12" s="264" t="str">
        <f ca="true">+IF(OFFSET('Hygiene Data'!$F$12,0,10*ROW('Hygiene Data'!F6))="","",OFFSET('Hygiene Data'!$F$12,0,10*ROW('Hygiene Data'!F6)))</f>
        <v/>
      </c>
      <c r="DW12" s="264" t="str">
        <f ca="true">+IF(OFFSET('Hygiene Data'!$F$13,0,10*ROW('Hygiene Data'!F6))="","",OFFSET('Hygiene Data'!$F$13,0,10*ROW('Hygiene Data'!F6)))</f>
        <v/>
      </c>
      <c r="DX12" s="264" t="str">
        <f ca="true">+IF(OFFSET('Hygiene Data'!$G$11,0,10*ROW('Hygiene Data'!G6))="","",OFFSET('Hygiene Data'!$G$11,0,10*ROW('Hygiene Data'!G6)))</f>
        <v/>
      </c>
      <c r="DY12" s="264" t="str">
        <f ca="true">+IF(OFFSET('Hygiene Data'!$G$12,0,10*ROW('Hygiene Data'!G6))="","",OFFSET('Hygiene Data'!$G$12,0,10*ROW('Hygiene Data'!G6)))</f>
        <v/>
      </c>
      <c r="DZ12" s="264" t="str">
        <f ca="true">+IF(OFFSET('Hygiene Data'!$G$13,0,10*ROW('Hygiene Data'!G6))="","",OFFSET('Hygiene Data'!$G$13,0,10*ROW('Hygiene Data'!G6)))</f>
        <v/>
      </c>
      <c r="EA12" s="264" t="str">
        <f ca="true">+IF(OFFSET('Hygiene Data'!$H$11,0,10*ROW('Hygiene Data'!H6))="","",OFFSET('Hygiene Data'!$H$11,0,10*ROW('Hygiene Data'!H6)))</f>
        <v/>
      </c>
      <c r="EB12" s="264" t="str">
        <f ca="true">+IF(OFFSET('Hygiene Data'!$H$12,0,10*ROW('Hygiene Data'!H6))="","",OFFSET('Hygiene Data'!$H$12,0,10*ROW('Hygiene Data'!H6)))</f>
        <v/>
      </c>
      <c r="EC12" s="264" t="str">
        <f ca="true">+IF(OFFSET('Hygiene Data'!$H$13,0,10*ROW('Hygiene Data'!H6))="","",OFFSET('Hygiene Data'!$H$13,0,10*ROW('Hygiene Data'!H6)))</f>
        <v/>
      </c>
      <c r="ED12" s="264" t="str">
        <f ca="true">+IF(OFFSET('Hygiene Data'!$I$11,0,10*ROW('Hygiene Data'!I6))="","",OFFSET('Hygiene Data'!$I$11,0,10*ROW('Hygiene Data'!I6)))</f>
        <v/>
      </c>
      <c r="EE12" s="264" t="str">
        <f ca="true">+IF(OFFSET('Hygiene Data'!$I$12,0,10*ROW('Hygiene Data'!I6))="","",OFFSET('Hygiene Data'!$I$12,0,10*ROW('Hygiene Data'!I6)))</f>
        <v/>
      </c>
      <c r="EF12" s="264" t="str">
        <f ca="true">+IF(OFFSET('Hygiene Data'!$I$13,0,10*ROW('Hygiene Data'!I6))="","",OFFSET('Hygiene Data'!$I$13,0,10*ROW('Hygiene Data'!I6)))</f>
        <v/>
      </c>
    </row>
    <row xmlns:x14ac="http://schemas.microsoft.com/office/spreadsheetml/2009/9/ac" r="13" x14ac:dyDescent="0.2">
      <c r="A13" s="37" t="str">
        <f ca="true">+IF(OFFSET('Water Data'!$B$2,0,10*ROW('Water Data'!E7))="","",OFFSET('Water Data'!$B$2,0,10*ROW('Water Data'!E7)))</f>
        <v/>
      </c>
      <c r="B13" s="37" t="str">
        <f ca="true">+IF(OFFSET('Water Data'!$C$2,0,10*ROW('Water Data'!F7))="","",OFFSET('Water Data'!$C$2,0,10*ROW('Water Data'!F7)))</f>
        <v/>
      </c>
      <c r="C13" s="320" t="str">
        <f t="shared" ca="true" si="0"/>
        <v/>
      </c>
      <c r="D13" s="94" t="e">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#N/A</v>
      </c>
      <c r="E13" s="94" t="e">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#N/A</v>
      </c>
      <c r="F13" s="94" t="e">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#N/A</v>
      </c>
      <c r="G13" s="94"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94"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94"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94"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94"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94"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94"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94"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94"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94"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94" t="e">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#N/A</v>
      </c>
      <c r="R13" s="94" t="e">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#N/A</v>
      </c>
      <c r="S13" s="94"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94" t="e">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#N/A</v>
      </c>
      <c r="U13" s="94"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95" t="e">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#N/A</v>
      </c>
      <c r="W13" s="95" t="e">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#N/A</v>
      </c>
      <c r="X13" s="95"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95"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95" t="e">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#N/A</v>
      </c>
      <c r="AA13" s="95"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95"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95"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95"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95"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95"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95"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95"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95"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95"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95"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95"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95"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95"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95"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95" t="e">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#N/A</v>
      </c>
      <c r="AQ13" s="95"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95"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95"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95" t="e">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#N/A</v>
      </c>
      <c r="AU13" s="95" t="e">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#N/A</v>
      </c>
      <c r="AV13" s="95"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95"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95"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95" t="e">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#N/A</v>
      </c>
      <c r="AZ13" s="96"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96"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96"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96"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96"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96"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96"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96"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96"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96"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96"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96"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96"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96"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96"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96"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96"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96"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264"/>
      <c r="BS13" s="264" t="str">
        <f ca="true">+IF(OFFSET('Water Data'!$D$27,0,10*ROW('Water Data'!D7))="","",OFFSET('Water Data'!$D$27,0,10*ROW('Water Data'!D7)))</f>
        <v/>
      </c>
      <c r="BT13" s="264" t="str">
        <f ca="true">+IF(OFFSET('Water Data'!$D$28,0,10*ROW('Water Data'!D7))="","",OFFSET('Water Data'!$D$28,0,10*ROW('Water Data'!D7)))</f>
        <v/>
      </c>
      <c r="BU13" s="264" t="str">
        <f ca="true">+IF(OFFSET('Water Data'!$D$29,0,10*ROW('Water Data'!D7))="","",OFFSET('Water Data'!$D$29,0,10*ROW('Water Data'!D7)))</f>
        <v/>
      </c>
      <c r="BV13" s="264" t="str">
        <f ca="true">+IF(OFFSET('Water Data'!$E$27,0,10*ROW('Water Data'!E7))="","",OFFSET('Water Data'!$E$27,0,10*ROW('Water Data'!E7)))</f>
        <v/>
      </c>
      <c r="BW13" s="264" t="str">
        <f ca="true">+IF(OFFSET('Water Data'!$E$28,0,10*ROW('Water Data'!E7))="","",OFFSET('Water Data'!$E$28,0,10*ROW('Water Data'!E7)))</f>
        <v/>
      </c>
      <c r="BX13" s="264" t="str">
        <f ca="true">+IF(OFFSET('Water Data'!$E$29,0,10*ROW('Water Data'!E7))="","",OFFSET('Water Data'!$E$29,0,10*ROW('Water Data'!E7)))</f>
        <v/>
      </c>
      <c r="BY13" s="264" t="str">
        <f ca="true">+IF(OFFSET('Water Data'!$F$27,0,10*ROW('Water Data'!F7))="","",OFFSET('Water Data'!$F$27,0,10*ROW('Water Data'!F7)))</f>
        <v/>
      </c>
      <c r="BZ13" s="264" t="str">
        <f ca="true">+IF(OFFSET('Water Data'!$F$28,0,10*ROW('Water Data'!F7))="","",OFFSET('Water Data'!$F$28,0,10*ROW('Water Data'!F7)))</f>
        <v/>
      </c>
      <c r="CA13" s="264" t="str">
        <f ca="true">+IF(OFFSET('Water Data'!$F$29,0,10*ROW('Water Data'!F7))="","",OFFSET('Water Data'!$F$29,0,10*ROW('Water Data'!F7)))</f>
        <v/>
      </c>
      <c r="CB13" s="264" t="str">
        <f ca="true">+IF(OFFSET('Water Data'!$G$27,0,10*ROW('Water Data'!G7))="","",OFFSET('Water Data'!$G$27,0,10*ROW('Water Data'!G7)))</f>
        <v/>
      </c>
      <c r="CC13" s="264" t="str">
        <f ca="true">+IF(OFFSET('Water Data'!$G$28,0,10*ROW('Water Data'!G7))="","",OFFSET('Water Data'!$G$28,0,10*ROW('Water Data'!G7)))</f>
        <v/>
      </c>
      <c r="CD13" s="264" t="str">
        <f ca="true">+IF(OFFSET('Water Data'!$G$29,0,10*ROW('Water Data'!G7))="","",OFFSET('Water Data'!$G$29,0,10*ROW('Water Data'!G7)))</f>
        <v/>
      </c>
      <c r="CE13" s="264" t="str">
        <f ca="true">+IF(OFFSET('Water Data'!$H$27,0,10*ROW('Water Data'!H7))="","",OFFSET('Water Data'!$H$27,0,10*ROW('Water Data'!H7)))</f>
        <v/>
      </c>
      <c r="CF13" s="264" t="str">
        <f ca="true">+IF(OFFSET('Water Data'!$H$28,0,10*ROW('Water Data'!H7))="","",OFFSET('Water Data'!$H$28,0,10*ROW('Water Data'!H7)))</f>
        <v/>
      </c>
      <c r="CG13" s="264" t="str">
        <f ca="true">+IF(OFFSET('Water Data'!$H$29,0,10*ROW('Water Data'!H7))="","",OFFSET('Water Data'!$H$29,0,10*ROW('Water Data'!H7)))</f>
        <v/>
      </c>
      <c r="CH13" s="264" t="str">
        <f ca="true">+IF(OFFSET('Water Data'!$I$27,0,10*ROW('Water Data'!I7))="","",OFFSET('Water Data'!$I$27,0,10*ROW('Water Data'!I7)))</f>
        <v/>
      </c>
      <c r="CI13" s="264" t="str">
        <f ca="true">+IF(OFFSET('Water Data'!$I$28,0,10*ROW('Water Data'!I7))="","",OFFSET('Water Data'!$I$28,0,10*ROW('Water Data'!I7)))</f>
        <v/>
      </c>
      <c r="CJ13" s="264" t="str">
        <f ca="true">+IF(OFFSET('Water Data'!$I$29,0,10*ROW('Water Data'!I7))="","",OFFSET('Water Data'!$I$29,0,10*ROW('Water Data'!I7)))</f>
        <v/>
      </c>
      <c r="CK13" s="264" t="str">
        <f ca="true">+IF(OFFSET('Sanitation Data'!$D$28,0,10*ROW('Sanitation Data'!D7))="","",OFFSET('Sanitation Data'!$D$28,0,10*ROW('Sanitation Data'!D7)))</f>
        <v/>
      </c>
      <c r="CL13" s="264" t="str">
        <f ca="true">+IF(OFFSET('Sanitation Data'!$D$29,0,10*ROW('Sanitation Data'!D7))="","",OFFSET('Sanitation Data'!$D$29,0,10*ROW('Sanitation Data'!D7)))</f>
        <v/>
      </c>
      <c r="CM13" s="264" t="str">
        <f ca="true">+IF(OFFSET('Sanitation Data'!$D$30,0,10*ROW('Sanitation Data'!D7))="","",OFFSET('Sanitation Data'!$D$30,0,10*ROW('Sanitation Data'!D7)))</f>
        <v/>
      </c>
      <c r="CN13" s="264" t="str">
        <f ca="true">+IF(OFFSET('Sanitation Data'!$D$31,0,10*ROW('Sanitation Data'!D7))="","",OFFSET('Sanitation Data'!$D$31,0,10*ROW('Sanitation Data'!D7)))</f>
        <v/>
      </c>
      <c r="CO13" s="264" t="str">
        <f ca="true">+IF(OFFSET('Sanitation Data'!$D$32,0,10*ROW('Sanitation Data'!D7))="","",OFFSET('Sanitation Data'!$D$32,0,10*ROW('Sanitation Data'!D7)))</f>
        <v/>
      </c>
      <c r="CP13" s="264" t="str">
        <f ca="true">+IF(OFFSET('Sanitation Data'!$E$28,0,10*ROW('Sanitation Data'!E7))="","",OFFSET('Sanitation Data'!$E$28,0,10*ROW('Sanitation Data'!E7)))</f>
        <v/>
      </c>
      <c r="CQ13" s="264" t="str">
        <f ca="true">+IF(OFFSET('Sanitation Data'!$E$29,0,10*ROW('Sanitation Data'!E7))="","",OFFSET('Sanitation Data'!$E$29,0,10*ROW('Sanitation Data'!E7)))</f>
        <v/>
      </c>
      <c r="CR13" s="264" t="str">
        <f ca="true">+IF(OFFSET('Sanitation Data'!$E$30,0,10*ROW('Sanitation Data'!E7))="","",OFFSET('Sanitation Data'!$E$30,0,10*ROW('Sanitation Data'!E7)))</f>
        <v/>
      </c>
      <c r="CS13" s="264" t="str">
        <f ca="true">+IF(OFFSET('Sanitation Data'!$E$31,0,10*ROW('Sanitation Data'!E7))="","",OFFSET('Sanitation Data'!$E$31,0,10*ROW('Sanitation Data'!E7)))</f>
        <v/>
      </c>
      <c r="CT13" s="264" t="str">
        <f ca="true">+IF(OFFSET('Sanitation Data'!$E$32,0,10*ROW('Sanitation Data'!E7))="","",OFFSET('Sanitation Data'!$E$32,0,10*ROW('Sanitation Data'!E7)))</f>
        <v/>
      </c>
      <c r="CU13" s="264" t="str">
        <f ca="true">+IF(OFFSET('Sanitation Data'!$F$28,0,10*ROW('Sanitation Data'!F7))="","",OFFSET('Sanitation Data'!$F$28,0,10*ROW('Sanitation Data'!F7)))</f>
        <v/>
      </c>
      <c r="CV13" s="264" t="str">
        <f ca="true">+IF(OFFSET('Sanitation Data'!$F$29,0,10*ROW('Sanitation Data'!F7))="","",OFFSET('Sanitation Data'!$F$29,0,10*ROW('Sanitation Data'!F7)))</f>
        <v/>
      </c>
      <c r="CW13" s="264" t="str">
        <f ca="true">+IF(OFFSET('Sanitation Data'!$F$30,0,10*ROW('Sanitation Data'!F7))="","",OFFSET('Sanitation Data'!$F$30,0,10*ROW('Sanitation Data'!F7)))</f>
        <v/>
      </c>
      <c r="CX13" s="264" t="str">
        <f ca="true">+IF(OFFSET('Sanitation Data'!$F$31,0,10*ROW('Sanitation Data'!F7))="","",OFFSET('Sanitation Data'!$F$31,0,10*ROW('Sanitation Data'!F7)))</f>
        <v/>
      </c>
      <c r="CY13" s="264" t="str">
        <f ca="true">+IF(OFFSET('Sanitation Data'!$F$32,0,10*ROW('Sanitation Data'!F7))="","",OFFSET('Sanitation Data'!$F$32,0,10*ROW('Sanitation Data'!F7)))</f>
        <v/>
      </c>
      <c r="CZ13" s="264" t="str">
        <f ca="true">+IF(OFFSET('Sanitation Data'!$G$28,0,10*ROW('Sanitation Data'!G7))="","",OFFSET('Sanitation Data'!$G$28,0,10*ROW('Sanitation Data'!G7)))</f>
        <v/>
      </c>
      <c r="DA13" s="264" t="str">
        <f ca="true">+IF(OFFSET('Sanitation Data'!$G$29,0,10*ROW('Sanitation Data'!G7))="","",OFFSET('Sanitation Data'!$G$29,0,10*ROW('Sanitation Data'!G7)))</f>
        <v/>
      </c>
      <c r="DB13" s="264" t="str">
        <f ca="true">+IF(OFFSET('Sanitation Data'!$G$30,0,10*ROW('Sanitation Data'!G7))="","",OFFSET('Sanitation Data'!$G$30,0,10*ROW('Sanitation Data'!G7)))</f>
        <v/>
      </c>
      <c r="DC13" s="264" t="str">
        <f ca="true">+IF(OFFSET('Sanitation Data'!$G$31,0,10*ROW('Sanitation Data'!G7))="","",OFFSET('Sanitation Data'!$G$31,0,10*ROW('Sanitation Data'!G7)))</f>
        <v/>
      </c>
      <c r="DD13" s="264" t="str">
        <f ca="true">+IF(OFFSET('Sanitation Data'!$G$32,0,10*ROW('Sanitation Data'!G7))="","",OFFSET('Sanitation Data'!$G$32,0,10*ROW('Sanitation Data'!G7)))</f>
        <v/>
      </c>
      <c r="DE13" s="264" t="str">
        <f ca="true">+IF(OFFSET('Sanitation Data'!$H$28,0,10*ROW('Sanitation Data'!H7))="","",OFFSET('Sanitation Data'!$H$28,0,10*ROW('Sanitation Data'!H7)))</f>
        <v/>
      </c>
      <c r="DF13" s="264" t="str">
        <f ca="true">+IF(OFFSET('Sanitation Data'!$H$29,0,10*ROW('Sanitation Data'!H7))="","",OFFSET('Sanitation Data'!$H$29,0,10*ROW('Sanitation Data'!H7)))</f>
        <v/>
      </c>
      <c r="DG13" s="264" t="str">
        <f ca="true">+IF(OFFSET('Sanitation Data'!$H$30,0,10*ROW('Sanitation Data'!H7))="","",OFFSET('Sanitation Data'!$H$30,0,10*ROW('Sanitation Data'!H7)))</f>
        <v/>
      </c>
      <c r="DH13" s="264" t="str">
        <f ca="true">+IF(OFFSET('Sanitation Data'!$H$31,0,10*ROW('Sanitation Data'!H7))="","",OFFSET('Sanitation Data'!$H$31,0,10*ROW('Sanitation Data'!H7)))</f>
        <v/>
      </c>
      <c r="DI13" s="264" t="str">
        <f ca="true">+IF(OFFSET('Sanitation Data'!$H$32,0,10*ROW('Sanitation Data'!H7))="","",OFFSET('Sanitation Data'!$H$32,0,10*ROW('Sanitation Data'!H7)))</f>
        <v/>
      </c>
      <c r="DJ13" s="264" t="str">
        <f ca="true">+IF(OFFSET('Sanitation Data'!$I$28,0,10*ROW('Sanitation Data'!I7))="","",OFFSET('Sanitation Data'!$I$28,0,10*ROW('Sanitation Data'!I7)))</f>
        <v/>
      </c>
      <c r="DK13" s="264" t="str">
        <f ca="true">+IF(OFFSET('Sanitation Data'!$I$29,0,10*ROW('Sanitation Data'!I7))="","",OFFSET('Sanitation Data'!$I$29,0,10*ROW('Sanitation Data'!I7)))</f>
        <v/>
      </c>
      <c r="DL13" s="264" t="str">
        <f ca="true">+IF(OFFSET('Sanitation Data'!$I$30,0,10*ROW('Sanitation Data'!I7))="","",OFFSET('Sanitation Data'!$I$30,0,10*ROW('Sanitation Data'!I7)))</f>
        <v/>
      </c>
      <c r="DM13" s="264" t="str">
        <f ca="true">+IF(OFFSET('Sanitation Data'!$I$31,0,10*ROW('Sanitation Data'!I7))="","",OFFSET('Sanitation Data'!$I$31,0,10*ROW('Sanitation Data'!I7)))</f>
        <v/>
      </c>
      <c r="DN13" s="264" t="str">
        <f ca="true">+IF(OFFSET('Sanitation Data'!$I$32,0,10*ROW('Sanitation Data'!I7))="","",OFFSET('Sanitation Data'!$I$32,0,10*ROW('Sanitation Data'!I7)))</f>
        <v/>
      </c>
      <c r="DO13" s="264" t="str">
        <f ca="true">+IF(OFFSET('Hygiene Data'!$D$11,0,10*ROW('Hygiene Data'!D7))="","",OFFSET('Hygiene Data'!$D$11,0,10*ROW('Hygiene Data'!D7)))</f>
        <v/>
      </c>
      <c r="DP13" s="264" t="str">
        <f ca="true">+IF(OFFSET('Hygiene Data'!$D$12,0,10*ROW('Hygiene Data'!D7))="","",OFFSET('Hygiene Data'!$D$12,0,10*ROW('Hygiene Data'!D7)))</f>
        <v/>
      </c>
      <c r="DQ13" s="264" t="str">
        <f ca="true">+IF(OFFSET('Hygiene Data'!$D$13,0,10*ROW('Hygiene Data'!D7))="","",OFFSET('Hygiene Data'!$D$13,0,10*ROW('Hygiene Data'!D7)))</f>
        <v/>
      </c>
      <c r="DR13" s="264" t="str">
        <f ca="true">+IF(OFFSET('Hygiene Data'!$E$11,0,10*ROW('Hygiene Data'!E7))="","",OFFSET('Hygiene Data'!$E$11,0,10*ROW('Hygiene Data'!E7)))</f>
        <v/>
      </c>
      <c r="DS13" s="264" t="str">
        <f ca="true">+IF(OFFSET('Hygiene Data'!$E$12,0,10*ROW('Hygiene Data'!E7))="","",OFFSET('Hygiene Data'!$E$12,0,10*ROW('Hygiene Data'!E7)))</f>
        <v/>
      </c>
      <c r="DT13" s="264" t="str">
        <f ca="true">+IF(OFFSET('Hygiene Data'!$E$13,0,10*ROW('Hygiene Data'!E7))="","",OFFSET('Hygiene Data'!$E$13,0,10*ROW('Hygiene Data'!E7)))</f>
        <v/>
      </c>
      <c r="DU13" s="264" t="str">
        <f ca="true">+IF(OFFSET('Hygiene Data'!$F$11,0,10*ROW('Hygiene Data'!F7))="","",OFFSET('Hygiene Data'!$F$11,0,10*ROW('Hygiene Data'!F7)))</f>
        <v/>
      </c>
      <c r="DV13" s="264" t="str">
        <f ca="true">+IF(OFFSET('Hygiene Data'!$F$12,0,10*ROW('Hygiene Data'!F7))="","",OFFSET('Hygiene Data'!$F$12,0,10*ROW('Hygiene Data'!F7)))</f>
        <v/>
      </c>
      <c r="DW13" s="264" t="str">
        <f ca="true">+IF(OFFSET('Hygiene Data'!$F$13,0,10*ROW('Hygiene Data'!F7))="","",OFFSET('Hygiene Data'!$F$13,0,10*ROW('Hygiene Data'!F7)))</f>
        <v/>
      </c>
      <c r="DX13" s="264" t="str">
        <f ca="true">+IF(OFFSET('Hygiene Data'!$G$11,0,10*ROW('Hygiene Data'!G7))="","",OFFSET('Hygiene Data'!$G$11,0,10*ROW('Hygiene Data'!G7)))</f>
        <v/>
      </c>
      <c r="DY13" s="264" t="str">
        <f ca="true">+IF(OFFSET('Hygiene Data'!$G$12,0,10*ROW('Hygiene Data'!G7))="","",OFFSET('Hygiene Data'!$G$12,0,10*ROW('Hygiene Data'!G7)))</f>
        <v/>
      </c>
      <c r="DZ13" s="264" t="str">
        <f ca="true">+IF(OFFSET('Hygiene Data'!$G$13,0,10*ROW('Hygiene Data'!G7))="","",OFFSET('Hygiene Data'!$G$13,0,10*ROW('Hygiene Data'!G7)))</f>
        <v/>
      </c>
      <c r="EA13" s="264" t="str">
        <f ca="true">+IF(OFFSET('Hygiene Data'!$H$11,0,10*ROW('Hygiene Data'!H7))="","",OFFSET('Hygiene Data'!$H$11,0,10*ROW('Hygiene Data'!H7)))</f>
        <v/>
      </c>
      <c r="EB13" s="264" t="str">
        <f ca="true">+IF(OFFSET('Hygiene Data'!$H$12,0,10*ROW('Hygiene Data'!H7))="","",OFFSET('Hygiene Data'!$H$12,0,10*ROW('Hygiene Data'!H7)))</f>
        <v/>
      </c>
      <c r="EC13" s="264" t="str">
        <f ca="true">+IF(OFFSET('Hygiene Data'!$H$13,0,10*ROW('Hygiene Data'!H7))="","",OFFSET('Hygiene Data'!$H$13,0,10*ROW('Hygiene Data'!H7)))</f>
        <v/>
      </c>
      <c r="ED13" s="264" t="str">
        <f ca="true">+IF(OFFSET('Hygiene Data'!$I$11,0,10*ROW('Hygiene Data'!I7))="","",OFFSET('Hygiene Data'!$I$11,0,10*ROW('Hygiene Data'!I7)))</f>
        <v/>
      </c>
      <c r="EE13" s="264" t="str">
        <f ca="true">+IF(OFFSET('Hygiene Data'!$I$12,0,10*ROW('Hygiene Data'!I7))="","",OFFSET('Hygiene Data'!$I$12,0,10*ROW('Hygiene Data'!I7)))</f>
        <v/>
      </c>
      <c r="EF13" s="264" t="str">
        <f ca="true">+IF(OFFSET('Hygiene Data'!$I$13,0,10*ROW('Hygiene Data'!I7))="","",OFFSET('Hygiene Data'!$I$13,0,10*ROW('Hygiene Data'!I7)))</f>
        <v/>
      </c>
    </row>
    <row xmlns:x14ac="http://schemas.microsoft.com/office/spreadsheetml/2009/9/ac" r="14" x14ac:dyDescent="0.2">
      <c r="A14" s="37" t="str">
        <f ca="true">+IF(OFFSET('Water Data'!$B$2,0,10*ROW('Water Data'!E8))="","",OFFSET('Water Data'!$B$2,0,10*ROW('Water Data'!E8)))</f>
        <v/>
      </c>
      <c r="B14" s="37" t="str">
        <f ca="true">+IF(OFFSET('Water Data'!$C$2,0,10*ROW('Water Data'!F8))="","",OFFSET('Water Data'!$C$2,0,10*ROW('Water Data'!F8)))</f>
        <v/>
      </c>
      <c r="C14" s="320" t="str">
        <f t="shared" ca="true" si="0"/>
        <v/>
      </c>
      <c r="D14" s="94" t="e">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#N/A</v>
      </c>
      <c r="E14" s="94" t="e">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#N/A</v>
      </c>
      <c r="F14" s="94" t="e">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#N/A</v>
      </c>
      <c r="G14" s="94"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94"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94"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94"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94"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94"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94"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94"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94"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94"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94" t="e">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#N/A</v>
      </c>
      <c r="R14" s="94"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94"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94" t="e">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#N/A</v>
      </c>
      <c r="U14" s="94"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95" t="e">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#N/A</v>
      </c>
      <c r="W14" s="95"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95"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95"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95" t="e">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#N/A</v>
      </c>
      <c r="AA14" s="95"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95"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95"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95"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95"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95"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95"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95"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95"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95"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95"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95"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95"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95"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95"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95" t="e">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#N/A</v>
      </c>
      <c r="AQ14" s="95"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95"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95"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95" t="e">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#N/A</v>
      </c>
      <c r="AU14" s="95" t="e">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#N/A</v>
      </c>
      <c r="AV14" s="95"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95"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95"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95" t="e">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#N/A</v>
      </c>
      <c r="AZ14" s="96"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96"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96" t="e">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#N/A</v>
      </c>
      <c r="BC14" s="96"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96"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96"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96"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96"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96"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96"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96"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96"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96"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96"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96"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96"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96"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96"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264"/>
      <c r="BS14" s="264" t="str">
        <f ca="true">+IF(OFFSET('Water Data'!$D$27,0,10*ROW('Water Data'!D8))="","",OFFSET('Water Data'!$D$27,0,10*ROW('Water Data'!D8)))</f>
        <v/>
      </c>
      <c r="BT14" s="264" t="str">
        <f ca="true">+IF(OFFSET('Water Data'!$D$28,0,10*ROW('Water Data'!D8))="","",OFFSET('Water Data'!$D$28,0,10*ROW('Water Data'!D8)))</f>
        <v/>
      </c>
      <c r="BU14" s="264" t="str">
        <f ca="true">+IF(OFFSET('Water Data'!$D$29,0,10*ROW('Water Data'!D8))="","",OFFSET('Water Data'!$D$29,0,10*ROW('Water Data'!D8)))</f>
        <v/>
      </c>
      <c r="BV14" s="264" t="str">
        <f ca="true">+IF(OFFSET('Water Data'!$E$27,0,10*ROW('Water Data'!E8))="","",OFFSET('Water Data'!$E$27,0,10*ROW('Water Data'!E8)))</f>
        <v/>
      </c>
      <c r="BW14" s="264" t="str">
        <f ca="true">+IF(OFFSET('Water Data'!$E$28,0,10*ROW('Water Data'!E8))="","",OFFSET('Water Data'!$E$28,0,10*ROW('Water Data'!E8)))</f>
        <v/>
      </c>
      <c r="BX14" s="264" t="str">
        <f ca="true">+IF(OFFSET('Water Data'!$E$29,0,10*ROW('Water Data'!E8))="","",OFFSET('Water Data'!$E$29,0,10*ROW('Water Data'!E8)))</f>
        <v/>
      </c>
      <c r="BY14" s="264" t="str">
        <f ca="true">+IF(OFFSET('Water Data'!$F$27,0,10*ROW('Water Data'!F8))="","",OFFSET('Water Data'!$F$27,0,10*ROW('Water Data'!F8)))</f>
        <v/>
      </c>
      <c r="BZ14" s="264" t="str">
        <f ca="true">+IF(OFFSET('Water Data'!$F$28,0,10*ROW('Water Data'!F8))="","",OFFSET('Water Data'!$F$28,0,10*ROW('Water Data'!F8)))</f>
        <v/>
      </c>
      <c r="CA14" s="264" t="str">
        <f ca="true">+IF(OFFSET('Water Data'!$F$29,0,10*ROW('Water Data'!F8))="","",OFFSET('Water Data'!$F$29,0,10*ROW('Water Data'!F8)))</f>
        <v/>
      </c>
      <c r="CB14" s="264" t="str">
        <f ca="true">+IF(OFFSET('Water Data'!$G$27,0,10*ROW('Water Data'!G8))="","",OFFSET('Water Data'!$G$27,0,10*ROW('Water Data'!G8)))</f>
        <v/>
      </c>
      <c r="CC14" s="264" t="str">
        <f ca="true">+IF(OFFSET('Water Data'!$G$28,0,10*ROW('Water Data'!G8))="","",OFFSET('Water Data'!$G$28,0,10*ROW('Water Data'!G8)))</f>
        <v/>
      </c>
      <c r="CD14" s="264" t="str">
        <f ca="true">+IF(OFFSET('Water Data'!$G$29,0,10*ROW('Water Data'!G8))="","",OFFSET('Water Data'!$G$29,0,10*ROW('Water Data'!G8)))</f>
        <v/>
      </c>
      <c r="CE14" s="264" t="str">
        <f ca="true">+IF(OFFSET('Water Data'!$H$27,0,10*ROW('Water Data'!H8))="","",OFFSET('Water Data'!$H$27,0,10*ROW('Water Data'!H8)))</f>
        <v/>
      </c>
      <c r="CF14" s="264" t="str">
        <f ca="true">+IF(OFFSET('Water Data'!$H$28,0,10*ROW('Water Data'!H8))="","",OFFSET('Water Data'!$H$28,0,10*ROW('Water Data'!H8)))</f>
        <v/>
      </c>
      <c r="CG14" s="264" t="str">
        <f ca="true">+IF(OFFSET('Water Data'!$H$29,0,10*ROW('Water Data'!H8))="","",OFFSET('Water Data'!$H$29,0,10*ROW('Water Data'!H8)))</f>
        <v/>
      </c>
      <c r="CH14" s="264" t="str">
        <f ca="true">+IF(OFFSET('Water Data'!$I$27,0,10*ROW('Water Data'!I8))="","",OFFSET('Water Data'!$I$27,0,10*ROW('Water Data'!I8)))</f>
        <v/>
      </c>
      <c r="CI14" s="264" t="str">
        <f ca="true">+IF(OFFSET('Water Data'!$I$28,0,10*ROW('Water Data'!I8))="","",OFFSET('Water Data'!$I$28,0,10*ROW('Water Data'!I8)))</f>
        <v/>
      </c>
      <c r="CJ14" s="264" t="str">
        <f ca="true">+IF(OFFSET('Water Data'!$I$29,0,10*ROW('Water Data'!I8))="","",OFFSET('Water Data'!$I$29,0,10*ROW('Water Data'!I8)))</f>
        <v/>
      </c>
      <c r="CK14" s="264" t="str">
        <f ca="true">+IF(OFFSET('Sanitation Data'!$D$28,0,10*ROW('Sanitation Data'!D8))="","",OFFSET('Sanitation Data'!$D$28,0,10*ROW('Sanitation Data'!D8)))</f>
        <v/>
      </c>
      <c r="CL14" s="264" t="str">
        <f ca="true">+IF(OFFSET('Sanitation Data'!$D$29,0,10*ROW('Sanitation Data'!D8))="","",OFFSET('Sanitation Data'!$D$29,0,10*ROW('Sanitation Data'!D8)))</f>
        <v/>
      </c>
      <c r="CM14" s="264" t="str">
        <f ca="true">+IF(OFFSET('Sanitation Data'!$D$30,0,10*ROW('Sanitation Data'!D8))="","",OFFSET('Sanitation Data'!$D$30,0,10*ROW('Sanitation Data'!D8)))</f>
        <v/>
      </c>
      <c r="CN14" s="264" t="str">
        <f ca="true">+IF(OFFSET('Sanitation Data'!$D$31,0,10*ROW('Sanitation Data'!D8))="","",OFFSET('Sanitation Data'!$D$31,0,10*ROW('Sanitation Data'!D8)))</f>
        <v/>
      </c>
      <c r="CO14" s="264" t="str">
        <f ca="true">+IF(OFFSET('Sanitation Data'!$D$32,0,10*ROW('Sanitation Data'!D8))="","",OFFSET('Sanitation Data'!$D$32,0,10*ROW('Sanitation Data'!D8)))</f>
        <v/>
      </c>
      <c r="CP14" s="264" t="str">
        <f ca="true">+IF(OFFSET('Sanitation Data'!$E$28,0,10*ROW('Sanitation Data'!E8))="","",OFFSET('Sanitation Data'!$E$28,0,10*ROW('Sanitation Data'!E8)))</f>
        <v/>
      </c>
      <c r="CQ14" s="264" t="str">
        <f ca="true">+IF(OFFSET('Sanitation Data'!$E$29,0,10*ROW('Sanitation Data'!E8))="","",OFFSET('Sanitation Data'!$E$29,0,10*ROW('Sanitation Data'!E8)))</f>
        <v/>
      </c>
      <c r="CR14" s="264" t="str">
        <f ca="true">+IF(OFFSET('Sanitation Data'!$E$30,0,10*ROW('Sanitation Data'!E8))="","",OFFSET('Sanitation Data'!$E$30,0,10*ROW('Sanitation Data'!E8)))</f>
        <v/>
      </c>
      <c r="CS14" s="264" t="str">
        <f ca="true">+IF(OFFSET('Sanitation Data'!$E$31,0,10*ROW('Sanitation Data'!E8))="","",OFFSET('Sanitation Data'!$E$31,0,10*ROW('Sanitation Data'!E8)))</f>
        <v/>
      </c>
      <c r="CT14" s="264" t="str">
        <f ca="true">+IF(OFFSET('Sanitation Data'!$E$32,0,10*ROW('Sanitation Data'!E8))="","",OFFSET('Sanitation Data'!$E$32,0,10*ROW('Sanitation Data'!E8)))</f>
        <v/>
      </c>
      <c r="CU14" s="264" t="str">
        <f ca="true">+IF(OFFSET('Sanitation Data'!$F$28,0,10*ROW('Sanitation Data'!F8))="","",OFFSET('Sanitation Data'!$F$28,0,10*ROW('Sanitation Data'!F8)))</f>
        <v/>
      </c>
      <c r="CV14" s="264" t="str">
        <f ca="true">+IF(OFFSET('Sanitation Data'!$F$29,0,10*ROW('Sanitation Data'!F8))="","",OFFSET('Sanitation Data'!$F$29,0,10*ROW('Sanitation Data'!F8)))</f>
        <v/>
      </c>
      <c r="CW14" s="264" t="str">
        <f ca="true">+IF(OFFSET('Sanitation Data'!$F$30,0,10*ROW('Sanitation Data'!F8))="","",OFFSET('Sanitation Data'!$F$30,0,10*ROW('Sanitation Data'!F8)))</f>
        <v/>
      </c>
      <c r="CX14" s="264" t="str">
        <f ca="true">+IF(OFFSET('Sanitation Data'!$F$31,0,10*ROW('Sanitation Data'!F8))="","",OFFSET('Sanitation Data'!$F$31,0,10*ROW('Sanitation Data'!F8)))</f>
        <v/>
      </c>
      <c r="CY14" s="264" t="str">
        <f ca="true">+IF(OFFSET('Sanitation Data'!$F$32,0,10*ROW('Sanitation Data'!F8))="","",OFFSET('Sanitation Data'!$F$32,0,10*ROW('Sanitation Data'!F8)))</f>
        <v/>
      </c>
      <c r="CZ14" s="264" t="str">
        <f ca="true">+IF(OFFSET('Sanitation Data'!$G$28,0,10*ROW('Sanitation Data'!G8))="","",OFFSET('Sanitation Data'!$G$28,0,10*ROW('Sanitation Data'!G8)))</f>
        <v/>
      </c>
      <c r="DA14" s="264" t="str">
        <f ca="true">+IF(OFFSET('Sanitation Data'!$G$29,0,10*ROW('Sanitation Data'!G8))="","",OFFSET('Sanitation Data'!$G$29,0,10*ROW('Sanitation Data'!G8)))</f>
        <v/>
      </c>
      <c r="DB14" s="264" t="str">
        <f ca="true">+IF(OFFSET('Sanitation Data'!$G$30,0,10*ROW('Sanitation Data'!G8))="","",OFFSET('Sanitation Data'!$G$30,0,10*ROW('Sanitation Data'!G8)))</f>
        <v/>
      </c>
      <c r="DC14" s="264" t="str">
        <f ca="true">+IF(OFFSET('Sanitation Data'!$G$31,0,10*ROW('Sanitation Data'!G8))="","",OFFSET('Sanitation Data'!$G$31,0,10*ROW('Sanitation Data'!G8)))</f>
        <v/>
      </c>
      <c r="DD14" s="264" t="str">
        <f ca="true">+IF(OFFSET('Sanitation Data'!$G$32,0,10*ROW('Sanitation Data'!G8))="","",OFFSET('Sanitation Data'!$G$32,0,10*ROW('Sanitation Data'!G8)))</f>
        <v/>
      </c>
      <c r="DE14" s="264" t="str">
        <f ca="true">+IF(OFFSET('Sanitation Data'!$H$28,0,10*ROW('Sanitation Data'!H8))="","",OFFSET('Sanitation Data'!$H$28,0,10*ROW('Sanitation Data'!H8)))</f>
        <v/>
      </c>
      <c r="DF14" s="264" t="str">
        <f ca="true">+IF(OFFSET('Sanitation Data'!$H$29,0,10*ROW('Sanitation Data'!H8))="","",OFFSET('Sanitation Data'!$H$29,0,10*ROW('Sanitation Data'!H8)))</f>
        <v/>
      </c>
      <c r="DG14" s="264" t="str">
        <f ca="true">+IF(OFFSET('Sanitation Data'!$H$30,0,10*ROW('Sanitation Data'!H8))="","",OFFSET('Sanitation Data'!$H$30,0,10*ROW('Sanitation Data'!H8)))</f>
        <v/>
      </c>
      <c r="DH14" s="264" t="str">
        <f ca="true">+IF(OFFSET('Sanitation Data'!$H$31,0,10*ROW('Sanitation Data'!H8))="","",OFFSET('Sanitation Data'!$H$31,0,10*ROW('Sanitation Data'!H8)))</f>
        <v/>
      </c>
      <c r="DI14" s="264" t="str">
        <f ca="true">+IF(OFFSET('Sanitation Data'!$H$32,0,10*ROW('Sanitation Data'!H8))="","",OFFSET('Sanitation Data'!$H$32,0,10*ROW('Sanitation Data'!H8)))</f>
        <v/>
      </c>
      <c r="DJ14" s="264" t="str">
        <f ca="true">+IF(OFFSET('Sanitation Data'!$I$28,0,10*ROW('Sanitation Data'!I8))="","",OFFSET('Sanitation Data'!$I$28,0,10*ROW('Sanitation Data'!I8)))</f>
        <v/>
      </c>
      <c r="DK14" s="264" t="str">
        <f ca="true">+IF(OFFSET('Sanitation Data'!$I$29,0,10*ROW('Sanitation Data'!I8))="","",OFFSET('Sanitation Data'!$I$29,0,10*ROW('Sanitation Data'!I8)))</f>
        <v/>
      </c>
      <c r="DL14" s="264" t="str">
        <f ca="true">+IF(OFFSET('Sanitation Data'!$I$30,0,10*ROW('Sanitation Data'!I8))="","",OFFSET('Sanitation Data'!$I$30,0,10*ROW('Sanitation Data'!I8)))</f>
        <v/>
      </c>
      <c r="DM14" s="264" t="str">
        <f ca="true">+IF(OFFSET('Sanitation Data'!$I$31,0,10*ROW('Sanitation Data'!I8))="","",OFFSET('Sanitation Data'!$I$31,0,10*ROW('Sanitation Data'!I8)))</f>
        <v/>
      </c>
      <c r="DN14" s="264" t="str">
        <f ca="true">+IF(OFFSET('Sanitation Data'!$I$32,0,10*ROW('Sanitation Data'!I8))="","",OFFSET('Sanitation Data'!$I$32,0,10*ROW('Sanitation Data'!I8)))</f>
        <v/>
      </c>
      <c r="DO14" s="264" t="str">
        <f ca="true">+IF(OFFSET('Hygiene Data'!$D$11,0,10*ROW('Hygiene Data'!D8))="","",OFFSET('Hygiene Data'!$D$11,0,10*ROW('Hygiene Data'!D8)))</f>
        <v/>
      </c>
      <c r="DP14" s="264" t="str">
        <f ca="true">+IF(OFFSET('Hygiene Data'!$D$12,0,10*ROW('Hygiene Data'!D8))="","",OFFSET('Hygiene Data'!$D$12,0,10*ROW('Hygiene Data'!D8)))</f>
        <v/>
      </c>
      <c r="DQ14" s="264" t="str">
        <f ca="true">+IF(OFFSET('Hygiene Data'!$D$13,0,10*ROW('Hygiene Data'!D8))="","",OFFSET('Hygiene Data'!$D$13,0,10*ROW('Hygiene Data'!D8)))</f>
        <v/>
      </c>
      <c r="DR14" s="264" t="str">
        <f ca="true">+IF(OFFSET('Hygiene Data'!$E$11,0,10*ROW('Hygiene Data'!E8))="","",OFFSET('Hygiene Data'!$E$11,0,10*ROW('Hygiene Data'!E8)))</f>
        <v/>
      </c>
      <c r="DS14" s="264" t="str">
        <f ca="true">+IF(OFFSET('Hygiene Data'!$E$12,0,10*ROW('Hygiene Data'!E8))="","",OFFSET('Hygiene Data'!$E$12,0,10*ROW('Hygiene Data'!E8)))</f>
        <v/>
      </c>
      <c r="DT14" s="264" t="str">
        <f ca="true">+IF(OFFSET('Hygiene Data'!$E$13,0,10*ROW('Hygiene Data'!E8))="","",OFFSET('Hygiene Data'!$E$13,0,10*ROW('Hygiene Data'!E8)))</f>
        <v/>
      </c>
      <c r="DU14" s="264" t="str">
        <f ca="true">+IF(OFFSET('Hygiene Data'!$F$11,0,10*ROW('Hygiene Data'!F8))="","",OFFSET('Hygiene Data'!$F$11,0,10*ROW('Hygiene Data'!F8)))</f>
        <v/>
      </c>
      <c r="DV14" s="264" t="str">
        <f ca="true">+IF(OFFSET('Hygiene Data'!$F$12,0,10*ROW('Hygiene Data'!F8))="","",OFFSET('Hygiene Data'!$F$12,0,10*ROW('Hygiene Data'!F8)))</f>
        <v/>
      </c>
      <c r="DW14" s="264" t="str">
        <f ca="true">+IF(OFFSET('Hygiene Data'!$F$13,0,10*ROW('Hygiene Data'!F8))="","",OFFSET('Hygiene Data'!$F$13,0,10*ROW('Hygiene Data'!F8)))</f>
        <v/>
      </c>
      <c r="DX14" s="264" t="str">
        <f ca="true">+IF(OFFSET('Hygiene Data'!$G$11,0,10*ROW('Hygiene Data'!G8))="","",OFFSET('Hygiene Data'!$G$11,0,10*ROW('Hygiene Data'!G8)))</f>
        <v/>
      </c>
      <c r="DY14" s="264" t="str">
        <f ca="true">+IF(OFFSET('Hygiene Data'!$G$12,0,10*ROW('Hygiene Data'!G8))="","",OFFSET('Hygiene Data'!$G$12,0,10*ROW('Hygiene Data'!G8)))</f>
        <v/>
      </c>
      <c r="DZ14" s="264" t="str">
        <f ca="true">+IF(OFFSET('Hygiene Data'!$G$13,0,10*ROW('Hygiene Data'!G8))="","",OFFSET('Hygiene Data'!$G$13,0,10*ROW('Hygiene Data'!G8)))</f>
        <v/>
      </c>
      <c r="EA14" s="264" t="str">
        <f ca="true">+IF(OFFSET('Hygiene Data'!$H$11,0,10*ROW('Hygiene Data'!H8))="","",OFFSET('Hygiene Data'!$H$11,0,10*ROW('Hygiene Data'!H8)))</f>
        <v/>
      </c>
      <c r="EB14" s="264" t="str">
        <f ca="true">+IF(OFFSET('Hygiene Data'!$H$12,0,10*ROW('Hygiene Data'!H8))="","",OFFSET('Hygiene Data'!$H$12,0,10*ROW('Hygiene Data'!H8)))</f>
        <v/>
      </c>
      <c r="EC14" s="264" t="str">
        <f ca="true">+IF(OFFSET('Hygiene Data'!$H$13,0,10*ROW('Hygiene Data'!H8))="","",OFFSET('Hygiene Data'!$H$13,0,10*ROW('Hygiene Data'!H8)))</f>
        <v/>
      </c>
      <c r="ED14" s="264" t="str">
        <f ca="true">+IF(OFFSET('Hygiene Data'!$I$11,0,10*ROW('Hygiene Data'!I8))="","",OFFSET('Hygiene Data'!$I$11,0,10*ROW('Hygiene Data'!I8)))</f>
        <v/>
      </c>
      <c r="EE14" s="264" t="str">
        <f ca="true">+IF(OFFSET('Hygiene Data'!$I$12,0,10*ROW('Hygiene Data'!I8))="","",OFFSET('Hygiene Data'!$I$12,0,10*ROW('Hygiene Data'!I8)))</f>
        <v/>
      </c>
      <c r="EF14" s="264" t="str">
        <f ca="true">+IF(OFFSET('Hygiene Data'!$I$13,0,10*ROW('Hygiene Data'!I8))="","",OFFSET('Hygiene Data'!$I$13,0,10*ROW('Hygiene Data'!I8)))</f>
        <v/>
      </c>
    </row>
    <row xmlns:x14ac="http://schemas.microsoft.com/office/spreadsheetml/2009/9/ac" r="15" x14ac:dyDescent="0.2">
      <c r="A15" s="37" t="str">
        <f ca="true">+IF(OFFSET('Water Data'!$B$2,0,10*ROW('Water Data'!E9))="","",OFFSET('Water Data'!$B$2,0,10*ROW('Water Data'!E9)))</f>
        <v/>
      </c>
      <c r="B15" s="37" t="str">
        <f ca="true">+IF(OFFSET('Water Data'!$C$2,0,10*ROW('Water Data'!F9))="","",OFFSET('Water Data'!$C$2,0,10*ROW('Water Data'!F9)))</f>
        <v/>
      </c>
      <c r="C15" s="320" t="str">
        <f t="shared" ca="true" si="0"/>
        <v/>
      </c>
      <c r="D15" s="94" t="e">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#N/A</v>
      </c>
      <c r="E15" s="94" t="e">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#N/A</v>
      </c>
      <c r="F15" s="94" t="e">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#N/A</v>
      </c>
      <c r="G15" s="94"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94"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94"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94"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94"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94"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94"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94"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94"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94"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94" t="e">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#N/A</v>
      </c>
      <c r="R15" s="94"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94"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94" t="e">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#N/A</v>
      </c>
      <c r="U15" s="94"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95" t="e">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#N/A</v>
      </c>
      <c r="W15" s="95"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95"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95"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95" t="e">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#N/A</v>
      </c>
      <c r="AA15" s="95"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95"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95"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95"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95"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95"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95"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95"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95"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95"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95"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95"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95"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95"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95"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95" t="e">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#N/A</v>
      </c>
      <c r="AQ15" s="95"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95"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95"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95" t="e">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#N/A</v>
      </c>
      <c r="AU15" s="95"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95"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95"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95"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95" t="e">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#N/A</v>
      </c>
      <c r="AZ15" s="96"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96"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96"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96"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96"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96"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96"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96"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96"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96"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96"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96"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96"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96"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96"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96"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96"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96"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264"/>
      <c r="BS15" s="264" t="str">
        <f ca="true">+IF(OFFSET('Water Data'!$D$27,0,10*ROW('Water Data'!D9))="","",OFFSET('Water Data'!$D$27,0,10*ROW('Water Data'!D9)))</f>
        <v/>
      </c>
      <c r="BT15" s="264" t="str">
        <f ca="true">+IF(OFFSET('Water Data'!$D$28,0,10*ROW('Water Data'!D9))="","",OFFSET('Water Data'!$D$28,0,10*ROW('Water Data'!D9)))</f>
        <v/>
      </c>
      <c r="BU15" s="264" t="str">
        <f ca="true">+IF(OFFSET('Water Data'!$D$29,0,10*ROW('Water Data'!D9))="","",OFFSET('Water Data'!$D$29,0,10*ROW('Water Data'!D9)))</f>
        <v/>
      </c>
      <c r="BV15" s="264" t="str">
        <f ca="true">+IF(OFFSET('Water Data'!$E$27,0,10*ROW('Water Data'!E9))="","",OFFSET('Water Data'!$E$27,0,10*ROW('Water Data'!E9)))</f>
        <v/>
      </c>
      <c r="BW15" s="264" t="str">
        <f ca="true">+IF(OFFSET('Water Data'!$E$28,0,10*ROW('Water Data'!E9))="","",OFFSET('Water Data'!$E$28,0,10*ROW('Water Data'!E9)))</f>
        <v/>
      </c>
      <c r="BX15" s="264" t="str">
        <f ca="true">+IF(OFFSET('Water Data'!$E$29,0,10*ROW('Water Data'!E9))="","",OFFSET('Water Data'!$E$29,0,10*ROW('Water Data'!E9)))</f>
        <v/>
      </c>
      <c r="BY15" s="264" t="str">
        <f ca="true">+IF(OFFSET('Water Data'!$F$27,0,10*ROW('Water Data'!F9))="","",OFFSET('Water Data'!$F$27,0,10*ROW('Water Data'!F9)))</f>
        <v/>
      </c>
      <c r="BZ15" s="264" t="str">
        <f ca="true">+IF(OFFSET('Water Data'!$F$28,0,10*ROW('Water Data'!F9))="","",OFFSET('Water Data'!$F$28,0,10*ROW('Water Data'!F9)))</f>
        <v/>
      </c>
      <c r="CA15" s="264" t="str">
        <f ca="true">+IF(OFFSET('Water Data'!$F$29,0,10*ROW('Water Data'!F9))="","",OFFSET('Water Data'!$F$29,0,10*ROW('Water Data'!F9)))</f>
        <v/>
      </c>
      <c r="CB15" s="264" t="str">
        <f ca="true">+IF(OFFSET('Water Data'!$G$27,0,10*ROW('Water Data'!G9))="","",OFFSET('Water Data'!$G$27,0,10*ROW('Water Data'!G9)))</f>
        <v/>
      </c>
      <c r="CC15" s="264" t="str">
        <f ca="true">+IF(OFFSET('Water Data'!$G$28,0,10*ROW('Water Data'!G9))="","",OFFSET('Water Data'!$G$28,0,10*ROW('Water Data'!G9)))</f>
        <v/>
      </c>
      <c r="CD15" s="264" t="str">
        <f ca="true">+IF(OFFSET('Water Data'!$G$29,0,10*ROW('Water Data'!G9))="","",OFFSET('Water Data'!$G$29,0,10*ROW('Water Data'!G9)))</f>
        <v/>
      </c>
      <c r="CE15" s="264" t="str">
        <f ca="true">+IF(OFFSET('Water Data'!$H$27,0,10*ROW('Water Data'!H9))="","",OFFSET('Water Data'!$H$27,0,10*ROW('Water Data'!H9)))</f>
        <v/>
      </c>
      <c r="CF15" s="264" t="str">
        <f ca="true">+IF(OFFSET('Water Data'!$H$28,0,10*ROW('Water Data'!H9))="","",OFFSET('Water Data'!$H$28,0,10*ROW('Water Data'!H9)))</f>
        <v/>
      </c>
      <c r="CG15" s="264" t="str">
        <f ca="true">+IF(OFFSET('Water Data'!$H$29,0,10*ROW('Water Data'!H9))="","",OFFSET('Water Data'!$H$29,0,10*ROW('Water Data'!H9)))</f>
        <v/>
      </c>
      <c r="CH15" s="264" t="str">
        <f ca="true">+IF(OFFSET('Water Data'!$I$27,0,10*ROW('Water Data'!I9))="","",OFFSET('Water Data'!$I$27,0,10*ROW('Water Data'!I9)))</f>
        <v/>
      </c>
      <c r="CI15" s="264" t="str">
        <f ca="true">+IF(OFFSET('Water Data'!$I$28,0,10*ROW('Water Data'!I9))="","",OFFSET('Water Data'!$I$28,0,10*ROW('Water Data'!I9)))</f>
        <v/>
      </c>
      <c r="CJ15" s="264" t="str">
        <f ca="true">+IF(OFFSET('Water Data'!$I$29,0,10*ROW('Water Data'!I9))="","",OFFSET('Water Data'!$I$29,0,10*ROW('Water Data'!I9)))</f>
        <v/>
      </c>
      <c r="CK15" s="264" t="str">
        <f ca="true">+IF(OFFSET('Sanitation Data'!$D$28,0,10*ROW('Sanitation Data'!D9))="","",OFFSET('Sanitation Data'!$D$28,0,10*ROW('Sanitation Data'!D9)))</f>
        <v/>
      </c>
      <c r="CL15" s="264" t="str">
        <f ca="true">+IF(OFFSET('Sanitation Data'!$D$29,0,10*ROW('Sanitation Data'!D9))="","",OFFSET('Sanitation Data'!$D$29,0,10*ROW('Sanitation Data'!D9)))</f>
        <v/>
      </c>
      <c r="CM15" s="264" t="str">
        <f ca="true">+IF(OFFSET('Sanitation Data'!$D$30,0,10*ROW('Sanitation Data'!D9))="","",OFFSET('Sanitation Data'!$D$30,0,10*ROW('Sanitation Data'!D9)))</f>
        <v/>
      </c>
      <c r="CN15" s="264" t="str">
        <f ca="true">+IF(OFFSET('Sanitation Data'!$D$31,0,10*ROW('Sanitation Data'!D9))="","",OFFSET('Sanitation Data'!$D$31,0,10*ROW('Sanitation Data'!D9)))</f>
        <v/>
      </c>
      <c r="CO15" s="264" t="str">
        <f ca="true">+IF(OFFSET('Sanitation Data'!$D$32,0,10*ROW('Sanitation Data'!D9))="","",OFFSET('Sanitation Data'!$D$32,0,10*ROW('Sanitation Data'!D9)))</f>
        <v/>
      </c>
      <c r="CP15" s="264" t="str">
        <f ca="true">+IF(OFFSET('Sanitation Data'!$E$28,0,10*ROW('Sanitation Data'!E9))="","",OFFSET('Sanitation Data'!$E$28,0,10*ROW('Sanitation Data'!E9)))</f>
        <v/>
      </c>
      <c r="CQ15" s="264" t="str">
        <f ca="true">+IF(OFFSET('Sanitation Data'!$E$29,0,10*ROW('Sanitation Data'!E9))="","",OFFSET('Sanitation Data'!$E$29,0,10*ROW('Sanitation Data'!E9)))</f>
        <v/>
      </c>
      <c r="CR15" s="264" t="str">
        <f ca="true">+IF(OFFSET('Sanitation Data'!$E$30,0,10*ROW('Sanitation Data'!E9))="","",OFFSET('Sanitation Data'!$E$30,0,10*ROW('Sanitation Data'!E9)))</f>
        <v/>
      </c>
      <c r="CS15" s="264" t="str">
        <f ca="true">+IF(OFFSET('Sanitation Data'!$E$31,0,10*ROW('Sanitation Data'!E9))="","",OFFSET('Sanitation Data'!$E$31,0,10*ROW('Sanitation Data'!E9)))</f>
        <v/>
      </c>
      <c r="CT15" s="264" t="str">
        <f ca="true">+IF(OFFSET('Sanitation Data'!$E$32,0,10*ROW('Sanitation Data'!E9))="","",OFFSET('Sanitation Data'!$E$32,0,10*ROW('Sanitation Data'!E9)))</f>
        <v/>
      </c>
      <c r="CU15" s="264" t="str">
        <f ca="true">+IF(OFFSET('Sanitation Data'!$F$28,0,10*ROW('Sanitation Data'!F9))="","",OFFSET('Sanitation Data'!$F$28,0,10*ROW('Sanitation Data'!F9)))</f>
        <v/>
      </c>
      <c r="CV15" s="264" t="str">
        <f ca="true">+IF(OFFSET('Sanitation Data'!$F$29,0,10*ROW('Sanitation Data'!F9))="","",OFFSET('Sanitation Data'!$F$29,0,10*ROW('Sanitation Data'!F9)))</f>
        <v/>
      </c>
      <c r="CW15" s="264" t="str">
        <f ca="true">+IF(OFFSET('Sanitation Data'!$F$30,0,10*ROW('Sanitation Data'!F9))="","",OFFSET('Sanitation Data'!$F$30,0,10*ROW('Sanitation Data'!F9)))</f>
        <v/>
      </c>
      <c r="CX15" s="264" t="str">
        <f ca="true">+IF(OFFSET('Sanitation Data'!$F$31,0,10*ROW('Sanitation Data'!F9))="","",OFFSET('Sanitation Data'!$F$31,0,10*ROW('Sanitation Data'!F9)))</f>
        <v/>
      </c>
      <c r="CY15" s="264" t="str">
        <f ca="true">+IF(OFFSET('Sanitation Data'!$F$32,0,10*ROW('Sanitation Data'!F9))="","",OFFSET('Sanitation Data'!$F$32,0,10*ROW('Sanitation Data'!F9)))</f>
        <v/>
      </c>
      <c r="CZ15" s="264" t="str">
        <f ca="true">+IF(OFFSET('Sanitation Data'!$G$28,0,10*ROW('Sanitation Data'!G9))="","",OFFSET('Sanitation Data'!$G$28,0,10*ROW('Sanitation Data'!G9)))</f>
        <v/>
      </c>
      <c r="DA15" s="264" t="str">
        <f ca="true">+IF(OFFSET('Sanitation Data'!$G$29,0,10*ROW('Sanitation Data'!G9))="","",OFFSET('Sanitation Data'!$G$29,0,10*ROW('Sanitation Data'!G9)))</f>
        <v/>
      </c>
      <c r="DB15" s="264" t="str">
        <f ca="true">+IF(OFFSET('Sanitation Data'!$G$30,0,10*ROW('Sanitation Data'!G9))="","",OFFSET('Sanitation Data'!$G$30,0,10*ROW('Sanitation Data'!G9)))</f>
        <v/>
      </c>
      <c r="DC15" s="264" t="str">
        <f ca="true">+IF(OFFSET('Sanitation Data'!$G$31,0,10*ROW('Sanitation Data'!G9))="","",OFFSET('Sanitation Data'!$G$31,0,10*ROW('Sanitation Data'!G9)))</f>
        <v/>
      </c>
      <c r="DD15" s="264" t="str">
        <f ca="true">+IF(OFFSET('Sanitation Data'!$G$32,0,10*ROW('Sanitation Data'!G9))="","",OFFSET('Sanitation Data'!$G$32,0,10*ROW('Sanitation Data'!G9)))</f>
        <v/>
      </c>
      <c r="DE15" s="264" t="str">
        <f ca="true">+IF(OFFSET('Sanitation Data'!$H$28,0,10*ROW('Sanitation Data'!H9))="","",OFFSET('Sanitation Data'!$H$28,0,10*ROW('Sanitation Data'!H9)))</f>
        <v/>
      </c>
      <c r="DF15" s="264" t="str">
        <f ca="true">+IF(OFFSET('Sanitation Data'!$H$29,0,10*ROW('Sanitation Data'!H9))="","",OFFSET('Sanitation Data'!$H$29,0,10*ROW('Sanitation Data'!H9)))</f>
        <v/>
      </c>
      <c r="DG15" s="264" t="str">
        <f ca="true">+IF(OFFSET('Sanitation Data'!$H$30,0,10*ROW('Sanitation Data'!H9))="","",OFFSET('Sanitation Data'!$H$30,0,10*ROW('Sanitation Data'!H9)))</f>
        <v/>
      </c>
      <c r="DH15" s="264" t="str">
        <f ca="true">+IF(OFFSET('Sanitation Data'!$H$31,0,10*ROW('Sanitation Data'!H9))="","",OFFSET('Sanitation Data'!$H$31,0,10*ROW('Sanitation Data'!H9)))</f>
        <v/>
      </c>
      <c r="DI15" s="264" t="str">
        <f ca="true">+IF(OFFSET('Sanitation Data'!$H$32,0,10*ROW('Sanitation Data'!H9))="","",OFFSET('Sanitation Data'!$H$32,0,10*ROW('Sanitation Data'!H9)))</f>
        <v/>
      </c>
      <c r="DJ15" s="264" t="str">
        <f ca="true">+IF(OFFSET('Sanitation Data'!$I$28,0,10*ROW('Sanitation Data'!I9))="","",OFFSET('Sanitation Data'!$I$28,0,10*ROW('Sanitation Data'!I9)))</f>
        <v/>
      </c>
      <c r="DK15" s="264" t="str">
        <f ca="true">+IF(OFFSET('Sanitation Data'!$I$29,0,10*ROW('Sanitation Data'!I9))="","",OFFSET('Sanitation Data'!$I$29,0,10*ROW('Sanitation Data'!I9)))</f>
        <v/>
      </c>
      <c r="DL15" s="264" t="str">
        <f ca="true">+IF(OFFSET('Sanitation Data'!$I$30,0,10*ROW('Sanitation Data'!I9))="","",OFFSET('Sanitation Data'!$I$30,0,10*ROW('Sanitation Data'!I9)))</f>
        <v/>
      </c>
      <c r="DM15" s="264" t="str">
        <f ca="true">+IF(OFFSET('Sanitation Data'!$I$31,0,10*ROW('Sanitation Data'!I9))="","",OFFSET('Sanitation Data'!$I$31,0,10*ROW('Sanitation Data'!I9)))</f>
        <v/>
      </c>
      <c r="DN15" s="264" t="str">
        <f ca="true">+IF(OFFSET('Sanitation Data'!$I$32,0,10*ROW('Sanitation Data'!I9))="","",OFFSET('Sanitation Data'!$I$32,0,10*ROW('Sanitation Data'!I9)))</f>
        <v/>
      </c>
      <c r="DO15" s="264" t="str">
        <f ca="true">+IF(OFFSET('Hygiene Data'!$D$11,0,10*ROW('Hygiene Data'!D9))="","",OFFSET('Hygiene Data'!$D$11,0,10*ROW('Hygiene Data'!D9)))</f>
        <v/>
      </c>
      <c r="DP15" s="264" t="str">
        <f ca="true">+IF(OFFSET('Hygiene Data'!$D$12,0,10*ROW('Hygiene Data'!D9))="","",OFFSET('Hygiene Data'!$D$12,0,10*ROW('Hygiene Data'!D9)))</f>
        <v/>
      </c>
      <c r="DQ15" s="264" t="str">
        <f ca="true">+IF(OFFSET('Hygiene Data'!$D$13,0,10*ROW('Hygiene Data'!D9))="","",OFFSET('Hygiene Data'!$D$13,0,10*ROW('Hygiene Data'!D9)))</f>
        <v/>
      </c>
      <c r="DR15" s="264" t="str">
        <f ca="true">+IF(OFFSET('Hygiene Data'!$E$11,0,10*ROW('Hygiene Data'!E9))="","",OFFSET('Hygiene Data'!$E$11,0,10*ROW('Hygiene Data'!E9)))</f>
        <v/>
      </c>
      <c r="DS15" s="264" t="str">
        <f ca="true">+IF(OFFSET('Hygiene Data'!$E$12,0,10*ROW('Hygiene Data'!E9))="","",OFFSET('Hygiene Data'!$E$12,0,10*ROW('Hygiene Data'!E9)))</f>
        <v/>
      </c>
      <c r="DT15" s="264" t="str">
        <f ca="true">+IF(OFFSET('Hygiene Data'!$E$13,0,10*ROW('Hygiene Data'!E9))="","",OFFSET('Hygiene Data'!$E$13,0,10*ROW('Hygiene Data'!E9)))</f>
        <v/>
      </c>
      <c r="DU15" s="264" t="str">
        <f ca="true">+IF(OFFSET('Hygiene Data'!$F$11,0,10*ROW('Hygiene Data'!F9))="","",OFFSET('Hygiene Data'!$F$11,0,10*ROW('Hygiene Data'!F9)))</f>
        <v/>
      </c>
      <c r="DV15" s="264" t="str">
        <f ca="true">+IF(OFFSET('Hygiene Data'!$F$12,0,10*ROW('Hygiene Data'!F9))="","",OFFSET('Hygiene Data'!$F$12,0,10*ROW('Hygiene Data'!F9)))</f>
        <v/>
      </c>
      <c r="DW15" s="264" t="str">
        <f ca="true">+IF(OFFSET('Hygiene Data'!$F$13,0,10*ROW('Hygiene Data'!F9))="","",OFFSET('Hygiene Data'!$F$13,0,10*ROW('Hygiene Data'!F9)))</f>
        <v/>
      </c>
      <c r="DX15" s="264" t="str">
        <f ca="true">+IF(OFFSET('Hygiene Data'!$G$11,0,10*ROW('Hygiene Data'!G9))="","",OFFSET('Hygiene Data'!$G$11,0,10*ROW('Hygiene Data'!G9)))</f>
        <v/>
      </c>
      <c r="DY15" s="264" t="str">
        <f ca="true">+IF(OFFSET('Hygiene Data'!$G$12,0,10*ROW('Hygiene Data'!G9))="","",OFFSET('Hygiene Data'!$G$12,0,10*ROW('Hygiene Data'!G9)))</f>
        <v/>
      </c>
      <c r="DZ15" s="264" t="str">
        <f ca="true">+IF(OFFSET('Hygiene Data'!$G$13,0,10*ROW('Hygiene Data'!G9))="","",OFFSET('Hygiene Data'!$G$13,0,10*ROW('Hygiene Data'!G9)))</f>
        <v/>
      </c>
      <c r="EA15" s="264" t="str">
        <f ca="true">+IF(OFFSET('Hygiene Data'!$H$11,0,10*ROW('Hygiene Data'!H9))="","",OFFSET('Hygiene Data'!$H$11,0,10*ROW('Hygiene Data'!H9)))</f>
        <v/>
      </c>
      <c r="EB15" s="264" t="str">
        <f ca="true">+IF(OFFSET('Hygiene Data'!$H$12,0,10*ROW('Hygiene Data'!H9))="","",OFFSET('Hygiene Data'!$H$12,0,10*ROW('Hygiene Data'!H9)))</f>
        <v/>
      </c>
      <c r="EC15" s="264" t="str">
        <f ca="true">+IF(OFFSET('Hygiene Data'!$H$13,0,10*ROW('Hygiene Data'!H9))="","",OFFSET('Hygiene Data'!$H$13,0,10*ROW('Hygiene Data'!H9)))</f>
        <v/>
      </c>
      <c r="ED15" s="264" t="str">
        <f ca="true">+IF(OFFSET('Hygiene Data'!$I$11,0,10*ROW('Hygiene Data'!I9))="","",OFFSET('Hygiene Data'!$I$11,0,10*ROW('Hygiene Data'!I9)))</f>
        <v/>
      </c>
      <c r="EE15" s="264" t="str">
        <f ca="true">+IF(OFFSET('Hygiene Data'!$I$12,0,10*ROW('Hygiene Data'!I9))="","",OFFSET('Hygiene Data'!$I$12,0,10*ROW('Hygiene Data'!I9)))</f>
        <v/>
      </c>
      <c r="EF15" s="264" t="str">
        <f ca="true">+IF(OFFSET('Hygiene Data'!$I$13,0,10*ROW('Hygiene Data'!I9))="","",OFFSET('Hygiene Data'!$I$13,0,10*ROW('Hygiene Data'!I9)))</f>
        <v/>
      </c>
    </row>
    <row xmlns:x14ac="http://schemas.microsoft.com/office/spreadsheetml/2009/9/ac" r="16" x14ac:dyDescent="0.2">
      <c r="A16" s="37" t="str">
        <f ca="true">+IF(OFFSET('Water Data'!$B$2,0,10*ROW('Water Data'!E10))="","",OFFSET('Water Data'!$B$2,0,10*ROW('Water Data'!E10)))</f>
        <v/>
      </c>
      <c r="B16" s="37" t="str">
        <f ca="true">+IF(OFFSET('Water Data'!$C$2,0,10*ROW('Water Data'!F10))="","",OFFSET('Water Data'!$C$2,0,10*ROW('Water Data'!F10)))</f>
        <v/>
      </c>
      <c r="C16" s="320" t="str">
        <f t="shared" ca="true" si="0"/>
        <v/>
      </c>
      <c r="D16" s="94"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94" t="e">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#N/A</v>
      </c>
      <c r="F16" s="94"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94"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94"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94"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94"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94"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94"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94"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94"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94"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94"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94"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94"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94"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94"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94"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95"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95"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95"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95"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95"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95"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95"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95"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95"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95"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95"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95"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95"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95"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95"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95"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95"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95"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95"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95"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95"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95"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95"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95"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95"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95"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95"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95"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95"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95"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96"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96"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96"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96"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96"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96"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96"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96"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96"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96"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96"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96"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96"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96"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96"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96"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96"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96"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264"/>
      <c r="BS16" s="264" t="str">
        <f ca="true">+IF(OFFSET('Water Data'!$D$27,0,10*ROW('Water Data'!D10))="","",OFFSET('Water Data'!$D$27,0,10*ROW('Water Data'!D10)))</f>
        <v/>
      </c>
      <c r="BT16" s="264" t="str">
        <f ca="true">+IF(OFFSET('Water Data'!$D$28,0,10*ROW('Water Data'!D10))="","",OFFSET('Water Data'!$D$28,0,10*ROW('Water Data'!D10)))</f>
        <v/>
      </c>
      <c r="BU16" s="264" t="str">
        <f ca="true">+IF(OFFSET('Water Data'!$D$29,0,10*ROW('Water Data'!D10))="","",OFFSET('Water Data'!$D$29,0,10*ROW('Water Data'!D10)))</f>
        <v/>
      </c>
      <c r="BV16" s="264" t="str">
        <f ca="true">+IF(OFFSET('Water Data'!$E$27,0,10*ROW('Water Data'!E10))="","",OFFSET('Water Data'!$E$27,0,10*ROW('Water Data'!E10)))</f>
        <v/>
      </c>
      <c r="BW16" s="264" t="str">
        <f ca="true">+IF(OFFSET('Water Data'!$E$28,0,10*ROW('Water Data'!E10))="","",OFFSET('Water Data'!$E$28,0,10*ROW('Water Data'!E10)))</f>
        <v/>
      </c>
      <c r="BX16" s="264" t="str">
        <f ca="true">+IF(OFFSET('Water Data'!$E$29,0,10*ROW('Water Data'!E10))="","",OFFSET('Water Data'!$E$29,0,10*ROW('Water Data'!E10)))</f>
        <v/>
      </c>
      <c r="BY16" s="264" t="str">
        <f ca="true">+IF(OFFSET('Water Data'!$F$27,0,10*ROW('Water Data'!F10))="","",OFFSET('Water Data'!$F$27,0,10*ROW('Water Data'!F10)))</f>
        <v/>
      </c>
      <c r="BZ16" s="264" t="str">
        <f ca="true">+IF(OFFSET('Water Data'!$F$28,0,10*ROW('Water Data'!F10))="","",OFFSET('Water Data'!$F$28,0,10*ROW('Water Data'!F10)))</f>
        <v/>
      </c>
      <c r="CA16" s="264" t="str">
        <f ca="true">+IF(OFFSET('Water Data'!$F$29,0,10*ROW('Water Data'!F10))="","",OFFSET('Water Data'!$F$29,0,10*ROW('Water Data'!F10)))</f>
        <v/>
      </c>
      <c r="CB16" s="264" t="str">
        <f ca="true">+IF(OFFSET('Water Data'!$G$27,0,10*ROW('Water Data'!G10))="","",OFFSET('Water Data'!$G$27,0,10*ROW('Water Data'!G10)))</f>
        <v/>
      </c>
      <c r="CC16" s="264" t="str">
        <f ca="true">+IF(OFFSET('Water Data'!$G$28,0,10*ROW('Water Data'!G10))="","",OFFSET('Water Data'!$G$28,0,10*ROW('Water Data'!G10)))</f>
        <v/>
      </c>
      <c r="CD16" s="264" t="str">
        <f ca="true">+IF(OFFSET('Water Data'!$G$29,0,10*ROW('Water Data'!G10))="","",OFFSET('Water Data'!$G$29,0,10*ROW('Water Data'!G10)))</f>
        <v/>
      </c>
      <c r="CE16" s="264" t="str">
        <f ca="true">+IF(OFFSET('Water Data'!$H$27,0,10*ROW('Water Data'!H10))="","",OFFSET('Water Data'!$H$27,0,10*ROW('Water Data'!H10)))</f>
        <v/>
      </c>
      <c r="CF16" s="264" t="str">
        <f ca="true">+IF(OFFSET('Water Data'!$H$28,0,10*ROW('Water Data'!H10))="","",OFFSET('Water Data'!$H$28,0,10*ROW('Water Data'!H10)))</f>
        <v/>
      </c>
      <c r="CG16" s="264" t="str">
        <f ca="true">+IF(OFFSET('Water Data'!$H$29,0,10*ROW('Water Data'!H10))="","",OFFSET('Water Data'!$H$29,0,10*ROW('Water Data'!H10)))</f>
        <v/>
      </c>
      <c r="CH16" s="264" t="str">
        <f ca="true">+IF(OFFSET('Water Data'!$I$27,0,10*ROW('Water Data'!I10))="","",OFFSET('Water Data'!$I$27,0,10*ROW('Water Data'!I10)))</f>
        <v/>
      </c>
      <c r="CI16" s="264" t="str">
        <f ca="true">+IF(OFFSET('Water Data'!$I$28,0,10*ROW('Water Data'!I10))="","",OFFSET('Water Data'!$I$28,0,10*ROW('Water Data'!I10)))</f>
        <v/>
      </c>
      <c r="CJ16" s="264" t="str">
        <f ca="true">+IF(OFFSET('Water Data'!$I$29,0,10*ROW('Water Data'!I10))="","",OFFSET('Water Data'!$I$29,0,10*ROW('Water Data'!I10)))</f>
        <v/>
      </c>
      <c r="CK16" s="264" t="str">
        <f ca="true">+IF(OFFSET('Sanitation Data'!$D$28,0,10*ROW('Sanitation Data'!D10))="","",OFFSET('Sanitation Data'!$D$28,0,10*ROW('Sanitation Data'!D10)))</f>
        <v/>
      </c>
      <c r="CL16" s="264" t="str">
        <f ca="true">+IF(OFFSET('Sanitation Data'!$D$29,0,10*ROW('Sanitation Data'!D10))="","",OFFSET('Sanitation Data'!$D$29,0,10*ROW('Sanitation Data'!D10)))</f>
        <v/>
      </c>
      <c r="CM16" s="264" t="str">
        <f ca="true">+IF(OFFSET('Sanitation Data'!$D$30,0,10*ROW('Sanitation Data'!D10))="","",OFFSET('Sanitation Data'!$D$30,0,10*ROW('Sanitation Data'!D10)))</f>
        <v/>
      </c>
      <c r="CN16" s="264" t="str">
        <f ca="true">+IF(OFFSET('Sanitation Data'!$D$31,0,10*ROW('Sanitation Data'!D10))="","",OFFSET('Sanitation Data'!$D$31,0,10*ROW('Sanitation Data'!D10)))</f>
        <v/>
      </c>
      <c r="CO16" s="264" t="str">
        <f ca="true">+IF(OFFSET('Sanitation Data'!$D$32,0,10*ROW('Sanitation Data'!D10))="","",OFFSET('Sanitation Data'!$D$32,0,10*ROW('Sanitation Data'!D10)))</f>
        <v/>
      </c>
      <c r="CP16" s="264" t="str">
        <f ca="true">+IF(OFFSET('Sanitation Data'!$E$28,0,10*ROW('Sanitation Data'!E10))="","",OFFSET('Sanitation Data'!$E$28,0,10*ROW('Sanitation Data'!E10)))</f>
        <v/>
      </c>
      <c r="CQ16" s="264" t="str">
        <f ca="true">+IF(OFFSET('Sanitation Data'!$E$29,0,10*ROW('Sanitation Data'!E10))="","",OFFSET('Sanitation Data'!$E$29,0,10*ROW('Sanitation Data'!E10)))</f>
        <v/>
      </c>
      <c r="CR16" s="264" t="str">
        <f ca="true">+IF(OFFSET('Sanitation Data'!$E$30,0,10*ROW('Sanitation Data'!E10))="","",OFFSET('Sanitation Data'!$E$30,0,10*ROW('Sanitation Data'!E10)))</f>
        <v/>
      </c>
      <c r="CS16" s="264" t="str">
        <f ca="true">+IF(OFFSET('Sanitation Data'!$E$31,0,10*ROW('Sanitation Data'!E10))="","",OFFSET('Sanitation Data'!$E$31,0,10*ROW('Sanitation Data'!E10)))</f>
        <v/>
      </c>
      <c r="CT16" s="264" t="str">
        <f ca="true">+IF(OFFSET('Sanitation Data'!$E$32,0,10*ROW('Sanitation Data'!E10))="","",OFFSET('Sanitation Data'!$E$32,0,10*ROW('Sanitation Data'!E10)))</f>
        <v/>
      </c>
      <c r="CU16" s="264" t="str">
        <f ca="true">+IF(OFFSET('Sanitation Data'!$F$28,0,10*ROW('Sanitation Data'!F10))="","",OFFSET('Sanitation Data'!$F$28,0,10*ROW('Sanitation Data'!F10)))</f>
        <v/>
      </c>
      <c r="CV16" s="264" t="str">
        <f ca="true">+IF(OFFSET('Sanitation Data'!$F$29,0,10*ROW('Sanitation Data'!F10))="","",OFFSET('Sanitation Data'!$F$29,0,10*ROW('Sanitation Data'!F10)))</f>
        <v/>
      </c>
      <c r="CW16" s="264" t="str">
        <f ca="true">+IF(OFFSET('Sanitation Data'!$F$30,0,10*ROW('Sanitation Data'!F10))="","",OFFSET('Sanitation Data'!$F$30,0,10*ROW('Sanitation Data'!F10)))</f>
        <v/>
      </c>
      <c r="CX16" s="264" t="str">
        <f ca="true">+IF(OFFSET('Sanitation Data'!$F$31,0,10*ROW('Sanitation Data'!F10))="","",OFFSET('Sanitation Data'!$F$31,0,10*ROW('Sanitation Data'!F10)))</f>
        <v/>
      </c>
      <c r="CY16" s="264" t="str">
        <f ca="true">+IF(OFFSET('Sanitation Data'!$F$32,0,10*ROW('Sanitation Data'!F10))="","",OFFSET('Sanitation Data'!$F$32,0,10*ROW('Sanitation Data'!F10)))</f>
        <v/>
      </c>
      <c r="CZ16" s="264" t="str">
        <f ca="true">+IF(OFFSET('Sanitation Data'!$G$28,0,10*ROW('Sanitation Data'!G10))="","",OFFSET('Sanitation Data'!$G$28,0,10*ROW('Sanitation Data'!G10)))</f>
        <v/>
      </c>
      <c r="DA16" s="264" t="str">
        <f ca="true">+IF(OFFSET('Sanitation Data'!$G$29,0,10*ROW('Sanitation Data'!G10))="","",OFFSET('Sanitation Data'!$G$29,0,10*ROW('Sanitation Data'!G10)))</f>
        <v/>
      </c>
      <c r="DB16" s="264" t="str">
        <f ca="true">+IF(OFFSET('Sanitation Data'!$G$30,0,10*ROW('Sanitation Data'!G10))="","",OFFSET('Sanitation Data'!$G$30,0,10*ROW('Sanitation Data'!G10)))</f>
        <v/>
      </c>
      <c r="DC16" s="264" t="str">
        <f ca="true">+IF(OFFSET('Sanitation Data'!$G$31,0,10*ROW('Sanitation Data'!G10))="","",OFFSET('Sanitation Data'!$G$31,0,10*ROW('Sanitation Data'!G10)))</f>
        <v/>
      </c>
      <c r="DD16" s="264" t="str">
        <f ca="true">+IF(OFFSET('Sanitation Data'!$G$32,0,10*ROW('Sanitation Data'!G10))="","",OFFSET('Sanitation Data'!$G$32,0,10*ROW('Sanitation Data'!G10)))</f>
        <v/>
      </c>
      <c r="DE16" s="264" t="str">
        <f ca="true">+IF(OFFSET('Sanitation Data'!$H$28,0,10*ROW('Sanitation Data'!H10))="","",OFFSET('Sanitation Data'!$H$28,0,10*ROW('Sanitation Data'!H10)))</f>
        <v/>
      </c>
      <c r="DF16" s="264" t="str">
        <f ca="true">+IF(OFFSET('Sanitation Data'!$H$29,0,10*ROW('Sanitation Data'!H10))="","",OFFSET('Sanitation Data'!$H$29,0,10*ROW('Sanitation Data'!H10)))</f>
        <v/>
      </c>
      <c r="DG16" s="264" t="str">
        <f ca="true">+IF(OFFSET('Sanitation Data'!$H$30,0,10*ROW('Sanitation Data'!H10))="","",OFFSET('Sanitation Data'!$H$30,0,10*ROW('Sanitation Data'!H10)))</f>
        <v/>
      </c>
      <c r="DH16" s="264" t="str">
        <f ca="true">+IF(OFFSET('Sanitation Data'!$H$31,0,10*ROW('Sanitation Data'!H10))="","",OFFSET('Sanitation Data'!$H$31,0,10*ROW('Sanitation Data'!H10)))</f>
        <v/>
      </c>
      <c r="DI16" s="264" t="str">
        <f ca="true">+IF(OFFSET('Sanitation Data'!$H$32,0,10*ROW('Sanitation Data'!H10))="","",OFFSET('Sanitation Data'!$H$32,0,10*ROW('Sanitation Data'!H10)))</f>
        <v/>
      </c>
      <c r="DJ16" s="264" t="str">
        <f ca="true">+IF(OFFSET('Sanitation Data'!$I$28,0,10*ROW('Sanitation Data'!I10))="","",OFFSET('Sanitation Data'!$I$28,0,10*ROW('Sanitation Data'!I10)))</f>
        <v/>
      </c>
      <c r="DK16" s="264" t="str">
        <f ca="true">+IF(OFFSET('Sanitation Data'!$I$29,0,10*ROW('Sanitation Data'!I10))="","",OFFSET('Sanitation Data'!$I$29,0,10*ROW('Sanitation Data'!I10)))</f>
        <v/>
      </c>
      <c r="DL16" s="264" t="str">
        <f ca="true">+IF(OFFSET('Sanitation Data'!$I$30,0,10*ROW('Sanitation Data'!I10))="","",OFFSET('Sanitation Data'!$I$30,0,10*ROW('Sanitation Data'!I10)))</f>
        <v/>
      </c>
      <c r="DM16" s="264" t="str">
        <f ca="true">+IF(OFFSET('Sanitation Data'!$I$31,0,10*ROW('Sanitation Data'!I10))="","",OFFSET('Sanitation Data'!$I$31,0,10*ROW('Sanitation Data'!I10)))</f>
        <v/>
      </c>
      <c r="DN16" s="264" t="str">
        <f ca="true">+IF(OFFSET('Sanitation Data'!$I$32,0,10*ROW('Sanitation Data'!I10))="","",OFFSET('Sanitation Data'!$I$32,0,10*ROW('Sanitation Data'!I10)))</f>
        <v/>
      </c>
      <c r="DO16" s="264" t="str">
        <f ca="true">+IF(OFFSET('Hygiene Data'!$D$11,0,10*ROW('Hygiene Data'!D10))="","",OFFSET('Hygiene Data'!$D$11,0,10*ROW('Hygiene Data'!D10)))</f>
        <v/>
      </c>
      <c r="DP16" s="264" t="str">
        <f ca="true">+IF(OFFSET('Hygiene Data'!$D$12,0,10*ROW('Hygiene Data'!D10))="","",OFFSET('Hygiene Data'!$D$12,0,10*ROW('Hygiene Data'!D10)))</f>
        <v/>
      </c>
      <c r="DQ16" s="264" t="str">
        <f ca="true">+IF(OFFSET('Hygiene Data'!$D$13,0,10*ROW('Hygiene Data'!D10))="","",OFFSET('Hygiene Data'!$D$13,0,10*ROW('Hygiene Data'!D10)))</f>
        <v/>
      </c>
      <c r="DR16" s="264" t="str">
        <f ca="true">+IF(OFFSET('Hygiene Data'!$E$11,0,10*ROW('Hygiene Data'!E10))="","",OFFSET('Hygiene Data'!$E$11,0,10*ROW('Hygiene Data'!E10)))</f>
        <v/>
      </c>
      <c r="DS16" s="264" t="str">
        <f ca="true">+IF(OFFSET('Hygiene Data'!$E$12,0,10*ROW('Hygiene Data'!E10))="","",OFFSET('Hygiene Data'!$E$12,0,10*ROW('Hygiene Data'!E10)))</f>
        <v/>
      </c>
      <c r="DT16" s="264" t="str">
        <f ca="true">+IF(OFFSET('Hygiene Data'!$E$13,0,10*ROW('Hygiene Data'!E10))="","",OFFSET('Hygiene Data'!$E$13,0,10*ROW('Hygiene Data'!E10)))</f>
        <v/>
      </c>
      <c r="DU16" s="264" t="str">
        <f ca="true">+IF(OFFSET('Hygiene Data'!$F$11,0,10*ROW('Hygiene Data'!F10))="","",OFFSET('Hygiene Data'!$F$11,0,10*ROW('Hygiene Data'!F10)))</f>
        <v/>
      </c>
      <c r="DV16" s="264" t="str">
        <f ca="true">+IF(OFFSET('Hygiene Data'!$F$12,0,10*ROW('Hygiene Data'!F10))="","",OFFSET('Hygiene Data'!$F$12,0,10*ROW('Hygiene Data'!F10)))</f>
        <v/>
      </c>
      <c r="DW16" s="264" t="str">
        <f ca="true">+IF(OFFSET('Hygiene Data'!$F$13,0,10*ROW('Hygiene Data'!F10))="","",OFFSET('Hygiene Data'!$F$13,0,10*ROW('Hygiene Data'!F10)))</f>
        <v/>
      </c>
      <c r="DX16" s="264" t="str">
        <f ca="true">+IF(OFFSET('Hygiene Data'!$G$11,0,10*ROW('Hygiene Data'!G10))="","",OFFSET('Hygiene Data'!$G$11,0,10*ROW('Hygiene Data'!G10)))</f>
        <v/>
      </c>
      <c r="DY16" s="264" t="str">
        <f ca="true">+IF(OFFSET('Hygiene Data'!$G$12,0,10*ROW('Hygiene Data'!G10))="","",OFFSET('Hygiene Data'!$G$12,0,10*ROW('Hygiene Data'!G10)))</f>
        <v/>
      </c>
      <c r="DZ16" s="264" t="str">
        <f ca="true">+IF(OFFSET('Hygiene Data'!$G$13,0,10*ROW('Hygiene Data'!G10))="","",OFFSET('Hygiene Data'!$G$13,0,10*ROW('Hygiene Data'!G10)))</f>
        <v/>
      </c>
      <c r="EA16" s="264" t="str">
        <f ca="true">+IF(OFFSET('Hygiene Data'!$H$11,0,10*ROW('Hygiene Data'!H10))="","",OFFSET('Hygiene Data'!$H$11,0,10*ROW('Hygiene Data'!H10)))</f>
        <v/>
      </c>
      <c r="EB16" s="264" t="str">
        <f ca="true">+IF(OFFSET('Hygiene Data'!$H$12,0,10*ROW('Hygiene Data'!H10))="","",OFFSET('Hygiene Data'!$H$12,0,10*ROW('Hygiene Data'!H10)))</f>
        <v/>
      </c>
      <c r="EC16" s="264" t="str">
        <f ca="true">+IF(OFFSET('Hygiene Data'!$H$13,0,10*ROW('Hygiene Data'!H10))="","",OFFSET('Hygiene Data'!$H$13,0,10*ROW('Hygiene Data'!H10)))</f>
        <v/>
      </c>
      <c r="ED16" s="264" t="str">
        <f ca="true">+IF(OFFSET('Hygiene Data'!$I$11,0,10*ROW('Hygiene Data'!I10))="","",OFFSET('Hygiene Data'!$I$11,0,10*ROW('Hygiene Data'!I10)))</f>
        <v/>
      </c>
      <c r="EE16" s="264" t="str">
        <f ca="true">+IF(OFFSET('Hygiene Data'!$I$12,0,10*ROW('Hygiene Data'!I10))="","",OFFSET('Hygiene Data'!$I$12,0,10*ROW('Hygiene Data'!I10)))</f>
        <v/>
      </c>
      <c r="EF16" s="264" t="str">
        <f ca="true">+IF(OFFSET('Hygiene Data'!$I$13,0,10*ROW('Hygiene Data'!I10))="","",OFFSET('Hygiene Data'!$I$13,0,10*ROW('Hygiene Data'!I10)))</f>
        <v/>
      </c>
    </row>
    <row xmlns:x14ac="http://schemas.microsoft.com/office/spreadsheetml/2009/9/ac" r="17" x14ac:dyDescent="0.2">
      <c r="A17" s="37" t="str">
        <f ca="true">+IF(OFFSET('Water Data'!$B$2,0,10*ROW('Water Data'!E11))="","",OFFSET('Water Data'!$B$2,0,10*ROW('Water Data'!E11)))</f>
        <v/>
      </c>
      <c r="B17" s="37" t="str">
        <f ca="true">+IF(OFFSET('Water Data'!$C$2,0,10*ROW('Water Data'!F11))="","",OFFSET('Water Data'!$C$2,0,10*ROW('Water Data'!F11)))</f>
        <v/>
      </c>
      <c r="C17" s="320" t="str">
        <f t="shared" ca="true" si="0"/>
        <v/>
      </c>
      <c r="D17" s="94"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94" t="e">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#N/A</v>
      </c>
      <c r="F17" s="94"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94"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94"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94"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94"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94"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94"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94"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94"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94"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94"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94"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94"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94"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94"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94"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95"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95"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95"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95"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95"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95"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95"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95"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95"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95"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95"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95"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95"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95"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95"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95"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95"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95"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95"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95"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95"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95"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95"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95"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95"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95"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95"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95"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95"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95"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96"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96"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96"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96"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96"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96"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96"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96"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96"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96"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96"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96"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96"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96"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96"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96"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96"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96"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264"/>
      <c r="BS17" s="264" t="str">
        <f ca="true">+IF(OFFSET('Water Data'!$D$27,0,10*ROW('Water Data'!D11))="","",OFFSET('Water Data'!$D$27,0,10*ROW('Water Data'!D11)))</f>
        <v/>
      </c>
      <c r="BT17" s="264" t="str">
        <f ca="true">+IF(OFFSET('Water Data'!$D$28,0,10*ROW('Water Data'!D11))="","",OFFSET('Water Data'!$D$28,0,10*ROW('Water Data'!D11)))</f>
        <v/>
      </c>
      <c r="BU17" s="264" t="str">
        <f ca="true">+IF(OFFSET('Water Data'!$D$29,0,10*ROW('Water Data'!D11))="","",OFFSET('Water Data'!$D$29,0,10*ROW('Water Data'!D11)))</f>
        <v/>
      </c>
      <c r="BV17" s="264" t="str">
        <f ca="true">+IF(OFFSET('Water Data'!$E$27,0,10*ROW('Water Data'!E11))="","",OFFSET('Water Data'!$E$27,0,10*ROW('Water Data'!E11)))</f>
        <v/>
      </c>
      <c r="BW17" s="264" t="str">
        <f ca="true">+IF(OFFSET('Water Data'!$E$28,0,10*ROW('Water Data'!E11))="","",OFFSET('Water Data'!$E$28,0,10*ROW('Water Data'!E11)))</f>
        <v/>
      </c>
      <c r="BX17" s="264" t="str">
        <f ca="true">+IF(OFFSET('Water Data'!$E$29,0,10*ROW('Water Data'!E11))="","",OFFSET('Water Data'!$E$29,0,10*ROW('Water Data'!E11)))</f>
        <v/>
      </c>
      <c r="BY17" s="264" t="str">
        <f ca="true">+IF(OFFSET('Water Data'!$F$27,0,10*ROW('Water Data'!F11))="","",OFFSET('Water Data'!$F$27,0,10*ROW('Water Data'!F11)))</f>
        <v/>
      </c>
      <c r="BZ17" s="264" t="str">
        <f ca="true">+IF(OFFSET('Water Data'!$F$28,0,10*ROW('Water Data'!F11))="","",OFFSET('Water Data'!$F$28,0,10*ROW('Water Data'!F11)))</f>
        <v/>
      </c>
      <c r="CA17" s="264" t="str">
        <f ca="true">+IF(OFFSET('Water Data'!$F$29,0,10*ROW('Water Data'!F11))="","",OFFSET('Water Data'!$F$29,0,10*ROW('Water Data'!F11)))</f>
        <v/>
      </c>
      <c r="CB17" s="264" t="str">
        <f ca="true">+IF(OFFSET('Water Data'!$G$27,0,10*ROW('Water Data'!G11))="","",OFFSET('Water Data'!$G$27,0,10*ROW('Water Data'!G11)))</f>
        <v/>
      </c>
      <c r="CC17" s="264" t="str">
        <f ca="true">+IF(OFFSET('Water Data'!$G$28,0,10*ROW('Water Data'!G11))="","",OFFSET('Water Data'!$G$28,0,10*ROW('Water Data'!G11)))</f>
        <v/>
      </c>
      <c r="CD17" s="264" t="str">
        <f ca="true">+IF(OFFSET('Water Data'!$G$29,0,10*ROW('Water Data'!G11))="","",OFFSET('Water Data'!$G$29,0,10*ROW('Water Data'!G11)))</f>
        <v/>
      </c>
      <c r="CE17" s="264" t="str">
        <f ca="true">+IF(OFFSET('Water Data'!$H$27,0,10*ROW('Water Data'!H11))="","",OFFSET('Water Data'!$H$27,0,10*ROW('Water Data'!H11)))</f>
        <v/>
      </c>
      <c r="CF17" s="264" t="str">
        <f ca="true">+IF(OFFSET('Water Data'!$H$28,0,10*ROW('Water Data'!H11))="","",OFFSET('Water Data'!$H$28,0,10*ROW('Water Data'!H11)))</f>
        <v/>
      </c>
      <c r="CG17" s="264" t="str">
        <f ca="true">+IF(OFFSET('Water Data'!$H$29,0,10*ROW('Water Data'!H11))="","",OFFSET('Water Data'!$H$29,0,10*ROW('Water Data'!H11)))</f>
        <v/>
      </c>
      <c r="CH17" s="264" t="str">
        <f ca="true">+IF(OFFSET('Water Data'!$I$27,0,10*ROW('Water Data'!I11))="","",OFFSET('Water Data'!$I$27,0,10*ROW('Water Data'!I11)))</f>
        <v/>
      </c>
      <c r="CI17" s="264" t="str">
        <f ca="true">+IF(OFFSET('Water Data'!$I$28,0,10*ROW('Water Data'!I11))="","",OFFSET('Water Data'!$I$28,0,10*ROW('Water Data'!I11)))</f>
        <v/>
      </c>
      <c r="CJ17" s="264" t="str">
        <f ca="true">+IF(OFFSET('Water Data'!$I$29,0,10*ROW('Water Data'!I11))="","",OFFSET('Water Data'!$I$29,0,10*ROW('Water Data'!I11)))</f>
        <v/>
      </c>
      <c r="CK17" s="264" t="str">
        <f ca="true">+IF(OFFSET('Sanitation Data'!$D$28,0,10*ROW('Sanitation Data'!D11))="","",OFFSET('Sanitation Data'!$D$28,0,10*ROW('Sanitation Data'!D11)))</f>
        <v/>
      </c>
      <c r="CL17" s="264" t="str">
        <f ca="true">+IF(OFFSET('Sanitation Data'!$D$29,0,10*ROW('Sanitation Data'!D11))="","",OFFSET('Sanitation Data'!$D$29,0,10*ROW('Sanitation Data'!D11)))</f>
        <v/>
      </c>
      <c r="CM17" s="264" t="str">
        <f ca="true">+IF(OFFSET('Sanitation Data'!$D$30,0,10*ROW('Sanitation Data'!D11))="","",OFFSET('Sanitation Data'!$D$30,0,10*ROW('Sanitation Data'!D11)))</f>
        <v/>
      </c>
      <c r="CN17" s="264" t="str">
        <f ca="true">+IF(OFFSET('Sanitation Data'!$D$31,0,10*ROW('Sanitation Data'!D11))="","",OFFSET('Sanitation Data'!$D$31,0,10*ROW('Sanitation Data'!D11)))</f>
        <v/>
      </c>
      <c r="CO17" s="264" t="str">
        <f ca="true">+IF(OFFSET('Sanitation Data'!$D$32,0,10*ROW('Sanitation Data'!D11))="","",OFFSET('Sanitation Data'!$D$32,0,10*ROW('Sanitation Data'!D11)))</f>
        <v/>
      </c>
      <c r="CP17" s="264" t="str">
        <f ca="true">+IF(OFFSET('Sanitation Data'!$E$28,0,10*ROW('Sanitation Data'!E11))="","",OFFSET('Sanitation Data'!$E$28,0,10*ROW('Sanitation Data'!E11)))</f>
        <v/>
      </c>
      <c r="CQ17" s="264" t="str">
        <f ca="true">+IF(OFFSET('Sanitation Data'!$E$29,0,10*ROW('Sanitation Data'!E11))="","",OFFSET('Sanitation Data'!$E$29,0,10*ROW('Sanitation Data'!E11)))</f>
        <v/>
      </c>
      <c r="CR17" s="264" t="str">
        <f ca="true">+IF(OFFSET('Sanitation Data'!$E$30,0,10*ROW('Sanitation Data'!E11))="","",OFFSET('Sanitation Data'!$E$30,0,10*ROW('Sanitation Data'!E11)))</f>
        <v/>
      </c>
      <c r="CS17" s="264" t="str">
        <f ca="true">+IF(OFFSET('Sanitation Data'!$E$31,0,10*ROW('Sanitation Data'!E11))="","",OFFSET('Sanitation Data'!$E$31,0,10*ROW('Sanitation Data'!E11)))</f>
        <v/>
      </c>
      <c r="CT17" s="264" t="str">
        <f ca="true">+IF(OFFSET('Sanitation Data'!$E$32,0,10*ROW('Sanitation Data'!E11))="","",OFFSET('Sanitation Data'!$E$32,0,10*ROW('Sanitation Data'!E11)))</f>
        <v/>
      </c>
      <c r="CU17" s="264" t="str">
        <f ca="true">+IF(OFFSET('Sanitation Data'!$F$28,0,10*ROW('Sanitation Data'!F11))="","",OFFSET('Sanitation Data'!$F$28,0,10*ROW('Sanitation Data'!F11)))</f>
        <v/>
      </c>
      <c r="CV17" s="264" t="str">
        <f ca="true">+IF(OFFSET('Sanitation Data'!$F$29,0,10*ROW('Sanitation Data'!F11))="","",OFFSET('Sanitation Data'!$F$29,0,10*ROW('Sanitation Data'!F11)))</f>
        <v/>
      </c>
      <c r="CW17" s="264" t="str">
        <f ca="true">+IF(OFFSET('Sanitation Data'!$F$30,0,10*ROW('Sanitation Data'!F11))="","",OFFSET('Sanitation Data'!$F$30,0,10*ROW('Sanitation Data'!F11)))</f>
        <v/>
      </c>
      <c r="CX17" s="264" t="str">
        <f ca="true">+IF(OFFSET('Sanitation Data'!$F$31,0,10*ROW('Sanitation Data'!F11))="","",OFFSET('Sanitation Data'!$F$31,0,10*ROW('Sanitation Data'!F11)))</f>
        <v/>
      </c>
      <c r="CY17" s="264" t="str">
        <f ca="true">+IF(OFFSET('Sanitation Data'!$F$32,0,10*ROW('Sanitation Data'!F11))="","",OFFSET('Sanitation Data'!$F$32,0,10*ROW('Sanitation Data'!F11)))</f>
        <v/>
      </c>
      <c r="CZ17" s="264" t="str">
        <f ca="true">+IF(OFFSET('Sanitation Data'!$G$28,0,10*ROW('Sanitation Data'!G11))="","",OFFSET('Sanitation Data'!$G$28,0,10*ROW('Sanitation Data'!G11)))</f>
        <v/>
      </c>
      <c r="DA17" s="264" t="str">
        <f ca="true">+IF(OFFSET('Sanitation Data'!$G$29,0,10*ROW('Sanitation Data'!G11))="","",OFFSET('Sanitation Data'!$G$29,0,10*ROW('Sanitation Data'!G11)))</f>
        <v/>
      </c>
      <c r="DB17" s="264" t="str">
        <f ca="true">+IF(OFFSET('Sanitation Data'!$G$30,0,10*ROW('Sanitation Data'!G11))="","",OFFSET('Sanitation Data'!$G$30,0,10*ROW('Sanitation Data'!G11)))</f>
        <v/>
      </c>
      <c r="DC17" s="264" t="str">
        <f ca="true">+IF(OFFSET('Sanitation Data'!$G$31,0,10*ROW('Sanitation Data'!G11))="","",OFFSET('Sanitation Data'!$G$31,0,10*ROW('Sanitation Data'!G11)))</f>
        <v/>
      </c>
      <c r="DD17" s="264" t="str">
        <f ca="true">+IF(OFFSET('Sanitation Data'!$G$32,0,10*ROW('Sanitation Data'!G11))="","",OFFSET('Sanitation Data'!$G$32,0,10*ROW('Sanitation Data'!G11)))</f>
        <v/>
      </c>
      <c r="DE17" s="264" t="str">
        <f ca="true">+IF(OFFSET('Sanitation Data'!$H$28,0,10*ROW('Sanitation Data'!H11))="","",OFFSET('Sanitation Data'!$H$28,0,10*ROW('Sanitation Data'!H11)))</f>
        <v/>
      </c>
      <c r="DF17" s="264" t="str">
        <f ca="true">+IF(OFFSET('Sanitation Data'!$H$29,0,10*ROW('Sanitation Data'!H11))="","",OFFSET('Sanitation Data'!$H$29,0,10*ROW('Sanitation Data'!H11)))</f>
        <v/>
      </c>
      <c r="DG17" s="264" t="str">
        <f ca="true">+IF(OFFSET('Sanitation Data'!$H$30,0,10*ROW('Sanitation Data'!H11))="","",OFFSET('Sanitation Data'!$H$30,0,10*ROW('Sanitation Data'!H11)))</f>
        <v/>
      </c>
      <c r="DH17" s="264" t="str">
        <f ca="true">+IF(OFFSET('Sanitation Data'!$H$31,0,10*ROW('Sanitation Data'!H11))="","",OFFSET('Sanitation Data'!$H$31,0,10*ROW('Sanitation Data'!H11)))</f>
        <v/>
      </c>
      <c r="DI17" s="264" t="str">
        <f ca="true">+IF(OFFSET('Sanitation Data'!$H$32,0,10*ROW('Sanitation Data'!H11))="","",OFFSET('Sanitation Data'!$H$32,0,10*ROW('Sanitation Data'!H11)))</f>
        <v/>
      </c>
      <c r="DJ17" s="264" t="str">
        <f ca="true">+IF(OFFSET('Sanitation Data'!$I$28,0,10*ROW('Sanitation Data'!I11))="","",OFFSET('Sanitation Data'!$I$28,0,10*ROW('Sanitation Data'!I11)))</f>
        <v/>
      </c>
      <c r="DK17" s="264" t="str">
        <f ca="true">+IF(OFFSET('Sanitation Data'!$I$29,0,10*ROW('Sanitation Data'!I11))="","",OFFSET('Sanitation Data'!$I$29,0,10*ROW('Sanitation Data'!I11)))</f>
        <v/>
      </c>
      <c r="DL17" s="264" t="str">
        <f ca="true">+IF(OFFSET('Sanitation Data'!$I$30,0,10*ROW('Sanitation Data'!I11))="","",OFFSET('Sanitation Data'!$I$30,0,10*ROW('Sanitation Data'!I11)))</f>
        <v/>
      </c>
      <c r="DM17" s="264" t="str">
        <f ca="true">+IF(OFFSET('Sanitation Data'!$I$31,0,10*ROW('Sanitation Data'!I11))="","",OFFSET('Sanitation Data'!$I$31,0,10*ROW('Sanitation Data'!I11)))</f>
        <v/>
      </c>
      <c r="DN17" s="264" t="str">
        <f ca="true">+IF(OFFSET('Sanitation Data'!$I$32,0,10*ROW('Sanitation Data'!I11))="","",OFFSET('Sanitation Data'!$I$32,0,10*ROW('Sanitation Data'!I11)))</f>
        <v/>
      </c>
      <c r="DO17" s="264" t="str">
        <f ca="true">+IF(OFFSET('Hygiene Data'!$D$11,0,10*ROW('Hygiene Data'!D11))="","",OFFSET('Hygiene Data'!$D$11,0,10*ROW('Hygiene Data'!D11)))</f>
        <v/>
      </c>
      <c r="DP17" s="264" t="str">
        <f ca="true">+IF(OFFSET('Hygiene Data'!$D$12,0,10*ROW('Hygiene Data'!D11))="","",OFFSET('Hygiene Data'!$D$12,0,10*ROW('Hygiene Data'!D11)))</f>
        <v/>
      </c>
      <c r="DQ17" s="264" t="str">
        <f ca="true">+IF(OFFSET('Hygiene Data'!$D$13,0,10*ROW('Hygiene Data'!D11))="","",OFFSET('Hygiene Data'!$D$13,0,10*ROW('Hygiene Data'!D11)))</f>
        <v/>
      </c>
      <c r="DR17" s="264" t="str">
        <f ca="true">+IF(OFFSET('Hygiene Data'!$E$11,0,10*ROW('Hygiene Data'!E11))="","",OFFSET('Hygiene Data'!$E$11,0,10*ROW('Hygiene Data'!E11)))</f>
        <v/>
      </c>
      <c r="DS17" s="264" t="str">
        <f ca="true">+IF(OFFSET('Hygiene Data'!$E$12,0,10*ROW('Hygiene Data'!E11))="","",OFFSET('Hygiene Data'!$E$12,0,10*ROW('Hygiene Data'!E11)))</f>
        <v/>
      </c>
      <c r="DT17" s="264" t="str">
        <f ca="true">+IF(OFFSET('Hygiene Data'!$E$13,0,10*ROW('Hygiene Data'!E11))="","",OFFSET('Hygiene Data'!$E$13,0,10*ROW('Hygiene Data'!E11)))</f>
        <v/>
      </c>
      <c r="DU17" s="264" t="str">
        <f ca="true">+IF(OFFSET('Hygiene Data'!$F$11,0,10*ROW('Hygiene Data'!F11))="","",OFFSET('Hygiene Data'!$F$11,0,10*ROW('Hygiene Data'!F11)))</f>
        <v/>
      </c>
      <c r="DV17" s="264" t="str">
        <f ca="true">+IF(OFFSET('Hygiene Data'!$F$12,0,10*ROW('Hygiene Data'!F11))="","",OFFSET('Hygiene Data'!$F$12,0,10*ROW('Hygiene Data'!F11)))</f>
        <v/>
      </c>
      <c r="DW17" s="264" t="str">
        <f ca="true">+IF(OFFSET('Hygiene Data'!$F$13,0,10*ROW('Hygiene Data'!F11))="","",OFFSET('Hygiene Data'!$F$13,0,10*ROW('Hygiene Data'!F11)))</f>
        <v/>
      </c>
      <c r="DX17" s="264" t="str">
        <f ca="true">+IF(OFFSET('Hygiene Data'!$G$11,0,10*ROW('Hygiene Data'!G11))="","",OFFSET('Hygiene Data'!$G$11,0,10*ROW('Hygiene Data'!G11)))</f>
        <v/>
      </c>
      <c r="DY17" s="264" t="str">
        <f ca="true">+IF(OFFSET('Hygiene Data'!$G$12,0,10*ROW('Hygiene Data'!G11))="","",OFFSET('Hygiene Data'!$G$12,0,10*ROW('Hygiene Data'!G11)))</f>
        <v/>
      </c>
      <c r="DZ17" s="264" t="str">
        <f ca="true">+IF(OFFSET('Hygiene Data'!$G$13,0,10*ROW('Hygiene Data'!G11))="","",OFFSET('Hygiene Data'!$G$13,0,10*ROW('Hygiene Data'!G11)))</f>
        <v/>
      </c>
      <c r="EA17" s="264" t="str">
        <f ca="true">+IF(OFFSET('Hygiene Data'!$H$11,0,10*ROW('Hygiene Data'!H11))="","",OFFSET('Hygiene Data'!$H$11,0,10*ROW('Hygiene Data'!H11)))</f>
        <v/>
      </c>
      <c r="EB17" s="264" t="str">
        <f ca="true">+IF(OFFSET('Hygiene Data'!$H$12,0,10*ROW('Hygiene Data'!H11))="","",OFFSET('Hygiene Data'!$H$12,0,10*ROW('Hygiene Data'!H11)))</f>
        <v/>
      </c>
      <c r="EC17" s="264" t="str">
        <f ca="true">+IF(OFFSET('Hygiene Data'!$H$13,0,10*ROW('Hygiene Data'!H11))="","",OFFSET('Hygiene Data'!$H$13,0,10*ROW('Hygiene Data'!H11)))</f>
        <v/>
      </c>
      <c r="ED17" s="264" t="str">
        <f ca="true">+IF(OFFSET('Hygiene Data'!$I$11,0,10*ROW('Hygiene Data'!I11))="","",OFFSET('Hygiene Data'!$I$11,0,10*ROW('Hygiene Data'!I11)))</f>
        <v/>
      </c>
      <c r="EE17" s="264" t="str">
        <f ca="true">+IF(OFFSET('Hygiene Data'!$I$12,0,10*ROW('Hygiene Data'!I11))="","",OFFSET('Hygiene Data'!$I$12,0,10*ROW('Hygiene Data'!I11)))</f>
        <v/>
      </c>
      <c r="EF17" s="264" t="str">
        <f ca="true">+IF(OFFSET('Hygiene Data'!$I$13,0,10*ROW('Hygiene Data'!I11))="","",OFFSET('Hygiene Data'!$I$13,0,10*ROW('Hygiene Data'!I11)))</f>
        <v/>
      </c>
    </row>
    <row xmlns:x14ac="http://schemas.microsoft.com/office/spreadsheetml/2009/9/ac" r="18" x14ac:dyDescent="0.2">
      <c r="A18" s="37" t="str">
        <f ca="true">+IF(OFFSET('Water Data'!$B$2,0,10*ROW('Water Data'!E12))="","",OFFSET('Water Data'!$B$2,0,10*ROW('Water Data'!E12)))</f>
        <v/>
      </c>
      <c r="B18" s="37" t="str">
        <f ca="true">+IF(OFFSET('Water Data'!$C$2,0,10*ROW('Water Data'!F12))="","",OFFSET('Water Data'!$C$2,0,10*ROW('Water Data'!F12)))</f>
        <v/>
      </c>
      <c r="C18" s="320" t="str">
        <f t="shared" ca="true" si="0"/>
        <v/>
      </c>
      <c r="D18" s="94"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94"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94"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94"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94"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94"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94"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94"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94"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94"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94"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94"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94"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94"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94"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94"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94"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94"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95"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95"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95"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95"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95"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95"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95"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95"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95"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95"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95"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95"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95"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95"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95"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95"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95"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95"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95"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95"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95"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95"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95"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95"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95"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95"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95"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95"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95"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95"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96"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96"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96"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96"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96"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96"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96"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96"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96"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96"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96"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96"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96"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96"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96"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96"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96"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96"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64"/>
      <c r="BS18" s="264" t="str">
        <f ca="true">+IF(OFFSET('Water Data'!$D$27,0,10*ROW('Water Data'!D12))="","",OFFSET('Water Data'!$D$27,0,10*ROW('Water Data'!D12)))</f>
        <v/>
      </c>
      <c r="BT18" s="264" t="str">
        <f ca="true">+IF(OFFSET('Water Data'!$D$28,0,10*ROW('Water Data'!D12))="","",OFFSET('Water Data'!$D$28,0,10*ROW('Water Data'!D12)))</f>
        <v/>
      </c>
      <c r="BU18" s="264" t="str">
        <f ca="true">+IF(OFFSET('Water Data'!$D$29,0,10*ROW('Water Data'!D12))="","",OFFSET('Water Data'!$D$29,0,10*ROW('Water Data'!D12)))</f>
        <v/>
      </c>
      <c r="BV18" s="264" t="str">
        <f ca="true">+IF(OFFSET('Water Data'!$E$27,0,10*ROW('Water Data'!E12))="","",OFFSET('Water Data'!$E$27,0,10*ROW('Water Data'!E12)))</f>
        <v/>
      </c>
      <c r="BW18" s="264" t="str">
        <f ca="true">+IF(OFFSET('Water Data'!$E$28,0,10*ROW('Water Data'!E12))="","",OFFSET('Water Data'!$E$28,0,10*ROW('Water Data'!E12)))</f>
        <v/>
      </c>
      <c r="BX18" s="264" t="str">
        <f ca="true">+IF(OFFSET('Water Data'!$E$29,0,10*ROW('Water Data'!E12))="","",OFFSET('Water Data'!$E$29,0,10*ROW('Water Data'!E12)))</f>
        <v/>
      </c>
      <c r="BY18" s="264" t="str">
        <f ca="true">+IF(OFFSET('Water Data'!$F$27,0,10*ROW('Water Data'!F12))="","",OFFSET('Water Data'!$F$27,0,10*ROW('Water Data'!F12)))</f>
        <v/>
      </c>
      <c r="BZ18" s="264" t="str">
        <f ca="true">+IF(OFFSET('Water Data'!$F$28,0,10*ROW('Water Data'!F12))="","",OFFSET('Water Data'!$F$28,0,10*ROW('Water Data'!F12)))</f>
        <v/>
      </c>
      <c r="CA18" s="264" t="str">
        <f ca="true">+IF(OFFSET('Water Data'!$F$29,0,10*ROW('Water Data'!F12))="","",OFFSET('Water Data'!$F$29,0,10*ROW('Water Data'!F12)))</f>
        <v/>
      </c>
      <c r="CB18" s="264" t="str">
        <f ca="true">+IF(OFFSET('Water Data'!$G$27,0,10*ROW('Water Data'!G12))="","",OFFSET('Water Data'!$G$27,0,10*ROW('Water Data'!G12)))</f>
        <v/>
      </c>
      <c r="CC18" s="264" t="str">
        <f ca="true">+IF(OFFSET('Water Data'!$G$28,0,10*ROW('Water Data'!G12))="","",OFFSET('Water Data'!$G$28,0,10*ROW('Water Data'!G12)))</f>
        <v/>
      </c>
      <c r="CD18" s="264" t="str">
        <f ca="true">+IF(OFFSET('Water Data'!$G$29,0,10*ROW('Water Data'!G12))="","",OFFSET('Water Data'!$G$29,0,10*ROW('Water Data'!G12)))</f>
        <v/>
      </c>
      <c r="CE18" s="264" t="str">
        <f ca="true">+IF(OFFSET('Water Data'!$H$27,0,10*ROW('Water Data'!H12))="","",OFFSET('Water Data'!$H$27,0,10*ROW('Water Data'!H12)))</f>
        <v/>
      </c>
      <c r="CF18" s="264" t="str">
        <f ca="true">+IF(OFFSET('Water Data'!$H$28,0,10*ROW('Water Data'!H12))="","",OFFSET('Water Data'!$H$28,0,10*ROW('Water Data'!H12)))</f>
        <v/>
      </c>
      <c r="CG18" s="264" t="str">
        <f ca="true">+IF(OFFSET('Water Data'!$H$29,0,10*ROW('Water Data'!H12))="","",OFFSET('Water Data'!$H$29,0,10*ROW('Water Data'!H12)))</f>
        <v/>
      </c>
      <c r="CH18" s="264" t="str">
        <f ca="true">+IF(OFFSET('Water Data'!$I$27,0,10*ROW('Water Data'!I12))="","",OFFSET('Water Data'!$I$27,0,10*ROW('Water Data'!I12)))</f>
        <v/>
      </c>
      <c r="CI18" s="264" t="str">
        <f ca="true">+IF(OFFSET('Water Data'!$I$28,0,10*ROW('Water Data'!I12))="","",OFFSET('Water Data'!$I$28,0,10*ROW('Water Data'!I12)))</f>
        <v/>
      </c>
      <c r="CJ18" s="264" t="str">
        <f ca="true">+IF(OFFSET('Water Data'!$I$29,0,10*ROW('Water Data'!I12))="","",OFFSET('Water Data'!$I$29,0,10*ROW('Water Data'!I12)))</f>
        <v/>
      </c>
      <c r="CK18" s="264" t="str">
        <f ca="true">+IF(OFFSET('Sanitation Data'!$D$28,0,10*ROW('Sanitation Data'!D12))="","",OFFSET('Sanitation Data'!$D$28,0,10*ROW('Sanitation Data'!D12)))</f>
        <v/>
      </c>
      <c r="CL18" s="264" t="str">
        <f ca="true">+IF(OFFSET('Sanitation Data'!$D$29,0,10*ROW('Sanitation Data'!D12))="","",OFFSET('Sanitation Data'!$D$29,0,10*ROW('Sanitation Data'!D12)))</f>
        <v/>
      </c>
      <c r="CM18" s="264" t="str">
        <f ca="true">+IF(OFFSET('Sanitation Data'!$D$30,0,10*ROW('Sanitation Data'!D12))="","",OFFSET('Sanitation Data'!$D$30,0,10*ROW('Sanitation Data'!D12)))</f>
        <v/>
      </c>
      <c r="CN18" s="264" t="str">
        <f ca="true">+IF(OFFSET('Sanitation Data'!$D$31,0,10*ROW('Sanitation Data'!D12))="","",OFFSET('Sanitation Data'!$D$31,0,10*ROW('Sanitation Data'!D12)))</f>
        <v/>
      </c>
      <c r="CO18" s="264" t="str">
        <f ca="true">+IF(OFFSET('Sanitation Data'!$D$32,0,10*ROW('Sanitation Data'!D12))="","",OFFSET('Sanitation Data'!$D$32,0,10*ROW('Sanitation Data'!D12)))</f>
        <v/>
      </c>
      <c r="CP18" s="264" t="str">
        <f ca="true">+IF(OFFSET('Sanitation Data'!$E$28,0,10*ROW('Sanitation Data'!E12))="","",OFFSET('Sanitation Data'!$E$28,0,10*ROW('Sanitation Data'!E12)))</f>
        <v/>
      </c>
      <c r="CQ18" s="264" t="str">
        <f ca="true">+IF(OFFSET('Sanitation Data'!$E$29,0,10*ROW('Sanitation Data'!E12))="","",OFFSET('Sanitation Data'!$E$29,0,10*ROW('Sanitation Data'!E12)))</f>
        <v/>
      </c>
      <c r="CR18" s="264" t="str">
        <f ca="true">+IF(OFFSET('Sanitation Data'!$E$30,0,10*ROW('Sanitation Data'!E12))="","",OFFSET('Sanitation Data'!$E$30,0,10*ROW('Sanitation Data'!E12)))</f>
        <v/>
      </c>
      <c r="CS18" s="264" t="str">
        <f ca="true">+IF(OFFSET('Sanitation Data'!$E$31,0,10*ROW('Sanitation Data'!E12))="","",OFFSET('Sanitation Data'!$E$31,0,10*ROW('Sanitation Data'!E12)))</f>
        <v/>
      </c>
      <c r="CT18" s="264" t="str">
        <f ca="true">+IF(OFFSET('Sanitation Data'!$E$32,0,10*ROW('Sanitation Data'!E12))="","",OFFSET('Sanitation Data'!$E$32,0,10*ROW('Sanitation Data'!E12)))</f>
        <v/>
      </c>
      <c r="CU18" s="264" t="str">
        <f ca="true">+IF(OFFSET('Sanitation Data'!$F$28,0,10*ROW('Sanitation Data'!F12))="","",OFFSET('Sanitation Data'!$F$28,0,10*ROW('Sanitation Data'!F12)))</f>
        <v/>
      </c>
      <c r="CV18" s="264" t="str">
        <f ca="true">+IF(OFFSET('Sanitation Data'!$F$29,0,10*ROW('Sanitation Data'!F12))="","",OFFSET('Sanitation Data'!$F$29,0,10*ROW('Sanitation Data'!F12)))</f>
        <v/>
      </c>
      <c r="CW18" s="264" t="str">
        <f ca="true">+IF(OFFSET('Sanitation Data'!$F$30,0,10*ROW('Sanitation Data'!F12))="","",OFFSET('Sanitation Data'!$F$30,0,10*ROW('Sanitation Data'!F12)))</f>
        <v/>
      </c>
      <c r="CX18" s="264" t="str">
        <f ca="true">+IF(OFFSET('Sanitation Data'!$F$31,0,10*ROW('Sanitation Data'!F12))="","",OFFSET('Sanitation Data'!$F$31,0,10*ROW('Sanitation Data'!F12)))</f>
        <v/>
      </c>
      <c r="CY18" s="264" t="str">
        <f ca="true">+IF(OFFSET('Sanitation Data'!$F$32,0,10*ROW('Sanitation Data'!F12))="","",OFFSET('Sanitation Data'!$F$32,0,10*ROW('Sanitation Data'!F12)))</f>
        <v/>
      </c>
      <c r="CZ18" s="264" t="str">
        <f ca="true">+IF(OFFSET('Sanitation Data'!$G$28,0,10*ROW('Sanitation Data'!G12))="","",OFFSET('Sanitation Data'!$G$28,0,10*ROW('Sanitation Data'!G12)))</f>
        <v/>
      </c>
      <c r="DA18" s="264" t="str">
        <f ca="true">+IF(OFFSET('Sanitation Data'!$G$29,0,10*ROW('Sanitation Data'!G12))="","",OFFSET('Sanitation Data'!$G$29,0,10*ROW('Sanitation Data'!G12)))</f>
        <v/>
      </c>
      <c r="DB18" s="264" t="str">
        <f ca="true">+IF(OFFSET('Sanitation Data'!$G$30,0,10*ROW('Sanitation Data'!G12))="","",OFFSET('Sanitation Data'!$G$30,0,10*ROW('Sanitation Data'!G12)))</f>
        <v/>
      </c>
      <c r="DC18" s="264" t="str">
        <f ca="true">+IF(OFFSET('Sanitation Data'!$G$31,0,10*ROW('Sanitation Data'!G12))="","",OFFSET('Sanitation Data'!$G$31,0,10*ROW('Sanitation Data'!G12)))</f>
        <v/>
      </c>
      <c r="DD18" s="264" t="str">
        <f ca="true">+IF(OFFSET('Sanitation Data'!$G$32,0,10*ROW('Sanitation Data'!G12))="","",OFFSET('Sanitation Data'!$G$32,0,10*ROW('Sanitation Data'!G12)))</f>
        <v/>
      </c>
      <c r="DE18" s="264" t="str">
        <f ca="true">+IF(OFFSET('Sanitation Data'!$H$28,0,10*ROW('Sanitation Data'!H12))="","",OFFSET('Sanitation Data'!$H$28,0,10*ROW('Sanitation Data'!H12)))</f>
        <v/>
      </c>
      <c r="DF18" s="264" t="str">
        <f ca="true">+IF(OFFSET('Sanitation Data'!$H$29,0,10*ROW('Sanitation Data'!H12))="","",OFFSET('Sanitation Data'!$H$29,0,10*ROW('Sanitation Data'!H12)))</f>
        <v/>
      </c>
      <c r="DG18" s="264" t="str">
        <f ca="true">+IF(OFFSET('Sanitation Data'!$H$30,0,10*ROW('Sanitation Data'!H12))="","",OFFSET('Sanitation Data'!$H$30,0,10*ROW('Sanitation Data'!H12)))</f>
        <v/>
      </c>
      <c r="DH18" s="264" t="str">
        <f ca="true">+IF(OFFSET('Sanitation Data'!$H$31,0,10*ROW('Sanitation Data'!H12))="","",OFFSET('Sanitation Data'!$H$31,0,10*ROW('Sanitation Data'!H12)))</f>
        <v/>
      </c>
      <c r="DI18" s="264" t="str">
        <f ca="true">+IF(OFFSET('Sanitation Data'!$H$32,0,10*ROW('Sanitation Data'!H12))="","",OFFSET('Sanitation Data'!$H$32,0,10*ROW('Sanitation Data'!H12)))</f>
        <v/>
      </c>
      <c r="DJ18" s="264" t="str">
        <f ca="true">+IF(OFFSET('Sanitation Data'!$I$28,0,10*ROW('Sanitation Data'!I12))="","",OFFSET('Sanitation Data'!$I$28,0,10*ROW('Sanitation Data'!I12)))</f>
        <v/>
      </c>
      <c r="DK18" s="264" t="str">
        <f ca="true">+IF(OFFSET('Sanitation Data'!$I$29,0,10*ROW('Sanitation Data'!I12))="","",OFFSET('Sanitation Data'!$I$29,0,10*ROW('Sanitation Data'!I12)))</f>
        <v/>
      </c>
      <c r="DL18" s="264" t="str">
        <f ca="true">+IF(OFFSET('Sanitation Data'!$I$30,0,10*ROW('Sanitation Data'!I12))="","",OFFSET('Sanitation Data'!$I$30,0,10*ROW('Sanitation Data'!I12)))</f>
        <v/>
      </c>
      <c r="DM18" s="264" t="str">
        <f ca="true">+IF(OFFSET('Sanitation Data'!$I$31,0,10*ROW('Sanitation Data'!I12))="","",OFFSET('Sanitation Data'!$I$31,0,10*ROW('Sanitation Data'!I12)))</f>
        <v/>
      </c>
      <c r="DN18" s="264" t="str">
        <f ca="true">+IF(OFFSET('Sanitation Data'!$I$32,0,10*ROW('Sanitation Data'!I12))="","",OFFSET('Sanitation Data'!$I$32,0,10*ROW('Sanitation Data'!I12)))</f>
        <v/>
      </c>
      <c r="DO18" s="264" t="str">
        <f ca="true">+IF(OFFSET('Hygiene Data'!$D$11,0,10*ROW('Hygiene Data'!D12))="","",OFFSET('Hygiene Data'!$D$11,0,10*ROW('Hygiene Data'!D12)))</f>
        <v/>
      </c>
      <c r="DP18" s="264" t="str">
        <f ca="true">+IF(OFFSET('Hygiene Data'!$D$12,0,10*ROW('Hygiene Data'!D12))="","",OFFSET('Hygiene Data'!$D$12,0,10*ROW('Hygiene Data'!D12)))</f>
        <v/>
      </c>
      <c r="DQ18" s="264" t="str">
        <f ca="true">+IF(OFFSET('Hygiene Data'!$D$13,0,10*ROW('Hygiene Data'!D12))="","",OFFSET('Hygiene Data'!$D$13,0,10*ROW('Hygiene Data'!D12)))</f>
        <v/>
      </c>
      <c r="DR18" s="264" t="str">
        <f ca="true">+IF(OFFSET('Hygiene Data'!$E$11,0,10*ROW('Hygiene Data'!E12))="","",OFFSET('Hygiene Data'!$E$11,0,10*ROW('Hygiene Data'!E12)))</f>
        <v/>
      </c>
      <c r="DS18" s="264" t="str">
        <f ca="true">+IF(OFFSET('Hygiene Data'!$E$12,0,10*ROW('Hygiene Data'!E12))="","",OFFSET('Hygiene Data'!$E$12,0,10*ROW('Hygiene Data'!E12)))</f>
        <v/>
      </c>
      <c r="DT18" s="264" t="str">
        <f ca="true">+IF(OFFSET('Hygiene Data'!$E$13,0,10*ROW('Hygiene Data'!E12))="","",OFFSET('Hygiene Data'!$E$13,0,10*ROW('Hygiene Data'!E12)))</f>
        <v/>
      </c>
      <c r="DU18" s="264" t="str">
        <f ca="true">+IF(OFFSET('Hygiene Data'!$F$11,0,10*ROW('Hygiene Data'!F12))="","",OFFSET('Hygiene Data'!$F$11,0,10*ROW('Hygiene Data'!F12)))</f>
        <v/>
      </c>
      <c r="DV18" s="264" t="str">
        <f ca="true">+IF(OFFSET('Hygiene Data'!$F$12,0,10*ROW('Hygiene Data'!F12))="","",OFFSET('Hygiene Data'!$F$12,0,10*ROW('Hygiene Data'!F12)))</f>
        <v/>
      </c>
      <c r="DW18" s="264" t="str">
        <f ca="true">+IF(OFFSET('Hygiene Data'!$F$13,0,10*ROW('Hygiene Data'!F12))="","",OFFSET('Hygiene Data'!$F$13,0,10*ROW('Hygiene Data'!F12)))</f>
        <v/>
      </c>
      <c r="DX18" s="264" t="str">
        <f ca="true">+IF(OFFSET('Hygiene Data'!$G$11,0,10*ROW('Hygiene Data'!G12))="","",OFFSET('Hygiene Data'!$G$11,0,10*ROW('Hygiene Data'!G12)))</f>
        <v/>
      </c>
      <c r="DY18" s="264" t="str">
        <f ca="true">+IF(OFFSET('Hygiene Data'!$G$12,0,10*ROW('Hygiene Data'!G12))="","",OFFSET('Hygiene Data'!$G$12,0,10*ROW('Hygiene Data'!G12)))</f>
        <v/>
      </c>
      <c r="DZ18" s="264" t="str">
        <f ca="true">+IF(OFFSET('Hygiene Data'!$G$13,0,10*ROW('Hygiene Data'!G12))="","",OFFSET('Hygiene Data'!$G$13,0,10*ROW('Hygiene Data'!G12)))</f>
        <v/>
      </c>
      <c r="EA18" s="264" t="str">
        <f ca="true">+IF(OFFSET('Hygiene Data'!$H$11,0,10*ROW('Hygiene Data'!H12))="","",OFFSET('Hygiene Data'!$H$11,0,10*ROW('Hygiene Data'!H12)))</f>
        <v/>
      </c>
      <c r="EB18" s="264" t="str">
        <f ca="true">+IF(OFFSET('Hygiene Data'!$H$12,0,10*ROW('Hygiene Data'!H12))="","",OFFSET('Hygiene Data'!$H$12,0,10*ROW('Hygiene Data'!H12)))</f>
        <v/>
      </c>
      <c r="EC18" s="264" t="str">
        <f ca="true">+IF(OFFSET('Hygiene Data'!$H$13,0,10*ROW('Hygiene Data'!H12))="","",OFFSET('Hygiene Data'!$H$13,0,10*ROW('Hygiene Data'!H12)))</f>
        <v/>
      </c>
      <c r="ED18" s="264" t="str">
        <f ca="true">+IF(OFFSET('Hygiene Data'!$I$11,0,10*ROW('Hygiene Data'!I12))="","",OFFSET('Hygiene Data'!$I$11,0,10*ROW('Hygiene Data'!I12)))</f>
        <v/>
      </c>
      <c r="EE18" s="264" t="str">
        <f ca="true">+IF(OFFSET('Hygiene Data'!$I$12,0,10*ROW('Hygiene Data'!I12))="","",OFFSET('Hygiene Data'!$I$12,0,10*ROW('Hygiene Data'!I12)))</f>
        <v/>
      </c>
      <c r="EF18" s="264" t="str">
        <f ca="true">+IF(OFFSET('Hygiene Data'!$I$13,0,10*ROW('Hygiene Data'!I12))="","",OFFSET('Hygiene Data'!$I$13,0,10*ROW('Hygiene Data'!I12)))</f>
        <v/>
      </c>
    </row>
    <row xmlns:x14ac="http://schemas.microsoft.com/office/spreadsheetml/2009/9/ac" r="19" x14ac:dyDescent="0.2">
      <c r="A19" s="37" t="str">
        <f ca="true">+IF(OFFSET('Water Data'!$B$2,0,10*ROW('Water Data'!E13))="","",OFFSET('Water Data'!$B$2,0,10*ROW('Water Data'!E13)))</f>
        <v/>
      </c>
      <c r="B19" s="37" t="str">
        <f ca="true">+IF(OFFSET('Water Data'!$C$2,0,10*ROW('Water Data'!F13))="","",OFFSET('Water Data'!$C$2,0,10*ROW('Water Data'!F13)))</f>
        <v/>
      </c>
      <c r="C19" s="320" t="str">
        <f t="shared" ca="true" si="0"/>
        <v/>
      </c>
      <c r="D19" s="94"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94"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94"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94"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94"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94"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94"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94"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94"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94"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94"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94"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94"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94"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94"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94"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94"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94"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95"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95"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95"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95"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95"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95"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95"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95"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95"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95"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95"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95"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95"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95"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95"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95"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95"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95"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95"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95"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95"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95"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95"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95"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95"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95"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95"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95"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95"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95"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96"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96"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96"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96"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96"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96"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96"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96"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96"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96"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96"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96"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96"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96"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96"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96"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96"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96"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64"/>
      <c r="BS19" s="264" t="str">
        <f ca="true">+IF(OFFSET('Water Data'!$D$27,0,10*ROW('Water Data'!D13))="","",OFFSET('Water Data'!$D$27,0,10*ROW('Water Data'!D13)))</f>
        <v/>
      </c>
      <c r="BT19" s="264" t="str">
        <f ca="true">+IF(OFFSET('Water Data'!$D$28,0,10*ROW('Water Data'!D13))="","",OFFSET('Water Data'!$D$28,0,10*ROW('Water Data'!D13)))</f>
        <v/>
      </c>
      <c r="BU19" s="264" t="str">
        <f ca="true">+IF(OFFSET('Water Data'!$D$29,0,10*ROW('Water Data'!D13))="","",OFFSET('Water Data'!$D$29,0,10*ROW('Water Data'!D13)))</f>
        <v/>
      </c>
      <c r="BV19" s="264" t="str">
        <f ca="true">+IF(OFFSET('Water Data'!$E$27,0,10*ROW('Water Data'!E13))="","",OFFSET('Water Data'!$E$27,0,10*ROW('Water Data'!E13)))</f>
        <v/>
      </c>
      <c r="BW19" s="264" t="str">
        <f ca="true">+IF(OFFSET('Water Data'!$E$28,0,10*ROW('Water Data'!E13))="","",OFFSET('Water Data'!$E$28,0,10*ROW('Water Data'!E13)))</f>
        <v/>
      </c>
      <c r="BX19" s="264" t="str">
        <f ca="true">+IF(OFFSET('Water Data'!$E$29,0,10*ROW('Water Data'!E13))="","",OFFSET('Water Data'!$E$29,0,10*ROW('Water Data'!E13)))</f>
        <v/>
      </c>
      <c r="BY19" s="264" t="str">
        <f ca="true">+IF(OFFSET('Water Data'!$F$27,0,10*ROW('Water Data'!F13))="","",OFFSET('Water Data'!$F$27,0,10*ROW('Water Data'!F13)))</f>
        <v/>
      </c>
      <c r="BZ19" s="264" t="str">
        <f ca="true">+IF(OFFSET('Water Data'!$F$28,0,10*ROW('Water Data'!F13))="","",OFFSET('Water Data'!$F$28,0,10*ROW('Water Data'!F13)))</f>
        <v/>
      </c>
      <c r="CA19" s="264" t="str">
        <f ca="true">+IF(OFFSET('Water Data'!$F$29,0,10*ROW('Water Data'!F13))="","",OFFSET('Water Data'!$F$29,0,10*ROW('Water Data'!F13)))</f>
        <v/>
      </c>
      <c r="CB19" s="264" t="str">
        <f ca="true">+IF(OFFSET('Water Data'!$G$27,0,10*ROW('Water Data'!G13))="","",OFFSET('Water Data'!$G$27,0,10*ROW('Water Data'!G13)))</f>
        <v/>
      </c>
      <c r="CC19" s="264" t="str">
        <f ca="true">+IF(OFFSET('Water Data'!$G$28,0,10*ROW('Water Data'!G13))="","",OFFSET('Water Data'!$G$28,0,10*ROW('Water Data'!G13)))</f>
        <v/>
      </c>
      <c r="CD19" s="264" t="str">
        <f ca="true">+IF(OFFSET('Water Data'!$G$29,0,10*ROW('Water Data'!G13))="","",OFFSET('Water Data'!$G$29,0,10*ROW('Water Data'!G13)))</f>
        <v/>
      </c>
      <c r="CE19" s="264" t="str">
        <f ca="true">+IF(OFFSET('Water Data'!$H$27,0,10*ROW('Water Data'!H13))="","",OFFSET('Water Data'!$H$27,0,10*ROW('Water Data'!H13)))</f>
        <v/>
      </c>
      <c r="CF19" s="264" t="str">
        <f ca="true">+IF(OFFSET('Water Data'!$H$28,0,10*ROW('Water Data'!H13))="","",OFFSET('Water Data'!$H$28,0,10*ROW('Water Data'!H13)))</f>
        <v/>
      </c>
      <c r="CG19" s="264" t="str">
        <f ca="true">+IF(OFFSET('Water Data'!$H$29,0,10*ROW('Water Data'!H13))="","",OFFSET('Water Data'!$H$29,0,10*ROW('Water Data'!H13)))</f>
        <v/>
      </c>
      <c r="CH19" s="264" t="str">
        <f ca="true">+IF(OFFSET('Water Data'!$I$27,0,10*ROW('Water Data'!I13))="","",OFFSET('Water Data'!$I$27,0,10*ROW('Water Data'!I13)))</f>
        <v/>
      </c>
      <c r="CI19" s="264" t="str">
        <f ca="true">+IF(OFFSET('Water Data'!$I$28,0,10*ROW('Water Data'!I13))="","",OFFSET('Water Data'!$I$28,0,10*ROW('Water Data'!I13)))</f>
        <v/>
      </c>
      <c r="CJ19" s="264" t="str">
        <f ca="true">+IF(OFFSET('Water Data'!$I$29,0,10*ROW('Water Data'!I13))="","",OFFSET('Water Data'!$I$29,0,10*ROW('Water Data'!I13)))</f>
        <v/>
      </c>
      <c r="CK19" s="264" t="str">
        <f ca="true">+IF(OFFSET('Sanitation Data'!$D$28,0,10*ROW('Sanitation Data'!D13))="","",OFFSET('Sanitation Data'!$D$28,0,10*ROW('Sanitation Data'!D13)))</f>
        <v/>
      </c>
      <c r="CL19" s="264" t="str">
        <f ca="true">+IF(OFFSET('Sanitation Data'!$D$29,0,10*ROW('Sanitation Data'!D13))="","",OFFSET('Sanitation Data'!$D$29,0,10*ROW('Sanitation Data'!D13)))</f>
        <v/>
      </c>
      <c r="CM19" s="264" t="str">
        <f ca="true">+IF(OFFSET('Sanitation Data'!$D$30,0,10*ROW('Sanitation Data'!D13))="","",OFFSET('Sanitation Data'!$D$30,0,10*ROW('Sanitation Data'!D13)))</f>
        <v/>
      </c>
      <c r="CN19" s="264" t="str">
        <f ca="true">+IF(OFFSET('Sanitation Data'!$D$31,0,10*ROW('Sanitation Data'!D13))="","",OFFSET('Sanitation Data'!$D$31,0,10*ROW('Sanitation Data'!D13)))</f>
        <v/>
      </c>
      <c r="CO19" s="264" t="str">
        <f ca="true">+IF(OFFSET('Sanitation Data'!$D$32,0,10*ROW('Sanitation Data'!D13))="","",OFFSET('Sanitation Data'!$D$32,0,10*ROW('Sanitation Data'!D13)))</f>
        <v/>
      </c>
      <c r="CP19" s="264" t="str">
        <f ca="true">+IF(OFFSET('Sanitation Data'!$E$28,0,10*ROW('Sanitation Data'!E13))="","",OFFSET('Sanitation Data'!$E$28,0,10*ROW('Sanitation Data'!E13)))</f>
        <v/>
      </c>
      <c r="CQ19" s="264" t="str">
        <f ca="true">+IF(OFFSET('Sanitation Data'!$E$29,0,10*ROW('Sanitation Data'!E13))="","",OFFSET('Sanitation Data'!$E$29,0,10*ROW('Sanitation Data'!E13)))</f>
        <v/>
      </c>
      <c r="CR19" s="264" t="str">
        <f ca="true">+IF(OFFSET('Sanitation Data'!$E$30,0,10*ROW('Sanitation Data'!E13))="","",OFFSET('Sanitation Data'!$E$30,0,10*ROW('Sanitation Data'!E13)))</f>
        <v/>
      </c>
      <c r="CS19" s="264" t="str">
        <f ca="true">+IF(OFFSET('Sanitation Data'!$E$31,0,10*ROW('Sanitation Data'!E13))="","",OFFSET('Sanitation Data'!$E$31,0,10*ROW('Sanitation Data'!E13)))</f>
        <v/>
      </c>
      <c r="CT19" s="264" t="str">
        <f ca="true">+IF(OFFSET('Sanitation Data'!$E$32,0,10*ROW('Sanitation Data'!E13))="","",OFFSET('Sanitation Data'!$E$32,0,10*ROW('Sanitation Data'!E13)))</f>
        <v/>
      </c>
      <c r="CU19" s="264" t="str">
        <f ca="true">+IF(OFFSET('Sanitation Data'!$F$28,0,10*ROW('Sanitation Data'!F13))="","",OFFSET('Sanitation Data'!$F$28,0,10*ROW('Sanitation Data'!F13)))</f>
        <v/>
      </c>
      <c r="CV19" s="264" t="str">
        <f ca="true">+IF(OFFSET('Sanitation Data'!$F$29,0,10*ROW('Sanitation Data'!F13))="","",OFFSET('Sanitation Data'!$F$29,0,10*ROW('Sanitation Data'!F13)))</f>
        <v/>
      </c>
      <c r="CW19" s="264" t="str">
        <f ca="true">+IF(OFFSET('Sanitation Data'!$F$30,0,10*ROW('Sanitation Data'!F13))="","",OFFSET('Sanitation Data'!$F$30,0,10*ROW('Sanitation Data'!F13)))</f>
        <v/>
      </c>
      <c r="CX19" s="264" t="str">
        <f ca="true">+IF(OFFSET('Sanitation Data'!$F$31,0,10*ROW('Sanitation Data'!F13))="","",OFFSET('Sanitation Data'!$F$31,0,10*ROW('Sanitation Data'!F13)))</f>
        <v/>
      </c>
      <c r="CY19" s="264" t="str">
        <f ca="true">+IF(OFFSET('Sanitation Data'!$F$32,0,10*ROW('Sanitation Data'!F13))="","",OFFSET('Sanitation Data'!$F$32,0,10*ROW('Sanitation Data'!F13)))</f>
        <v/>
      </c>
      <c r="CZ19" s="264" t="str">
        <f ca="true">+IF(OFFSET('Sanitation Data'!$G$28,0,10*ROW('Sanitation Data'!G13))="","",OFFSET('Sanitation Data'!$G$28,0,10*ROW('Sanitation Data'!G13)))</f>
        <v/>
      </c>
      <c r="DA19" s="264" t="str">
        <f ca="true">+IF(OFFSET('Sanitation Data'!$G$29,0,10*ROW('Sanitation Data'!G13))="","",OFFSET('Sanitation Data'!$G$29,0,10*ROW('Sanitation Data'!G13)))</f>
        <v/>
      </c>
      <c r="DB19" s="264" t="str">
        <f ca="true">+IF(OFFSET('Sanitation Data'!$G$30,0,10*ROW('Sanitation Data'!G13))="","",OFFSET('Sanitation Data'!$G$30,0,10*ROW('Sanitation Data'!G13)))</f>
        <v/>
      </c>
      <c r="DC19" s="264" t="str">
        <f ca="true">+IF(OFFSET('Sanitation Data'!$G$31,0,10*ROW('Sanitation Data'!G13))="","",OFFSET('Sanitation Data'!$G$31,0,10*ROW('Sanitation Data'!G13)))</f>
        <v/>
      </c>
      <c r="DD19" s="264" t="str">
        <f ca="true">+IF(OFFSET('Sanitation Data'!$G$32,0,10*ROW('Sanitation Data'!G13))="","",OFFSET('Sanitation Data'!$G$32,0,10*ROW('Sanitation Data'!G13)))</f>
        <v/>
      </c>
      <c r="DE19" s="264" t="str">
        <f ca="true">+IF(OFFSET('Sanitation Data'!$H$28,0,10*ROW('Sanitation Data'!H13))="","",OFFSET('Sanitation Data'!$H$28,0,10*ROW('Sanitation Data'!H13)))</f>
        <v/>
      </c>
      <c r="DF19" s="264" t="str">
        <f ca="true">+IF(OFFSET('Sanitation Data'!$H$29,0,10*ROW('Sanitation Data'!H13))="","",OFFSET('Sanitation Data'!$H$29,0,10*ROW('Sanitation Data'!H13)))</f>
        <v/>
      </c>
      <c r="DG19" s="264" t="str">
        <f ca="true">+IF(OFFSET('Sanitation Data'!$H$30,0,10*ROW('Sanitation Data'!H13))="","",OFFSET('Sanitation Data'!$H$30,0,10*ROW('Sanitation Data'!H13)))</f>
        <v/>
      </c>
      <c r="DH19" s="264" t="str">
        <f ca="true">+IF(OFFSET('Sanitation Data'!$H$31,0,10*ROW('Sanitation Data'!H13))="","",OFFSET('Sanitation Data'!$H$31,0,10*ROW('Sanitation Data'!H13)))</f>
        <v/>
      </c>
      <c r="DI19" s="264" t="str">
        <f ca="true">+IF(OFFSET('Sanitation Data'!$H$32,0,10*ROW('Sanitation Data'!H13))="","",OFFSET('Sanitation Data'!$H$32,0,10*ROW('Sanitation Data'!H13)))</f>
        <v/>
      </c>
      <c r="DJ19" s="264" t="str">
        <f ca="true">+IF(OFFSET('Sanitation Data'!$I$28,0,10*ROW('Sanitation Data'!I13))="","",OFFSET('Sanitation Data'!$I$28,0,10*ROW('Sanitation Data'!I13)))</f>
        <v/>
      </c>
      <c r="DK19" s="264" t="str">
        <f ca="true">+IF(OFFSET('Sanitation Data'!$I$29,0,10*ROW('Sanitation Data'!I13))="","",OFFSET('Sanitation Data'!$I$29,0,10*ROW('Sanitation Data'!I13)))</f>
        <v/>
      </c>
      <c r="DL19" s="264" t="str">
        <f ca="true">+IF(OFFSET('Sanitation Data'!$I$30,0,10*ROW('Sanitation Data'!I13))="","",OFFSET('Sanitation Data'!$I$30,0,10*ROW('Sanitation Data'!I13)))</f>
        <v/>
      </c>
      <c r="DM19" s="264" t="str">
        <f ca="true">+IF(OFFSET('Sanitation Data'!$I$31,0,10*ROW('Sanitation Data'!I13))="","",OFFSET('Sanitation Data'!$I$31,0,10*ROW('Sanitation Data'!I13)))</f>
        <v/>
      </c>
      <c r="DN19" s="264" t="str">
        <f ca="true">+IF(OFFSET('Sanitation Data'!$I$32,0,10*ROW('Sanitation Data'!I13))="","",OFFSET('Sanitation Data'!$I$32,0,10*ROW('Sanitation Data'!I13)))</f>
        <v/>
      </c>
      <c r="DO19" s="264" t="str">
        <f ca="true">+IF(OFFSET('Hygiene Data'!$D$11,0,10*ROW('Hygiene Data'!D13))="","",OFFSET('Hygiene Data'!$D$11,0,10*ROW('Hygiene Data'!D13)))</f>
        <v/>
      </c>
      <c r="DP19" s="264" t="str">
        <f ca="true">+IF(OFFSET('Hygiene Data'!$D$12,0,10*ROW('Hygiene Data'!D13))="","",OFFSET('Hygiene Data'!$D$12,0,10*ROW('Hygiene Data'!D13)))</f>
        <v/>
      </c>
      <c r="DQ19" s="264" t="str">
        <f ca="true">+IF(OFFSET('Hygiene Data'!$D$13,0,10*ROW('Hygiene Data'!D13))="","",OFFSET('Hygiene Data'!$D$13,0,10*ROW('Hygiene Data'!D13)))</f>
        <v/>
      </c>
      <c r="DR19" s="264" t="str">
        <f ca="true">+IF(OFFSET('Hygiene Data'!$E$11,0,10*ROW('Hygiene Data'!E13))="","",OFFSET('Hygiene Data'!$E$11,0,10*ROW('Hygiene Data'!E13)))</f>
        <v/>
      </c>
      <c r="DS19" s="264" t="str">
        <f ca="true">+IF(OFFSET('Hygiene Data'!$E$12,0,10*ROW('Hygiene Data'!E13))="","",OFFSET('Hygiene Data'!$E$12,0,10*ROW('Hygiene Data'!E13)))</f>
        <v/>
      </c>
      <c r="DT19" s="264" t="str">
        <f ca="true">+IF(OFFSET('Hygiene Data'!$E$13,0,10*ROW('Hygiene Data'!E13))="","",OFFSET('Hygiene Data'!$E$13,0,10*ROW('Hygiene Data'!E13)))</f>
        <v/>
      </c>
      <c r="DU19" s="264" t="str">
        <f ca="true">+IF(OFFSET('Hygiene Data'!$F$11,0,10*ROW('Hygiene Data'!F13))="","",OFFSET('Hygiene Data'!$F$11,0,10*ROW('Hygiene Data'!F13)))</f>
        <v/>
      </c>
      <c r="DV19" s="264" t="str">
        <f ca="true">+IF(OFFSET('Hygiene Data'!$F$12,0,10*ROW('Hygiene Data'!F13))="","",OFFSET('Hygiene Data'!$F$12,0,10*ROW('Hygiene Data'!F13)))</f>
        <v/>
      </c>
      <c r="DW19" s="264" t="str">
        <f ca="true">+IF(OFFSET('Hygiene Data'!$F$13,0,10*ROW('Hygiene Data'!F13))="","",OFFSET('Hygiene Data'!$F$13,0,10*ROW('Hygiene Data'!F13)))</f>
        <v/>
      </c>
      <c r="DX19" s="264" t="str">
        <f ca="true">+IF(OFFSET('Hygiene Data'!$G$11,0,10*ROW('Hygiene Data'!G13))="","",OFFSET('Hygiene Data'!$G$11,0,10*ROW('Hygiene Data'!G13)))</f>
        <v/>
      </c>
      <c r="DY19" s="264" t="str">
        <f ca="true">+IF(OFFSET('Hygiene Data'!$G$12,0,10*ROW('Hygiene Data'!G13))="","",OFFSET('Hygiene Data'!$G$12,0,10*ROW('Hygiene Data'!G13)))</f>
        <v/>
      </c>
      <c r="DZ19" s="264" t="str">
        <f ca="true">+IF(OFFSET('Hygiene Data'!$G$13,0,10*ROW('Hygiene Data'!G13))="","",OFFSET('Hygiene Data'!$G$13,0,10*ROW('Hygiene Data'!G13)))</f>
        <v/>
      </c>
      <c r="EA19" s="264" t="str">
        <f ca="true">+IF(OFFSET('Hygiene Data'!$H$11,0,10*ROW('Hygiene Data'!H13))="","",OFFSET('Hygiene Data'!$H$11,0,10*ROW('Hygiene Data'!H13)))</f>
        <v/>
      </c>
      <c r="EB19" s="264" t="str">
        <f ca="true">+IF(OFFSET('Hygiene Data'!$H$12,0,10*ROW('Hygiene Data'!H13))="","",OFFSET('Hygiene Data'!$H$12,0,10*ROW('Hygiene Data'!H13)))</f>
        <v/>
      </c>
      <c r="EC19" s="264" t="str">
        <f ca="true">+IF(OFFSET('Hygiene Data'!$H$13,0,10*ROW('Hygiene Data'!H13))="","",OFFSET('Hygiene Data'!$H$13,0,10*ROW('Hygiene Data'!H13)))</f>
        <v/>
      </c>
      <c r="ED19" s="264" t="str">
        <f ca="true">+IF(OFFSET('Hygiene Data'!$I$11,0,10*ROW('Hygiene Data'!I13))="","",OFFSET('Hygiene Data'!$I$11,0,10*ROW('Hygiene Data'!I13)))</f>
        <v/>
      </c>
      <c r="EE19" s="264" t="str">
        <f ca="true">+IF(OFFSET('Hygiene Data'!$I$12,0,10*ROW('Hygiene Data'!I13))="","",OFFSET('Hygiene Data'!$I$12,0,10*ROW('Hygiene Data'!I13)))</f>
        <v/>
      </c>
      <c r="EF19" s="264" t="str">
        <f ca="true">+IF(OFFSET('Hygiene Data'!$I$13,0,10*ROW('Hygiene Data'!I13))="","",OFFSET('Hygiene Data'!$I$13,0,10*ROW('Hygiene Data'!I13)))</f>
        <v/>
      </c>
    </row>
    <row xmlns:x14ac="http://schemas.microsoft.com/office/spreadsheetml/2009/9/ac" r="20" x14ac:dyDescent="0.2">
      <c r="A20" s="37" t="str">
        <f ca="true">+IF(OFFSET('Water Data'!$B$2,0,10*ROW('Water Data'!E14))="","",OFFSET('Water Data'!$B$2,0,10*ROW('Water Data'!E14)))</f>
        <v/>
      </c>
      <c r="B20" s="37" t="str">
        <f ca="true">+IF(OFFSET('Water Data'!$C$2,0,10*ROW('Water Data'!F14))="","",OFFSET('Water Data'!$C$2,0,10*ROW('Water Data'!F14)))</f>
        <v/>
      </c>
      <c r="C20" s="320" t="str">
        <f t="shared" ca="true" si="0"/>
        <v/>
      </c>
      <c r="D20" s="94"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94"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94"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94"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94"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94"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94"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94"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94"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94"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94"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94"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94"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94"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94"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94"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94"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94"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95"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95"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95"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95"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95"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95"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95"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95"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95"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95"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95"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95"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95"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95"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95"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95"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95"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95"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95"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95"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95"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95"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95"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95"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95"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95"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95"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95"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95"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95"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96"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96"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96"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96"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96"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96"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96"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96"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96"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96"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96"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96"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96"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96"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96"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96"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96"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96"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64"/>
      <c r="BS20" s="264" t="str">
        <f ca="true">+IF(OFFSET('Water Data'!$D$27,0,10*ROW('Water Data'!D14))="","",OFFSET('Water Data'!$D$27,0,10*ROW('Water Data'!D14)))</f>
        <v/>
      </c>
      <c r="BT20" s="264" t="str">
        <f ca="true">+IF(OFFSET('Water Data'!$D$28,0,10*ROW('Water Data'!D14))="","",OFFSET('Water Data'!$D$28,0,10*ROW('Water Data'!D14)))</f>
        <v/>
      </c>
      <c r="BU20" s="264" t="str">
        <f ca="true">+IF(OFFSET('Water Data'!$D$29,0,10*ROW('Water Data'!D14))="","",OFFSET('Water Data'!$D$29,0,10*ROW('Water Data'!D14)))</f>
        <v/>
      </c>
      <c r="BV20" s="264" t="str">
        <f ca="true">+IF(OFFSET('Water Data'!$E$27,0,10*ROW('Water Data'!E14))="","",OFFSET('Water Data'!$E$27,0,10*ROW('Water Data'!E14)))</f>
        <v/>
      </c>
      <c r="BW20" s="264" t="str">
        <f ca="true">+IF(OFFSET('Water Data'!$E$28,0,10*ROW('Water Data'!E14))="","",OFFSET('Water Data'!$E$28,0,10*ROW('Water Data'!E14)))</f>
        <v/>
      </c>
      <c r="BX20" s="264" t="str">
        <f ca="true">+IF(OFFSET('Water Data'!$E$29,0,10*ROW('Water Data'!E14))="","",OFFSET('Water Data'!$E$29,0,10*ROW('Water Data'!E14)))</f>
        <v/>
      </c>
      <c r="BY20" s="264" t="str">
        <f ca="true">+IF(OFFSET('Water Data'!$F$27,0,10*ROW('Water Data'!F14))="","",OFFSET('Water Data'!$F$27,0,10*ROW('Water Data'!F14)))</f>
        <v/>
      </c>
      <c r="BZ20" s="264" t="str">
        <f ca="true">+IF(OFFSET('Water Data'!$F$28,0,10*ROW('Water Data'!F14))="","",OFFSET('Water Data'!$F$28,0,10*ROW('Water Data'!F14)))</f>
        <v/>
      </c>
      <c r="CA20" s="264" t="str">
        <f ca="true">+IF(OFFSET('Water Data'!$F$29,0,10*ROW('Water Data'!F14))="","",OFFSET('Water Data'!$F$29,0,10*ROW('Water Data'!F14)))</f>
        <v/>
      </c>
      <c r="CB20" s="264" t="str">
        <f ca="true">+IF(OFFSET('Water Data'!$G$27,0,10*ROW('Water Data'!G14))="","",OFFSET('Water Data'!$G$27,0,10*ROW('Water Data'!G14)))</f>
        <v/>
      </c>
      <c r="CC20" s="264" t="str">
        <f ca="true">+IF(OFFSET('Water Data'!$G$28,0,10*ROW('Water Data'!G14))="","",OFFSET('Water Data'!$G$28,0,10*ROW('Water Data'!G14)))</f>
        <v/>
      </c>
      <c r="CD20" s="264" t="str">
        <f ca="true">+IF(OFFSET('Water Data'!$G$29,0,10*ROW('Water Data'!G14))="","",OFFSET('Water Data'!$G$29,0,10*ROW('Water Data'!G14)))</f>
        <v/>
      </c>
      <c r="CE20" s="264" t="str">
        <f ca="true">+IF(OFFSET('Water Data'!$H$27,0,10*ROW('Water Data'!H14))="","",OFFSET('Water Data'!$H$27,0,10*ROW('Water Data'!H14)))</f>
        <v/>
      </c>
      <c r="CF20" s="264" t="str">
        <f ca="true">+IF(OFFSET('Water Data'!$H$28,0,10*ROW('Water Data'!H14))="","",OFFSET('Water Data'!$H$28,0,10*ROW('Water Data'!H14)))</f>
        <v/>
      </c>
      <c r="CG20" s="264" t="str">
        <f ca="true">+IF(OFFSET('Water Data'!$H$29,0,10*ROW('Water Data'!H14))="","",OFFSET('Water Data'!$H$29,0,10*ROW('Water Data'!H14)))</f>
        <v/>
      </c>
      <c r="CH20" s="264" t="str">
        <f ca="true">+IF(OFFSET('Water Data'!$I$27,0,10*ROW('Water Data'!I14))="","",OFFSET('Water Data'!$I$27,0,10*ROW('Water Data'!I14)))</f>
        <v/>
      </c>
      <c r="CI20" s="264" t="str">
        <f ca="true">+IF(OFFSET('Water Data'!$I$28,0,10*ROW('Water Data'!I14))="","",OFFSET('Water Data'!$I$28,0,10*ROW('Water Data'!I14)))</f>
        <v/>
      </c>
      <c r="CJ20" s="264" t="str">
        <f ca="true">+IF(OFFSET('Water Data'!$I$29,0,10*ROW('Water Data'!I14))="","",OFFSET('Water Data'!$I$29,0,10*ROW('Water Data'!I14)))</f>
        <v/>
      </c>
      <c r="CK20" s="264" t="str">
        <f ca="true">+IF(OFFSET('Sanitation Data'!$D$28,0,10*ROW('Sanitation Data'!D14))="","",OFFSET('Sanitation Data'!$D$28,0,10*ROW('Sanitation Data'!D14)))</f>
        <v/>
      </c>
      <c r="CL20" s="264" t="str">
        <f ca="true">+IF(OFFSET('Sanitation Data'!$D$29,0,10*ROW('Sanitation Data'!D14))="","",OFFSET('Sanitation Data'!$D$29,0,10*ROW('Sanitation Data'!D14)))</f>
        <v/>
      </c>
      <c r="CM20" s="264" t="str">
        <f ca="true">+IF(OFFSET('Sanitation Data'!$D$30,0,10*ROW('Sanitation Data'!D14))="","",OFFSET('Sanitation Data'!$D$30,0,10*ROW('Sanitation Data'!D14)))</f>
        <v/>
      </c>
      <c r="CN20" s="264" t="str">
        <f ca="true">+IF(OFFSET('Sanitation Data'!$D$31,0,10*ROW('Sanitation Data'!D14))="","",OFFSET('Sanitation Data'!$D$31,0,10*ROW('Sanitation Data'!D14)))</f>
        <v/>
      </c>
      <c r="CO20" s="264" t="str">
        <f ca="true">+IF(OFFSET('Sanitation Data'!$D$32,0,10*ROW('Sanitation Data'!D14))="","",OFFSET('Sanitation Data'!$D$32,0,10*ROW('Sanitation Data'!D14)))</f>
        <v/>
      </c>
      <c r="CP20" s="264" t="str">
        <f ca="true">+IF(OFFSET('Sanitation Data'!$E$28,0,10*ROW('Sanitation Data'!E14))="","",OFFSET('Sanitation Data'!$E$28,0,10*ROW('Sanitation Data'!E14)))</f>
        <v/>
      </c>
      <c r="CQ20" s="264" t="str">
        <f ca="true">+IF(OFFSET('Sanitation Data'!$E$29,0,10*ROW('Sanitation Data'!E14))="","",OFFSET('Sanitation Data'!$E$29,0,10*ROW('Sanitation Data'!E14)))</f>
        <v/>
      </c>
      <c r="CR20" s="264" t="str">
        <f ca="true">+IF(OFFSET('Sanitation Data'!$E$30,0,10*ROW('Sanitation Data'!E14))="","",OFFSET('Sanitation Data'!$E$30,0,10*ROW('Sanitation Data'!E14)))</f>
        <v/>
      </c>
      <c r="CS20" s="264" t="str">
        <f ca="true">+IF(OFFSET('Sanitation Data'!$E$31,0,10*ROW('Sanitation Data'!E14))="","",OFFSET('Sanitation Data'!$E$31,0,10*ROW('Sanitation Data'!E14)))</f>
        <v/>
      </c>
      <c r="CT20" s="264" t="str">
        <f ca="true">+IF(OFFSET('Sanitation Data'!$E$32,0,10*ROW('Sanitation Data'!E14))="","",OFFSET('Sanitation Data'!$E$32,0,10*ROW('Sanitation Data'!E14)))</f>
        <v/>
      </c>
      <c r="CU20" s="264" t="str">
        <f ca="true">+IF(OFFSET('Sanitation Data'!$F$28,0,10*ROW('Sanitation Data'!F14))="","",OFFSET('Sanitation Data'!$F$28,0,10*ROW('Sanitation Data'!F14)))</f>
        <v/>
      </c>
      <c r="CV20" s="264" t="str">
        <f ca="true">+IF(OFFSET('Sanitation Data'!$F$29,0,10*ROW('Sanitation Data'!F14))="","",OFFSET('Sanitation Data'!$F$29,0,10*ROW('Sanitation Data'!F14)))</f>
        <v/>
      </c>
      <c r="CW20" s="264" t="str">
        <f ca="true">+IF(OFFSET('Sanitation Data'!$F$30,0,10*ROW('Sanitation Data'!F14))="","",OFFSET('Sanitation Data'!$F$30,0,10*ROW('Sanitation Data'!F14)))</f>
        <v/>
      </c>
      <c r="CX20" s="264" t="str">
        <f ca="true">+IF(OFFSET('Sanitation Data'!$F$31,0,10*ROW('Sanitation Data'!F14))="","",OFFSET('Sanitation Data'!$F$31,0,10*ROW('Sanitation Data'!F14)))</f>
        <v/>
      </c>
      <c r="CY20" s="264" t="str">
        <f ca="true">+IF(OFFSET('Sanitation Data'!$F$32,0,10*ROW('Sanitation Data'!F14))="","",OFFSET('Sanitation Data'!$F$32,0,10*ROW('Sanitation Data'!F14)))</f>
        <v/>
      </c>
      <c r="CZ20" s="264" t="str">
        <f ca="true">+IF(OFFSET('Sanitation Data'!$G$28,0,10*ROW('Sanitation Data'!G14))="","",OFFSET('Sanitation Data'!$G$28,0,10*ROW('Sanitation Data'!G14)))</f>
        <v/>
      </c>
      <c r="DA20" s="264" t="str">
        <f ca="true">+IF(OFFSET('Sanitation Data'!$G$29,0,10*ROW('Sanitation Data'!G14))="","",OFFSET('Sanitation Data'!$G$29,0,10*ROW('Sanitation Data'!G14)))</f>
        <v/>
      </c>
      <c r="DB20" s="264" t="str">
        <f ca="true">+IF(OFFSET('Sanitation Data'!$G$30,0,10*ROW('Sanitation Data'!G14))="","",OFFSET('Sanitation Data'!$G$30,0,10*ROW('Sanitation Data'!G14)))</f>
        <v/>
      </c>
      <c r="DC20" s="264" t="str">
        <f ca="true">+IF(OFFSET('Sanitation Data'!$G$31,0,10*ROW('Sanitation Data'!G14))="","",OFFSET('Sanitation Data'!$G$31,0,10*ROW('Sanitation Data'!G14)))</f>
        <v/>
      </c>
      <c r="DD20" s="264" t="str">
        <f ca="true">+IF(OFFSET('Sanitation Data'!$G$32,0,10*ROW('Sanitation Data'!G14))="","",OFFSET('Sanitation Data'!$G$32,0,10*ROW('Sanitation Data'!G14)))</f>
        <v/>
      </c>
      <c r="DE20" s="264" t="str">
        <f ca="true">+IF(OFFSET('Sanitation Data'!$H$28,0,10*ROW('Sanitation Data'!H14))="","",OFFSET('Sanitation Data'!$H$28,0,10*ROW('Sanitation Data'!H14)))</f>
        <v/>
      </c>
      <c r="DF20" s="264" t="str">
        <f ca="true">+IF(OFFSET('Sanitation Data'!$H$29,0,10*ROW('Sanitation Data'!H14))="","",OFFSET('Sanitation Data'!$H$29,0,10*ROW('Sanitation Data'!H14)))</f>
        <v/>
      </c>
      <c r="DG20" s="264" t="str">
        <f ca="true">+IF(OFFSET('Sanitation Data'!$H$30,0,10*ROW('Sanitation Data'!H14))="","",OFFSET('Sanitation Data'!$H$30,0,10*ROW('Sanitation Data'!H14)))</f>
        <v/>
      </c>
      <c r="DH20" s="264" t="str">
        <f ca="true">+IF(OFFSET('Sanitation Data'!$H$31,0,10*ROW('Sanitation Data'!H14))="","",OFFSET('Sanitation Data'!$H$31,0,10*ROW('Sanitation Data'!H14)))</f>
        <v/>
      </c>
      <c r="DI20" s="264" t="str">
        <f ca="true">+IF(OFFSET('Sanitation Data'!$H$32,0,10*ROW('Sanitation Data'!H14))="","",OFFSET('Sanitation Data'!$H$32,0,10*ROW('Sanitation Data'!H14)))</f>
        <v/>
      </c>
      <c r="DJ20" s="264" t="str">
        <f ca="true">+IF(OFFSET('Sanitation Data'!$I$28,0,10*ROW('Sanitation Data'!I14))="","",OFFSET('Sanitation Data'!$I$28,0,10*ROW('Sanitation Data'!I14)))</f>
        <v/>
      </c>
      <c r="DK20" s="264" t="str">
        <f ca="true">+IF(OFFSET('Sanitation Data'!$I$29,0,10*ROW('Sanitation Data'!I14))="","",OFFSET('Sanitation Data'!$I$29,0,10*ROW('Sanitation Data'!I14)))</f>
        <v/>
      </c>
      <c r="DL20" s="264" t="str">
        <f ca="true">+IF(OFFSET('Sanitation Data'!$I$30,0,10*ROW('Sanitation Data'!I14))="","",OFFSET('Sanitation Data'!$I$30,0,10*ROW('Sanitation Data'!I14)))</f>
        <v/>
      </c>
      <c r="DM20" s="264" t="str">
        <f ca="true">+IF(OFFSET('Sanitation Data'!$I$31,0,10*ROW('Sanitation Data'!I14))="","",OFFSET('Sanitation Data'!$I$31,0,10*ROW('Sanitation Data'!I14)))</f>
        <v/>
      </c>
      <c r="DN20" s="264" t="str">
        <f ca="true">+IF(OFFSET('Sanitation Data'!$I$32,0,10*ROW('Sanitation Data'!I14))="","",OFFSET('Sanitation Data'!$I$32,0,10*ROW('Sanitation Data'!I14)))</f>
        <v/>
      </c>
      <c r="DO20" s="264" t="str">
        <f ca="true">+IF(OFFSET('Hygiene Data'!$D$11,0,10*ROW('Hygiene Data'!D14))="","",OFFSET('Hygiene Data'!$D$11,0,10*ROW('Hygiene Data'!D14)))</f>
        <v/>
      </c>
      <c r="DP20" s="264" t="str">
        <f ca="true">+IF(OFFSET('Hygiene Data'!$D$12,0,10*ROW('Hygiene Data'!D14))="","",OFFSET('Hygiene Data'!$D$12,0,10*ROW('Hygiene Data'!D14)))</f>
        <v/>
      </c>
      <c r="DQ20" s="264" t="str">
        <f ca="true">+IF(OFFSET('Hygiene Data'!$D$13,0,10*ROW('Hygiene Data'!D14))="","",OFFSET('Hygiene Data'!$D$13,0,10*ROW('Hygiene Data'!D14)))</f>
        <v/>
      </c>
      <c r="DR20" s="264" t="str">
        <f ca="true">+IF(OFFSET('Hygiene Data'!$E$11,0,10*ROW('Hygiene Data'!E14))="","",OFFSET('Hygiene Data'!$E$11,0,10*ROW('Hygiene Data'!E14)))</f>
        <v/>
      </c>
      <c r="DS20" s="264" t="str">
        <f ca="true">+IF(OFFSET('Hygiene Data'!$E$12,0,10*ROW('Hygiene Data'!E14))="","",OFFSET('Hygiene Data'!$E$12,0,10*ROW('Hygiene Data'!E14)))</f>
        <v/>
      </c>
      <c r="DT20" s="264" t="str">
        <f ca="true">+IF(OFFSET('Hygiene Data'!$E$13,0,10*ROW('Hygiene Data'!E14))="","",OFFSET('Hygiene Data'!$E$13,0,10*ROW('Hygiene Data'!E14)))</f>
        <v/>
      </c>
      <c r="DU20" s="264" t="str">
        <f ca="true">+IF(OFFSET('Hygiene Data'!$F$11,0,10*ROW('Hygiene Data'!F14))="","",OFFSET('Hygiene Data'!$F$11,0,10*ROW('Hygiene Data'!F14)))</f>
        <v/>
      </c>
      <c r="DV20" s="264" t="str">
        <f ca="true">+IF(OFFSET('Hygiene Data'!$F$12,0,10*ROW('Hygiene Data'!F14))="","",OFFSET('Hygiene Data'!$F$12,0,10*ROW('Hygiene Data'!F14)))</f>
        <v/>
      </c>
      <c r="DW20" s="264" t="str">
        <f ca="true">+IF(OFFSET('Hygiene Data'!$F$13,0,10*ROW('Hygiene Data'!F14))="","",OFFSET('Hygiene Data'!$F$13,0,10*ROW('Hygiene Data'!F14)))</f>
        <v/>
      </c>
      <c r="DX20" s="264" t="str">
        <f ca="true">+IF(OFFSET('Hygiene Data'!$G$11,0,10*ROW('Hygiene Data'!G14))="","",OFFSET('Hygiene Data'!$G$11,0,10*ROW('Hygiene Data'!G14)))</f>
        <v/>
      </c>
      <c r="DY20" s="264" t="str">
        <f ca="true">+IF(OFFSET('Hygiene Data'!$G$12,0,10*ROW('Hygiene Data'!G14))="","",OFFSET('Hygiene Data'!$G$12,0,10*ROW('Hygiene Data'!G14)))</f>
        <v/>
      </c>
      <c r="DZ20" s="264" t="str">
        <f ca="true">+IF(OFFSET('Hygiene Data'!$G$13,0,10*ROW('Hygiene Data'!G14))="","",OFFSET('Hygiene Data'!$G$13,0,10*ROW('Hygiene Data'!G14)))</f>
        <v/>
      </c>
      <c r="EA20" s="264" t="str">
        <f ca="true">+IF(OFFSET('Hygiene Data'!$H$11,0,10*ROW('Hygiene Data'!H14))="","",OFFSET('Hygiene Data'!$H$11,0,10*ROW('Hygiene Data'!H14)))</f>
        <v/>
      </c>
      <c r="EB20" s="264" t="str">
        <f ca="true">+IF(OFFSET('Hygiene Data'!$H$12,0,10*ROW('Hygiene Data'!H14))="","",OFFSET('Hygiene Data'!$H$12,0,10*ROW('Hygiene Data'!H14)))</f>
        <v/>
      </c>
      <c r="EC20" s="264" t="str">
        <f ca="true">+IF(OFFSET('Hygiene Data'!$H$13,0,10*ROW('Hygiene Data'!H14))="","",OFFSET('Hygiene Data'!$H$13,0,10*ROW('Hygiene Data'!H14)))</f>
        <v/>
      </c>
      <c r="ED20" s="264" t="str">
        <f ca="true">+IF(OFFSET('Hygiene Data'!$I$11,0,10*ROW('Hygiene Data'!I14))="","",OFFSET('Hygiene Data'!$I$11,0,10*ROW('Hygiene Data'!I14)))</f>
        <v/>
      </c>
      <c r="EE20" s="264" t="str">
        <f ca="true">+IF(OFFSET('Hygiene Data'!$I$12,0,10*ROW('Hygiene Data'!I14))="","",OFFSET('Hygiene Data'!$I$12,0,10*ROW('Hygiene Data'!I14)))</f>
        <v/>
      </c>
      <c r="EF20" s="264" t="str">
        <f ca="true">+IF(OFFSET('Hygiene Data'!$I$13,0,10*ROW('Hygiene Data'!I14))="","",OFFSET('Hygiene Data'!$I$13,0,10*ROW('Hygiene Data'!I14)))</f>
        <v/>
      </c>
    </row>
    <row xmlns:x14ac="http://schemas.microsoft.com/office/spreadsheetml/2009/9/ac" r="21" x14ac:dyDescent="0.2">
      <c r="A21" s="37" t="str">
        <f ca="true">+IF(OFFSET('Water Data'!$B$2,0,10*ROW('Water Data'!E15))="","",OFFSET('Water Data'!$B$2,0,10*ROW('Water Data'!E15)))</f>
        <v/>
      </c>
      <c r="B21" s="37" t="str">
        <f ca="true">+IF(OFFSET('Water Data'!$C$2,0,10*ROW('Water Data'!F15))="","",OFFSET('Water Data'!$C$2,0,10*ROW('Water Data'!F15)))</f>
        <v/>
      </c>
      <c r="C21" s="320" t="str">
        <f t="shared" ca="true" si="0"/>
        <v/>
      </c>
      <c r="D21" s="94"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94"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94"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94"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94"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94"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94"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94"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94"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94"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94"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94"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94"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94"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94"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94"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94"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94"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95"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95"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95"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95"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95"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95"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95"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95"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95"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95"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95"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95"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95"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95"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95"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95"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95"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95"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95"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95"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95"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95"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95"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95"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95"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95"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95"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95"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95"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95"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96"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96"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96"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96"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96"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96"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96"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96"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96"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96"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96"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96"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96"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96"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96"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96"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96"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96"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64"/>
      <c r="BS21" s="264" t="str">
        <f ca="true">+IF(OFFSET('Water Data'!$D$27,0,10*ROW('Water Data'!D15))="","",OFFSET('Water Data'!$D$27,0,10*ROW('Water Data'!D15)))</f>
        <v/>
      </c>
      <c r="BT21" s="264" t="str">
        <f ca="true">+IF(OFFSET('Water Data'!$D$28,0,10*ROW('Water Data'!D15))="","",OFFSET('Water Data'!$D$28,0,10*ROW('Water Data'!D15)))</f>
        <v/>
      </c>
      <c r="BU21" s="264" t="str">
        <f ca="true">+IF(OFFSET('Water Data'!$D$29,0,10*ROW('Water Data'!D15))="","",OFFSET('Water Data'!$D$29,0,10*ROW('Water Data'!D15)))</f>
        <v/>
      </c>
      <c r="BV21" s="264" t="str">
        <f ca="true">+IF(OFFSET('Water Data'!$E$27,0,10*ROW('Water Data'!E15))="","",OFFSET('Water Data'!$E$27,0,10*ROW('Water Data'!E15)))</f>
        <v/>
      </c>
      <c r="BW21" s="264" t="str">
        <f ca="true">+IF(OFFSET('Water Data'!$E$28,0,10*ROW('Water Data'!E15))="","",OFFSET('Water Data'!$E$28,0,10*ROW('Water Data'!E15)))</f>
        <v/>
      </c>
      <c r="BX21" s="264" t="str">
        <f ca="true">+IF(OFFSET('Water Data'!$E$29,0,10*ROW('Water Data'!E15))="","",OFFSET('Water Data'!$E$29,0,10*ROW('Water Data'!E15)))</f>
        <v/>
      </c>
      <c r="BY21" s="264" t="str">
        <f ca="true">+IF(OFFSET('Water Data'!$F$27,0,10*ROW('Water Data'!F15))="","",OFFSET('Water Data'!$F$27,0,10*ROW('Water Data'!F15)))</f>
        <v/>
      </c>
      <c r="BZ21" s="264" t="str">
        <f ca="true">+IF(OFFSET('Water Data'!$F$28,0,10*ROW('Water Data'!F15))="","",OFFSET('Water Data'!$F$28,0,10*ROW('Water Data'!F15)))</f>
        <v/>
      </c>
      <c r="CA21" s="264" t="str">
        <f ca="true">+IF(OFFSET('Water Data'!$F$29,0,10*ROW('Water Data'!F15))="","",OFFSET('Water Data'!$F$29,0,10*ROW('Water Data'!F15)))</f>
        <v/>
      </c>
      <c r="CB21" s="264" t="str">
        <f ca="true">+IF(OFFSET('Water Data'!$G$27,0,10*ROW('Water Data'!G15))="","",OFFSET('Water Data'!$G$27,0,10*ROW('Water Data'!G15)))</f>
        <v/>
      </c>
      <c r="CC21" s="264" t="str">
        <f ca="true">+IF(OFFSET('Water Data'!$G$28,0,10*ROW('Water Data'!G15))="","",OFFSET('Water Data'!$G$28,0,10*ROW('Water Data'!G15)))</f>
        <v/>
      </c>
      <c r="CD21" s="264" t="str">
        <f ca="true">+IF(OFFSET('Water Data'!$G$29,0,10*ROW('Water Data'!G15))="","",OFFSET('Water Data'!$G$29,0,10*ROW('Water Data'!G15)))</f>
        <v/>
      </c>
      <c r="CE21" s="264" t="str">
        <f ca="true">+IF(OFFSET('Water Data'!$H$27,0,10*ROW('Water Data'!H15))="","",OFFSET('Water Data'!$H$27,0,10*ROW('Water Data'!H15)))</f>
        <v/>
      </c>
      <c r="CF21" s="264" t="str">
        <f ca="true">+IF(OFFSET('Water Data'!$H$28,0,10*ROW('Water Data'!H15))="","",OFFSET('Water Data'!$H$28,0,10*ROW('Water Data'!H15)))</f>
        <v/>
      </c>
      <c r="CG21" s="264" t="str">
        <f ca="true">+IF(OFFSET('Water Data'!$H$29,0,10*ROW('Water Data'!H15))="","",OFFSET('Water Data'!$H$29,0,10*ROW('Water Data'!H15)))</f>
        <v/>
      </c>
      <c r="CH21" s="264" t="str">
        <f ca="true">+IF(OFFSET('Water Data'!$I$27,0,10*ROW('Water Data'!I15))="","",OFFSET('Water Data'!$I$27,0,10*ROW('Water Data'!I15)))</f>
        <v/>
      </c>
      <c r="CI21" s="264" t="str">
        <f ca="true">+IF(OFFSET('Water Data'!$I$28,0,10*ROW('Water Data'!I15))="","",OFFSET('Water Data'!$I$28,0,10*ROW('Water Data'!I15)))</f>
        <v/>
      </c>
      <c r="CJ21" s="264" t="str">
        <f ca="true">+IF(OFFSET('Water Data'!$I$29,0,10*ROW('Water Data'!I15))="","",OFFSET('Water Data'!$I$29,0,10*ROW('Water Data'!I15)))</f>
        <v/>
      </c>
      <c r="CK21" s="264" t="str">
        <f ca="true">+IF(OFFSET('Sanitation Data'!$D$28,0,10*ROW('Sanitation Data'!D15))="","",OFFSET('Sanitation Data'!$D$28,0,10*ROW('Sanitation Data'!D15)))</f>
        <v/>
      </c>
      <c r="CL21" s="264" t="str">
        <f ca="true">+IF(OFFSET('Sanitation Data'!$D$29,0,10*ROW('Sanitation Data'!D15))="","",OFFSET('Sanitation Data'!$D$29,0,10*ROW('Sanitation Data'!D15)))</f>
        <v/>
      </c>
      <c r="CM21" s="264" t="str">
        <f ca="true">+IF(OFFSET('Sanitation Data'!$D$30,0,10*ROW('Sanitation Data'!D15))="","",OFFSET('Sanitation Data'!$D$30,0,10*ROW('Sanitation Data'!D15)))</f>
        <v/>
      </c>
      <c r="CN21" s="264" t="str">
        <f ca="true">+IF(OFFSET('Sanitation Data'!$D$31,0,10*ROW('Sanitation Data'!D15))="","",OFFSET('Sanitation Data'!$D$31,0,10*ROW('Sanitation Data'!D15)))</f>
        <v/>
      </c>
      <c r="CO21" s="264" t="str">
        <f ca="true">+IF(OFFSET('Sanitation Data'!$D$32,0,10*ROW('Sanitation Data'!D15))="","",OFFSET('Sanitation Data'!$D$32,0,10*ROW('Sanitation Data'!D15)))</f>
        <v/>
      </c>
      <c r="CP21" s="264" t="str">
        <f ca="true">+IF(OFFSET('Sanitation Data'!$E$28,0,10*ROW('Sanitation Data'!E15))="","",OFFSET('Sanitation Data'!$E$28,0,10*ROW('Sanitation Data'!E15)))</f>
        <v/>
      </c>
      <c r="CQ21" s="264" t="str">
        <f ca="true">+IF(OFFSET('Sanitation Data'!$E$29,0,10*ROW('Sanitation Data'!E15))="","",OFFSET('Sanitation Data'!$E$29,0,10*ROW('Sanitation Data'!E15)))</f>
        <v/>
      </c>
      <c r="CR21" s="264" t="str">
        <f ca="true">+IF(OFFSET('Sanitation Data'!$E$30,0,10*ROW('Sanitation Data'!E15))="","",OFFSET('Sanitation Data'!$E$30,0,10*ROW('Sanitation Data'!E15)))</f>
        <v/>
      </c>
      <c r="CS21" s="264" t="str">
        <f ca="true">+IF(OFFSET('Sanitation Data'!$E$31,0,10*ROW('Sanitation Data'!E15))="","",OFFSET('Sanitation Data'!$E$31,0,10*ROW('Sanitation Data'!E15)))</f>
        <v/>
      </c>
      <c r="CT21" s="264" t="str">
        <f ca="true">+IF(OFFSET('Sanitation Data'!$E$32,0,10*ROW('Sanitation Data'!E15))="","",OFFSET('Sanitation Data'!$E$32,0,10*ROW('Sanitation Data'!E15)))</f>
        <v/>
      </c>
      <c r="CU21" s="264" t="str">
        <f ca="true">+IF(OFFSET('Sanitation Data'!$F$28,0,10*ROW('Sanitation Data'!F15))="","",OFFSET('Sanitation Data'!$F$28,0,10*ROW('Sanitation Data'!F15)))</f>
        <v/>
      </c>
      <c r="CV21" s="264" t="str">
        <f ca="true">+IF(OFFSET('Sanitation Data'!$F$29,0,10*ROW('Sanitation Data'!F15))="","",OFFSET('Sanitation Data'!$F$29,0,10*ROW('Sanitation Data'!F15)))</f>
        <v/>
      </c>
      <c r="CW21" s="264" t="str">
        <f ca="true">+IF(OFFSET('Sanitation Data'!$F$30,0,10*ROW('Sanitation Data'!F15))="","",OFFSET('Sanitation Data'!$F$30,0,10*ROW('Sanitation Data'!F15)))</f>
        <v/>
      </c>
      <c r="CX21" s="264" t="str">
        <f ca="true">+IF(OFFSET('Sanitation Data'!$F$31,0,10*ROW('Sanitation Data'!F15))="","",OFFSET('Sanitation Data'!$F$31,0,10*ROW('Sanitation Data'!F15)))</f>
        <v/>
      </c>
      <c r="CY21" s="264" t="str">
        <f ca="true">+IF(OFFSET('Sanitation Data'!$F$32,0,10*ROW('Sanitation Data'!F15))="","",OFFSET('Sanitation Data'!$F$32,0,10*ROW('Sanitation Data'!F15)))</f>
        <v/>
      </c>
      <c r="CZ21" s="264" t="str">
        <f ca="true">+IF(OFFSET('Sanitation Data'!$G$28,0,10*ROW('Sanitation Data'!G15))="","",OFFSET('Sanitation Data'!$G$28,0,10*ROW('Sanitation Data'!G15)))</f>
        <v/>
      </c>
      <c r="DA21" s="264" t="str">
        <f ca="true">+IF(OFFSET('Sanitation Data'!$G$29,0,10*ROW('Sanitation Data'!G15))="","",OFFSET('Sanitation Data'!$G$29,0,10*ROW('Sanitation Data'!G15)))</f>
        <v/>
      </c>
      <c r="DB21" s="264" t="str">
        <f ca="true">+IF(OFFSET('Sanitation Data'!$G$30,0,10*ROW('Sanitation Data'!G15))="","",OFFSET('Sanitation Data'!$G$30,0,10*ROW('Sanitation Data'!G15)))</f>
        <v/>
      </c>
      <c r="DC21" s="264" t="str">
        <f ca="true">+IF(OFFSET('Sanitation Data'!$G$31,0,10*ROW('Sanitation Data'!G15))="","",OFFSET('Sanitation Data'!$G$31,0,10*ROW('Sanitation Data'!G15)))</f>
        <v/>
      </c>
      <c r="DD21" s="264" t="str">
        <f ca="true">+IF(OFFSET('Sanitation Data'!$G$32,0,10*ROW('Sanitation Data'!G15))="","",OFFSET('Sanitation Data'!$G$32,0,10*ROW('Sanitation Data'!G15)))</f>
        <v/>
      </c>
      <c r="DE21" s="264" t="str">
        <f ca="true">+IF(OFFSET('Sanitation Data'!$H$28,0,10*ROW('Sanitation Data'!H15))="","",OFFSET('Sanitation Data'!$H$28,0,10*ROW('Sanitation Data'!H15)))</f>
        <v/>
      </c>
      <c r="DF21" s="264" t="str">
        <f ca="true">+IF(OFFSET('Sanitation Data'!$H$29,0,10*ROW('Sanitation Data'!H15))="","",OFFSET('Sanitation Data'!$H$29,0,10*ROW('Sanitation Data'!H15)))</f>
        <v/>
      </c>
      <c r="DG21" s="264" t="str">
        <f ca="true">+IF(OFFSET('Sanitation Data'!$H$30,0,10*ROW('Sanitation Data'!H15))="","",OFFSET('Sanitation Data'!$H$30,0,10*ROW('Sanitation Data'!H15)))</f>
        <v/>
      </c>
      <c r="DH21" s="264" t="str">
        <f ca="true">+IF(OFFSET('Sanitation Data'!$H$31,0,10*ROW('Sanitation Data'!H15))="","",OFFSET('Sanitation Data'!$H$31,0,10*ROW('Sanitation Data'!H15)))</f>
        <v/>
      </c>
      <c r="DI21" s="264" t="str">
        <f ca="true">+IF(OFFSET('Sanitation Data'!$H$32,0,10*ROW('Sanitation Data'!H15))="","",OFFSET('Sanitation Data'!$H$32,0,10*ROW('Sanitation Data'!H15)))</f>
        <v/>
      </c>
      <c r="DJ21" s="264" t="str">
        <f ca="true">+IF(OFFSET('Sanitation Data'!$I$28,0,10*ROW('Sanitation Data'!I15))="","",OFFSET('Sanitation Data'!$I$28,0,10*ROW('Sanitation Data'!I15)))</f>
        <v/>
      </c>
      <c r="DK21" s="264" t="str">
        <f ca="true">+IF(OFFSET('Sanitation Data'!$I$29,0,10*ROW('Sanitation Data'!I15))="","",OFFSET('Sanitation Data'!$I$29,0,10*ROW('Sanitation Data'!I15)))</f>
        <v/>
      </c>
      <c r="DL21" s="264" t="str">
        <f ca="true">+IF(OFFSET('Sanitation Data'!$I$30,0,10*ROW('Sanitation Data'!I15))="","",OFFSET('Sanitation Data'!$I$30,0,10*ROW('Sanitation Data'!I15)))</f>
        <v/>
      </c>
      <c r="DM21" s="264" t="str">
        <f ca="true">+IF(OFFSET('Sanitation Data'!$I$31,0,10*ROW('Sanitation Data'!I15))="","",OFFSET('Sanitation Data'!$I$31,0,10*ROW('Sanitation Data'!I15)))</f>
        <v/>
      </c>
      <c r="DN21" s="264" t="str">
        <f ca="true">+IF(OFFSET('Sanitation Data'!$I$32,0,10*ROW('Sanitation Data'!I15))="","",OFFSET('Sanitation Data'!$I$32,0,10*ROW('Sanitation Data'!I15)))</f>
        <v/>
      </c>
      <c r="DO21" s="264" t="str">
        <f ca="true">+IF(OFFSET('Hygiene Data'!$D$11,0,10*ROW('Hygiene Data'!D15))="","",OFFSET('Hygiene Data'!$D$11,0,10*ROW('Hygiene Data'!D15)))</f>
        <v/>
      </c>
      <c r="DP21" s="264" t="str">
        <f ca="true">+IF(OFFSET('Hygiene Data'!$D$12,0,10*ROW('Hygiene Data'!D15))="","",OFFSET('Hygiene Data'!$D$12,0,10*ROW('Hygiene Data'!D15)))</f>
        <v/>
      </c>
      <c r="DQ21" s="264" t="str">
        <f ca="true">+IF(OFFSET('Hygiene Data'!$D$13,0,10*ROW('Hygiene Data'!D15))="","",OFFSET('Hygiene Data'!$D$13,0,10*ROW('Hygiene Data'!D15)))</f>
        <v/>
      </c>
      <c r="DR21" s="264" t="str">
        <f ca="true">+IF(OFFSET('Hygiene Data'!$E$11,0,10*ROW('Hygiene Data'!E15))="","",OFFSET('Hygiene Data'!$E$11,0,10*ROW('Hygiene Data'!E15)))</f>
        <v/>
      </c>
      <c r="DS21" s="264" t="str">
        <f ca="true">+IF(OFFSET('Hygiene Data'!$E$12,0,10*ROW('Hygiene Data'!E15))="","",OFFSET('Hygiene Data'!$E$12,0,10*ROW('Hygiene Data'!E15)))</f>
        <v/>
      </c>
      <c r="DT21" s="264" t="str">
        <f ca="true">+IF(OFFSET('Hygiene Data'!$E$13,0,10*ROW('Hygiene Data'!E15))="","",OFFSET('Hygiene Data'!$E$13,0,10*ROW('Hygiene Data'!E15)))</f>
        <v/>
      </c>
      <c r="DU21" s="264" t="str">
        <f ca="true">+IF(OFFSET('Hygiene Data'!$F$11,0,10*ROW('Hygiene Data'!F15))="","",OFFSET('Hygiene Data'!$F$11,0,10*ROW('Hygiene Data'!F15)))</f>
        <v/>
      </c>
      <c r="DV21" s="264" t="str">
        <f ca="true">+IF(OFFSET('Hygiene Data'!$F$12,0,10*ROW('Hygiene Data'!F15))="","",OFFSET('Hygiene Data'!$F$12,0,10*ROW('Hygiene Data'!F15)))</f>
        <v/>
      </c>
      <c r="DW21" s="264" t="str">
        <f ca="true">+IF(OFFSET('Hygiene Data'!$F$13,0,10*ROW('Hygiene Data'!F15))="","",OFFSET('Hygiene Data'!$F$13,0,10*ROW('Hygiene Data'!F15)))</f>
        <v/>
      </c>
      <c r="DX21" s="264" t="str">
        <f ca="true">+IF(OFFSET('Hygiene Data'!$G$11,0,10*ROW('Hygiene Data'!G15))="","",OFFSET('Hygiene Data'!$G$11,0,10*ROW('Hygiene Data'!G15)))</f>
        <v/>
      </c>
      <c r="DY21" s="264" t="str">
        <f ca="true">+IF(OFFSET('Hygiene Data'!$G$12,0,10*ROW('Hygiene Data'!G15))="","",OFFSET('Hygiene Data'!$G$12,0,10*ROW('Hygiene Data'!G15)))</f>
        <v/>
      </c>
      <c r="DZ21" s="264" t="str">
        <f ca="true">+IF(OFFSET('Hygiene Data'!$G$13,0,10*ROW('Hygiene Data'!G15))="","",OFFSET('Hygiene Data'!$G$13,0,10*ROW('Hygiene Data'!G15)))</f>
        <v/>
      </c>
      <c r="EA21" s="264" t="str">
        <f ca="true">+IF(OFFSET('Hygiene Data'!$H$11,0,10*ROW('Hygiene Data'!H15))="","",OFFSET('Hygiene Data'!$H$11,0,10*ROW('Hygiene Data'!H15)))</f>
        <v/>
      </c>
      <c r="EB21" s="264" t="str">
        <f ca="true">+IF(OFFSET('Hygiene Data'!$H$12,0,10*ROW('Hygiene Data'!H15))="","",OFFSET('Hygiene Data'!$H$12,0,10*ROW('Hygiene Data'!H15)))</f>
        <v/>
      </c>
      <c r="EC21" s="264" t="str">
        <f ca="true">+IF(OFFSET('Hygiene Data'!$H$13,0,10*ROW('Hygiene Data'!H15))="","",OFFSET('Hygiene Data'!$H$13,0,10*ROW('Hygiene Data'!H15)))</f>
        <v/>
      </c>
      <c r="ED21" s="264" t="str">
        <f ca="true">+IF(OFFSET('Hygiene Data'!$I$11,0,10*ROW('Hygiene Data'!I15))="","",OFFSET('Hygiene Data'!$I$11,0,10*ROW('Hygiene Data'!I15)))</f>
        <v/>
      </c>
      <c r="EE21" s="264" t="str">
        <f ca="true">+IF(OFFSET('Hygiene Data'!$I$12,0,10*ROW('Hygiene Data'!I15))="","",OFFSET('Hygiene Data'!$I$12,0,10*ROW('Hygiene Data'!I15)))</f>
        <v/>
      </c>
      <c r="EF21" s="264" t="str">
        <f ca="true">+IF(OFFSET('Hygiene Data'!$I$13,0,10*ROW('Hygiene Data'!I15))="","",OFFSET('Hygiene Data'!$I$13,0,10*ROW('Hygiene Data'!I15)))</f>
        <v/>
      </c>
    </row>
    <row xmlns:x14ac="http://schemas.microsoft.com/office/spreadsheetml/2009/9/ac" r="22" x14ac:dyDescent="0.2">
      <c r="A22" s="37" t="str">
        <f ca="true">+IF(OFFSET('Water Data'!$B$2,0,10*ROW('Water Data'!E16))="","",OFFSET('Water Data'!$B$2,0,10*ROW('Water Data'!E16)))</f>
        <v/>
      </c>
      <c r="B22" s="37" t="str">
        <f ca="true">+IF(OFFSET('Water Data'!$C$2,0,10*ROW('Water Data'!F16))="","",OFFSET('Water Data'!$C$2,0,10*ROW('Water Data'!F16)))</f>
        <v/>
      </c>
      <c r="C22" s="320" t="str">
        <f t="shared" ca="true" si="0"/>
        <v/>
      </c>
      <c r="D22" s="94"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94"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94"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94"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94"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94"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94"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94"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94"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94"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94"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94"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94"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94"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94"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94"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94"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94"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95"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95"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95"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95"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95"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95"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95"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95"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95"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95"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95"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95"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95"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95"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95"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95"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95"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95"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95"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95"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95"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95"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95"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95"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95"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95"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95"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95"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95"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95"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96"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96"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96"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96"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96"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96"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96"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96"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96"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96"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96"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96"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96"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96"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96"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96"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96"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96"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64"/>
      <c r="BS22" s="264" t="str">
        <f ca="true">+IF(OFFSET('Water Data'!$D$27,0,10*ROW('Water Data'!D16))="","",OFFSET('Water Data'!$D$27,0,10*ROW('Water Data'!D16)))</f>
        <v/>
      </c>
      <c r="BT22" s="264" t="str">
        <f ca="true">+IF(OFFSET('Water Data'!$D$28,0,10*ROW('Water Data'!D16))="","",OFFSET('Water Data'!$D$28,0,10*ROW('Water Data'!D16)))</f>
        <v/>
      </c>
      <c r="BU22" s="264" t="str">
        <f ca="true">+IF(OFFSET('Water Data'!$D$29,0,10*ROW('Water Data'!D16))="","",OFFSET('Water Data'!$D$29,0,10*ROW('Water Data'!D16)))</f>
        <v/>
      </c>
      <c r="BV22" s="264" t="str">
        <f ca="true">+IF(OFFSET('Water Data'!$E$27,0,10*ROW('Water Data'!E16))="","",OFFSET('Water Data'!$E$27,0,10*ROW('Water Data'!E16)))</f>
        <v/>
      </c>
      <c r="BW22" s="264" t="str">
        <f ca="true">+IF(OFFSET('Water Data'!$E$28,0,10*ROW('Water Data'!E16))="","",OFFSET('Water Data'!$E$28,0,10*ROW('Water Data'!E16)))</f>
        <v/>
      </c>
      <c r="BX22" s="264" t="str">
        <f ca="true">+IF(OFFSET('Water Data'!$E$29,0,10*ROW('Water Data'!E16))="","",OFFSET('Water Data'!$E$29,0,10*ROW('Water Data'!E16)))</f>
        <v/>
      </c>
      <c r="BY22" s="264" t="str">
        <f ca="true">+IF(OFFSET('Water Data'!$F$27,0,10*ROW('Water Data'!F16))="","",OFFSET('Water Data'!$F$27,0,10*ROW('Water Data'!F16)))</f>
        <v/>
      </c>
      <c r="BZ22" s="264" t="str">
        <f ca="true">+IF(OFFSET('Water Data'!$F$28,0,10*ROW('Water Data'!F16))="","",OFFSET('Water Data'!$F$28,0,10*ROW('Water Data'!F16)))</f>
        <v/>
      </c>
      <c r="CA22" s="264" t="str">
        <f ca="true">+IF(OFFSET('Water Data'!$F$29,0,10*ROW('Water Data'!F16))="","",OFFSET('Water Data'!$F$29,0,10*ROW('Water Data'!F16)))</f>
        <v/>
      </c>
      <c r="CB22" s="264" t="str">
        <f ca="true">+IF(OFFSET('Water Data'!$G$27,0,10*ROW('Water Data'!G16))="","",OFFSET('Water Data'!$G$27,0,10*ROW('Water Data'!G16)))</f>
        <v/>
      </c>
      <c r="CC22" s="264" t="str">
        <f ca="true">+IF(OFFSET('Water Data'!$G$28,0,10*ROW('Water Data'!G16))="","",OFFSET('Water Data'!$G$28,0,10*ROW('Water Data'!G16)))</f>
        <v/>
      </c>
      <c r="CD22" s="264" t="str">
        <f ca="true">+IF(OFFSET('Water Data'!$G$29,0,10*ROW('Water Data'!G16))="","",OFFSET('Water Data'!$G$29,0,10*ROW('Water Data'!G16)))</f>
        <v/>
      </c>
      <c r="CE22" s="264" t="str">
        <f ca="true">+IF(OFFSET('Water Data'!$H$27,0,10*ROW('Water Data'!H16))="","",OFFSET('Water Data'!$H$27,0,10*ROW('Water Data'!H16)))</f>
        <v/>
      </c>
      <c r="CF22" s="264" t="str">
        <f ca="true">+IF(OFFSET('Water Data'!$H$28,0,10*ROW('Water Data'!H16))="","",OFFSET('Water Data'!$H$28,0,10*ROW('Water Data'!H16)))</f>
        <v/>
      </c>
      <c r="CG22" s="264" t="str">
        <f ca="true">+IF(OFFSET('Water Data'!$H$29,0,10*ROW('Water Data'!H16))="","",OFFSET('Water Data'!$H$29,0,10*ROW('Water Data'!H16)))</f>
        <v/>
      </c>
      <c r="CH22" s="264" t="str">
        <f ca="true">+IF(OFFSET('Water Data'!$I$27,0,10*ROW('Water Data'!I16))="","",OFFSET('Water Data'!$I$27,0,10*ROW('Water Data'!I16)))</f>
        <v/>
      </c>
      <c r="CI22" s="264" t="str">
        <f ca="true">+IF(OFFSET('Water Data'!$I$28,0,10*ROW('Water Data'!I16))="","",OFFSET('Water Data'!$I$28,0,10*ROW('Water Data'!I16)))</f>
        <v/>
      </c>
      <c r="CJ22" s="264" t="str">
        <f ca="true">+IF(OFFSET('Water Data'!$I$29,0,10*ROW('Water Data'!I16))="","",OFFSET('Water Data'!$I$29,0,10*ROW('Water Data'!I16)))</f>
        <v/>
      </c>
      <c r="CK22" s="264" t="str">
        <f ca="true">+IF(OFFSET('Sanitation Data'!$D$28,0,10*ROW('Sanitation Data'!D16))="","",OFFSET('Sanitation Data'!$D$28,0,10*ROW('Sanitation Data'!D16)))</f>
        <v/>
      </c>
      <c r="CL22" s="264" t="str">
        <f ca="true">+IF(OFFSET('Sanitation Data'!$D$29,0,10*ROW('Sanitation Data'!D16))="","",OFFSET('Sanitation Data'!$D$29,0,10*ROW('Sanitation Data'!D16)))</f>
        <v/>
      </c>
      <c r="CM22" s="264" t="str">
        <f ca="true">+IF(OFFSET('Sanitation Data'!$D$30,0,10*ROW('Sanitation Data'!D16))="","",OFFSET('Sanitation Data'!$D$30,0,10*ROW('Sanitation Data'!D16)))</f>
        <v/>
      </c>
      <c r="CN22" s="264" t="str">
        <f ca="true">+IF(OFFSET('Sanitation Data'!$D$31,0,10*ROW('Sanitation Data'!D16))="","",OFFSET('Sanitation Data'!$D$31,0,10*ROW('Sanitation Data'!D16)))</f>
        <v/>
      </c>
      <c r="CO22" s="264" t="str">
        <f ca="true">+IF(OFFSET('Sanitation Data'!$D$32,0,10*ROW('Sanitation Data'!D16))="","",OFFSET('Sanitation Data'!$D$32,0,10*ROW('Sanitation Data'!D16)))</f>
        <v/>
      </c>
      <c r="CP22" s="264" t="str">
        <f ca="true">+IF(OFFSET('Sanitation Data'!$E$28,0,10*ROW('Sanitation Data'!E16))="","",OFFSET('Sanitation Data'!$E$28,0,10*ROW('Sanitation Data'!E16)))</f>
        <v/>
      </c>
      <c r="CQ22" s="264" t="str">
        <f ca="true">+IF(OFFSET('Sanitation Data'!$E$29,0,10*ROW('Sanitation Data'!E16))="","",OFFSET('Sanitation Data'!$E$29,0,10*ROW('Sanitation Data'!E16)))</f>
        <v/>
      </c>
      <c r="CR22" s="264" t="str">
        <f ca="true">+IF(OFFSET('Sanitation Data'!$E$30,0,10*ROW('Sanitation Data'!E16))="","",OFFSET('Sanitation Data'!$E$30,0,10*ROW('Sanitation Data'!E16)))</f>
        <v/>
      </c>
      <c r="CS22" s="264" t="str">
        <f ca="true">+IF(OFFSET('Sanitation Data'!$E$31,0,10*ROW('Sanitation Data'!E16))="","",OFFSET('Sanitation Data'!$E$31,0,10*ROW('Sanitation Data'!E16)))</f>
        <v/>
      </c>
      <c r="CT22" s="264" t="str">
        <f ca="true">+IF(OFFSET('Sanitation Data'!$E$32,0,10*ROW('Sanitation Data'!E16))="","",OFFSET('Sanitation Data'!$E$32,0,10*ROW('Sanitation Data'!E16)))</f>
        <v/>
      </c>
      <c r="CU22" s="264" t="str">
        <f ca="true">+IF(OFFSET('Sanitation Data'!$F$28,0,10*ROW('Sanitation Data'!F16))="","",OFFSET('Sanitation Data'!$F$28,0,10*ROW('Sanitation Data'!F16)))</f>
        <v/>
      </c>
      <c r="CV22" s="264" t="str">
        <f ca="true">+IF(OFFSET('Sanitation Data'!$F$29,0,10*ROW('Sanitation Data'!F16))="","",OFFSET('Sanitation Data'!$F$29,0,10*ROW('Sanitation Data'!F16)))</f>
        <v/>
      </c>
      <c r="CW22" s="264" t="str">
        <f ca="true">+IF(OFFSET('Sanitation Data'!$F$30,0,10*ROW('Sanitation Data'!F16))="","",OFFSET('Sanitation Data'!$F$30,0,10*ROW('Sanitation Data'!F16)))</f>
        <v/>
      </c>
      <c r="CX22" s="264" t="str">
        <f ca="true">+IF(OFFSET('Sanitation Data'!$F$31,0,10*ROW('Sanitation Data'!F16))="","",OFFSET('Sanitation Data'!$F$31,0,10*ROW('Sanitation Data'!F16)))</f>
        <v/>
      </c>
      <c r="CY22" s="264" t="str">
        <f ca="true">+IF(OFFSET('Sanitation Data'!$F$32,0,10*ROW('Sanitation Data'!F16))="","",OFFSET('Sanitation Data'!$F$32,0,10*ROW('Sanitation Data'!F16)))</f>
        <v/>
      </c>
      <c r="CZ22" s="264" t="str">
        <f ca="true">+IF(OFFSET('Sanitation Data'!$G$28,0,10*ROW('Sanitation Data'!G16))="","",OFFSET('Sanitation Data'!$G$28,0,10*ROW('Sanitation Data'!G16)))</f>
        <v/>
      </c>
      <c r="DA22" s="264" t="str">
        <f ca="true">+IF(OFFSET('Sanitation Data'!$G$29,0,10*ROW('Sanitation Data'!G16))="","",OFFSET('Sanitation Data'!$G$29,0,10*ROW('Sanitation Data'!G16)))</f>
        <v/>
      </c>
      <c r="DB22" s="264" t="str">
        <f ca="true">+IF(OFFSET('Sanitation Data'!$G$30,0,10*ROW('Sanitation Data'!G16))="","",OFFSET('Sanitation Data'!$G$30,0,10*ROW('Sanitation Data'!G16)))</f>
        <v/>
      </c>
      <c r="DC22" s="264" t="str">
        <f ca="true">+IF(OFFSET('Sanitation Data'!$G$31,0,10*ROW('Sanitation Data'!G16))="","",OFFSET('Sanitation Data'!$G$31,0,10*ROW('Sanitation Data'!G16)))</f>
        <v/>
      </c>
      <c r="DD22" s="264" t="str">
        <f ca="true">+IF(OFFSET('Sanitation Data'!$G$32,0,10*ROW('Sanitation Data'!G16))="","",OFFSET('Sanitation Data'!$G$32,0,10*ROW('Sanitation Data'!G16)))</f>
        <v/>
      </c>
      <c r="DE22" s="264" t="str">
        <f ca="true">+IF(OFFSET('Sanitation Data'!$H$28,0,10*ROW('Sanitation Data'!H16))="","",OFFSET('Sanitation Data'!$H$28,0,10*ROW('Sanitation Data'!H16)))</f>
        <v/>
      </c>
      <c r="DF22" s="264" t="str">
        <f ca="true">+IF(OFFSET('Sanitation Data'!$H$29,0,10*ROW('Sanitation Data'!H16))="","",OFFSET('Sanitation Data'!$H$29,0,10*ROW('Sanitation Data'!H16)))</f>
        <v/>
      </c>
      <c r="DG22" s="264" t="str">
        <f ca="true">+IF(OFFSET('Sanitation Data'!$H$30,0,10*ROW('Sanitation Data'!H16))="","",OFFSET('Sanitation Data'!$H$30,0,10*ROW('Sanitation Data'!H16)))</f>
        <v/>
      </c>
      <c r="DH22" s="264" t="str">
        <f ca="true">+IF(OFFSET('Sanitation Data'!$H$31,0,10*ROW('Sanitation Data'!H16))="","",OFFSET('Sanitation Data'!$H$31,0,10*ROW('Sanitation Data'!H16)))</f>
        <v/>
      </c>
      <c r="DI22" s="264" t="str">
        <f ca="true">+IF(OFFSET('Sanitation Data'!$H$32,0,10*ROW('Sanitation Data'!H16))="","",OFFSET('Sanitation Data'!$H$32,0,10*ROW('Sanitation Data'!H16)))</f>
        <v/>
      </c>
      <c r="DJ22" s="264" t="str">
        <f ca="true">+IF(OFFSET('Sanitation Data'!$I$28,0,10*ROW('Sanitation Data'!I16))="","",OFFSET('Sanitation Data'!$I$28,0,10*ROW('Sanitation Data'!I16)))</f>
        <v/>
      </c>
      <c r="DK22" s="264" t="str">
        <f ca="true">+IF(OFFSET('Sanitation Data'!$I$29,0,10*ROW('Sanitation Data'!I16))="","",OFFSET('Sanitation Data'!$I$29,0,10*ROW('Sanitation Data'!I16)))</f>
        <v/>
      </c>
      <c r="DL22" s="264" t="str">
        <f ca="true">+IF(OFFSET('Sanitation Data'!$I$30,0,10*ROW('Sanitation Data'!I16))="","",OFFSET('Sanitation Data'!$I$30,0,10*ROW('Sanitation Data'!I16)))</f>
        <v/>
      </c>
      <c r="DM22" s="264" t="str">
        <f ca="true">+IF(OFFSET('Sanitation Data'!$I$31,0,10*ROW('Sanitation Data'!I16))="","",OFFSET('Sanitation Data'!$I$31,0,10*ROW('Sanitation Data'!I16)))</f>
        <v/>
      </c>
      <c r="DN22" s="264" t="str">
        <f ca="true">+IF(OFFSET('Sanitation Data'!$I$32,0,10*ROW('Sanitation Data'!I16))="","",OFFSET('Sanitation Data'!$I$32,0,10*ROW('Sanitation Data'!I16)))</f>
        <v/>
      </c>
      <c r="DO22" s="264" t="str">
        <f ca="true">+IF(OFFSET('Hygiene Data'!$D$11,0,10*ROW('Hygiene Data'!D16))="","",OFFSET('Hygiene Data'!$D$11,0,10*ROW('Hygiene Data'!D16)))</f>
        <v/>
      </c>
      <c r="DP22" s="264" t="str">
        <f ca="true">+IF(OFFSET('Hygiene Data'!$D$12,0,10*ROW('Hygiene Data'!D16))="","",OFFSET('Hygiene Data'!$D$12,0,10*ROW('Hygiene Data'!D16)))</f>
        <v/>
      </c>
      <c r="DQ22" s="264" t="str">
        <f ca="true">+IF(OFFSET('Hygiene Data'!$D$13,0,10*ROW('Hygiene Data'!D16))="","",OFFSET('Hygiene Data'!$D$13,0,10*ROW('Hygiene Data'!D16)))</f>
        <v/>
      </c>
      <c r="DR22" s="264" t="str">
        <f ca="true">+IF(OFFSET('Hygiene Data'!$E$11,0,10*ROW('Hygiene Data'!E16))="","",OFFSET('Hygiene Data'!$E$11,0,10*ROW('Hygiene Data'!E16)))</f>
        <v/>
      </c>
      <c r="DS22" s="264" t="str">
        <f ca="true">+IF(OFFSET('Hygiene Data'!$E$12,0,10*ROW('Hygiene Data'!E16))="","",OFFSET('Hygiene Data'!$E$12,0,10*ROW('Hygiene Data'!E16)))</f>
        <v/>
      </c>
      <c r="DT22" s="264" t="str">
        <f ca="true">+IF(OFFSET('Hygiene Data'!$E$13,0,10*ROW('Hygiene Data'!E16))="","",OFFSET('Hygiene Data'!$E$13,0,10*ROW('Hygiene Data'!E16)))</f>
        <v/>
      </c>
      <c r="DU22" s="264" t="str">
        <f ca="true">+IF(OFFSET('Hygiene Data'!$F$11,0,10*ROW('Hygiene Data'!F16))="","",OFFSET('Hygiene Data'!$F$11,0,10*ROW('Hygiene Data'!F16)))</f>
        <v/>
      </c>
      <c r="DV22" s="264" t="str">
        <f ca="true">+IF(OFFSET('Hygiene Data'!$F$12,0,10*ROW('Hygiene Data'!F16))="","",OFFSET('Hygiene Data'!$F$12,0,10*ROW('Hygiene Data'!F16)))</f>
        <v/>
      </c>
      <c r="DW22" s="264" t="str">
        <f ca="true">+IF(OFFSET('Hygiene Data'!$F$13,0,10*ROW('Hygiene Data'!F16))="","",OFFSET('Hygiene Data'!$F$13,0,10*ROW('Hygiene Data'!F16)))</f>
        <v/>
      </c>
      <c r="DX22" s="264" t="str">
        <f ca="true">+IF(OFFSET('Hygiene Data'!$G$11,0,10*ROW('Hygiene Data'!G16))="","",OFFSET('Hygiene Data'!$G$11,0,10*ROW('Hygiene Data'!G16)))</f>
        <v/>
      </c>
      <c r="DY22" s="264" t="str">
        <f ca="true">+IF(OFFSET('Hygiene Data'!$G$12,0,10*ROW('Hygiene Data'!G16))="","",OFFSET('Hygiene Data'!$G$12,0,10*ROW('Hygiene Data'!G16)))</f>
        <v/>
      </c>
      <c r="DZ22" s="264" t="str">
        <f ca="true">+IF(OFFSET('Hygiene Data'!$G$13,0,10*ROW('Hygiene Data'!G16))="","",OFFSET('Hygiene Data'!$G$13,0,10*ROW('Hygiene Data'!G16)))</f>
        <v/>
      </c>
      <c r="EA22" s="264" t="str">
        <f ca="true">+IF(OFFSET('Hygiene Data'!$H$11,0,10*ROW('Hygiene Data'!H16))="","",OFFSET('Hygiene Data'!$H$11,0,10*ROW('Hygiene Data'!H16)))</f>
        <v/>
      </c>
      <c r="EB22" s="264" t="str">
        <f ca="true">+IF(OFFSET('Hygiene Data'!$H$12,0,10*ROW('Hygiene Data'!H16))="","",OFFSET('Hygiene Data'!$H$12,0,10*ROW('Hygiene Data'!H16)))</f>
        <v/>
      </c>
      <c r="EC22" s="264" t="str">
        <f ca="true">+IF(OFFSET('Hygiene Data'!$H$13,0,10*ROW('Hygiene Data'!H16))="","",OFFSET('Hygiene Data'!$H$13,0,10*ROW('Hygiene Data'!H16)))</f>
        <v/>
      </c>
      <c r="ED22" s="264" t="str">
        <f ca="true">+IF(OFFSET('Hygiene Data'!$I$11,0,10*ROW('Hygiene Data'!I16))="","",OFFSET('Hygiene Data'!$I$11,0,10*ROW('Hygiene Data'!I16)))</f>
        <v/>
      </c>
      <c r="EE22" s="264" t="str">
        <f ca="true">+IF(OFFSET('Hygiene Data'!$I$12,0,10*ROW('Hygiene Data'!I16))="","",OFFSET('Hygiene Data'!$I$12,0,10*ROW('Hygiene Data'!I16)))</f>
        <v/>
      </c>
      <c r="EF22" s="264" t="str">
        <f ca="true">+IF(OFFSET('Hygiene Data'!$I$13,0,10*ROW('Hygiene Data'!I16))="","",OFFSET('Hygiene Data'!$I$13,0,10*ROW('Hygiene Data'!I16)))</f>
        <v/>
      </c>
    </row>
    <row xmlns:x14ac="http://schemas.microsoft.com/office/spreadsheetml/2009/9/ac" r="23" x14ac:dyDescent="0.2">
      <c r="A23" s="37" t="str">
        <f ca="true">+IF(OFFSET('Water Data'!$B$2,0,10*ROW('Water Data'!E17))="","",OFFSET('Water Data'!$B$2,0,10*ROW('Water Data'!E17)))</f>
        <v/>
      </c>
      <c r="B23" s="37" t="str">
        <f ca="true">+IF(OFFSET('Water Data'!$C$2,0,10*ROW('Water Data'!F17))="","",OFFSET('Water Data'!$C$2,0,10*ROW('Water Data'!F17)))</f>
        <v/>
      </c>
      <c r="C23" s="320" t="str">
        <f t="shared" ca="true" si="0"/>
        <v/>
      </c>
      <c r="D23" s="94"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94"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94"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94"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94"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94"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94"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94"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94"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94"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94"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94"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94"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94"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94"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94"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94"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94"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95"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95"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95"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95"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95"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95"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95"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95"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95"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95"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95"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95"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95"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95"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95"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95"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95"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95"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95"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95"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95"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95"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95"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95"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95"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95"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95"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95"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95"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95"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96"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96"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96"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96"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96"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96"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96"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96"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96"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96"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96"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96"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96"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96"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96"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96"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96"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96"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64"/>
      <c r="BS23" s="264" t="str">
        <f ca="true">+IF(OFFSET('Water Data'!$D$27,0,10*ROW('Water Data'!D17))="","",OFFSET('Water Data'!$D$27,0,10*ROW('Water Data'!D17)))</f>
        <v/>
      </c>
      <c r="BT23" s="264" t="str">
        <f ca="true">+IF(OFFSET('Water Data'!$D$28,0,10*ROW('Water Data'!D17))="","",OFFSET('Water Data'!$D$28,0,10*ROW('Water Data'!D17)))</f>
        <v/>
      </c>
      <c r="BU23" s="264" t="str">
        <f ca="true">+IF(OFFSET('Water Data'!$D$29,0,10*ROW('Water Data'!D17))="","",OFFSET('Water Data'!$D$29,0,10*ROW('Water Data'!D17)))</f>
        <v/>
      </c>
      <c r="BV23" s="264" t="str">
        <f ca="true">+IF(OFFSET('Water Data'!$E$27,0,10*ROW('Water Data'!E17))="","",OFFSET('Water Data'!$E$27,0,10*ROW('Water Data'!E17)))</f>
        <v/>
      </c>
      <c r="BW23" s="264" t="str">
        <f ca="true">+IF(OFFSET('Water Data'!$E$28,0,10*ROW('Water Data'!E17))="","",OFFSET('Water Data'!$E$28,0,10*ROW('Water Data'!E17)))</f>
        <v/>
      </c>
      <c r="BX23" s="264" t="str">
        <f ca="true">+IF(OFFSET('Water Data'!$E$29,0,10*ROW('Water Data'!E17))="","",OFFSET('Water Data'!$E$29,0,10*ROW('Water Data'!E17)))</f>
        <v/>
      </c>
      <c r="BY23" s="264" t="str">
        <f ca="true">+IF(OFFSET('Water Data'!$F$27,0,10*ROW('Water Data'!F17))="","",OFFSET('Water Data'!$F$27,0,10*ROW('Water Data'!F17)))</f>
        <v/>
      </c>
      <c r="BZ23" s="264" t="str">
        <f ca="true">+IF(OFFSET('Water Data'!$F$28,0,10*ROW('Water Data'!F17))="","",OFFSET('Water Data'!$F$28,0,10*ROW('Water Data'!F17)))</f>
        <v/>
      </c>
      <c r="CA23" s="264" t="str">
        <f ca="true">+IF(OFFSET('Water Data'!$F$29,0,10*ROW('Water Data'!F17))="","",OFFSET('Water Data'!$F$29,0,10*ROW('Water Data'!F17)))</f>
        <v/>
      </c>
      <c r="CB23" s="264" t="str">
        <f ca="true">+IF(OFFSET('Water Data'!$G$27,0,10*ROW('Water Data'!G17))="","",OFFSET('Water Data'!$G$27,0,10*ROW('Water Data'!G17)))</f>
        <v/>
      </c>
      <c r="CC23" s="264" t="str">
        <f ca="true">+IF(OFFSET('Water Data'!$G$28,0,10*ROW('Water Data'!G17))="","",OFFSET('Water Data'!$G$28,0,10*ROW('Water Data'!G17)))</f>
        <v/>
      </c>
      <c r="CD23" s="264" t="str">
        <f ca="true">+IF(OFFSET('Water Data'!$G$29,0,10*ROW('Water Data'!G17))="","",OFFSET('Water Data'!$G$29,0,10*ROW('Water Data'!G17)))</f>
        <v/>
      </c>
      <c r="CE23" s="264" t="str">
        <f ca="true">+IF(OFFSET('Water Data'!$H$27,0,10*ROW('Water Data'!H17))="","",OFFSET('Water Data'!$H$27,0,10*ROW('Water Data'!H17)))</f>
        <v/>
      </c>
      <c r="CF23" s="264" t="str">
        <f ca="true">+IF(OFFSET('Water Data'!$H$28,0,10*ROW('Water Data'!H17))="","",OFFSET('Water Data'!$H$28,0,10*ROW('Water Data'!H17)))</f>
        <v/>
      </c>
      <c r="CG23" s="264" t="str">
        <f ca="true">+IF(OFFSET('Water Data'!$H$29,0,10*ROW('Water Data'!H17))="","",OFFSET('Water Data'!$H$29,0,10*ROW('Water Data'!H17)))</f>
        <v/>
      </c>
      <c r="CH23" s="264" t="str">
        <f ca="true">+IF(OFFSET('Water Data'!$I$27,0,10*ROW('Water Data'!I17))="","",OFFSET('Water Data'!$I$27,0,10*ROW('Water Data'!I17)))</f>
        <v/>
      </c>
      <c r="CI23" s="264" t="str">
        <f ca="true">+IF(OFFSET('Water Data'!$I$28,0,10*ROW('Water Data'!I17))="","",OFFSET('Water Data'!$I$28,0,10*ROW('Water Data'!I17)))</f>
        <v/>
      </c>
      <c r="CJ23" s="264" t="str">
        <f ca="true">+IF(OFFSET('Water Data'!$I$29,0,10*ROW('Water Data'!I17))="","",OFFSET('Water Data'!$I$29,0,10*ROW('Water Data'!I17)))</f>
        <v/>
      </c>
      <c r="CK23" s="264" t="str">
        <f ca="true">+IF(OFFSET('Sanitation Data'!$D$28,0,10*ROW('Sanitation Data'!D17))="","",OFFSET('Sanitation Data'!$D$28,0,10*ROW('Sanitation Data'!D17)))</f>
        <v/>
      </c>
      <c r="CL23" s="264" t="str">
        <f ca="true">+IF(OFFSET('Sanitation Data'!$D$29,0,10*ROW('Sanitation Data'!D17))="","",OFFSET('Sanitation Data'!$D$29,0,10*ROW('Sanitation Data'!D17)))</f>
        <v/>
      </c>
      <c r="CM23" s="264" t="str">
        <f ca="true">+IF(OFFSET('Sanitation Data'!$D$30,0,10*ROW('Sanitation Data'!D17))="","",OFFSET('Sanitation Data'!$D$30,0,10*ROW('Sanitation Data'!D17)))</f>
        <v/>
      </c>
      <c r="CN23" s="264" t="str">
        <f ca="true">+IF(OFFSET('Sanitation Data'!$D$31,0,10*ROW('Sanitation Data'!D17))="","",OFFSET('Sanitation Data'!$D$31,0,10*ROW('Sanitation Data'!D17)))</f>
        <v/>
      </c>
      <c r="CO23" s="264" t="str">
        <f ca="true">+IF(OFFSET('Sanitation Data'!$D$32,0,10*ROW('Sanitation Data'!D17))="","",OFFSET('Sanitation Data'!$D$32,0,10*ROW('Sanitation Data'!D17)))</f>
        <v/>
      </c>
      <c r="CP23" s="264" t="str">
        <f ca="true">+IF(OFFSET('Sanitation Data'!$E$28,0,10*ROW('Sanitation Data'!E17))="","",OFFSET('Sanitation Data'!$E$28,0,10*ROW('Sanitation Data'!E17)))</f>
        <v/>
      </c>
      <c r="CQ23" s="264" t="str">
        <f ca="true">+IF(OFFSET('Sanitation Data'!$E$29,0,10*ROW('Sanitation Data'!E17))="","",OFFSET('Sanitation Data'!$E$29,0,10*ROW('Sanitation Data'!E17)))</f>
        <v/>
      </c>
      <c r="CR23" s="264" t="str">
        <f ca="true">+IF(OFFSET('Sanitation Data'!$E$30,0,10*ROW('Sanitation Data'!E17))="","",OFFSET('Sanitation Data'!$E$30,0,10*ROW('Sanitation Data'!E17)))</f>
        <v/>
      </c>
      <c r="CS23" s="264" t="str">
        <f ca="true">+IF(OFFSET('Sanitation Data'!$E$31,0,10*ROW('Sanitation Data'!E17))="","",OFFSET('Sanitation Data'!$E$31,0,10*ROW('Sanitation Data'!E17)))</f>
        <v/>
      </c>
      <c r="CT23" s="264" t="str">
        <f ca="true">+IF(OFFSET('Sanitation Data'!$E$32,0,10*ROW('Sanitation Data'!E17))="","",OFFSET('Sanitation Data'!$E$32,0,10*ROW('Sanitation Data'!E17)))</f>
        <v/>
      </c>
      <c r="CU23" s="264" t="str">
        <f ca="true">+IF(OFFSET('Sanitation Data'!$F$28,0,10*ROW('Sanitation Data'!F17))="","",OFFSET('Sanitation Data'!$F$28,0,10*ROW('Sanitation Data'!F17)))</f>
        <v/>
      </c>
      <c r="CV23" s="264" t="str">
        <f ca="true">+IF(OFFSET('Sanitation Data'!$F$29,0,10*ROW('Sanitation Data'!F17))="","",OFFSET('Sanitation Data'!$F$29,0,10*ROW('Sanitation Data'!F17)))</f>
        <v/>
      </c>
      <c r="CW23" s="264" t="str">
        <f ca="true">+IF(OFFSET('Sanitation Data'!$F$30,0,10*ROW('Sanitation Data'!F17))="","",OFFSET('Sanitation Data'!$F$30,0,10*ROW('Sanitation Data'!F17)))</f>
        <v/>
      </c>
      <c r="CX23" s="264" t="str">
        <f ca="true">+IF(OFFSET('Sanitation Data'!$F$31,0,10*ROW('Sanitation Data'!F17))="","",OFFSET('Sanitation Data'!$F$31,0,10*ROW('Sanitation Data'!F17)))</f>
        <v/>
      </c>
      <c r="CY23" s="264" t="str">
        <f ca="true">+IF(OFFSET('Sanitation Data'!$F$32,0,10*ROW('Sanitation Data'!F17))="","",OFFSET('Sanitation Data'!$F$32,0,10*ROW('Sanitation Data'!F17)))</f>
        <v/>
      </c>
      <c r="CZ23" s="264" t="str">
        <f ca="true">+IF(OFFSET('Sanitation Data'!$G$28,0,10*ROW('Sanitation Data'!G17))="","",OFFSET('Sanitation Data'!$G$28,0,10*ROW('Sanitation Data'!G17)))</f>
        <v/>
      </c>
      <c r="DA23" s="264" t="str">
        <f ca="true">+IF(OFFSET('Sanitation Data'!$G$29,0,10*ROW('Sanitation Data'!G17))="","",OFFSET('Sanitation Data'!$G$29,0,10*ROW('Sanitation Data'!G17)))</f>
        <v/>
      </c>
      <c r="DB23" s="264" t="str">
        <f ca="true">+IF(OFFSET('Sanitation Data'!$G$30,0,10*ROW('Sanitation Data'!G17))="","",OFFSET('Sanitation Data'!$G$30,0,10*ROW('Sanitation Data'!G17)))</f>
        <v/>
      </c>
      <c r="DC23" s="264" t="str">
        <f ca="true">+IF(OFFSET('Sanitation Data'!$G$31,0,10*ROW('Sanitation Data'!G17))="","",OFFSET('Sanitation Data'!$G$31,0,10*ROW('Sanitation Data'!G17)))</f>
        <v/>
      </c>
      <c r="DD23" s="264" t="str">
        <f ca="true">+IF(OFFSET('Sanitation Data'!$G$32,0,10*ROW('Sanitation Data'!G17))="","",OFFSET('Sanitation Data'!$G$32,0,10*ROW('Sanitation Data'!G17)))</f>
        <v/>
      </c>
      <c r="DE23" s="264" t="str">
        <f ca="true">+IF(OFFSET('Sanitation Data'!$H$28,0,10*ROW('Sanitation Data'!H17))="","",OFFSET('Sanitation Data'!$H$28,0,10*ROW('Sanitation Data'!H17)))</f>
        <v/>
      </c>
      <c r="DF23" s="264" t="str">
        <f ca="true">+IF(OFFSET('Sanitation Data'!$H$29,0,10*ROW('Sanitation Data'!H17))="","",OFFSET('Sanitation Data'!$H$29,0,10*ROW('Sanitation Data'!H17)))</f>
        <v/>
      </c>
      <c r="DG23" s="264" t="str">
        <f ca="true">+IF(OFFSET('Sanitation Data'!$H$30,0,10*ROW('Sanitation Data'!H17))="","",OFFSET('Sanitation Data'!$H$30,0,10*ROW('Sanitation Data'!H17)))</f>
        <v/>
      </c>
      <c r="DH23" s="264" t="str">
        <f ca="true">+IF(OFFSET('Sanitation Data'!$H$31,0,10*ROW('Sanitation Data'!H17))="","",OFFSET('Sanitation Data'!$H$31,0,10*ROW('Sanitation Data'!H17)))</f>
        <v/>
      </c>
      <c r="DI23" s="264" t="str">
        <f ca="true">+IF(OFFSET('Sanitation Data'!$H$32,0,10*ROW('Sanitation Data'!H17))="","",OFFSET('Sanitation Data'!$H$32,0,10*ROW('Sanitation Data'!H17)))</f>
        <v/>
      </c>
      <c r="DJ23" s="264" t="str">
        <f ca="true">+IF(OFFSET('Sanitation Data'!$I$28,0,10*ROW('Sanitation Data'!I17))="","",OFFSET('Sanitation Data'!$I$28,0,10*ROW('Sanitation Data'!I17)))</f>
        <v/>
      </c>
      <c r="DK23" s="264" t="str">
        <f ca="true">+IF(OFFSET('Sanitation Data'!$I$29,0,10*ROW('Sanitation Data'!I17))="","",OFFSET('Sanitation Data'!$I$29,0,10*ROW('Sanitation Data'!I17)))</f>
        <v/>
      </c>
      <c r="DL23" s="264" t="str">
        <f ca="true">+IF(OFFSET('Sanitation Data'!$I$30,0,10*ROW('Sanitation Data'!I17))="","",OFFSET('Sanitation Data'!$I$30,0,10*ROW('Sanitation Data'!I17)))</f>
        <v/>
      </c>
      <c r="DM23" s="264" t="str">
        <f ca="true">+IF(OFFSET('Sanitation Data'!$I$31,0,10*ROW('Sanitation Data'!I17))="","",OFFSET('Sanitation Data'!$I$31,0,10*ROW('Sanitation Data'!I17)))</f>
        <v/>
      </c>
      <c r="DN23" s="264" t="str">
        <f ca="true">+IF(OFFSET('Sanitation Data'!$I$32,0,10*ROW('Sanitation Data'!I17))="","",OFFSET('Sanitation Data'!$I$32,0,10*ROW('Sanitation Data'!I17)))</f>
        <v/>
      </c>
      <c r="DO23" s="264" t="str">
        <f ca="true">+IF(OFFSET('Hygiene Data'!$D$11,0,10*ROW('Hygiene Data'!D17))="","",OFFSET('Hygiene Data'!$D$11,0,10*ROW('Hygiene Data'!D17)))</f>
        <v/>
      </c>
      <c r="DP23" s="264" t="str">
        <f ca="true">+IF(OFFSET('Hygiene Data'!$D$12,0,10*ROW('Hygiene Data'!D17))="","",OFFSET('Hygiene Data'!$D$12,0,10*ROW('Hygiene Data'!D17)))</f>
        <v/>
      </c>
      <c r="DQ23" s="264" t="str">
        <f ca="true">+IF(OFFSET('Hygiene Data'!$D$13,0,10*ROW('Hygiene Data'!D17))="","",OFFSET('Hygiene Data'!$D$13,0,10*ROW('Hygiene Data'!D17)))</f>
        <v/>
      </c>
      <c r="DR23" s="264" t="str">
        <f ca="true">+IF(OFFSET('Hygiene Data'!$E$11,0,10*ROW('Hygiene Data'!E17))="","",OFFSET('Hygiene Data'!$E$11,0,10*ROW('Hygiene Data'!E17)))</f>
        <v/>
      </c>
      <c r="DS23" s="264" t="str">
        <f ca="true">+IF(OFFSET('Hygiene Data'!$E$12,0,10*ROW('Hygiene Data'!E17))="","",OFFSET('Hygiene Data'!$E$12,0,10*ROW('Hygiene Data'!E17)))</f>
        <v/>
      </c>
      <c r="DT23" s="264" t="str">
        <f ca="true">+IF(OFFSET('Hygiene Data'!$E$13,0,10*ROW('Hygiene Data'!E17))="","",OFFSET('Hygiene Data'!$E$13,0,10*ROW('Hygiene Data'!E17)))</f>
        <v/>
      </c>
      <c r="DU23" s="264" t="str">
        <f ca="true">+IF(OFFSET('Hygiene Data'!$F$11,0,10*ROW('Hygiene Data'!F17))="","",OFFSET('Hygiene Data'!$F$11,0,10*ROW('Hygiene Data'!F17)))</f>
        <v/>
      </c>
      <c r="DV23" s="264" t="str">
        <f ca="true">+IF(OFFSET('Hygiene Data'!$F$12,0,10*ROW('Hygiene Data'!F17))="","",OFFSET('Hygiene Data'!$F$12,0,10*ROW('Hygiene Data'!F17)))</f>
        <v/>
      </c>
      <c r="DW23" s="264" t="str">
        <f ca="true">+IF(OFFSET('Hygiene Data'!$F$13,0,10*ROW('Hygiene Data'!F17))="","",OFFSET('Hygiene Data'!$F$13,0,10*ROW('Hygiene Data'!F17)))</f>
        <v/>
      </c>
      <c r="DX23" s="264" t="str">
        <f ca="true">+IF(OFFSET('Hygiene Data'!$G$11,0,10*ROW('Hygiene Data'!G17))="","",OFFSET('Hygiene Data'!$G$11,0,10*ROW('Hygiene Data'!G17)))</f>
        <v/>
      </c>
      <c r="DY23" s="264" t="str">
        <f ca="true">+IF(OFFSET('Hygiene Data'!$G$12,0,10*ROW('Hygiene Data'!G17))="","",OFFSET('Hygiene Data'!$G$12,0,10*ROW('Hygiene Data'!G17)))</f>
        <v/>
      </c>
      <c r="DZ23" s="264" t="str">
        <f ca="true">+IF(OFFSET('Hygiene Data'!$G$13,0,10*ROW('Hygiene Data'!G17))="","",OFFSET('Hygiene Data'!$G$13,0,10*ROW('Hygiene Data'!G17)))</f>
        <v/>
      </c>
      <c r="EA23" s="264" t="str">
        <f ca="true">+IF(OFFSET('Hygiene Data'!$H$11,0,10*ROW('Hygiene Data'!H17))="","",OFFSET('Hygiene Data'!$H$11,0,10*ROW('Hygiene Data'!H17)))</f>
        <v/>
      </c>
      <c r="EB23" s="264" t="str">
        <f ca="true">+IF(OFFSET('Hygiene Data'!$H$12,0,10*ROW('Hygiene Data'!H17))="","",OFFSET('Hygiene Data'!$H$12,0,10*ROW('Hygiene Data'!H17)))</f>
        <v/>
      </c>
      <c r="EC23" s="264" t="str">
        <f ca="true">+IF(OFFSET('Hygiene Data'!$H$13,0,10*ROW('Hygiene Data'!H17))="","",OFFSET('Hygiene Data'!$H$13,0,10*ROW('Hygiene Data'!H17)))</f>
        <v/>
      </c>
      <c r="ED23" s="264" t="str">
        <f ca="true">+IF(OFFSET('Hygiene Data'!$I$11,0,10*ROW('Hygiene Data'!I17))="","",OFFSET('Hygiene Data'!$I$11,0,10*ROW('Hygiene Data'!I17)))</f>
        <v/>
      </c>
      <c r="EE23" s="264" t="str">
        <f ca="true">+IF(OFFSET('Hygiene Data'!$I$12,0,10*ROW('Hygiene Data'!I17))="","",OFFSET('Hygiene Data'!$I$12,0,10*ROW('Hygiene Data'!I17)))</f>
        <v/>
      </c>
      <c r="EF23" s="264" t="str">
        <f ca="true">+IF(OFFSET('Hygiene Data'!$I$13,0,10*ROW('Hygiene Data'!I17))="","",OFFSET('Hygiene Data'!$I$13,0,10*ROW('Hygiene Data'!I17)))</f>
        <v/>
      </c>
    </row>
    <row xmlns:x14ac="http://schemas.microsoft.com/office/spreadsheetml/2009/9/ac" r="24" x14ac:dyDescent="0.2">
      <c r="A24" s="37" t="str">
        <f ca="true">+IF(OFFSET('Water Data'!$B$2,0,10*ROW('Water Data'!E18))="","",OFFSET('Water Data'!$B$2,0,10*ROW('Water Data'!E18)))</f>
        <v/>
      </c>
      <c r="B24" s="37" t="str">
        <f ca="true">+IF(OFFSET('Water Data'!$C$2,0,10*ROW('Water Data'!F18))="","",OFFSET('Water Data'!$C$2,0,10*ROW('Water Data'!F18)))</f>
        <v/>
      </c>
      <c r="C24" s="320" t="str">
        <f t="shared" ca="true" si="0"/>
        <v/>
      </c>
      <c r="D24" s="94"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94"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94"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94"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94"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94"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94"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94"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94"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94"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94"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94"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94"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94"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94"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94"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94"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94"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95"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95"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95"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95"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95"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95"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95"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95"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95"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95"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95"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95"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95"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95"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95"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95"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95"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95"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95"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95"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95"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95"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95"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95"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95"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95"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95"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95"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95"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95"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96"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96"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96"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96"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96"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96"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96"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96"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96"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96"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96"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96"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96"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96"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96"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96"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96"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96"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64"/>
      <c r="BS24" s="264" t="str">
        <f ca="true">+IF(OFFSET('Water Data'!$D$27,0,10*ROW('Water Data'!D18))="","",OFFSET('Water Data'!$D$27,0,10*ROW('Water Data'!D18)))</f>
        <v/>
      </c>
      <c r="BT24" s="264" t="str">
        <f ca="true">+IF(OFFSET('Water Data'!$D$28,0,10*ROW('Water Data'!D18))="","",OFFSET('Water Data'!$D$28,0,10*ROW('Water Data'!D18)))</f>
        <v/>
      </c>
      <c r="BU24" s="264" t="str">
        <f ca="true">+IF(OFFSET('Water Data'!$D$29,0,10*ROW('Water Data'!D18))="","",OFFSET('Water Data'!$D$29,0,10*ROW('Water Data'!D18)))</f>
        <v/>
      </c>
      <c r="BV24" s="264" t="str">
        <f ca="true">+IF(OFFSET('Water Data'!$E$27,0,10*ROW('Water Data'!E18))="","",OFFSET('Water Data'!$E$27,0,10*ROW('Water Data'!E18)))</f>
        <v/>
      </c>
      <c r="BW24" s="264" t="str">
        <f ca="true">+IF(OFFSET('Water Data'!$E$28,0,10*ROW('Water Data'!E18))="","",OFFSET('Water Data'!$E$28,0,10*ROW('Water Data'!E18)))</f>
        <v/>
      </c>
      <c r="BX24" s="264" t="str">
        <f ca="true">+IF(OFFSET('Water Data'!$E$29,0,10*ROW('Water Data'!E18))="","",OFFSET('Water Data'!$E$29,0,10*ROW('Water Data'!E18)))</f>
        <v/>
      </c>
      <c r="BY24" s="264" t="str">
        <f ca="true">+IF(OFFSET('Water Data'!$F$27,0,10*ROW('Water Data'!F18))="","",OFFSET('Water Data'!$F$27,0,10*ROW('Water Data'!F18)))</f>
        <v/>
      </c>
      <c r="BZ24" s="264" t="str">
        <f ca="true">+IF(OFFSET('Water Data'!$F$28,0,10*ROW('Water Data'!F18))="","",OFFSET('Water Data'!$F$28,0,10*ROW('Water Data'!F18)))</f>
        <v/>
      </c>
      <c r="CA24" s="264" t="str">
        <f ca="true">+IF(OFFSET('Water Data'!$F$29,0,10*ROW('Water Data'!F18))="","",OFFSET('Water Data'!$F$29,0,10*ROW('Water Data'!F18)))</f>
        <v/>
      </c>
      <c r="CB24" s="264" t="str">
        <f ca="true">+IF(OFFSET('Water Data'!$G$27,0,10*ROW('Water Data'!G18))="","",OFFSET('Water Data'!$G$27,0,10*ROW('Water Data'!G18)))</f>
        <v/>
      </c>
      <c r="CC24" s="264" t="str">
        <f ca="true">+IF(OFFSET('Water Data'!$G$28,0,10*ROW('Water Data'!G18))="","",OFFSET('Water Data'!$G$28,0,10*ROW('Water Data'!G18)))</f>
        <v/>
      </c>
      <c r="CD24" s="264" t="str">
        <f ca="true">+IF(OFFSET('Water Data'!$G$29,0,10*ROW('Water Data'!G18))="","",OFFSET('Water Data'!$G$29,0,10*ROW('Water Data'!G18)))</f>
        <v/>
      </c>
      <c r="CE24" s="264" t="str">
        <f ca="true">+IF(OFFSET('Water Data'!$H$27,0,10*ROW('Water Data'!H18))="","",OFFSET('Water Data'!$H$27,0,10*ROW('Water Data'!H18)))</f>
        <v/>
      </c>
      <c r="CF24" s="264" t="str">
        <f ca="true">+IF(OFFSET('Water Data'!$H$28,0,10*ROW('Water Data'!H18))="","",OFFSET('Water Data'!$H$28,0,10*ROW('Water Data'!H18)))</f>
        <v/>
      </c>
      <c r="CG24" s="264" t="str">
        <f ca="true">+IF(OFFSET('Water Data'!$H$29,0,10*ROW('Water Data'!H18))="","",OFFSET('Water Data'!$H$29,0,10*ROW('Water Data'!H18)))</f>
        <v/>
      </c>
      <c r="CH24" s="264" t="str">
        <f ca="true">+IF(OFFSET('Water Data'!$I$27,0,10*ROW('Water Data'!I18))="","",OFFSET('Water Data'!$I$27,0,10*ROW('Water Data'!I18)))</f>
        <v/>
      </c>
      <c r="CI24" s="264" t="str">
        <f ca="true">+IF(OFFSET('Water Data'!$I$28,0,10*ROW('Water Data'!I18))="","",OFFSET('Water Data'!$I$28,0,10*ROW('Water Data'!I18)))</f>
        <v/>
      </c>
      <c r="CJ24" s="264" t="str">
        <f ca="true">+IF(OFFSET('Water Data'!$I$29,0,10*ROW('Water Data'!I18))="","",OFFSET('Water Data'!$I$29,0,10*ROW('Water Data'!I18)))</f>
        <v/>
      </c>
      <c r="CK24" s="264" t="str">
        <f ca="true">+IF(OFFSET('Sanitation Data'!$D$28,0,10*ROW('Sanitation Data'!D18))="","",OFFSET('Sanitation Data'!$D$28,0,10*ROW('Sanitation Data'!D18)))</f>
        <v/>
      </c>
      <c r="CL24" s="264" t="str">
        <f ca="true">+IF(OFFSET('Sanitation Data'!$D$29,0,10*ROW('Sanitation Data'!D18))="","",OFFSET('Sanitation Data'!$D$29,0,10*ROW('Sanitation Data'!D18)))</f>
        <v/>
      </c>
      <c r="CM24" s="264" t="str">
        <f ca="true">+IF(OFFSET('Sanitation Data'!$D$30,0,10*ROW('Sanitation Data'!D18))="","",OFFSET('Sanitation Data'!$D$30,0,10*ROW('Sanitation Data'!D18)))</f>
        <v/>
      </c>
      <c r="CN24" s="264" t="str">
        <f ca="true">+IF(OFFSET('Sanitation Data'!$D$31,0,10*ROW('Sanitation Data'!D18))="","",OFFSET('Sanitation Data'!$D$31,0,10*ROW('Sanitation Data'!D18)))</f>
        <v/>
      </c>
      <c r="CO24" s="264" t="str">
        <f ca="true">+IF(OFFSET('Sanitation Data'!$D$32,0,10*ROW('Sanitation Data'!D18))="","",OFFSET('Sanitation Data'!$D$32,0,10*ROW('Sanitation Data'!D18)))</f>
        <v/>
      </c>
      <c r="CP24" s="264" t="str">
        <f ca="true">+IF(OFFSET('Sanitation Data'!$E$28,0,10*ROW('Sanitation Data'!E18))="","",OFFSET('Sanitation Data'!$E$28,0,10*ROW('Sanitation Data'!E18)))</f>
        <v/>
      </c>
      <c r="CQ24" s="264" t="str">
        <f ca="true">+IF(OFFSET('Sanitation Data'!$E$29,0,10*ROW('Sanitation Data'!E18))="","",OFFSET('Sanitation Data'!$E$29,0,10*ROW('Sanitation Data'!E18)))</f>
        <v/>
      </c>
      <c r="CR24" s="264" t="str">
        <f ca="true">+IF(OFFSET('Sanitation Data'!$E$30,0,10*ROW('Sanitation Data'!E18))="","",OFFSET('Sanitation Data'!$E$30,0,10*ROW('Sanitation Data'!E18)))</f>
        <v/>
      </c>
      <c r="CS24" s="264" t="str">
        <f ca="true">+IF(OFFSET('Sanitation Data'!$E$31,0,10*ROW('Sanitation Data'!E18))="","",OFFSET('Sanitation Data'!$E$31,0,10*ROW('Sanitation Data'!E18)))</f>
        <v/>
      </c>
      <c r="CT24" s="264" t="str">
        <f ca="true">+IF(OFFSET('Sanitation Data'!$E$32,0,10*ROW('Sanitation Data'!E18))="","",OFFSET('Sanitation Data'!$E$32,0,10*ROW('Sanitation Data'!E18)))</f>
        <v/>
      </c>
      <c r="CU24" s="264" t="str">
        <f ca="true">+IF(OFFSET('Sanitation Data'!$F$28,0,10*ROW('Sanitation Data'!F18))="","",OFFSET('Sanitation Data'!$F$28,0,10*ROW('Sanitation Data'!F18)))</f>
        <v/>
      </c>
      <c r="CV24" s="264" t="str">
        <f ca="true">+IF(OFFSET('Sanitation Data'!$F$29,0,10*ROW('Sanitation Data'!F18))="","",OFFSET('Sanitation Data'!$F$29,0,10*ROW('Sanitation Data'!F18)))</f>
        <v/>
      </c>
      <c r="CW24" s="264" t="str">
        <f ca="true">+IF(OFFSET('Sanitation Data'!$F$30,0,10*ROW('Sanitation Data'!F18))="","",OFFSET('Sanitation Data'!$F$30,0,10*ROW('Sanitation Data'!F18)))</f>
        <v/>
      </c>
      <c r="CX24" s="264" t="str">
        <f ca="true">+IF(OFFSET('Sanitation Data'!$F$31,0,10*ROW('Sanitation Data'!F18))="","",OFFSET('Sanitation Data'!$F$31,0,10*ROW('Sanitation Data'!F18)))</f>
        <v/>
      </c>
      <c r="CY24" s="264" t="str">
        <f ca="true">+IF(OFFSET('Sanitation Data'!$F$32,0,10*ROW('Sanitation Data'!F18))="","",OFFSET('Sanitation Data'!$F$32,0,10*ROW('Sanitation Data'!F18)))</f>
        <v/>
      </c>
      <c r="CZ24" s="264" t="str">
        <f ca="true">+IF(OFFSET('Sanitation Data'!$G$28,0,10*ROW('Sanitation Data'!G18))="","",OFFSET('Sanitation Data'!$G$28,0,10*ROW('Sanitation Data'!G18)))</f>
        <v/>
      </c>
      <c r="DA24" s="264" t="str">
        <f ca="true">+IF(OFFSET('Sanitation Data'!$G$29,0,10*ROW('Sanitation Data'!G18))="","",OFFSET('Sanitation Data'!$G$29,0,10*ROW('Sanitation Data'!G18)))</f>
        <v/>
      </c>
      <c r="DB24" s="264" t="str">
        <f ca="true">+IF(OFFSET('Sanitation Data'!$G$30,0,10*ROW('Sanitation Data'!G18))="","",OFFSET('Sanitation Data'!$G$30,0,10*ROW('Sanitation Data'!G18)))</f>
        <v/>
      </c>
      <c r="DC24" s="264" t="str">
        <f ca="true">+IF(OFFSET('Sanitation Data'!$G$31,0,10*ROW('Sanitation Data'!G18))="","",OFFSET('Sanitation Data'!$G$31,0,10*ROW('Sanitation Data'!G18)))</f>
        <v/>
      </c>
      <c r="DD24" s="264" t="str">
        <f ca="true">+IF(OFFSET('Sanitation Data'!$G$32,0,10*ROW('Sanitation Data'!G18))="","",OFFSET('Sanitation Data'!$G$32,0,10*ROW('Sanitation Data'!G18)))</f>
        <v/>
      </c>
      <c r="DE24" s="264" t="str">
        <f ca="true">+IF(OFFSET('Sanitation Data'!$H$28,0,10*ROW('Sanitation Data'!H18))="","",OFFSET('Sanitation Data'!$H$28,0,10*ROW('Sanitation Data'!H18)))</f>
        <v/>
      </c>
      <c r="DF24" s="264" t="str">
        <f ca="true">+IF(OFFSET('Sanitation Data'!$H$29,0,10*ROW('Sanitation Data'!H18))="","",OFFSET('Sanitation Data'!$H$29,0,10*ROW('Sanitation Data'!H18)))</f>
        <v/>
      </c>
      <c r="DG24" s="264" t="str">
        <f ca="true">+IF(OFFSET('Sanitation Data'!$H$30,0,10*ROW('Sanitation Data'!H18))="","",OFFSET('Sanitation Data'!$H$30,0,10*ROW('Sanitation Data'!H18)))</f>
        <v/>
      </c>
      <c r="DH24" s="264" t="str">
        <f ca="true">+IF(OFFSET('Sanitation Data'!$H$31,0,10*ROW('Sanitation Data'!H18))="","",OFFSET('Sanitation Data'!$H$31,0,10*ROW('Sanitation Data'!H18)))</f>
        <v/>
      </c>
      <c r="DI24" s="264" t="str">
        <f ca="true">+IF(OFFSET('Sanitation Data'!$H$32,0,10*ROW('Sanitation Data'!H18))="","",OFFSET('Sanitation Data'!$H$32,0,10*ROW('Sanitation Data'!H18)))</f>
        <v/>
      </c>
      <c r="DJ24" s="264" t="str">
        <f ca="true">+IF(OFFSET('Sanitation Data'!$I$28,0,10*ROW('Sanitation Data'!I18))="","",OFFSET('Sanitation Data'!$I$28,0,10*ROW('Sanitation Data'!I18)))</f>
        <v/>
      </c>
      <c r="DK24" s="264" t="str">
        <f ca="true">+IF(OFFSET('Sanitation Data'!$I$29,0,10*ROW('Sanitation Data'!I18))="","",OFFSET('Sanitation Data'!$I$29,0,10*ROW('Sanitation Data'!I18)))</f>
        <v/>
      </c>
      <c r="DL24" s="264" t="str">
        <f ca="true">+IF(OFFSET('Sanitation Data'!$I$30,0,10*ROW('Sanitation Data'!I18))="","",OFFSET('Sanitation Data'!$I$30,0,10*ROW('Sanitation Data'!I18)))</f>
        <v/>
      </c>
      <c r="DM24" s="264" t="str">
        <f ca="true">+IF(OFFSET('Sanitation Data'!$I$31,0,10*ROW('Sanitation Data'!I18))="","",OFFSET('Sanitation Data'!$I$31,0,10*ROW('Sanitation Data'!I18)))</f>
        <v/>
      </c>
      <c r="DN24" s="264" t="str">
        <f ca="true">+IF(OFFSET('Sanitation Data'!$I$32,0,10*ROW('Sanitation Data'!I18))="","",OFFSET('Sanitation Data'!$I$32,0,10*ROW('Sanitation Data'!I18)))</f>
        <v/>
      </c>
      <c r="DO24" s="264" t="str">
        <f ca="true">+IF(OFFSET('Hygiene Data'!$D$11,0,10*ROW('Hygiene Data'!D18))="","",OFFSET('Hygiene Data'!$D$11,0,10*ROW('Hygiene Data'!D18)))</f>
        <v/>
      </c>
      <c r="DP24" s="264" t="str">
        <f ca="true">+IF(OFFSET('Hygiene Data'!$D$12,0,10*ROW('Hygiene Data'!D18))="","",OFFSET('Hygiene Data'!$D$12,0,10*ROW('Hygiene Data'!D18)))</f>
        <v/>
      </c>
      <c r="DQ24" s="264" t="str">
        <f ca="true">+IF(OFFSET('Hygiene Data'!$D$13,0,10*ROW('Hygiene Data'!D18))="","",OFFSET('Hygiene Data'!$D$13,0,10*ROW('Hygiene Data'!D18)))</f>
        <v/>
      </c>
      <c r="DR24" s="264" t="str">
        <f ca="true">+IF(OFFSET('Hygiene Data'!$E$11,0,10*ROW('Hygiene Data'!E18))="","",OFFSET('Hygiene Data'!$E$11,0,10*ROW('Hygiene Data'!E18)))</f>
        <v/>
      </c>
      <c r="DS24" s="264" t="str">
        <f ca="true">+IF(OFFSET('Hygiene Data'!$E$12,0,10*ROW('Hygiene Data'!E18))="","",OFFSET('Hygiene Data'!$E$12,0,10*ROW('Hygiene Data'!E18)))</f>
        <v/>
      </c>
      <c r="DT24" s="264" t="str">
        <f ca="true">+IF(OFFSET('Hygiene Data'!$E$13,0,10*ROW('Hygiene Data'!E18))="","",OFFSET('Hygiene Data'!$E$13,0,10*ROW('Hygiene Data'!E18)))</f>
        <v/>
      </c>
      <c r="DU24" s="264" t="str">
        <f ca="true">+IF(OFFSET('Hygiene Data'!$F$11,0,10*ROW('Hygiene Data'!F18))="","",OFFSET('Hygiene Data'!$F$11,0,10*ROW('Hygiene Data'!F18)))</f>
        <v/>
      </c>
      <c r="DV24" s="264" t="str">
        <f ca="true">+IF(OFFSET('Hygiene Data'!$F$12,0,10*ROW('Hygiene Data'!F18))="","",OFFSET('Hygiene Data'!$F$12,0,10*ROW('Hygiene Data'!F18)))</f>
        <v/>
      </c>
      <c r="DW24" s="264" t="str">
        <f ca="true">+IF(OFFSET('Hygiene Data'!$F$13,0,10*ROW('Hygiene Data'!F18))="","",OFFSET('Hygiene Data'!$F$13,0,10*ROW('Hygiene Data'!F18)))</f>
        <v/>
      </c>
      <c r="DX24" s="264" t="str">
        <f ca="true">+IF(OFFSET('Hygiene Data'!$G$11,0,10*ROW('Hygiene Data'!G18))="","",OFFSET('Hygiene Data'!$G$11,0,10*ROW('Hygiene Data'!G18)))</f>
        <v/>
      </c>
      <c r="DY24" s="264" t="str">
        <f ca="true">+IF(OFFSET('Hygiene Data'!$G$12,0,10*ROW('Hygiene Data'!G18))="","",OFFSET('Hygiene Data'!$G$12,0,10*ROW('Hygiene Data'!G18)))</f>
        <v/>
      </c>
      <c r="DZ24" s="264" t="str">
        <f ca="true">+IF(OFFSET('Hygiene Data'!$G$13,0,10*ROW('Hygiene Data'!G18))="","",OFFSET('Hygiene Data'!$G$13,0,10*ROW('Hygiene Data'!G18)))</f>
        <v/>
      </c>
      <c r="EA24" s="264" t="str">
        <f ca="true">+IF(OFFSET('Hygiene Data'!$H$11,0,10*ROW('Hygiene Data'!H18))="","",OFFSET('Hygiene Data'!$H$11,0,10*ROW('Hygiene Data'!H18)))</f>
        <v/>
      </c>
      <c r="EB24" s="264" t="str">
        <f ca="true">+IF(OFFSET('Hygiene Data'!$H$12,0,10*ROW('Hygiene Data'!H18))="","",OFFSET('Hygiene Data'!$H$12,0,10*ROW('Hygiene Data'!H18)))</f>
        <v/>
      </c>
      <c r="EC24" s="264" t="str">
        <f ca="true">+IF(OFFSET('Hygiene Data'!$H$13,0,10*ROW('Hygiene Data'!H18))="","",OFFSET('Hygiene Data'!$H$13,0,10*ROW('Hygiene Data'!H18)))</f>
        <v/>
      </c>
      <c r="ED24" s="264" t="str">
        <f ca="true">+IF(OFFSET('Hygiene Data'!$I$11,0,10*ROW('Hygiene Data'!I18))="","",OFFSET('Hygiene Data'!$I$11,0,10*ROW('Hygiene Data'!I18)))</f>
        <v/>
      </c>
      <c r="EE24" s="264" t="str">
        <f ca="true">+IF(OFFSET('Hygiene Data'!$I$12,0,10*ROW('Hygiene Data'!I18))="","",OFFSET('Hygiene Data'!$I$12,0,10*ROW('Hygiene Data'!I18)))</f>
        <v/>
      </c>
      <c r="EF24" s="264" t="str">
        <f ca="true">+IF(OFFSET('Hygiene Data'!$I$13,0,10*ROW('Hygiene Data'!I18))="","",OFFSET('Hygiene Data'!$I$13,0,10*ROW('Hygiene Data'!I18)))</f>
        <v/>
      </c>
    </row>
    <row xmlns:x14ac="http://schemas.microsoft.com/office/spreadsheetml/2009/9/ac" r="25" x14ac:dyDescent="0.2">
      <c r="A25" s="37" t="str">
        <f ca="true">+IF(OFFSET('Water Data'!$B$2,0,10*ROW('Water Data'!E19))="","",OFFSET('Water Data'!$B$2,0,10*ROW('Water Data'!E19)))</f>
        <v/>
      </c>
      <c r="B25" s="37" t="str">
        <f ca="true">+IF(OFFSET('Water Data'!$C$2,0,10*ROW('Water Data'!F19))="","",OFFSET('Water Data'!$C$2,0,10*ROW('Water Data'!F19)))</f>
        <v/>
      </c>
      <c r="C25" s="320" t="str">
        <f t="shared" ca="true" si="0"/>
        <v/>
      </c>
      <c r="D25" s="94"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94"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94"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94"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94"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94"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94"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94"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94"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94"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94"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94"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94"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94"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94"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94"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94"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94"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95"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95"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95"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95"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95"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95"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95"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95"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95"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95"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95"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95"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95"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95"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95"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95"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95"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95"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95"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95"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95"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95"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95"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95"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95"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95"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95"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95"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95"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95"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96"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96"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96"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96"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96"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96"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96"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96"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96"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96"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96"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96"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96"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96"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96"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96"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96"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96"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64"/>
      <c r="BS25" s="264" t="str">
        <f ca="true">+IF(OFFSET('Water Data'!$D$27,0,10*ROW('Water Data'!D19))="","",OFFSET('Water Data'!$D$27,0,10*ROW('Water Data'!D19)))</f>
        <v/>
      </c>
      <c r="BT25" s="264" t="str">
        <f ca="true">+IF(OFFSET('Water Data'!$D$28,0,10*ROW('Water Data'!D19))="","",OFFSET('Water Data'!$D$28,0,10*ROW('Water Data'!D19)))</f>
        <v/>
      </c>
      <c r="BU25" s="264" t="str">
        <f ca="true">+IF(OFFSET('Water Data'!$D$29,0,10*ROW('Water Data'!D19))="","",OFFSET('Water Data'!$D$29,0,10*ROW('Water Data'!D19)))</f>
        <v/>
      </c>
      <c r="BV25" s="264" t="str">
        <f ca="true">+IF(OFFSET('Water Data'!$E$27,0,10*ROW('Water Data'!E19))="","",OFFSET('Water Data'!$E$27,0,10*ROW('Water Data'!E19)))</f>
        <v/>
      </c>
      <c r="BW25" s="264" t="str">
        <f ca="true">+IF(OFFSET('Water Data'!$E$28,0,10*ROW('Water Data'!E19))="","",OFFSET('Water Data'!$E$28,0,10*ROW('Water Data'!E19)))</f>
        <v/>
      </c>
      <c r="BX25" s="264" t="str">
        <f ca="true">+IF(OFFSET('Water Data'!$E$29,0,10*ROW('Water Data'!E19))="","",OFFSET('Water Data'!$E$29,0,10*ROW('Water Data'!E19)))</f>
        <v/>
      </c>
      <c r="BY25" s="264" t="str">
        <f ca="true">+IF(OFFSET('Water Data'!$F$27,0,10*ROW('Water Data'!F19))="","",OFFSET('Water Data'!$F$27,0,10*ROW('Water Data'!F19)))</f>
        <v/>
      </c>
      <c r="BZ25" s="264" t="str">
        <f ca="true">+IF(OFFSET('Water Data'!$F$28,0,10*ROW('Water Data'!F19))="","",OFFSET('Water Data'!$F$28,0,10*ROW('Water Data'!F19)))</f>
        <v/>
      </c>
      <c r="CA25" s="264" t="str">
        <f ca="true">+IF(OFFSET('Water Data'!$F$29,0,10*ROW('Water Data'!F19))="","",OFFSET('Water Data'!$F$29,0,10*ROW('Water Data'!F19)))</f>
        <v/>
      </c>
      <c r="CB25" s="264" t="str">
        <f ca="true">+IF(OFFSET('Water Data'!$G$27,0,10*ROW('Water Data'!G19))="","",OFFSET('Water Data'!$G$27,0,10*ROW('Water Data'!G19)))</f>
        <v/>
      </c>
      <c r="CC25" s="264" t="str">
        <f ca="true">+IF(OFFSET('Water Data'!$G$28,0,10*ROW('Water Data'!G19))="","",OFFSET('Water Data'!$G$28,0,10*ROW('Water Data'!G19)))</f>
        <v/>
      </c>
      <c r="CD25" s="264" t="str">
        <f ca="true">+IF(OFFSET('Water Data'!$G$29,0,10*ROW('Water Data'!G19))="","",OFFSET('Water Data'!$G$29,0,10*ROW('Water Data'!G19)))</f>
        <v/>
      </c>
      <c r="CE25" s="264" t="str">
        <f ca="true">+IF(OFFSET('Water Data'!$H$27,0,10*ROW('Water Data'!H19))="","",OFFSET('Water Data'!$H$27,0,10*ROW('Water Data'!H19)))</f>
        <v/>
      </c>
      <c r="CF25" s="264" t="str">
        <f ca="true">+IF(OFFSET('Water Data'!$H$28,0,10*ROW('Water Data'!H19))="","",OFFSET('Water Data'!$H$28,0,10*ROW('Water Data'!H19)))</f>
        <v/>
      </c>
      <c r="CG25" s="264" t="str">
        <f ca="true">+IF(OFFSET('Water Data'!$H$29,0,10*ROW('Water Data'!H19))="","",OFFSET('Water Data'!$H$29,0,10*ROW('Water Data'!H19)))</f>
        <v/>
      </c>
      <c r="CH25" s="264" t="str">
        <f ca="true">+IF(OFFSET('Water Data'!$I$27,0,10*ROW('Water Data'!I19))="","",OFFSET('Water Data'!$I$27,0,10*ROW('Water Data'!I19)))</f>
        <v/>
      </c>
      <c r="CI25" s="264" t="str">
        <f ca="true">+IF(OFFSET('Water Data'!$I$28,0,10*ROW('Water Data'!I19))="","",OFFSET('Water Data'!$I$28,0,10*ROW('Water Data'!I19)))</f>
        <v/>
      </c>
      <c r="CJ25" s="264" t="str">
        <f ca="true">+IF(OFFSET('Water Data'!$I$29,0,10*ROW('Water Data'!I19))="","",OFFSET('Water Data'!$I$29,0,10*ROW('Water Data'!I19)))</f>
        <v/>
      </c>
      <c r="CK25" s="264" t="str">
        <f ca="true">+IF(OFFSET('Sanitation Data'!$D$28,0,10*ROW('Sanitation Data'!D19))="","",OFFSET('Sanitation Data'!$D$28,0,10*ROW('Sanitation Data'!D19)))</f>
        <v/>
      </c>
      <c r="CL25" s="264" t="str">
        <f ca="true">+IF(OFFSET('Sanitation Data'!$D$29,0,10*ROW('Sanitation Data'!D19))="","",OFFSET('Sanitation Data'!$D$29,0,10*ROW('Sanitation Data'!D19)))</f>
        <v/>
      </c>
      <c r="CM25" s="264" t="str">
        <f ca="true">+IF(OFFSET('Sanitation Data'!$D$30,0,10*ROW('Sanitation Data'!D19))="","",OFFSET('Sanitation Data'!$D$30,0,10*ROW('Sanitation Data'!D19)))</f>
        <v/>
      </c>
      <c r="CN25" s="264" t="str">
        <f ca="true">+IF(OFFSET('Sanitation Data'!$D$31,0,10*ROW('Sanitation Data'!D19))="","",OFFSET('Sanitation Data'!$D$31,0,10*ROW('Sanitation Data'!D19)))</f>
        <v/>
      </c>
      <c r="CO25" s="264" t="str">
        <f ca="true">+IF(OFFSET('Sanitation Data'!$D$32,0,10*ROW('Sanitation Data'!D19))="","",OFFSET('Sanitation Data'!$D$32,0,10*ROW('Sanitation Data'!D19)))</f>
        <v/>
      </c>
      <c r="CP25" s="264" t="str">
        <f ca="true">+IF(OFFSET('Sanitation Data'!$E$28,0,10*ROW('Sanitation Data'!E19))="","",OFFSET('Sanitation Data'!$E$28,0,10*ROW('Sanitation Data'!E19)))</f>
        <v/>
      </c>
      <c r="CQ25" s="264" t="str">
        <f ca="true">+IF(OFFSET('Sanitation Data'!$E$29,0,10*ROW('Sanitation Data'!E19))="","",OFFSET('Sanitation Data'!$E$29,0,10*ROW('Sanitation Data'!E19)))</f>
        <v/>
      </c>
      <c r="CR25" s="264" t="str">
        <f ca="true">+IF(OFFSET('Sanitation Data'!$E$30,0,10*ROW('Sanitation Data'!E19))="","",OFFSET('Sanitation Data'!$E$30,0,10*ROW('Sanitation Data'!E19)))</f>
        <v/>
      </c>
      <c r="CS25" s="264" t="str">
        <f ca="true">+IF(OFFSET('Sanitation Data'!$E$31,0,10*ROW('Sanitation Data'!E19))="","",OFFSET('Sanitation Data'!$E$31,0,10*ROW('Sanitation Data'!E19)))</f>
        <v/>
      </c>
      <c r="CT25" s="264" t="str">
        <f ca="true">+IF(OFFSET('Sanitation Data'!$E$32,0,10*ROW('Sanitation Data'!E19))="","",OFFSET('Sanitation Data'!$E$32,0,10*ROW('Sanitation Data'!E19)))</f>
        <v/>
      </c>
      <c r="CU25" s="264" t="str">
        <f ca="true">+IF(OFFSET('Sanitation Data'!$F$28,0,10*ROW('Sanitation Data'!F19))="","",OFFSET('Sanitation Data'!$F$28,0,10*ROW('Sanitation Data'!F19)))</f>
        <v/>
      </c>
      <c r="CV25" s="264" t="str">
        <f ca="true">+IF(OFFSET('Sanitation Data'!$F$29,0,10*ROW('Sanitation Data'!F19))="","",OFFSET('Sanitation Data'!$F$29,0,10*ROW('Sanitation Data'!F19)))</f>
        <v/>
      </c>
      <c r="CW25" s="264" t="str">
        <f ca="true">+IF(OFFSET('Sanitation Data'!$F$30,0,10*ROW('Sanitation Data'!F19))="","",OFFSET('Sanitation Data'!$F$30,0,10*ROW('Sanitation Data'!F19)))</f>
        <v/>
      </c>
      <c r="CX25" s="264" t="str">
        <f ca="true">+IF(OFFSET('Sanitation Data'!$F$31,0,10*ROW('Sanitation Data'!F19))="","",OFFSET('Sanitation Data'!$F$31,0,10*ROW('Sanitation Data'!F19)))</f>
        <v/>
      </c>
      <c r="CY25" s="264" t="str">
        <f ca="true">+IF(OFFSET('Sanitation Data'!$F$32,0,10*ROW('Sanitation Data'!F19))="","",OFFSET('Sanitation Data'!$F$32,0,10*ROW('Sanitation Data'!F19)))</f>
        <v/>
      </c>
      <c r="CZ25" s="264" t="str">
        <f ca="true">+IF(OFFSET('Sanitation Data'!$G$28,0,10*ROW('Sanitation Data'!G19))="","",OFFSET('Sanitation Data'!$G$28,0,10*ROW('Sanitation Data'!G19)))</f>
        <v/>
      </c>
      <c r="DA25" s="264" t="str">
        <f ca="true">+IF(OFFSET('Sanitation Data'!$G$29,0,10*ROW('Sanitation Data'!G19))="","",OFFSET('Sanitation Data'!$G$29,0,10*ROW('Sanitation Data'!G19)))</f>
        <v/>
      </c>
      <c r="DB25" s="264" t="str">
        <f ca="true">+IF(OFFSET('Sanitation Data'!$G$30,0,10*ROW('Sanitation Data'!G19))="","",OFFSET('Sanitation Data'!$G$30,0,10*ROW('Sanitation Data'!G19)))</f>
        <v/>
      </c>
      <c r="DC25" s="264" t="str">
        <f ca="true">+IF(OFFSET('Sanitation Data'!$G$31,0,10*ROW('Sanitation Data'!G19))="","",OFFSET('Sanitation Data'!$G$31,0,10*ROW('Sanitation Data'!G19)))</f>
        <v/>
      </c>
      <c r="DD25" s="264" t="str">
        <f ca="true">+IF(OFFSET('Sanitation Data'!$G$32,0,10*ROW('Sanitation Data'!G19))="","",OFFSET('Sanitation Data'!$G$32,0,10*ROW('Sanitation Data'!G19)))</f>
        <v/>
      </c>
      <c r="DE25" s="264" t="str">
        <f ca="true">+IF(OFFSET('Sanitation Data'!$H$28,0,10*ROW('Sanitation Data'!H19))="","",OFFSET('Sanitation Data'!$H$28,0,10*ROW('Sanitation Data'!H19)))</f>
        <v/>
      </c>
      <c r="DF25" s="264" t="str">
        <f ca="true">+IF(OFFSET('Sanitation Data'!$H$29,0,10*ROW('Sanitation Data'!H19))="","",OFFSET('Sanitation Data'!$H$29,0,10*ROW('Sanitation Data'!H19)))</f>
        <v/>
      </c>
      <c r="DG25" s="264" t="str">
        <f ca="true">+IF(OFFSET('Sanitation Data'!$H$30,0,10*ROW('Sanitation Data'!H19))="","",OFFSET('Sanitation Data'!$H$30,0,10*ROW('Sanitation Data'!H19)))</f>
        <v/>
      </c>
      <c r="DH25" s="264" t="str">
        <f ca="true">+IF(OFFSET('Sanitation Data'!$H$31,0,10*ROW('Sanitation Data'!H19))="","",OFFSET('Sanitation Data'!$H$31,0,10*ROW('Sanitation Data'!H19)))</f>
        <v/>
      </c>
      <c r="DI25" s="264" t="str">
        <f ca="true">+IF(OFFSET('Sanitation Data'!$H$32,0,10*ROW('Sanitation Data'!H19))="","",OFFSET('Sanitation Data'!$H$32,0,10*ROW('Sanitation Data'!H19)))</f>
        <v/>
      </c>
      <c r="DJ25" s="264" t="str">
        <f ca="true">+IF(OFFSET('Sanitation Data'!$I$28,0,10*ROW('Sanitation Data'!I19))="","",OFFSET('Sanitation Data'!$I$28,0,10*ROW('Sanitation Data'!I19)))</f>
        <v/>
      </c>
      <c r="DK25" s="264" t="str">
        <f ca="true">+IF(OFFSET('Sanitation Data'!$I$29,0,10*ROW('Sanitation Data'!I19))="","",OFFSET('Sanitation Data'!$I$29,0,10*ROW('Sanitation Data'!I19)))</f>
        <v/>
      </c>
      <c r="DL25" s="264" t="str">
        <f ca="true">+IF(OFFSET('Sanitation Data'!$I$30,0,10*ROW('Sanitation Data'!I19))="","",OFFSET('Sanitation Data'!$I$30,0,10*ROW('Sanitation Data'!I19)))</f>
        <v/>
      </c>
      <c r="DM25" s="264" t="str">
        <f ca="true">+IF(OFFSET('Sanitation Data'!$I$31,0,10*ROW('Sanitation Data'!I19))="","",OFFSET('Sanitation Data'!$I$31,0,10*ROW('Sanitation Data'!I19)))</f>
        <v/>
      </c>
      <c r="DN25" s="264" t="str">
        <f ca="true">+IF(OFFSET('Sanitation Data'!$I$32,0,10*ROW('Sanitation Data'!I19))="","",OFFSET('Sanitation Data'!$I$32,0,10*ROW('Sanitation Data'!I19)))</f>
        <v/>
      </c>
      <c r="DO25" s="264" t="str">
        <f ca="true">+IF(OFFSET('Hygiene Data'!$D$11,0,10*ROW('Hygiene Data'!D19))="","",OFFSET('Hygiene Data'!$D$11,0,10*ROW('Hygiene Data'!D19)))</f>
        <v/>
      </c>
      <c r="DP25" s="264" t="str">
        <f ca="true">+IF(OFFSET('Hygiene Data'!$D$12,0,10*ROW('Hygiene Data'!D19))="","",OFFSET('Hygiene Data'!$D$12,0,10*ROW('Hygiene Data'!D19)))</f>
        <v/>
      </c>
      <c r="DQ25" s="264" t="str">
        <f ca="true">+IF(OFFSET('Hygiene Data'!$D$13,0,10*ROW('Hygiene Data'!D19))="","",OFFSET('Hygiene Data'!$D$13,0,10*ROW('Hygiene Data'!D19)))</f>
        <v/>
      </c>
      <c r="DR25" s="264" t="str">
        <f ca="true">+IF(OFFSET('Hygiene Data'!$E$11,0,10*ROW('Hygiene Data'!E19))="","",OFFSET('Hygiene Data'!$E$11,0,10*ROW('Hygiene Data'!E19)))</f>
        <v/>
      </c>
      <c r="DS25" s="264" t="str">
        <f ca="true">+IF(OFFSET('Hygiene Data'!$E$12,0,10*ROW('Hygiene Data'!E19))="","",OFFSET('Hygiene Data'!$E$12,0,10*ROW('Hygiene Data'!E19)))</f>
        <v/>
      </c>
      <c r="DT25" s="264" t="str">
        <f ca="true">+IF(OFFSET('Hygiene Data'!$E$13,0,10*ROW('Hygiene Data'!E19))="","",OFFSET('Hygiene Data'!$E$13,0,10*ROW('Hygiene Data'!E19)))</f>
        <v/>
      </c>
      <c r="DU25" s="264" t="str">
        <f ca="true">+IF(OFFSET('Hygiene Data'!$F$11,0,10*ROW('Hygiene Data'!F19))="","",OFFSET('Hygiene Data'!$F$11,0,10*ROW('Hygiene Data'!F19)))</f>
        <v/>
      </c>
      <c r="DV25" s="264" t="str">
        <f ca="true">+IF(OFFSET('Hygiene Data'!$F$12,0,10*ROW('Hygiene Data'!F19))="","",OFFSET('Hygiene Data'!$F$12,0,10*ROW('Hygiene Data'!F19)))</f>
        <v/>
      </c>
      <c r="DW25" s="264" t="str">
        <f ca="true">+IF(OFFSET('Hygiene Data'!$F$13,0,10*ROW('Hygiene Data'!F19))="","",OFFSET('Hygiene Data'!$F$13,0,10*ROW('Hygiene Data'!F19)))</f>
        <v/>
      </c>
      <c r="DX25" s="264" t="str">
        <f ca="true">+IF(OFFSET('Hygiene Data'!$G$11,0,10*ROW('Hygiene Data'!G19))="","",OFFSET('Hygiene Data'!$G$11,0,10*ROW('Hygiene Data'!G19)))</f>
        <v/>
      </c>
      <c r="DY25" s="264" t="str">
        <f ca="true">+IF(OFFSET('Hygiene Data'!$G$12,0,10*ROW('Hygiene Data'!G19))="","",OFFSET('Hygiene Data'!$G$12,0,10*ROW('Hygiene Data'!G19)))</f>
        <v/>
      </c>
      <c r="DZ25" s="264" t="str">
        <f ca="true">+IF(OFFSET('Hygiene Data'!$G$13,0,10*ROW('Hygiene Data'!G19))="","",OFFSET('Hygiene Data'!$G$13,0,10*ROW('Hygiene Data'!G19)))</f>
        <v/>
      </c>
      <c r="EA25" s="264" t="str">
        <f ca="true">+IF(OFFSET('Hygiene Data'!$H$11,0,10*ROW('Hygiene Data'!H19))="","",OFFSET('Hygiene Data'!$H$11,0,10*ROW('Hygiene Data'!H19)))</f>
        <v/>
      </c>
      <c r="EB25" s="264" t="str">
        <f ca="true">+IF(OFFSET('Hygiene Data'!$H$12,0,10*ROW('Hygiene Data'!H19))="","",OFFSET('Hygiene Data'!$H$12,0,10*ROW('Hygiene Data'!H19)))</f>
        <v/>
      </c>
      <c r="EC25" s="264" t="str">
        <f ca="true">+IF(OFFSET('Hygiene Data'!$H$13,0,10*ROW('Hygiene Data'!H19))="","",OFFSET('Hygiene Data'!$H$13,0,10*ROW('Hygiene Data'!H19)))</f>
        <v/>
      </c>
      <c r="ED25" s="264" t="str">
        <f ca="true">+IF(OFFSET('Hygiene Data'!$I$11,0,10*ROW('Hygiene Data'!I19))="","",OFFSET('Hygiene Data'!$I$11,0,10*ROW('Hygiene Data'!I19)))</f>
        <v/>
      </c>
      <c r="EE25" s="264" t="str">
        <f ca="true">+IF(OFFSET('Hygiene Data'!$I$12,0,10*ROW('Hygiene Data'!I19))="","",OFFSET('Hygiene Data'!$I$12,0,10*ROW('Hygiene Data'!I19)))</f>
        <v/>
      </c>
      <c r="EF25" s="264" t="str">
        <f ca="true">+IF(OFFSET('Hygiene Data'!$I$13,0,10*ROW('Hygiene Data'!I19))="","",OFFSET('Hygiene Data'!$I$13,0,10*ROW('Hygiene Data'!I19)))</f>
        <v/>
      </c>
    </row>
    <row xmlns:x14ac="http://schemas.microsoft.com/office/spreadsheetml/2009/9/ac" r="26" x14ac:dyDescent="0.2">
      <c r="A26" s="37" t="str">
        <f ca="true">+IF(OFFSET('Water Data'!$B$2,0,10*ROW('Water Data'!E20))="","",OFFSET('Water Data'!$B$2,0,10*ROW('Water Data'!E20)))</f>
        <v/>
      </c>
      <c r="B26" s="37" t="str">
        <f ca="true">+IF(OFFSET('Water Data'!$C$2,0,10*ROW('Water Data'!F20))="","",OFFSET('Water Data'!$C$2,0,10*ROW('Water Data'!F20)))</f>
        <v/>
      </c>
      <c r="C26" s="320" t="str">
        <f t="shared" ca="true" si="0"/>
        <v/>
      </c>
      <c r="D26" s="94"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94"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94"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94"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94"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94"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94"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94"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94"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94"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94"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94"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94"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94"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94"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94"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94"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94"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95"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95"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95"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95"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95"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95"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95"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95"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95"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95"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95"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95"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95"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95"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95"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95"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95"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95"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95"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95"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95"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95"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95"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95"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95"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95"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95"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95"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95"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95"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96"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96"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96"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96"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96"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96"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96"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96"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96"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96"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96"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96"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96"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96"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96"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96"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96"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96"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64"/>
      <c r="BS26" s="264" t="str">
        <f ca="true">+IF(OFFSET('Water Data'!$D$27,0,10*ROW('Water Data'!D20))="","",OFFSET('Water Data'!$D$27,0,10*ROW('Water Data'!D20)))</f>
        <v/>
      </c>
      <c r="BT26" s="264" t="str">
        <f ca="true">+IF(OFFSET('Water Data'!$D$28,0,10*ROW('Water Data'!D20))="","",OFFSET('Water Data'!$D$28,0,10*ROW('Water Data'!D20)))</f>
        <v/>
      </c>
      <c r="BU26" s="264" t="str">
        <f ca="true">+IF(OFFSET('Water Data'!$D$29,0,10*ROW('Water Data'!D20))="","",OFFSET('Water Data'!$D$29,0,10*ROW('Water Data'!D20)))</f>
        <v/>
      </c>
      <c r="BV26" s="264" t="str">
        <f ca="true">+IF(OFFSET('Water Data'!$E$27,0,10*ROW('Water Data'!E20))="","",OFFSET('Water Data'!$E$27,0,10*ROW('Water Data'!E20)))</f>
        <v/>
      </c>
      <c r="BW26" s="264" t="str">
        <f ca="true">+IF(OFFSET('Water Data'!$E$28,0,10*ROW('Water Data'!E20))="","",OFFSET('Water Data'!$E$28,0,10*ROW('Water Data'!E20)))</f>
        <v/>
      </c>
      <c r="BX26" s="264" t="str">
        <f ca="true">+IF(OFFSET('Water Data'!$E$29,0,10*ROW('Water Data'!E20))="","",OFFSET('Water Data'!$E$29,0,10*ROW('Water Data'!E20)))</f>
        <v/>
      </c>
      <c r="BY26" s="264" t="str">
        <f ca="true">+IF(OFFSET('Water Data'!$F$27,0,10*ROW('Water Data'!F20))="","",OFFSET('Water Data'!$F$27,0,10*ROW('Water Data'!F20)))</f>
        <v/>
      </c>
      <c r="BZ26" s="264" t="str">
        <f ca="true">+IF(OFFSET('Water Data'!$F$28,0,10*ROW('Water Data'!F20))="","",OFFSET('Water Data'!$F$28,0,10*ROW('Water Data'!F20)))</f>
        <v/>
      </c>
      <c r="CA26" s="264" t="str">
        <f ca="true">+IF(OFFSET('Water Data'!$F$29,0,10*ROW('Water Data'!F20))="","",OFFSET('Water Data'!$F$29,0,10*ROW('Water Data'!F20)))</f>
        <v/>
      </c>
      <c r="CB26" s="264" t="str">
        <f ca="true">+IF(OFFSET('Water Data'!$G$27,0,10*ROW('Water Data'!G20))="","",OFFSET('Water Data'!$G$27,0,10*ROW('Water Data'!G20)))</f>
        <v/>
      </c>
      <c r="CC26" s="264" t="str">
        <f ca="true">+IF(OFFSET('Water Data'!$G$28,0,10*ROW('Water Data'!G20))="","",OFFSET('Water Data'!$G$28,0,10*ROW('Water Data'!G20)))</f>
        <v/>
      </c>
      <c r="CD26" s="264" t="str">
        <f ca="true">+IF(OFFSET('Water Data'!$G$29,0,10*ROW('Water Data'!G20))="","",OFFSET('Water Data'!$G$29,0,10*ROW('Water Data'!G20)))</f>
        <v/>
      </c>
      <c r="CE26" s="264" t="str">
        <f ca="true">+IF(OFFSET('Water Data'!$H$27,0,10*ROW('Water Data'!H20))="","",OFFSET('Water Data'!$H$27,0,10*ROW('Water Data'!H20)))</f>
        <v/>
      </c>
      <c r="CF26" s="264" t="str">
        <f ca="true">+IF(OFFSET('Water Data'!$H$28,0,10*ROW('Water Data'!H20))="","",OFFSET('Water Data'!$H$28,0,10*ROW('Water Data'!H20)))</f>
        <v/>
      </c>
      <c r="CG26" s="264" t="str">
        <f ca="true">+IF(OFFSET('Water Data'!$H$29,0,10*ROW('Water Data'!H20))="","",OFFSET('Water Data'!$H$29,0,10*ROW('Water Data'!H20)))</f>
        <v/>
      </c>
      <c r="CH26" s="264" t="str">
        <f ca="true">+IF(OFFSET('Water Data'!$I$27,0,10*ROW('Water Data'!I20))="","",OFFSET('Water Data'!$I$27,0,10*ROW('Water Data'!I20)))</f>
        <v/>
      </c>
      <c r="CI26" s="264" t="str">
        <f ca="true">+IF(OFFSET('Water Data'!$I$28,0,10*ROW('Water Data'!I20))="","",OFFSET('Water Data'!$I$28,0,10*ROW('Water Data'!I20)))</f>
        <v/>
      </c>
      <c r="CJ26" s="264" t="str">
        <f ca="true">+IF(OFFSET('Water Data'!$I$29,0,10*ROW('Water Data'!I20))="","",OFFSET('Water Data'!$I$29,0,10*ROW('Water Data'!I20)))</f>
        <v/>
      </c>
      <c r="CK26" s="264" t="str">
        <f ca="true">+IF(OFFSET('Sanitation Data'!$D$28,0,10*ROW('Sanitation Data'!D20))="","",OFFSET('Sanitation Data'!$D$28,0,10*ROW('Sanitation Data'!D20)))</f>
        <v/>
      </c>
      <c r="CL26" s="264" t="str">
        <f ca="true">+IF(OFFSET('Sanitation Data'!$D$29,0,10*ROW('Sanitation Data'!D20))="","",OFFSET('Sanitation Data'!$D$29,0,10*ROW('Sanitation Data'!D20)))</f>
        <v/>
      </c>
      <c r="CM26" s="264" t="str">
        <f ca="true">+IF(OFFSET('Sanitation Data'!$D$30,0,10*ROW('Sanitation Data'!D20))="","",OFFSET('Sanitation Data'!$D$30,0,10*ROW('Sanitation Data'!D20)))</f>
        <v/>
      </c>
      <c r="CN26" s="264" t="str">
        <f ca="true">+IF(OFFSET('Sanitation Data'!$D$31,0,10*ROW('Sanitation Data'!D20))="","",OFFSET('Sanitation Data'!$D$31,0,10*ROW('Sanitation Data'!D20)))</f>
        <v/>
      </c>
      <c r="CO26" s="264" t="str">
        <f ca="true">+IF(OFFSET('Sanitation Data'!$D$32,0,10*ROW('Sanitation Data'!D20))="","",OFFSET('Sanitation Data'!$D$32,0,10*ROW('Sanitation Data'!D20)))</f>
        <v/>
      </c>
      <c r="CP26" s="264" t="str">
        <f ca="true">+IF(OFFSET('Sanitation Data'!$E$28,0,10*ROW('Sanitation Data'!E20))="","",OFFSET('Sanitation Data'!$E$28,0,10*ROW('Sanitation Data'!E20)))</f>
        <v/>
      </c>
      <c r="CQ26" s="264" t="str">
        <f ca="true">+IF(OFFSET('Sanitation Data'!$E$29,0,10*ROW('Sanitation Data'!E20))="","",OFFSET('Sanitation Data'!$E$29,0,10*ROW('Sanitation Data'!E20)))</f>
        <v/>
      </c>
      <c r="CR26" s="264" t="str">
        <f ca="true">+IF(OFFSET('Sanitation Data'!$E$30,0,10*ROW('Sanitation Data'!E20))="","",OFFSET('Sanitation Data'!$E$30,0,10*ROW('Sanitation Data'!E20)))</f>
        <v/>
      </c>
      <c r="CS26" s="264" t="str">
        <f ca="true">+IF(OFFSET('Sanitation Data'!$E$31,0,10*ROW('Sanitation Data'!E20))="","",OFFSET('Sanitation Data'!$E$31,0,10*ROW('Sanitation Data'!E20)))</f>
        <v/>
      </c>
      <c r="CT26" s="264" t="str">
        <f ca="true">+IF(OFFSET('Sanitation Data'!$E$32,0,10*ROW('Sanitation Data'!E20))="","",OFFSET('Sanitation Data'!$E$32,0,10*ROW('Sanitation Data'!E20)))</f>
        <v/>
      </c>
      <c r="CU26" s="264" t="str">
        <f ca="true">+IF(OFFSET('Sanitation Data'!$F$28,0,10*ROW('Sanitation Data'!F20))="","",OFFSET('Sanitation Data'!$F$28,0,10*ROW('Sanitation Data'!F20)))</f>
        <v/>
      </c>
      <c r="CV26" s="264" t="str">
        <f ca="true">+IF(OFFSET('Sanitation Data'!$F$29,0,10*ROW('Sanitation Data'!F20))="","",OFFSET('Sanitation Data'!$F$29,0,10*ROW('Sanitation Data'!F20)))</f>
        <v/>
      </c>
      <c r="CW26" s="264" t="str">
        <f ca="true">+IF(OFFSET('Sanitation Data'!$F$30,0,10*ROW('Sanitation Data'!F20))="","",OFFSET('Sanitation Data'!$F$30,0,10*ROW('Sanitation Data'!F20)))</f>
        <v/>
      </c>
      <c r="CX26" s="264" t="str">
        <f ca="true">+IF(OFFSET('Sanitation Data'!$F$31,0,10*ROW('Sanitation Data'!F20))="","",OFFSET('Sanitation Data'!$F$31,0,10*ROW('Sanitation Data'!F20)))</f>
        <v/>
      </c>
      <c r="CY26" s="264" t="str">
        <f ca="true">+IF(OFFSET('Sanitation Data'!$F$32,0,10*ROW('Sanitation Data'!F20))="","",OFFSET('Sanitation Data'!$F$32,0,10*ROW('Sanitation Data'!F20)))</f>
        <v/>
      </c>
      <c r="CZ26" s="264" t="str">
        <f ca="true">+IF(OFFSET('Sanitation Data'!$G$28,0,10*ROW('Sanitation Data'!G20))="","",OFFSET('Sanitation Data'!$G$28,0,10*ROW('Sanitation Data'!G20)))</f>
        <v/>
      </c>
      <c r="DA26" s="264" t="str">
        <f ca="true">+IF(OFFSET('Sanitation Data'!$G$29,0,10*ROW('Sanitation Data'!G20))="","",OFFSET('Sanitation Data'!$G$29,0,10*ROW('Sanitation Data'!G20)))</f>
        <v/>
      </c>
      <c r="DB26" s="264" t="str">
        <f ca="true">+IF(OFFSET('Sanitation Data'!$G$30,0,10*ROW('Sanitation Data'!G20))="","",OFFSET('Sanitation Data'!$G$30,0,10*ROW('Sanitation Data'!G20)))</f>
        <v/>
      </c>
      <c r="DC26" s="264" t="str">
        <f ca="true">+IF(OFFSET('Sanitation Data'!$G$31,0,10*ROW('Sanitation Data'!G20))="","",OFFSET('Sanitation Data'!$G$31,0,10*ROW('Sanitation Data'!G20)))</f>
        <v/>
      </c>
      <c r="DD26" s="264" t="str">
        <f ca="true">+IF(OFFSET('Sanitation Data'!$G$32,0,10*ROW('Sanitation Data'!G20))="","",OFFSET('Sanitation Data'!$G$32,0,10*ROW('Sanitation Data'!G20)))</f>
        <v/>
      </c>
      <c r="DE26" s="264" t="str">
        <f ca="true">+IF(OFFSET('Sanitation Data'!$H$28,0,10*ROW('Sanitation Data'!H20))="","",OFFSET('Sanitation Data'!$H$28,0,10*ROW('Sanitation Data'!H20)))</f>
        <v/>
      </c>
      <c r="DF26" s="264" t="str">
        <f ca="true">+IF(OFFSET('Sanitation Data'!$H$29,0,10*ROW('Sanitation Data'!H20))="","",OFFSET('Sanitation Data'!$H$29,0,10*ROW('Sanitation Data'!H20)))</f>
        <v/>
      </c>
      <c r="DG26" s="264" t="str">
        <f ca="true">+IF(OFFSET('Sanitation Data'!$H$30,0,10*ROW('Sanitation Data'!H20))="","",OFFSET('Sanitation Data'!$H$30,0,10*ROW('Sanitation Data'!H20)))</f>
        <v/>
      </c>
      <c r="DH26" s="264" t="str">
        <f ca="true">+IF(OFFSET('Sanitation Data'!$H$31,0,10*ROW('Sanitation Data'!H20))="","",OFFSET('Sanitation Data'!$H$31,0,10*ROW('Sanitation Data'!H20)))</f>
        <v/>
      </c>
      <c r="DI26" s="264" t="str">
        <f ca="true">+IF(OFFSET('Sanitation Data'!$H$32,0,10*ROW('Sanitation Data'!H20))="","",OFFSET('Sanitation Data'!$H$32,0,10*ROW('Sanitation Data'!H20)))</f>
        <v/>
      </c>
      <c r="DJ26" s="264" t="str">
        <f ca="true">+IF(OFFSET('Sanitation Data'!$I$28,0,10*ROW('Sanitation Data'!I20))="","",OFFSET('Sanitation Data'!$I$28,0,10*ROW('Sanitation Data'!I20)))</f>
        <v/>
      </c>
      <c r="DK26" s="264" t="str">
        <f ca="true">+IF(OFFSET('Sanitation Data'!$I$29,0,10*ROW('Sanitation Data'!I20))="","",OFFSET('Sanitation Data'!$I$29,0,10*ROW('Sanitation Data'!I20)))</f>
        <v/>
      </c>
      <c r="DL26" s="264" t="str">
        <f ca="true">+IF(OFFSET('Sanitation Data'!$I$30,0,10*ROW('Sanitation Data'!I20))="","",OFFSET('Sanitation Data'!$I$30,0,10*ROW('Sanitation Data'!I20)))</f>
        <v/>
      </c>
      <c r="DM26" s="264" t="str">
        <f ca="true">+IF(OFFSET('Sanitation Data'!$I$31,0,10*ROW('Sanitation Data'!I20))="","",OFFSET('Sanitation Data'!$I$31,0,10*ROW('Sanitation Data'!I20)))</f>
        <v/>
      </c>
      <c r="DN26" s="264" t="str">
        <f ca="true">+IF(OFFSET('Sanitation Data'!$I$32,0,10*ROW('Sanitation Data'!I20))="","",OFFSET('Sanitation Data'!$I$32,0,10*ROW('Sanitation Data'!I20)))</f>
        <v/>
      </c>
      <c r="DO26" s="264" t="str">
        <f ca="true">+IF(OFFSET('Hygiene Data'!$D$11,0,10*ROW('Hygiene Data'!D20))="","",OFFSET('Hygiene Data'!$D$11,0,10*ROW('Hygiene Data'!D20)))</f>
        <v/>
      </c>
      <c r="DP26" s="264" t="str">
        <f ca="true">+IF(OFFSET('Hygiene Data'!$D$12,0,10*ROW('Hygiene Data'!D20))="","",OFFSET('Hygiene Data'!$D$12,0,10*ROW('Hygiene Data'!D20)))</f>
        <v/>
      </c>
      <c r="DQ26" s="264" t="str">
        <f ca="true">+IF(OFFSET('Hygiene Data'!$D$13,0,10*ROW('Hygiene Data'!D20))="","",OFFSET('Hygiene Data'!$D$13,0,10*ROW('Hygiene Data'!D20)))</f>
        <v/>
      </c>
      <c r="DR26" s="264" t="str">
        <f ca="true">+IF(OFFSET('Hygiene Data'!$E$11,0,10*ROW('Hygiene Data'!E20))="","",OFFSET('Hygiene Data'!$E$11,0,10*ROW('Hygiene Data'!E20)))</f>
        <v/>
      </c>
      <c r="DS26" s="264" t="str">
        <f ca="true">+IF(OFFSET('Hygiene Data'!$E$12,0,10*ROW('Hygiene Data'!E20))="","",OFFSET('Hygiene Data'!$E$12,0,10*ROW('Hygiene Data'!E20)))</f>
        <v/>
      </c>
      <c r="DT26" s="264" t="str">
        <f ca="true">+IF(OFFSET('Hygiene Data'!$E$13,0,10*ROW('Hygiene Data'!E20))="","",OFFSET('Hygiene Data'!$E$13,0,10*ROW('Hygiene Data'!E20)))</f>
        <v/>
      </c>
      <c r="DU26" s="264" t="str">
        <f ca="true">+IF(OFFSET('Hygiene Data'!$F$11,0,10*ROW('Hygiene Data'!F20))="","",OFFSET('Hygiene Data'!$F$11,0,10*ROW('Hygiene Data'!F20)))</f>
        <v/>
      </c>
      <c r="DV26" s="264" t="str">
        <f ca="true">+IF(OFFSET('Hygiene Data'!$F$12,0,10*ROW('Hygiene Data'!F20))="","",OFFSET('Hygiene Data'!$F$12,0,10*ROW('Hygiene Data'!F20)))</f>
        <v/>
      </c>
      <c r="DW26" s="264" t="str">
        <f ca="true">+IF(OFFSET('Hygiene Data'!$F$13,0,10*ROW('Hygiene Data'!F20))="","",OFFSET('Hygiene Data'!$F$13,0,10*ROW('Hygiene Data'!F20)))</f>
        <v/>
      </c>
      <c r="DX26" s="264" t="str">
        <f ca="true">+IF(OFFSET('Hygiene Data'!$G$11,0,10*ROW('Hygiene Data'!G20))="","",OFFSET('Hygiene Data'!$G$11,0,10*ROW('Hygiene Data'!G20)))</f>
        <v/>
      </c>
      <c r="DY26" s="264" t="str">
        <f ca="true">+IF(OFFSET('Hygiene Data'!$G$12,0,10*ROW('Hygiene Data'!G20))="","",OFFSET('Hygiene Data'!$G$12,0,10*ROW('Hygiene Data'!G20)))</f>
        <v/>
      </c>
      <c r="DZ26" s="264" t="str">
        <f ca="true">+IF(OFFSET('Hygiene Data'!$G$13,0,10*ROW('Hygiene Data'!G20))="","",OFFSET('Hygiene Data'!$G$13,0,10*ROW('Hygiene Data'!G20)))</f>
        <v/>
      </c>
      <c r="EA26" s="264" t="str">
        <f ca="true">+IF(OFFSET('Hygiene Data'!$H$11,0,10*ROW('Hygiene Data'!H20))="","",OFFSET('Hygiene Data'!$H$11,0,10*ROW('Hygiene Data'!H20)))</f>
        <v/>
      </c>
      <c r="EB26" s="264" t="str">
        <f ca="true">+IF(OFFSET('Hygiene Data'!$H$12,0,10*ROW('Hygiene Data'!H20))="","",OFFSET('Hygiene Data'!$H$12,0,10*ROW('Hygiene Data'!H20)))</f>
        <v/>
      </c>
      <c r="EC26" s="264" t="str">
        <f ca="true">+IF(OFFSET('Hygiene Data'!$H$13,0,10*ROW('Hygiene Data'!H20))="","",OFFSET('Hygiene Data'!$H$13,0,10*ROW('Hygiene Data'!H20)))</f>
        <v/>
      </c>
      <c r="ED26" s="264" t="str">
        <f ca="true">+IF(OFFSET('Hygiene Data'!$I$11,0,10*ROW('Hygiene Data'!I20))="","",OFFSET('Hygiene Data'!$I$11,0,10*ROW('Hygiene Data'!I20)))</f>
        <v/>
      </c>
      <c r="EE26" s="264" t="str">
        <f ca="true">+IF(OFFSET('Hygiene Data'!$I$12,0,10*ROW('Hygiene Data'!I20))="","",OFFSET('Hygiene Data'!$I$12,0,10*ROW('Hygiene Data'!I20)))</f>
        <v/>
      </c>
      <c r="EF26" s="264" t="str">
        <f ca="true">+IF(OFFSET('Hygiene Data'!$I$13,0,10*ROW('Hygiene Data'!I20))="","",OFFSET('Hygiene Data'!$I$13,0,10*ROW('Hygiene Data'!I20)))</f>
        <v/>
      </c>
    </row>
    <row xmlns:x14ac="http://schemas.microsoft.com/office/spreadsheetml/2009/9/ac" r="27" x14ac:dyDescent="0.2">
      <c r="A27" s="37" t="str">
        <f ca="true">+IF(OFFSET('Water Data'!$B$2,0,10*ROW('Water Data'!E21))="","",OFFSET('Water Data'!$B$2,0,10*ROW('Water Data'!E21)))</f>
        <v/>
      </c>
      <c r="B27" s="37" t="str">
        <f ca="true">+IF(OFFSET('Water Data'!$C$2,0,10*ROW('Water Data'!F21))="","",OFFSET('Water Data'!$C$2,0,10*ROW('Water Data'!F21)))</f>
        <v/>
      </c>
      <c r="C27" s="320" t="str">
        <f t="shared" ca="true" si="0"/>
        <v/>
      </c>
      <c r="D27" s="94"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94"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94"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94"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94"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94"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94"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94"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94"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94"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94"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94"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94"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94"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94"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94"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94"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94"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95"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95"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95"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95"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95"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95"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95"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95"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95"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95"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95"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95"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95"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95"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95"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95"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95"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95"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95"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95"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95"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95"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95"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95"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95"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95"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95"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95"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95"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95"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96"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96"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96"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96"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96"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96"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96"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96"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96"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96"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96"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96"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96"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96"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96"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96"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96"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96"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64"/>
      <c r="BS27" s="264" t="str">
        <f ca="true">+IF(OFFSET('Water Data'!$D$27,0,10*ROW('Water Data'!D21))="","",OFFSET('Water Data'!$D$27,0,10*ROW('Water Data'!D21)))</f>
        <v/>
      </c>
      <c r="BT27" s="264" t="str">
        <f ca="true">+IF(OFFSET('Water Data'!$D$28,0,10*ROW('Water Data'!D21))="","",OFFSET('Water Data'!$D$28,0,10*ROW('Water Data'!D21)))</f>
        <v/>
      </c>
      <c r="BU27" s="264" t="str">
        <f ca="true">+IF(OFFSET('Water Data'!$D$29,0,10*ROW('Water Data'!D21))="","",OFFSET('Water Data'!$D$29,0,10*ROW('Water Data'!D21)))</f>
        <v/>
      </c>
      <c r="BV27" s="264" t="str">
        <f ca="true">+IF(OFFSET('Water Data'!$E$27,0,10*ROW('Water Data'!E21))="","",OFFSET('Water Data'!$E$27,0,10*ROW('Water Data'!E21)))</f>
        <v/>
      </c>
      <c r="BW27" s="264" t="str">
        <f ca="true">+IF(OFFSET('Water Data'!$E$28,0,10*ROW('Water Data'!E21))="","",OFFSET('Water Data'!$E$28,0,10*ROW('Water Data'!E21)))</f>
        <v/>
      </c>
      <c r="BX27" s="264" t="str">
        <f ca="true">+IF(OFFSET('Water Data'!$E$29,0,10*ROW('Water Data'!E21))="","",OFFSET('Water Data'!$E$29,0,10*ROW('Water Data'!E21)))</f>
        <v/>
      </c>
      <c r="BY27" s="264" t="str">
        <f ca="true">+IF(OFFSET('Water Data'!$F$27,0,10*ROW('Water Data'!F21))="","",OFFSET('Water Data'!$F$27,0,10*ROW('Water Data'!F21)))</f>
        <v/>
      </c>
      <c r="BZ27" s="264" t="str">
        <f ca="true">+IF(OFFSET('Water Data'!$F$28,0,10*ROW('Water Data'!F21))="","",OFFSET('Water Data'!$F$28,0,10*ROW('Water Data'!F21)))</f>
        <v/>
      </c>
      <c r="CA27" s="264" t="str">
        <f ca="true">+IF(OFFSET('Water Data'!$F$29,0,10*ROW('Water Data'!F21))="","",OFFSET('Water Data'!$F$29,0,10*ROW('Water Data'!F21)))</f>
        <v/>
      </c>
      <c r="CB27" s="264" t="str">
        <f ca="true">+IF(OFFSET('Water Data'!$G$27,0,10*ROW('Water Data'!G21))="","",OFFSET('Water Data'!$G$27,0,10*ROW('Water Data'!G21)))</f>
        <v/>
      </c>
      <c r="CC27" s="264" t="str">
        <f ca="true">+IF(OFFSET('Water Data'!$G$28,0,10*ROW('Water Data'!G21))="","",OFFSET('Water Data'!$G$28,0,10*ROW('Water Data'!G21)))</f>
        <v/>
      </c>
      <c r="CD27" s="264" t="str">
        <f ca="true">+IF(OFFSET('Water Data'!$G$29,0,10*ROW('Water Data'!G21))="","",OFFSET('Water Data'!$G$29,0,10*ROW('Water Data'!G21)))</f>
        <v/>
      </c>
      <c r="CE27" s="264" t="str">
        <f ca="true">+IF(OFFSET('Water Data'!$H$27,0,10*ROW('Water Data'!H21))="","",OFFSET('Water Data'!$H$27,0,10*ROW('Water Data'!H21)))</f>
        <v/>
      </c>
      <c r="CF27" s="264" t="str">
        <f ca="true">+IF(OFFSET('Water Data'!$H$28,0,10*ROW('Water Data'!H21))="","",OFFSET('Water Data'!$H$28,0,10*ROW('Water Data'!H21)))</f>
        <v/>
      </c>
      <c r="CG27" s="264" t="str">
        <f ca="true">+IF(OFFSET('Water Data'!$H$29,0,10*ROW('Water Data'!H21))="","",OFFSET('Water Data'!$H$29,0,10*ROW('Water Data'!H21)))</f>
        <v/>
      </c>
      <c r="CH27" s="264" t="str">
        <f ca="true">+IF(OFFSET('Water Data'!$I$27,0,10*ROW('Water Data'!I21))="","",OFFSET('Water Data'!$I$27,0,10*ROW('Water Data'!I21)))</f>
        <v/>
      </c>
      <c r="CI27" s="264" t="str">
        <f ca="true">+IF(OFFSET('Water Data'!$I$28,0,10*ROW('Water Data'!I21))="","",OFFSET('Water Data'!$I$28,0,10*ROW('Water Data'!I21)))</f>
        <v/>
      </c>
      <c r="CJ27" s="264" t="str">
        <f ca="true">+IF(OFFSET('Water Data'!$I$29,0,10*ROW('Water Data'!I21))="","",OFFSET('Water Data'!$I$29,0,10*ROW('Water Data'!I21)))</f>
        <v/>
      </c>
      <c r="CK27" s="264" t="str">
        <f ca="true">+IF(OFFSET('Sanitation Data'!$D$28,0,10*ROW('Sanitation Data'!D21))="","",OFFSET('Sanitation Data'!$D$28,0,10*ROW('Sanitation Data'!D21)))</f>
        <v/>
      </c>
      <c r="CL27" s="264" t="str">
        <f ca="true">+IF(OFFSET('Sanitation Data'!$D$29,0,10*ROW('Sanitation Data'!D21))="","",OFFSET('Sanitation Data'!$D$29,0,10*ROW('Sanitation Data'!D21)))</f>
        <v/>
      </c>
      <c r="CM27" s="264" t="str">
        <f ca="true">+IF(OFFSET('Sanitation Data'!$D$30,0,10*ROW('Sanitation Data'!D21))="","",OFFSET('Sanitation Data'!$D$30,0,10*ROW('Sanitation Data'!D21)))</f>
        <v/>
      </c>
      <c r="CN27" s="264" t="str">
        <f ca="true">+IF(OFFSET('Sanitation Data'!$D$31,0,10*ROW('Sanitation Data'!D21))="","",OFFSET('Sanitation Data'!$D$31,0,10*ROW('Sanitation Data'!D21)))</f>
        <v/>
      </c>
      <c r="CO27" s="264" t="str">
        <f ca="true">+IF(OFFSET('Sanitation Data'!$D$32,0,10*ROW('Sanitation Data'!D21))="","",OFFSET('Sanitation Data'!$D$32,0,10*ROW('Sanitation Data'!D21)))</f>
        <v/>
      </c>
      <c r="CP27" s="264" t="str">
        <f ca="true">+IF(OFFSET('Sanitation Data'!$E$28,0,10*ROW('Sanitation Data'!E21))="","",OFFSET('Sanitation Data'!$E$28,0,10*ROW('Sanitation Data'!E21)))</f>
        <v/>
      </c>
      <c r="CQ27" s="264" t="str">
        <f ca="true">+IF(OFFSET('Sanitation Data'!$E$29,0,10*ROW('Sanitation Data'!E21))="","",OFFSET('Sanitation Data'!$E$29,0,10*ROW('Sanitation Data'!E21)))</f>
        <v/>
      </c>
      <c r="CR27" s="264" t="str">
        <f ca="true">+IF(OFFSET('Sanitation Data'!$E$30,0,10*ROW('Sanitation Data'!E21))="","",OFFSET('Sanitation Data'!$E$30,0,10*ROW('Sanitation Data'!E21)))</f>
        <v/>
      </c>
      <c r="CS27" s="264" t="str">
        <f ca="true">+IF(OFFSET('Sanitation Data'!$E$31,0,10*ROW('Sanitation Data'!E21))="","",OFFSET('Sanitation Data'!$E$31,0,10*ROW('Sanitation Data'!E21)))</f>
        <v/>
      </c>
      <c r="CT27" s="264" t="str">
        <f ca="true">+IF(OFFSET('Sanitation Data'!$E$32,0,10*ROW('Sanitation Data'!E21))="","",OFFSET('Sanitation Data'!$E$32,0,10*ROW('Sanitation Data'!E21)))</f>
        <v/>
      </c>
      <c r="CU27" s="264" t="str">
        <f ca="true">+IF(OFFSET('Sanitation Data'!$F$28,0,10*ROW('Sanitation Data'!F21))="","",OFFSET('Sanitation Data'!$F$28,0,10*ROW('Sanitation Data'!F21)))</f>
        <v/>
      </c>
      <c r="CV27" s="264" t="str">
        <f ca="true">+IF(OFFSET('Sanitation Data'!$F$29,0,10*ROW('Sanitation Data'!F21))="","",OFFSET('Sanitation Data'!$F$29,0,10*ROW('Sanitation Data'!F21)))</f>
        <v/>
      </c>
      <c r="CW27" s="264" t="str">
        <f ca="true">+IF(OFFSET('Sanitation Data'!$F$30,0,10*ROW('Sanitation Data'!F21))="","",OFFSET('Sanitation Data'!$F$30,0,10*ROW('Sanitation Data'!F21)))</f>
        <v/>
      </c>
      <c r="CX27" s="264" t="str">
        <f ca="true">+IF(OFFSET('Sanitation Data'!$F$31,0,10*ROW('Sanitation Data'!F21))="","",OFFSET('Sanitation Data'!$F$31,0,10*ROW('Sanitation Data'!F21)))</f>
        <v/>
      </c>
      <c r="CY27" s="264" t="str">
        <f ca="true">+IF(OFFSET('Sanitation Data'!$F$32,0,10*ROW('Sanitation Data'!F21))="","",OFFSET('Sanitation Data'!$F$32,0,10*ROW('Sanitation Data'!F21)))</f>
        <v/>
      </c>
      <c r="CZ27" s="264" t="str">
        <f ca="true">+IF(OFFSET('Sanitation Data'!$G$28,0,10*ROW('Sanitation Data'!G21))="","",OFFSET('Sanitation Data'!$G$28,0,10*ROW('Sanitation Data'!G21)))</f>
        <v/>
      </c>
      <c r="DA27" s="264" t="str">
        <f ca="true">+IF(OFFSET('Sanitation Data'!$G$29,0,10*ROW('Sanitation Data'!G21))="","",OFFSET('Sanitation Data'!$G$29,0,10*ROW('Sanitation Data'!G21)))</f>
        <v/>
      </c>
      <c r="DB27" s="264" t="str">
        <f ca="true">+IF(OFFSET('Sanitation Data'!$G$30,0,10*ROW('Sanitation Data'!G21))="","",OFFSET('Sanitation Data'!$G$30,0,10*ROW('Sanitation Data'!G21)))</f>
        <v/>
      </c>
      <c r="DC27" s="264" t="str">
        <f ca="true">+IF(OFFSET('Sanitation Data'!$G$31,0,10*ROW('Sanitation Data'!G21))="","",OFFSET('Sanitation Data'!$G$31,0,10*ROW('Sanitation Data'!G21)))</f>
        <v/>
      </c>
      <c r="DD27" s="264" t="str">
        <f ca="true">+IF(OFFSET('Sanitation Data'!$G$32,0,10*ROW('Sanitation Data'!G21))="","",OFFSET('Sanitation Data'!$G$32,0,10*ROW('Sanitation Data'!G21)))</f>
        <v/>
      </c>
      <c r="DE27" s="264" t="str">
        <f ca="true">+IF(OFFSET('Sanitation Data'!$H$28,0,10*ROW('Sanitation Data'!H21))="","",OFFSET('Sanitation Data'!$H$28,0,10*ROW('Sanitation Data'!H21)))</f>
        <v/>
      </c>
      <c r="DF27" s="264" t="str">
        <f ca="true">+IF(OFFSET('Sanitation Data'!$H$29,0,10*ROW('Sanitation Data'!H21))="","",OFFSET('Sanitation Data'!$H$29,0,10*ROW('Sanitation Data'!H21)))</f>
        <v/>
      </c>
      <c r="DG27" s="264" t="str">
        <f ca="true">+IF(OFFSET('Sanitation Data'!$H$30,0,10*ROW('Sanitation Data'!H21))="","",OFFSET('Sanitation Data'!$H$30,0,10*ROW('Sanitation Data'!H21)))</f>
        <v/>
      </c>
      <c r="DH27" s="264" t="str">
        <f ca="true">+IF(OFFSET('Sanitation Data'!$H$31,0,10*ROW('Sanitation Data'!H21))="","",OFFSET('Sanitation Data'!$H$31,0,10*ROW('Sanitation Data'!H21)))</f>
        <v/>
      </c>
      <c r="DI27" s="264" t="str">
        <f ca="true">+IF(OFFSET('Sanitation Data'!$H$32,0,10*ROW('Sanitation Data'!H21))="","",OFFSET('Sanitation Data'!$H$32,0,10*ROW('Sanitation Data'!H21)))</f>
        <v/>
      </c>
      <c r="DJ27" s="264" t="str">
        <f ca="true">+IF(OFFSET('Sanitation Data'!$I$28,0,10*ROW('Sanitation Data'!I21))="","",OFFSET('Sanitation Data'!$I$28,0,10*ROW('Sanitation Data'!I21)))</f>
        <v/>
      </c>
      <c r="DK27" s="264" t="str">
        <f ca="true">+IF(OFFSET('Sanitation Data'!$I$29,0,10*ROW('Sanitation Data'!I21))="","",OFFSET('Sanitation Data'!$I$29,0,10*ROW('Sanitation Data'!I21)))</f>
        <v/>
      </c>
      <c r="DL27" s="264" t="str">
        <f ca="true">+IF(OFFSET('Sanitation Data'!$I$30,0,10*ROW('Sanitation Data'!I21))="","",OFFSET('Sanitation Data'!$I$30,0,10*ROW('Sanitation Data'!I21)))</f>
        <v/>
      </c>
      <c r="DM27" s="264" t="str">
        <f ca="true">+IF(OFFSET('Sanitation Data'!$I$31,0,10*ROW('Sanitation Data'!I21))="","",OFFSET('Sanitation Data'!$I$31,0,10*ROW('Sanitation Data'!I21)))</f>
        <v/>
      </c>
      <c r="DN27" s="264" t="str">
        <f ca="true">+IF(OFFSET('Sanitation Data'!$I$32,0,10*ROW('Sanitation Data'!I21))="","",OFFSET('Sanitation Data'!$I$32,0,10*ROW('Sanitation Data'!I21)))</f>
        <v/>
      </c>
      <c r="DO27" s="264" t="str">
        <f ca="true">+IF(OFFSET('Hygiene Data'!$D$11,0,10*ROW('Hygiene Data'!D21))="","",OFFSET('Hygiene Data'!$D$11,0,10*ROW('Hygiene Data'!D21)))</f>
        <v/>
      </c>
      <c r="DP27" s="264" t="str">
        <f ca="true">+IF(OFFSET('Hygiene Data'!$D$12,0,10*ROW('Hygiene Data'!D21))="","",OFFSET('Hygiene Data'!$D$12,0,10*ROW('Hygiene Data'!D21)))</f>
        <v/>
      </c>
      <c r="DQ27" s="264" t="str">
        <f ca="true">+IF(OFFSET('Hygiene Data'!$D$13,0,10*ROW('Hygiene Data'!D21))="","",OFFSET('Hygiene Data'!$D$13,0,10*ROW('Hygiene Data'!D21)))</f>
        <v/>
      </c>
      <c r="DR27" s="264" t="str">
        <f ca="true">+IF(OFFSET('Hygiene Data'!$E$11,0,10*ROW('Hygiene Data'!E21))="","",OFFSET('Hygiene Data'!$E$11,0,10*ROW('Hygiene Data'!E21)))</f>
        <v/>
      </c>
      <c r="DS27" s="264" t="str">
        <f ca="true">+IF(OFFSET('Hygiene Data'!$E$12,0,10*ROW('Hygiene Data'!E21))="","",OFFSET('Hygiene Data'!$E$12,0,10*ROW('Hygiene Data'!E21)))</f>
        <v/>
      </c>
      <c r="DT27" s="264" t="str">
        <f ca="true">+IF(OFFSET('Hygiene Data'!$E$13,0,10*ROW('Hygiene Data'!E21))="","",OFFSET('Hygiene Data'!$E$13,0,10*ROW('Hygiene Data'!E21)))</f>
        <v/>
      </c>
      <c r="DU27" s="264" t="str">
        <f ca="true">+IF(OFFSET('Hygiene Data'!$F$11,0,10*ROW('Hygiene Data'!F21))="","",OFFSET('Hygiene Data'!$F$11,0,10*ROW('Hygiene Data'!F21)))</f>
        <v/>
      </c>
      <c r="DV27" s="264" t="str">
        <f ca="true">+IF(OFFSET('Hygiene Data'!$F$12,0,10*ROW('Hygiene Data'!F21))="","",OFFSET('Hygiene Data'!$F$12,0,10*ROW('Hygiene Data'!F21)))</f>
        <v/>
      </c>
      <c r="DW27" s="264" t="str">
        <f ca="true">+IF(OFFSET('Hygiene Data'!$F$13,0,10*ROW('Hygiene Data'!F21))="","",OFFSET('Hygiene Data'!$F$13,0,10*ROW('Hygiene Data'!F21)))</f>
        <v/>
      </c>
      <c r="DX27" s="264" t="str">
        <f ca="true">+IF(OFFSET('Hygiene Data'!$G$11,0,10*ROW('Hygiene Data'!G21))="","",OFFSET('Hygiene Data'!$G$11,0,10*ROW('Hygiene Data'!G21)))</f>
        <v/>
      </c>
      <c r="DY27" s="264" t="str">
        <f ca="true">+IF(OFFSET('Hygiene Data'!$G$12,0,10*ROW('Hygiene Data'!G21))="","",OFFSET('Hygiene Data'!$G$12,0,10*ROW('Hygiene Data'!G21)))</f>
        <v/>
      </c>
      <c r="DZ27" s="264" t="str">
        <f ca="true">+IF(OFFSET('Hygiene Data'!$G$13,0,10*ROW('Hygiene Data'!G21))="","",OFFSET('Hygiene Data'!$G$13,0,10*ROW('Hygiene Data'!G21)))</f>
        <v/>
      </c>
      <c r="EA27" s="264" t="str">
        <f ca="true">+IF(OFFSET('Hygiene Data'!$H$11,0,10*ROW('Hygiene Data'!H21))="","",OFFSET('Hygiene Data'!$H$11,0,10*ROW('Hygiene Data'!H21)))</f>
        <v/>
      </c>
      <c r="EB27" s="264" t="str">
        <f ca="true">+IF(OFFSET('Hygiene Data'!$H$12,0,10*ROW('Hygiene Data'!H21))="","",OFFSET('Hygiene Data'!$H$12,0,10*ROW('Hygiene Data'!H21)))</f>
        <v/>
      </c>
      <c r="EC27" s="264" t="str">
        <f ca="true">+IF(OFFSET('Hygiene Data'!$H$13,0,10*ROW('Hygiene Data'!H21))="","",OFFSET('Hygiene Data'!$H$13,0,10*ROW('Hygiene Data'!H21)))</f>
        <v/>
      </c>
      <c r="ED27" s="264" t="str">
        <f ca="true">+IF(OFFSET('Hygiene Data'!$I$11,0,10*ROW('Hygiene Data'!I21))="","",OFFSET('Hygiene Data'!$I$11,0,10*ROW('Hygiene Data'!I21)))</f>
        <v/>
      </c>
      <c r="EE27" s="264" t="str">
        <f ca="true">+IF(OFFSET('Hygiene Data'!$I$12,0,10*ROW('Hygiene Data'!I21))="","",OFFSET('Hygiene Data'!$I$12,0,10*ROW('Hygiene Data'!I21)))</f>
        <v/>
      </c>
      <c r="EF27" s="264" t="str">
        <f ca="true">+IF(OFFSET('Hygiene Data'!$I$13,0,10*ROW('Hygiene Data'!I21))="","",OFFSET('Hygiene Data'!$I$13,0,10*ROW('Hygiene Data'!I21)))</f>
        <v/>
      </c>
    </row>
    <row xmlns:x14ac="http://schemas.microsoft.com/office/spreadsheetml/2009/9/ac" r="28" x14ac:dyDescent="0.2">
      <c r="A28" s="37" t="str">
        <f ca="true">+IF(OFFSET('Water Data'!$B$2,0,10*ROW('Water Data'!E22))="","",OFFSET('Water Data'!$B$2,0,10*ROW('Water Data'!E22)))</f>
        <v/>
      </c>
      <c r="B28" s="37" t="str">
        <f ca="true">+IF(OFFSET('Water Data'!$C$2,0,10*ROW('Water Data'!F22))="","",OFFSET('Water Data'!$C$2,0,10*ROW('Water Data'!F22)))</f>
        <v/>
      </c>
      <c r="C28" s="320" t="str">
        <f t="shared" ca="true" si="0"/>
        <v/>
      </c>
      <c r="D28" s="94"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94"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94"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94"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94"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94"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94"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94"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94"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94"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94"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94"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94"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94"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94"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94"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94"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94"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95"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95"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95"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95"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95"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95"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95"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95"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95"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95"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95"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95"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95"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95"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95"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95"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95"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95"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95"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95"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95"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95"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95"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95"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95"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95"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95"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95"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95"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95"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96"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96"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96"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96"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96"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96"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96"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96"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96"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96"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96"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96"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96"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96"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96"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96"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96"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96"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64"/>
      <c r="BS28" s="264" t="str">
        <f ca="true">+IF(OFFSET('Water Data'!$D$27,0,10*ROW('Water Data'!D22))="","",OFFSET('Water Data'!$D$27,0,10*ROW('Water Data'!D22)))</f>
        <v/>
      </c>
      <c r="BT28" s="264" t="str">
        <f ca="true">+IF(OFFSET('Water Data'!$D$28,0,10*ROW('Water Data'!D22))="","",OFFSET('Water Data'!$D$28,0,10*ROW('Water Data'!D22)))</f>
        <v/>
      </c>
      <c r="BU28" s="264" t="str">
        <f ca="true">+IF(OFFSET('Water Data'!$D$29,0,10*ROW('Water Data'!D22))="","",OFFSET('Water Data'!$D$29,0,10*ROW('Water Data'!D22)))</f>
        <v/>
      </c>
      <c r="BV28" s="264" t="str">
        <f ca="true">+IF(OFFSET('Water Data'!$E$27,0,10*ROW('Water Data'!E22))="","",OFFSET('Water Data'!$E$27,0,10*ROW('Water Data'!E22)))</f>
        <v/>
      </c>
      <c r="BW28" s="264" t="str">
        <f ca="true">+IF(OFFSET('Water Data'!$E$28,0,10*ROW('Water Data'!E22))="","",OFFSET('Water Data'!$E$28,0,10*ROW('Water Data'!E22)))</f>
        <v/>
      </c>
      <c r="BX28" s="264" t="str">
        <f ca="true">+IF(OFFSET('Water Data'!$E$29,0,10*ROW('Water Data'!E22))="","",OFFSET('Water Data'!$E$29,0,10*ROW('Water Data'!E22)))</f>
        <v/>
      </c>
      <c r="BY28" s="264" t="str">
        <f ca="true">+IF(OFFSET('Water Data'!$F$27,0,10*ROW('Water Data'!F22))="","",OFFSET('Water Data'!$F$27,0,10*ROW('Water Data'!F22)))</f>
        <v/>
      </c>
      <c r="BZ28" s="264" t="str">
        <f ca="true">+IF(OFFSET('Water Data'!$F$28,0,10*ROW('Water Data'!F22))="","",OFFSET('Water Data'!$F$28,0,10*ROW('Water Data'!F22)))</f>
        <v/>
      </c>
      <c r="CA28" s="264" t="str">
        <f ca="true">+IF(OFFSET('Water Data'!$F$29,0,10*ROW('Water Data'!F22))="","",OFFSET('Water Data'!$F$29,0,10*ROW('Water Data'!F22)))</f>
        <v/>
      </c>
      <c r="CB28" s="264" t="str">
        <f ca="true">+IF(OFFSET('Water Data'!$G$27,0,10*ROW('Water Data'!G22))="","",OFFSET('Water Data'!$G$27,0,10*ROW('Water Data'!G22)))</f>
        <v/>
      </c>
      <c r="CC28" s="264" t="str">
        <f ca="true">+IF(OFFSET('Water Data'!$G$28,0,10*ROW('Water Data'!G22))="","",OFFSET('Water Data'!$G$28,0,10*ROW('Water Data'!G22)))</f>
        <v/>
      </c>
      <c r="CD28" s="264" t="str">
        <f ca="true">+IF(OFFSET('Water Data'!$G$29,0,10*ROW('Water Data'!G22))="","",OFFSET('Water Data'!$G$29,0,10*ROW('Water Data'!G22)))</f>
        <v/>
      </c>
      <c r="CE28" s="264" t="str">
        <f ca="true">+IF(OFFSET('Water Data'!$H$27,0,10*ROW('Water Data'!H22))="","",OFFSET('Water Data'!$H$27,0,10*ROW('Water Data'!H22)))</f>
        <v/>
      </c>
      <c r="CF28" s="264" t="str">
        <f ca="true">+IF(OFFSET('Water Data'!$H$28,0,10*ROW('Water Data'!H22))="","",OFFSET('Water Data'!$H$28,0,10*ROW('Water Data'!H22)))</f>
        <v/>
      </c>
      <c r="CG28" s="264" t="str">
        <f ca="true">+IF(OFFSET('Water Data'!$H$29,0,10*ROW('Water Data'!H22))="","",OFFSET('Water Data'!$H$29,0,10*ROW('Water Data'!H22)))</f>
        <v/>
      </c>
      <c r="CH28" s="264" t="str">
        <f ca="true">+IF(OFFSET('Water Data'!$I$27,0,10*ROW('Water Data'!I22))="","",OFFSET('Water Data'!$I$27,0,10*ROW('Water Data'!I22)))</f>
        <v/>
      </c>
      <c r="CI28" s="264" t="str">
        <f ca="true">+IF(OFFSET('Water Data'!$I$28,0,10*ROW('Water Data'!I22))="","",OFFSET('Water Data'!$I$28,0,10*ROW('Water Data'!I22)))</f>
        <v/>
      </c>
      <c r="CJ28" s="264" t="str">
        <f ca="true">+IF(OFFSET('Water Data'!$I$29,0,10*ROW('Water Data'!I22))="","",OFFSET('Water Data'!$I$29,0,10*ROW('Water Data'!I22)))</f>
        <v/>
      </c>
      <c r="CK28" s="264" t="str">
        <f ca="true">+IF(OFFSET('Sanitation Data'!$D$28,0,10*ROW('Sanitation Data'!D22))="","",OFFSET('Sanitation Data'!$D$28,0,10*ROW('Sanitation Data'!D22)))</f>
        <v/>
      </c>
      <c r="CL28" s="264" t="str">
        <f ca="true">+IF(OFFSET('Sanitation Data'!$D$29,0,10*ROW('Sanitation Data'!D22))="","",OFFSET('Sanitation Data'!$D$29,0,10*ROW('Sanitation Data'!D22)))</f>
        <v/>
      </c>
      <c r="CM28" s="264" t="str">
        <f ca="true">+IF(OFFSET('Sanitation Data'!$D$30,0,10*ROW('Sanitation Data'!D22))="","",OFFSET('Sanitation Data'!$D$30,0,10*ROW('Sanitation Data'!D22)))</f>
        <v/>
      </c>
      <c r="CN28" s="264" t="str">
        <f ca="true">+IF(OFFSET('Sanitation Data'!$D$31,0,10*ROW('Sanitation Data'!D22))="","",OFFSET('Sanitation Data'!$D$31,0,10*ROW('Sanitation Data'!D22)))</f>
        <v/>
      </c>
      <c r="CO28" s="264" t="str">
        <f ca="true">+IF(OFFSET('Sanitation Data'!$D$32,0,10*ROW('Sanitation Data'!D22))="","",OFFSET('Sanitation Data'!$D$32,0,10*ROW('Sanitation Data'!D22)))</f>
        <v/>
      </c>
      <c r="CP28" s="264" t="str">
        <f ca="true">+IF(OFFSET('Sanitation Data'!$E$28,0,10*ROW('Sanitation Data'!E22))="","",OFFSET('Sanitation Data'!$E$28,0,10*ROW('Sanitation Data'!E22)))</f>
        <v/>
      </c>
      <c r="CQ28" s="264" t="str">
        <f ca="true">+IF(OFFSET('Sanitation Data'!$E$29,0,10*ROW('Sanitation Data'!E22))="","",OFFSET('Sanitation Data'!$E$29,0,10*ROW('Sanitation Data'!E22)))</f>
        <v/>
      </c>
      <c r="CR28" s="264" t="str">
        <f ca="true">+IF(OFFSET('Sanitation Data'!$E$30,0,10*ROW('Sanitation Data'!E22))="","",OFFSET('Sanitation Data'!$E$30,0,10*ROW('Sanitation Data'!E22)))</f>
        <v/>
      </c>
      <c r="CS28" s="264" t="str">
        <f ca="true">+IF(OFFSET('Sanitation Data'!$E$31,0,10*ROW('Sanitation Data'!E22))="","",OFFSET('Sanitation Data'!$E$31,0,10*ROW('Sanitation Data'!E22)))</f>
        <v/>
      </c>
      <c r="CT28" s="264" t="str">
        <f ca="true">+IF(OFFSET('Sanitation Data'!$E$32,0,10*ROW('Sanitation Data'!E22))="","",OFFSET('Sanitation Data'!$E$32,0,10*ROW('Sanitation Data'!E22)))</f>
        <v/>
      </c>
      <c r="CU28" s="264" t="str">
        <f ca="true">+IF(OFFSET('Sanitation Data'!$F$28,0,10*ROW('Sanitation Data'!F22))="","",OFFSET('Sanitation Data'!$F$28,0,10*ROW('Sanitation Data'!F22)))</f>
        <v/>
      </c>
      <c r="CV28" s="264" t="str">
        <f ca="true">+IF(OFFSET('Sanitation Data'!$F$29,0,10*ROW('Sanitation Data'!F22))="","",OFFSET('Sanitation Data'!$F$29,0,10*ROW('Sanitation Data'!F22)))</f>
        <v/>
      </c>
      <c r="CW28" s="264" t="str">
        <f ca="true">+IF(OFFSET('Sanitation Data'!$F$30,0,10*ROW('Sanitation Data'!F22))="","",OFFSET('Sanitation Data'!$F$30,0,10*ROW('Sanitation Data'!F22)))</f>
        <v/>
      </c>
      <c r="CX28" s="264" t="str">
        <f ca="true">+IF(OFFSET('Sanitation Data'!$F$31,0,10*ROW('Sanitation Data'!F22))="","",OFFSET('Sanitation Data'!$F$31,0,10*ROW('Sanitation Data'!F22)))</f>
        <v/>
      </c>
      <c r="CY28" s="264" t="str">
        <f ca="true">+IF(OFFSET('Sanitation Data'!$F$32,0,10*ROW('Sanitation Data'!F22))="","",OFFSET('Sanitation Data'!$F$32,0,10*ROW('Sanitation Data'!F22)))</f>
        <v/>
      </c>
      <c r="CZ28" s="264" t="str">
        <f ca="true">+IF(OFFSET('Sanitation Data'!$G$28,0,10*ROW('Sanitation Data'!G22))="","",OFFSET('Sanitation Data'!$G$28,0,10*ROW('Sanitation Data'!G22)))</f>
        <v/>
      </c>
      <c r="DA28" s="264" t="str">
        <f ca="true">+IF(OFFSET('Sanitation Data'!$G$29,0,10*ROW('Sanitation Data'!G22))="","",OFFSET('Sanitation Data'!$G$29,0,10*ROW('Sanitation Data'!G22)))</f>
        <v/>
      </c>
      <c r="DB28" s="264" t="str">
        <f ca="true">+IF(OFFSET('Sanitation Data'!$G$30,0,10*ROW('Sanitation Data'!G22))="","",OFFSET('Sanitation Data'!$G$30,0,10*ROW('Sanitation Data'!G22)))</f>
        <v/>
      </c>
      <c r="DC28" s="264" t="str">
        <f ca="true">+IF(OFFSET('Sanitation Data'!$G$31,0,10*ROW('Sanitation Data'!G22))="","",OFFSET('Sanitation Data'!$G$31,0,10*ROW('Sanitation Data'!G22)))</f>
        <v/>
      </c>
      <c r="DD28" s="264" t="str">
        <f ca="true">+IF(OFFSET('Sanitation Data'!$G$32,0,10*ROW('Sanitation Data'!G22))="","",OFFSET('Sanitation Data'!$G$32,0,10*ROW('Sanitation Data'!G22)))</f>
        <v/>
      </c>
      <c r="DE28" s="264" t="str">
        <f ca="true">+IF(OFFSET('Sanitation Data'!$H$28,0,10*ROW('Sanitation Data'!H22))="","",OFFSET('Sanitation Data'!$H$28,0,10*ROW('Sanitation Data'!H22)))</f>
        <v/>
      </c>
      <c r="DF28" s="264" t="str">
        <f ca="true">+IF(OFFSET('Sanitation Data'!$H$29,0,10*ROW('Sanitation Data'!H22))="","",OFFSET('Sanitation Data'!$H$29,0,10*ROW('Sanitation Data'!H22)))</f>
        <v/>
      </c>
      <c r="DG28" s="264" t="str">
        <f ca="true">+IF(OFFSET('Sanitation Data'!$H$30,0,10*ROW('Sanitation Data'!H22))="","",OFFSET('Sanitation Data'!$H$30,0,10*ROW('Sanitation Data'!H22)))</f>
        <v/>
      </c>
      <c r="DH28" s="264" t="str">
        <f ca="true">+IF(OFFSET('Sanitation Data'!$H$31,0,10*ROW('Sanitation Data'!H22))="","",OFFSET('Sanitation Data'!$H$31,0,10*ROW('Sanitation Data'!H22)))</f>
        <v/>
      </c>
      <c r="DI28" s="264" t="str">
        <f ca="true">+IF(OFFSET('Sanitation Data'!$H$32,0,10*ROW('Sanitation Data'!H22))="","",OFFSET('Sanitation Data'!$H$32,0,10*ROW('Sanitation Data'!H22)))</f>
        <v/>
      </c>
      <c r="DJ28" s="264" t="str">
        <f ca="true">+IF(OFFSET('Sanitation Data'!$I$28,0,10*ROW('Sanitation Data'!I22))="","",OFFSET('Sanitation Data'!$I$28,0,10*ROW('Sanitation Data'!I22)))</f>
        <v/>
      </c>
      <c r="DK28" s="264" t="str">
        <f ca="true">+IF(OFFSET('Sanitation Data'!$I$29,0,10*ROW('Sanitation Data'!I22))="","",OFFSET('Sanitation Data'!$I$29,0,10*ROW('Sanitation Data'!I22)))</f>
        <v/>
      </c>
      <c r="DL28" s="264" t="str">
        <f ca="true">+IF(OFFSET('Sanitation Data'!$I$30,0,10*ROW('Sanitation Data'!I22))="","",OFFSET('Sanitation Data'!$I$30,0,10*ROW('Sanitation Data'!I22)))</f>
        <v/>
      </c>
      <c r="DM28" s="264" t="str">
        <f ca="true">+IF(OFFSET('Sanitation Data'!$I$31,0,10*ROW('Sanitation Data'!I22))="","",OFFSET('Sanitation Data'!$I$31,0,10*ROW('Sanitation Data'!I22)))</f>
        <v/>
      </c>
      <c r="DN28" s="264" t="str">
        <f ca="true">+IF(OFFSET('Sanitation Data'!$I$32,0,10*ROW('Sanitation Data'!I22))="","",OFFSET('Sanitation Data'!$I$32,0,10*ROW('Sanitation Data'!I22)))</f>
        <v/>
      </c>
      <c r="DO28" s="264" t="str">
        <f ca="true">+IF(OFFSET('Hygiene Data'!$D$11,0,10*ROW('Hygiene Data'!D22))="","",OFFSET('Hygiene Data'!$D$11,0,10*ROW('Hygiene Data'!D22)))</f>
        <v/>
      </c>
      <c r="DP28" s="264" t="str">
        <f ca="true">+IF(OFFSET('Hygiene Data'!$D$12,0,10*ROW('Hygiene Data'!D22))="","",OFFSET('Hygiene Data'!$D$12,0,10*ROW('Hygiene Data'!D22)))</f>
        <v/>
      </c>
      <c r="DQ28" s="264" t="str">
        <f ca="true">+IF(OFFSET('Hygiene Data'!$D$13,0,10*ROW('Hygiene Data'!D22))="","",OFFSET('Hygiene Data'!$D$13,0,10*ROW('Hygiene Data'!D22)))</f>
        <v/>
      </c>
      <c r="DR28" s="264" t="str">
        <f ca="true">+IF(OFFSET('Hygiene Data'!$E$11,0,10*ROW('Hygiene Data'!E22))="","",OFFSET('Hygiene Data'!$E$11,0,10*ROW('Hygiene Data'!E22)))</f>
        <v/>
      </c>
      <c r="DS28" s="264" t="str">
        <f ca="true">+IF(OFFSET('Hygiene Data'!$E$12,0,10*ROW('Hygiene Data'!E22))="","",OFFSET('Hygiene Data'!$E$12,0,10*ROW('Hygiene Data'!E22)))</f>
        <v/>
      </c>
      <c r="DT28" s="264" t="str">
        <f ca="true">+IF(OFFSET('Hygiene Data'!$E$13,0,10*ROW('Hygiene Data'!E22))="","",OFFSET('Hygiene Data'!$E$13,0,10*ROW('Hygiene Data'!E22)))</f>
        <v/>
      </c>
      <c r="DU28" s="264" t="str">
        <f ca="true">+IF(OFFSET('Hygiene Data'!$F$11,0,10*ROW('Hygiene Data'!F22))="","",OFFSET('Hygiene Data'!$F$11,0,10*ROW('Hygiene Data'!F22)))</f>
        <v/>
      </c>
      <c r="DV28" s="264" t="str">
        <f ca="true">+IF(OFFSET('Hygiene Data'!$F$12,0,10*ROW('Hygiene Data'!F22))="","",OFFSET('Hygiene Data'!$F$12,0,10*ROW('Hygiene Data'!F22)))</f>
        <v/>
      </c>
      <c r="DW28" s="264" t="str">
        <f ca="true">+IF(OFFSET('Hygiene Data'!$F$13,0,10*ROW('Hygiene Data'!F22))="","",OFFSET('Hygiene Data'!$F$13,0,10*ROW('Hygiene Data'!F22)))</f>
        <v/>
      </c>
      <c r="DX28" s="264" t="str">
        <f ca="true">+IF(OFFSET('Hygiene Data'!$G$11,0,10*ROW('Hygiene Data'!G22))="","",OFFSET('Hygiene Data'!$G$11,0,10*ROW('Hygiene Data'!G22)))</f>
        <v/>
      </c>
      <c r="DY28" s="264" t="str">
        <f ca="true">+IF(OFFSET('Hygiene Data'!$G$12,0,10*ROW('Hygiene Data'!G22))="","",OFFSET('Hygiene Data'!$G$12,0,10*ROW('Hygiene Data'!G22)))</f>
        <v/>
      </c>
      <c r="DZ28" s="264" t="str">
        <f ca="true">+IF(OFFSET('Hygiene Data'!$G$13,0,10*ROW('Hygiene Data'!G22))="","",OFFSET('Hygiene Data'!$G$13,0,10*ROW('Hygiene Data'!G22)))</f>
        <v/>
      </c>
      <c r="EA28" s="264" t="str">
        <f ca="true">+IF(OFFSET('Hygiene Data'!$H$11,0,10*ROW('Hygiene Data'!H22))="","",OFFSET('Hygiene Data'!$H$11,0,10*ROW('Hygiene Data'!H22)))</f>
        <v/>
      </c>
      <c r="EB28" s="264" t="str">
        <f ca="true">+IF(OFFSET('Hygiene Data'!$H$12,0,10*ROW('Hygiene Data'!H22))="","",OFFSET('Hygiene Data'!$H$12,0,10*ROW('Hygiene Data'!H22)))</f>
        <v/>
      </c>
      <c r="EC28" s="264" t="str">
        <f ca="true">+IF(OFFSET('Hygiene Data'!$H$13,0,10*ROW('Hygiene Data'!H22))="","",OFFSET('Hygiene Data'!$H$13,0,10*ROW('Hygiene Data'!H22)))</f>
        <v/>
      </c>
      <c r="ED28" s="264" t="str">
        <f ca="true">+IF(OFFSET('Hygiene Data'!$I$11,0,10*ROW('Hygiene Data'!I22))="","",OFFSET('Hygiene Data'!$I$11,0,10*ROW('Hygiene Data'!I22)))</f>
        <v/>
      </c>
      <c r="EE28" s="264" t="str">
        <f ca="true">+IF(OFFSET('Hygiene Data'!$I$12,0,10*ROW('Hygiene Data'!I22))="","",OFFSET('Hygiene Data'!$I$12,0,10*ROW('Hygiene Data'!I22)))</f>
        <v/>
      </c>
      <c r="EF28" s="264" t="str">
        <f ca="true">+IF(OFFSET('Hygiene Data'!$I$13,0,10*ROW('Hygiene Data'!I22))="","",OFFSET('Hygiene Data'!$I$13,0,10*ROW('Hygiene Data'!I22)))</f>
        <v/>
      </c>
    </row>
    <row xmlns:x14ac="http://schemas.microsoft.com/office/spreadsheetml/2009/9/ac" r="29" x14ac:dyDescent="0.2">
      <c r="A29" s="37" t="str">
        <f ca="true">+IF(OFFSET('Water Data'!$B$2,0,10*ROW('Water Data'!E23))="","",OFFSET('Water Data'!$B$2,0,10*ROW('Water Data'!E23)))</f>
        <v/>
      </c>
      <c r="B29" s="37" t="str">
        <f ca="true">+IF(OFFSET('Water Data'!$C$2,0,10*ROW('Water Data'!F23))="","",OFFSET('Water Data'!$C$2,0,10*ROW('Water Data'!F23)))</f>
        <v/>
      </c>
      <c r="C29" s="320" t="str">
        <f t="shared" ca="true" si="0"/>
        <v/>
      </c>
      <c r="D29" s="94"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94"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94"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94"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94"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94"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94"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94"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94"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94"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94"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94"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94"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94"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94"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94"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94"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94"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95"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95"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95"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95"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95"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95"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95"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95"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95"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95"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95"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95"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95"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95"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95"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95"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95"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95"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95"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95"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95"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95"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95"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95"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95"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95"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95"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95"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95"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95"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96"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96"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96"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96"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96"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96"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96"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96"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96"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96"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96"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96"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96"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96"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96"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96"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96"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96"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64"/>
      <c r="BS29" s="264" t="str">
        <f ca="true">+IF(OFFSET('Water Data'!$D$27,0,10*ROW('Water Data'!D23))="","",OFFSET('Water Data'!$D$27,0,10*ROW('Water Data'!D23)))</f>
        <v/>
      </c>
      <c r="BT29" s="264" t="str">
        <f ca="true">+IF(OFFSET('Water Data'!$D$28,0,10*ROW('Water Data'!D23))="","",OFFSET('Water Data'!$D$28,0,10*ROW('Water Data'!D23)))</f>
        <v/>
      </c>
      <c r="BU29" s="264" t="str">
        <f ca="true">+IF(OFFSET('Water Data'!$D$29,0,10*ROW('Water Data'!D23))="","",OFFSET('Water Data'!$D$29,0,10*ROW('Water Data'!D23)))</f>
        <v/>
      </c>
      <c r="BV29" s="264" t="str">
        <f ca="true">+IF(OFFSET('Water Data'!$E$27,0,10*ROW('Water Data'!E23))="","",OFFSET('Water Data'!$E$27,0,10*ROW('Water Data'!E23)))</f>
        <v/>
      </c>
      <c r="BW29" s="264" t="str">
        <f ca="true">+IF(OFFSET('Water Data'!$E$28,0,10*ROW('Water Data'!E23))="","",OFFSET('Water Data'!$E$28,0,10*ROW('Water Data'!E23)))</f>
        <v/>
      </c>
      <c r="BX29" s="264" t="str">
        <f ca="true">+IF(OFFSET('Water Data'!$E$29,0,10*ROW('Water Data'!E23))="","",OFFSET('Water Data'!$E$29,0,10*ROW('Water Data'!E23)))</f>
        <v/>
      </c>
      <c r="BY29" s="264" t="str">
        <f ca="true">+IF(OFFSET('Water Data'!$F$27,0,10*ROW('Water Data'!F23))="","",OFFSET('Water Data'!$F$27,0,10*ROW('Water Data'!F23)))</f>
        <v/>
      </c>
      <c r="BZ29" s="264" t="str">
        <f ca="true">+IF(OFFSET('Water Data'!$F$28,0,10*ROW('Water Data'!F23))="","",OFFSET('Water Data'!$F$28,0,10*ROW('Water Data'!F23)))</f>
        <v/>
      </c>
      <c r="CA29" s="264" t="str">
        <f ca="true">+IF(OFFSET('Water Data'!$F$29,0,10*ROW('Water Data'!F23))="","",OFFSET('Water Data'!$F$29,0,10*ROW('Water Data'!F23)))</f>
        <v/>
      </c>
      <c r="CB29" s="264" t="str">
        <f ca="true">+IF(OFFSET('Water Data'!$G$27,0,10*ROW('Water Data'!G23))="","",OFFSET('Water Data'!$G$27,0,10*ROW('Water Data'!G23)))</f>
        <v/>
      </c>
      <c r="CC29" s="264" t="str">
        <f ca="true">+IF(OFFSET('Water Data'!$G$28,0,10*ROW('Water Data'!G23))="","",OFFSET('Water Data'!$G$28,0,10*ROW('Water Data'!G23)))</f>
        <v/>
      </c>
      <c r="CD29" s="264" t="str">
        <f ca="true">+IF(OFFSET('Water Data'!$G$29,0,10*ROW('Water Data'!G23))="","",OFFSET('Water Data'!$G$29,0,10*ROW('Water Data'!G23)))</f>
        <v/>
      </c>
      <c r="CE29" s="264" t="str">
        <f ca="true">+IF(OFFSET('Water Data'!$H$27,0,10*ROW('Water Data'!H23))="","",OFFSET('Water Data'!$H$27,0,10*ROW('Water Data'!H23)))</f>
        <v/>
      </c>
      <c r="CF29" s="264" t="str">
        <f ca="true">+IF(OFFSET('Water Data'!$H$28,0,10*ROW('Water Data'!H23))="","",OFFSET('Water Data'!$H$28,0,10*ROW('Water Data'!H23)))</f>
        <v/>
      </c>
      <c r="CG29" s="264" t="str">
        <f ca="true">+IF(OFFSET('Water Data'!$H$29,0,10*ROW('Water Data'!H23))="","",OFFSET('Water Data'!$H$29,0,10*ROW('Water Data'!H23)))</f>
        <v/>
      </c>
      <c r="CH29" s="264" t="str">
        <f ca="true">+IF(OFFSET('Water Data'!$I$27,0,10*ROW('Water Data'!I23))="","",OFFSET('Water Data'!$I$27,0,10*ROW('Water Data'!I23)))</f>
        <v/>
      </c>
      <c r="CI29" s="264" t="str">
        <f ca="true">+IF(OFFSET('Water Data'!$I$28,0,10*ROW('Water Data'!I23))="","",OFFSET('Water Data'!$I$28,0,10*ROW('Water Data'!I23)))</f>
        <v/>
      </c>
      <c r="CJ29" s="264" t="str">
        <f ca="true">+IF(OFFSET('Water Data'!$I$29,0,10*ROW('Water Data'!I23))="","",OFFSET('Water Data'!$I$29,0,10*ROW('Water Data'!I23)))</f>
        <v/>
      </c>
      <c r="CK29" s="264" t="str">
        <f ca="true">+IF(OFFSET('Sanitation Data'!$D$28,0,10*ROW('Sanitation Data'!D23))="","",OFFSET('Sanitation Data'!$D$28,0,10*ROW('Sanitation Data'!D23)))</f>
        <v/>
      </c>
      <c r="CL29" s="264" t="str">
        <f ca="true">+IF(OFFSET('Sanitation Data'!$D$29,0,10*ROW('Sanitation Data'!D23))="","",OFFSET('Sanitation Data'!$D$29,0,10*ROW('Sanitation Data'!D23)))</f>
        <v/>
      </c>
      <c r="CM29" s="264" t="str">
        <f ca="true">+IF(OFFSET('Sanitation Data'!$D$30,0,10*ROW('Sanitation Data'!D23))="","",OFFSET('Sanitation Data'!$D$30,0,10*ROW('Sanitation Data'!D23)))</f>
        <v/>
      </c>
      <c r="CN29" s="264" t="str">
        <f ca="true">+IF(OFFSET('Sanitation Data'!$D$31,0,10*ROW('Sanitation Data'!D23))="","",OFFSET('Sanitation Data'!$D$31,0,10*ROW('Sanitation Data'!D23)))</f>
        <v/>
      </c>
      <c r="CO29" s="264" t="str">
        <f ca="true">+IF(OFFSET('Sanitation Data'!$D$32,0,10*ROW('Sanitation Data'!D23))="","",OFFSET('Sanitation Data'!$D$32,0,10*ROW('Sanitation Data'!D23)))</f>
        <v/>
      </c>
      <c r="CP29" s="264" t="str">
        <f ca="true">+IF(OFFSET('Sanitation Data'!$E$28,0,10*ROW('Sanitation Data'!E23))="","",OFFSET('Sanitation Data'!$E$28,0,10*ROW('Sanitation Data'!E23)))</f>
        <v/>
      </c>
      <c r="CQ29" s="264" t="str">
        <f ca="true">+IF(OFFSET('Sanitation Data'!$E$29,0,10*ROW('Sanitation Data'!E23))="","",OFFSET('Sanitation Data'!$E$29,0,10*ROW('Sanitation Data'!E23)))</f>
        <v/>
      </c>
      <c r="CR29" s="264" t="str">
        <f ca="true">+IF(OFFSET('Sanitation Data'!$E$30,0,10*ROW('Sanitation Data'!E23))="","",OFFSET('Sanitation Data'!$E$30,0,10*ROW('Sanitation Data'!E23)))</f>
        <v/>
      </c>
      <c r="CS29" s="264" t="str">
        <f ca="true">+IF(OFFSET('Sanitation Data'!$E$31,0,10*ROW('Sanitation Data'!E23))="","",OFFSET('Sanitation Data'!$E$31,0,10*ROW('Sanitation Data'!E23)))</f>
        <v/>
      </c>
      <c r="CT29" s="264" t="str">
        <f ca="true">+IF(OFFSET('Sanitation Data'!$E$32,0,10*ROW('Sanitation Data'!E23))="","",OFFSET('Sanitation Data'!$E$32,0,10*ROW('Sanitation Data'!E23)))</f>
        <v/>
      </c>
      <c r="CU29" s="264" t="str">
        <f ca="true">+IF(OFFSET('Sanitation Data'!$F$28,0,10*ROW('Sanitation Data'!F23))="","",OFFSET('Sanitation Data'!$F$28,0,10*ROW('Sanitation Data'!F23)))</f>
        <v/>
      </c>
      <c r="CV29" s="264" t="str">
        <f ca="true">+IF(OFFSET('Sanitation Data'!$F$29,0,10*ROW('Sanitation Data'!F23))="","",OFFSET('Sanitation Data'!$F$29,0,10*ROW('Sanitation Data'!F23)))</f>
        <v/>
      </c>
      <c r="CW29" s="264" t="str">
        <f ca="true">+IF(OFFSET('Sanitation Data'!$F$30,0,10*ROW('Sanitation Data'!F23))="","",OFFSET('Sanitation Data'!$F$30,0,10*ROW('Sanitation Data'!F23)))</f>
        <v/>
      </c>
      <c r="CX29" s="264" t="str">
        <f ca="true">+IF(OFFSET('Sanitation Data'!$F$31,0,10*ROW('Sanitation Data'!F23))="","",OFFSET('Sanitation Data'!$F$31,0,10*ROW('Sanitation Data'!F23)))</f>
        <v/>
      </c>
      <c r="CY29" s="264" t="str">
        <f ca="true">+IF(OFFSET('Sanitation Data'!$F$32,0,10*ROW('Sanitation Data'!F23))="","",OFFSET('Sanitation Data'!$F$32,0,10*ROW('Sanitation Data'!F23)))</f>
        <v/>
      </c>
      <c r="CZ29" s="264" t="str">
        <f ca="true">+IF(OFFSET('Sanitation Data'!$G$28,0,10*ROW('Sanitation Data'!G23))="","",OFFSET('Sanitation Data'!$G$28,0,10*ROW('Sanitation Data'!G23)))</f>
        <v/>
      </c>
      <c r="DA29" s="264" t="str">
        <f ca="true">+IF(OFFSET('Sanitation Data'!$G$29,0,10*ROW('Sanitation Data'!G23))="","",OFFSET('Sanitation Data'!$G$29,0,10*ROW('Sanitation Data'!G23)))</f>
        <v/>
      </c>
      <c r="DB29" s="264" t="str">
        <f ca="true">+IF(OFFSET('Sanitation Data'!$G$30,0,10*ROW('Sanitation Data'!G23))="","",OFFSET('Sanitation Data'!$G$30,0,10*ROW('Sanitation Data'!G23)))</f>
        <v/>
      </c>
      <c r="DC29" s="264" t="str">
        <f ca="true">+IF(OFFSET('Sanitation Data'!$G$31,0,10*ROW('Sanitation Data'!G23))="","",OFFSET('Sanitation Data'!$G$31,0,10*ROW('Sanitation Data'!G23)))</f>
        <v/>
      </c>
      <c r="DD29" s="264" t="str">
        <f ca="true">+IF(OFFSET('Sanitation Data'!$G$32,0,10*ROW('Sanitation Data'!G23))="","",OFFSET('Sanitation Data'!$G$32,0,10*ROW('Sanitation Data'!G23)))</f>
        <v/>
      </c>
      <c r="DE29" s="264" t="str">
        <f ca="true">+IF(OFFSET('Sanitation Data'!$H$28,0,10*ROW('Sanitation Data'!H23))="","",OFFSET('Sanitation Data'!$H$28,0,10*ROW('Sanitation Data'!H23)))</f>
        <v/>
      </c>
      <c r="DF29" s="264" t="str">
        <f ca="true">+IF(OFFSET('Sanitation Data'!$H$29,0,10*ROW('Sanitation Data'!H23))="","",OFFSET('Sanitation Data'!$H$29,0,10*ROW('Sanitation Data'!H23)))</f>
        <v/>
      </c>
      <c r="DG29" s="264" t="str">
        <f ca="true">+IF(OFFSET('Sanitation Data'!$H$30,0,10*ROW('Sanitation Data'!H23))="","",OFFSET('Sanitation Data'!$H$30,0,10*ROW('Sanitation Data'!H23)))</f>
        <v/>
      </c>
      <c r="DH29" s="264" t="str">
        <f ca="true">+IF(OFFSET('Sanitation Data'!$H$31,0,10*ROW('Sanitation Data'!H23))="","",OFFSET('Sanitation Data'!$H$31,0,10*ROW('Sanitation Data'!H23)))</f>
        <v/>
      </c>
      <c r="DI29" s="264" t="str">
        <f ca="true">+IF(OFFSET('Sanitation Data'!$H$32,0,10*ROW('Sanitation Data'!H23))="","",OFFSET('Sanitation Data'!$H$32,0,10*ROW('Sanitation Data'!H23)))</f>
        <v/>
      </c>
      <c r="DJ29" s="264" t="str">
        <f ca="true">+IF(OFFSET('Sanitation Data'!$I$28,0,10*ROW('Sanitation Data'!I23))="","",OFFSET('Sanitation Data'!$I$28,0,10*ROW('Sanitation Data'!I23)))</f>
        <v/>
      </c>
      <c r="DK29" s="264" t="str">
        <f ca="true">+IF(OFFSET('Sanitation Data'!$I$29,0,10*ROW('Sanitation Data'!I23))="","",OFFSET('Sanitation Data'!$I$29,0,10*ROW('Sanitation Data'!I23)))</f>
        <v/>
      </c>
      <c r="DL29" s="264" t="str">
        <f ca="true">+IF(OFFSET('Sanitation Data'!$I$30,0,10*ROW('Sanitation Data'!I23))="","",OFFSET('Sanitation Data'!$I$30,0,10*ROW('Sanitation Data'!I23)))</f>
        <v/>
      </c>
      <c r="DM29" s="264" t="str">
        <f ca="true">+IF(OFFSET('Sanitation Data'!$I$31,0,10*ROW('Sanitation Data'!I23))="","",OFFSET('Sanitation Data'!$I$31,0,10*ROW('Sanitation Data'!I23)))</f>
        <v/>
      </c>
      <c r="DN29" s="264" t="str">
        <f ca="true">+IF(OFFSET('Sanitation Data'!$I$32,0,10*ROW('Sanitation Data'!I23))="","",OFFSET('Sanitation Data'!$I$32,0,10*ROW('Sanitation Data'!I23)))</f>
        <v/>
      </c>
      <c r="DO29" s="264" t="str">
        <f ca="true">+IF(OFFSET('Hygiene Data'!$D$11,0,10*ROW('Hygiene Data'!D23))="","",OFFSET('Hygiene Data'!$D$11,0,10*ROW('Hygiene Data'!D23)))</f>
        <v/>
      </c>
      <c r="DP29" s="264" t="str">
        <f ca="true">+IF(OFFSET('Hygiene Data'!$D$12,0,10*ROW('Hygiene Data'!D23))="","",OFFSET('Hygiene Data'!$D$12,0,10*ROW('Hygiene Data'!D23)))</f>
        <v/>
      </c>
      <c r="DQ29" s="264" t="str">
        <f ca="true">+IF(OFFSET('Hygiene Data'!$D$13,0,10*ROW('Hygiene Data'!D23))="","",OFFSET('Hygiene Data'!$D$13,0,10*ROW('Hygiene Data'!D23)))</f>
        <v/>
      </c>
      <c r="DR29" s="264" t="str">
        <f ca="true">+IF(OFFSET('Hygiene Data'!$E$11,0,10*ROW('Hygiene Data'!E23))="","",OFFSET('Hygiene Data'!$E$11,0,10*ROW('Hygiene Data'!E23)))</f>
        <v/>
      </c>
      <c r="DS29" s="264" t="str">
        <f ca="true">+IF(OFFSET('Hygiene Data'!$E$12,0,10*ROW('Hygiene Data'!E23))="","",OFFSET('Hygiene Data'!$E$12,0,10*ROW('Hygiene Data'!E23)))</f>
        <v/>
      </c>
      <c r="DT29" s="264" t="str">
        <f ca="true">+IF(OFFSET('Hygiene Data'!$E$13,0,10*ROW('Hygiene Data'!E23))="","",OFFSET('Hygiene Data'!$E$13,0,10*ROW('Hygiene Data'!E23)))</f>
        <v/>
      </c>
      <c r="DU29" s="264" t="str">
        <f ca="true">+IF(OFFSET('Hygiene Data'!$F$11,0,10*ROW('Hygiene Data'!F23))="","",OFFSET('Hygiene Data'!$F$11,0,10*ROW('Hygiene Data'!F23)))</f>
        <v/>
      </c>
      <c r="DV29" s="264" t="str">
        <f ca="true">+IF(OFFSET('Hygiene Data'!$F$12,0,10*ROW('Hygiene Data'!F23))="","",OFFSET('Hygiene Data'!$F$12,0,10*ROW('Hygiene Data'!F23)))</f>
        <v/>
      </c>
      <c r="DW29" s="264" t="str">
        <f ca="true">+IF(OFFSET('Hygiene Data'!$F$13,0,10*ROW('Hygiene Data'!F23))="","",OFFSET('Hygiene Data'!$F$13,0,10*ROW('Hygiene Data'!F23)))</f>
        <v/>
      </c>
      <c r="DX29" s="264" t="str">
        <f ca="true">+IF(OFFSET('Hygiene Data'!$G$11,0,10*ROW('Hygiene Data'!G23))="","",OFFSET('Hygiene Data'!$G$11,0,10*ROW('Hygiene Data'!G23)))</f>
        <v/>
      </c>
      <c r="DY29" s="264" t="str">
        <f ca="true">+IF(OFFSET('Hygiene Data'!$G$12,0,10*ROW('Hygiene Data'!G23))="","",OFFSET('Hygiene Data'!$G$12,0,10*ROW('Hygiene Data'!G23)))</f>
        <v/>
      </c>
      <c r="DZ29" s="264" t="str">
        <f ca="true">+IF(OFFSET('Hygiene Data'!$G$13,0,10*ROW('Hygiene Data'!G23))="","",OFFSET('Hygiene Data'!$G$13,0,10*ROW('Hygiene Data'!G23)))</f>
        <v/>
      </c>
      <c r="EA29" s="264" t="str">
        <f ca="true">+IF(OFFSET('Hygiene Data'!$H$11,0,10*ROW('Hygiene Data'!H23))="","",OFFSET('Hygiene Data'!$H$11,0,10*ROW('Hygiene Data'!H23)))</f>
        <v/>
      </c>
      <c r="EB29" s="264" t="str">
        <f ca="true">+IF(OFFSET('Hygiene Data'!$H$12,0,10*ROW('Hygiene Data'!H23))="","",OFFSET('Hygiene Data'!$H$12,0,10*ROW('Hygiene Data'!H23)))</f>
        <v/>
      </c>
      <c r="EC29" s="264" t="str">
        <f ca="true">+IF(OFFSET('Hygiene Data'!$H$13,0,10*ROW('Hygiene Data'!H23))="","",OFFSET('Hygiene Data'!$H$13,0,10*ROW('Hygiene Data'!H23)))</f>
        <v/>
      </c>
      <c r="ED29" s="264" t="str">
        <f ca="true">+IF(OFFSET('Hygiene Data'!$I$11,0,10*ROW('Hygiene Data'!I23))="","",OFFSET('Hygiene Data'!$I$11,0,10*ROW('Hygiene Data'!I23)))</f>
        <v/>
      </c>
      <c r="EE29" s="264" t="str">
        <f ca="true">+IF(OFFSET('Hygiene Data'!$I$12,0,10*ROW('Hygiene Data'!I23))="","",OFFSET('Hygiene Data'!$I$12,0,10*ROW('Hygiene Data'!I23)))</f>
        <v/>
      </c>
      <c r="EF29" s="264" t="str">
        <f ca="true">+IF(OFFSET('Hygiene Data'!$I$13,0,10*ROW('Hygiene Data'!I23))="","",OFFSET('Hygiene Data'!$I$13,0,10*ROW('Hygiene Data'!I23)))</f>
        <v/>
      </c>
    </row>
    <row xmlns:x14ac="http://schemas.microsoft.com/office/spreadsheetml/2009/9/ac" r="30" x14ac:dyDescent="0.2">
      <c r="A30" s="37" t="str">
        <f ca="true">+IF(OFFSET('Water Data'!$B$2,0,10*ROW('Water Data'!E24))="","",OFFSET('Water Data'!$B$2,0,10*ROW('Water Data'!E24)))</f>
        <v/>
      </c>
      <c r="B30" s="37" t="str">
        <f ca="true">+IF(OFFSET('Water Data'!$C$2,0,10*ROW('Water Data'!F24))="","",OFFSET('Water Data'!$C$2,0,10*ROW('Water Data'!F24)))</f>
        <v/>
      </c>
      <c r="C30" s="320" t="str">
        <f t="shared" ca="true" si="0"/>
        <v/>
      </c>
      <c r="D30" s="94"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94"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94"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94"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94"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94"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94"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94"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94"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94"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94"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94"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94"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94"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94"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94"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94"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94"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95"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95"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95"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95"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95"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95"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95"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95"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95"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95"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95"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95"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95"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95"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95"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95"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95"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95"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95"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95"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95"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95"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95"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95"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95"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95"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95"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95"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95"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95"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96"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96"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96"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96"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96"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96"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96"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96"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96"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96"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96"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96"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96"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96"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96"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96"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96"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96"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64"/>
      <c r="BS30" s="264" t="str">
        <f ca="true">+IF(OFFSET('Water Data'!$D$27,0,10*ROW('Water Data'!D24))="","",OFFSET('Water Data'!$D$27,0,10*ROW('Water Data'!D24)))</f>
        <v/>
      </c>
      <c r="BT30" s="264" t="str">
        <f ca="true">+IF(OFFSET('Water Data'!$D$28,0,10*ROW('Water Data'!D24))="","",OFFSET('Water Data'!$D$28,0,10*ROW('Water Data'!D24)))</f>
        <v/>
      </c>
      <c r="BU30" s="264" t="str">
        <f ca="true">+IF(OFFSET('Water Data'!$D$29,0,10*ROW('Water Data'!D24))="","",OFFSET('Water Data'!$D$29,0,10*ROW('Water Data'!D24)))</f>
        <v/>
      </c>
      <c r="BV30" s="264" t="str">
        <f ca="true">+IF(OFFSET('Water Data'!$E$27,0,10*ROW('Water Data'!E24))="","",OFFSET('Water Data'!$E$27,0,10*ROW('Water Data'!E24)))</f>
        <v/>
      </c>
      <c r="BW30" s="264" t="str">
        <f ca="true">+IF(OFFSET('Water Data'!$E$28,0,10*ROW('Water Data'!E24))="","",OFFSET('Water Data'!$E$28,0,10*ROW('Water Data'!E24)))</f>
        <v/>
      </c>
      <c r="BX30" s="264" t="str">
        <f ca="true">+IF(OFFSET('Water Data'!$E$29,0,10*ROW('Water Data'!E24))="","",OFFSET('Water Data'!$E$29,0,10*ROW('Water Data'!E24)))</f>
        <v/>
      </c>
      <c r="BY30" s="264" t="str">
        <f ca="true">+IF(OFFSET('Water Data'!$F$27,0,10*ROW('Water Data'!F24))="","",OFFSET('Water Data'!$F$27,0,10*ROW('Water Data'!F24)))</f>
        <v/>
      </c>
      <c r="BZ30" s="264" t="str">
        <f ca="true">+IF(OFFSET('Water Data'!$F$28,0,10*ROW('Water Data'!F24))="","",OFFSET('Water Data'!$F$28,0,10*ROW('Water Data'!F24)))</f>
        <v/>
      </c>
      <c r="CA30" s="264" t="str">
        <f ca="true">+IF(OFFSET('Water Data'!$F$29,0,10*ROW('Water Data'!F24))="","",OFFSET('Water Data'!$F$29,0,10*ROW('Water Data'!F24)))</f>
        <v/>
      </c>
      <c r="CB30" s="264" t="str">
        <f ca="true">+IF(OFFSET('Water Data'!$G$27,0,10*ROW('Water Data'!G24))="","",OFFSET('Water Data'!$G$27,0,10*ROW('Water Data'!G24)))</f>
        <v/>
      </c>
      <c r="CC30" s="264" t="str">
        <f ca="true">+IF(OFFSET('Water Data'!$G$28,0,10*ROW('Water Data'!G24))="","",OFFSET('Water Data'!$G$28,0,10*ROW('Water Data'!G24)))</f>
        <v/>
      </c>
      <c r="CD30" s="264" t="str">
        <f ca="true">+IF(OFFSET('Water Data'!$G$29,0,10*ROW('Water Data'!G24))="","",OFFSET('Water Data'!$G$29,0,10*ROW('Water Data'!G24)))</f>
        <v/>
      </c>
      <c r="CE30" s="264" t="str">
        <f ca="true">+IF(OFFSET('Water Data'!$H$27,0,10*ROW('Water Data'!H24))="","",OFFSET('Water Data'!$H$27,0,10*ROW('Water Data'!H24)))</f>
        <v/>
      </c>
      <c r="CF30" s="264" t="str">
        <f ca="true">+IF(OFFSET('Water Data'!$H$28,0,10*ROW('Water Data'!H24))="","",OFFSET('Water Data'!$H$28,0,10*ROW('Water Data'!H24)))</f>
        <v/>
      </c>
      <c r="CG30" s="264" t="str">
        <f ca="true">+IF(OFFSET('Water Data'!$H$29,0,10*ROW('Water Data'!H24))="","",OFFSET('Water Data'!$H$29,0,10*ROW('Water Data'!H24)))</f>
        <v/>
      </c>
      <c r="CH30" s="264" t="str">
        <f ca="true">+IF(OFFSET('Water Data'!$I$27,0,10*ROW('Water Data'!I24))="","",OFFSET('Water Data'!$I$27,0,10*ROW('Water Data'!I24)))</f>
        <v/>
      </c>
      <c r="CI30" s="264" t="str">
        <f ca="true">+IF(OFFSET('Water Data'!$I$28,0,10*ROW('Water Data'!I24))="","",OFFSET('Water Data'!$I$28,0,10*ROW('Water Data'!I24)))</f>
        <v/>
      </c>
      <c r="CJ30" s="264" t="str">
        <f ca="true">+IF(OFFSET('Water Data'!$I$29,0,10*ROW('Water Data'!I24))="","",OFFSET('Water Data'!$I$29,0,10*ROW('Water Data'!I24)))</f>
        <v/>
      </c>
      <c r="CK30" s="264" t="str">
        <f ca="true">+IF(OFFSET('Sanitation Data'!$D$28,0,10*ROW('Sanitation Data'!D24))="","",OFFSET('Sanitation Data'!$D$28,0,10*ROW('Sanitation Data'!D24)))</f>
        <v/>
      </c>
      <c r="CL30" s="264" t="str">
        <f ca="true">+IF(OFFSET('Sanitation Data'!$D$29,0,10*ROW('Sanitation Data'!D24))="","",OFFSET('Sanitation Data'!$D$29,0,10*ROW('Sanitation Data'!D24)))</f>
        <v/>
      </c>
      <c r="CM30" s="264" t="str">
        <f ca="true">+IF(OFFSET('Sanitation Data'!$D$30,0,10*ROW('Sanitation Data'!D24))="","",OFFSET('Sanitation Data'!$D$30,0,10*ROW('Sanitation Data'!D24)))</f>
        <v/>
      </c>
      <c r="CN30" s="264" t="str">
        <f ca="true">+IF(OFFSET('Sanitation Data'!$D$31,0,10*ROW('Sanitation Data'!D24))="","",OFFSET('Sanitation Data'!$D$31,0,10*ROW('Sanitation Data'!D24)))</f>
        <v/>
      </c>
      <c r="CO30" s="264" t="str">
        <f ca="true">+IF(OFFSET('Sanitation Data'!$D$32,0,10*ROW('Sanitation Data'!D24))="","",OFFSET('Sanitation Data'!$D$32,0,10*ROW('Sanitation Data'!D24)))</f>
        <v/>
      </c>
      <c r="CP30" s="264" t="str">
        <f ca="true">+IF(OFFSET('Sanitation Data'!$E$28,0,10*ROW('Sanitation Data'!E24))="","",OFFSET('Sanitation Data'!$E$28,0,10*ROW('Sanitation Data'!E24)))</f>
        <v/>
      </c>
      <c r="CQ30" s="264" t="str">
        <f ca="true">+IF(OFFSET('Sanitation Data'!$E$29,0,10*ROW('Sanitation Data'!E24))="","",OFFSET('Sanitation Data'!$E$29,0,10*ROW('Sanitation Data'!E24)))</f>
        <v/>
      </c>
      <c r="CR30" s="264" t="str">
        <f ca="true">+IF(OFFSET('Sanitation Data'!$E$30,0,10*ROW('Sanitation Data'!E24))="","",OFFSET('Sanitation Data'!$E$30,0,10*ROW('Sanitation Data'!E24)))</f>
        <v/>
      </c>
      <c r="CS30" s="264" t="str">
        <f ca="true">+IF(OFFSET('Sanitation Data'!$E$31,0,10*ROW('Sanitation Data'!E24))="","",OFFSET('Sanitation Data'!$E$31,0,10*ROW('Sanitation Data'!E24)))</f>
        <v/>
      </c>
      <c r="CT30" s="264" t="str">
        <f ca="true">+IF(OFFSET('Sanitation Data'!$E$32,0,10*ROW('Sanitation Data'!E24))="","",OFFSET('Sanitation Data'!$E$32,0,10*ROW('Sanitation Data'!E24)))</f>
        <v/>
      </c>
      <c r="CU30" s="264" t="str">
        <f ca="true">+IF(OFFSET('Sanitation Data'!$F$28,0,10*ROW('Sanitation Data'!F24))="","",OFFSET('Sanitation Data'!$F$28,0,10*ROW('Sanitation Data'!F24)))</f>
        <v/>
      </c>
      <c r="CV30" s="264" t="str">
        <f ca="true">+IF(OFFSET('Sanitation Data'!$F$29,0,10*ROW('Sanitation Data'!F24))="","",OFFSET('Sanitation Data'!$F$29,0,10*ROW('Sanitation Data'!F24)))</f>
        <v/>
      </c>
      <c r="CW30" s="264" t="str">
        <f ca="true">+IF(OFFSET('Sanitation Data'!$F$30,0,10*ROW('Sanitation Data'!F24))="","",OFFSET('Sanitation Data'!$F$30,0,10*ROW('Sanitation Data'!F24)))</f>
        <v/>
      </c>
      <c r="CX30" s="264" t="str">
        <f ca="true">+IF(OFFSET('Sanitation Data'!$F$31,0,10*ROW('Sanitation Data'!F24))="","",OFFSET('Sanitation Data'!$F$31,0,10*ROW('Sanitation Data'!F24)))</f>
        <v/>
      </c>
      <c r="CY30" s="264" t="str">
        <f ca="true">+IF(OFFSET('Sanitation Data'!$F$32,0,10*ROW('Sanitation Data'!F24))="","",OFFSET('Sanitation Data'!$F$32,0,10*ROW('Sanitation Data'!F24)))</f>
        <v/>
      </c>
      <c r="CZ30" s="264" t="str">
        <f ca="true">+IF(OFFSET('Sanitation Data'!$G$28,0,10*ROW('Sanitation Data'!G24))="","",OFFSET('Sanitation Data'!$G$28,0,10*ROW('Sanitation Data'!G24)))</f>
        <v/>
      </c>
      <c r="DA30" s="264" t="str">
        <f ca="true">+IF(OFFSET('Sanitation Data'!$G$29,0,10*ROW('Sanitation Data'!G24))="","",OFFSET('Sanitation Data'!$G$29,0,10*ROW('Sanitation Data'!G24)))</f>
        <v/>
      </c>
      <c r="DB30" s="264" t="str">
        <f ca="true">+IF(OFFSET('Sanitation Data'!$G$30,0,10*ROW('Sanitation Data'!G24))="","",OFFSET('Sanitation Data'!$G$30,0,10*ROW('Sanitation Data'!G24)))</f>
        <v/>
      </c>
      <c r="DC30" s="264" t="str">
        <f ca="true">+IF(OFFSET('Sanitation Data'!$G$31,0,10*ROW('Sanitation Data'!G24))="","",OFFSET('Sanitation Data'!$G$31,0,10*ROW('Sanitation Data'!G24)))</f>
        <v/>
      </c>
      <c r="DD30" s="264" t="str">
        <f ca="true">+IF(OFFSET('Sanitation Data'!$G$32,0,10*ROW('Sanitation Data'!G24))="","",OFFSET('Sanitation Data'!$G$32,0,10*ROW('Sanitation Data'!G24)))</f>
        <v/>
      </c>
      <c r="DE30" s="264" t="str">
        <f ca="true">+IF(OFFSET('Sanitation Data'!$H$28,0,10*ROW('Sanitation Data'!H24))="","",OFFSET('Sanitation Data'!$H$28,0,10*ROW('Sanitation Data'!H24)))</f>
        <v/>
      </c>
      <c r="DF30" s="264" t="str">
        <f ca="true">+IF(OFFSET('Sanitation Data'!$H$29,0,10*ROW('Sanitation Data'!H24))="","",OFFSET('Sanitation Data'!$H$29,0,10*ROW('Sanitation Data'!H24)))</f>
        <v/>
      </c>
      <c r="DG30" s="264" t="str">
        <f ca="true">+IF(OFFSET('Sanitation Data'!$H$30,0,10*ROW('Sanitation Data'!H24))="","",OFFSET('Sanitation Data'!$H$30,0,10*ROW('Sanitation Data'!H24)))</f>
        <v/>
      </c>
      <c r="DH30" s="264" t="str">
        <f ca="true">+IF(OFFSET('Sanitation Data'!$H$31,0,10*ROW('Sanitation Data'!H24))="","",OFFSET('Sanitation Data'!$H$31,0,10*ROW('Sanitation Data'!H24)))</f>
        <v/>
      </c>
      <c r="DI30" s="264" t="str">
        <f ca="true">+IF(OFFSET('Sanitation Data'!$H$32,0,10*ROW('Sanitation Data'!H24))="","",OFFSET('Sanitation Data'!$H$32,0,10*ROW('Sanitation Data'!H24)))</f>
        <v/>
      </c>
      <c r="DJ30" s="264" t="str">
        <f ca="true">+IF(OFFSET('Sanitation Data'!$I$28,0,10*ROW('Sanitation Data'!I24))="","",OFFSET('Sanitation Data'!$I$28,0,10*ROW('Sanitation Data'!I24)))</f>
        <v/>
      </c>
      <c r="DK30" s="264" t="str">
        <f ca="true">+IF(OFFSET('Sanitation Data'!$I$29,0,10*ROW('Sanitation Data'!I24))="","",OFFSET('Sanitation Data'!$I$29,0,10*ROW('Sanitation Data'!I24)))</f>
        <v/>
      </c>
      <c r="DL30" s="264" t="str">
        <f ca="true">+IF(OFFSET('Sanitation Data'!$I$30,0,10*ROW('Sanitation Data'!I24))="","",OFFSET('Sanitation Data'!$I$30,0,10*ROW('Sanitation Data'!I24)))</f>
        <v/>
      </c>
      <c r="DM30" s="264" t="str">
        <f ca="true">+IF(OFFSET('Sanitation Data'!$I$31,0,10*ROW('Sanitation Data'!I24))="","",OFFSET('Sanitation Data'!$I$31,0,10*ROW('Sanitation Data'!I24)))</f>
        <v/>
      </c>
      <c r="DN30" s="264" t="str">
        <f ca="true">+IF(OFFSET('Sanitation Data'!$I$32,0,10*ROW('Sanitation Data'!I24))="","",OFFSET('Sanitation Data'!$I$32,0,10*ROW('Sanitation Data'!I24)))</f>
        <v/>
      </c>
      <c r="DO30" s="264" t="str">
        <f ca="true">+IF(OFFSET('Hygiene Data'!$D$11,0,10*ROW('Hygiene Data'!D24))="","",OFFSET('Hygiene Data'!$D$11,0,10*ROW('Hygiene Data'!D24)))</f>
        <v/>
      </c>
      <c r="DP30" s="264" t="str">
        <f ca="true">+IF(OFFSET('Hygiene Data'!$D$12,0,10*ROW('Hygiene Data'!D24))="","",OFFSET('Hygiene Data'!$D$12,0,10*ROW('Hygiene Data'!D24)))</f>
        <v/>
      </c>
      <c r="DQ30" s="264" t="str">
        <f ca="true">+IF(OFFSET('Hygiene Data'!$D$13,0,10*ROW('Hygiene Data'!D24))="","",OFFSET('Hygiene Data'!$D$13,0,10*ROW('Hygiene Data'!D24)))</f>
        <v/>
      </c>
      <c r="DR30" s="264" t="str">
        <f ca="true">+IF(OFFSET('Hygiene Data'!$E$11,0,10*ROW('Hygiene Data'!E24))="","",OFFSET('Hygiene Data'!$E$11,0,10*ROW('Hygiene Data'!E24)))</f>
        <v/>
      </c>
      <c r="DS30" s="264" t="str">
        <f ca="true">+IF(OFFSET('Hygiene Data'!$E$12,0,10*ROW('Hygiene Data'!E24))="","",OFFSET('Hygiene Data'!$E$12,0,10*ROW('Hygiene Data'!E24)))</f>
        <v/>
      </c>
      <c r="DT30" s="264" t="str">
        <f ca="true">+IF(OFFSET('Hygiene Data'!$E$13,0,10*ROW('Hygiene Data'!E24))="","",OFFSET('Hygiene Data'!$E$13,0,10*ROW('Hygiene Data'!E24)))</f>
        <v/>
      </c>
      <c r="DU30" s="264" t="str">
        <f ca="true">+IF(OFFSET('Hygiene Data'!$F$11,0,10*ROW('Hygiene Data'!F24))="","",OFFSET('Hygiene Data'!$F$11,0,10*ROW('Hygiene Data'!F24)))</f>
        <v/>
      </c>
      <c r="DV30" s="264" t="str">
        <f ca="true">+IF(OFFSET('Hygiene Data'!$F$12,0,10*ROW('Hygiene Data'!F24))="","",OFFSET('Hygiene Data'!$F$12,0,10*ROW('Hygiene Data'!F24)))</f>
        <v/>
      </c>
      <c r="DW30" s="264" t="str">
        <f ca="true">+IF(OFFSET('Hygiene Data'!$F$13,0,10*ROW('Hygiene Data'!F24))="","",OFFSET('Hygiene Data'!$F$13,0,10*ROW('Hygiene Data'!F24)))</f>
        <v/>
      </c>
      <c r="DX30" s="264" t="str">
        <f ca="true">+IF(OFFSET('Hygiene Data'!$G$11,0,10*ROW('Hygiene Data'!G24))="","",OFFSET('Hygiene Data'!$G$11,0,10*ROW('Hygiene Data'!G24)))</f>
        <v/>
      </c>
      <c r="DY30" s="264" t="str">
        <f ca="true">+IF(OFFSET('Hygiene Data'!$G$12,0,10*ROW('Hygiene Data'!G24))="","",OFFSET('Hygiene Data'!$G$12,0,10*ROW('Hygiene Data'!G24)))</f>
        <v/>
      </c>
      <c r="DZ30" s="264" t="str">
        <f ca="true">+IF(OFFSET('Hygiene Data'!$G$13,0,10*ROW('Hygiene Data'!G24))="","",OFFSET('Hygiene Data'!$G$13,0,10*ROW('Hygiene Data'!G24)))</f>
        <v/>
      </c>
      <c r="EA30" s="264" t="str">
        <f ca="true">+IF(OFFSET('Hygiene Data'!$H$11,0,10*ROW('Hygiene Data'!H24))="","",OFFSET('Hygiene Data'!$H$11,0,10*ROW('Hygiene Data'!H24)))</f>
        <v/>
      </c>
      <c r="EB30" s="264" t="str">
        <f ca="true">+IF(OFFSET('Hygiene Data'!$H$12,0,10*ROW('Hygiene Data'!H24))="","",OFFSET('Hygiene Data'!$H$12,0,10*ROW('Hygiene Data'!H24)))</f>
        <v/>
      </c>
      <c r="EC30" s="264" t="str">
        <f ca="true">+IF(OFFSET('Hygiene Data'!$H$13,0,10*ROW('Hygiene Data'!H24))="","",OFFSET('Hygiene Data'!$H$13,0,10*ROW('Hygiene Data'!H24)))</f>
        <v/>
      </c>
      <c r="ED30" s="264" t="str">
        <f ca="true">+IF(OFFSET('Hygiene Data'!$I$11,0,10*ROW('Hygiene Data'!I24))="","",OFFSET('Hygiene Data'!$I$11,0,10*ROW('Hygiene Data'!I24)))</f>
        <v/>
      </c>
      <c r="EE30" s="264" t="str">
        <f ca="true">+IF(OFFSET('Hygiene Data'!$I$12,0,10*ROW('Hygiene Data'!I24))="","",OFFSET('Hygiene Data'!$I$12,0,10*ROW('Hygiene Data'!I24)))</f>
        <v/>
      </c>
      <c r="EF30" s="264" t="str">
        <f ca="true">+IF(OFFSET('Hygiene Data'!$I$13,0,10*ROW('Hygiene Data'!I24))="","",OFFSET('Hygiene Data'!$I$13,0,10*ROW('Hygiene Data'!I24)))</f>
        <v/>
      </c>
    </row>
    <row xmlns:x14ac="http://schemas.microsoft.com/office/spreadsheetml/2009/9/ac" r="31" x14ac:dyDescent="0.2">
      <c r="A31" s="37" t="str">
        <f ca="true">+IF(OFFSET('Water Data'!$B$2,0,10*ROW('Water Data'!E25))="","",OFFSET('Water Data'!$B$2,0,10*ROW('Water Data'!E25)))</f>
        <v/>
      </c>
      <c r="B31" s="37" t="str">
        <f ca="true">+IF(OFFSET('Water Data'!$C$2,0,10*ROW('Water Data'!F25))="","",OFFSET('Water Data'!$C$2,0,10*ROW('Water Data'!F25)))</f>
        <v/>
      </c>
      <c r="C31" s="320" t="str">
        <f t="shared" ca="true" si="0"/>
        <v/>
      </c>
      <c r="D31" s="94"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94"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94"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94"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94"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94"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94"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94"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94"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94"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94"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94"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94"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94"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94"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94"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94"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94"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95"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95"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95"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95"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95"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95"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95"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95"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95"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95"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95"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95"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95"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95"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95"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95"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95"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95"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95"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95"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95"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95"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95"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95"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95"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95"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95"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95"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95"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95"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96"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96"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96"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96"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96"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96"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96"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96"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96"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96"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96"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96"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96"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96"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96"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96"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96"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96"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64"/>
      <c r="BS31" s="264" t="str">
        <f ca="true">+IF(OFFSET('Water Data'!$D$27,0,10*ROW('Water Data'!D25))="","",OFFSET('Water Data'!$D$27,0,10*ROW('Water Data'!D25)))</f>
        <v/>
      </c>
      <c r="BT31" s="264" t="str">
        <f ca="true">+IF(OFFSET('Water Data'!$D$28,0,10*ROW('Water Data'!D25))="","",OFFSET('Water Data'!$D$28,0,10*ROW('Water Data'!D25)))</f>
        <v/>
      </c>
      <c r="BU31" s="264" t="str">
        <f ca="true">+IF(OFFSET('Water Data'!$D$29,0,10*ROW('Water Data'!D25))="","",OFFSET('Water Data'!$D$29,0,10*ROW('Water Data'!D25)))</f>
        <v/>
      </c>
      <c r="BV31" s="264" t="str">
        <f ca="true">+IF(OFFSET('Water Data'!$E$27,0,10*ROW('Water Data'!E25))="","",OFFSET('Water Data'!$E$27,0,10*ROW('Water Data'!E25)))</f>
        <v/>
      </c>
      <c r="BW31" s="264" t="str">
        <f ca="true">+IF(OFFSET('Water Data'!$E$28,0,10*ROW('Water Data'!E25))="","",OFFSET('Water Data'!$E$28,0,10*ROW('Water Data'!E25)))</f>
        <v/>
      </c>
      <c r="BX31" s="264" t="str">
        <f ca="true">+IF(OFFSET('Water Data'!$E$29,0,10*ROW('Water Data'!E25))="","",OFFSET('Water Data'!$E$29,0,10*ROW('Water Data'!E25)))</f>
        <v/>
      </c>
      <c r="BY31" s="264" t="str">
        <f ca="true">+IF(OFFSET('Water Data'!$F$27,0,10*ROW('Water Data'!F25))="","",OFFSET('Water Data'!$F$27,0,10*ROW('Water Data'!F25)))</f>
        <v/>
      </c>
      <c r="BZ31" s="264" t="str">
        <f ca="true">+IF(OFFSET('Water Data'!$F$28,0,10*ROW('Water Data'!F25))="","",OFFSET('Water Data'!$F$28,0,10*ROW('Water Data'!F25)))</f>
        <v/>
      </c>
      <c r="CA31" s="264" t="str">
        <f ca="true">+IF(OFFSET('Water Data'!$F$29,0,10*ROW('Water Data'!F25))="","",OFFSET('Water Data'!$F$29,0,10*ROW('Water Data'!F25)))</f>
        <v/>
      </c>
      <c r="CB31" s="264" t="str">
        <f ca="true">+IF(OFFSET('Water Data'!$G$27,0,10*ROW('Water Data'!G25))="","",OFFSET('Water Data'!$G$27,0,10*ROW('Water Data'!G25)))</f>
        <v/>
      </c>
      <c r="CC31" s="264" t="str">
        <f ca="true">+IF(OFFSET('Water Data'!$G$28,0,10*ROW('Water Data'!G25))="","",OFFSET('Water Data'!$G$28,0,10*ROW('Water Data'!G25)))</f>
        <v/>
      </c>
      <c r="CD31" s="264" t="str">
        <f ca="true">+IF(OFFSET('Water Data'!$G$29,0,10*ROW('Water Data'!G25))="","",OFFSET('Water Data'!$G$29,0,10*ROW('Water Data'!G25)))</f>
        <v/>
      </c>
      <c r="CE31" s="264" t="str">
        <f ca="true">+IF(OFFSET('Water Data'!$H$27,0,10*ROW('Water Data'!H25))="","",OFFSET('Water Data'!$H$27,0,10*ROW('Water Data'!H25)))</f>
        <v/>
      </c>
      <c r="CF31" s="264" t="str">
        <f ca="true">+IF(OFFSET('Water Data'!$H$28,0,10*ROW('Water Data'!H25))="","",OFFSET('Water Data'!$H$28,0,10*ROW('Water Data'!H25)))</f>
        <v/>
      </c>
      <c r="CG31" s="264" t="str">
        <f ca="true">+IF(OFFSET('Water Data'!$H$29,0,10*ROW('Water Data'!H25))="","",OFFSET('Water Data'!$H$29,0,10*ROW('Water Data'!H25)))</f>
        <v/>
      </c>
      <c r="CH31" s="264" t="str">
        <f ca="true">+IF(OFFSET('Water Data'!$I$27,0,10*ROW('Water Data'!I25))="","",OFFSET('Water Data'!$I$27,0,10*ROW('Water Data'!I25)))</f>
        <v/>
      </c>
      <c r="CI31" s="264" t="str">
        <f ca="true">+IF(OFFSET('Water Data'!$I$28,0,10*ROW('Water Data'!I25))="","",OFFSET('Water Data'!$I$28,0,10*ROW('Water Data'!I25)))</f>
        <v/>
      </c>
      <c r="CJ31" s="264" t="str">
        <f ca="true">+IF(OFFSET('Water Data'!$I$29,0,10*ROW('Water Data'!I25))="","",OFFSET('Water Data'!$I$29,0,10*ROW('Water Data'!I25)))</f>
        <v/>
      </c>
      <c r="CK31" s="264" t="str">
        <f ca="true">+IF(OFFSET('Sanitation Data'!$D$28,0,10*ROW('Sanitation Data'!D25))="","",OFFSET('Sanitation Data'!$D$28,0,10*ROW('Sanitation Data'!D25)))</f>
        <v/>
      </c>
      <c r="CL31" s="264" t="str">
        <f ca="true">+IF(OFFSET('Sanitation Data'!$D$29,0,10*ROW('Sanitation Data'!D25))="","",OFFSET('Sanitation Data'!$D$29,0,10*ROW('Sanitation Data'!D25)))</f>
        <v/>
      </c>
      <c r="CM31" s="264" t="str">
        <f ca="true">+IF(OFFSET('Sanitation Data'!$D$30,0,10*ROW('Sanitation Data'!D25))="","",OFFSET('Sanitation Data'!$D$30,0,10*ROW('Sanitation Data'!D25)))</f>
        <v/>
      </c>
      <c r="CN31" s="264" t="str">
        <f ca="true">+IF(OFFSET('Sanitation Data'!$D$31,0,10*ROW('Sanitation Data'!D25))="","",OFFSET('Sanitation Data'!$D$31,0,10*ROW('Sanitation Data'!D25)))</f>
        <v/>
      </c>
      <c r="CO31" s="264" t="str">
        <f ca="true">+IF(OFFSET('Sanitation Data'!$D$32,0,10*ROW('Sanitation Data'!D25))="","",OFFSET('Sanitation Data'!$D$32,0,10*ROW('Sanitation Data'!D25)))</f>
        <v/>
      </c>
      <c r="CP31" s="264" t="str">
        <f ca="true">+IF(OFFSET('Sanitation Data'!$E$28,0,10*ROW('Sanitation Data'!E25))="","",OFFSET('Sanitation Data'!$E$28,0,10*ROW('Sanitation Data'!E25)))</f>
        <v/>
      </c>
      <c r="CQ31" s="264" t="str">
        <f ca="true">+IF(OFFSET('Sanitation Data'!$E$29,0,10*ROW('Sanitation Data'!E25))="","",OFFSET('Sanitation Data'!$E$29,0,10*ROW('Sanitation Data'!E25)))</f>
        <v/>
      </c>
      <c r="CR31" s="264" t="str">
        <f ca="true">+IF(OFFSET('Sanitation Data'!$E$30,0,10*ROW('Sanitation Data'!E25))="","",OFFSET('Sanitation Data'!$E$30,0,10*ROW('Sanitation Data'!E25)))</f>
        <v/>
      </c>
      <c r="CS31" s="264" t="str">
        <f ca="true">+IF(OFFSET('Sanitation Data'!$E$31,0,10*ROW('Sanitation Data'!E25))="","",OFFSET('Sanitation Data'!$E$31,0,10*ROW('Sanitation Data'!E25)))</f>
        <v/>
      </c>
      <c r="CT31" s="264" t="str">
        <f ca="true">+IF(OFFSET('Sanitation Data'!$E$32,0,10*ROW('Sanitation Data'!E25))="","",OFFSET('Sanitation Data'!$E$32,0,10*ROW('Sanitation Data'!E25)))</f>
        <v/>
      </c>
      <c r="CU31" s="264" t="str">
        <f ca="true">+IF(OFFSET('Sanitation Data'!$F$28,0,10*ROW('Sanitation Data'!F25))="","",OFFSET('Sanitation Data'!$F$28,0,10*ROW('Sanitation Data'!F25)))</f>
        <v/>
      </c>
      <c r="CV31" s="264" t="str">
        <f ca="true">+IF(OFFSET('Sanitation Data'!$F$29,0,10*ROW('Sanitation Data'!F25))="","",OFFSET('Sanitation Data'!$F$29,0,10*ROW('Sanitation Data'!F25)))</f>
        <v/>
      </c>
      <c r="CW31" s="264" t="str">
        <f ca="true">+IF(OFFSET('Sanitation Data'!$F$30,0,10*ROW('Sanitation Data'!F25))="","",OFFSET('Sanitation Data'!$F$30,0,10*ROW('Sanitation Data'!F25)))</f>
        <v/>
      </c>
      <c r="CX31" s="264" t="str">
        <f ca="true">+IF(OFFSET('Sanitation Data'!$F$31,0,10*ROW('Sanitation Data'!F25))="","",OFFSET('Sanitation Data'!$F$31,0,10*ROW('Sanitation Data'!F25)))</f>
        <v/>
      </c>
      <c r="CY31" s="264" t="str">
        <f ca="true">+IF(OFFSET('Sanitation Data'!$F$32,0,10*ROW('Sanitation Data'!F25))="","",OFFSET('Sanitation Data'!$F$32,0,10*ROW('Sanitation Data'!F25)))</f>
        <v/>
      </c>
      <c r="CZ31" s="264" t="str">
        <f ca="true">+IF(OFFSET('Sanitation Data'!$G$28,0,10*ROW('Sanitation Data'!G25))="","",OFFSET('Sanitation Data'!$G$28,0,10*ROW('Sanitation Data'!G25)))</f>
        <v/>
      </c>
      <c r="DA31" s="264" t="str">
        <f ca="true">+IF(OFFSET('Sanitation Data'!$G$29,0,10*ROW('Sanitation Data'!G25))="","",OFFSET('Sanitation Data'!$G$29,0,10*ROW('Sanitation Data'!G25)))</f>
        <v/>
      </c>
      <c r="DB31" s="264" t="str">
        <f ca="true">+IF(OFFSET('Sanitation Data'!$G$30,0,10*ROW('Sanitation Data'!G25))="","",OFFSET('Sanitation Data'!$G$30,0,10*ROW('Sanitation Data'!G25)))</f>
        <v/>
      </c>
      <c r="DC31" s="264" t="str">
        <f ca="true">+IF(OFFSET('Sanitation Data'!$G$31,0,10*ROW('Sanitation Data'!G25))="","",OFFSET('Sanitation Data'!$G$31,0,10*ROW('Sanitation Data'!G25)))</f>
        <v/>
      </c>
      <c r="DD31" s="264" t="str">
        <f ca="true">+IF(OFFSET('Sanitation Data'!$G$32,0,10*ROW('Sanitation Data'!G25))="","",OFFSET('Sanitation Data'!$G$32,0,10*ROW('Sanitation Data'!G25)))</f>
        <v/>
      </c>
      <c r="DE31" s="264" t="str">
        <f ca="true">+IF(OFFSET('Sanitation Data'!$H$28,0,10*ROW('Sanitation Data'!H25))="","",OFFSET('Sanitation Data'!$H$28,0,10*ROW('Sanitation Data'!H25)))</f>
        <v/>
      </c>
      <c r="DF31" s="264" t="str">
        <f ca="true">+IF(OFFSET('Sanitation Data'!$H$29,0,10*ROW('Sanitation Data'!H25))="","",OFFSET('Sanitation Data'!$H$29,0,10*ROW('Sanitation Data'!H25)))</f>
        <v/>
      </c>
      <c r="DG31" s="264" t="str">
        <f ca="true">+IF(OFFSET('Sanitation Data'!$H$30,0,10*ROW('Sanitation Data'!H25))="","",OFFSET('Sanitation Data'!$H$30,0,10*ROW('Sanitation Data'!H25)))</f>
        <v/>
      </c>
      <c r="DH31" s="264" t="str">
        <f ca="true">+IF(OFFSET('Sanitation Data'!$H$31,0,10*ROW('Sanitation Data'!H25))="","",OFFSET('Sanitation Data'!$H$31,0,10*ROW('Sanitation Data'!H25)))</f>
        <v/>
      </c>
      <c r="DI31" s="264" t="str">
        <f ca="true">+IF(OFFSET('Sanitation Data'!$H$32,0,10*ROW('Sanitation Data'!H25))="","",OFFSET('Sanitation Data'!$H$32,0,10*ROW('Sanitation Data'!H25)))</f>
        <v/>
      </c>
      <c r="DJ31" s="264" t="str">
        <f ca="true">+IF(OFFSET('Sanitation Data'!$I$28,0,10*ROW('Sanitation Data'!I25))="","",OFFSET('Sanitation Data'!$I$28,0,10*ROW('Sanitation Data'!I25)))</f>
        <v/>
      </c>
      <c r="DK31" s="264" t="str">
        <f ca="true">+IF(OFFSET('Sanitation Data'!$I$29,0,10*ROW('Sanitation Data'!I25))="","",OFFSET('Sanitation Data'!$I$29,0,10*ROW('Sanitation Data'!I25)))</f>
        <v/>
      </c>
      <c r="DL31" s="264" t="str">
        <f ca="true">+IF(OFFSET('Sanitation Data'!$I$30,0,10*ROW('Sanitation Data'!I25))="","",OFFSET('Sanitation Data'!$I$30,0,10*ROW('Sanitation Data'!I25)))</f>
        <v/>
      </c>
      <c r="DM31" s="264" t="str">
        <f ca="true">+IF(OFFSET('Sanitation Data'!$I$31,0,10*ROW('Sanitation Data'!I25))="","",OFFSET('Sanitation Data'!$I$31,0,10*ROW('Sanitation Data'!I25)))</f>
        <v/>
      </c>
      <c r="DN31" s="264" t="str">
        <f ca="true">+IF(OFFSET('Sanitation Data'!$I$32,0,10*ROW('Sanitation Data'!I25))="","",OFFSET('Sanitation Data'!$I$32,0,10*ROW('Sanitation Data'!I25)))</f>
        <v/>
      </c>
      <c r="DO31" s="264" t="str">
        <f ca="true">+IF(OFFSET('Hygiene Data'!$D$11,0,10*ROW('Hygiene Data'!D25))="","",OFFSET('Hygiene Data'!$D$11,0,10*ROW('Hygiene Data'!D25)))</f>
        <v/>
      </c>
      <c r="DP31" s="264" t="str">
        <f ca="true">+IF(OFFSET('Hygiene Data'!$D$12,0,10*ROW('Hygiene Data'!D25))="","",OFFSET('Hygiene Data'!$D$12,0,10*ROW('Hygiene Data'!D25)))</f>
        <v/>
      </c>
      <c r="DQ31" s="264" t="str">
        <f ca="true">+IF(OFFSET('Hygiene Data'!$D$13,0,10*ROW('Hygiene Data'!D25))="","",OFFSET('Hygiene Data'!$D$13,0,10*ROW('Hygiene Data'!D25)))</f>
        <v/>
      </c>
      <c r="DR31" s="264" t="str">
        <f ca="true">+IF(OFFSET('Hygiene Data'!$E$11,0,10*ROW('Hygiene Data'!E25))="","",OFFSET('Hygiene Data'!$E$11,0,10*ROW('Hygiene Data'!E25)))</f>
        <v/>
      </c>
      <c r="DS31" s="264" t="str">
        <f ca="true">+IF(OFFSET('Hygiene Data'!$E$12,0,10*ROW('Hygiene Data'!E25))="","",OFFSET('Hygiene Data'!$E$12,0,10*ROW('Hygiene Data'!E25)))</f>
        <v/>
      </c>
      <c r="DT31" s="264" t="str">
        <f ca="true">+IF(OFFSET('Hygiene Data'!$E$13,0,10*ROW('Hygiene Data'!E25))="","",OFFSET('Hygiene Data'!$E$13,0,10*ROW('Hygiene Data'!E25)))</f>
        <v/>
      </c>
      <c r="DU31" s="264" t="str">
        <f ca="true">+IF(OFFSET('Hygiene Data'!$F$11,0,10*ROW('Hygiene Data'!F25))="","",OFFSET('Hygiene Data'!$F$11,0,10*ROW('Hygiene Data'!F25)))</f>
        <v/>
      </c>
      <c r="DV31" s="264" t="str">
        <f ca="true">+IF(OFFSET('Hygiene Data'!$F$12,0,10*ROW('Hygiene Data'!F25))="","",OFFSET('Hygiene Data'!$F$12,0,10*ROW('Hygiene Data'!F25)))</f>
        <v/>
      </c>
      <c r="DW31" s="264" t="str">
        <f ca="true">+IF(OFFSET('Hygiene Data'!$F$13,0,10*ROW('Hygiene Data'!F25))="","",OFFSET('Hygiene Data'!$F$13,0,10*ROW('Hygiene Data'!F25)))</f>
        <v/>
      </c>
      <c r="DX31" s="264" t="str">
        <f ca="true">+IF(OFFSET('Hygiene Data'!$G$11,0,10*ROW('Hygiene Data'!G25))="","",OFFSET('Hygiene Data'!$G$11,0,10*ROW('Hygiene Data'!G25)))</f>
        <v/>
      </c>
      <c r="DY31" s="264" t="str">
        <f ca="true">+IF(OFFSET('Hygiene Data'!$G$12,0,10*ROW('Hygiene Data'!G25))="","",OFFSET('Hygiene Data'!$G$12,0,10*ROW('Hygiene Data'!G25)))</f>
        <v/>
      </c>
      <c r="DZ31" s="264" t="str">
        <f ca="true">+IF(OFFSET('Hygiene Data'!$G$13,0,10*ROW('Hygiene Data'!G25))="","",OFFSET('Hygiene Data'!$G$13,0,10*ROW('Hygiene Data'!G25)))</f>
        <v/>
      </c>
      <c r="EA31" s="264" t="str">
        <f ca="true">+IF(OFFSET('Hygiene Data'!$H$11,0,10*ROW('Hygiene Data'!H25))="","",OFFSET('Hygiene Data'!$H$11,0,10*ROW('Hygiene Data'!H25)))</f>
        <v/>
      </c>
      <c r="EB31" s="264" t="str">
        <f ca="true">+IF(OFFSET('Hygiene Data'!$H$12,0,10*ROW('Hygiene Data'!H25))="","",OFFSET('Hygiene Data'!$H$12,0,10*ROW('Hygiene Data'!H25)))</f>
        <v/>
      </c>
      <c r="EC31" s="264" t="str">
        <f ca="true">+IF(OFFSET('Hygiene Data'!$H$13,0,10*ROW('Hygiene Data'!H25))="","",OFFSET('Hygiene Data'!$H$13,0,10*ROW('Hygiene Data'!H25)))</f>
        <v/>
      </c>
      <c r="ED31" s="264" t="str">
        <f ca="true">+IF(OFFSET('Hygiene Data'!$I$11,0,10*ROW('Hygiene Data'!I25))="","",OFFSET('Hygiene Data'!$I$11,0,10*ROW('Hygiene Data'!I25)))</f>
        <v/>
      </c>
      <c r="EE31" s="264" t="str">
        <f ca="true">+IF(OFFSET('Hygiene Data'!$I$12,0,10*ROW('Hygiene Data'!I25))="","",OFFSET('Hygiene Data'!$I$12,0,10*ROW('Hygiene Data'!I25)))</f>
        <v/>
      </c>
      <c r="EF31" s="264" t="str">
        <f ca="true">+IF(OFFSET('Hygiene Data'!$I$13,0,10*ROW('Hygiene Data'!I25))="","",OFFSET('Hygiene Data'!$I$13,0,10*ROW('Hygiene Data'!I25)))</f>
        <v/>
      </c>
    </row>
    <row xmlns:x14ac="http://schemas.microsoft.com/office/spreadsheetml/2009/9/ac" r="32" x14ac:dyDescent="0.2">
      <c r="A32" s="37" t="str">
        <f ca="true">+IF(OFFSET('Water Data'!$B$2,0,10*ROW('Water Data'!E26))="","",OFFSET('Water Data'!$B$2,0,10*ROW('Water Data'!E26)))</f>
        <v/>
      </c>
      <c r="B32" s="37" t="str">
        <f ca="true">+IF(OFFSET('Water Data'!$C$2,0,10*ROW('Water Data'!F26))="","",OFFSET('Water Data'!$C$2,0,10*ROW('Water Data'!F26)))</f>
        <v/>
      </c>
      <c r="C32" s="320" t="str">
        <f t="shared" ca="true" si="0"/>
        <v/>
      </c>
      <c r="D32" s="94"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94"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94"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94"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94"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94"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94"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94"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94"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94"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94"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94"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94"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94"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94"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94"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94"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94"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95"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95"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95"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95"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95"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95"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95"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95"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95"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95"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95"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95"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95"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95"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95"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95"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95"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95"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95"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95"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95"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95"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95"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95"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95"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95"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95"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95"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95"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95"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96"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96"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96"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96"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96"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96"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96"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96"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96"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96"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96"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96"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96"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96"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96"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96"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96"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96"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64"/>
      <c r="BS32" s="264" t="str">
        <f ca="true">+IF(OFFSET('Water Data'!$D$27,0,10*ROW('Water Data'!D26))="","",OFFSET('Water Data'!$D$27,0,10*ROW('Water Data'!D26)))</f>
        <v/>
      </c>
      <c r="BT32" s="264" t="str">
        <f ca="true">+IF(OFFSET('Water Data'!$D$28,0,10*ROW('Water Data'!D26))="","",OFFSET('Water Data'!$D$28,0,10*ROW('Water Data'!D26)))</f>
        <v/>
      </c>
      <c r="BU32" s="264" t="str">
        <f ca="true">+IF(OFFSET('Water Data'!$D$29,0,10*ROW('Water Data'!D26))="","",OFFSET('Water Data'!$D$29,0,10*ROW('Water Data'!D26)))</f>
        <v/>
      </c>
      <c r="BV32" s="264" t="str">
        <f ca="true">+IF(OFFSET('Water Data'!$E$27,0,10*ROW('Water Data'!E26))="","",OFFSET('Water Data'!$E$27,0,10*ROW('Water Data'!E26)))</f>
        <v/>
      </c>
      <c r="BW32" s="264" t="str">
        <f ca="true">+IF(OFFSET('Water Data'!$E$28,0,10*ROW('Water Data'!E26))="","",OFFSET('Water Data'!$E$28,0,10*ROW('Water Data'!E26)))</f>
        <v/>
      </c>
      <c r="BX32" s="264" t="str">
        <f ca="true">+IF(OFFSET('Water Data'!$E$29,0,10*ROW('Water Data'!E26))="","",OFFSET('Water Data'!$E$29,0,10*ROW('Water Data'!E26)))</f>
        <v/>
      </c>
      <c r="BY32" s="264" t="str">
        <f ca="true">+IF(OFFSET('Water Data'!$F$27,0,10*ROW('Water Data'!F26))="","",OFFSET('Water Data'!$F$27,0,10*ROW('Water Data'!F26)))</f>
        <v/>
      </c>
      <c r="BZ32" s="264" t="str">
        <f ca="true">+IF(OFFSET('Water Data'!$F$28,0,10*ROW('Water Data'!F26))="","",OFFSET('Water Data'!$F$28,0,10*ROW('Water Data'!F26)))</f>
        <v/>
      </c>
      <c r="CA32" s="264" t="str">
        <f ca="true">+IF(OFFSET('Water Data'!$F$29,0,10*ROW('Water Data'!F26))="","",OFFSET('Water Data'!$F$29,0,10*ROW('Water Data'!F26)))</f>
        <v/>
      </c>
      <c r="CB32" s="264" t="str">
        <f ca="true">+IF(OFFSET('Water Data'!$G$27,0,10*ROW('Water Data'!G26))="","",OFFSET('Water Data'!$G$27,0,10*ROW('Water Data'!G26)))</f>
        <v/>
      </c>
      <c r="CC32" s="264" t="str">
        <f ca="true">+IF(OFFSET('Water Data'!$G$28,0,10*ROW('Water Data'!G26))="","",OFFSET('Water Data'!$G$28,0,10*ROW('Water Data'!G26)))</f>
        <v/>
      </c>
      <c r="CD32" s="264" t="str">
        <f ca="true">+IF(OFFSET('Water Data'!$G$29,0,10*ROW('Water Data'!G26))="","",OFFSET('Water Data'!$G$29,0,10*ROW('Water Data'!G26)))</f>
        <v/>
      </c>
      <c r="CE32" s="264" t="str">
        <f ca="true">+IF(OFFSET('Water Data'!$H$27,0,10*ROW('Water Data'!H26))="","",OFFSET('Water Data'!$H$27,0,10*ROW('Water Data'!H26)))</f>
        <v/>
      </c>
      <c r="CF32" s="264" t="str">
        <f ca="true">+IF(OFFSET('Water Data'!$H$28,0,10*ROW('Water Data'!H26))="","",OFFSET('Water Data'!$H$28,0,10*ROW('Water Data'!H26)))</f>
        <v/>
      </c>
      <c r="CG32" s="264" t="str">
        <f ca="true">+IF(OFFSET('Water Data'!$H$29,0,10*ROW('Water Data'!H26))="","",OFFSET('Water Data'!$H$29,0,10*ROW('Water Data'!H26)))</f>
        <v/>
      </c>
      <c r="CH32" s="264" t="str">
        <f ca="true">+IF(OFFSET('Water Data'!$I$27,0,10*ROW('Water Data'!I26))="","",OFFSET('Water Data'!$I$27,0,10*ROW('Water Data'!I26)))</f>
        <v/>
      </c>
      <c r="CI32" s="264" t="str">
        <f ca="true">+IF(OFFSET('Water Data'!$I$28,0,10*ROW('Water Data'!I26))="","",OFFSET('Water Data'!$I$28,0,10*ROW('Water Data'!I26)))</f>
        <v/>
      </c>
      <c r="CJ32" s="264" t="str">
        <f ca="true">+IF(OFFSET('Water Data'!$I$29,0,10*ROW('Water Data'!I26))="","",OFFSET('Water Data'!$I$29,0,10*ROW('Water Data'!I26)))</f>
        <v/>
      </c>
      <c r="CK32" s="264" t="str">
        <f ca="true">+IF(OFFSET('Sanitation Data'!$D$28,0,10*ROW('Sanitation Data'!D26))="","",OFFSET('Sanitation Data'!$D$28,0,10*ROW('Sanitation Data'!D26)))</f>
        <v/>
      </c>
      <c r="CL32" s="264" t="str">
        <f ca="true">+IF(OFFSET('Sanitation Data'!$D$29,0,10*ROW('Sanitation Data'!D26))="","",OFFSET('Sanitation Data'!$D$29,0,10*ROW('Sanitation Data'!D26)))</f>
        <v/>
      </c>
      <c r="CM32" s="264" t="str">
        <f ca="true">+IF(OFFSET('Sanitation Data'!$D$30,0,10*ROW('Sanitation Data'!D26))="","",OFFSET('Sanitation Data'!$D$30,0,10*ROW('Sanitation Data'!D26)))</f>
        <v/>
      </c>
      <c r="CN32" s="264" t="str">
        <f ca="true">+IF(OFFSET('Sanitation Data'!$D$31,0,10*ROW('Sanitation Data'!D26))="","",OFFSET('Sanitation Data'!$D$31,0,10*ROW('Sanitation Data'!D26)))</f>
        <v/>
      </c>
      <c r="CO32" s="264" t="str">
        <f ca="true">+IF(OFFSET('Sanitation Data'!$D$32,0,10*ROW('Sanitation Data'!D26))="","",OFFSET('Sanitation Data'!$D$32,0,10*ROW('Sanitation Data'!D26)))</f>
        <v/>
      </c>
      <c r="CP32" s="264" t="str">
        <f ca="true">+IF(OFFSET('Sanitation Data'!$E$28,0,10*ROW('Sanitation Data'!E26))="","",OFFSET('Sanitation Data'!$E$28,0,10*ROW('Sanitation Data'!E26)))</f>
        <v/>
      </c>
      <c r="CQ32" s="264" t="str">
        <f ca="true">+IF(OFFSET('Sanitation Data'!$E$29,0,10*ROW('Sanitation Data'!E26))="","",OFFSET('Sanitation Data'!$E$29,0,10*ROW('Sanitation Data'!E26)))</f>
        <v/>
      </c>
      <c r="CR32" s="264" t="str">
        <f ca="true">+IF(OFFSET('Sanitation Data'!$E$30,0,10*ROW('Sanitation Data'!E26))="","",OFFSET('Sanitation Data'!$E$30,0,10*ROW('Sanitation Data'!E26)))</f>
        <v/>
      </c>
      <c r="CS32" s="264" t="str">
        <f ca="true">+IF(OFFSET('Sanitation Data'!$E$31,0,10*ROW('Sanitation Data'!E26))="","",OFFSET('Sanitation Data'!$E$31,0,10*ROW('Sanitation Data'!E26)))</f>
        <v/>
      </c>
      <c r="CT32" s="264" t="str">
        <f ca="true">+IF(OFFSET('Sanitation Data'!$E$32,0,10*ROW('Sanitation Data'!E26))="","",OFFSET('Sanitation Data'!$E$32,0,10*ROW('Sanitation Data'!E26)))</f>
        <v/>
      </c>
      <c r="CU32" s="264" t="str">
        <f ca="true">+IF(OFFSET('Sanitation Data'!$F$28,0,10*ROW('Sanitation Data'!F26))="","",OFFSET('Sanitation Data'!$F$28,0,10*ROW('Sanitation Data'!F26)))</f>
        <v/>
      </c>
      <c r="CV32" s="264" t="str">
        <f ca="true">+IF(OFFSET('Sanitation Data'!$F$29,0,10*ROW('Sanitation Data'!F26))="","",OFFSET('Sanitation Data'!$F$29,0,10*ROW('Sanitation Data'!F26)))</f>
        <v/>
      </c>
      <c r="CW32" s="264" t="str">
        <f ca="true">+IF(OFFSET('Sanitation Data'!$F$30,0,10*ROW('Sanitation Data'!F26))="","",OFFSET('Sanitation Data'!$F$30,0,10*ROW('Sanitation Data'!F26)))</f>
        <v/>
      </c>
      <c r="CX32" s="264" t="str">
        <f ca="true">+IF(OFFSET('Sanitation Data'!$F$31,0,10*ROW('Sanitation Data'!F26))="","",OFFSET('Sanitation Data'!$F$31,0,10*ROW('Sanitation Data'!F26)))</f>
        <v/>
      </c>
      <c r="CY32" s="264" t="str">
        <f ca="true">+IF(OFFSET('Sanitation Data'!$F$32,0,10*ROW('Sanitation Data'!F26))="","",OFFSET('Sanitation Data'!$F$32,0,10*ROW('Sanitation Data'!F26)))</f>
        <v/>
      </c>
      <c r="CZ32" s="264" t="str">
        <f ca="true">+IF(OFFSET('Sanitation Data'!$G$28,0,10*ROW('Sanitation Data'!G26))="","",OFFSET('Sanitation Data'!$G$28,0,10*ROW('Sanitation Data'!G26)))</f>
        <v/>
      </c>
      <c r="DA32" s="264" t="str">
        <f ca="true">+IF(OFFSET('Sanitation Data'!$G$29,0,10*ROW('Sanitation Data'!G26))="","",OFFSET('Sanitation Data'!$G$29,0,10*ROW('Sanitation Data'!G26)))</f>
        <v/>
      </c>
      <c r="DB32" s="264" t="str">
        <f ca="true">+IF(OFFSET('Sanitation Data'!$G$30,0,10*ROW('Sanitation Data'!G26))="","",OFFSET('Sanitation Data'!$G$30,0,10*ROW('Sanitation Data'!G26)))</f>
        <v/>
      </c>
      <c r="DC32" s="264" t="str">
        <f ca="true">+IF(OFFSET('Sanitation Data'!$G$31,0,10*ROW('Sanitation Data'!G26))="","",OFFSET('Sanitation Data'!$G$31,0,10*ROW('Sanitation Data'!G26)))</f>
        <v/>
      </c>
      <c r="DD32" s="264" t="str">
        <f ca="true">+IF(OFFSET('Sanitation Data'!$G$32,0,10*ROW('Sanitation Data'!G26))="","",OFFSET('Sanitation Data'!$G$32,0,10*ROW('Sanitation Data'!G26)))</f>
        <v/>
      </c>
      <c r="DE32" s="264" t="str">
        <f ca="true">+IF(OFFSET('Sanitation Data'!$H$28,0,10*ROW('Sanitation Data'!H26))="","",OFFSET('Sanitation Data'!$H$28,0,10*ROW('Sanitation Data'!H26)))</f>
        <v/>
      </c>
      <c r="DF32" s="264" t="str">
        <f ca="true">+IF(OFFSET('Sanitation Data'!$H$29,0,10*ROW('Sanitation Data'!H26))="","",OFFSET('Sanitation Data'!$H$29,0,10*ROW('Sanitation Data'!H26)))</f>
        <v/>
      </c>
      <c r="DG32" s="264" t="str">
        <f ca="true">+IF(OFFSET('Sanitation Data'!$H$30,0,10*ROW('Sanitation Data'!H26))="","",OFFSET('Sanitation Data'!$H$30,0,10*ROW('Sanitation Data'!H26)))</f>
        <v/>
      </c>
      <c r="DH32" s="264" t="str">
        <f ca="true">+IF(OFFSET('Sanitation Data'!$H$31,0,10*ROW('Sanitation Data'!H26))="","",OFFSET('Sanitation Data'!$H$31,0,10*ROW('Sanitation Data'!H26)))</f>
        <v/>
      </c>
      <c r="DI32" s="264" t="str">
        <f ca="true">+IF(OFFSET('Sanitation Data'!$H$32,0,10*ROW('Sanitation Data'!H26))="","",OFFSET('Sanitation Data'!$H$32,0,10*ROW('Sanitation Data'!H26)))</f>
        <v/>
      </c>
      <c r="DJ32" s="264" t="str">
        <f ca="true">+IF(OFFSET('Sanitation Data'!$I$28,0,10*ROW('Sanitation Data'!I26))="","",OFFSET('Sanitation Data'!$I$28,0,10*ROW('Sanitation Data'!I26)))</f>
        <v/>
      </c>
      <c r="DK32" s="264" t="str">
        <f ca="true">+IF(OFFSET('Sanitation Data'!$I$29,0,10*ROW('Sanitation Data'!I26))="","",OFFSET('Sanitation Data'!$I$29,0,10*ROW('Sanitation Data'!I26)))</f>
        <v/>
      </c>
      <c r="DL32" s="264" t="str">
        <f ca="true">+IF(OFFSET('Sanitation Data'!$I$30,0,10*ROW('Sanitation Data'!I26))="","",OFFSET('Sanitation Data'!$I$30,0,10*ROW('Sanitation Data'!I26)))</f>
        <v/>
      </c>
      <c r="DM32" s="264" t="str">
        <f ca="true">+IF(OFFSET('Sanitation Data'!$I$31,0,10*ROW('Sanitation Data'!I26))="","",OFFSET('Sanitation Data'!$I$31,0,10*ROW('Sanitation Data'!I26)))</f>
        <v/>
      </c>
      <c r="DN32" s="264" t="str">
        <f ca="true">+IF(OFFSET('Sanitation Data'!$I$32,0,10*ROW('Sanitation Data'!I26))="","",OFFSET('Sanitation Data'!$I$32,0,10*ROW('Sanitation Data'!I26)))</f>
        <v/>
      </c>
      <c r="DO32" s="264" t="str">
        <f ca="true">+IF(OFFSET('Hygiene Data'!$D$11,0,10*ROW('Hygiene Data'!D26))="","",OFFSET('Hygiene Data'!$D$11,0,10*ROW('Hygiene Data'!D26)))</f>
        <v/>
      </c>
      <c r="DP32" s="264" t="str">
        <f ca="true">+IF(OFFSET('Hygiene Data'!$D$12,0,10*ROW('Hygiene Data'!D26))="","",OFFSET('Hygiene Data'!$D$12,0,10*ROW('Hygiene Data'!D26)))</f>
        <v/>
      </c>
      <c r="DQ32" s="264" t="str">
        <f ca="true">+IF(OFFSET('Hygiene Data'!$D$13,0,10*ROW('Hygiene Data'!D26))="","",OFFSET('Hygiene Data'!$D$13,0,10*ROW('Hygiene Data'!D26)))</f>
        <v/>
      </c>
      <c r="DR32" s="264" t="str">
        <f ca="true">+IF(OFFSET('Hygiene Data'!$E$11,0,10*ROW('Hygiene Data'!E26))="","",OFFSET('Hygiene Data'!$E$11,0,10*ROW('Hygiene Data'!E26)))</f>
        <v/>
      </c>
      <c r="DS32" s="264" t="str">
        <f ca="true">+IF(OFFSET('Hygiene Data'!$E$12,0,10*ROW('Hygiene Data'!E26))="","",OFFSET('Hygiene Data'!$E$12,0,10*ROW('Hygiene Data'!E26)))</f>
        <v/>
      </c>
      <c r="DT32" s="264" t="str">
        <f ca="true">+IF(OFFSET('Hygiene Data'!$E$13,0,10*ROW('Hygiene Data'!E26))="","",OFFSET('Hygiene Data'!$E$13,0,10*ROW('Hygiene Data'!E26)))</f>
        <v/>
      </c>
      <c r="DU32" s="264" t="str">
        <f ca="true">+IF(OFFSET('Hygiene Data'!$F$11,0,10*ROW('Hygiene Data'!F26))="","",OFFSET('Hygiene Data'!$F$11,0,10*ROW('Hygiene Data'!F26)))</f>
        <v/>
      </c>
      <c r="DV32" s="264" t="str">
        <f ca="true">+IF(OFFSET('Hygiene Data'!$F$12,0,10*ROW('Hygiene Data'!F26))="","",OFFSET('Hygiene Data'!$F$12,0,10*ROW('Hygiene Data'!F26)))</f>
        <v/>
      </c>
      <c r="DW32" s="264" t="str">
        <f ca="true">+IF(OFFSET('Hygiene Data'!$F$13,0,10*ROW('Hygiene Data'!F26))="","",OFFSET('Hygiene Data'!$F$13,0,10*ROW('Hygiene Data'!F26)))</f>
        <v/>
      </c>
      <c r="DX32" s="264" t="str">
        <f ca="true">+IF(OFFSET('Hygiene Data'!$G$11,0,10*ROW('Hygiene Data'!G26))="","",OFFSET('Hygiene Data'!$G$11,0,10*ROW('Hygiene Data'!G26)))</f>
        <v/>
      </c>
      <c r="DY32" s="264" t="str">
        <f ca="true">+IF(OFFSET('Hygiene Data'!$G$12,0,10*ROW('Hygiene Data'!G26))="","",OFFSET('Hygiene Data'!$G$12,0,10*ROW('Hygiene Data'!G26)))</f>
        <v/>
      </c>
      <c r="DZ32" s="264" t="str">
        <f ca="true">+IF(OFFSET('Hygiene Data'!$G$13,0,10*ROW('Hygiene Data'!G26))="","",OFFSET('Hygiene Data'!$G$13,0,10*ROW('Hygiene Data'!G26)))</f>
        <v/>
      </c>
      <c r="EA32" s="264" t="str">
        <f ca="true">+IF(OFFSET('Hygiene Data'!$H$11,0,10*ROW('Hygiene Data'!H26))="","",OFFSET('Hygiene Data'!$H$11,0,10*ROW('Hygiene Data'!H26)))</f>
        <v/>
      </c>
      <c r="EB32" s="264" t="str">
        <f ca="true">+IF(OFFSET('Hygiene Data'!$H$12,0,10*ROW('Hygiene Data'!H26))="","",OFFSET('Hygiene Data'!$H$12,0,10*ROW('Hygiene Data'!H26)))</f>
        <v/>
      </c>
      <c r="EC32" s="264" t="str">
        <f ca="true">+IF(OFFSET('Hygiene Data'!$H$13,0,10*ROW('Hygiene Data'!H26))="","",OFFSET('Hygiene Data'!$H$13,0,10*ROW('Hygiene Data'!H26)))</f>
        <v/>
      </c>
      <c r="ED32" s="264" t="str">
        <f ca="true">+IF(OFFSET('Hygiene Data'!$I$11,0,10*ROW('Hygiene Data'!I26))="","",OFFSET('Hygiene Data'!$I$11,0,10*ROW('Hygiene Data'!I26)))</f>
        <v/>
      </c>
      <c r="EE32" s="264" t="str">
        <f ca="true">+IF(OFFSET('Hygiene Data'!$I$12,0,10*ROW('Hygiene Data'!I26))="","",OFFSET('Hygiene Data'!$I$12,0,10*ROW('Hygiene Data'!I26)))</f>
        <v/>
      </c>
      <c r="EF32" s="264" t="str">
        <f ca="true">+IF(OFFSET('Hygiene Data'!$I$13,0,10*ROW('Hygiene Data'!I26))="","",OFFSET('Hygiene Data'!$I$13,0,10*ROW('Hygiene Data'!I26)))</f>
        <v/>
      </c>
    </row>
    <row xmlns:x14ac="http://schemas.microsoft.com/office/spreadsheetml/2009/9/ac" r="33" x14ac:dyDescent="0.2">
      <c r="A33" s="37" t="str">
        <f ca="true">+IF(OFFSET('Water Data'!$B$2,0,10*ROW('Water Data'!E27))="","",OFFSET('Water Data'!$B$2,0,10*ROW('Water Data'!E27)))</f>
        <v/>
      </c>
      <c r="B33" s="37" t="str">
        <f ca="true">+IF(OFFSET('Water Data'!$C$2,0,10*ROW('Water Data'!F27))="","",OFFSET('Water Data'!$C$2,0,10*ROW('Water Data'!F27)))</f>
        <v/>
      </c>
      <c r="C33" s="320" t="str">
        <f t="shared" ca="true" si="0"/>
        <v/>
      </c>
      <c r="D33" s="94"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94"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94"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94"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94"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94"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94"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94"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94"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94"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94"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94"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94"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94"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94"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94"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94"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94"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95"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95"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95"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95"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95"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95"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95"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95"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95"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95"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95"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95"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95"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95"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95"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95"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95"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95"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95"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95"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95"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95"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95"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95"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95"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95"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95"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95"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95"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95"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96"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96"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96"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96"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96"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96"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96"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96"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96"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96"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96"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96"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96"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96"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96"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96"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96"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96"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64"/>
      <c r="BS33" s="264" t="str">
        <f ca="true">+IF(OFFSET('Water Data'!$D$27,0,10*ROW('Water Data'!D27))="","",OFFSET('Water Data'!$D$27,0,10*ROW('Water Data'!D27)))</f>
        <v/>
      </c>
      <c r="BT33" s="264" t="str">
        <f ca="true">+IF(OFFSET('Water Data'!$D$28,0,10*ROW('Water Data'!D27))="","",OFFSET('Water Data'!$D$28,0,10*ROW('Water Data'!D27)))</f>
        <v/>
      </c>
      <c r="BU33" s="264" t="str">
        <f ca="true">+IF(OFFSET('Water Data'!$D$29,0,10*ROW('Water Data'!D27))="","",OFFSET('Water Data'!$D$29,0,10*ROW('Water Data'!D27)))</f>
        <v/>
      </c>
      <c r="BV33" s="264" t="str">
        <f ca="true">+IF(OFFSET('Water Data'!$E$27,0,10*ROW('Water Data'!E27))="","",OFFSET('Water Data'!$E$27,0,10*ROW('Water Data'!E27)))</f>
        <v/>
      </c>
      <c r="BW33" s="264" t="str">
        <f ca="true">+IF(OFFSET('Water Data'!$E$28,0,10*ROW('Water Data'!E27))="","",OFFSET('Water Data'!$E$28,0,10*ROW('Water Data'!E27)))</f>
        <v/>
      </c>
      <c r="BX33" s="264" t="str">
        <f ca="true">+IF(OFFSET('Water Data'!$E$29,0,10*ROW('Water Data'!E27))="","",OFFSET('Water Data'!$E$29,0,10*ROW('Water Data'!E27)))</f>
        <v/>
      </c>
      <c r="BY33" s="264" t="str">
        <f ca="true">+IF(OFFSET('Water Data'!$F$27,0,10*ROW('Water Data'!F27))="","",OFFSET('Water Data'!$F$27,0,10*ROW('Water Data'!F27)))</f>
        <v/>
      </c>
      <c r="BZ33" s="264" t="str">
        <f ca="true">+IF(OFFSET('Water Data'!$F$28,0,10*ROW('Water Data'!F27))="","",OFFSET('Water Data'!$F$28,0,10*ROW('Water Data'!F27)))</f>
        <v/>
      </c>
      <c r="CA33" s="264" t="str">
        <f ca="true">+IF(OFFSET('Water Data'!$F$29,0,10*ROW('Water Data'!F27))="","",OFFSET('Water Data'!$F$29,0,10*ROW('Water Data'!F27)))</f>
        <v/>
      </c>
      <c r="CB33" s="264" t="str">
        <f ca="true">+IF(OFFSET('Water Data'!$G$27,0,10*ROW('Water Data'!G27))="","",OFFSET('Water Data'!$G$27,0,10*ROW('Water Data'!G27)))</f>
        <v/>
      </c>
      <c r="CC33" s="264" t="str">
        <f ca="true">+IF(OFFSET('Water Data'!$G$28,0,10*ROW('Water Data'!G27))="","",OFFSET('Water Data'!$G$28,0,10*ROW('Water Data'!G27)))</f>
        <v/>
      </c>
      <c r="CD33" s="264" t="str">
        <f ca="true">+IF(OFFSET('Water Data'!$G$29,0,10*ROW('Water Data'!G27))="","",OFFSET('Water Data'!$G$29,0,10*ROW('Water Data'!G27)))</f>
        <v/>
      </c>
      <c r="CE33" s="264" t="str">
        <f ca="true">+IF(OFFSET('Water Data'!$H$27,0,10*ROW('Water Data'!H27))="","",OFFSET('Water Data'!$H$27,0,10*ROW('Water Data'!H27)))</f>
        <v/>
      </c>
      <c r="CF33" s="264" t="str">
        <f ca="true">+IF(OFFSET('Water Data'!$H$28,0,10*ROW('Water Data'!H27))="","",OFFSET('Water Data'!$H$28,0,10*ROW('Water Data'!H27)))</f>
        <v/>
      </c>
      <c r="CG33" s="264" t="str">
        <f ca="true">+IF(OFFSET('Water Data'!$H$29,0,10*ROW('Water Data'!H27))="","",OFFSET('Water Data'!$H$29,0,10*ROW('Water Data'!H27)))</f>
        <v/>
      </c>
      <c r="CH33" s="264" t="str">
        <f ca="true">+IF(OFFSET('Water Data'!$I$27,0,10*ROW('Water Data'!I27))="","",OFFSET('Water Data'!$I$27,0,10*ROW('Water Data'!I27)))</f>
        <v/>
      </c>
      <c r="CI33" s="264" t="str">
        <f ca="true">+IF(OFFSET('Water Data'!$I$28,0,10*ROW('Water Data'!I27))="","",OFFSET('Water Data'!$I$28,0,10*ROW('Water Data'!I27)))</f>
        <v/>
      </c>
      <c r="CJ33" s="264" t="str">
        <f ca="true">+IF(OFFSET('Water Data'!$I$29,0,10*ROW('Water Data'!I27))="","",OFFSET('Water Data'!$I$29,0,10*ROW('Water Data'!I27)))</f>
        <v/>
      </c>
      <c r="CK33" s="264" t="str">
        <f ca="true">+IF(OFFSET('Sanitation Data'!$D$28,0,10*ROW('Sanitation Data'!D27))="","",OFFSET('Sanitation Data'!$D$28,0,10*ROW('Sanitation Data'!D27)))</f>
        <v/>
      </c>
      <c r="CL33" s="264" t="str">
        <f ca="true">+IF(OFFSET('Sanitation Data'!$D$29,0,10*ROW('Sanitation Data'!D27))="","",OFFSET('Sanitation Data'!$D$29,0,10*ROW('Sanitation Data'!D27)))</f>
        <v/>
      </c>
      <c r="CM33" s="264" t="str">
        <f ca="true">+IF(OFFSET('Sanitation Data'!$D$30,0,10*ROW('Sanitation Data'!D27))="","",OFFSET('Sanitation Data'!$D$30,0,10*ROW('Sanitation Data'!D27)))</f>
        <v/>
      </c>
      <c r="CN33" s="264" t="str">
        <f ca="true">+IF(OFFSET('Sanitation Data'!$D$31,0,10*ROW('Sanitation Data'!D27))="","",OFFSET('Sanitation Data'!$D$31,0,10*ROW('Sanitation Data'!D27)))</f>
        <v/>
      </c>
      <c r="CO33" s="264" t="str">
        <f ca="true">+IF(OFFSET('Sanitation Data'!$D$32,0,10*ROW('Sanitation Data'!D27))="","",OFFSET('Sanitation Data'!$D$32,0,10*ROW('Sanitation Data'!D27)))</f>
        <v/>
      </c>
      <c r="CP33" s="264" t="str">
        <f ca="true">+IF(OFFSET('Sanitation Data'!$E$28,0,10*ROW('Sanitation Data'!E27))="","",OFFSET('Sanitation Data'!$E$28,0,10*ROW('Sanitation Data'!E27)))</f>
        <v/>
      </c>
      <c r="CQ33" s="264" t="str">
        <f ca="true">+IF(OFFSET('Sanitation Data'!$E$29,0,10*ROW('Sanitation Data'!E27))="","",OFFSET('Sanitation Data'!$E$29,0,10*ROW('Sanitation Data'!E27)))</f>
        <v/>
      </c>
      <c r="CR33" s="264" t="str">
        <f ca="true">+IF(OFFSET('Sanitation Data'!$E$30,0,10*ROW('Sanitation Data'!E27))="","",OFFSET('Sanitation Data'!$E$30,0,10*ROW('Sanitation Data'!E27)))</f>
        <v/>
      </c>
      <c r="CS33" s="264" t="str">
        <f ca="true">+IF(OFFSET('Sanitation Data'!$E$31,0,10*ROW('Sanitation Data'!E27))="","",OFFSET('Sanitation Data'!$E$31,0,10*ROW('Sanitation Data'!E27)))</f>
        <v/>
      </c>
      <c r="CT33" s="264" t="str">
        <f ca="true">+IF(OFFSET('Sanitation Data'!$E$32,0,10*ROW('Sanitation Data'!E27))="","",OFFSET('Sanitation Data'!$E$32,0,10*ROW('Sanitation Data'!E27)))</f>
        <v/>
      </c>
      <c r="CU33" s="264" t="str">
        <f ca="true">+IF(OFFSET('Sanitation Data'!$F$28,0,10*ROW('Sanitation Data'!F27))="","",OFFSET('Sanitation Data'!$F$28,0,10*ROW('Sanitation Data'!F27)))</f>
        <v/>
      </c>
      <c r="CV33" s="264" t="str">
        <f ca="true">+IF(OFFSET('Sanitation Data'!$F$29,0,10*ROW('Sanitation Data'!F27))="","",OFFSET('Sanitation Data'!$F$29,0,10*ROW('Sanitation Data'!F27)))</f>
        <v/>
      </c>
      <c r="CW33" s="264" t="str">
        <f ca="true">+IF(OFFSET('Sanitation Data'!$F$30,0,10*ROW('Sanitation Data'!F27))="","",OFFSET('Sanitation Data'!$F$30,0,10*ROW('Sanitation Data'!F27)))</f>
        <v/>
      </c>
      <c r="CX33" s="264" t="str">
        <f ca="true">+IF(OFFSET('Sanitation Data'!$F$31,0,10*ROW('Sanitation Data'!F27))="","",OFFSET('Sanitation Data'!$F$31,0,10*ROW('Sanitation Data'!F27)))</f>
        <v/>
      </c>
      <c r="CY33" s="264" t="str">
        <f ca="true">+IF(OFFSET('Sanitation Data'!$F$32,0,10*ROW('Sanitation Data'!F27))="","",OFFSET('Sanitation Data'!$F$32,0,10*ROW('Sanitation Data'!F27)))</f>
        <v/>
      </c>
      <c r="CZ33" s="264" t="str">
        <f ca="true">+IF(OFFSET('Sanitation Data'!$G$28,0,10*ROW('Sanitation Data'!G27))="","",OFFSET('Sanitation Data'!$G$28,0,10*ROW('Sanitation Data'!G27)))</f>
        <v/>
      </c>
      <c r="DA33" s="264" t="str">
        <f ca="true">+IF(OFFSET('Sanitation Data'!$G$29,0,10*ROW('Sanitation Data'!G27))="","",OFFSET('Sanitation Data'!$G$29,0,10*ROW('Sanitation Data'!G27)))</f>
        <v/>
      </c>
      <c r="DB33" s="264" t="str">
        <f ca="true">+IF(OFFSET('Sanitation Data'!$G$30,0,10*ROW('Sanitation Data'!G27))="","",OFFSET('Sanitation Data'!$G$30,0,10*ROW('Sanitation Data'!G27)))</f>
        <v/>
      </c>
      <c r="DC33" s="264" t="str">
        <f ca="true">+IF(OFFSET('Sanitation Data'!$G$31,0,10*ROW('Sanitation Data'!G27))="","",OFFSET('Sanitation Data'!$G$31,0,10*ROW('Sanitation Data'!G27)))</f>
        <v/>
      </c>
      <c r="DD33" s="264" t="str">
        <f ca="true">+IF(OFFSET('Sanitation Data'!$G$32,0,10*ROW('Sanitation Data'!G27))="","",OFFSET('Sanitation Data'!$G$32,0,10*ROW('Sanitation Data'!G27)))</f>
        <v/>
      </c>
      <c r="DE33" s="264" t="str">
        <f ca="true">+IF(OFFSET('Sanitation Data'!$H$28,0,10*ROW('Sanitation Data'!H27))="","",OFFSET('Sanitation Data'!$H$28,0,10*ROW('Sanitation Data'!H27)))</f>
        <v/>
      </c>
      <c r="DF33" s="264" t="str">
        <f ca="true">+IF(OFFSET('Sanitation Data'!$H$29,0,10*ROW('Sanitation Data'!H27))="","",OFFSET('Sanitation Data'!$H$29,0,10*ROW('Sanitation Data'!H27)))</f>
        <v/>
      </c>
      <c r="DG33" s="264" t="str">
        <f ca="true">+IF(OFFSET('Sanitation Data'!$H$30,0,10*ROW('Sanitation Data'!H27))="","",OFFSET('Sanitation Data'!$H$30,0,10*ROW('Sanitation Data'!H27)))</f>
        <v/>
      </c>
      <c r="DH33" s="264" t="str">
        <f ca="true">+IF(OFFSET('Sanitation Data'!$H$31,0,10*ROW('Sanitation Data'!H27))="","",OFFSET('Sanitation Data'!$H$31,0,10*ROW('Sanitation Data'!H27)))</f>
        <v/>
      </c>
      <c r="DI33" s="264" t="str">
        <f ca="true">+IF(OFFSET('Sanitation Data'!$H$32,0,10*ROW('Sanitation Data'!H27))="","",OFFSET('Sanitation Data'!$H$32,0,10*ROW('Sanitation Data'!H27)))</f>
        <v/>
      </c>
      <c r="DJ33" s="264" t="str">
        <f ca="true">+IF(OFFSET('Sanitation Data'!$I$28,0,10*ROW('Sanitation Data'!I27))="","",OFFSET('Sanitation Data'!$I$28,0,10*ROW('Sanitation Data'!I27)))</f>
        <v/>
      </c>
      <c r="DK33" s="264" t="str">
        <f ca="true">+IF(OFFSET('Sanitation Data'!$I$29,0,10*ROW('Sanitation Data'!I27))="","",OFFSET('Sanitation Data'!$I$29,0,10*ROW('Sanitation Data'!I27)))</f>
        <v/>
      </c>
      <c r="DL33" s="264" t="str">
        <f ca="true">+IF(OFFSET('Sanitation Data'!$I$30,0,10*ROW('Sanitation Data'!I27))="","",OFFSET('Sanitation Data'!$I$30,0,10*ROW('Sanitation Data'!I27)))</f>
        <v/>
      </c>
      <c r="DM33" s="264" t="str">
        <f ca="true">+IF(OFFSET('Sanitation Data'!$I$31,0,10*ROW('Sanitation Data'!I27))="","",OFFSET('Sanitation Data'!$I$31,0,10*ROW('Sanitation Data'!I27)))</f>
        <v/>
      </c>
      <c r="DN33" s="264" t="str">
        <f ca="true">+IF(OFFSET('Sanitation Data'!$I$32,0,10*ROW('Sanitation Data'!I27))="","",OFFSET('Sanitation Data'!$I$32,0,10*ROW('Sanitation Data'!I27)))</f>
        <v/>
      </c>
      <c r="DO33" s="264" t="str">
        <f ca="true">+IF(OFFSET('Hygiene Data'!$D$11,0,10*ROW('Hygiene Data'!D27))="","",OFFSET('Hygiene Data'!$D$11,0,10*ROW('Hygiene Data'!D27)))</f>
        <v/>
      </c>
      <c r="DP33" s="264" t="str">
        <f ca="true">+IF(OFFSET('Hygiene Data'!$D$12,0,10*ROW('Hygiene Data'!D27))="","",OFFSET('Hygiene Data'!$D$12,0,10*ROW('Hygiene Data'!D27)))</f>
        <v/>
      </c>
      <c r="DQ33" s="264" t="str">
        <f ca="true">+IF(OFFSET('Hygiene Data'!$D$13,0,10*ROW('Hygiene Data'!D27))="","",OFFSET('Hygiene Data'!$D$13,0,10*ROW('Hygiene Data'!D27)))</f>
        <v/>
      </c>
      <c r="DR33" s="264" t="str">
        <f ca="true">+IF(OFFSET('Hygiene Data'!$E$11,0,10*ROW('Hygiene Data'!E27))="","",OFFSET('Hygiene Data'!$E$11,0,10*ROW('Hygiene Data'!E27)))</f>
        <v/>
      </c>
      <c r="DS33" s="264" t="str">
        <f ca="true">+IF(OFFSET('Hygiene Data'!$E$12,0,10*ROW('Hygiene Data'!E27))="","",OFFSET('Hygiene Data'!$E$12,0,10*ROW('Hygiene Data'!E27)))</f>
        <v/>
      </c>
      <c r="DT33" s="264" t="str">
        <f ca="true">+IF(OFFSET('Hygiene Data'!$E$13,0,10*ROW('Hygiene Data'!E27))="","",OFFSET('Hygiene Data'!$E$13,0,10*ROW('Hygiene Data'!E27)))</f>
        <v/>
      </c>
      <c r="DU33" s="264" t="str">
        <f ca="true">+IF(OFFSET('Hygiene Data'!$F$11,0,10*ROW('Hygiene Data'!F27))="","",OFFSET('Hygiene Data'!$F$11,0,10*ROW('Hygiene Data'!F27)))</f>
        <v/>
      </c>
      <c r="DV33" s="264" t="str">
        <f ca="true">+IF(OFFSET('Hygiene Data'!$F$12,0,10*ROW('Hygiene Data'!F27))="","",OFFSET('Hygiene Data'!$F$12,0,10*ROW('Hygiene Data'!F27)))</f>
        <v/>
      </c>
      <c r="DW33" s="264" t="str">
        <f ca="true">+IF(OFFSET('Hygiene Data'!$F$13,0,10*ROW('Hygiene Data'!F27))="","",OFFSET('Hygiene Data'!$F$13,0,10*ROW('Hygiene Data'!F27)))</f>
        <v/>
      </c>
      <c r="DX33" s="264" t="str">
        <f ca="true">+IF(OFFSET('Hygiene Data'!$G$11,0,10*ROW('Hygiene Data'!G27))="","",OFFSET('Hygiene Data'!$G$11,0,10*ROW('Hygiene Data'!G27)))</f>
        <v/>
      </c>
      <c r="DY33" s="264" t="str">
        <f ca="true">+IF(OFFSET('Hygiene Data'!$G$12,0,10*ROW('Hygiene Data'!G27))="","",OFFSET('Hygiene Data'!$G$12,0,10*ROW('Hygiene Data'!G27)))</f>
        <v/>
      </c>
      <c r="DZ33" s="264" t="str">
        <f ca="true">+IF(OFFSET('Hygiene Data'!$G$13,0,10*ROW('Hygiene Data'!G27))="","",OFFSET('Hygiene Data'!$G$13,0,10*ROW('Hygiene Data'!G27)))</f>
        <v/>
      </c>
      <c r="EA33" s="264" t="str">
        <f ca="true">+IF(OFFSET('Hygiene Data'!$H$11,0,10*ROW('Hygiene Data'!H27))="","",OFFSET('Hygiene Data'!$H$11,0,10*ROW('Hygiene Data'!H27)))</f>
        <v/>
      </c>
      <c r="EB33" s="264" t="str">
        <f ca="true">+IF(OFFSET('Hygiene Data'!$H$12,0,10*ROW('Hygiene Data'!H27))="","",OFFSET('Hygiene Data'!$H$12,0,10*ROW('Hygiene Data'!H27)))</f>
        <v/>
      </c>
      <c r="EC33" s="264" t="str">
        <f ca="true">+IF(OFFSET('Hygiene Data'!$H$13,0,10*ROW('Hygiene Data'!H27))="","",OFFSET('Hygiene Data'!$H$13,0,10*ROW('Hygiene Data'!H27)))</f>
        <v/>
      </c>
      <c r="ED33" s="264" t="str">
        <f ca="true">+IF(OFFSET('Hygiene Data'!$I$11,0,10*ROW('Hygiene Data'!I27))="","",OFFSET('Hygiene Data'!$I$11,0,10*ROW('Hygiene Data'!I27)))</f>
        <v/>
      </c>
      <c r="EE33" s="264" t="str">
        <f ca="true">+IF(OFFSET('Hygiene Data'!$I$12,0,10*ROW('Hygiene Data'!I27))="","",OFFSET('Hygiene Data'!$I$12,0,10*ROW('Hygiene Data'!I27)))</f>
        <v/>
      </c>
      <c r="EF33" s="264" t="str">
        <f ca="true">+IF(OFFSET('Hygiene Data'!$I$13,0,10*ROW('Hygiene Data'!I27))="","",OFFSET('Hygiene Data'!$I$13,0,10*ROW('Hygiene Data'!I27)))</f>
        <v/>
      </c>
    </row>
    <row xmlns:x14ac="http://schemas.microsoft.com/office/spreadsheetml/2009/9/ac" r="34" x14ac:dyDescent="0.2">
      <c r="A34" s="37" t="str">
        <f ca="true">+IF(OFFSET('Water Data'!$B$2,0,10*ROW('Water Data'!E28))="","",OFFSET('Water Data'!$B$2,0,10*ROW('Water Data'!E28)))</f>
        <v/>
      </c>
      <c r="B34" s="37" t="str">
        <f ca="true">+IF(OFFSET('Water Data'!$C$2,0,10*ROW('Water Data'!F28))="","",OFFSET('Water Data'!$C$2,0,10*ROW('Water Data'!F28)))</f>
        <v/>
      </c>
      <c r="C34" s="320" t="str">
        <f t="shared" ca="true" si="0"/>
        <v/>
      </c>
      <c r="D34" s="94"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94"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94"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94"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94"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94"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94"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94"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94"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94"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94"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94"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94"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94"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94"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94"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94"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94"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95"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95"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95"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95"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95"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95"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95"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95"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95"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95"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95"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95"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95"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95"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95"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95"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95"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95"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95"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95"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95"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95"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95"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95"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95"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95"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95"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95"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95"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95"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96"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96"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96"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96"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96"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96"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96"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96"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96"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96"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96"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96"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96"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96"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96"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96"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96"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96"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64"/>
      <c r="BS34" s="264" t="str">
        <f ca="true">+IF(OFFSET('Water Data'!$D$27,0,10*ROW('Water Data'!D28))="","",OFFSET('Water Data'!$D$27,0,10*ROW('Water Data'!D28)))</f>
        <v/>
      </c>
      <c r="BT34" s="264" t="str">
        <f ca="true">+IF(OFFSET('Water Data'!$D$28,0,10*ROW('Water Data'!D28))="","",OFFSET('Water Data'!$D$28,0,10*ROW('Water Data'!D28)))</f>
        <v/>
      </c>
      <c r="BU34" s="264" t="str">
        <f ca="true">+IF(OFFSET('Water Data'!$D$29,0,10*ROW('Water Data'!D28))="","",OFFSET('Water Data'!$D$29,0,10*ROW('Water Data'!D28)))</f>
        <v/>
      </c>
      <c r="BV34" s="264" t="str">
        <f ca="true">+IF(OFFSET('Water Data'!$E$27,0,10*ROW('Water Data'!E28))="","",OFFSET('Water Data'!$E$27,0,10*ROW('Water Data'!E28)))</f>
        <v/>
      </c>
      <c r="BW34" s="264" t="str">
        <f ca="true">+IF(OFFSET('Water Data'!$E$28,0,10*ROW('Water Data'!E28))="","",OFFSET('Water Data'!$E$28,0,10*ROW('Water Data'!E28)))</f>
        <v/>
      </c>
      <c r="BX34" s="264" t="str">
        <f ca="true">+IF(OFFSET('Water Data'!$E$29,0,10*ROW('Water Data'!E28))="","",OFFSET('Water Data'!$E$29,0,10*ROW('Water Data'!E28)))</f>
        <v/>
      </c>
      <c r="BY34" s="264" t="str">
        <f ca="true">+IF(OFFSET('Water Data'!$F$27,0,10*ROW('Water Data'!F28))="","",OFFSET('Water Data'!$F$27,0,10*ROW('Water Data'!F28)))</f>
        <v/>
      </c>
      <c r="BZ34" s="264" t="str">
        <f ca="true">+IF(OFFSET('Water Data'!$F$28,0,10*ROW('Water Data'!F28))="","",OFFSET('Water Data'!$F$28,0,10*ROW('Water Data'!F28)))</f>
        <v/>
      </c>
      <c r="CA34" s="264" t="str">
        <f ca="true">+IF(OFFSET('Water Data'!$F$29,0,10*ROW('Water Data'!F28))="","",OFFSET('Water Data'!$F$29,0,10*ROW('Water Data'!F28)))</f>
        <v/>
      </c>
      <c r="CB34" s="264" t="str">
        <f ca="true">+IF(OFFSET('Water Data'!$G$27,0,10*ROW('Water Data'!G28))="","",OFFSET('Water Data'!$G$27,0,10*ROW('Water Data'!G28)))</f>
        <v/>
      </c>
      <c r="CC34" s="264" t="str">
        <f ca="true">+IF(OFFSET('Water Data'!$G$28,0,10*ROW('Water Data'!G28))="","",OFFSET('Water Data'!$G$28,0,10*ROW('Water Data'!G28)))</f>
        <v/>
      </c>
      <c r="CD34" s="264" t="str">
        <f ca="true">+IF(OFFSET('Water Data'!$G$29,0,10*ROW('Water Data'!G28))="","",OFFSET('Water Data'!$G$29,0,10*ROW('Water Data'!G28)))</f>
        <v/>
      </c>
      <c r="CE34" s="264" t="str">
        <f ca="true">+IF(OFFSET('Water Data'!$H$27,0,10*ROW('Water Data'!H28))="","",OFFSET('Water Data'!$H$27,0,10*ROW('Water Data'!H28)))</f>
        <v/>
      </c>
      <c r="CF34" s="264" t="str">
        <f ca="true">+IF(OFFSET('Water Data'!$H$28,0,10*ROW('Water Data'!H28))="","",OFFSET('Water Data'!$H$28,0,10*ROW('Water Data'!H28)))</f>
        <v/>
      </c>
      <c r="CG34" s="264" t="str">
        <f ca="true">+IF(OFFSET('Water Data'!$H$29,0,10*ROW('Water Data'!H28))="","",OFFSET('Water Data'!$H$29,0,10*ROW('Water Data'!H28)))</f>
        <v/>
      </c>
      <c r="CH34" s="264" t="str">
        <f ca="true">+IF(OFFSET('Water Data'!$I$27,0,10*ROW('Water Data'!I28))="","",OFFSET('Water Data'!$I$27,0,10*ROW('Water Data'!I28)))</f>
        <v/>
      </c>
      <c r="CI34" s="264" t="str">
        <f ca="true">+IF(OFFSET('Water Data'!$I$28,0,10*ROW('Water Data'!I28))="","",OFFSET('Water Data'!$I$28,0,10*ROW('Water Data'!I28)))</f>
        <v/>
      </c>
      <c r="CJ34" s="264" t="str">
        <f ca="true">+IF(OFFSET('Water Data'!$I$29,0,10*ROW('Water Data'!I28))="","",OFFSET('Water Data'!$I$29,0,10*ROW('Water Data'!I28)))</f>
        <v/>
      </c>
      <c r="CK34" s="264" t="str">
        <f ca="true">+IF(OFFSET('Sanitation Data'!$D$28,0,10*ROW('Sanitation Data'!D28))="","",OFFSET('Sanitation Data'!$D$28,0,10*ROW('Sanitation Data'!D28)))</f>
        <v/>
      </c>
      <c r="CL34" s="264" t="str">
        <f ca="true">+IF(OFFSET('Sanitation Data'!$D$29,0,10*ROW('Sanitation Data'!D28))="","",OFFSET('Sanitation Data'!$D$29,0,10*ROW('Sanitation Data'!D28)))</f>
        <v/>
      </c>
      <c r="CM34" s="264" t="str">
        <f ca="true">+IF(OFFSET('Sanitation Data'!$D$30,0,10*ROW('Sanitation Data'!D28))="","",OFFSET('Sanitation Data'!$D$30,0,10*ROW('Sanitation Data'!D28)))</f>
        <v/>
      </c>
      <c r="CN34" s="264" t="str">
        <f ca="true">+IF(OFFSET('Sanitation Data'!$D$31,0,10*ROW('Sanitation Data'!D28))="","",OFFSET('Sanitation Data'!$D$31,0,10*ROW('Sanitation Data'!D28)))</f>
        <v/>
      </c>
      <c r="CO34" s="264" t="str">
        <f ca="true">+IF(OFFSET('Sanitation Data'!$D$32,0,10*ROW('Sanitation Data'!D28))="","",OFFSET('Sanitation Data'!$D$32,0,10*ROW('Sanitation Data'!D28)))</f>
        <v/>
      </c>
      <c r="CP34" s="264" t="str">
        <f ca="true">+IF(OFFSET('Sanitation Data'!$E$28,0,10*ROW('Sanitation Data'!E28))="","",OFFSET('Sanitation Data'!$E$28,0,10*ROW('Sanitation Data'!E28)))</f>
        <v/>
      </c>
      <c r="CQ34" s="264" t="str">
        <f ca="true">+IF(OFFSET('Sanitation Data'!$E$29,0,10*ROW('Sanitation Data'!E28))="","",OFFSET('Sanitation Data'!$E$29,0,10*ROW('Sanitation Data'!E28)))</f>
        <v/>
      </c>
      <c r="CR34" s="264" t="str">
        <f ca="true">+IF(OFFSET('Sanitation Data'!$E$30,0,10*ROW('Sanitation Data'!E28))="","",OFFSET('Sanitation Data'!$E$30,0,10*ROW('Sanitation Data'!E28)))</f>
        <v/>
      </c>
      <c r="CS34" s="264" t="str">
        <f ca="true">+IF(OFFSET('Sanitation Data'!$E$31,0,10*ROW('Sanitation Data'!E28))="","",OFFSET('Sanitation Data'!$E$31,0,10*ROW('Sanitation Data'!E28)))</f>
        <v/>
      </c>
      <c r="CT34" s="264" t="str">
        <f ca="true">+IF(OFFSET('Sanitation Data'!$E$32,0,10*ROW('Sanitation Data'!E28))="","",OFFSET('Sanitation Data'!$E$32,0,10*ROW('Sanitation Data'!E28)))</f>
        <v/>
      </c>
      <c r="CU34" s="264" t="str">
        <f ca="true">+IF(OFFSET('Sanitation Data'!$F$28,0,10*ROW('Sanitation Data'!F28))="","",OFFSET('Sanitation Data'!$F$28,0,10*ROW('Sanitation Data'!F28)))</f>
        <v/>
      </c>
      <c r="CV34" s="264" t="str">
        <f ca="true">+IF(OFFSET('Sanitation Data'!$F$29,0,10*ROW('Sanitation Data'!F28))="","",OFFSET('Sanitation Data'!$F$29,0,10*ROW('Sanitation Data'!F28)))</f>
        <v/>
      </c>
      <c r="CW34" s="264" t="str">
        <f ca="true">+IF(OFFSET('Sanitation Data'!$F$30,0,10*ROW('Sanitation Data'!F28))="","",OFFSET('Sanitation Data'!$F$30,0,10*ROW('Sanitation Data'!F28)))</f>
        <v/>
      </c>
      <c r="CX34" s="264" t="str">
        <f ca="true">+IF(OFFSET('Sanitation Data'!$F$31,0,10*ROW('Sanitation Data'!F28))="","",OFFSET('Sanitation Data'!$F$31,0,10*ROW('Sanitation Data'!F28)))</f>
        <v/>
      </c>
      <c r="CY34" s="264" t="str">
        <f ca="true">+IF(OFFSET('Sanitation Data'!$F$32,0,10*ROW('Sanitation Data'!F28))="","",OFFSET('Sanitation Data'!$F$32,0,10*ROW('Sanitation Data'!F28)))</f>
        <v/>
      </c>
      <c r="CZ34" s="264" t="str">
        <f ca="true">+IF(OFFSET('Sanitation Data'!$G$28,0,10*ROW('Sanitation Data'!G28))="","",OFFSET('Sanitation Data'!$G$28,0,10*ROW('Sanitation Data'!G28)))</f>
        <v/>
      </c>
      <c r="DA34" s="264" t="str">
        <f ca="true">+IF(OFFSET('Sanitation Data'!$G$29,0,10*ROW('Sanitation Data'!G28))="","",OFFSET('Sanitation Data'!$G$29,0,10*ROW('Sanitation Data'!G28)))</f>
        <v/>
      </c>
      <c r="DB34" s="264" t="str">
        <f ca="true">+IF(OFFSET('Sanitation Data'!$G$30,0,10*ROW('Sanitation Data'!G28))="","",OFFSET('Sanitation Data'!$G$30,0,10*ROW('Sanitation Data'!G28)))</f>
        <v/>
      </c>
      <c r="DC34" s="264" t="str">
        <f ca="true">+IF(OFFSET('Sanitation Data'!$G$31,0,10*ROW('Sanitation Data'!G28))="","",OFFSET('Sanitation Data'!$G$31,0,10*ROW('Sanitation Data'!G28)))</f>
        <v/>
      </c>
      <c r="DD34" s="264" t="str">
        <f ca="true">+IF(OFFSET('Sanitation Data'!$G$32,0,10*ROW('Sanitation Data'!G28))="","",OFFSET('Sanitation Data'!$G$32,0,10*ROW('Sanitation Data'!G28)))</f>
        <v/>
      </c>
      <c r="DE34" s="264" t="str">
        <f ca="true">+IF(OFFSET('Sanitation Data'!$H$28,0,10*ROW('Sanitation Data'!H28))="","",OFFSET('Sanitation Data'!$H$28,0,10*ROW('Sanitation Data'!H28)))</f>
        <v/>
      </c>
      <c r="DF34" s="264" t="str">
        <f ca="true">+IF(OFFSET('Sanitation Data'!$H$29,0,10*ROW('Sanitation Data'!H28))="","",OFFSET('Sanitation Data'!$H$29,0,10*ROW('Sanitation Data'!H28)))</f>
        <v/>
      </c>
      <c r="DG34" s="264" t="str">
        <f ca="true">+IF(OFFSET('Sanitation Data'!$H$30,0,10*ROW('Sanitation Data'!H28))="","",OFFSET('Sanitation Data'!$H$30,0,10*ROW('Sanitation Data'!H28)))</f>
        <v/>
      </c>
      <c r="DH34" s="264" t="str">
        <f ca="true">+IF(OFFSET('Sanitation Data'!$H$31,0,10*ROW('Sanitation Data'!H28))="","",OFFSET('Sanitation Data'!$H$31,0,10*ROW('Sanitation Data'!H28)))</f>
        <v/>
      </c>
      <c r="DI34" s="264" t="str">
        <f ca="true">+IF(OFFSET('Sanitation Data'!$H$32,0,10*ROW('Sanitation Data'!H28))="","",OFFSET('Sanitation Data'!$H$32,0,10*ROW('Sanitation Data'!H28)))</f>
        <v/>
      </c>
      <c r="DJ34" s="264" t="str">
        <f ca="true">+IF(OFFSET('Sanitation Data'!$I$28,0,10*ROW('Sanitation Data'!I28))="","",OFFSET('Sanitation Data'!$I$28,0,10*ROW('Sanitation Data'!I28)))</f>
        <v/>
      </c>
      <c r="DK34" s="264" t="str">
        <f ca="true">+IF(OFFSET('Sanitation Data'!$I$29,0,10*ROW('Sanitation Data'!I28))="","",OFFSET('Sanitation Data'!$I$29,0,10*ROW('Sanitation Data'!I28)))</f>
        <v/>
      </c>
      <c r="DL34" s="264" t="str">
        <f ca="true">+IF(OFFSET('Sanitation Data'!$I$30,0,10*ROW('Sanitation Data'!I28))="","",OFFSET('Sanitation Data'!$I$30,0,10*ROW('Sanitation Data'!I28)))</f>
        <v/>
      </c>
      <c r="DM34" s="264" t="str">
        <f ca="true">+IF(OFFSET('Sanitation Data'!$I$31,0,10*ROW('Sanitation Data'!I28))="","",OFFSET('Sanitation Data'!$I$31,0,10*ROW('Sanitation Data'!I28)))</f>
        <v/>
      </c>
      <c r="DN34" s="264" t="str">
        <f ca="true">+IF(OFFSET('Sanitation Data'!$I$32,0,10*ROW('Sanitation Data'!I28))="","",OFFSET('Sanitation Data'!$I$32,0,10*ROW('Sanitation Data'!I28)))</f>
        <v/>
      </c>
      <c r="DO34" s="264" t="str">
        <f ca="true">+IF(OFFSET('Hygiene Data'!$D$11,0,10*ROW('Hygiene Data'!D28))="","",OFFSET('Hygiene Data'!$D$11,0,10*ROW('Hygiene Data'!D28)))</f>
        <v/>
      </c>
      <c r="DP34" s="264" t="str">
        <f ca="true">+IF(OFFSET('Hygiene Data'!$D$12,0,10*ROW('Hygiene Data'!D28))="","",OFFSET('Hygiene Data'!$D$12,0,10*ROW('Hygiene Data'!D28)))</f>
        <v/>
      </c>
      <c r="DQ34" s="264" t="str">
        <f ca="true">+IF(OFFSET('Hygiene Data'!$D$13,0,10*ROW('Hygiene Data'!D28))="","",OFFSET('Hygiene Data'!$D$13,0,10*ROW('Hygiene Data'!D28)))</f>
        <v/>
      </c>
      <c r="DR34" s="264" t="str">
        <f ca="true">+IF(OFFSET('Hygiene Data'!$E$11,0,10*ROW('Hygiene Data'!E28))="","",OFFSET('Hygiene Data'!$E$11,0,10*ROW('Hygiene Data'!E28)))</f>
        <v/>
      </c>
      <c r="DS34" s="264" t="str">
        <f ca="true">+IF(OFFSET('Hygiene Data'!$E$12,0,10*ROW('Hygiene Data'!E28))="","",OFFSET('Hygiene Data'!$E$12,0,10*ROW('Hygiene Data'!E28)))</f>
        <v/>
      </c>
      <c r="DT34" s="264" t="str">
        <f ca="true">+IF(OFFSET('Hygiene Data'!$E$13,0,10*ROW('Hygiene Data'!E28))="","",OFFSET('Hygiene Data'!$E$13,0,10*ROW('Hygiene Data'!E28)))</f>
        <v/>
      </c>
      <c r="DU34" s="264" t="str">
        <f ca="true">+IF(OFFSET('Hygiene Data'!$F$11,0,10*ROW('Hygiene Data'!F28))="","",OFFSET('Hygiene Data'!$F$11,0,10*ROW('Hygiene Data'!F28)))</f>
        <v/>
      </c>
      <c r="DV34" s="264" t="str">
        <f ca="true">+IF(OFFSET('Hygiene Data'!$F$12,0,10*ROW('Hygiene Data'!F28))="","",OFFSET('Hygiene Data'!$F$12,0,10*ROW('Hygiene Data'!F28)))</f>
        <v/>
      </c>
      <c r="DW34" s="264" t="str">
        <f ca="true">+IF(OFFSET('Hygiene Data'!$F$13,0,10*ROW('Hygiene Data'!F28))="","",OFFSET('Hygiene Data'!$F$13,0,10*ROW('Hygiene Data'!F28)))</f>
        <v/>
      </c>
      <c r="DX34" s="264" t="str">
        <f ca="true">+IF(OFFSET('Hygiene Data'!$G$11,0,10*ROW('Hygiene Data'!G28))="","",OFFSET('Hygiene Data'!$G$11,0,10*ROW('Hygiene Data'!G28)))</f>
        <v/>
      </c>
      <c r="DY34" s="264" t="str">
        <f ca="true">+IF(OFFSET('Hygiene Data'!$G$12,0,10*ROW('Hygiene Data'!G28))="","",OFFSET('Hygiene Data'!$G$12,0,10*ROW('Hygiene Data'!G28)))</f>
        <v/>
      </c>
      <c r="DZ34" s="264" t="str">
        <f ca="true">+IF(OFFSET('Hygiene Data'!$G$13,0,10*ROW('Hygiene Data'!G28))="","",OFFSET('Hygiene Data'!$G$13,0,10*ROW('Hygiene Data'!G28)))</f>
        <v/>
      </c>
      <c r="EA34" s="264" t="str">
        <f ca="true">+IF(OFFSET('Hygiene Data'!$H$11,0,10*ROW('Hygiene Data'!H28))="","",OFFSET('Hygiene Data'!$H$11,0,10*ROW('Hygiene Data'!H28)))</f>
        <v/>
      </c>
      <c r="EB34" s="264" t="str">
        <f ca="true">+IF(OFFSET('Hygiene Data'!$H$12,0,10*ROW('Hygiene Data'!H28))="","",OFFSET('Hygiene Data'!$H$12,0,10*ROW('Hygiene Data'!H28)))</f>
        <v/>
      </c>
      <c r="EC34" s="264" t="str">
        <f ca="true">+IF(OFFSET('Hygiene Data'!$H$13,0,10*ROW('Hygiene Data'!H28))="","",OFFSET('Hygiene Data'!$H$13,0,10*ROW('Hygiene Data'!H28)))</f>
        <v/>
      </c>
      <c r="ED34" s="264" t="str">
        <f ca="true">+IF(OFFSET('Hygiene Data'!$I$11,0,10*ROW('Hygiene Data'!I28))="","",OFFSET('Hygiene Data'!$I$11,0,10*ROW('Hygiene Data'!I28)))</f>
        <v/>
      </c>
      <c r="EE34" s="264" t="str">
        <f ca="true">+IF(OFFSET('Hygiene Data'!$I$12,0,10*ROW('Hygiene Data'!I28))="","",OFFSET('Hygiene Data'!$I$12,0,10*ROW('Hygiene Data'!I28)))</f>
        <v/>
      </c>
      <c r="EF34" s="264" t="str">
        <f ca="true">+IF(OFFSET('Hygiene Data'!$I$13,0,10*ROW('Hygiene Data'!I28))="","",OFFSET('Hygiene Data'!$I$13,0,10*ROW('Hygiene Data'!I28)))</f>
        <v/>
      </c>
    </row>
    <row xmlns:x14ac="http://schemas.microsoft.com/office/spreadsheetml/2009/9/ac" r="35" x14ac:dyDescent="0.2">
      <c r="A35" s="37" t="str">
        <f ca="true">+IF(OFFSET('Water Data'!$B$2,0,10*ROW('Water Data'!E29))="","",OFFSET('Water Data'!$B$2,0,10*ROW('Water Data'!E29)))</f>
        <v/>
      </c>
      <c r="B35" s="37" t="str">
        <f ca="true">+IF(OFFSET('Water Data'!$C$2,0,10*ROW('Water Data'!F29))="","",OFFSET('Water Data'!$C$2,0,10*ROW('Water Data'!F29)))</f>
        <v/>
      </c>
      <c r="C35" s="320" t="str">
        <f t="shared" ca="true" si="0"/>
        <v/>
      </c>
      <c r="D35" s="94"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94"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94"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94"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94"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94"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94"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94"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94"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94"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94"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94"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94"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94"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94"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94"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94"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94"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95"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95"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95"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95"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95"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95"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95"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95"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95"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95"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95"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95"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95"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95"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95"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95"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95"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95"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95"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95"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95"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95"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95"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95"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95"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95"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95"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95"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95"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95"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96"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96"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96"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96"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96"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96"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96"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96"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96"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96"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96"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96"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96"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96"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96"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96"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96"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96"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64"/>
      <c r="BS35" s="264" t="str">
        <f ca="true">+IF(OFFSET('Water Data'!$D$27,0,10*ROW('Water Data'!D29))="","",OFFSET('Water Data'!$D$27,0,10*ROW('Water Data'!D29)))</f>
        <v/>
      </c>
      <c r="BT35" s="264" t="str">
        <f ca="true">+IF(OFFSET('Water Data'!$D$28,0,10*ROW('Water Data'!D29))="","",OFFSET('Water Data'!$D$28,0,10*ROW('Water Data'!D29)))</f>
        <v/>
      </c>
      <c r="BU35" s="264" t="str">
        <f ca="true">+IF(OFFSET('Water Data'!$D$29,0,10*ROW('Water Data'!D29))="","",OFFSET('Water Data'!$D$29,0,10*ROW('Water Data'!D29)))</f>
        <v/>
      </c>
      <c r="BV35" s="264" t="str">
        <f ca="true">+IF(OFFSET('Water Data'!$E$27,0,10*ROW('Water Data'!E29))="","",OFFSET('Water Data'!$E$27,0,10*ROW('Water Data'!E29)))</f>
        <v/>
      </c>
      <c r="BW35" s="264" t="str">
        <f ca="true">+IF(OFFSET('Water Data'!$E$28,0,10*ROW('Water Data'!E29))="","",OFFSET('Water Data'!$E$28,0,10*ROW('Water Data'!E29)))</f>
        <v/>
      </c>
      <c r="BX35" s="264" t="str">
        <f ca="true">+IF(OFFSET('Water Data'!$E$29,0,10*ROW('Water Data'!E29))="","",OFFSET('Water Data'!$E$29,0,10*ROW('Water Data'!E29)))</f>
        <v/>
      </c>
      <c r="BY35" s="264" t="str">
        <f ca="true">+IF(OFFSET('Water Data'!$F$27,0,10*ROW('Water Data'!F29))="","",OFFSET('Water Data'!$F$27,0,10*ROW('Water Data'!F29)))</f>
        <v/>
      </c>
      <c r="BZ35" s="264" t="str">
        <f ca="true">+IF(OFFSET('Water Data'!$F$28,0,10*ROW('Water Data'!F29))="","",OFFSET('Water Data'!$F$28,0,10*ROW('Water Data'!F29)))</f>
        <v/>
      </c>
      <c r="CA35" s="264" t="str">
        <f ca="true">+IF(OFFSET('Water Data'!$F$29,0,10*ROW('Water Data'!F29))="","",OFFSET('Water Data'!$F$29,0,10*ROW('Water Data'!F29)))</f>
        <v/>
      </c>
      <c r="CB35" s="264" t="str">
        <f ca="true">+IF(OFFSET('Water Data'!$G$27,0,10*ROW('Water Data'!G29))="","",OFFSET('Water Data'!$G$27,0,10*ROW('Water Data'!G29)))</f>
        <v/>
      </c>
      <c r="CC35" s="264" t="str">
        <f ca="true">+IF(OFFSET('Water Data'!$G$28,0,10*ROW('Water Data'!G29))="","",OFFSET('Water Data'!$G$28,0,10*ROW('Water Data'!G29)))</f>
        <v/>
      </c>
      <c r="CD35" s="264" t="str">
        <f ca="true">+IF(OFFSET('Water Data'!$G$29,0,10*ROW('Water Data'!G29))="","",OFFSET('Water Data'!$G$29,0,10*ROW('Water Data'!G29)))</f>
        <v/>
      </c>
      <c r="CE35" s="264" t="str">
        <f ca="true">+IF(OFFSET('Water Data'!$H$27,0,10*ROW('Water Data'!H29))="","",OFFSET('Water Data'!$H$27,0,10*ROW('Water Data'!H29)))</f>
        <v/>
      </c>
      <c r="CF35" s="264" t="str">
        <f ca="true">+IF(OFFSET('Water Data'!$H$28,0,10*ROW('Water Data'!H29))="","",OFFSET('Water Data'!$H$28,0,10*ROW('Water Data'!H29)))</f>
        <v/>
      </c>
      <c r="CG35" s="264" t="str">
        <f ca="true">+IF(OFFSET('Water Data'!$H$29,0,10*ROW('Water Data'!H29))="","",OFFSET('Water Data'!$H$29,0,10*ROW('Water Data'!H29)))</f>
        <v/>
      </c>
      <c r="CH35" s="264" t="str">
        <f ca="true">+IF(OFFSET('Water Data'!$I$27,0,10*ROW('Water Data'!I29))="","",OFFSET('Water Data'!$I$27,0,10*ROW('Water Data'!I29)))</f>
        <v/>
      </c>
      <c r="CI35" s="264" t="str">
        <f ca="true">+IF(OFFSET('Water Data'!$I$28,0,10*ROW('Water Data'!I29))="","",OFFSET('Water Data'!$I$28,0,10*ROW('Water Data'!I29)))</f>
        <v/>
      </c>
      <c r="CJ35" s="264" t="str">
        <f ca="true">+IF(OFFSET('Water Data'!$I$29,0,10*ROW('Water Data'!I29))="","",OFFSET('Water Data'!$I$29,0,10*ROW('Water Data'!I29)))</f>
        <v/>
      </c>
      <c r="CK35" s="264" t="str">
        <f ca="true">+IF(OFFSET('Sanitation Data'!$D$28,0,10*ROW('Sanitation Data'!D29))="","",OFFSET('Sanitation Data'!$D$28,0,10*ROW('Sanitation Data'!D29)))</f>
        <v/>
      </c>
      <c r="CL35" s="264" t="str">
        <f ca="true">+IF(OFFSET('Sanitation Data'!$D$29,0,10*ROW('Sanitation Data'!D29))="","",OFFSET('Sanitation Data'!$D$29,0,10*ROW('Sanitation Data'!D29)))</f>
        <v/>
      </c>
      <c r="CM35" s="264" t="str">
        <f ca="true">+IF(OFFSET('Sanitation Data'!$D$30,0,10*ROW('Sanitation Data'!D29))="","",OFFSET('Sanitation Data'!$D$30,0,10*ROW('Sanitation Data'!D29)))</f>
        <v/>
      </c>
      <c r="CN35" s="264" t="str">
        <f ca="true">+IF(OFFSET('Sanitation Data'!$D$31,0,10*ROW('Sanitation Data'!D29))="","",OFFSET('Sanitation Data'!$D$31,0,10*ROW('Sanitation Data'!D29)))</f>
        <v/>
      </c>
      <c r="CO35" s="264" t="str">
        <f ca="true">+IF(OFFSET('Sanitation Data'!$D$32,0,10*ROW('Sanitation Data'!D29))="","",OFFSET('Sanitation Data'!$D$32,0,10*ROW('Sanitation Data'!D29)))</f>
        <v/>
      </c>
      <c r="CP35" s="264" t="str">
        <f ca="true">+IF(OFFSET('Sanitation Data'!$E$28,0,10*ROW('Sanitation Data'!E29))="","",OFFSET('Sanitation Data'!$E$28,0,10*ROW('Sanitation Data'!E29)))</f>
        <v/>
      </c>
      <c r="CQ35" s="264" t="str">
        <f ca="true">+IF(OFFSET('Sanitation Data'!$E$29,0,10*ROW('Sanitation Data'!E29))="","",OFFSET('Sanitation Data'!$E$29,0,10*ROW('Sanitation Data'!E29)))</f>
        <v/>
      </c>
      <c r="CR35" s="264" t="str">
        <f ca="true">+IF(OFFSET('Sanitation Data'!$E$30,0,10*ROW('Sanitation Data'!E29))="","",OFFSET('Sanitation Data'!$E$30,0,10*ROW('Sanitation Data'!E29)))</f>
        <v/>
      </c>
      <c r="CS35" s="264" t="str">
        <f ca="true">+IF(OFFSET('Sanitation Data'!$E$31,0,10*ROW('Sanitation Data'!E29))="","",OFFSET('Sanitation Data'!$E$31,0,10*ROW('Sanitation Data'!E29)))</f>
        <v/>
      </c>
      <c r="CT35" s="264" t="str">
        <f ca="true">+IF(OFFSET('Sanitation Data'!$E$32,0,10*ROW('Sanitation Data'!E29))="","",OFFSET('Sanitation Data'!$E$32,0,10*ROW('Sanitation Data'!E29)))</f>
        <v/>
      </c>
      <c r="CU35" s="264" t="str">
        <f ca="true">+IF(OFFSET('Sanitation Data'!$F$28,0,10*ROW('Sanitation Data'!F29))="","",OFFSET('Sanitation Data'!$F$28,0,10*ROW('Sanitation Data'!F29)))</f>
        <v/>
      </c>
      <c r="CV35" s="264" t="str">
        <f ca="true">+IF(OFFSET('Sanitation Data'!$F$29,0,10*ROW('Sanitation Data'!F29))="","",OFFSET('Sanitation Data'!$F$29,0,10*ROW('Sanitation Data'!F29)))</f>
        <v/>
      </c>
      <c r="CW35" s="264" t="str">
        <f ca="true">+IF(OFFSET('Sanitation Data'!$F$30,0,10*ROW('Sanitation Data'!F29))="","",OFFSET('Sanitation Data'!$F$30,0,10*ROW('Sanitation Data'!F29)))</f>
        <v/>
      </c>
      <c r="CX35" s="264" t="str">
        <f ca="true">+IF(OFFSET('Sanitation Data'!$F$31,0,10*ROW('Sanitation Data'!F29))="","",OFFSET('Sanitation Data'!$F$31,0,10*ROW('Sanitation Data'!F29)))</f>
        <v/>
      </c>
      <c r="CY35" s="264" t="str">
        <f ca="true">+IF(OFFSET('Sanitation Data'!$F$32,0,10*ROW('Sanitation Data'!F29))="","",OFFSET('Sanitation Data'!$F$32,0,10*ROW('Sanitation Data'!F29)))</f>
        <v/>
      </c>
      <c r="CZ35" s="264" t="str">
        <f ca="true">+IF(OFFSET('Sanitation Data'!$G$28,0,10*ROW('Sanitation Data'!G29))="","",OFFSET('Sanitation Data'!$G$28,0,10*ROW('Sanitation Data'!G29)))</f>
        <v/>
      </c>
      <c r="DA35" s="264" t="str">
        <f ca="true">+IF(OFFSET('Sanitation Data'!$G$29,0,10*ROW('Sanitation Data'!G29))="","",OFFSET('Sanitation Data'!$G$29,0,10*ROW('Sanitation Data'!G29)))</f>
        <v/>
      </c>
      <c r="DB35" s="264" t="str">
        <f ca="true">+IF(OFFSET('Sanitation Data'!$G$30,0,10*ROW('Sanitation Data'!G29))="","",OFFSET('Sanitation Data'!$G$30,0,10*ROW('Sanitation Data'!G29)))</f>
        <v/>
      </c>
      <c r="DC35" s="264" t="str">
        <f ca="true">+IF(OFFSET('Sanitation Data'!$G$31,0,10*ROW('Sanitation Data'!G29))="","",OFFSET('Sanitation Data'!$G$31,0,10*ROW('Sanitation Data'!G29)))</f>
        <v/>
      </c>
      <c r="DD35" s="264" t="str">
        <f ca="true">+IF(OFFSET('Sanitation Data'!$G$32,0,10*ROW('Sanitation Data'!G29))="","",OFFSET('Sanitation Data'!$G$32,0,10*ROW('Sanitation Data'!G29)))</f>
        <v/>
      </c>
      <c r="DE35" s="264" t="str">
        <f ca="true">+IF(OFFSET('Sanitation Data'!$H$28,0,10*ROW('Sanitation Data'!H29))="","",OFFSET('Sanitation Data'!$H$28,0,10*ROW('Sanitation Data'!H29)))</f>
        <v/>
      </c>
      <c r="DF35" s="264" t="str">
        <f ca="true">+IF(OFFSET('Sanitation Data'!$H$29,0,10*ROW('Sanitation Data'!H29))="","",OFFSET('Sanitation Data'!$H$29,0,10*ROW('Sanitation Data'!H29)))</f>
        <v/>
      </c>
      <c r="DG35" s="264" t="str">
        <f ca="true">+IF(OFFSET('Sanitation Data'!$H$30,0,10*ROW('Sanitation Data'!H29))="","",OFFSET('Sanitation Data'!$H$30,0,10*ROW('Sanitation Data'!H29)))</f>
        <v/>
      </c>
      <c r="DH35" s="264" t="str">
        <f ca="true">+IF(OFFSET('Sanitation Data'!$H$31,0,10*ROW('Sanitation Data'!H29))="","",OFFSET('Sanitation Data'!$H$31,0,10*ROW('Sanitation Data'!H29)))</f>
        <v/>
      </c>
      <c r="DI35" s="264" t="str">
        <f ca="true">+IF(OFFSET('Sanitation Data'!$H$32,0,10*ROW('Sanitation Data'!H29))="","",OFFSET('Sanitation Data'!$H$32,0,10*ROW('Sanitation Data'!H29)))</f>
        <v/>
      </c>
      <c r="DJ35" s="264" t="str">
        <f ca="true">+IF(OFFSET('Sanitation Data'!$I$28,0,10*ROW('Sanitation Data'!I29))="","",OFFSET('Sanitation Data'!$I$28,0,10*ROW('Sanitation Data'!I29)))</f>
        <v/>
      </c>
      <c r="DK35" s="264" t="str">
        <f ca="true">+IF(OFFSET('Sanitation Data'!$I$29,0,10*ROW('Sanitation Data'!I29))="","",OFFSET('Sanitation Data'!$I$29,0,10*ROW('Sanitation Data'!I29)))</f>
        <v/>
      </c>
      <c r="DL35" s="264" t="str">
        <f ca="true">+IF(OFFSET('Sanitation Data'!$I$30,0,10*ROW('Sanitation Data'!I29))="","",OFFSET('Sanitation Data'!$I$30,0,10*ROW('Sanitation Data'!I29)))</f>
        <v/>
      </c>
      <c r="DM35" s="264" t="str">
        <f ca="true">+IF(OFFSET('Sanitation Data'!$I$31,0,10*ROW('Sanitation Data'!I29))="","",OFFSET('Sanitation Data'!$I$31,0,10*ROW('Sanitation Data'!I29)))</f>
        <v/>
      </c>
      <c r="DN35" s="264" t="str">
        <f ca="true">+IF(OFFSET('Sanitation Data'!$I$32,0,10*ROW('Sanitation Data'!I29))="","",OFFSET('Sanitation Data'!$I$32,0,10*ROW('Sanitation Data'!I29)))</f>
        <v/>
      </c>
      <c r="DO35" s="264" t="str">
        <f ca="true">+IF(OFFSET('Hygiene Data'!$D$11,0,10*ROW('Hygiene Data'!D29))="","",OFFSET('Hygiene Data'!$D$11,0,10*ROW('Hygiene Data'!D29)))</f>
        <v/>
      </c>
      <c r="DP35" s="264" t="str">
        <f ca="true">+IF(OFFSET('Hygiene Data'!$D$12,0,10*ROW('Hygiene Data'!D29))="","",OFFSET('Hygiene Data'!$D$12,0,10*ROW('Hygiene Data'!D29)))</f>
        <v/>
      </c>
      <c r="DQ35" s="264" t="str">
        <f ca="true">+IF(OFFSET('Hygiene Data'!$D$13,0,10*ROW('Hygiene Data'!D29))="","",OFFSET('Hygiene Data'!$D$13,0,10*ROW('Hygiene Data'!D29)))</f>
        <v/>
      </c>
      <c r="DR35" s="264" t="str">
        <f ca="true">+IF(OFFSET('Hygiene Data'!$E$11,0,10*ROW('Hygiene Data'!E29))="","",OFFSET('Hygiene Data'!$E$11,0,10*ROW('Hygiene Data'!E29)))</f>
        <v/>
      </c>
      <c r="DS35" s="264" t="str">
        <f ca="true">+IF(OFFSET('Hygiene Data'!$E$12,0,10*ROW('Hygiene Data'!E29))="","",OFFSET('Hygiene Data'!$E$12,0,10*ROW('Hygiene Data'!E29)))</f>
        <v/>
      </c>
      <c r="DT35" s="264" t="str">
        <f ca="true">+IF(OFFSET('Hygiene Data'!$E$13,0,10*ROW('Hygiene Data'!E29))="","",OFFSET('Hygiene Data'!$E$13,0,10*ROW('Hygiene Data'!E29)))</f>
        <v/>
      </c>
      <c r="DU35" s="264" t="str">
        <f ca="true">+IF(OFFSET('Hygiene Data'!$F$11,0,10*ROW('Hygiene Data'!F29))="","",OFFSET('Hygiene Data'!$F$11,0,10*ROW('Hygiene Data'!F29)))</f>
        <v/>
      </c>
      <c r="DV35" s="264" t="str">
        <f ca="true">+IF(OFFSET('Hygiene Data'!$F$12,0,10*ROW('Hygiene Data'!F29))="","",OFFSET('Hygiene Data'!$F$12,0,10*ROW('Hygiene Data'!F29)))</f>
        <v/>
      </c>
      <c r="DW35" s="264" t="str">
        <f ca="true">+IF(OFFSET('Hygiene Data'!$F$13,0,10*ROW('Hygiene Data'!F29))="","",OFFSET('Hygiene Data'!$F$13,0,10*ROW('Hygiene Data'!F29)))</f>
        <v/>
      </c>
      <c r="DX35" s="264" t="str">
        <f ca="true">+IF(OFFSET('Hygiene Data'!$G$11,0,10*ROW('Hygiene Data'!G29))="","",OFFSET('Hygiene Data'!$G$11,0,10*ROW('Hygiene Data'!G29)))</f>
        <v/>
      </c>
      <c r="DY35" s="264" t="str">
        <f ca="true">+IF(OFFSET('Hygiene Data'!$G$12,0,10*ROW('Hygiene Data'!G29))="","",OFFSET('Hygiene Data'!$G$12,0,10*ROW('Hygiene Data'!G29)))</f>
        <v/>
      </c>
      <c r="DZ35" s="264" t="str">
        <f ca="true">+IF(OFFSET('Hygiene Data'!$G$13,0,10*ROW('Hygiene Data'!G29))="","",OFFSET('Hygiene Data'!$G$13,0,10*ROW('Hygiene Data'!G29)))</f>
        <v/>
      </c>
      <c r="EA35" s="264" t="str">
        <f ca="true">+IF(OFFSET('Hygiene Data'!$H$11,0,10*ROW('Hygiene Data'!H29))="","",OFFSET('Hygiene Data'!$H$11,0,10*ROW('Hygiene Data'!H29)))</f>
        <v/>
      </c>
      <c r="EB35" s="264" t="str">
        <f ca="true">+IF(OFFSET('Hygiene Data'!$H$12,0,10*ROW('Hygiene Data'!H29))="","",OFFSET('Hygiene Data'!$H$12,0,10*ROW('Hygiene Data'!H29)))</f>
        <v/>
      </c>
      <c r="EC35" s="264" t="str">
        <f ca="true">+IF(OFFSET('Hygiene Data'!$H$13,0,10*ROW('Hygiene Data'!H29))="","",OFFSET('Hygiene Data'!$H$13,0,10*ROW('Hygiene Data'!H29)))</f>
        <v/>
      </c>
      <c r="ED35" s="264" t="str">
        <f ca="true">+IF(OFFSET('Hygiene Data'!$I$11,0,10*ROW('Hygiene Data'!I29))="","",OFFSET('Hygiene Data'!$I$11,0,10*ROW('Hygiene Data'!I29)))</f>
        <v/>
      </c>
      <c r="EE35" s="264" t="str">
        <f ca="true">+IF(OFFSET('Hygiene Data'!$I$12,0,10*ROW('Hygiene Data'!I29))="","",OFFSET('Hygiene Data'!$I$12,0,10*ROW('Hygiene Data'!I29)))</f>
        <v/>
      </c>
      <c r="EF35" s="264" t="str">
        <f ca="true">+IF(OFFSET('Hygiene Data'!$I$13,0,10*ROW('Hygiene Data'!I29))="","",OFFSET('Hygiene Data'!$I$13,0,10*ROW('Hygiene Data'!I29)))</f>
        <v/>
      </c>
    </row>
    <row xmlns:x14ac="http://schemas.microsoft.com/office/spreadsheetml/2009/9/ac" r="36" x14ac:dyDescent="0.2">
      <c r="A36" s="37" t="str">
        <f ca="true">+IF(OFFSET('Water Data'!$B$2,0,10*ROW('Water Data'!E30))="","",OFFSET('Water Data'!$B$2,0,10*ROW('Water Data'!E30)))</f>
        <v/>
      </c>
      <c r="B36" s="37" t="str">
        <f ca="true">+IF(OFFSET('Water Data'!$C$2,0,10*ROW('Water Data'!F30))="","",OFFSET('Water Data'!$C$2,0,10*ROW('Water Data'!F30)))</f>
        <v/>
      </c>
      <c r="C36" s="320" t="str">
        <f t="shared" ca="true" si="0"/>
        <v/>
      </c>
      <c r="D36" s="94"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94"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94"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94"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94"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94"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94"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94"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94"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94"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94"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94"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94"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94"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94"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94"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94"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94"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95"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95"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95"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95"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95"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95"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95"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95"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95"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95"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95"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95"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95"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95"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95"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95"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95"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95"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95"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95"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95"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95"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95"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95"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95"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95"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95"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95"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95"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95"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96"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96"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96"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96"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96"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96"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96"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96"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96"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96"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96"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96"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96"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96"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96"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96"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96"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96"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64"/>
      <c r="BS36" s="264" t="str">
        <f ca="true">+IF(OFFSET('Water Data'!$D$27,0,10*ROW('Water Data'!D30))="","",OFFSET('Water Data'!$D$27,0,10*ROW('Water Data'!D30)))</f>
        <v/>
      </c>
      <c r="BT36" s="264" t="str">
        <f ca="true">+IF(OFFSET('Water Data'!$D$28,0,10*ROW('Water Data'!D30))="","",OFFSET('Water Data'!$D$28,0,10*ROW('Water Data'!D30)))</f>
        <v/>
      </c>
      <c r="BU36" s="264" t="str">
        <f ca="true">+IF(OFFSET('Water Data'!$D$29,0,10*ROW('Water Data'!D30))="","",OFFSET('Water Data'!$D$29,0,10*ROW('Water Data'!D30)))</f>
        <v/>
      </c>
      <c r="BV36" s="264" t="str">
        <f ca="true">+IF(OFFSET('Water Data'!$E$27,0,10*ROW('Water Data'!E30))="","",OFFSET('Water Data'!$E$27,0,10*ROW('Water Data'!E30)))</f>
        <v/>
      </c>
      <c r="BW36" s="264" t="str">
        <f ca="true">+IF(OFFSET('Water Data'!$E$28,0,10*ROW('Water Data'!E30))="","",OFFSET('Water Data'!$E$28,0,10*ROW('Water Data'!E30)))</f>
        <v/>
      </c>
      <c r="BX36" s="264" t="str">
        <f ca="true">+IF(OFFSET('Water Data'!$E$29,0,10*ROW('Water Data'!E30))="","",OFFSET('Water Data'!$E$29,0,10*ROW('Water Data'!E30)))</f>
        <v/>
      </c>
      <c r="BY36" s="264" t="str">
        <f ca="true">+IF(OFFSET('Water Data'!$F$27,0,10*ROW('Water Data'!F30))="","",OFFSET('Water Data'!$F$27,0,10*ROW('Water Data'!F30)))</f>
        <v/>
      </c>
      <c r="BZ36" s="264" t="str">
        <f ca="true">+IF(OFFSET('Water Data'!$F$28,0,10*ROW('Water Data'!F30))="","",OFFSET('Water Data'!$F$28,0,10*ROW('Water Data'!F30)))</f>
        <v/>
      </c>
      <c r="CA36" s="264" t="str">
        <f ca="true">+IF(OFFSET('Water Data'!$F$29,0,10*ROW('Water Data'!F30))="","",OFFSET('Water Data'!$F$29,0,10*ROW('Water Data'!F30)))</f>
        <v/>
      </c>
      <c r="CB36" s="264" t="str">
        <f ca="true">+IF(OFFSET('Water Data'!$G$27,0,10*ROW('Water Data'!G30))="","",OFFSET('Water Data'!$G$27,0,10*ROW('Water Data'!G30)))</f>
        <v/>
      </c>
      <c r="CC36" s="264" t="str">
        <f ca="true">+IF(OFFSET('Water Data'!$G$28,0,10*ROW('Water Data'!G30))="","",OFFSET('Water Data'!$G$28,0,10*ROW('Water Data'!G30)))</f>
        <v/>
      </c>
      <c r="CD36" s="264" t="str">
        <f ca="true">+IF(OFFSET('Water Data'!$G$29,0,10*ROW('Water Data'!G30))="","",OFFSET('Water Data'!$G$29,0,10*ROW('Water Data'!G30)))</f>
        <v/>
      </c>
      <c r="CE36" s="264" t="str">
        <f ca="true">+IF(OFFSET('Water Data'!$H$27,0,10*ROW('Water Data'!H30))="","",OFFSET('Water Data'!$H$27,0,10*ROW('Water Data'!H30)))</f>
        <v/>
      </c>
      <c r="CF36" s="264" t="str">
        <f ca="true">+IF(OFFSET('Water Data'!$H$28,0,10*ROW('Water Data'!H30))="","",OFFSET('Water Data'!$H$28,0,10*ROW('Water Data'!H30)))</f>
        <v/>
      </c>
      <c r="CG36" s="264" t="str">
        <f ca="true">+IF(OFFSET('Water Data'!$H$29,0,10*ROW('Water Data'!H30))="","",OFFSET('Water Data'!$H$29,0,10*ROW('Water Data'!H30)))</f>
        <v/>
      </c>
      <c r="CH36" s="264" t="str">
        <f ca="true">+IF(OFFSET('Water Data'!$I$27,0,10*ROW('Water Data'!I30))="","",OFFSET('Water Data'!$I$27,0,10*ROW('Water Data'!I30)))</f>
        <v/>
      </c>
      <c r="CI36" s="264" t="str">
        <f ca="true">+IF(OFFSET('Water Data'!$I$28,0,10*ROW('Water Data'!I30))="","",OFFSET('Water Data'!$I$28,0,10*ROW('Water Data'!I30)))</f>
        <v/>
      </c>
      <c r="CJ36" s="264" t="str">
        <f ca="true">+IF(OFFSET('Water Data'!$I$29,0,10*ROW('Water Data'!I30))="","",OFFSET('Water Data'!$I$29,0,10*ROW('Water Data'!I30)))</f>
        <v/>
      </c>
      <c r="CK36" s="264" t="str">
        <f ca="true">+IF(OFFSET('Sanitation Data'!$D$28,0,10*ROW('Sanitation Data'!D30))="","",OFFSET('Sanitation Data'!$D$28,0,10*ROW('Sanitation Data'!D30)))</f>
        <v/>
      </c>
      <c r="CL36" s="264" t="str">
        <f ca="true">+IF(OFFSET('Sanitation Data'!$D$29,0,10*ROW('Sanitation Data'!D30))="","",OFFSET('Sanitation Data'!$D$29,0,10*ROW('Sanitation Data'!D30)))</f>
        <v/>
      </c>
      <c r="CM36" s="264" t="str">
        <f ca="true">+IF(OFFSET('Sanitation Data'!$D$30,0,10*ROW('Sanitation Data'!D30))="","",OFFSET('Sanitation Data'!$D$30,0,10*ROW('Sanitation Data'!D30)))</f>
        <v/>
      </c>
      <c r="CN36" s="264" t="str">
        <f ca="true">+IF(OFFSET('Sanitation Data'!$D$31,0,10*ROW('Sanitation Data'!D30))="","",OFFSET('Sanitation Data'!$D$31,0,10*ROW('Sanitation Data'!D30)))</f>
        <v/>
      </c>
      <c r="CO36" s="264" t="str">
        <f ca="true">+IF(OFFSET('Sanitation Data'!$D$32,0,10*ROW('Sanitation Data'!D30))="","",OFFSET('Sanitation Data'!$D$32,0,10*ROW('Sanitation Data'!D30)))</f>
        <v/>
      </c>
      <c r="CP36" s="264" t="str">
        <f ca="true">+IF(OFFSET('Sanitation Data'!$E$28,0,10*ROW('Sanitation Data'!E30))="","",OFFSET('Sanitation Data'!$E$28,0,10*ROW('Sanitation Data'!E30)))</f>
        <v/>
      </c>
      <c r="CQ36" s="264" t="str">
        <f ca="true">+IF(OFFSET('Sanitation Data'!$E$29,0,10*ROW('Sanitation Data'!E30))="","",OFFSET('Sanitation Data'!$E$29,0,10*ROW('Sanitation Data'!E30)))</f>
        <v/>
      </c>
      <c r="CR36" s="264" t="str">
        <f ca="true">+IF(OFFSET('Sanitation Data'!$E$30,0,10*ROW('Sanitation Data'!E30))="","",OFFSET('Sanitation Data'!$E$30,0,10*ROW('Sanitation Data'!E30)))</f>
        <v/>
      </c>
      <c r="CS36" s="264" t="str">
        <f ca="true">+IF(OFFSET('Sanitation Data'!$E$31,0,10*ROW('Sanitation Data'!E30))="","",OFFSET('Sanitation Data'!$E$31,0,10*ROW('Sanitation Data'!E30)))</f>
        <v/>
      </c>
      <c r="CT36" s="264" t="str">
        <f ca="true">+IF(OFFSET('Sanitation Data'!$E$32,0,10*ROW('Sanitation Data'!E30))="","",OFFSET('Sanitation Data'!$E$32,0,10*ROW('Sanitation Data'!E30)))</f>
        <v/>
      </c>
      <c r="CU36" s="264" t="str">
        <f ca="true">+IF(OFFSET('Sanitation Data'!$F$28,0,10*ROW('Sanitation Data'!F30))="","",OFFSET('Sanitation Data'!$F$28,0,10*ROW('Sanitation Data'!F30)))</f>
        <v/>
      </c>
      <c r="CV36" s="264" t="str">
        <f ca="true">+IF(OFFSET('Sanitation Data'!$F$29,0,10*ROW('Sanitation Data'!F30))="","",OFFSET('Sanitation Data'!$F$29,0,10*ROW('Sanitation Data'!F30)))</f>
        <v/>
      </c>
      <c r="CW36" s="264" t="str">
        <f ca="true">+IF(OFFSET('Sanitation Data'!$F$30,0,10*ROW('Sanitation Data'!F30))="","",OFFSET('Sanitation Data'!$F$30,0,10*ROW('Sanitation Data'!F30)))</f>
        <v/>
      </c>
      <c r="CX36" s="264" t="str">
        <f ca="true">+IF(OFFSET('Sanitation Data'!$F$31,0,10*ROW('Sanitation Data'!F30))="","",OFFSET('Sanitation Data'!$F$31,0,10*ROW('Sanitation Data'!F30)))</f>
        <v/>
      </c>
      <c r="CY36" s="264" t="str">
        <f ca="true">+IF(OFFSET('Sanitation Data'!$F$32,0,10*ROW('Sanitation Data'!F30))="","",OFFSET('Sanitation Data'!$F$32,0,10*ROW('Sanitation Data'!F30)))</f>
        <v/>
      </c>
      <c r="CZ36" s="264" t="str">
        <f ca="true">+IF(OFFSET('Sanitation Data'!$G$28,0,10*ROW('Sanitation Data'!G30))="","",OFFSET('Sanitation Data'!$G$28,0,10*ROW('Sanitation Data'!G30)))</f>
        <v/>
      </c>
      <c r="DA36" s="264" t="str">
        <f ca="true">+IF(OFFSET('Sanitation Data'!$G$29,0,10*ROW('Sanitation Data'!G30))="","",OFFSET('Sanitation Data'!$G$29,0,10*ROW('Sanitation Data'!G30)))</f>
        <v/>
      </c>
      <c r="DB36" s="264" t="str">
        <f ca="true">+IF(OFFSET('Sanitation Data'!$G$30,0,10*ROW('Sanitation Data'!G30))="","",OFFSET('Sanitation Data'!$G$30,0,10*ROW('Sanitation Data'!G30)))</f>
        <v/>
      </c>
      <c r="DC36" s="264" t="str">
        <f ca="true">+IF(OFFSET('Sanitation Data'!$G$31,0,10*ROW('Sanitation Data'!G30))="","",OFFSET('Sanitation Data'!$G$31,0,10*ROW('Sanitation Data'!G30)))</f>
        <v/>
      </c>
      <c r="DD36" s="264" t="str">
        <f ca="true">+IF(OFFSET('Sanitation Data'!$G$32,0,10*ROW('Sanitation Data'!G30))="","",OFFSET('Sanitation Data'!$G$32,0,10*ROW('Sanitation Data'!G30)))</f>
        <v/>
      </c>
      <c r="DE36" s="264" t="str">
        <f ca="true">+IF(OFFSET('Sanitation Data'!$H$28,0,10*ROW('Sanitation Data'!H30))="","",OFFSET('Sanitation Data'!$H$28,0,10*ROW('Sanitation Data'!H30)))</f>
        <v/>
      </c>
      <c r="DF36" s="264" t="str">
        <f ca="true">+IF(OFFSET('Sanitation Data'!$H$29,0,10*ROW('Sanitation Data'!H30))="","",OFFSET('Sanitation Data'!$H$29,0,10*ROW('Sanitation Data'!H30)))</f>
        <v/>
      </c>
      <c r="DG36" s="264" t="str">
        <f ca="true">+IF(OFFSET('Sanitation Data'!$H$30,0,10*ROW('Sanitation Data'!H30))="","",OFFSET('Sanitation Data'!$H$30,0,10*ROW('Sanitation Data'!H30)))</f>
        <v/>
      </c>
      <c r="DH36" s="264" t="str">
        <f ca="true">+IF(OFFSET('Sanitation Data'!$H$31,0,10*ROW('Sanitation Data'!H30))="","",OFFSET('Sanitation Data'!$H$31,0,10*ROW('Sanitation Data'!H30)))</f>
        <v/>
      </c>
      <c r="DI36" s="264" t="str">
        <f ca="true">+IF(OFFSET('Sanitation Data'!$H$32,0,10*ROW('Sanitation Data'!H30))="","",OFFSET('Sanitation Data'!$H$32,0,10*ROW('Sanitation Data'!H30)))</f>
        <v/>
      </c>
      <c r="DJ36" s="264" t="str">
        <f ca="true">+IF(OFFSET('Sanitation Data'!$I$28,0,10*ROW('Sanitation Data'!I30))="","",OFFSET('Sanitation Data'!$I$28,0,10*ROW('Sanitation Data'!I30)))</f>
        <v/>
      </c>
      <c r="DK36" s="264" t="str">
        <f ca="true">+IF(OFFSET('Sanitation Data'!$I$29,0,10*ROW('Sanitation Data'!I30))="","",OFFSET('Sanitation Data'!$I$29,0,10*ROW('Sanitation Data'!I30)))</f>
        <v/>
      </c>
      <c r="DL36" s="264" t="str">
        <f ca="true">+IF(OFFSET('Sanitation Data'!$I$30,0,10*ROW('Sanitation Data'!I30))="","",OFFSET('Sanitation Data'!$I$30,0,10*ROW('Sanitation Data'!I30)))</f>
        <v/>
      </c>
      <c r="DM36" s="264" t="str">
        <f ca="true">+IF(OFFSET('Sanitation Data'!$I$31,0,10*ROW('Sanitation Data'!I30))="","",OFFSET('Sanitation Data'!$I$31,0,10*ROW('Sanitation Data'!I30)))</f>
        <v/>
      </c>
      <c r="DN36" s="264" t="str">
        <f ca="true">+IF(OFFSET('Sanitation Data'!$I$32,0,10*ROW('Sanitation Data'!I30))="","",OFFSET('Sanitation Data'!$I$32,0,10*ROW('Sanitation Data'!I30)))</f>
        <v/>
      </c>
      <c r="DO36" s="264" t="str">
        <f ca="true">+IF(OFFSET('Hygiene Data'!$D$11,0,10*ROW('Hygiene Data'!D30))="","",OFFSET('Hygiene Data'!$D$11,0,10*ROW('Hygiene Data'!D30)))</f>
        <v/>
      </c>
      <c r="DP36" s="264" t="str">
        <f ca="true">+IF(OFFSET('Hygiene Data'!$D$12,0,10*ROW('Hygiene Data'!D30))="","",OFFSET('Hygiene Data'!$D$12,0,10*ROW('Hygiene Data'!D30)))</f>
        <v/>
      </c>
      <c r="DQ36" s="264" t="str">
        <f ca="true">+IF(OFFSET('Hygiene Data'!$D$13,0,10*ROW('Hygiene Data'!D30))="","",OFFSET('Hygiene Data'!$D$13,0,10*ROW('Hygiene Data'!D30)))</f>
        <v/>
      </c>
      <c r="DR36" s="264" t="str">
        <f ca="true">+IF(OFFSET('Hygiene Data'!$E$11,0,10*ROW('Hygiene Data'!E30))="","",OFFSET('Hygiene Data'!$E$11,0,10*ROW('Hygiene Data'!E30)))</f>
        <v/>
      </c>
      <c r="DS36" s="264" t="str">
        <f ca="true">+IF(OFFSET('Hygiene Data'!$E$12,0,10*ROW('Hygiene Data'!E30))="","",OFFSET('Hygiene Data'!$E$12,0,10*ROW('Hygiene Data'!E30)))</f>
        <v/>
      </c>
      <c r="DT36" s="264" t="str">
        <f ca="true">+IF(OFFSET('Hygiene Data'!$E$13,0,10*ROW('Hygiene Data'!E30))="","",OFFSET('Hygiene Data'!$E$13,0,10*ROW('Hygiene Data'!E30)))</f>
        <v/>
      </c>
      <c r="DU36" s="264" t="str">
        <f ca="true">+IF(OFFSET('Hygiene Data'!$F$11,0,10*ROW('Hygiene Data'!F30))="","",OFFSET('Hygiene Data'!$F$11,0,10*ROW('Hygiene Data'!F30)))</f>
        <v/>
      </c>
      <c r="DV36" s="264" t="str">
        <f ca="true">+IF(OFFSET('Hygiene Data'!$F$12,0,10*ROW('Hygiene Data'!F30))="","",OFFSET('Hygiene Data'!$F$12,0,10*ROW('Hygiene Data'!F30)))</f>
        <v/>
      </c>
      <c r="DW36" s="264" t="str">
        <f ca="true">+IF(OFFSET('Hygiene Data'!$F$13,0,10*ROW('Hygiene Data'!F30))="","",OFFSET('Hygiene Data'!$F$13,0,10*ROW('Hygiene Data'!F30)))</f>
        <v/>
      </c>
      <c r="DX36" s="264" t="str">
        <f ca="true">+IF(OFFSET('Hygiene Data'!$G$11,0,10*ROW('Hygiene Data'!G30))="","",OFFSET('Hygiene Data'!$G$11,0,10*ROW('Hygiene Data'!G30)))</f>
        <v/>
      </c>
      <c r="DY36" s="264" t="str">
        <f ca="true">+IF(OFFSET('Hygiene Data'!$G$12,0,10*ROW('Hygiene Data'!G30))="","",OFFSET('Hygiene Data'!$G$12,0,10*ROW('Hygiene Data'!G30)))</f>
        <v/>
      </c>
      <c r="DZ36" s="264" t="str">
        <f ca="true">+IF(OFFSET('Hygiene Data'!$G$13,0,10*ROW('Hygiene Data'!G30))="","",OFFSET('Hygiene Data'!$G$13,0,10*ROW('Hygiene Data'!G30)))</f>
        <v/>
      </c>
      <c r="EA36" s="264" t="str">
        <f ca="true">+IF(OFFSET('Hygiene Data'!$H$11,0,10*ROW('Hygiene Data'!H30))="","",OFFSET('Hygiene Data'!$H$11,0,10*ROW('Hygiene Data'!H30)))</f>
        <v/>
      </c>
      <c r="EB36" s="264" t="str">
        <f ca="true">+IF(OFFSET('Hygiene Data'!$H$12,0,10*ROW('Hygiene Data'!H30))="","",OFFSET('Hygiene Data'!$H$12,0,10*ROW('Hygiene Data'!H30)))</f>
        <v/>
      </c>
      <c r="EC36" s="264" t="str">
        <f ca="true">+IF(OFFSET('Hygiene Data'!$H$13,0,10*ROW('Hygiene Data'!H30))="","",OFFSET('Hygiene Data'!$H$13,0,10*ROW('Hygiene Data'!H30)))</f>
        <v/>
      </c>
      <c r="ED36" s="264" t="str">
        <f ca="true">+IF(OFFSET('Hygiene Data'!$I$11,0,10*ROW('Hygiene Data'!I30))="","",OFFSET('Hygiene Data'!$I$11,0,10*ROW('Hygiene Data'!I30)))</f>
        <v/>
      </c>
      <c r="EE36" s="264" t="str">
        <f ca="true">+IF(OFFSET('Hygiene Data'!$I$12,0,10*ROW('Hygiene Data'!I30))="","",OFFSET('Hygiene Data'!$I$12,0,10*ROW('Hygiene Data'!I30)))</f>
        <v/>
      </c>
      <c r="EF36" s="264" t="str">
        <f ca="true">+IF(OFFSET('Hygiene Data'!$I$13,0,10*ROW('Hygiene Data'!I30))="","",OFFSET('Hygiene Data'!$I$13,0,10*ROW('Hygiene Data'!I30)))</f>
        <v/>
      </c>
    </row>
    <row xmlns:x14ac="http://schemas.microsoft.com/office/spreadsheetml/2009/9/ac" r="37" x14ac:dyDescent="0.2">
      <c r="A37" s="37" t="str">
        <f ca="true">+IF(OFFSET('Water Data'!$B$2,0,10*ROW('Water Data'!E31))="","",OFFSET('Water Data'!$B$2,0,10*ROW('Water Data'!E31)))</f>
        <v/>
      </c>
      <c r="B37" s="37" t="str">
        <f ca="true">+IF(OFFSET('Water Data'!$C$2,0,10*ROW('Water Data'!F31))="","",OFFSET('Water Data'!$C$2,0,10*ROW('Water Data'!F31)))</f>
        <v/>
      </c>
      <c r="C37" s="320" t="str">
        <f t="shared" ca="true" si="0"/>
        <v/>
      </c>
      <c r="D37" s="94"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94"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94"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94"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94"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94"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94"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94"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94"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94"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94"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94"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94"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94"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94"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94"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94"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94"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95"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95"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95"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95"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95"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95"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95"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95"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95"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95"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95"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95"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95"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95"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95"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95"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95"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95"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95"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95"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95"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95"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95"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95"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95"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95"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95"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95"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95"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95"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96"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96"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96"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96"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96"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96"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96"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96"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96"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96"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96"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96"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96"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96"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96"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96"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96"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96"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64"/>
      <c r="BS37" s="264" t="str">
        <f ca="true">+IF(OFFSET('Water Data'!$D$27,0,10*ROW('Water Data'!D31))="","",OFFSET('Water Data'!$D$27,0,10*ROW('Water Data'!D31)))</f>
        <v/>
      </c>
      <c r="BT37" s="264" t="str">
        <f ca="true">+IF(OFFSET('Water Data'!$D$28,0,10*ROW('Water Data'!D31))="","",OFFSET('Water Data'!$D$28,0,10*ROW('Water Data'!D31)))</f>
        <v/>
      </c>
      <c r="BU37" s="264" t="str">
        <f ca="true">+IF(OFFSET('Water Data'!$D$29,0,10*ROW('Water Data'!D31))="","",OFFSET('Water Data'!$D$29,0,10*ROW('Water Data'!D31)))</f>
        <v/>
      </c>
      <c r="BV37" s="264" t="str">
        <f ca="true">+IF(OFFSET('Water Data'!$E$27,0,10*ROW('Water Data'!E31))="","",OFFSET('Water Data'!$E$27,0,10*ROW('Water Data'!E31)))</f>
        <v/>
      </c>
      <c r="BW37" s="264" t="str">
        <f ca="true">+IF(OFFSET('Water Data'!$E$28,0,10*ROW('Water Data'!E31))="","",OFFSET('Water Data'!$E$28,0,10*ROW('Water Data'!E31)))</f>
        <v/>
      </c>
      <c r="BX37" s="264" t="str">
        <f ca="true">+IF(OFFSET('Water Data'!$E$29,0,10*ROW('Water Data'!E31))="","",OFFSET('Water Data'!$E$29,0,10*ROW('Water Data'!E31)))</f>
        <v/>
      </c>
      <c r="BY37" s="264" t="str">
        <f ca="true">+IF(OFFSET('Water Data'!$F$27,0,10*ROW('Water Data'!F31))="","",OFFSET('Water Data'!$F$27,0,10*ROW('Water Data'!F31)))</f>
        <v/>
      </c>
      <c r="BZ37" s="264" t="str">
        <f ca="true">+IF(OFFSET('Water Data'!$F$28,0,10*ROW('Water Data'!F31))="","",OFFSET('Water Data'!$F$28,0,10*ROW('Water Data'!F31)))</f>
        <v/>
      </c>
      <c r="CA37" s="264" t="str">
        <f ca="true">+IF(OFFSET('Water Data'!$F$29,0,10*ROW('Water Data'!F31))="","",OFFSET('Water Data'!$F$29,0,10*ROW('Water Data'!F31)))</f>
        <v/>
      </c>
      <c r="CB37" s="264" t="str">
        <f ca="true">+IF(OFFSET('Water Data'!$G$27,0,10*ROW('Water Data'!G31))="","",OFFSET('Water Data'!$G$27,0,10*ROW('Water Data'!G31)))</f>
        <v/>
      </c>
      <c r="CC37" s="264" t="str">
        <f ca="true">+IF(OFFSET('Water Data'!$G$28,0,10*ROW('Water Data'!G31))="","",OFFSET('Water Data'!$G$28,0,10*ROW('Water Data'!G31)))</f>
        <v/>
      </c>
      <c r="CD37" s="264" t="str">
        <f ca="true">+IF(OFFSET('Water Data'!$G$29,0,10*ROW('Water Data'!G31))="","",OFFSET('Water Data'!$G$29,0,10*ROW('Water Data'!G31)))</f>
        <v/>
      </c>
      <c r="CE37" s="264" t="str">
        <f ca="true">+IF(OFFSET('Water Data'!$H$27,0,10*ROW('Water Data'!H31))="","",OFFSET('Water Data'!$H$27,0,10*ROW('Water Data'!H31)))</f>
        <v/>
      </c>
      <c r="CF37" s="264" t="str">
        <f ca="true">+IF(OFFSET('Water Data'!$H$28,0,10*ROW('Water Data'!H31))="","",OFFSET('Water Data'!$H$28,0,10*ROW('Water Data'!H31)))</f>
        <v/>
      </c>
      <c r="CG37" s="264" t="str">
        <f ca="true">+IF(OFFSET('Water Data'!$H$29,0,10*ROW('Water Data'!H31))="","",OFFSET('Water Data'!$H$29,0,10*ROW('Water Data'!H31)))</f>
        <v/>
      </c>
      <c r="CH37" s="264" t="str">
        <f ca="true">+IF(OFFSET('Water Data'!$I$27,0,10*ROW('Water Data'!I31))="","",OFFSET('Water Data'!$I$27,0,10*ROW('Water Data'!I31)))</f>
        <v/>
      </c>
      <c r="CI37" s="264" t="str">
        <f ca="true">+IF(OFFSET('Water Data'!$I$28,0,10*ROW('Water Data'!I31))="","",OFFSET('Water Data'!$I$28,0,10*ROW('Water Data'!I31)))</f>
        <v/>
      </c>
      <c r="CJ37" s="264" t="str">
        <f ca="true">+IF(OFFSET('Water Data'!$I$29,0,10*ROW('Water Data'!I31))="","",OFFSET('Water Data'!$I$29,0,10*ROW('Water Data'!I31)))</f>
        <v/>
      </c>
      <c r="CK37" s="264" t="str">
        <f ca="true">+IF(OFFSET('Sanitation Data'!$D$28,0,10*ROW('Sanitation Data'!D31))="","",OFFSET('Sanitation Data'!$D$28,0,10*ROW('Sanitation Data'!D31)))</f>
        <v/>
      </c>
      <c r="CL37" s="264" t="str">
        <f ca="true">+IF(OFFSET('Sanitation Data'!$D$29,0,10*ROW('Sanitation Data'!D31))="","",OFFSET('Sanitation Data'!$D$29,0,10*ROW('Sanitation Data'!D31)))</f>
        <v/>
      </c>
      <c r="CM37" s="264" t="str">
        <f ca="true">+IF(OFFSET('Sanitation Data'!$D$30,0,10*ROW('Sanitation Data'!D31))="","",OFFSET('Sanitation Data'!$D$30,0,10*ROW('Sanitation Data'!D31)))</f>
        <v/>
      </c>
      <c r="CN37" s="264" t="str">
        <f ca="true">+IF(OFFSET('Sanitation Data'!$D$31,0,10*ROW('Sanitation Data'!D31))="","",OFFSET('Sanitation Data'!$D$31,0,10*ROW('Sanitation Data'!D31)))</f>
        <v/>
      </c>
      <c r="CO37" s="264" t="str">
        <f ca="true">+IF(OFFSET('Sanitation Data'!$D$32,0,10*ROW('Sanitation Data'!D31))="","",OFFSET('Sanitation Data'!$D$32,0,10*ROW('Sanitation Data'!D31)))</f>
        <v/>
      </c>
      <c r="CP37" s="264" t="str">
        <f ca="true">+IF(OFFSET('Sanitation Data'!$E$28,0,10*ROW('Sanitation Data'!E31))="","",OFFSET('Sanitation Data'!$E$28,0,10*ROW('Sanitation Data'!E31)))</f>
        <v/>
      </c>
      <c r="CQ37" s="264" t="str">
        <f ca="true">+IF(OFFSET('Sanitation Data'!$E$29,0,10*ROW('Sanitation Data'!E31))="","",OFFSET('Sanitation Data'!$E$29,0,10*ROW('Sanitation Data'!E31)))</f>
        <v/>
      </c>
      <c r="CR37" s="264" t="str">
        <f ca="true">+IF(OFFSET('Sanitation Data'!$E$30,0,10*ROW('Sanitation Data'!E31))="","",OFFSET('Sanitation Data'!$E$30,0,10*ROW('Sanitation Data'!E31)))</f>
        <v/>
      </c>
      <c r="CS37" s="264" t="str">
        <f ca="true">+IF(OFFSET('Sanitation Data'!$E$31,0,10*ROW('Sanitation Data'!E31))="","",OFFSET('Sanitation Data'!$E$31,0,10*ROW('Sanitation Data'!E31)))</f>
        <v/>
      </c>
      <c r="CT37" s="264" t="str">
        <f ca="true">+IF(OFFSET('Sanitation Data'!$E$32,0,10*ROW('Sanitation Data'!E31))="","",OFFSET('Sanitation Data'!$E$32,0,10*ROW('Sanitation Data'!E31)))</f>
        <v/>
      </c>
      <c r="CU37" s="264" t="str">
        <f ca="true">+IF(OFFSET('Sanitation Data'!$F$28,0,10*ROW('Sanitation Data'!F31))="","",OFFSET('Sanitation Data'!$F$28,0,10*ROW('Sanitation Data'!F31)))</f>
        <v/>
      </c>
      <c r="CV37" s="264" t="str">
        <f ca="true">+IF(OFFSET('Sanitation Data'!$F$29,0,10*ROW('Sanitation Data'!F31))="","",OFFSET('Sanitation Data'!$F$29,0,10*ROW('Sanitation Data'!F31)))</f>
        <v/>
      </c>
      <c r="CW37" s="264" t="str">
        <f ca="true">+IF(OFFSET('Sanitation Data'!$F$30,0,10*ROW('Sanitation Data'!F31))="","",OFFSET('Sanitation Data'!$F$30,0,10*ROW('Sanitation Data'!F31)))</f>
        <v/>
      </c>
      <c r="CX37" s="264" t="str">
        <f ca="true">+IF(OFFSET('Sanitation Data'!$F$31,0,10*ROW('Sanitation Data'!F31))="","",OFFSET('Sanitation Data'!$F$31,0,10*ROW('Sanitation Data'!F31)))</f>
        <v/>
      </c>
      <c r="CY37" s="264" t="str">
        <f ca="true">+IF(OFFSET('Sanitation Data'!$F$32,0,10*ROW('Sanitation Data'!F31))="","",OFFSET('Sanitation Data'!$F$32,0,10*ROW('Sanitation Data'!F31)))</f>
        <v/>
      </c>
      <c r="CZ37" s="264" t="str">
        <f ca="true">+IF(OFFSET('Sanitation Data'!$G$28,0,10*ROW('Sanitation Data'!G31))="","",OFFSET('Sanitation Data'!$G$28,0,10*ROW('Sanitation Data'!G31)))</f>
        <v/>
      </c>
      <c r="DA37" s="264" t="str">
        <f ca="true">+IF(OFFSET('Sanitation Data'!$G$29,0,10*ROW('Sanitation Data'!G31))="","",OFFSET('Sanitation Data'!$G$29,0,10*ROW('Sanitation Data'!G31)))</f>
        <v/>
      </c>
      <c r="DB37" s="264" t="str">
        <f ca="true">+IF(OFFSET('Sanitation Data'!$G$30,0,10*ROW('Sanitation Data'!G31))="","",OFFSET('Sanitation Data'!$G$30,0,10*ROW('Sanitation Data'!G31)))</f>
        <v/>
      </c>
      <c r="DC37" s="264" t="str">
        <f ca="true">+IF(OFFSET('Sanitation Data'!$G$31,0,10*ROW('Sanitation Data'!G31))="","",OFFSET('Sanitation Data'!$G$31,0,10*ROW('Sanitation Data'!G31)))</f>
        <v/>
      </c>
      <c r="DD37" s="264" t="str">
        <f ca="true">+IF(OFFSET('Sanitation Data'!$G$32,0,10*ROW('Sanitation Data'!G31))="","",OFFSET('Sanitation Data'!$G$32,0,10*ROW('Sanitation Data'!G31)))</f>
        <v/>
      </c>
      <c r="DE37" s="264" t="str">
        <f ca="true">+IF(OFFSET('Sanitation Data'!$H$28,0,10*ROW('Sanitation Data'!H31))="","",OFFSET('Sanitation Data'!$H$28,0,10*ROW('Sanitation Data'!H31)))</f>
        <v/>
      </c>
      <c r="DF37" s="264" t="str">
        <f ca="true">+IF(OFFSET('Sanitation Data'!$H$29,0,10*ROW('Sanitation Data'!H31))="","",OFFSET('Sanitation Data'!$H$29,0,10*ROW('Sanitation Data'!H31)))</f>
        <v/>
      </c>
      <c r="DG37" s="264" t="str">
        <f ca="true">+IF(OFFSET('Sanitation Data'!$H$30,0,10*ROW('Sanitation Data'!H31))="","",OFFSET('Sanitation Data'!$H$30,0,10*ROW('Sanitation Data'!H31)))</f>
        <v/>
      </c>
      <c r="DH37" s="264" t="str">
        <f ca="true">+IF(OFFSET('Sanitation Data'!$H$31,0,10*ROW('Sanitation Data'!H31))="","",OFFSET('Sanitation Data'!$H$31,0,10*ROW('Sanitation Data'!H31)))</f>
        <v/>
      </c>
      <c r="DI37" s="264" t="str">
        <f ca="true">+IF(OFFSET('Sanitation Data'!$H$32,0,10*ROW('Sanitation Data'!H31))="","",OFFSET('Sanitation Data'!$H$32,0,10*ROW('Sanitation Data'!H31)))</f>
        <v/>
      </c>
      <c r="DJ37" s="264" t="str">
        <f ca="true">+IF(OFFSET('Sanitation Data'!$I$28,0,10*ROW('Sanitation Data'!I31))="","",OFFSET('Sanitation Data'!$I$28,0,10*ROW('Sanitation Data'!I31)))</f>
        <v/>
      </c>
      <c r="DK37" s="264" t="str">
        <f ca="true">+IF(OFFSET('Sanitation Data'!$I$29,0,10*ROW('Sanitation Data'!I31))="","",OFFSET('Sanitation Data'!$I$29,0,10*ROW('Sanitation Data'!I31)))</f>
        <v/>
      </c>
      <c r="DL37" s="264" t="str">
        <f ca="true">+IF(OFFSET('Sanitation Data'!$I$30,0,10*ROW('Sanitation Data'!I31))="","",OFFSET('Sanitation Data'!$I$30,0,10*ROW('Sanitation Data'!I31)))</f>
        <v/>
      </c>
      <c r="DM37" s="264" t="str">
        <f ca="true">+IF(OFFSET('Sanitation Data'!$I$31,0,10*ROW('Sanitation Data'!I31))="","",OFFSET('Sanitation Data'!$I$31,0,10*ROW('Sanitation Data'!I31)))</f>
        <v/>
      </c>
      <c r="DN37" s="264" t="str">
        <f ca="true">+IF(OFFSET('Sanitation Data'!$I$32,0,10*ROW('Sanitation Data'!I31))="","",OFFSET('Sanitation Data'!$I$32,0,10*ROW('Sanitation Data'!I31)))</f>
        <v/>
      </c>
      <c r="DO37" s="264" t="str">
        <f ca="true">+IF(OFFSET('Hygiene Data'!$D$11,0,10*ROW('Hygiene Data'!D31))="","",OFFSET('Hygiene Data'!$D$11,0,10*ROW('Hygiene Data'!D31)))</f>
        <v/>
      </c>
      <c r="DP37" s="264" t="str">
        <f ca="true">+IF(OFFSET('Hygiene Data'!$D$12,0,10*ROW('Hygiene Data'!D31))="","",OFFSET('Hygiene Data'!$D$12,0,10*ROW('Hygiene Data'!D31)))</f>
        <v/>
      </c>
      <c r="DQ37" s="264" t="str">
        <f ca="true">+IF(OFFSET('Hygiene Data'!$D$13,0,10*ROW('Hygiene Data'!D31))="","",OFFSET('Hygiene Data'!$D$13,0,10*ROW('Hygiene Data'!D31)))</f>
        <v/>
      </c>
      <c r="DR37" s="264" t="str">
        <f ca="true">+IF(OFFSET('Hygiene Data'!$E$11,0,10*ROW('Hygiene Data'!E31))="","",OFFSET('Hygiene Data'!$E$11,0,10*ROW('Hygiene Data'!E31)))</f>
        <v/>
      </c>
      <c r="DS37" s="264" t="str">
        <f ca="true">+IF(OFFSET('Hygiene Data'!$E$12,0,10*ROW('Hygiene Data'!E31))="","",OFFSET('Hygiene Data'!$E$12,0,10*ROW('Hygiene Data'!E31)))</f>
        <v/>
      </c>
      <c r="DT37" s="264" t="str">
        <f ca="true">+IF(OFFSET('Hygiene Data'!$E$13,0,10*ROW('Hygiene Data'!E31))="","",OFFSET('Hygiene Data'!$E$13,0,10*ROW('Hygiene Data'!E31)))</f>
        <v/>
      </c>
      <c r="DU37" s="264" t="str">
        <f ca="true">+IF(OFFSET('Hygiene Data'!$F$11,0,10*ROW('Hygiene Data'!F31))="","",OFFSET('Hygiene Data'!$F$11,0,10*ROW('Hygiene Data'!F31)))</f>
        <v/>
      </c>
      <c r="DV37" s="264" t="str">
        <f ca="true">+IF(OFFSET('Hygiene Data'!$F$12,0,10*ROW('Hygiene Data'!F31))="","",OFFSET('Hygiene Data'!$F$12,0,10*ROW('Hygiene Data'!F31)))</f>
        <v/>
      </c>
      <c r="DW37" s="264" t="str">
        <f ca="true">+IF(OFFSET('Hygiene Data'!$F$13,0,10*ROW('Hygiene Data'!F31))="","",OFFSET('Hygiene Data'!$F$13,0,10*ROW('Hygiene Data'!F31)))</f>
        <v/>
      </c>
      <c r="DX37" s="264" t="str">
        <f ca="true">+IF(OFFSET('Hygiene Data'!$G$11,0,10*ROW('Hygiene Data'!G31))="","",OFFSET('Hygiene Data'!$G$11,0,10*ROW('Hygiene Data'!G31)))</f>
        <v/>
      </c>
      <c r="DY37" s="264" t="str">
        <f ca="true">+IF(OFFSET('Hygiene Data'!$G$12,0,10*ROW('Hygiene Data'!G31))="","",OFFSET('Hygiene Data'!$G$12,0,10*ROW('Hygiene Data'!G31)))</f>
        <v/>
      </c>
      <c r="DZ37" s="264" t="str">
        <f ca="true">+IF(OFFSET('Hygiene Data'!$G$13,0,10*ROW('Hygiene Data'!G31))="","",OFFSET('Hygiene Data'!$G$13,0,10*ROW('Hygiene Data'!G31)))</f>
        <v/>
      </c>
      <c r="EA37" s="264" t="str">
        <f ca="true">+IF(OFFSET('Hygiene Data'!$H$11,0,10*ROW('Hygiene Data'!H31))="","",OFFSET('Hygiene Data'!$H$11,0,10*ROW('Hygiene Data'!H31)))</f>
        <v/>
      </c>
      <c r="EB37" s="264" t="str">
        <f ca="true">+IF(OFFSET('Hygiene Data'!$H$12,0,10*ROW('Hygiene Data'!H31))="","",OFFSET('Hygiene Data'!$H$12,0,10*ROW('Hygiene Data'!H31)))</f>
        <v/>
      </c>
      <c r="EC37" s="264" t="str">
        <f ca="true">+IF(OFFSET('Hygiene Data'!$H$13,0,10*ROW('Hygiene Data'!H31))="","",OFFSET('Hygiene Data'!$H$13,0,10*ROW('Hygiene Data'!H31)))</f>
        <v/>
      </c>
      <c r="ED37" s="264" t="str">
        <f ca="true">+IF(OFFSET('Hygiene Data'!$I$11,0,10*ROW('Hygiene Data'!I31))="","",OFFSET('Hygiene Data'!$I$11,0,10*ROW('Hygiene Data'!I31)))</f>
        <v/>
      </c>
      <c r="EE37" s="264" t="str">
        <f ca="true">+IF(OFFSET('Hygiene Data'!$I$12,0,10*ROW('Hygiene Data'!I31))="","",OFFSET('Hygiene Data'!$I$12,0,10*ROW('Hygiene Data'!I31)))</f>
        <v/>
      </c>
      <c r="EF37" s="264" t="str">
        <f ca="true">+IF(OFFSET('Hygiene Data'!$I$13,0,10*ROW('Hygiene Data'!I31))="","",OFFSET('Hygiene Data'!$I$13,0,10*ROW('Hygiene Data'!I31)))</f>
        <v/>
      </c>
    </row>
    <row xmlns:x14ac="http://schemas.microsoft.com/office/spreadsheetml/2009/9/ac" r="38" x14ac:dyDescent="0.2">
      <c r="A38" s="37" t="str">
        <f ca="true">+IF(OFFSET('Water Data'!$B$2,0,10*ROW('Water Data'!E32))="","",OFFSET('Water Data'!$B$2,0,10*ROW('Water Data'!E32)))</f>
        <v/>
      </c>
      <c r="B38" s="37" t="str">
        <f ca="true">+IF(OFFSET('Water Data'!$C$2,0,10*ROW('Water Data'!F32))="","",OFFSET('Water Data'!$C$2,0,10*ROW('Water Data'!F32)))</f>
        <v/>
      </c>
      <c r="C38" s="320" t="str">
        <f t="shared" ca="true" si="0"/>
        <v/>
      </c>
      <c r="D38" s="94"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94"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94"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94"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94"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94"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94"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94"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94"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94"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94"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94"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94"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94"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94"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94"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94"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94"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95"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95"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95"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95"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95"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95"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95"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95"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95"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95"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95"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95"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95"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95"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95"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95"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95"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95"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95"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95"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95"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95"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95"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95"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95"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95"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95"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95"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95"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95"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96"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96"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96"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96"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96"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96"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96"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96"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96"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96"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96"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96"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96"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96"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96"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96"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96"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96"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64"/>
      <c r="BS38" s="264" t="str">
        <f ca="true">+IF(OFFSET('Water Data'!$D$27,0,10*ROW('Water Data'!D32))="","",OFFSET('Water Data'!$D$27,0,10*ROW('Water Data'!D32)))</f>
        <v/>
      </c>
      <c r="BT38" s="264" t="str">
        <f ca="true">+IF(OFFSET('Water Data'!$D$28,0,10*ROW('Water Data'!D32))="","",OFFSET('Water Data'!$D$28,0,10*ROW('Water Data'!D32)))</f>
        <v/>
      </c>
      <c r="BU38" s="264" t="str">
        <f ca="true">+IF(OFFSET('Water Data'!$D$29,0,10*ROW('Water Data'!D32))="","",OFFSET('Water Data'!$D$29,0,10*ROW('Water Data'!D32)))</f>
        <v/>
      </c>
      <c r="BV38" s="264" t="str">
        <f ca="true">+IF(OFFSET('Water Data'!$E$27,0,10*ROW('Water Data'!E32))="","",OFFSET('Water Data'!$E$27,0,10*ROW('Water Data'!E32)))</f>
        <v/>
      </c>
      <c r="BW38" s="264" t="str">
        <f ca="true">+IF(OFFSET('Water Data'!$E$28,0,10*ROW('Water Data'!E32))="","",OFFSET('Water Data'!$E$28,0,10*ROW('Water Data'!E32)))</f>
        <v/>
      </c>
      <c r="BX38" s="264" t="str">
        <f ca="true">+IF(OFFSET('Water Data'!$E$29,0,10*ROW('Water Data'!E32))="","",OFFSET('Water Data'!$E$29,0,10*ROW('Water Data'!E32)))</f>
        <v/>
      </c>
      <c r="BY38" s="264" t="str">
        <f ca="true">+IF(OFFSET('Water Data'!$F$27,0,10*ROW('Water Data'!F32))="","",OFFSET('Water Data'!$F$27,0,10*ROW('Water Data'!F32)))</f>
        <v/>
      </c>
      <c r="BZ38" s="264" t="str">
        <f ca="true">+IF(OFFSET('Water Data'!$F$28,0,10*ROW('Water Data'!F32))="","",OFFSET('Water Data'!$F$28,0,10*ROW('Water Data'!F32)))</f>
        <v/>
      </c>
      <c r="CA38" s="264" t="str">
        <f ca="true">+IF(OFFSET('Water Data'!$F$29,0,10*ROW('Water Data'!F32))="","",OFFSET('Water Data'!$F$29,0,10*ROW('Water Data'!F32)))</f>
        <v/>
      </c>
      <c r="CB38" s="264" t="str">
        <f ca="true">+IF(OFFSET('Water Data'!$G$27,0,10*ROW('Water Data'!G32))="","",OFFSET('Water Data'!$G$27,0,10*ROW('Water Data'!G32)))</f>
        <v/>
      </c>
      <c r="CC38" s="264" t="str">
        <f ca="true">+IF(OFFSET('Water Data'!$G$28,0,10*ROW('Water Data'!G32))="","",OFFSET('Water Data'!$G$28,0,10*ROW('Water Data'!G32)))</f>
        <v/>
      </c>
      <c r="CD38" s="264" t="str">
        <f ca="true">+IF(OFFSET('Water Data'!$G$29,0,10*ROW('Water Data'!G32))="","",OFFSET('Water Data'!$G$29,0,10*ROW('Water Data'!G32)))</f>
        <v/>
      </c>
      <c r="CE38" s="264" t="str">
        <f ca="true">+IF(OFFSET('Water Data'!$H$27,0,10*ROW('Water Data'!H32))="","",OFFSET('Water Data'!$H$27,0,10*ROW('Water Data'!H32)))</f>
        <v/>
      </c>
      <c r="CF38" s="264" t="str">
        <f ca="true">+IF(OFFSET('Water Data'!$H$28,0,10*ROW('Water Data'!H32))="","",OFFSET('Water Data'!$H$28,0,10*ROW('Water Data'!H32)))</f>
        <v/>
      </c>
      <c r="CG38" s="264" t="str">
        <f ca="true">+IF(OFFSET('Water Data'!$H$29,0,10*ROW('Water Data'!H32))="","",OFFSET('Water Data'!$H$29,0,10*ROW('Water Data'!H32)))</f>
        <v/>
      </c>
      <c r="CH38" s="264" t="str">
        <f ca="true">+IF(OFFSET('Water Data'!$I$27,0,10*ROW('Water Data'!I32))="","",OFFSET('Water Data'!$I$27,0,10*ROW('Water Data'!I32)))</f>
        <v/>
      </c>
      <c r="CI38" s="264" t="str">
        <f ca="true">+IF(OFFSET('Water Data'!$I$28,0,10*ROW('Water Data'!I32))="","",OFFSET('Water Data'!$I$28,0,10*ROW('Water Data'!I32)))</f>
        <v/>
      </c>
      <c r="CJ38" s="264" t="str">
        <f ca="true">+IF(OFFSET('Water Data'!$I$29,0,10*ROW('Water Data'!I32))="","",OFFSET('Water Data'!$I$29,0,10*ROW('Water Data'!I32)))</f>
        <v/>
      </c>
      <c r="CK38" s="264" t="str">
        <f ca="true">+IF(OFFSET('Sanitation Data'!$D$28,0,10*ROW('Sanitation Data'!D32))="","",OFFSET('Sanitation Data'!$D$28,0,10*ROW('Sanitation Data'!D32)))</f>
        <v/>
      </c>
      <c r="CL38" s="264" t="str">
        <f ca="true">+IF(OFFSET('Sanitation Data'!$D$29,0,10*ROW('Sanitation Data'!D32))="","",OFFSET('Sanitation Data'!$D$29,0,10*ROW('Sanitation Data'!D32)))</f>
        <v/>
      </c>
      <c r="CM38" s="264" t="str">
        <f ca="true">+IF(OFFSET('Sanitation Data'!$D$30,0,10*ROW('Sanitation Data'!D32))="","",OFFSET('Sanitation Data'!$D$30,0,10*ROW('Sanitation Data'!D32)))</f>
        <v/>
      </c>
      <c r="CN38" s="264" t="str">
        <f ca="true">+IF(OFFSET('Sanitation Data'!$D$31,0,10*ROW('Sanitation Data'!D32))="","",OFFSET('Sanitation Data'!$D$31,0,10*ROW('Sanitation Data'!D32)))</f>
        <v/>
      </c>
      <c r="CO38" s="264" t="str">
        <f ca="true">+IF(OFFSET('Sanitation Data'!$D$32,0,10*ROW('Sanitation Data'!D32))="","",OFFSET('Sanitation Data'!$D$32,0,10*ROW('Sanitation Data'!D32)))</f>
        <v/>
      </c>
      <c r="CP38" s="264" t="str">
        <f ca="true">+IF(OFFSET('Sanitation Data'!$E$28,0,10*ROW('Sanitation Data'!E32))="","",OFFSET('Sanitation Data'!$E$28,0,10*ROW('Sanitation Data'!E32)))</f>
        <v/>
      </c>
      <c r="CQ38" s="264" t="str">
        <f ca="true">+IF(OFFSET('Sanitation Data'!$E$29,0,10*ROW('Sanitation Data'!E32))="","",OFFSET('Sanitation Data'!$E$29,0,10*ROW('Sanitation Data'!E32)))</f>
        <v/>
      </c>
      <c r="CR38" s="264" t="str">
        <f ca="true">+IF(OFFSET('Sanitation Data'!$E$30,0,10*ROW('Sanitation Data'!E32))="","",OFFSET('Sanitation Data'!$E$30,0,10*ROW('Sanitation Data'!E32)))</f>
        <v/>
      </c>
      <c r="CS38" s="264" t="str">
        <f ca="true">+IF(OFFSET('Sanitation Data'!$E$31,0,10*ROW('Sanitation Data'!E32))="","",OFFSET('Sanitation Data'!$E$31,0,10*ROW('Sanitation Data'!E32)))</f>
        <v/>
      </c>
      <c r="CT38" s="264" t="str">
        <f ca="true">+IF(OFFSET('Sanitation Data'!$E$32,0,10*ROW('Sanitation Data'!E32))="","",OFFSET('Sanitation Data'!$E$32,0,10*ROW('Sanitation Data'!E32)))</f>
        <v/>
      </c>
      <c r="CU38" s="264" t="str">
        <f ca="true">+IF(OFFSET('Sanitation Data'!$F$28,0,10*ROW('Sanitation Data'!F32))="","",OFFSET('Sanitation Data'!$F$28,0,10*ROW('Sanitation Data'!F32)))</f>
        <v/>
      </c>
      <c r="CV38" s="264" t="str">
        <f ca="true">+IF(OFFSET('Sanitation Data'!$F$29,0,10*ROW('Sanitation Data'!F32))="","",OFFSET('Sanitation Data'!$F$29,0,10*ROW('Sanitation Data'!F32)))</f>
        <v/>
      </c>
      <c r="CW38" s="264" t="str">
        <f ca="true">+IF(OFFSET('Sanitation Data'!$F$30,0,10*ROW('Sanitation Data'!F32))="","",OFFSET('Sanitation Data'!$F$30,0,10*ROW('Sanitation Data'!F32)))</f>
        <v/>
      </c>
      <c r="CX38" s="264" t="str">
        <f ca="true">+IF(OFFSET('Sanitation Data'!$F$31,0,10*ROW('Sanitation Data'!F32))="","",OFFSET('Sanitation Data'!$F$31,0,10*ROW('Sanitation Data'!F32)))</f>
        <v/>
      </c>
      <c r="CY38" s="264" t="str">
        <f ca="true">+IF(OFFSET('Sanitation Data'!$F$32,0,10*ROW('Sanitation Data'!F32))="","",OFFSET('Sanitation Data'!$F$32,0,10*ROW('Sanitation Data'!F32)))</f>
        <v/>
      </c>
      <c r="CZ38" s="264" t="str">
        <f ca="true">+IF(OFFSET('Sanitation Data'!$G$28,0,10*ROW('Sanitation Data'!G32))="","",OFFSET('Sanitation Data'!$G$28,0,10*ROW('Sanitation Data'!G32)))</f>
        <v/>
      </c>
      <c r="DA38" s="264" t="str">
        <f ca="true">+IF(OFFSET('Sanitation Data'!$G$29,0,10*ROW('Sanitation Data'!G32))="","",OFFSET('Sanitation Data'!$G$29,0,10*ROW('Sanitation Data'!G32)))</f>
        <v/>
      </c>
      <c r="DB38" s="264" t="str">
        <f ca="true">+IF(OFFSET('Sanitation Data'!$G$30,0,10*ROW('Sanitation Data'!G32))="","",OFFSET('Sanitation Data'!$G$30,0,10*ROW('Sanitation Data'!G32)))</f>
        <v/>
      </c>
      <c r="DC38" s="264" t="str">
        <f ca="true">+IF(OFFSET('Sanitation Data'!$G$31,0,10*ROW('Sanitation Data'!G32))="","",OFFSET('Sanitation Data'!$G$31,0,10*ROW('Sanitation Data'!G32)))</f>
        <v/>
      </c>
      <c r="DD38" s="264" t="str">
        <f ca="true">+IF(OFFSET('Sanitation Data'!$G$32,0,10*ROW('Sanitation Data'!G32))="","",OFFSET('Sanitation Data'!$G$32,0,10*ROW('Sanitation Data'!G32)))</f>
        <v/>
      </c>
      <c r="DE38" s="264" t="str">
        <f ca="true">+IF(OFFSET('Sanitation Data'!$H$28,0,10*ROW('Sanitation Data'!H32))="","",OFFSET('Sanitation Data'!$H$28,0,10*ROW('Sanitation Data'!H32)))</f>
        <v/>
      </c>
      <c r="DF38" s="264" t="str">
        <f ca="true">+IF(OFFSET('Sanitation Data'!$H$29,0,10*ROW('Sanitation Data'!H32))="","",OFFSET('Sanitation Data'!$H$29,0,10*ROW('Sanitation Data'!H32)))</f>
        <v/>
      </c>
      <c r="DG38" s="264" t="str">
        <f ca="true">+IF(OFFSET('Sanitation Data'!$H$30,0,10*ROW('Sanitation Data'!H32))="","",OFFSET('Sanitation Data'!$H$30,0,10*ROW('Sanitation Data'!H32)))</f>
        <v/>
      </c>
      <c r="DH38" s="264" t="str">
        <f ca="true">+IF(OFFSET('Sanitation Data'!$H$31,0,10*ROW('Sanitation Data'!H32))="","",OFFSET('Sanitation Data'!$H$31,0,10*ROW('Sanitation Data'!H32)))</f>
        <v/>
      </c>
      <c r="DI38" s="264" t="str">
        <f ca="true">+IF(OFFSET('Sanitation Data'!$H$32,0,10*ROW('Sanitation Data'!H32))="","",OFFSET('Sanitation Data'!$H$32,0,10*ROW('Sanitation Data'!H32)))</f>
        <v/>
      </c>
      <c r="DJ38" s="264" t="str">
        <f ca="true">+IF(OFFSET('Sanitation Data'!$I$28,0,10*ROW('Sanitation Data'!I32))="","",OFFSET('Sanitation Data'!$I$28,0,10*ROW('Sanitation Data'!I32)))</f>
        <v/>
      </c>
      <c r="DK38" s="264" t="str">
        <f ca="true">+IF(OFFSET('Sanitation Data'!$I$29,0,10*ROW('Sanitation Data'!I32))="","",OFFSET('Sanitation Data'!$I$29,0,10*ROW('Sanitation Data'!I32)))</f>
        <v/>
      </c>
      <c r="DL38" s="264" t="str">
        <f ca="true">+IF(OFFSET('Sanitation Data'!$I$30,0,10*ROW('Sanitation Data'!I32))="","",OFFSET('Sanitation Data'!$I$30,0,10*ROW('Sanitation Data'!I32)))</f>
        <v/>
      </c>
      <c r="DM38" s="264" t="str">
        <f ca="true">+IF(OFFSET('Sanitation Data'!$I$31,0,10*ROW('Sanitation Data'!I32))="","",OFFSET('Sanitation Data'!$I$31,0,10*ROW('Sanitation Data'!I32)))</f>
        <v/>
      </c>
      <c r="DN38" s="264" t="str">
        <f ca="true">+IF(OFFSET('Sanitation Data'!$I$32,0,10*ROW('Sanitation Data'!I32))="","",OFFSET('Sanitation Data'!$I$32,0,10*ROW('Sanitation Data'!I32)))</f>
        <v/>
      </c>
      <c r="DO38" s="264" t="str">
        <f ca="true">+IF(OFFSET('Hygiene Data'!$D$11,0,10*ROW('Hygiene Data'!D32))="","",OFFSET('Hygiene Data'!$D$11,0,10*ROW('Hygiene Data'!D32)))</f>
        <v/>
      </c>
      <c r="DP38" s="264" t="str">
        <f ca="true">+IF(OFFSET('Hygiene Data'!$D$12,0,10*ROW('Hygiene Data'!D32))="","",OFFSET('Hygiene Data'!$D$12,0,10*ROW('Hygiene Data'!D32)))</f>
        <v/>
      </c>
      <c r="DQ38" s="264" t="str">
        <f ca="true">+IF(OFFSET('Hygiene Data'!$D$13,0,10*ROW('Hygiene Data'!D32))="","",OFFSET('Hygiene Data'!$D$13,0,10*ROW('Hygiene Data'!D32)))</f>
        <v/>
      </c>
      <c r="DR38" s="264" t="str">
        <f ca="true">+IF(OFFSET('Hygiene Data'!$E$11,0,10*ROW('Hygiene Data'!E32))="","",OFFSET('Hygiene Data'!$E$11,0,10*ROW('Hygiene Data'!E32)))</f>
        <v/>
      </c>
      <c r="DS38" s="264" t="str">
        <f ca="true">+IF(OFFSET('Hygiene Data'!$E$12,0,10*ROW('Hygiene Data'!E32))="","",OFFSET('Hygiene Data'!$E$12,0,10*ROW('Hygiene Data'!E32)))</f>
        <v/>
      </c>
      <c r="DT38" s="264" t="str">
        <f ca="true">+IF(OFFSET('Hygiene Data'!$E$13,0,10*ROW('Hygiene Data'!E32))="","",OFFSET('Hygiene Data'!$E$13,0,10*ROW('Hygiene Data'!E32)))</f>
        <v/>
      </c>
      <c r="DU38" s="264" t="str">
        <f ca="true">+IF(OFFSET('Hygiene Data'!$F$11,0,10*ROW('Hygiene Data'!F32))="","",OFFSET('Hygiene Data'!$F$11,0,10*ROW('Hygiene Data'!F32)))</f>
        <v/>
      </c>
      <c r="DV38" s="264" t="str">
        <f ca="true">+IF(OFFSET('Hygiene Data'!$F$12,0,10*ROW('Hygiene Data'!F32))="","",OFFSET('Hygiene Data'!$F$12,0,10*ROW('Hygiene Data'!F32)))</f>
        <v/>
      </c>
      <c r="DW38" s="264" t="str">
        <f ca="true">+IF(OFFSET('Hygiene Data'!$F$13,0,10*ROW('Hygiene Data'!F32))="","",OFFSET('Hygiene Data'!$F$13,0,10*ROW('Hygiene Data'!F32)))</f>
        <v/>
      </c>
      <c r="DX38" s="264" t="str">
        <f ca="true">+IF(OFFSET('Hygiene Data'!$G$11,0,10*ROW('Hygiene Data'!G32))="","",OFFSET('Hygiene Data'!$G$11,0,10*ROW('Hygiene Data'!G32)))</f>
        <v/>
      </c>
      <c r="DY38" s="264" t="str">
        <f ca="true">+IF(OFFSET('Hygiene Data'!$G$12,0,10*ROW('Hygiene Data'!G32))="","",OFFSET('Hygiene Data'!$G$12,0,10*ROW('Hygiene Data'!G32)))</f>
        <v/>
      </c>
      <c r="DZ38" s="264" t="str">
        <f ca="true">+IF(OFFSET('Hygiene Data'!$G$13,0,10*ROW('Hygiene Data'!G32))="","",OFFSET('Hygiene Data'!$G$13,0,10*ROW('Hygiene Data'!G32)))</f>
        <v/>
      </c>
      <c r="EA38" s="264" t="str">
        <f ca="true">+IF(OFFSET('Hygiene Data'!$H$11,0,10*ROW('Hygiene Data'!H32))="","",OFFSET('Hygiene Data'!$H$11,0,10*ROW('Hygiene Data'!H32)))</f>
        <v/>
      </c>
      <c r="EB38" s="264" t="str">
        <f ca="true">+IF(OFFSET('Hygiene Data'!$H$12,0,10*ROW('Hygiene Data'!H32))="","",OFFSET('Hygiene Data'!$H$12,0,10*ROW('Hygiene Data'!H32)))</f>
        <v/>
      </c>
      <c r="EC38" s="264" t="str">
        <f ca="true">+IF(OFFSET('Hygiene Data'!$H$13,0,10*ROW('Hygiene Data'!H32))="","",OFFSET('Hygiene Data'!$H$13,0,10*ROW('Hygiene Data'!H32)))</f>
        <v/>
      </c>
      <c r="ED38" s="264" t="str">
        <f ca="true">+IF(OFFSET('Hygiene Data'!$I$11,0,10*ROW('Hygiene Data'!I32))="","",OFFSET('Hygiene Data'!$I$11,0,10*ROW('Hygiene Data'!I32)))</f>
        <v/>
      </c>
      <c r="EE38" s="264" t="str">
        <f ca="true">+IF(OFFSET('Hygiene Data'!$I$12,0,10*ROW('Hygiene Data'!I32))="","",OFFSET('Hygiene Data'!$I$12,0,10*ROW('Hygiene Data'!I32)))</f>
        <v/>
      </c>
      <c r="EF38" s="264" t="str">
        <f ca="true">+IF(OFFSET('Hygiene Data'!$I$13,0,10*ROW('Hygiene Data'!I32))="","",OFFSET('Hygiene Data'!$I$13,0,10*ROW('Hygiene Data'!I32)))</f>
        <v/>
      </c>
    </row>
    <row xmlns:x14ac="http://schemas.microsoft.com/office/spreadsheetml/2009/9/ac" r="39" x14ac:dyDescent="0.2">
      <c r="A39" s="37" t="str">
        <f ca="true">+IF(OFFSET('Water Data'!$B$2,0,10*ROW('Water Data'!E33))="","",OFFSET('Water Data'!$B$2,0,10*ROW('Water Data'!E33)))</f>
        <v/>
      </c>
      <c r="B39" s="37" t="str">
        <f ca="true">+IF(OFFSET('Water Data'!$C$2,0,10*ROW('Water Data'!F33))="","",OFFSET('Water Data'!$C$2,0,10*ROW('Water Data'!F33)))</f>
        <v/>
      </c>
      <c r="C39" s="320" t="str">
        <f t="shared" ca="true" si="0"/>
        <v/>
      </c>
      <c r="D39" s="94"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94"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94"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94"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94"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94"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94"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94"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94"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94"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94"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94"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94"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94"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94"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94"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94"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94"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95"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95"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95"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95"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95"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95"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95"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95"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95"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95"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95"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95"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95"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95"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95"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95"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95"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95"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95"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95"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95"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95"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95"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95"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95"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95"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95"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95"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95"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95"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96"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96"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96"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96"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96"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96"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96"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96"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96"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96"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96"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96"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96"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96"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96"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96"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96"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96"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64"/>
      <c r="BS39" s="264" t="str">
        <f ca="true">+IF(OFFSET('Water Data'!$D$27,0,10*ROW('Water Data'!D33))="","",OFFSET('Water Data'!$D$27,0,10*ROW('Water Data'!D33)))</f>
        <v/>
      </c>
      <c r="BT39" s="264" t="str">
        <f ca="true">+IF(OFFSET('Water Data'!$D$28,0,10*ROW('Water Data'!D33))="","",OFFSET('Water Data'!$D$28,0,10*ROW('Water Data'!D33)))</f>
        <v/>
      </c>
      <c r="BU39" s="264" t="str">
        <f ca="true">+IF(OFFSET('Water Data'!$D$29,0,10*ROW('Water Data'!D33))="","",OFFSET('Water Data'!$D$29,0,10*ROW('Water Data'!D33)))</f>
        <v/>
      </c>
      <c r="BV39" s="264" t="str">
        <f ca="true">+IF(OFFSET('Water Data'!$E$27,0,10*ROW('Water Data'!E33))="","",OFFSET('Water Data'!$E$27,0,10*ROW('Water Data'!E33)))</f>
        <v/>
      </c>
      <c r="BW39" s="264" t="str">
        <f ca="true">+IF(OFFSET('Water Data'!$E$28,0,10*ROW('Water Data'!E33))="","",OFFSET('Water Data'!$E$28,0,10*ROW('Water Data'!E33)))</f>
        <v/>
      </c>
      <c r="BX39" s="264" t="str">
        <f ca="true">+IF(OFFSET('Water Data'!$E$29,0,10*ROW('Water Data'!E33))="","",OFFSET('Water Data'!$E$29,0,10*ROW('Water Data'!E33)))</f>
        <v/>
      </c>
      <c r="BY39" s="264" t="str">
        <f ca="true">+IF(OFFSET('Water Data'!$F$27,0,10*ROW('Water Data'!F33))="","",OFFSET('Water Data'!$F$27,0,10*ROW('Water Data'!F33)))</f>
        <v/>
      </c>
      <c r="BZ39" s="264" t="str">
        <f ca="true">+IF(OFFSET('Water Data'!$F$28,0,10*ROW('Water Data'!F33))="","",OFFSET('Water Data'!$F$28,0,10*ROW('Water Data'!F33)))</f>
        <v/>
      </c>
      <c r="CA39" s="264" t="str">
        <f ca="true">+IF(OFFSET('Water Data'!$F$29,0,10*ROW('Water Data'!F33))="","",OFFSET('Water Data'!$F$29,0,10*ROW('Water Data'!F33)))</f>
        <v/>
      </c>
      <c r="CB39" s="264" t="str">
        <f ca="true">+IF(OFFSET('Water Data'!$G$27,0,10*ROW('Water Data'!G33))="","",OFFSET('Water Data'!$G$27,0,10*ROW('Water Data'!G33)))</f>
        <v/>
      </c>
      <c r="CC39" s="264" t="str">
        <f ca="true">+IF(OFFSET('Water Data'!$G$28,0,10*ROW('Water Data'!G33))="","",OFFSET('Water Data'!$G$28,0,10*ROW('Water Data'!G33)))</f>
        <v/>
      </c>
      <c r="CD39" s="264" t="str">
        <f ca="true">+IF(OFFSET('Water Data'!$G$29,0,10*ROW('Water Data'!G33))="","",OFFSET('Water Data'!$G$29,0,10*ROW('Water Data'!G33)))</f>
        <v/>
      </c>
      <c r="CE39" s="264" t="str">
        <f ca="true">+IF(OFFSET('Water Data'!$H$27,0,10*ROW('Water Data'!H33))="","",OFFSET('Water Data'!$H$27,0,10*ROW('Water Data'!H33)))</f>
        <v/>
      </c>
      <c r="CF39" s="264" t="str">
        <f ca="true">+IF(OFFSET('Water Data'!$H$28,0,10*ROW('Water Data'!H33))="","",OFFSET('Water Data'!$H$28,0,10*ROW('Water Data'!H33)))</f>
        <v/>
      </c>
      <c r="CG39" s="264" t="str">
        <f ca="true">+IF(OFFSET('Water Data'!$H$29,0,10*ROW('Water Data'!H33))="","",OFFSET('Water Data'!$H$29,0,10*ROW('Water Data'!H33)))</f>
        <v/>
      </c>
      <c r="CH39" s="264" t="str">
        <f ca="true">+IF(OFFSET('Water Data'!$I$27,0,10*ROW('Water Data'!I33))="","",OFFSET('Water Data'!$I$27,0,10*ROW('Water Data'!I33)))</f>
        <v/>
      </c>
      <c r="CI39" s="264" t="str">
        <f ca="true">+IF(OFFSET('Water Data'!$I$28,0,10*ROW('Water Data'!I33))="","",OFFSET('Water Data'!$I$28,0,10*ROW('Water Data'!I33)))</f>
        <v/>
      </c>
      <c r="CJ39" s="264" t="str">
        <f ca="true">+IF(OFFSET('Water Data'!$I$29,0,10*ROW('Water Data'!I33))="","",OFFSET('Water Data'!$I$29,0,10*ROW('Water Data'!I33)))</f>
        <v/>
      </c>
      <c r="CK39" s="264" t="str">
        <f ca="true">+IF(OFFSET('Sanitation Data'!$D$28,0,10*ROW('Sanitation Data'!D33))="","",OFFSET('Sanitation Data'!$D$28,0,10*ROW('Sanitation Data'!D33)))</f>
        <v/>
      </c>
      <c r="CL39" s="264" t="str">
        <f ca="true">+IF(OFFSET('Sanitation Data'!$D$29,0,10*ROW('Sanitation Data'!D33))="","",OFFSET('Sanitation Data'!$D$29,0,10*ROW('Sanitation Data'!D33)))</f>
        <v/>
      </c>
      <c r="CM39" s="264" t="str">
        <f ca="true">+IF(OFFSET('Sanitation Data'!$D$30,0,10*ROW('Sanitation Data'!D33))="","",OFFSET('Sanitation Data'!$D$30,0,10*ROW('Sanitation Data'!D33)))</f>
        <v/>
      </c>
      <c r="CN39" s="264" t="str">
        <f ca="true">+IF(OFFSET('Sanitation Data'!$D$31,0,10*ROW('Sanitation Data'!D33))="","",OFFSET('Sanitation Data'!$D$31,0,10*ROW('Sanitation Data'!D33)))</f>
        <v/>
      </c>
      <c r="CO39" s="264" t="str">
        <f ca="true">+IF(OFFSET('Sanitation Data'!$D$32,0,10*ROW('Sanitation Data'!D33))="","",OFFSET('Sanitation Data'!$D$32,0,10*ROW('Sanitation Data'!D33)))</f>
        <v/>
      </c>
      <c r="CP39" s="264" t="str">
        <f ca="true">+IF(OFFSET('Sanitation Data'!$E$28,0,10*ROW('Sanitation Data'!E33))="","",OFFSET('Sanitation Data'!$E$28,0,10*ROW('Sanitation Data'!E33)))</f>
        <v/>
      </c>
      <c r="CQ39" s="264" t="str">
        <f ca="true">+IF(OFFSET('Sanitation Data'!$E$29,0,10*ROW('Sanitation Data'!E33))="","",OFFSET('Sanitation Data'!$E$29,0,10*ROW('Sanitation Data'!E33)))</f>
        <v/>
      </c>
      <c r="CR39" s="264" t="str">
        <f ca="true">+IF(OFFSET('Sanitation Data'!$E$30,0,10*ROW('Sanitation Data'!E33))="","",OFFSET('Sanitation Data'!$E$30,0,10*ROW('Sanitation Data'!E33)))</f>
        <v/>
      </c>
      <c r="CS39" s="264" t="str">
        <f ca="true">+IF(OFFSET('Sanitation Data'!$E$31,0,10*ROW('Sanitation Data'!E33))="","",OFFSET('Sanitation Data'!$E$31,0,10*ROW('Sanitation Data'!E33)))</f>
        <v/>
      </c>
      <c r="CT39" s="264" t="str">
        <f ca="true">+IF(OFFSET('Sanitation Data'!$E$32,0,10*ROW('Sanitation Data'!E33))="","",OFFSET('Sanitation Data'!$E$32,0,10*ROW('Sanitation Data'!E33)))</f>
        <v/>
      </c>
      <c r="CU39" s="264" t="str">
        <f ca="true">+IF(OFFSET('Sanitation Data'!$F$28,0,10*ROW('Sanitation Data'!F33))="","",OFFSET('Sanitation Data'!$F$28,0,10*ROW('Sanitation Data'!F33)))</f>
        <v/>
      </c>
      <c r="CV39" s="264" t="str">
        <f ca="true">+IF(OFFSET('Sanitation Data'!$F$29,0,10*ROW('Sanitation Data'!F33))="","",OFFSET('Sanitation Data'!$F$29,0,10*ROW('Sanitation Data'!F33)))</f>
        <v/>
      </c>
      <c r="CW39" s="264" t="str">
        <f ca="true">+IF(OFFSET('Sanitation Data'!$F$30,0,10*ROW('Sanitation Data'!F33))="","",OFFSET('Sanitation Data'!$F$30,0,10*ROW('Sanitation Data'!F33)))</f>
        <v/>
      </c>
      <c r="CX39" s="264" t="str">
        <f ca="true">+IF(OFFSET('Sanitation Data'!$F$31,0,10*ROW('Sanitation Data'!F33))="","",OFFSET('Sanitation Data'!$F$31,0,10*ROW('Sanitation Data'!F33)))</f>
        <v/>
      </c>
      <c r="CY39" s="264" t="str">
        <f ca="true">+IF(OFFSET('Sanitation Data'!$F$32,0,10*ROW('Sanitation Data'!F33))="","",OFFSET('Sanitation Data'!$F$32,0,10*ROW('Sanitation Data'!F33)))</f>
        <v/>
      </c>
      <c r="CZ39" s="264" t="str">
        <f ca="true">+IF(OFFSET('Sanitation Data'!$G$28,0,10*ROW('Sanitation Data'!G33))="","",OFFSET('Sanitation Data'!$G$28,0,10*ROW('Sanitation Data'!G33)))</f>
        <v/>
      </c>
      <c r="DA39" s="264" t="str">
        <f ca="true">+IF(OFFSET('Sanitation Data'!$G$29,0,10*ROW('Sanitation Data'!G33))="","",OFFSET('Sanitation Data'!$G$29,0,10*ROW('Sanitation Data'!G33)))</f>
        <v/>
      </c>
      <c r="DB39" s="264" t="str">
        <f ca="true">+IF(OFFSET('Sanitation Data'!$G$30,0,10*ROW('Sanitation Data'!G33))="","",OFFSET('Sanitation Data'!$G$30,0,10*ROW('Sanitation Data'!G33)))</f>
        <v/>
      </c>
      <c r="DC39" s="264" t="str">
        <f ca="true">+IF(OFFSET('Sanitation Data'!$G$31,0,10*ROW('Sanitation Data'!G33))="","",OFFSET('Sanitation Data'!$G$31,0,10*ROW('Sanitation Data'!G33)))</f>
        <v/>
      </c>
      <c r="DD39" s="264" t="str">
        <f ca="true">+IF(OFFSET('Sanitation Data'!$G$32,0,10*ROW('Sanitation Data'!G33))="","",OFFSET('Sanitation Data'!$G$32,0,10*ROW('Sanitation Data'!G33)))</f>
        <v/>
      </c>
      <c r="DE39" s="264" t="str">
        <f ca="true">+IF(OFFSET('Sanitation Data'!$H$28,0,10*ROW('Sanitation Data'!H33))="","",OFFSET('Sanitation Data'!$H$28,0,10*ROW('Sanitation Data'!H33)))</f>
        <v/>
      </c>
      <c r="DF39" s="264" t="str">
        <f ca="true">+IF(OFFSET('Sanitation Data'!$H$29,0,10*ROW('Sanitation Data'!H33))="","",OFFSET('Sanitation Data'!$H$29,0,10*ROW('Sanitation Data'!H33)))</f>
        <v/>
      </c>
      <c r="DG39" s="264" t="str">
        <f ca="true">+IF(OFFSET('Sanitation Data'!$H$30,0,10*ROW('Sanitation Data'!H33))="","",OFFSET('Sanitation Data'!$H$30,0,10*ROW('Sanitation Data'!H33)))</f>
        <v/>
      </c>
      <c r="DH39" s="264" t="str">
        <f ca="true">+IF(OFFSET('Sanitation Data'!$H$31,0,10*ROW('Sanitation Data'!H33))="","",OFFSET('Sanitation Data'!$H$31,0,10*ROW('Sanitation Data'!H33)))</f>
        <v/>
      </c>
      <c r="DI39" s="264" t="str">
        <f ca="true">+IF(OFFSET('Sanitation Data'!$H$32,0,10*ROW('Sanitation Data'!H33))="","",OFFSET('Sanitation Data'!$H$32,0,10*ROW('Sanitation Data'!H33)))</f>
        <v/>
      </c>
      <c r="DJ39" s="264" t="str">
        <f ca="true">+IF(OFFSET('Sanitation Data'!$I$28,0,10*ROW('Sanitation Data'!I33))="","",OFFSET('Sanitation Data'!$I$28,0,10*ROW('Sanitation Data'!I33)))</f>
        <v/>
      </c>
      <c r="DK39" s="264" t="str">
        <f ca="true">+IF(OFFSET('Sanitation Data'!$I$29,0,10*ROW('Sanitation Data'!I33))="","",OFFSET('Sanitation Data'!$I$29,0,10*ROW('Sanitation Data'!I33)))</f>
        <v/>
      </c>
      <c r="DL39" s="264" t="str">
        <f ca="true">+IF(OFFSET('Sanitation Data'!$I$30,0,10*ROW('Sanitation Data'!I33))="","",OFFSET('Sanitation Data'!$I$30,0,10*ROW('Sanitation Data'!I33)))</f>
        <v/>
      </c>
      <c r="DM39" s="264" t="str">
        <f ca="true">+IF(OFFSET('Sanitation Data'!$I$31,0,10*ROW('Sanitation Data'!I33))="","",OFFSET('Sanitation Data'!$I$31,0,10*ROW('Sanitation Data'!I33)))</f>
        <v/>
      </c>
      <c r="DN39" s="264" t="str">
        <f ca="true">+IF(OFFSET('Sanitation Data'!$I$32,0,10*ROW('Sanitation Data'!I33))="","",OFFSET('Sanitation Data'!$I$32,0,10*ROW('Sanitation Data'!I33)))</f>
        <v/>
      </c>
      <c r="DO39" s="264" t="str">
        <f ca="true">+IF(OFFSET('Hygiene Data'!$D$11,0,10*ROW('Hygiene Data'!D33))="","",OFFSET('Hygiene Data'!$D$11,0,10*ROW('Hygiene Data'!D33)))</f>
        <v/>
      </c>
      <c r="DP39" s="264" t="str">
        <f ca="true">+IF(OFFSET('Hygiene Data'!$D$12,0,10*ROW('Hygiene Data'!D33))="","",OFFSET('Hygiene Data'!$D$12,0,10*ROW('Hygiene Data'!D33)))</f>
        <v/>
      </c>
      <c r="DQ39" s="264" t="str">
        <f ca="true">+IF(OFFSET('Hygiene Data'!$D$13,0,10*ROW('Hygiene Data'!D33))="","",OFFSET('Hygiene Data'!$D$13,0,10*ROW('Hygiene Data'!D33)))</f>
        <v/>
      </c>
      <c r="DR39" s="264" t="str">
        <f ca="true">+IF(OFFSET('Hygiene Data'!$E$11,0,10*ROW('Hygiene Data'!E33))="","",OFFSET('Hygiene Data'!$E$11,0,10*ROW('Hygiene Data'!E33)))</f>
        <v/>
      </c>
      <c r="DS39" s="264" t="str">
        <f ca="true">+IF(OFFSET('Hygiene Data'!$E$12,0,10*ROW('Hygiene Data'!E33))="","",OFFSET('Hygiene Data'!$E$12,0,10*ROW('Hygiene Data'!E33)))</f>
        <v/>
      </c>
      <c r="DT39" s="264" t="str">
        <f ca="true">+IF(OFFSET('Hygiene Data'!$E$13,0,10*ROW('Hygiene Data'!E33))="","",OFFSET('Hygiene Data'!$E$13,0,10*ROW('Hygiene Data'!E33)))</f>
        <v/>
      </c>
      <c r="DU39" s="264" t="str">
        <f ca="true">+IF(OFFSET('Hygiene Data'!$F$11,0,10*ROW('Hygiene Data'!F33))="","",OFFSET('Hygiene Data'!$F$11,0,10*ROW('Hygiene Data'!F33)))</f>
        <v/>
      </c>
      <c r="DV39" s="264" t="str">
        <f ca="true">+IF(OFFSET('Hygiene Data'!$F$12,0,10*ROW('Hygiene Data'!F33))="","",OFFSET('Hygiene Data'!$F$12,0,10*ROW('Hygiene Data'!F33)))</f>
        <v/>
      </c>
      <c r="DW39" s="264" t="str">
        <f ca="true">+IF(OFFSET('Hygiene Data'!$F$13,0,10*ROW('Hygiene Data'!F33))="","",OFFSET('Hygiene Data'!$F$13,0,10*ROW('Hygiene Data'!F33)))</f>
        <v/>
      </c>
      <c r="DX39" s="264" t="str">
        <f ca="true">+IF(OFFSET('Hygiene Data'!$G$11,0,10*ROW('Hygiene Data'!G33))="","",OFFSET('Hygiene Data'!$G$11,0,10*ROW('Hygiene Data'!G33)))</f>
        <v/>
      </c>
      <c r="DY39" s="264" t="str">
        <f ca="true">+IF(OFFSET('Hygiene Data'!$G$12,0,10*ROW('Hygiene Data'!G33))="","",OFFSET('Hygiene Data'!$G$12,0,10*ROW('Hygiene Data'!G33)))</f>
        <v/>
      </c>
      <c r="DZ39" s="264" t="str">
        <f ca="true">+IF(OFFSET('Hygiene Data'!$G$13,0,10*ROW('Hygiene Data'!G33))="","",OFFSET('Hygiene Data'!$G$13,0,10*ROW('Hygiene Data'!G33)))</f>
        <v/>
      </c>
      <c r="EA39" s="264" t="str">
        <f ca="true">+IF(OFFSET('Hygiene Data'!$H$11,0,10*ROW('Hygiene Data'!H33))="","",OFFSET('Hygiene Data'!$H$11,0,10*ROW('Hygiene Data'!H33)))</f>
        <v/>
      </c>
      <c r="EB39" s="264" t="str">
        <f ca="true">+IF(OFFSET('Hygiene Data'!$H$12,0,10*ROW('Hygiene Data'!H33))="","",OFFSET('Hygiene Data'!$H$12,0,10*ROW('Hygiene Data'!H33)))</f>
        <v/>
      </c>
      <c r="EC39" s="264" t="str">
        <f ca="true">+IF(OFFSET('Hygiene Data'!$H$13,0,10*ROW('Hygiene Data'!H33))="","",OFFSET('Hygiene Data'!$H$13,0,10*ROW('Hygiene Data'!H33)))</f>
        <v/>
      </c>
      <c r="ED39" s="264" t="str">
        <f ca="true">+IF(OFFSET('Hygiene Data'!$I$11,0,10*ROW('Hygiene Data'!I33))="","",OFFSET('Hygiene Data'!$I$11,0,10*ROW('Hygiene Data'!I33)))</f>
        <v/>
      </c>
      <c r="EE39" s="264" t="str">
        <f ca="true">+IF(OFFSET('Hygiene Data'!$I$12,0,10*ROW('Hygiene Data'!I33))="","",OFFSET('Hygiene Data'!$I$12,0,10*ROW('Hygiene Data'!I33)))</f>
        <v/>
      </c>
      <c r="EF39" s="264" t="str">
        <f ca="true">+IF(OFFSET('Hygiene Data'!$I$13,0,10*ROW('Hygiene Data'!I33))="","",OFFSET('Hygiene Data'!$I$13,0,10*ROW('Hygiene Data'!I33)))</f>
        <v/>
      </c>
    </row>
    <row xmlns:x14ac="http://schemas.microsoft.com/office/spreadsheetml/2009/9/ac" r="40" x14ac:dyDescent="0.2">
      <c r="A40" s="37" t="str">
        <f ca="true">+IF(OFFSET('Water Data'!$B$2,0,10*ROW('Water Data'!E34))="","",OFFSET('Water Data'!$B$2,0,10*ROW('Water Data'!E34)))</f>
        <v/>
      </c>
      <c r="B40" s="37" t="str">
        <f ca="true">+IF(OFFSET('Water Data'!$C$2,0,10*ROW('Water Data'!F34))="","",OFFSET('Water Data'!$C$2,0,10*ROW('Water Data'!F34)))</f>
        <v/>
      </c>
      <c r="C40" s="320" t="str">
        <f t="shared" ca="true" si="0"/>
        <v/>
      </c>
      <c r="D40" s="94"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94"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94"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94"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94"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94"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94"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94"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94"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94"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94"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94"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94"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94"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94"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94"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94"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94"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95"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95"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95"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95"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95"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95"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95"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95"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95"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95"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95"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95"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95"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95"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95"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95"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95"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95"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95"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95"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95"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95"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95"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95"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95"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95"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95"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95"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95"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95"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96"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96"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96"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96"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96"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96"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96"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96"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96"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96"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96"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96"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96"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96"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96"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96"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96"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96"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64"/>
      <c r="BS40" s="264" t="str">
        <f ca="true">+IF(OFFSET('Water Data'!$D$27,0,10*ROW('Water Data'!D34))="","",OFFSET('Water Data'!$D$27,0,10*ROW('Water Data'!D34)))</f>
        <v/>
      </c>
      <c r="BT40" s="264" t="str">
        <f ca="true">+IF(OFFSET('Water Data'!$D$28,0,10*ROW('Water Data'!D34))="","",OFFSET('Water Data'!$D$28,0,10*ROW('Water Data'!D34)))</f>
        <v/>
      </c>
      <c r="BU40" s="264" t="str">
        <f ca="true">+IF(OFFSET('Water Data'!$D$29,0,10*ROW('Water Data'!D34))="","",OFFSET('Water Data'!$D$29,0,10*ROW('Water Data'!D34)))</f>
        <v/>
      </c>
      <c r="BV40" s="264" t="str">
        <f ca="true">+IF(OFFSET('Water Data'!$E$27,0,10*ROW('Water Data'!E34))="","",OFFSET('Water Data'!$E$27,0,10*ROW('Water Data'!E34)))</f>
        <v/>
      </c>
      <c r="BW40" s="264" t="str">
        <f ca="true">+IF(OFFSET('Water Data'!$E$28,0,10*ROW('Water Data'!E34))="","",OFFSET('Water Data'!$E$28,0,10*ROW('Water Data'!E34)))</f>
        <v/>
      </c>
      <c r="BX40" s="264" t="str">
        <f ca="true">+IF(OFFSET('Water Data'!$E$29,0,10*ROW('Water Data'!E34))="","",OFFSET('Water Data'!$E$29,0,10*ROW('Water Data'!E34)))</f>
        <v/>
      </c>
      <c r="BY40" s="264" t="str">
        <f ca="true">+IF(OFFSET('Water Data'!$F$27,0,10*ROW('Water Data'!F34))="","",OFFSET('Water Data'!$F$27,0,10*ROW('Water Data'!F34)))</f>
        <v/>
      </c>
      <c r="BZ40" s="264" t="str">
        <f ca="true">+IF(OFFSET('Water Data'!$F$28,0,10*ROW('Water Data'!F34))="","",OFFSET('Water Data'!$F$28,0,10*ROW('Water Data'!F34)))</f>
        <v/>
      </c>
      <c r="CA40" s="264" t="str">
        <f ca="true">+IF(OFFSET('Water Data'!$F$29,0,10*ROW('Water Data'!F34))="","",OFFSET('Water Data'!$F$29,0,10*ROW('Water Data'!F34)))</f>
        <v/>
      </c>
      <c r="CB40" s="264" t="str">
        <f ca="true">+IF(OFFSET('Water Data'!$G$27,0,10*ROW('Water Data'!G34))="","",OFFSET('Water Data'!$G$27,0,10*ROW('Water Data'!G34)))</f>
        <v/>
      </c>
      <c r="CC40" s="264" t="str">
        <f ca="true">+IF(OFFSET('Water Data'!$G$28,0,10*ROW('Water Data'!G34))="","",OFFSET('Water Data'!$G$28,0,10*ROW('Water Data'!G34)))</f>
        <v/>
      </c>
      <c r="CD40" s="264" t="str">
        <f ca="true">+IF(OFFSET('Water Data'!$G$29,0,10*ROW('Water Data'!G34))="","",OFFSET('Water Data'!$G$29,0,10*ROW('Water Data'!G34)))</f>
        <v/>
      </c>
      <c r="CE40" s="264" t="str">
        <f ca="true">+IF(OFFSET('Water Data'!$H$27,0,10*ROW('Water Data'!H34))="","",OFFSET('Water Data'!$H$27,0,10*ROW('Water Data'!H34)))</f>
        <v/>
      </c>
      <c r="CF40" s="264" t="str">
        <f ca="true">+IF(OFFSET('Water Data'!$H$28,0,10*ROW('Water Data'!H34))="","",OFFSET('Water Data'!$H$28,0,10*ROW('Water Data'!H34)))</f>
        <v/>
      </c>
      <c r="CG40" s="264" t="str">
        <f ca="true">+IF(OFFSET('Water Data'!$H$29,0,10*ROW('Water Data'!H34))="","",OFFSET('Water Data'!$H$29,0,10*ROW('Water Data'!H34)))</f>
        <v/>
      </c>
      <c r="CH40" s="264" t="str">
        <f ca="true">+IF(OFFSET('Water Data'!$I$27,0,10*ROW('Water Data'!I34))="","",OFFSET('Water Data'!$I$27,0,10*ROW('Water Data'!I34)))</f>
        <v/>
      </c>
      <c r="CI40" s="264" t="str">
        <f ca="true">+IF(OFFSET('Water Data'!$I$28,0,10*ROW('Water Data'!I34))="","",OFFSET('Water Data'!$I$28,0,10*ROW('Water Data'!I34)))</f>
        <v/>
      </c>
      <c r="CJ40" s="264" t="str">
        <f ca="true">+IF(OFFSET('Water Data'!$I$29,0,10*ROW('Water Data'!I34))="","",OFFSET('Water Data'!$I$29,0,10*ROW('Water Data'!I34)))</f>
        <v/>
      </c>
      <c r="CK40" s="264" t="str">
        <f ca="true">+IF(OFFSET('Sanitation Data'!$D$28,0,10*ROW('Sanitation Data'!D34))="","",OFFSET('Sanitation Data'!$D$28,0,10*ROW('Sanitation Data'!D34)))</f>
        <v/>
      </c>
      <c r="CL40" s="264" t="str">
        <f ca="true">+IF(OFFSET('Sanitation Data'!$D$29,0,10*ROW('Sanitation Data'!D34))="","",OFFSET('Sanitation Data'!$D$29,0,10*ROW('Sanitation Data'!D34)))</f>
        <v/>
      </c>
      <c r="CM40" s="264" t="str">
        <f ca="true">+IF(OFFSET('Sanitation Data'!$D$30,0,10*ROW('Sanitation Data'!D34))="","",OFFSET('Sanitation Data'!$D$30,0,10*ROW('Sanitation Data'!D34)))</f>
        <v/>
      </c>
      <c r="CN40" s="264" t="str">
        <f ca="true">+IF(OFFSET('Sanitation Data'!$D$31,0,10*ROW('Sanitation Data'!D34))="","",OFFSET('Sanitation Data'!$D$31,0,10*ROW('Sanitation Data'!D34)))</f>
        <v/>
      </c>
      <c r="CO40" s="264" t="str">
        <f ca="true">+IF(OFFSET('Sanitation Data'!$D$32,0,10*ROW('Sanitation Data'!D34))="","",OFFSET('Sanitation Data'!$D$32,0,10*ROW('Sanitation Data'!D34)))</f>
        <v/>
      </c>
      <c r="CP40" s="264" t="str">
        <f ca="true">+IF(OFFSET('Sanitation Data'!$E$28,0,10*ROW('Sanitation Data'!E34))="","",OFFSET('Sanitation Data'!$E$28,0,10*ROW('Sanitation Data'!E34)))</f>
        <v/>
      </c>
      <c r="CQ40" s="264" t="str">
        <f ca="true">+IF(OFFSET('Sanitation Data'!$E$29,0,10*ROW('Sanitation Data'!E34))="","",OFFSET('Sanitation Data'!$E$29,0,10*ROW('Sanitation Data'!E34)))</f>
        <v/>
      </c>
      <c r="CR40" s="264" t="str">
        <f ca="true">+IF(OFFSET('Sanitation Data'!$E$30,0,10*ROW('Sanitation Data'!E34))="","",OFFSET('Sanitation Data'!$E$30,0,10*ROW('Sanitation Data'!E34)))</f>
        <v/>
      </c>
      <c r="CS40" s="264" t="str">
        <f ca="true">+IF(OFFSET('Sanitation Data'!$E$31,0,10*ROW('Sanitation Data'!E34))="","",OFFSET('Sanitation Data'!$E$31,0,10*ROW('Sanitation Data'!E34)))</f>
        <v/>
      </c>
      <c r="CT40" s="264" t="str">
        <f ca="true">+IF(OFFSET('Sanitation Data'!$E$32,0,10*ROW('Sanitation Data'!E34))="","",OFFSET('Sanitation Data'!$E$32,0,10*ROW('Sanitation Data'!E34)))</f>
        <v/>
      </c>
      <c r="CU40" s="264" t="str">
        <f ca="true">+IF(OFFSET('Sanitation Data'!$F$28,0,10*ROW('Sanitation Data'!F34))="","",OFFSET('Sanitation Data'!$F$28,0,10*ROW('Sanitation Data'!F34)))</f>
        <v/>
      </c>
      <c r="CV40" s="264" t="str">
        <f ca="true">+IF(OFFSET('Sanitation Data'!$F$29,0,10*ROW('Sanitation Data'!F34))="","",OFFSET('Sanitation Data'!$F$29,0,10*ROW('Sanitation Data'!F34)))</f>
        <v/>
      </c>
      <c r="CW40" s="264" t="str">
        <f ca="true">+IF(OFFSET('Sanitation Data'!$F$30,0,10*ROW('Sanitation Data'!F34))="","",OFFSET('Sanitation Data'!$F$30,0,10*ROW('Sanitation Data'!F34)))</f>
        <v/>
      </c>
      <c r="CX40" s="264" t="str">
        <f ca="true">+IF(OFFSET('Sanitation Data'!$F$31,0,10*ROW('Sanitation Data'!F34))="","",OFFSET('Sanitation Data'!$F$31,0,10*ROW('Sanitation Data'!F34)))</f>
        <v/>
      </c>
      <c r="CY40" s="264" t="str">
        <f ca="true">+IF(OFFSET('Sanitation Data'!$F$32,0,10*ROW('Sanitation Data'!F34))="","",OFFSET('Sanitation Data'!$F$32,0,10*ROW('Sanitation Data'!F34)))</f>
        <v/>
      </c>
      <c r="CZ40" s="264" t="str">
        <f ca="true">+IF(OFFSET('Sanitation Data'!$G$28,0,10*ROW('Sanitation Data'!G34))="","",OFFSET('Sanitation Data'!$G$28,0,10*ROW('Sanitation Data'!G34)))</f>
        <v/>
      </c>
      <c r="DA40" s="264" t="str">
        <f ca="true">+IF(OFFSET('Sanitation Data'!$G$29,0,10*ROW('Sanitation Data'!G34))="","",OFFSET('Sanitation Data'!$G$29,0,10*ROW('Sanitation Data'!G34)))</f>
        <v/>
      </c>
      <c r="DB40" s="264" t="str">
        <f ca="true">+IF(OFFSET('Sanitation Data'!$G$30,0,10*ROW('Sanitation Data'!G34))="","",OFFSET('Sanitation Data'!$G$30,0,10*ROW('Sanitation Data'!G34)))</f>
        <v/>
      </c>
      <c r="DC40" s="264" t="str">
        <f ca="true">+IF(OFFSET('Sanitation Data'!$G$31,0,10*ROW('Sanitation Data'!G34))="","",OFFSET('Sanitation Data'!$G$31,0,10*ROW('Sanitation Data'!G34)))</f>
        <v/>
      </c>
      <c r="DD40" s="264" t="str">
        <f ca="true">+IF(OFFSET('Sanitation Data'!$G$32,0,10*ROW('Sanitation Data'!G34))="","",OFFSET('Sanitation Data'!$G$32,0,10*ROW('Sanitation Data'!G34)))</f>
        <v/>
      </c>
      <c r="DE40" s="264" t="str">
        <f ca="true">+IF(OFFSET('Sanitation Data'!$H$28,0,10*ROW('Sanitation Data'!H34))="","",OFFSET('Sanitation Data'!$H$28,0,10*ROW('Sanitation Data'!H34)))</f>
        <v/>
      </c>
      <c r="DF40" s="264" t="str">
        <f ca="true">+IF(OFFSET('Sanitation Data'!$H$29,0,10*ROW('Sanitation Data'!H34))="","",OFFSET('Sanitation Data'!$H$29,0,10*ROW('Sanitation Data'!H34)))</f>
        <v/>
      </c>
      <c r="DG40" s="264" t="str">
        <f ca="true">+IF(OFFSET('Sanitation Data'!$H$30,0,10*ROW('Sanitation Data'!H34))="","",OFFSET('Sanitation Data'!$H$30,0,10*ROW('Sanitation Data'!H34)))</f>
        <v/>
      </c>
      <c r="DH40" s="264" t="str">
        <f ca="true">+IF(OFFSET('Sanitation Data'!$H$31,0,10*ROW('Sanitation Data'!H34))="","",OFFSET('Sanitation Data'!$H$31,0,10*ROW('Sanitation Data'!H34)))</f>
        <v/>
      </c>
      <c r="DI40" s="264" t="str">
        <f ca="true">+IF(OFFSET('Sanitation Data'!$H$32,0,10*ROW('Sanitation Data'!H34))="","",OFFSET('Sanitation Data'!$H$32,0,10*ROW('Sanitation Data'!H34)))</f>
        <v/>
      </c>
      <c r="DJ40" s="264" t="str">
        <f ca="true">+IF(OFFSET('Sanitation Data'!$I$28,0,10*ROW('Sanitation Data'!I34))="","",OFFSET('Sanitation Data'!$I$28,0,10*ROW('Sanitation Data'!I34)))</f>
        <v/>
      </c>
      <c r="DK40" s="264" t="str">
        <f ca="true">+IF(OFFSET('Sanitation Data'!$I$29,0,10*ROW('Sanitation Data'!I34))="","",OFFSET('Sanitation Data'!$I$29,0,10*ROW('Sanitation Data'!I34)))</f>
        <v/>
      </c>
      <c r="DL40" s="264" t="str">
        <f ca="true">+IF(OFFSET('Sanitation Data'!$I$30,0,10*ROW('Sanitation Data'!I34))="","",OFFSET('Sanitation Data'!$I$30,0,10*ROW('Sanitation Data'!I34)))</f>
        <v/>
      </c>
      <c r="DM40" s="264" t="str">
        <f ca="true">+IF(OFFSET('Sanitation Data'!$I$31,0,10*ROW('Sanitation Data'!I34))="","",OFFSET('Sanitation Data'!$I$31,0,10*ROW('Sanitation Data'!I34)))</f>
        <v/>
      </c>
      <c r="DN40" s="264" t="str">
        <f ca="true">+IF(OFFSET('Sanitation Data'!$I$32,0,10*ROW('Sanitation Data'!I34))="","",OFFSET('Sanitation Data'!$I$32,0,10*ROW('Sanitation Data'!I34)))</f>
        <v/>
      </c>
      <c r="DO40" s="264" t="str">
        <f ca="true">+IF(OFFSET('Hygiene Data'!$D$11,0,10*ROW('Hygiene Data'!D34))="","",OFFSET('Hygiene Data'!$D$11,0,10*ROW('Hygiene Data'!D34)))</f>
        <v/>
      </c>
      <c r="DP40" s="264" t="str">
        <f ca="true">+IF(OFFSET('Hygiene Data'!$D$12,0,10*ROW('Hygiene Data'!D34))="","",OFFSET('Hygiene Data'!$D$12,0,10*ROW('Hygiene Data'!D34)))</f>
        <v/>
      </c>
      <c r="DQ40" s="264" t="str">
        <f ca="true">+IF(OFFSET('Hygiene Data'!$D$13,0,10*ROW('Hygiene Data'!D34))="","",OFFSET('Hygiene Data'!$D$13,0,10*ROW('Hygiene Data'!D34)))</f>
        <v/>
      </c>
      <c r="DR40" s="264" t="str">
        <f ca="true">+IF(OFFSET('Hygiene Data'!$E$11,0,10*ROW('Hygiene Data'!E34))="","",OFFSET('Hygiene Data'!$E$11,0,10*ROW('Hygiene Data'!E34)))</f>
        <v/>
      </c>
      <c r="DS40" s="264" t="str">
        <f ca="true">+IF(OFFSET('Hygiene Data'!$E$12,0,10*ROW('Hygiene Data'!E34))="","",OFFSET('Hygiene Data'!$E$12,0,10*ROW('Hygiene Data'!E34)))</f>
        <v/>
      </c>
      <c r="DT40" s="264" t="str">
        <f ca="true">+IF(OFFSET('Hygiene Data'!$E$13,0,10*ROW('Hygiene Data'!E34))="","",OFFSET('Hygiene Data'!$E$13,0,10*ROW('Hygiene Data'!E34)))</f>
        <v/>
      </c>
      <c r="DU40" s="264" t="str">
        <f ca="true">+IF(OFFSET('Hygiene Data'!$F$11,0,10*ROW('Hygiene Data'!F34))="","",OFFSET('Hygiene Data'!$F$11,0,10*ROW('Hygiene Data'!F34)))</f>
        <v/>
      </c>
      <c r="DV40" s="264" t="str">
        <f ca="true">+IF(OFFSET('Hygiene Data'!$F$12,0,10*ROW('Hygiene Data'!F34))="","",OFFSET('Hygiene Data'!$F$12,0,10*ROW('Hygiene Data'!F34)))</f>
        <v/>
      </c>
      <c r="DW40" s="264" t="str">
        <f ca="true">+IF(OFFSET('Hygiene Data'!$F$13,0,10*ROW('Hygiene Data'!F34))="","",OFFSET('Hygiene Data'!$F$13,0,10*ROW('Hygiene Data'!F34)))</f>
        <v/>
      </c>
      <c r="DX40" s="264" t="str">
        <f ca="true">+IF(OFFSET('Hygiene Data'!$G$11,0,10*ROW('Hygiene Data'!G34))="","",OFFSET('Hygiene Data'!$G$11,0,10*ROW('Hygiene Data'!G34)))</f>
        <v/>
      </c>
      <c r="DY40" s="264" t="str">
        <f ca="true">+IF(OFFSET('Hygiene Data'!$G$12,0,10*ROW('Hygiene Data'!G34))="","",OFFSET('Hygiene Data'!$G$12,0,10*ROW('Hygiene Data'!G34)))</f>
        <v/>
      </c>
      <c r="DZ40" s="264" t="str">
        <f ca="true">+IF(OFFSET('Hygiene Data'!$G$13,0,10*ROW('Hygiene Data'!G34))="","",OFFSET('Hygiene Data'!$G$13,0,10*ROW('Hygiene Data'!G34)))</f>
        <v/>
      </c>
      <c r="EA40" s="264" t="str">
        <f ca="true">+IF(OFFSET('Hygiene Data'!$H$11,0,10*ROW('Hygiene Data'!H34))="","",OFFSET('Hygiene Data'!$H$11,0,10*ROW('Hygiene Data'!H34)))</f>
        <v/>
      </c>
      <c r="EB40" s="264" t="str">
        <f ca="true">+IF(OFFSET('Hygiene Data'!$H$12,0,10*ROW('Hygiene Data'!H34))="","",OFFSET('Hygiene Data'!$H$12,0,10*ROW('Hygiene Data'!H34)))</f>
        <v/>
      </c>
      <c r="EC40" s="264" t="str">
        <f ca="true">+IF(OFFSET('Hygiene Data'!$H$13,0,10*ROW('Hygiene Data'!H34))="","",OFFSET('Hygiene Data'!$H$13,0,10*ROW('Hygiene Data'!H34)))</f>
        <v/>
      </c>
      <c r="ED40" s="264" t="str">
        <f ca="true">+IF(OFFSET('Hygiene Data'!$I$11,0,10*ROW('Hygiene Data'!I34))="","",OFFSET('Hygiene Data'!$I$11,0,10*ROW('Hygiene Data'!I34)))</f>
        <v/>
      </c>
      <c r="EE40" s="264" t="str">
        <f ca="true">+IF(OFFSET('Hygiene Data'!$I$12,0,10*ROW('Hygiene Data'!I34))="","",OFFSET('Hygiene Data'!$I$12,0,10*ROW('Hygiene Data'!I34)))</f>
        <v/>
      </c>
      <c r="EF40" s="264" t="str">
        <f ca="true">+IF(OFFSET('Hygiene Data'!$I$13,0,10*ROW('Hygiene Data'!I34))="","",OFFSET('Hygiene Data'!$I$13,0,10*ROW('Hygiene Data'!I34)))</f>
        <v/>
      </c>
    </row>
    <row xmlns:x14ac="http://schemas.microsoft.com/office/spreadsheetml/2009/9/ac" r="41" x14ac:dyDescent="0.2">
      <c r="A41" s="37" t="str">
        <f ca="true">+IF(OFFSET('Water Data'!$B$2,0,10*ROW('Water Data'!E35))="","",OFFSET('Water Data'!$B$2,0,10*ROW('Water Data'!E35)))</f>
        <v/>
      </c>
      <c r="B41" s="37" t="str">
        <f ca="true">+IF(OFFSET('Water Data'!$C$2,0,10*ROW('Water Data'!F35))="","",OFFSET('Water Data'!$C$2,0,10*ROW('Water Data'!F35)))</f>
        <v/>
      </c>
      <c r="C41" s="320" t="str">
        <f t="shared" ca="true" si="0"/>
        <v/>
      </c>
      <c r="D41" s="94"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94"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94"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94"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94"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94"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94"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94"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94"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94"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94"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94"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94"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94"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94"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94"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94"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94"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95"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95"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95"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95"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95"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95"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95"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95"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95"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95"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95"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95"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95"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95"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95"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95"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95"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95"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95"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95"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95"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95"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95"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95"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95"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95"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95"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95"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95"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95"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96"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96"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96"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96"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96"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96"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96"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96"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96"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96"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96"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96"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96"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96"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96"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96"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96"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96"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64"/>
      <c r="BS41" s="264" t="str">
        <f ca="true">+IF(OFFSET('Water Data'!$D$27,0,10*ROW('Water Data'!D35))="","",OFFSET('Water Data'!$D$27,0,10*ROW('Water Data'!D35)))</f>
        <v/>
      </c>
      <c r="BT41" s="264" t="str">
        <f ca="true">+IF(OFFSET('Water Data'!$D$28,0,10*ROW('Water Data'!D35))="","",OFFSET('Water Data'!$D$28,0,10*ROW('Water Data'!D35)))</f>
        <v/>
      </c>
      <c r="BU41" s="264" t="str">
        <f ca="true">+IF(OFFSET('Water Data'!$D$29,0,10*ROW('Water Data'!D35))="","",OFFSET('Water Data'!$D$29,0,10*ROW('Water Data'!D35)))</f>
        <v/>
      </c>
      <c r="BV41" s="264" t="str">
        <f ca="true">+IF(OFFSET('Water Data'!$E$27,0,10*ROW('Water Data'!E35))="","",OFFSET('Water Data'!$E$27,0,10*ROW('Water Data'!E35)))</f>
        <v/>
      </c>
      <c r="BW41" s="264" t="str">
        <f ca="true">+IF(OFFSET('Water Data'!$E$28,0,10*ROW('Water Data'!E35))="","",OFFSET('Water Data'!$E$28,0,10*ROW('Water Data'!E35)))</f>
        <v/>
      </c>
      <c r="BX41" s="264" t="str">
        <f ca="true">+IF(OFFSET('Water Data'!$E$29,0,10*ROW('Water Data'!E35))="","",OFFSET('Water Data'!$E$29,0,10*ROW('Water Data'!E35)))</f>
        <v/>
      </c>
      <c r="BY41" s="264" t="str">
        <f ca="true">+IF(OFFSET('Water Data'!$F$27,0,10*ROW('Water Data'!F35))="","",OFFSET('Water Data'!$F$27,0,10*ROW('Water Data'!F35)))</f>
        <v/>
      </c>
      <c r="BZ41" s="264" t="str">
        <f ca="true">+IF(OFFSET('Water Data'!$F$28,0,10*ROW('Water Data'!F35))="","",OFFSET('Water Data'!$F$28,0,10*ROW('Water Data'!F35)))</f>
        <v/>
      </c>
      <c r="CA41" s="264" t="str">
        <f ca="true">+IF(OFFSET('Water Data'!$F$29,0,10*ROW('Water Data'!F35))="","",OFFSET('Water Data'!$F$29,0,10*ROW('Water Data'!F35)))</f>
        <v/>
      </c>
      <c r="CB41" s="264" t="str">
        <f ca="true">+IF(OFFSET('Water Data'!$G$27,0,10*ROW('Water Data'!G35))="","",OFFSET('Water Data'!$G$27,0,10*ROW('Water Data'!G35)))</f>
        <v/>
      </c>
      <c r="CC41" s="264" t="str">
        <f ca="true">+IF(OFFSET('Water Data'!$G$28,0,10*ROW('Water Data'!G35))="","",OFFSET('Water Data'!$G$28,0,10*ROW('Water Data'!G35)))</f>
        <v/>
      </c>
      <c r="CD41" s="264" t="str">
        <f ca="true">+IF(OFFSET('Water Data'!$G$29,0,10*ROW('Water Data'!G35))="","",OFFSET('Water Data'!$G$29,0,10*ROW('Water Data'!G35)))</f>
        <v/>
      </c>
      <c r="CE41" s="264" t="str">
        <f ca="true">+IF(OFFSET('Water Data'!$H$27,0,10*ROW('Water Data'!H35))="","",OFFSET('Water Data'!$H$27,0,10*ROW('Water Data'!H35)))</f>
        <v/>
      </c>
      <c r="CF41" s="264" t="str">
        <f ca="true">+IF(OFFSET('Water Data'!$H$28,0,10*ROW('Water Data'!H35))="","",OFFSET('Water Data'!$H$28,0,10*ROW('Water Data'!H35)))</f>
        <v/>
      </c>
      <c r="CG41" s="264" t="str">
        <f ca="true">+IF(OFFSET('Water Data'!$H$29,0,10*ROW('Water Data'!H35))="","",OFFSET('Water Data'!$H$29,0,10*ROW('Water Data'!H35)))</f>
        <v/>
      </c>
      <c r="CH41" s="264" t="str">
        <f ca="true">+IF(OFFSET('Water Data'!$I$27,0,10*ROW('Water Data'!I35))="","",OFFSET('Water Data'!$I$27,0,10*ROW('Water Data'!I35)))</f>
        <v/>
      </c>
      <c r="CI41" s="264" t="str">
        <f ca="true">+IF(OFFSET('Water Data'!$I$28,0,10*ROW('Water Data'!I35))="","",OFFSET('Water Data'!$I$28,0,10*ROW('Water Data'!I35)))</f>
        <v/>
      </c>
      <c r="CJ41" s="264" t="str">
        <f ca="true">+IF(OFFSET('Water Data'!$I$29,0,10*ROW('Water Data'!I35))="","",OFFSET('Water Data'!$I$29,0,10*ROW('Water Data'!I35)))</f>
        <v/>
      </c>
      <c r="CK41" s="264" t="str">
        <f ca="true">+IF(OFFSET('Sanitation Data'!$D$28,0,10*ROW('Sanitation Data'!D35))="","",OFFSET('Sanitation Data'!$D$28,0,10*ROW('Sanitation Data'!D35)))</f>
        <v/>
      </c>
      <c r="CL41" s="264" t="str">
        <f ca="true">+IF(OFFSET('Sanitation Data'!$D$29,0,10*ROW('Sanitation Data'!D35))="","",OFFSET('Sanitation Data'!$D$29,0,10*ROW('Sanitation Data'!D35)))</f>
        <v/>
      </c>
      <c r="CM41" s="264" t="str">
        <f ca="true">+IF(OFFSET('Sanitation Data'!$D$30,0,10*ROW('Sanitation Data'!D35))="","",OFFSET('Sanitation Data'!$D$30,0,10*ROW('Sanitation Data'!D35)))</f>
        <v/>
      </c>
      <c r="CN41" s="264" t="str">
        <f ca="true">+IF(OFFSET('Sanitation Data'!$D$31,0,10*ROW('Sanitation Data'!D35))="","",OFFSET('Sanitation Data'!$D$31,0,10*ROW('Sanitation Data'!D35)))</f>
        <v/>
      </c>
      <c r="CO41" s="264" t="str">
        <f ca="true">+IF(OFFSET('Sanitation Data'!$D$32,0,10*ROW('Sanitation Data'!D35))="","",OFFSET('Sanitation Data'!$D$32,0,10*ROW('Sanitation Data'!D35)))</f>
        <v/>
      </c>
      <c r="CP41" s="264" t="str">
        <f ca="true">+IF(OFFSET('Sanitation Data'!$E$28,0,10*ROW('Sanitation Data'!E35))="","",OFFSET('Sanitation Data'!$E$28,0,10*ROW('Sanitation Data'!E35)))</f>
        <v/>
      </c>
      <c r="CQ41" s="264" t="str">
        <f ca="true">+IF(OFFSET('Sanitation Data'!$E$29,0,10*ROW('Sanitation Data'!E35))="","",OFFSET('Sanitation Data'!$E$29,0,10*ROW('Sanitation Data'!E35)))</f>
        <v/>
      </c>
      <c r="CR41" s="264" t="str">
        <f ca="true">+IF(OFFSET('Sanitation Data'!$E$30,0,10*ROW('Sanitation Data'!E35))="","",OFFSET('Sanitation Data'!$E$30,0,10*ROW('Sanitation Data'!E35)))</f>
        <v/>
      </c>
      <c r="CS41" s="264" t="str">
        <f ca="true">+IF(OFFSET('Sanitation Data'!$E$31,0,10*ROW('Sanitation Data'!E35))="","",OFFSET('Sanitation Data'!$E$31,0,10*ROW('Sanitation Data'!E35)))</f>
        <v/>
      </c>
      <c r="CT41" s="264" t="str">
        <f ca="true">+IF(OFFSET('Sanitation Data'!$E$32,0,10*ROW('Sanitation Data'!E35))="","",OFFSET('Sanitation Data'!$E$32,0,10*ROW('Sanitation Data'!E35)))</f>
        <v/>
      </c>
      <c r="CU41" s="264" t="str">
        <f ca="true">+IF(OFFSET('Sanitation Data'!$F$28,0,10*ROW('Sanitation Data'!F35))="","",OFFSET('Sanitation Data'!$F$28,0,10*ROW('Sanitation Data'!F35)))</f>
        <v/>
      </c>
      <c r="CV41" s="264" t="str">
        <f ca="true">+IF(OFFSET('Sanitation Data'!$F$29,0,10*ROW('Sanitation Data'!F35))="","",OFFSET('Sanitation Data'!$F$29,0,10*ROW('Sanitation Data'!F35)))</f>
        <v/>
      </c>
      <c r="CW41" s="264" t="str">
        <f ca="true">+IF(OFFSET('Sanitation Data'!$F$30,0,10*ROW('Sanitation Data'!F35))="","",OFFSET('Sanitation Data'!$F$30,0,10*ROW('Sanitation Data'!F35)))</f>
        <v/>
      </c>
      <c r="CX41" s="264" t="str">
        <f ca="true">+IF(OFFSET('Sanitation Data'!$F$31,0,10*ROW('Sanitation Data'!F35))="","",OFFSET('Sanitation Data'!$F$31,0,10*ROW('Sanitation Data'!F35)))</f>
        <v/>
      </c>
      <c r="CY41" s="264" t="str">
        <f ca="true">+IF(OFFSET('Sanitation Data'!$F$32,0,10*ROW('Sanitation Data'!F35))="","",OFFSET('Sanitation Data'!$F$32,0,10*ROW('Sanitation Data'!F35)))</f>
        <v/>
      </c>
      <c r="CZ41" s="264" t="str">
        <f ca="true">+IF(OFFSET('Sanitation Data'!$G$28,0,10*ROW('Sanitation Data'!G35))="","",OFFSET('Sanitation Data'!$G$28,0,10*ROW('Sanitation Data'!G35)))</f>
        <v/>
      </c>
      <c r="DA41" s="264" t="str">
        <f ca="true">+IF(OFFSET('Sanitation Data'!$G$29,0,10*ROW('Sanitation Data'!G35))="","",OFFSET('Sanitation Data'!$G$29,0,10*ROW('Sanitation Data'!G35)))</f>
        <v/>
      </c>
      <c r="DB41" s="264" t="str">
        <f ca="true">+IF(OFFSET('Sanitation Data'!$G$30,0,10*ROW('Sanitation Data'!G35))="","",OFFSET('Sanitation Data'!$G$30,0,10*ROW('Sanitation Data'!G35)))</f>
        <v/>
      </c>
      <c r="DC41" s="264" t="str">
        <f ca="true">+IF(OFFSET('Sanitation Data'!$G$31,0,10*ROW('Sanitation Data'!G35))="","",OFFSET('Sanitation Data'!$G$31,0,10*ROW('Sanitation Data'!G35)))</f>
        <v/>
      </c>
      <c r="DD41" s="264" t="str">
        <f ca="true">+IF(OFFSET('Sanitation Data'!$G$32,0,10*ROW('Sanitation Data'!G35))="","",OFFSET('Sanitation Data'!$G$32,0,10*ROW('Sanitation Data'!G35)))</f>
        <v/>
      </c>
      <c r="DE41" s="264" t="str">
        <f ca="true">+IF(OFFSET('Sanitation Data'!$H$28,0,10*ROW('Sanitation Data'!H35))="","",OFFSET('Sanitation Data'!$H$28,0,10*ROW('Sanitation Data'!H35)))</f>
        <v/>
      </c>
      <c r="DF41" s="264" t="str">
        <f ca="true">+IF(OFFSET('Sanitation Data'!$H$29,0,10*ROW('Sanitation Data'!H35))="","",OFFSET('Sanitation Data'!$H$29,0,10*ROW('Sanitation Data'!H35)))</f>
        <v/>
      </c>
      <c r="DG41" s="264" t="str">
        <f ca="true">+IF(OFFSET('Sanitation Data'!$H$30,0,10*ROW('Sanitation Data'!H35))="","",OFFSET('Sanitation Data'!$H$30,0,10*ROW('Sanitation Data'!H35)))</f>
        <v/>
      </c>
      <c r="DH41" s="264" t="str">
        <f ca="true">+IF(OFFSET('Sanitation Data'!$H$31,0,10*ROW('Sanitation Data'!H35))="","",OFFSET('Sanitation Data'!$H$31,0,10*ROW('Sanitation Data'!H35)))</f>
        <v/>
      </c>
      <c r="DI41" s="264" t="str">
        <f ca="true">+IF(OFFSET('Sanitation Data'!$H$32,0,10*ROW('Sanitation Data'!H35))="","",OFFSET('Sanitation Data'!$H$32,0,10*ROW('Sanitation Data'!H35)))</f>
        <v/>
      </c>
      <c r="DJ41" s="264" t="str">
        <f ca="true">+IF(OFFSET('Sanitation Data'!$I$28,0,10*ROW('Sanitation Data'!I35))="","",OFFSET('Sanitation Data'!$I$28,0,10*ROW('Sanitation Data'!I35)))</f>
        <v/>
      </c>
      <c r="DK41" s="264" t="str">
        <f ca="true">+IF(OFFSET('Sanitation Data'!$I$29,0,10*ROW('Sanitation Data'!I35))="","",OFFSET('Sanitation Data'!$I$29,0,10*ROW('Sanitation Data'!I35)))</f>
        <v/>
      </c>
      <c r="DL41" s="264" t="str">
        <f ca="true">+IF(OFFSET('Sanitation Data'!$I$30,0,10*ROW('Sanitation Data'!I35))="","",OFFSET('Sanitation Data'!$I$30,0,10*ROW('Sanitation Data'!I35)))</f>
        <v/>
      </c>
      <c r="DM41" s="264" t="str">
        <f ca="true">+IF(OFFSET('Sanitation Data'!$I$31,0,10*ROW('Sanitation Data'!I35))="","",OFFSET('Sanitation Data'!$I$31,0,10*ROW('Sanitation Data'!I35)))</f>
        <v/>
      </c>
      <c r="DN41" s="264" t="str">
        <f ca="true">+IF(OFFSET('Sanitation Data'!$I$32,0,10*ROW('Sanitation Data'!I35))="","",OFFSET('Sanitation Data'!$I$32,0,10*ROW('Sanitation Data'!I35)))</f>
        <v/>
      </c>
      <c r="DO41" s="264" t="str">
        <f ca="true">+IF(OFFSET('Hygiene Data'!$D$11,0,10*ROW('Hygiene Data'!D35))="","",OFFSET('Hygiene Data'!$D$11,0,10*ROW('Hygiene Data'!D35)))</f>
        <v/>
      </c>
      <c r="DP41" s="264" t="str">
        <f ca="true">+IF(OFFSET('Hygiene Data'!$D$12,0,10*ROW('Hygiene Data'!D35))="","",OFFSET('Hygiene Data'!$D$12,0,10*ROW('Hygiene Data'!D35)))</f>
        <v/>
      </c>
      <c r="DQ41" s="264" t="str">
        <f ca="true">+IF(OFFSET('Hygiene Data'!$D$13,0,10*ROW('Hygiene Data'!D35))="","",OFFSET('Hygiene Data'!$D$13,0,10*ROW('Hygiene Data'!D35)))</f>
        <v/>
      </c>
      <c r="DR41" s="264" t="str">
        <f ca="true">+IF(OFFSET('Hygiene Data'!$E$11,0,10*ROW('Hygiene Data'!E35))="","",OFFSET('Hygiene Data'!$E$11,0,10*ROW('Hygiene Data'!E35)))</f>
        <v/>
      </c>
      <c r="DS41" s="264" t="str">
        <f ca="true">+IF(OFFSET('Hygiene Data'!$E$12,0,10*ROW('Hygiene Data'!E35))="","",OFFSET('Hygiene Data'!$E$12,0,10*ROW('Hygiene Data'!E35)))</f>
        <v/>
      </c>
      <c r="DT41" s="264" t="str">
        <f ca="true">+IF(OFFSET('Hygiene Data'!$E$13,0,10*ROW('Hygiene Data'!E35))="","",OFFSET('Hygiene Data'!$E$13,0,10*ROW('Hygiene Data'!E35)))</f>
        <v/>
      </c>
      <c r="DU41" s="264" t="str">
        <f ca="true">+IF(OFFSET('Hygiene Data'!$F$11,0,10*ROW('Hygiene Data'!F35))="","",OFFSET('Hygiene Data'!$F$11,0,10*ROW('Hygiene Data'!F35)))</f>
        <v/>
      </c>
      <c r="DV41" s="264" t="str">
        <f ca="true">+IF(OFFSET('Hygiene Data'!$F$12,0,10*ROW('Hygiene Data'!F35))="","",OFFSET('Hygiene Data'!$F$12,0,10*ROW('Hygiene Data'!F35)))</f>
        <v/>
      </c>
      <c r="DW41" s="264" t="str">
        <f ca="true">+IF(OFFSET('Hygiene Data'!$F$13,0,10*ROW('Hygiene Data'!F35))="","",OFFSET('Hygiene Data'!$F$13,0,10*ROW('Hygiene Data'!F35)))</f>
        <v/>
      </c>
      <c r="DX41" s="264" t="str">
        <f ca="true">+IF(OFFSET('Hygiene Data'!$G$11,0,10*ROW('Hygiene Data'!G35))="","",OFFSET('Hygiene Data'!$G$11,0,10*ROW('Hygiene Data'!G35)))</f>
        <v/>
      </c>
      <c r="DY41" s="264" t="str">
        <f ca="true">+IF(OFFSET('Hygiene Data'!$G$12,0,10*ROW('Hygiene Data'!G35))="","",OFFSET('Hygiene Data'!$G$12,0,10*ROW('Hygiene Data'!G35)))</f>
        <v/>
      </c>
      <c r="DZ41" s="264" t="str">
        <f ca="true">+IF(OFFSET('Hygiene Data'!$G$13,0,10*ROW('Hygiene Data'!G35))="","",OFFSET('Hygiene Data'!$G$13,0,10*ROW('Hygiene Data'!G35)))</f>
        <v/>
      </c>
      <c r="EA41" s="264" t="str">
        <f ca="true">+IF(OFFSET('Hygiene Data'!$H$11,0,10*ROW('Hygiene Data'!H35))="","",OFFSET('Hygiene Data'!$H$11,0,10*ROW('Hygiene Data'!H35)))</f>
        <v/>
      </c>
      <c r="EB41" s="264" t="str">
        <f ca="true">+IF(OFFSET('Hygiene Data'!$H$12,0,10*ROW('Hygiene Data'!H35))="","",OFFSET('Hygiene Data'!$H$12,0,10*ROW('Hygiene Data'!H35)))</f>
        <v/>
      </c>
      <c r="EC41" s="264" t="str">
        <f ca="true">+IF(OFFSET('Hygiene Data'!$H$13,0,10*ROW('Hygiene Data'!H35))="","",OFFSET('Hygiene Data'!$H$13,0,10*ROW('Hygiene Data'!H35)))</f>
        <v/>
      </c>
      <c r="ED41" s="264" t="str">
        <f ca="true">+IF(OFFSET('Hygiene Data'!$I$11,0,10*ROW('Hygiene Data'!I35))="","",OFFSET('Hygiene Data'!$I$11,0,10*ROW('Hygiene Data'!I35)))</f>
        <v/>
      </c>
      <c r="EE41" s="264" t="str">
        <f ca="true">+IF(OFFSET('Hygiene Data'!$I$12,0,10*ROW('Hygiene Data'!I35))="","",OFFSET('Hygiene Data'!$I$12,0,10*ROW('Hygiene Data'!I35)))</f>
        <v/>
      </c>
      <c r="EF41" s="264" t="str">
        <f ca="true">+IF(OFFSET('Hygiene Data'!$I$13,0,10*ROW('Hygiene Data'!I35))="","",OFFSET('Hygiene Data'!$I$13,0,10*ROW('Hygiene Data'!I35)))</f>
        <v/>
      </c>
    </row>
    <row xmlns:x14ac="http://schemas.microsoft.com/office/spreadsheetml/2009/9/ac" r="42" x14ac:dyDescent="0.2">
      <c r="A42" s="37" t="str">
        <f ca="true">+IF(OFFSET('Water Data'!$B$2,0,10*ROW('Water Data'!E36))="","",OFFSET('Water Data'!$B$2,0,10*ROW('Water Data'!E36)))</f>
        <v/>
      </c>
      <c r="B42" s="37" t="str">
        <f ca="true">+IF(OFFSET('Water Data'!$C$2,0,10*ROW('Water Data'!F36))="","",OFFSET('Water Data'!$C$2,0,10*ROW('Water Data'!F36)))</f>
        <v/>
      </c>
      <c r="C42" s="320" t="str">
        <f t="shared" ca="true" si="0"/>
        <v/>
      </c>
      <c r="D42" s="94"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94"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94"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94"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94"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94"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94"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94"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94"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94"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94"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94"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94"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94"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94"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94"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94"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94"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95"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95"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95"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95"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95"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95"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95"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95"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95"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95"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95"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95"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95"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95"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95"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95"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95"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95"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95"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95"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95"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95"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95"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95"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95"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95"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95"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95"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95"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95"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96"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96"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96"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96"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96"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96"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96"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96"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96"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96"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96"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96"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96"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96"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96"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96"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96"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96"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64"/>
      <c r="BS42" s="264" t="str">
        <f ca="true">+IF(OFFSET('Water Data'!$D$27,0,10*ROW('Water Data'!D36))="","",OFFSET('Water Data'!$D$27,0,10*ROW('Water Data'!D36)))</f>
        <v/>
      </c>
      <c r="BT42" s="264" t="str">
        <f ca="true">+IF(OFFSET('Water Data'!$D$28,0,10*ROW('Water Data'!D36))="","",OFFSET('Water Data'!$D$28,0,10*ROW('Water Data'!D36)))</f>
        <v/>
      </c>
      <c r="BU42" s="264" t="str">
        <f ca="true">+IF(OFFSET('Water Data'!$D$29,0,10*ROW('Water Data'!D36))="","",OFFSET('Water Data'!$D$29,0,10*ROW('Water Data'!D36)))</f>
        <v/>
      </c>
      <c r="BV42" s="264" t="str">
        <f ca="true">+IF(OFFSET('Water Data'!$E$27,0,10*ROW('Water Data'!E36))="","",OFFSET('Water Data'!$E$27,0,10*ROW('Water Data'!E36)))</f>
        <v/>
      </c>
      <c r="BW42" s="264" t="str">
        <f ca="true">+IF(OFFSET('Water Data'!$E$28,0,10*ROW('Water Data'!E36))="","",OFFSET('Water Data'!$E$28,0,10*ROW('Water Data'!E36)))</f>
        <v/>
      </c>
      <c r="BX42" s="264" t="str">
        <f ca="true">+IF(OFFSET('Water Data'!$E$29,0,10*ROW('Water Data'!E36))="","",OFFSET('Water Data'!$E$29,0,10*ROW('Water Data'!E36)))</f>
        <v/>
      </c>
      <c r="BY42" s="264" t="str">
        <f ca="true">+IF(OFFSET('Water Data'!$F$27,0,10*ROW('Water Data'!F36))="","",OFFSET('Water Data'!$F$27,0,10*ROW('Water Data'!F36)))</f>
        <v/>
      </c>
      <c r="BZ42" s="264" t="str">
        <f ca="true">+IF(OFFSET('Water Data'!$F$28,0,10*ROW('Water Data'!F36))="","",OFFSET('Water Data'!$F$28,0,10*ROW('Water Data'!F36)))</f>
        <v/>
      </c>
      <c r="CA42" s="264" t="str">
        <f ca="true">+IF(OFFSET('Water Data'!$F$29,0,10*ROW('Water Data'!F36))="","",OFFSET('Water Data'!$F$29,0,10*ROW('Water Data'!F36)))</f>
        <v/>
      </c>
      <c r="CB42" s="264" t="str">
        <f ca="true">+IF(OFFSET('Water Data'!$G$27,0,10*ROW('Water Data'!G36))="","",OFFSET('Water Data'!$G$27,0,10*ROW('Water Data'!G36)))</f>
        <v/>
      </c>
      <c r="CC42" s="264" t="str">
        <f ca="true">+IF(OFFSET('Water Data'!$G$28,0,10*ROW('Water Data'!G36))="","",OFFSET('Water Data'!$G$28,0,10*ROW('Water Data'!G36)))</f>
        <v/>
      </c>
      <c r="CD42" s="264" t="str">
        <f ca="true">+IF(OFFSET('Water Data'!$G$29,0,10*ROW('Water Data'!G36))="","",OFFSET('Water Data'!$G$29,0,10*ROW('Water Data'!G36)))</f>
        <v/>
      </c>
      <c r="CE42" s="264" t="str">
        <f ca="true">+IF(OFFSET('Water Data'!$H$27,0,10*ROW('Water Data'!H36))="","",OFFSET('Water Data'!$H$27,0,10*ROW('Water Data'!H36)))</f>
        <v/>
      </c>
      <c r="CF42" s="264" t="str">
        <f ca="true">+IF(OFFSET('Water Data'!$H$28,0,10*ROW('Water Data'!H36))="","",OFFSET('Water Data'!$H$28,0,10*ROW('Water Data'!H36)))</f>
        <v/>
      </c>
      <c r="CG42" s="264" t="str">
        <f ca="true">+IF(OFFSET('Water Data'!$H$29,0,10*ROW('Water Data'!H36))="","",OFFSET('Water Data'!$H$29,0,10*ROW('Water Data'!H36)))</f>
        <v/>
      </c>
      <c r="CH42" s="264" t="str">
        <f ca="true">+IF(OFFSET('Water Data'!$I$27,0,10*ROW('Water Data'!I36))="","",OFFSET('Water Data'!$I$27,0,10*ROW('Water Data'!I36)))</f>
        <v/>
      </c>
      <c r="CI42" s="264" t="str">
        <f ca="true">+IF(OFFSET('Water Data'!$I$28,0,10*ROW('Water Data'!I36))="","",OFFSET('Water Data'!$I$28,0,10*ROW('Water Data'!I36)))</f>
        <v/>
      </c>
      <c r="CJ42" s="264" t="str">
        <f ca="true">+IF(OFFSET('Water Data'!$I$29,0,10*ROW('Water Data'!I36))="","",OFFSET('Water Data'!$I$29,0,10*ROW('Water Data'!I36)))</f>
        <v/>
      </c>
      <c r="CK42" s="264" t="str">
        <f ca="true">+IF(OFFSET('Sanitation Data'!$D$28,0,10*ROW('Sanitation Data'!D36))="","",OFFSET('Sanitation Data'!$D$28,0,10*ROW('Sanitation Data'!D36)))</f>
        <v/>
      </c>
      <c r="CL42" s="264" t="str">
        <f ca="true">+IF(OFFSET('Sanitation Data'!$D$29,0,10*ROW('Sanitation Data'!D36))="","",OFFSET('Sanitation Data'!$D$29,0,10*ROW('Sanitation Data'!D36)))</f>
        <v/>
      </c>
      <c r="CM42" s="264" t="str">
        <f ca="true">+IF(OFFSET('Sanitation Data'!$D$30,0,10*ROW('Sanitation Data'!D36))="","",OFFSET('Sanitation Data'!$D$30,0,10*ROW('Sanitation Data'!D36)))</f>
        <v/>
      </c>
      <c r="CN42" s="264" t="str">
        <f ca="true">+IF(OFFSET('Sanitation Data'!$D$31,0,10*ROW('Sanitation Data'!D36))="","",OFFSET('Sanitation Data'!$D$31,0,10*ROW('Sanitation Data'!D36)))</f>
        <v/>
      </c>
      <c r="CO42" s="264" t="str">
        <f ca="true">+IF(OFFSET('Sanitation Data'!$D$32,0,10*ROW('Sanitation Data'!D36))="","",OFFSET('Sanitation Data'!$D$32,0,10*ROW('Sanitation Data'!D36)))</f>
        <v/>
      </c>
      <c r="CP42" s="264" t="str">
        <f ca="true">+IF(OFFSET('Sanitation Data'!$E$28,0,10*ROW('Sanitation Data'!E36))="","",OFFSET('Sanitation Data'!$E$28,0,10*ROW('Sanitation Data'!E36)))</f>
        <v/>
      </c>
      <c r="CQ42" s="264" t="str">
        <f ca="true">+IF(OFFSET('Sanitation Data'!$E$29,0,10*ROW('Sanitation Data'!E36))="","",OFFSET('Sanitation Data'!$E$29,0,10*ROW('Sanitation Data'!E36)))</f>
        <v/>
      </c>
      <c r="CR42" s="264" t="str">
        <f ca="true">+IF(OFFSET('Sanitation Data'!$E$30,0,10*ROW('Sanitation Data'!E36))="","",OFFSET('Sanitation Data'!$E$30,0,10*ROW('Sanitation Data'!E36)))</f>
        <v/>
      </c>
      <c r="CS42" s="264" t="str">
        <f ca="true">+IF(OFFSET('Sanitation Data'!$E$31,0,10*ROW('Sanitation Data'!E36))="","",OFFSET('Sanitation Data'!$E$31,0,10*ROW('Sanitation Data'!E36)))</f>
        <v/>
      </c>
      <c r="CT42" s="264" t="str">
        <f ca="true">+IF(OFFSET('Sanitation Data'!$E$32,0,10*ROW('Sanitation Data'!E36))="","",OFFSET('Sanitation Data'!$E$32,0,10*ROW('Sanitation Data'!E36)))</f>
        <v/>
      </c>
      <c r="CU42" s="264" t="str">
        <f ca="true">+IF(OFFSET('Sanitation Data'!$F$28,0,10*ROW('Sanitation Data'!F36))="","",OFFSET('Sanitation Data'!$F$28,0,10*ROW('Sanitation Data'!F36)))</f>
        <v/>
      </c>
      <c r="CV42" s="264" t="str">
        <f ca="true">+IF(OFFSET('Sanitation Data'!$F$29,0,10*ROW('Sanitation Data'!F36))="","",OFFSET('Sanitation Data'!$F$29,0,10*ROW('Sanitation Data'!F36)))</f>
        <v/>
      </c>
      <c r="CW42" s="264" t="str">
        <f ca="true">+IF(OFFSET('Sanitation Data'!$F$30,0,10*ROW('Sanitation Data'!F36))="","",OFFSET('Sanitation Data'!$F$30,0,10*ROW('Sanitation Data'!F36)))</f>
        <v/>
      </c>
      <c r="CX42" s="264" t="str">
        <f ca="true">+IF(OFFSET('Sanitation Data'!$F$31,0,10*ROW('Sanitation Data'!F36))="","",OFFSET('Sanitation Data'!$F$31,0,10*ROW('Sanitation Data'!F36)))</f>
        <v/>
      </c>
      <c r="CY42" s="264" t="str">
        <f ca="true">+IF(OFFSET('Sanitation Data'!$F$32,0,10*ROW('Sanitation Data'!F36))="","",OFFSET('Sanitation Data'!$F$32,0,10*ROW('Sanitation Data'!F36)))</f>
        <v/>
      </c>
      <c r="CZ42" s="264" t="str">
        <f ca="true">+IF(OFFSET('Sanitation Data'!$G$28,0,10*ROW('Sanitation Data'!G36))="","",OFFSET('Sanitation Data'!$G$28,0,10*ROW('Sanitation Data'!G36)))</f>
        <v/>
      </c>
      <c r="DA42" s="264" t="str">
        <f ca="true">+IF(OFFSET('Sanitation Data'!$G$29,0,10*ROW('Sanitation Data'!G36))="","",OFFSET('Sanitation Data'!$G$29,0,10*ROW('Sanitation Data'!G36)))</f>
        <v/>
      </c>
      <c r="DB42" s="264" t="str">
        <f ca="true">+IF(OFFSET('Sanitation Data'!$G$30,0,10*ROW('Sanitation Data'!G36))="","",OFFSET('Sanitation Data'!$G$30,0,10*ROW('Sanitation Data'!G36)))</f>
        <v/>
      </c>
      <c r="DC42" s="264" t="str">
        <f ca="true">+IF(OFFSET('Sanitation Data'!$G$31,0,10*ROW('Sanitation Data'!G36))="","",OFFSET('Sanitation Data'!$G$31,0,10*ROW('Sanitation Data'!G36)))</f>
        <v/>
      </c>
      <c r="DD42" s="264" t="str">
        <f ca="true">+IF(OFFSET('Sanitation Data'!$G$32,0,10*ROW('Sanitation Data'!G36))="","",OFFSET('Sanitation Data'!$G$32,0,10*ROW('Sanitation Data'!G36)))</f>
        <v/>
      </c>
      <c r="DE42" s="264" t="str">
        <f ca="true">+IF(OFFSET('Sanitation Data'!$H$28,0,10*ROW('Sanitation Data'!H36))="","",OFFSET('Sanitation Data'!$H$28,0,10*ROW('Sanitation Data'!H36)))</f>
        <v/>
      </c>
      <c r="DF42" s="264" t="str">
        <f ca="true">+IF(OFFSET('Sanitation Data'!$H$29,0,10*ROW('Sanitation Data'!H36))="","",OFFSET('Sanitation Data'!$H$29,0,10*ROW('Sanitation Data'!H36)))</f>
        <v/>
      </c>
      <c r="DG42" s="264" t="str">
        <f ca="true">+IF(OFFSET('Sanitation Data'!$H$30,0,10*ROW('Sanitation Data'!H36))="","",OFFSET('Sanitation Data'!$H$30,0,10*ROW('Sanitation Data'!H36)))</f>
        <v/>
      </c>
      <c r="DH42" s="264" t="str">
        <f ca="true">+IF(OFFSET('Sanitation Data'!$H$31,0,10*ROW('Sanitation Data'!H36))="","",OFFSET('Sanitation Data'!$H$31,0,10*ROW('Sanitation Data'!H36)))</f>
        <v/>
      </c>
      <c r="DI42" s="264" t="str">
        <f ca="true">+IF(OFFSET('Sanitation Data'!$H$32,0,10*ROW('Sanitation Data'!H36))="","",OFFSET('Sanitation Data'!$H$32,0,10*ROW('Sanitation Data'!H36)))</f>
        <v/>
      </c>
      <c r="DJ42" s="264" t="str">
        <f ca="true">+IF(OFFSET('Sanitation Data'!$I$28,0,10*ROW('Sanitation Data'!I36))="","",OFFSET('Sanitation Data'!$I$28,0,10*ROW('Sanitation Data'!I36)))</f>
        <v/>
      </c>
      <c r="DK42" s="264" t="str">
        <f ca="true">+IF(OFFSET('Sanitation Data'!$I$29,0,10*ROW('Sanitation Data'!I36))="","",OFFSET('Sanitation Data'!$I$29,0,10*ROW('Sanitation Data'!I36)))</f>
        <v/>
      </c>
      <c r="DL42" s="264" t="str">
        <f ca="true">+IF(OFFSET('Sanitation Data'!$I$30,0,10*ROW('Sanitation Data'!I36))="","",OFFSET('Sanitation Data'!$I$30,0,10*ROW('Sanitation Data'!I36)))</f>
        <v/>
      </c>
      <c r="DM42" s="264" t="str">
        <f ca="true">+IF(OFFSET('Sanitation Data'!$I$31,0,10*ROW('Sanitation Data'!I36))="","",OFFSET('Sanitation Data'!$I$31,0,10*ROW('Sanitation Data'!I36)))</f>
        <v/>
      </c>
      <c r="DN42" s="264" t="str">
        <f ca="true">+IF(OFFSET('Sanitation Data'!$I$32,0,10*ROW('Sanitation Data'!I36))="","",OFFSET('Sanitation Data'!$I$32,0,10*ROW('Sanitation Data'!I36)))</f>
        <v/>
      </c>
      <c r="DO42" s="264" t="str">
        <f ca="true">+IF(OFFSET('Hygiene Data'!$D$11,0,10*ROW('Hygiene Data'!D36))="","",OFFSET('Hygiene Data'!$D$11,0,10*ROW('Hygiene Data'!D36)))</f>
        <v/>
      </c>
      <c r="DP42" s="264" t="str">
        <f ca="true">+IF(OFFSET('Hygiene Data'!$D$12,0,10*ROW('Hygiene Data'!D36))="","",OFFSET('Hygiene Data'!$D$12,0,10*ROW('Hygiene Data'!D36)))</f>
        <v/>
      </c>
      <c r="DQ42" s="264" t="str">
        <f ca="true">+IF(OFFSET('Hygiene Data'!$D$13,0,10*ROW('Hygiene Data'!D36))="","",OFFSET('Hygiene Data'!$D$13,0,10*ROW('Hygiene Data'!D36)))</f>
        <v/>
      </c>
      <c r="DR42" s="264" t="str">
        <f ca="true">+IF(OFFSET('Hygiene Data'!$E$11,0,10*ROW('Hygiene Data'!E36))="","",OFFSET('Hygiene Data'!$E$11,0,10*ROW('Hygiene Data'!E36)))</f>
        <v/>
      </c>
      <c r="DS42" s="264" t="str">
        <f ca="true">+IF(OFFSET('Hygiene Data'!$E$12,0,10*ROW('Hygiene Data'!E36))="","",OFFSET('Hygiene Data'!$E$12,0,10*ROW('Hygiene Data'!E36)))</f>
        <v/>
      </c>
      <c r="DT42" s="264" t="str">
        <f ca="true">+IF(OFFSET('Hygiene Data'!$E$13,0,10*ROW('Hygiene Data'!E36))="","",OFFSET('Hygiene Data'!$E$13,0,10*ROW('Hygiene Data'!E36)))</f>
        <v/>
      </c>
      <c r="DU42" s="264" t="str">
        <f ca="true">+IF(OFFSET('Hygiene Data'!$F$11,0,10*ROW('Hygiene Data'!F36))="","",OFFSET('Hygiene Data'!$F$11,0,10*ROW('Hygiene Data'!F36)))</f>
        <v/>
      </c>
      <c r="DV42" s="264" t="str">
        <f ca="true">+IF(OFFSET('Hygiene Data'!$F$12,0,10*ROW('Hygiene Data'!F36))="","",OFFSET('Hygiene Data'!$F$12,0,10*ROW('Hygiene Data'!F36)))</f>
        <v/>
      </c>
      <c r="DW42" s="264" t="str">
        <f ca="true">+IF(OFFSET('Hygiene Data'!$F$13,0,10*ROW('Hygiene Data'!F36))="","",OFFSET('Hygiene Data'!$F$13,0,10*ROW('Hygiene Data'!F36)))</f>
        <v/>
      </c>
      <c r="DX42" s="264" t="str">
        <f ca="true">+IF(OFFSET('Hygiene Data'!$G$11,0,10*ROW('Hygiene Data'!G36))="","",OFFSET('Hygiene Data'!$G$11,0,10*ROW('Hygiene Data'!G36)))</f>
        <v/>
      </c>
      <c r="DY42" s="264" t="str">
        <f ca="true">+IF(OFFSET('Hygiene Data'!$G$12,0,10*ROW('Hygiene Data'!G36))="","",OFFSET('Hygiene Data'!$G$12,0,10*ROW('Hygiene Data'!G36)))</f>
        <v/>
      </c>
      <c r="DZ42" s="264" t="str">
        <f ca="true">+IF(OFFSET('Hygiene Data'!$G$13,0,10*ROW('Hygiene Data'!G36))="","",OFFSET('Hygiene Data'!$G$13,0,10*ROW('Hygiene Data'!G36)))</f>
        <v/>
      </c>
      <c r="EA42" s="264" t="str">
        <f ca="true">+IF(OFFSET('Hygiene Data'!$H$11,0,10*ROW('Hygiene Data'!H36))="","",OFFSET('Hygiene Data'!$H$11,0,10*ROW('Hygiene Data'!H36)))</f>
        <v/>
      </c>
      <c r="EB42" s="264" t="str">
        <f ca="true">+IF(OFFSET('Hygiene Data'!$H$12,0,10*ROW('Hygiene Data'!H36))="","",OFFSET('Hygiene Data'!$H$12,0,10*ROW('Hygiene Data'!H36)))</f>
        <v/>
      </c>
      <c r="EC42" s="264" t="str">
        <f ca="true">+IF(OFFSET('Hygiene Data'!$H$13,0,10*ROW('Hygiene Data'!H36))="","",OFFSET('Hygiene Data'!$H$13,0,10*ROW('Hygiene Data'!H36)))</f>
        <v/>
      </c>
      <c r="ED42" s="264" t="str">
        <f ca="true">+IF(OFFSET('Hygiene Data'!$I$11,0,10*ROW('Hygiene Data'!I36))="","",OFFSET('Hygiene Data'!$I$11,0,10*ROW('Hygiene Data'!I36)))</f>
        <v/>
      </c>
      <c r="EE42" s="264" t="str">
        <f ca="true">+IF(OFFSET('Hygiene Data'!$I$12,0,10*ROW('Hygiene Data'!I36))="","",OFFSET('Hygiene Data'!$I$12,0,10*ROW('Hygiene Data'!I36)))</f>
        <v/>
      </c>
      <c r="EF42" s="264" t="str">
        <f ca="true">+IF(OFFSET('Hygiene Data'!$I$13,0,10*ROW('Hygiene Data'!I36))="","",OFFSET('Hygiene Data'!$I$13,0,10*ROW('Hygiene Data'!I36)))</f>
        <v/>
      </c>
    </row>
    <row xmlns:x14ac="http://schemas.microsoft.com/office/spreadsheetml/2009/9/ac" r="43" x14ac:dyDescent="0.2">
      <c r="A43" s="37" t="str">
        <f ca="true">+IF(OFFSET('Water Data'!$B$2,0,10*ROW('Water Data'!E37))="","",OFFSET('Water Data'!$B$2,0,10*ROW('Water Data'!E37)))</f>
        <v/>
      </c>
      <c r="B43" s="37" t="str">
        <f ca="true">+IF(OFFSET('Water Data'!$C$2,0,10*ROW('Water Data'!F37))="","",OFFSET('Water Data'!$C$2,0,10*ROW('Water Data'!F37)))</f>
        <v/>
      </c>
      <c r="C43" s="320" t="str">
        <f t="shared" ca="true" si="0"/>
        <v/>
      </c>
      <c r="D43" s="94"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94"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94"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94"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94"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94"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94"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94"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94"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94"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94"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94"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94"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94"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94"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94"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94"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94"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95"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95"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95"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95"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95"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95"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95"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95"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95"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95"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95"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95"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95"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95"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95"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95"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95"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95"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95"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95"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95"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95"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95"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95"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95"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95"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95"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95"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95"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95"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96"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96"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96"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96"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96"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96"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96"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96"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96"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96"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96"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96"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96"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96"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96"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96"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96"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96"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64"/>
      <c r="BS43" s="264" t="str">
        <f ca="true">+IF(OFFSET('Water Data'!$D$27,0,10*ROW('Water Data'!D37))="","",OFFSET('Water Data'!$D$27,0,10*ROW('Water Data'!D37)))</f>
        <v/>
      </c>
      <c r="BT43" s="264" t="str">
        <f ca="true">+IF(OFFSET('Water Data'!$D$28,0,10*ROW('Water Data'!D37))="","",OFFSET('Water Data'!$D$28,0,10*ROW('Water Data'!D37)))</f>
        <v/>
      </c>
      <c r="BU43" s="264" t="str">
        <f ca="true">+IF(OFFSET('Water Data'!$D$29,0,10*ROW('Water Data'!D37))="","",OFFSET('Water Data'!$D$29,0,10*ROW('Water Data'!D37)))</f>
        <v/>
      </c>
      <c r="BV43" s="264" t="str">
        <f ca="true">+IF(OFFSET('Water Data'!$E$27,0,10*ROW('Water Data'!E37))="","",OFFSET('Water Data'!$E$27,0,10*ROW('Water Data'!E37)))</f>
        <v/>
      </c>
      <c r="BW43" s="264" t="str">
        <f ca="true">+IF(OFFSET('Water Data'!$E$28,0,10*ROW('Water Data'!E37))="","",OFFSET('Water Data'!$E$28,0,10*ROW('Water Data'!E37)))</f>
        <v/>
      </c>
      <c r="BX43" s="264" t="str">
        <f ca="true">+IF(OFFSET('Water Data'!$E$29,0,10*ROW('Water Data'!E37))="","",OFFSET('Water Data'!$E$29,0,10*ROW('Water Data'!E37)))</f>
        <v/>
      </c>
      <c r="BY43" s="264" t="str">
        <f ca="true">+IF(OFFSET('Water Data'!$F$27,0,10*ROW('Water Data'!F37))="","",OFFSET('Water Data'!$F$27,0,10*ROW('Water Data'!F37)))</f>
        <v/>
      </c>
      <c r="BZ43" s="264" t="str">
        <f ca="true">+IF(OFFSET('Water Data'!$F$28,0,10*ROW('Water Data'!F37))="","",OFFSET('Water Data'!$F$28,0,10*ROW('Water Data'!F37)))</f>
        <v/>
      </c>
      <c r="CA43" s="264" t="str">
        <f ca="true">+IF(OFFSET('Water Data'!$F$29,0,10*ROW('Water Data'!F37))="","",OFFSET('Water Data'!$F$29,0,10*ROW('Water Data'!F37)))</f>
        <v/>
      </c>
      <c r="CB43" s="264" t="str">
        <f ca="true">+IF(OFFSET('Water Data'!$G$27,0,10*ROW('Water Data'!G37))="","",OFFSET('Water Data'!$G$27,0,10*ROW('Water Data'!G37)))</f>
        <v/>
      </c>
      <c r="CC43" s="264" t="str">
        <f ca="true">+IF(OFFSET('Water Data'!$G$28,0,10*ROW('Water Data'!G37))="","",OFFSET('Water Data'!$G$28,0,10*ROW('Water Data'!G37)))</f>
        <v/>
      </c>
      <c r="CD43" s="264" t="str">
        <f ca="true">+IF(OFFSET('Water Data'!$G$29,0,10*ROW('Water Data'!G37))="","",OFFSET('Water Data'!$G$29,0,10*ROW('Water Data'!G37)))</f>
        <v/>
      </c>
      <c r="CE43" s="264" t="str">
        <f ca="true">+IF(OFFSET('Water Data'!$H$27,0,10*ROW('Water Data'!H37))="","",OFFSET('Water Data'!$H$27,0,10*ROW('Water Data'!H37)))</f>
        <v/>
      </c>
      <c r="CF43" s="264" t="str">
        <f ca="true">+IF(OFFSET('Water Data'!$H$28,0,10*ROW('Water Data'!H37))="","",OFFSET('Water Data'!$H$28,0,10*ROW('Water Data'!H37)))</f>
        <v/>
      </c>
      <c r="CG43" s="264" t="str">
        <f ca="true">+IF(OFFSET('Water Data'!$H$29,0,10*ROW('Water Data'!H37))="","",OFFSET('Water Data'!$H$29,0,10*ROW('Water Data'!H37)))</f>
        <v/>
      </c>
      <c r="CH43" s="264" t="str">
        <f ca="true">+IF(OFFSET('Water Data'!$I$27,0,10*ROW('Water Data'!I37))="","",OFFSET('Water Data'!$I$27,0,10*ROW('Water Data'!I37)))</f>
        <v/>
      </c>
      <c r="CI43" s="264" t="str">
        <f ca="true">+IF(OFFSET('Water Data'!$I$28,0,10*ROW('Water Data'!I37))="","",OFFSET('Water Data'!$I$28,0,10*ROW('Water Data'!I37)))</f>
        <v/>
      </c>
      <c r="CJ43" s="264" t="str">
        <f ca="true">+IF(OFFSET('Water Data'!$I$29,0,10*ROW('Water Data'!I37))="","",OFFSET('Water Data'!$I$29,0,10*ROW('Water Data'!I37)))</f>
        <v/>
      </c>
      <c r="CK43" s="264" t="str">
        <f ca="true">+IF(OFFSET('Sanitation Data'!$D$28,0,10*ROW('Sanitation Data'!D37))="","",OFFSET('Sanitation Data'!$D$28,0,10*ROW('Sanitation Data'!D37)))</f>
        <v/>
      </c>
      <c r="CL43" s="264" t="str">
        <f ca="true">+IF(OFFSET('Sanitation Data'!$D$29,0,10*ROW('Sanitation Data'!D37))="","",OFFSET('Sanitation Data'!$D$29,0,10*ROW('Sanitation Data'!D37)))</f>
        <v/>
      </c>
      <c r="CM43" s="264" t="str">
        <f ca="true">+IF(OFFSET('Sanitation Data'!$D$30,0,10*ROW('Sanitation Data'!D37))="","",OFFSET('Sanitation Data'!$D$30,0,10*ROW('Sanitation Data'!D37)))</f>
        <v/>
      </c>
      <c r="CN43" s="264" t="str">
        <f ca="true">+IF(OFFSET('Sanitation Data'!$D$31,0,10*ROW('Sanitation Data'!D37))="","",OFFSET('Sanitation Data'!$D$31,0,10*ROW('Sanitation Data'!D37)))</f>
        <v/>
      </c>
      <c r="CO43" s="264" t="str">
        <f ca="true">+IF(OFFSET('Sanitation Data'!$D$32,0,10*ROW('Sanitation Data'!D37))="","",OFFSET('Sanitation Data'!$D$32,0,10*ROW('Sanitation Data'!D37)))</f>
        <v/>
      </c>
      <c r="CP43" s="264" t="str">
        <f ca="true">+IF(OFFSET('Sanitation Data'!$E$28,0,10*ROW('Sanitation Data'!E37))="","",OFFSET('Sanitation Data'!$E$28,0,10*ROW('Sanitation Data'!E37)))</f>
        <v/>
      </c>
      <c r="CQ43" s="264" t="str">
        <f ca="true">+IF(OFFSET('Sanitation Data'!$E$29,0,10*ROW('Sanitation Data'!E37))="","",OFFSET('Sanitation Data'!$E$29,0,10*ROW('Sanitation Data'!E37)))</f>
        <v/>
      </c>
      <c r="CR43" s="264" t="str">
        <f ca="true">+IF(OFFSET('Sanitation Data'!$E$30,0,10*ROW('Sanitation Data'!E37))="","",OFFSET('Sanitation Data'!$E$30,0,10*ROW('Sanitation Data'!E37)))</f>
        <v/>
      </c>
      <c r="CS43" s="264" t="str">
        <f ca="true">+IF(OFFSET('Sanitation Data'!$E$31,0,10*ROW('Sanitation Data'!E37))="","",OFFSET('Sanitation Data'!$E$31,0,10*ROW('Sanitation Data'!E37)))</f>
        <v/>
      </c>
      <c r="CT43" s="264" t="str">
        <f ca="true">+IF(OFFSET('Sanitation Data'!$E$32,0,10*ROW('Sanitation Data'!E37))="","",OFFSET('Sanitation Data'!$E$32,0,10*ROW('Sanitation Data'!E37)))</f>
        <v/>
      </c>
      <c r="CU43" s="264" t="str">
        <f ca="true">+IF(OFFSET('Sanitation Data'!$F$28,0,10*ROW('Sanitation Data'!F37))="","",OFFSET('Sanitation Data'!$F$28,0,10*ROW('Sanitation Data'!F37)))</f>
        <v/>
      </c>
      <c r="CV43" s="264" t="str">
        <f ca="true">+IF(OFFSET('Sanitation Data'!$F$29,0,10*ROW('Sanitation Data'!F37))="","",OFFSET('Sanitation Data'!$F$29,0,10*ROW('Sanitation Data'!F37)))</f>
        <v/>
      </c>
      <c r="CW43" s="264" t="str">
        <f ca="true">+IF(OFFSET('Sanitation Data'!$F$30,0,10*ROW('Sanitation Data'!F37))="","",OFFSET('Sanitation Data'!$F$30,0,10*ROW('Sanitation Data'!F37)))</f>
        <v/>
      </c>
      <c r="CX43" s="264" t="str">
        <f ca="true">+IF(OFFSET('Sanitation Data'!$F$31,0,10*ROW('Sanitation Data'!F37))="","",OFFSET('Sanitation Data'!$F$31,0,10*ROW('Sanitation Data'!F37)))</f>
        <v/>
      </c>
      <c r="CY43" s="264" t="str">
        <f ca="true">+IF(OFFSET('Sanitation Data'!$F$32,0,10*ROW('Sanitation Data'!F37))="","",OFFSET('Sanitation Data'!$F$32,0,10*ROW('Sanitation Data'!F37)))</f>
        <v/>
      </c>
      <c r="CZ43" s="264" t="str">
        <f ca="true">+IF(OFFSET('Sanitation Data'!$G$28,0,10*ROW('Sanitation Data'!G37))="","",OFFSET('Sanitation Data'!$G$28,0,10*ROW('Sanitation Data'!G37)))</f>
        <v/>
      </c>
      <c r="DA43" s="264" t="str">
        <f ca="true">+IF(OFFSET('Sanitation Data'!$G$29,0,10*ROW('Sanitation Data'!G37))="","",OFFSET('Sanitation Data'!$G$29,0,10*ROW('Sanitation Data'!G37)))</f>
        <v/>
      </c>
      <c r="DB43" s="264" t="str">
        <f ca="true">+IF(OFFSET('Sanitation Data'!$G$30,0,10*ROW('Sanitation Data'!G37))="","",OFFSET('Sanitation Data'!$G$30,0,10*ROW('Sanitation Data'!G37)))</f>
        <v/>
      </c>
      <c r="DC43" s="264" t="str">
        <f ca="true">+IF(OFFSET('Sanitation Data'!$G$31,0,10*ROW('Sanitation Data'!G37))="","",OFFSET('Sanitation Data'!$G$31,0,10*ROW('Sanitation Data'!G37)))</f>
        <v/>
      </c>
      <c r="DD43" s="264" t="str">
        <f ca="true">+IF(OFFSET('Sanitation Data'!$G$32,0,10*ROW('Sanitation Data'!G37))="","",OFFSET('Sanitation Data'!$G$32,0,10*ROW('Sanitation Data'!G37)))</f>
        <v/>
      </c>
      <c r="DE43" s="264" t="str">
        <f ca="true">+IF(OFFSET('Sanitation Data'!$H$28,0,10*ROW('Sanitation Data'!H37))="","",OFFSET('Sanitation Data'!$H$28,0,10*ROW('Sanitation Data'!H37)))</f>
        <v/>
      </c>
      <c r="DF43" s="264" t="str">
        <f ca="true">+IF(OFFSET('Sanitation Data'!$H$29,0,10*ROW('Sanitation Data'!H37))="","",OFFSET('Sanitation Data'!$H$29,0,10*ROW('Sanitation Data'!H37)))</f>
        <v/>
      </c>
      <c r="DG43" s="264" t="str">
        <f ca="true">+IF(OFFSET('Sanitation Data'!$H$30,0,10*ROW('Sanitation Data'!H37))="","",OFFSET('Sanitation Data'!$H$30,0,10*ROW('Sanitation Data'!H37)))</f>
        <v/>
      </c>
      <c r="DH43" s="264" t="str">
        <f ca="true">+IF(OFFSET('Sanitation Data'!$H$31,0,10*ROW('Sanitation Data'!H37))="","",OFFSET('Sanitation Data'!$H$31,0,10*ROW('Sanitation Data'!H37)))</f>
        <v/>
      </c>
      <c r="DI43" s="264" t="str">
        <f ca="true">+IF(OFFSET('Sanitation Data'!$H$32,0,10*ROW('Sanitation Data'!H37))="","",OFFSET('Sanitation Data'!$H$32,0,10*ROW('Sanitation Data'!H37)))</f>
        <v/>
      </c>
      <c r="DJ43" s="264" t="str">
        <f ca="true">+IF(OFFSET('Sanitation Data'!$I$28,0,10*ROW('Sanitation Data'!I37))="","",OFFSET('Sanitation Data'!$I$28,0,10*ROW('Sanitation Data'!I37)))</f>
        <v/>
      </c>
      <c r="DK43" s="264" t="str">
        <f ca="true">+IF(OFFSET('Sanitation Data'!$I$29,0,10*ROW('Sanitation Data'!I37))="","",OFFSET('Sanitation Data'!$I$29,0,10*ROW('Sanitation Data'!I37)))</f>
        <v/>
      </c>
      <c r="DL43" s="264" t="str">
        <f ca="true">+IF(OFFSET('Sanitation Data'!$I$30,0,10*ROW('Sanitation Data'!I37))="","",OFFSET('Sanitation Data'!$I$30,0,10*ROW('Sanitation Data'!I37)))</f>
        <v/>
      </c>
      <c r="DM43" s="264" t="str">
        <f ca="true">+IF(OFFSET('Sanitation Data'!$I$31,0,10*ROW('Sanitation Data'!I37))="","",OFFSET('Sanitation Data'!$I$31,0,10*ROW('Sanitation Data'!I37)))</f>
        <v/>
      </c>
      <c r="DN43" s="264" t="str">
        <f ca="true">+IF(OFFSET('Sanitation Data'!$I$32,0,10*ROW('Sanitation Data'!I37))="","",OFFSET('Sanitation Data'!$I$32,0,10*ROW('Sanitation Data'!I37)))</f>
        <v/>
      </c>
      <c r="DO43" s="264" t="str">
        <f ca="true">+IF(OFFSET('Hygiene Data'!$D$11,0,10*ROW('Hygiene Data'!D37))="","",OFFSET('Hygiene Data'!$D$11,0,10*ROW('Hygiene Data'!D37)))</f>
        <v/>
      </c>
      <c r="DP43" s="264" t="str">
        <f ca="true">+IF(OFFSET('Hygiene Data'!$D$12,0,10*ROW('Hygiene Data'!D37))="","",OFFSET('Hygiene Data'!$D$12,0,10*ROW('Hygiene Data'!D37)))</f>
        <v/>
      </c>
      <c r="DQ43" s="264" t="str">
        <f ca="true">+IF(OFFSET('Hygiene Data'!$D$13,0,10*ROW('Hygiene Data'!D37))="","",OFFSET('Hygiene Data'!$D$13,0,10*ROW('Hygiene Data'!D37)))</f>
        <v/>
      </c>
      <c r="DR43" s="264" t="str">
        <f ca="true">+IF(OFFSET('Hygiene Data'!$E$11,0,10*ROW('Hygiene Data'!E37))="","",OFFSET('Hygiene Data'!$E$11,0,10*ROW('Hygiene Data'!E37)))</f>
        <v/>
      </c>
      <c r="DS43" s="264" t="str">
        <f ca="true">+IF(OFFSET('Hygiene Data'!$E$12,0,10*ROW('Hygiene Data'!E37))="","",OFFSET('Hygiene Data'!$E$12,0,10*ROW('Hygiene Data'!E37)))</f>
        <v/>
      </c>
      <c r="DT43" s="264" t="str">
        <f ca="true">+IF(OFFSET('Hygiene Data'!$E$13,0,10*ROW('Hygiene Data'!E37))="","",OFFSET('Hygiene Data'!$E$13,0,10*ROW('Hygiene Data'!E37)))</f>
        <v/>
      </c>
      <c r="DU43" s="264" t="str">
        <f ca="true">+IF(OFFSET('Hygiene Data'!$F$11,0,10*ROW('Hygiene Data'!F37))="","",OFFSET('Hygiene Data'!$F$11,0,10*ROW('Hygiene Data'!F37)))</f>
        <v/>
      </c>
      <c r="DV43" s="264" t="str">
        <f ca="true">+IF(OFFSET('Hygiene Data'!$F$12,0,10*ROW('Hygiene Data'!F37))="","",OFFSET('Hygiene Data'!$F$12,0,10*ROW('Hygiene Data'!F37)))</f>
        <v/>
      </c>
      <c r="DW43" s="264" t="str">
        <f ca="true">+IF(OFFSET('Hygiene Data'!$F$13,0,10*ROW('Hygiene Data'!F37))="","",OFFSET('Hygiene Data'!$F$13,0,10*ROW('Hygiene Data'!F37)))</f>
        <v/>
      </c>
      <c r="DX43" s="264" t="str">
        <f ca="true">+IF(OFFSET('Hygiene Data'!$G$11,0,10*ROW('Hygiene Data'!G37))="","",OFFSET('Hygiene Data'!$G$11,0,10*ROW('Hygiene Data'!G37)))</f>
        <v/>
      </c>
      <c r="DY43" s="264" t="str">
        <f ca="true">+IF(OFFSET('Hygiene Data'!$G$12,0,10*ROW('Hygiene Data'!G37))="","",OFFSET('Hygiene Data'!$G$12,0,10*ROW('Hygiene Data'!G37)))</f>
        <v/>
      </c>
      <c r="DZ43" s="264" t="str">
        <f ca="true">+IF(OFFSET('Hygiene Data'!$G$13,0,10*ROW('Hygiene Data'!G37))="","",OFFSET('Hygiene Data'!$G$13,0,10*ROW('Hygiene Data'!G37)))</f>
        <v/>
      </c>
      <c r="EA43" s="264" t="str">
        <f ca="true">+IF(OFFSET('Hygiene Data'!$H$11,0,10*ROW('Hygiene Data'!H37))="","",OFFSET('Hygiene Data'!$H$11,0,10*ROW('Hygiene Data'!H37)))</f>
        <v/>
      </c>
      <c r="EB43" s="264" t="str">
        <f ca="true">+IF(OFFSET('Hygiene Data'!$H$12,0,10*ROW('Hygiene Data'!H37))="","",OFFSET('Hygiene Data'!$H$12,0,10*ROW('Hygiene Data'!H37)))</f>
        <v/>
      </c>
      <c r="EC43" s="264" t="str">
        <f ca="true">+IF(OFFSET('Hygiene Data'!$H$13,0,10*ROW('Hygiene Data'!H37))="","",OFFSET('Hygiene Data'!$H$13,0,10*ROW('Hygiene Data'!H37)))</f>
        <v/>
      </c>
      <c r="ED43" s="264" t="str">
        <f ca="true">+IF(OFFSET('Hygiene Data'!$I$11,0,10*ROW('Hygiene Data'!I37))="","",OFFSET('Hygiene Data'!$I$11,0,10*ROW('Hygiene Data'!I37)))</f>
        <v/>
      </c>
      <c r="EE43" s="264" t="str">
        <f ca="true">+IF(OFFSET('Hygiene Data'!$I$12,0,10*ROW('Hygiene Data'!I37))="","",OFFSET('Hygiene Data'!$I$12,0,10*ROW('Hygiene Data'!I37)))</f>
        <v/>
      </c>
      <c r="EF43" s="264" t="str">
        <f ca="true">+IF(OFFSET('Hygiene Data'!$I$13,0,10*ROW('Hygiene Data'!I37))="","",OFFSET('Hygiene Data'!$I$13,0,10*ROW('Hygiene Data'!I37)))</f>
        <v/>
      </c>
    </row>
    <row xmlns:x14ac="http://schemas.microsoft.com/office/spreadsheetml/2009/9/ac" r="44" x14ac:dyDescent="0.2">
      <c r="A44" s="37" t="str">
        <f ca="true">+IF(OFFSET('Water Data'!$B$2,0,10*ROW('Water Data'!E38))="","",OFFSET('Water Data'!$B$2,0,10*ROW('Water Data'!E38)))</f>
        <v/>
      </c>
      <c r="B44" s="37" t="str">
        <f ca="true">+IF(OFFSET('Water Data'!$C$2,0,10*ROW('Water Data'!F38))="","",OFFSET('Water Data'!$C$2,0,10*ROW('Water Data'!F38)))</f>
        <v/>
      </c>
      <c r="C44" s="320" t="str">
        <f t="shared" ca="true" si="0"/>
        <v/>
      </c>
      <c r="D44" s="94"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94"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94"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94"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94"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94"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94"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94"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94"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94"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94"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94"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94"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94"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94"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94"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94"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94"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95"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95"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95"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95"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95"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95"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95"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95"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95"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95"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95"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95"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95"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95"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95"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95"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95"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95"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95"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95"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95"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95"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95"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95"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95"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95"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95"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95"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95"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95"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96"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96"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96"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96"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96"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96"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96"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96"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96"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96"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96"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96"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96"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96"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96"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96"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96"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96"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64"/>
      <c r="BS44" s="264" t="str">
        <f ca="true">+IF(OFFSET('Water Data'!$D$27,0,10*ROW('Water Data'!D38))="","",OFFSET('Water Data'!$D$27,0,10*ROW('Water Data'!D38)))</f>
        <v/>
      </c>
      <c r="BT44" s="264" t="str">
        <f ca="true">+IF(OFFSET('Water Data'!$D$28,0,10*ROW('Water Data'!D38))="","",OFFSET('Water Data'!$D$28,0,10*ROW('Water Data'!D38)))</f>
        <v/>
      </c>
      <c r="BU44" s="264" t="str">
        <f ca="true">+IF(OFFSET('Water Data'!$D$29,0,10*ROW('Water Data'!D38))="","",OFFSET('Water Data'!$D$29,0,10*ROW('Water Data'!D38)))</f>
        <v/>
      </c>
      <c r="BV44" s="264" t="str">
        <f ca="true">+IF(OFFSET('Water Data'!$E$27,0,10*ROW('Water Data'!E38))="","",OFFSET('Water Data'!$E$27,0,10*ROW('Water Data'!E38)))</f>
        <v/>
      </c>
      <c r="BW44" s="264" t="str">
        <f ca="true">+IF(OFFSET('Water Data'!$E$28,0,10*ROW('Water Data'!E38))="","",OFFSET('Water Data'!$E$28,0,10*ROW('Water Data'!E38)))</f>
        <v/>
      </c>
      <c r="BX44" s="264" t="str">
        <f ca="true">+IF(OFFSET('Water Data'!$E$29,0,10*ROW('Water Data'!E38))="","",OFFSET('Water Data'!$E$29,0,10*ROW('Water Data'!E38)))</f>
        <v/>
      </c>
      <c r="BY44" s="264" t="str">
        <f ca="true">+IF(OFFSET('Water Data'!$F$27,0,10*ROW('Water Data'!F38))="","",OFFSET('Water Data'!$F$27,0,10*ROW('Water Data'!F38)))</f>
        <v/>
      </c>
      <c r="BZ44" s="264" t="str">
        <f ca="true">+IF(OFFSET('Water Data'!$F$28,0,10*ROW('Water Data'!F38))="","",OFFSET('Water Data'!$F$28,0,10*ROW('Water Data'!F38)))</f>
        <v/>
      </c>
      <c r="CA44" s="264" t="str">
        <f ca="true">+IF(OFFSET('Water Data'!$F$29,0,10*ROW('Water Data'!F38))="","",OFFSET('Water Data'!$F$29,0,10*ROW('Water Data'!F38)))</f>
        <v/>
      </c>
      <c r="CB44" s="264" t="str">
        <f ca="true">+IF(OFFSET('Water Data'!$G$27,0,10*ROW('Water Data'!G38))="","",OFFSET('Water Data'!$G$27,0,10*ROW('Water Data'!G38)))</f>
        <v/>
      </c>
      <c r="CC44" s="264" t="str">
        <f ca="true">+IF(OFFSET('Water Data'!$G$28,0,10*ROW('Water Data'!G38))="","",OFFSET('Water Data'!$G$28,0,10*ROW('Water Data'!G38)))</f>
        <v/>
      </c>
      <c r="CD44" s="264" t="str">
        <f ca="true">+IF(OFFSET('Water Data'!$G$29,0,10*ROW('Water Data'!G38))="","",OFFSET('Water Data'!$G$29,0,10*ROW('Water Data'!G38)))</f>
        <v/>
      </c>
      <c r="CE44" s="264" t="str">
        <f ca="true">+IF(OFFSET('Water Data'!$H$27,0,10*ROW('Water Data'!H38))="","",OFFSET('Water Data'!$H$27,0,10*ROW('Water Data'!H38)))</f>
        <v/>
      </c>
      <c r="CF44" s="264" t="str">
        <f ca="true">+IF(OFFSET('Water Data'!$H$28,0,10*ROW('Water Data'!H38))="","",OFFSET('Water Data'!$H$28,0,10*ROW('Water Data'!H38)))</f>
        <v/>
      </c>
      <c r="CG44" s="264" t="str">
        <f ca="true">+IF(OFFSET('Water Data'!$H$29,0,10*ROW('Water Data'!H38))="","",OFFSET('Water Data'!$H$29,0,10*ROW('Water Data'!H38)))</f>
        <v/>
      </c>
      <c r="CH44" s="264" t="str">
        <f ca="true">+IF(OFFSET('Water Data'!$I$27,0,10*ROW('Water Data'!I38))="","",OFFSET('Water Data'!$I$27,0,10*ROW('Water Data'!I38)))</f>
        <v/>
      </c>
      <c r="CI44" s="264" t="str">
        <f ca="true">+IF(OFFSET('Water Data'!$I$28,0,10*ROW('Water Data'!I38))="","",OFFSET('Water Data'!$I$28,0,10*ROW('Water Data'!I38)))</f>
        <v/>
      </c>
      <c r="CJ44" s="264" t="str">
        <f ca="true">+IF(OFFSET('Water Data'!$I$29,0,10*ROW('Water Data'!I38))="","",OFFSET('Water Data'!$I$29,0,10*ROW('Water Data'!I38)))</f>
        <v/>
      </c>
      <c r="CK44" s="264" t="str">
        <f ca="true">+IF(OFFSET('Sanitation Data'!$D$28,0,10*ROW('Sanitation Data'!D38))="","",OFFSET('Sanitation Data'!$D$28,0,10*ROW('Sanitation Data'!D38)))</f>
        <v/>
      </c>
      <c r="CL44" s="264" t="str">
        <f ca="true">+IF(OFFSET('Sanitation Data'!$D$29,0,10*ROW('Sanitation Data'!D38))="","",OFFSET('Sanitation Data'!$D$29,0,10*ROW('Sanitation Data'!D38)))</f>
        <v/>
      </c>
      <c r="CM44" s="264" t="str">
        <f ca="true">+IF(OFFSET('Sanitation Data'!$D$30,0,10*ROW('Sanitation Data'!D38))="","",OFFSET('Sanitation Data'!$D$30,0,10*ROW('Sanitation Data'!D38)))</f>
        <v/>
      </c>
      <c r="CN44" s="264" t="str">
        <f ca="true">+IF(OFFSET('Sanitation Data'!$D$31,0,10*ROW('Sanitation Data'!D38))="","",OFFSET('Sanitation Data'!$D$31,0,10*ROW('Sanitation Data'!D38)))</f>
        <v/>
      </c>
      <c r="CO44" s="264" t="str">
        <f ca="true">+IF(OFFSET('Sanitation Data'!$D$32,0,10*ROW('Sanitation Data'!D38))="","",OFFSET('Sanitation Data'!$D$32,0,10*ROW('Sanitation Data'!D38)))</f>
        <v/>
      </c>
      <c r="CP44" s="264" t="str">
        <f ca="true">+IF(OFFSET('Sanitation Data'!$E$28,0,10*ROW('Sanitation Data'!E38))="","",OFFSET('Sanitation Data'!$E$28,0,10*ROW('Sanitation Data'!E38)))</f>
        <v/>
      </c>
      <c r="CQ44" s="264" t="str">
        <f ca="true">+IF(OFFSET('Sanitation Data'!$E$29,0,10*ROW('Sanitation Data'!E38))="","",OFFSET('Sanitation Data'!$E$29,0,10*ROW('Sanitation Data'!E38)))</f>
        <v/>
      </c>
      <c r="CR44" s="264" t="str">
        <f ca="true">+IF(OFFSET('Sanitation Data'!$E$30,0,10*ROW('Sanitation Data'!E38))="","",OFFSET('Sanitation Data'!$E$30,0,10*ROW('Sanitation Data'!E38)))</f>
        <v/>
      </c>
      <c r="CS44" s="264" t="str">
        <f ca="true">+IF(OFFSET('Sanitation Data'!$E$31,0,10*ROW('Sanitation Data'!E38))="","",OFFSET('Sanitation Data'!$E$31,0,10*ROW('Sanitation Data'!E38)))</f>
        <v/>
      </c>
      <c r="CT44" s="264" t="str">
        <f ca="true">+IF(OFFSET('Sanitation Data'!$E$32,0,10*ROW('Sanitation Data'!E38))="","",OFFSET('Sanitation Data'!$E$32,0,10*ROW('Sanitation Data'!E38)))</f>
        <v/>
      </c>
      <c r="CU44" s="264" t="str">
        <f ca="true">+IF(OFFSET('Sanitation Data'!$F$28,0,10*ROW('Sanitation Data'!F38))="","",OFFSET('Sanitation Data'!$F$28,0,10*ROW('Sanitation Data'!F38)))</f>
        <v/>
      </c>
      <c r="CV44" s="264" t="str">
        <f ca="true">+IF(OFFSET('Sanitation Data'!$F$29,0,10*ROW('Sanitation Data'!F38))="","",OFFSET('Sanitation Data'!$F$29,0,10*ROW('Sanitation Data'!F38)))</f>
        <v/>
      </c>
      <c r="CW44" s="264" t="str">
        <f ca="true">+IF(OFFSET('Sanitation Data'!$F$30,0,10*ROW('Sanitation Data'!F38))="","",OFFSET('Sanitation Data'!$F$30,0,10*ROW('Sanitation Data'!F38)))</f>
        <v/>
      </c>
      <c r="CX44" s="264" t="str">
        <f ca="true">+IF(OFFSET('Sanitation Data'!$F$31,0,10*ROW('Sanitation Data'!F38))="","",OFFSET('Sanitation Data'!$F$31,0,10*ROW('Sanitation Data'!F38)))</f>
        <v/>
      </c>
      <c r="CY44" s="264" t="str">
        <f ca="true">+IF(OFFSET('Sanitation Data'!$F$32,0,10*ROW('Sanitation Data'!F38))="","",OFFSET('Sanitation Data'!$F$32,0,10*ROW('Sanitation Data'!F38)))</f>
        <v/>
      </c>
      <c r="CZ44" s="264" t="str">
        <f ca="true">+IF(OFFSET('Sanitation Data'!$G$28,0,10*ROW('Sanitation Data'!G38))="","",OFFSET('Sanitation Data'!$G$28,0,10*ROW('Sanitation Data'!G38)))</f>
        <v/>
      </c>
      <c r="DA44" s="264" t="str">
        <f ca="true">+IF(OFFSET('Sanitation Data'!$G$29,0,10*ROW('Sanitation Data'!G38))="","",OFFSET('Sanitation Data'!$G$29,0,10*ROW('Sanitation Data'!G38)))</f>
        <v/>
      </c>
      <c r="DB44" s="264" t="str">
        <f ca="true">+IF(OFFSET('Sanitation Data'!$G$30,0,10*ROW('Sanitation Data'!G38))="","",OFFSET('Sanitation Data'!$G$30,0,10*ROW('Sanitation Data'!G38)))</f>
        <v/>
      </c>
      <c r="DC44" s="264" t="str">
        <f ca="true">+IF(OFFSET('Sanitation Data'!$G$31,0,10*ROW('Sanitation Data'!G38))="","",OFFSET('Sanitation Data'!$G$31,0,10*ROW('Sanitation Data'!G38)))</f>
        <v/>
      </c>
      <c r="DD44" s="264" t="str">
        <f ca="true">+IF(OFFSET('Sanitation Data'!$G$32,0,10*ROW('Sanitation Data'!G38))="","",OFFSET('Sanitation Data'!$G$32,0,10*ROW('Sanitation Data'!G38)))</f>
        <v/>
      </c>
      <c r="DE44" s="264" t="str">
        <f ca="true">+IF(OFFSET('Sanitation Data'!$H$28,0,10*ROW('Sanitation Data'!H38))="","",OFFSET('Sanitation Data'!$H$28,0,10*ROW('Sanitation Data'!H38)))</f>
        <v/>
      </c>
      <c r="DF44" s="264" t="str">
        <f ca="true">+IF(OFFSET('Sanitation Data'!$H$29,0,10*ROW('Sanitation Data'!H38))="","",OFFSET('Sanitation Data'!$H$29,0,10*ROW('Sanitation Data'!H38)))</f>
        <v/>
      </c>
      <c r="DG44" s="264" t="str">
        <f ca="true">+IF(OFFSET('Sanitation Data'!$H$30,0,10*ROW('Sanitation Data'!H38))="","",OFFSET('Sanitation Data'!$H$30,0,10*ROW('Sanitation Data'!H38)))</f>
        <v/>
      </c>
      <c r="DH44" s="264" t="str">
        <f ca="true">+IF(OFFSET('Sanitation Data'!$H$31,0,10*ROW('Sanitation Data'!H38))="","",OFFSET('Sanitation Data'!$H$31,0,10*ROW('Sanitation Data'!H38)))</f>
        <v/>
      </c>
      <c r="DI44" s="264" t="str">
        <f ca="true">+IF(OFFSET('Sanitation Data'!$H$32,0,10*ROW('Sanitation Data'!H38))="","",OFFSET('Sanitation Data'!$H$32,0,10*ROW('Sanitation Data'!H38)))</f>
        <v/>
      </c>
      <c r="DJ44" s="264" t="str">
        <f ca="true">+IF(OFFSET('Sanitation Data'!$I$28,0,10*ROW('Sanitation Data'!I38))="","",OFFSET('Sanitation Data'!$I$28,0,10*ROW('Sanitation Data'!I38)))</f>
        <v/>
      </c>
      <c r="DK44" s="264" t="str">
        <f ca="true">+IF(OFFSET('Sanitation Data'!$I$29,0,10*ROW('Sanitation Data'!I38))="","",OFFSET('Sanitation Data'!$I$29,0,10*ROW('Sanitation Data'!I38)))</f>
        <v/>
      </c>
      <c r="DL44" s="264" t="str">
        <f ca="true">+IF(OFFSET('Sanitation Data'!$I$30,0,10*ROW('Sanitation Data'!I38))="","",OFFSET('Sanitation Data'!$I$30,0,10*ROW('Sanitation Data'!I38)))</f>
        <v/>
      </c>
      <c r="DM44" s="264" t="str">
        <f ca="true">+IF(OFFSET('Sanitation Data'!$I$31,0,10*ROW('Sanitation Data'!I38))="","",OFFSET('Sanitation Data'!$I$31,0,10*ROW('Sanitation Data'!I38)))</f>
        <v/>
      </c>
      <c r="DN44" s="264" t="str">
        <f ca="true">+IF(OFFSET('Sanitation Data'!$I$32,0,10*ROW('Sanitation Data'!I38))="","",OFFSET('Sanitation Data'!$I$32,0,10*ROW('Sanitation Data'!I38)))</f>
        <v/>
      </c>
      <c r="DO44" s="264" t="str">
        <f ca="true">+IF(OFFSET('Hygiene Data'!$D$11,0,10*ROW('Hygiene Data'!D38))="","",OFFSET('Hygiene Data'!$D$11,0,10*ROW('Hygiene Data'!D38)))</f>
        <v/>
      </c>
      <c r="DP44" s="264" t="str">
        <f ca="true">+IF(OFFSET('Hygiene Data'!$D$12,0,10*ROW('Hygiene Data'!D38))="","",OFFSET('Hygiene Data'!$D$12,0,10*ROW('Hygiene Data'!D38)))</f>
        <v/>
      </c>
      <c r="DQ44" s="264" t="str">
        <f ca="true">+IF(OFFSET('Hygiene Data'!$D$13,0,10*ROW('Hygiene Data'!D38))="","",OFFSET('Hygiene Data'!$D$13,0,10*ROW('Hygiene Data'!D38)))</f>
        <v/>
      </c>
      <c r="DR44" s="264" t="str">
        <f ca="true">+IF(OFFSET('Hygiene Data'!$E$11,0,10*ROW('Hygiene Data'!E38))="","",OFFSET('Hygiene Data'!$E$11,0,10*ROW('Hygiene Data'!E38)))</f>
        <v/>
      </c>
      <c r="DS44" s="264" t="str">
        <f ca="true">+IF(OFFSET('Hygiene Data'!$E$12,0,10*ROW('Hygiene Data'!E38))="","",OFFSET('Hygiene Data'!$E$12,0,10*ROW('Hygiene Data'!E38)))</f>
        <v/>
      </c>
      <c r="DT44" s="264" t="str">
        <f ca="true">+IF(OFFSET('Hygiene Data'!$E$13,0,10*ROW('Hygiene Data'!E38))="","",OFFSET('Hygiene Data'!$E$13,0,10*ROW('Hygiene Data'!E38)))</f>
        <v/>
      </c>
      <c r="DU44" s="264" t="str">
        <f ca="true">+IF(OFFSET('Hygiene Data'!$F$11,0,10*ROW('Hygiene Data'!F38))="","",OFFSET('Hygiene Data'!$F$11,0,10*ROW('Hygiene Data'!F38)))</f>
        <v/>
      </c>
      <c r="DV44" s="264" t="str">
        <f ca="true">+IF(OFFSET('Hygiene Data'!$F$12,0,10*ROW('Hygiene Data'!F38))="","",OFFSET('Hygiene Data'!$F$12,0,10*ROW('Hygiene Data'!F38)))</f>
        <v/>
      </c>
      <c r="DW44" s="264" t="str">
        <f ca="true">+IF(OFFSET('Hygiene Data'!$F$13,0,10*ROW('Hygiene Data'!F38))="","",OFFSET('Hygiene Data'!$F$13,0,10*ROW('Hygiene Data'!F38)))</f>
        <v/>
      </c>
      <c r="DX44" s="264" t="str">
        <f ca="true">+IF(OFFSET('Hygiene Data'!$G$11,0,10*ROW('Hygiene Data'!G38))="","",OFFSET('Hygiene Data'!$G$11,0,10*ROW('Hygiene Data'!G38)))</f>
        <v/>
      </c>
      <c r="DY44" s="264" t="str">
        <f ca="true">+IF(OFFSET('Hygiene Data'!$G$12,0,10*ROW('Hygiene Data'!G38))="","",OFFSET('Hygiene Data'!$G$12,0,10*ROW('Hygiene Data'!G38)))</f>
        <v/>
      </c>
      <c r="DZ44" s="264" t="str">
        <f ca="true">+IF(OFFSET('Hygiene Data'!$G$13,0,10*ROW('Hygiene Data'!G38))="","",OFFSET('Hygiene Data'!$G$13,0,10*ROW('Hygiene Data'!G38)))</f>
        <v/>
      </c>
      <c r="EA44" s="264" t="str">
        <f ca="true">+IF(OFFSET('Hygiene Data'!$H$11,0,10*ROW('Hygiene Data'!H38))="","",OFFSET('Hygiene Data'!$H$11,0,10*ROW('Hygiene Data'!H38)))</f>
        <v/>
      </c>
      <c r="EB44" s="264" t="str">
        <f ca="true">+IF(OFFSET('Hygiene Data'!$H$12,0,10*ROW('Hygiene Data'!H38))="","",OFFSET('Hygiene Data'!$H$12,0,10*ROW('Hygiene Data'!H38)))</f>
        <v/>
      </c>
      <c r="EC44" s="264" t="str">
        <f ca="true">+IF(OFFSET('Hygiene Data'!$H$13,0,10*ROW('Hygiene Data'!H38))="","",OFFSET('Hygiene Data'!$H$13,0,10*ROW('Hygiene Data'!H38)))</f>
        <v/>
      </c>
      <c r="ED44" s="264" t="str">
        <f ca="true">+IF(OFFSET('Hygiene Data'!$I$11,0,10*ROW('Hygiene Data'!I38))="","",OFFSET('Hygiene Data'!$I$11,0,10*ROW('Hygiene Data'!I38)))</f>
        <v/>
      </c>
      <c r="EE44" s="264" t="str">
        <f ca="true">+IF(OFFSET('Hygiene Data'!$I$12,0,10*ROW('Hygiene Data'!I38))="","",OFFSET('Hygiene Data'!$I$12,0,10*ROW('Hygiene Data'!I38)))</f>
        <v/>
      </c>
      <c r="EF44" s="264" t="str">
        <f ca="true">+IF(OFFSET('Hygiene Data'!$I$13,0,10*ROW('Hygiene Data'!I38))="","",OFFSET('Hygiene Data'!$I$13,0,10*ROW('Hygiene Data'!I38)))</f>
        <v/>
      </c>
    </row>
    <row xmlns:x14ac="http://schemas.microsoft.com/office/spreadsheetml/2009/9/ac" r="45" x14ac:dyDescent="0.2">
      <c r="A45" s="37" t="str">
        <f ca="true">+IF(OFFSET('Water Data'!$B$2,0,10*ROW('Water Data'!E39))="","",OFFSET('Water Data'!$B$2,0,10*ROW('Water Data'!E39)))</f>
        <v/>
      </c>
      <c r="B45" s="37" t="str">
        <f ca="true">+IF(OFFSET('Water Data'!$C$2,0,10*ROW('Water Data'!F39))="","",OFFSET('Water Data'!$C$2,0,10*ROW('Water Data'!F39)))</f>
        <v/>
      </c>
      <c r="C45" s="320" t="str">
        <f t="shared" ca="true" si="0"/>
        <v/>
      </c>
      <c r="D45" s="94"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94"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94"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94"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94"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94"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94"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94"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94"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94"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94"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94"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94"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94"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94"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94"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94"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94"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95"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95"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95"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95"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95"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95"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95"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95"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95"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95"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95"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95"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95"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95"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95"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95"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95"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95"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95"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95"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95"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95"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95"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95"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95"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95"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95"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95"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95"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95"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96"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96"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96"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96"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96"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96"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96"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96"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96"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96"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96"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96"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96"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96"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96"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96"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96"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96"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64"/>
      <c r="BS45" s="264" t="str">
        <f ca="true">+IF(OFFSET('Water Data'!$D$27,0,10*ROW('Water Data'!D39))="","",OFFSET('Water Data'!$D$27,0,10*ROW('Water Data'!D39)))</f>
        <v/>
      </c>
      <c r="BT45" s="264" t="str">
        <f ca="true">+IF(OFFSET('Water Data'!$D$28,0,10*ROW('Water Data'!D39))="","",OFFSET('Water Data'!$D$28,0,10*ROW('Water Data'!D39)))</f>
        <v/>
      </c>
      <c r="BU45" s="264" t="str">
        <f ca="true">+IF(OFFSET('Water Data'!$D$29,0,10*ROW('Water Data'!D39))="","",OFFSET('Water Data'!$D$29,0,10*ROW('Water Data'!D39)))</f>
        <v/>
      </c>
      <c r="BV45" s="264" t="str">
        <f ca="true">+IF(OFFSET('Water Data'!$E$27,0,10*ROW('Water Data'!E39))="","",OFFSET('Water Data'!$E$27,0,10*ROW('Water Data'!E39)))</f>
        <v/>
      </c>
      <c r="BW45" s="264" t="str">
        <f ca="true">+IF(OFFSET('Water Data'!$E$28,0,10*ROW('Water Data'!E39))="","",OFFSET('Water Data'!$E$28,0,10*ROW('Water Data'!E39)))</f>
        <v/>
      </c>
      <c r="BX45" s="264" t="str">
        <f ca="true">+IF(OFFSET('Water Data'!$E$29,0,10*ROW('Water Data'!E39))="","",OFFSET('Water Data'!$E$29,0,10*ROW('Water Data'!E39)))</f>
        <v/>
      </c>
      <c r="BY45" s="264" t="str">
        <f ca="true">+IF(OFFSET('Water Data'!$F$27,0,10*ROW('Water Data'!F39))="","",OFFSET('Water Data'!$F$27,0,10*ROW('Water Data'!F39)))</f>
        <v/>
      </c>
      <c r="BZ45" s="264" t="str">
        <f ca="true">+IF(OFFSET('Water Data'!$F$28,0,10*ROW('Water Data'!F39))="","",OFFSET('Water Data'!$F$28,0,10*ROW('Water Data'!F39)))</f>
        <v/>
      </c>
      <c r="CA45" s="264" t="str">
        <f ca="true">+IF(OFFSET('Water Data'!$F$29,0,10*ROW('Water Data'!F39))="","",OFFSET('Water Data'!$F$29,0,10*ROW('Water Data'!F39)))</f>
        <v/>
      </c>
      <c r="CB45" s="264" t="str">
        <f ca="true">+IF(OFFSET('Water Data'!$G$27,0,10*ROW('Water Data'!G39))="","",OFFSET('Water Data'!$G$27,0,10*ROW('Water Data'!G39)))</f>
        <v/>
      </c>
      <c r="CC45" s="264" t="str">
        <f ca="true">+IF(OFFSET('Water Data'!$G$28,0,10*ROW('Water Data'!G39))="","",OFFSET('Water Data'!$G$28,0,10*ROW('Water Data'!G39)))</f>
        <v/>
      </c>
      <c r="CD45" s="264" t="str">
        <f ca="true">+IF(OFFSET('Water Data'!$G$29,0,10*ROW('Water Data'!G39))="","",OFFSET('Water Data'!$G$29,0,10*ROW('Water Data'!G39)))</f>
        <v/>
      </c>
      <c r="CE45" s="264" t="str">
        <f ca="true">+IF(OFFSET('Water Data'!$H$27,0,10*ROW('Water Data'!H39))="","",OFFSET('Water Data'!$H$27,0,10*ROW('Water Data'!H39)))</f>
        <v/>
      </c>
      <c r="CF45" s="264" t="str">
        <f ca="true">+IF(OFFSET('Water Data'!$H$28,0,10*ROW('Water Data'!H39))="","",OFFSET('Water Data'!$H$28,0,10*ROW('Water Data'!H39)))</f>
        <v/>
      </c>
      <c r="CG45" s="264" t="str">
        <f ca="true">+IF(OFFSET('Water Data'!$H$29,0,10*ROW('Water Data'!H39))="","",OFFSET('Water Data'!$H$29,0,10*ROW('Water Data'!H39)))</f>
        <v/>
      </c>
      <c r="CH45" s="264" t="str">
        <f ca="true">+IF(OFFSET('Water Data'!$I$27,0,10*ROW('Water Data'!I39))="","",OFFSET('Water Data'!$I$27,0,10*ROW('Water Data'!I39)))</f>
        <v/>
      </c>
      <c r="CI45" s="264" t="str">
        <f ca="true">+IF(OFFSET('Water Data'!$I$28,0,10*ROW('Water Data'!I39))="","",OFFSET('Water Data'!$I$28,0,10*ROW('Water Data'!I39)))</f>
        <v/>
      </c>
      <c r="CJ45" s="264" t="str">
        <f ca="true">+IF(OFFSET('Water Data'!$I$29,0,10*ROW('Water Data'!I39))="","",OFFSET('Water Data'!$I$29,0,10*ROW('Water Data'!I39)))</f>
        <v/>
      </c>
      <c r="CK45" s="264" t="str">
        <f ca="true">+IF(OFFSET('Sanitation Data'!$D$28,0,10*ROW('Sanitation Data'!D39))="","",OFFSET('Sanitation Data'!$D$28,0,10*ROW('Sanitation Data'!D39)))</f>
        <v/>
      </c>
      <c r="CL45" s="264" t="str">
        <f ca="true">+IF(OFFSET('Sanitation Data'!$D$29,0,10*ROW('Sanitation Data'!D39))="","",OFFSET('Sanitation Data'!$D$29,0,10*ROW('Sanitation Data'!D39)))</f>
        <v/>
      </c>
      <c r="CM45" s="264" t="str">
        <f ca="true">+IF(OFFSET('Sanitation Data'!$D$30,0,10*ROW('Sanitation Data'!D39))="","",OFFSET('Sanitation Data'!$D$30,0,10*ROW('Sanitation Data'!D39)))</f>
        <v/>
      </c>
      <c r="CN45" s="264" t="str">
        <f ca="true">+IF(OFFSET('Sanitation Data'!$D$31,0,10*ROW('Sanitation Data'!D39))="","",OFFSET('Sanitation Data'!$D$31,0,10*ROW('Sanitation Data'!D39)))</f>
        <v/>
      </c>
      <c r="CO45" s="264" t="str">
        <f ca="true">+IF(OFFSET('Sanitation Data'!$D$32,0,10*ROW('Sanitation Data'!D39))="","",OFFSET('Sanitation Data'!$D$32,0,10*ROW('Sanitation Data'!D39)))</f>
        <v/>
      </c>
      <c r="CP45" s="264" t="str">
        <f ca="true">+IF(OFFSET('Sanitation Data'!$E$28,0,10*ROW('Sanitation Data'!E39))="","",OFFSET('Sanitation Data'!$E$28,0,10*ROW('Sanitation Data'!E39)))</f>
        <v/>
      </c>
      <c r="CQ45" s="264" t="str">
        <f ca="true">+IF(OFFSET('Sanitation Data'!$E$29,0,10*ROW('Sanitation Data'!E39))="","",OFFSET('Sanitation Data'!$E$29,0,10*ROW('Sanitation Data'!E39)))</f>
        <v/>
      </c>
      <c r="CR45" s="264" t="str">
        <f ca="true">+IF(OFFSET('Sanitation Data'!$E$30,0,10*ROW('Sanitation Data'!E39))="","",OFFSET('Sanitation Data'!$E$30,0,10*ROW('Sanitation Data'!E39)))</f>
        <v/>
      </c>
      <c r="CS45" s="264" t="str">
        <f ca="true">+IF(OFFSET('Sanitation Data'!$E$31,0,10*ROW('Sanitation Data'!E39))="","",OFFSET('Sanitation Data'!$E$31,0,10*ROW('Sanitation Data'!E39)))</f>
        <v/>
      </c>
      <c r="CT45" s="264" t="str">
        <f ca="true">+IF(OFFSET('Sanitation Data'!$E$32,0,10*ROW('Sanitation Data'!E39))="","",OFFSET('Sanitation Data'!$E$32,0,10*ROW('Sanitation Data'!E39)))</f>
        <v/>
      </c>
      <c r="CU45" s="264" t="str">
        <f ca="true">+IF(OFFSET('Sanitation Data'!$F$28,0,10*ROW('Sanitation Data'!F39))="","",OFFSET('Sanitation Data'!$F$28,0,10*ROW('Sanitation Data'!F39)))</f>
        <v/>
      </c>
      <c r="CV45" s="264" t="str">
        <f ca="true">+IF(OFFSET('Sanitation Data'!$F$29,0,10*ROW('Sanitation Data'!F39))="","",OFFSET('Sanitation Data'!$F$29,0,10*ROW('Sanitation Data'!F39)))</f>
        <v/>
      </c>
      <c r="CW45" s="264" t="str">
        <f ca="true">+IF(OFFSET('Sanitation Data'!$F$30,0,10*ROW('Sanitation Data'!F39))="","",OFFSET('Sanitation Data'!$F$30,0,10*ROW('Sanitation Data'!F39)))</f>
        <v/>
      </c>
      <c r="CX45" s="264" t="str">
        <f ca="true">+IF(OFFSET('Sanitation Data'!$F$31,0,10*ROW('Sanitation Data'!F39))="","",OFFSET('Sanitation Data'!$F$31,0,10*ROW('Sanitation Data'!F39)))</f>
        <v/>
      </c>
      <c r="CY45" s="264" t="str">
        <f ca="true">+IF(OFFSET('Sanitation Data'!$F$32,0,10*ROW('Sanitation Data'!F39))="","",OFFSET('Sanitation Data'!$F$32,0,10*ROW('Sanitation Data'!F39)))</f>
        <v/>
      </c>
      <c r="CZ45" s="264" t="str">
        <f ca="true">+IF(OFFSET('Sanitation Data'!$G$28,0,10*ROW('Sanitation Data'!G39))="","",OFFSET('Sanitation Data'!$G$28,0,10*ROW('Sanitation Data'!G39)))</f>
        <v/>
      </c>
      <c r="DA45" s="264" t="str">
        <f ca="true">+IF(OFFSET('Sanitation Data'!$G$29,0,10*ROW('Sanitation Data'!G39))="","",OFFSET('Sanitation Data'!$G$29,0,10*ROW('Sanitation Data'!G39)))</f>
        <v/>
      </c>
      <c r="DB45" s="264" t="str">
        <f ca="true">+IF(OFFSET('Sanitation Data'!$G$30,0,10*ROW('Sanitation Data'!G39))="","",OFFSET('Sanitation Data'!$G$30,0,10*ROW('Sanitation Data'!G39)))</f>
        <v/>
      </c>
      <c r="DC45" s="264" t="str">
        <f ca="true">+IF(OFFSET('Sanitation Data'!$G$31,0,10*ROW('Sanitation Data'!G39))="","",OFFSET('Sanitation Data'!$G$31,0,10*ROW('Sanitation Data'!G39)))</f>
        <v/>
      </c>
      <c r="DD45" s="264" t="str">
        <f ca="true">+IF(OFFSET('Sanitation Data'!$G$32,0,10*ROW('Sanitation Data'!G39))="","",OFFSET('Sanitation Data'!$G$32,0,10*ROW('Sanitation Data'!G39)))</f>
        <v/>
      </c>
      <c r="DE45" s="264" t="str">
        <f ca="true">+IF(OFFSET('Sanitation Data'!$H$28,0,10*ROW('Sanitation Data'!H39))="","",OFFSET('Sanitation Data'!$H$28,0,10*ROW('Sanitation Data'!H39)))</f>
        <v/>
      </c>
      <c r="DF45" s="264" t="str">
        <f ca="true">+IF(OFFSET('Sanitation Data'!$H$29,0,10*ROW('Sanitation Data'!H39))="","",OFFSET('Sanitation Data'!$H$29,0,10*ROW('Sanitation Data'!H39)))</f>
        <v/>
      </c>
      <c r="DG45" s="264" t="str">
        <f ca="true">+IF(OFFSET('Sanitation Data'!$H$30,0,10*ROW('Sanitation Data'!H39))="","",OFFSET('Sanitation Data'!$H$30,0,10*ROW('Sanitation Data'!H39)))</f>
        <v/>
      </c>
      <c r="DH45" s="264" t="str">
        <f ca="true">+IF(OFFSET('Sanitation Data'!$H$31,0,10*ROW('Sanitation Data'!H39))="","",OFFSET('Sanitation Data'!$H$31,0,10*ROW('Sanitation Data'!H39)))</f>
        <v/>
      </c>
      <c r="DI45" s="264" t="str">
        <f ca="true">+IF(OFFSET('Sanitation Data'!$H$32,0,10*ROW('Sanitation Data'!H39))="","",OFFSET('Sanitation Data'!$H$32,0,10*ROW('Sanitation Data'!H39)))</f>
        <v/>
      </c>
      <c r="DJ45" s="264" t="str">
        <f ca="true">+IF(OFFSET('Sanitation Data'!$I$28,0,10*ROW('Sanitation Data'!I39))="","",OFFSET('Sanitation Data'!$I$28,0,10*ROW('Sanitation Data'!I39)))</f>
        <v/>
      </c>
      <c r="DK45" s="264" t="str">
        <f ca="true">+IF(OFFSET('Sanitation Data'!$I$29,0,10*ROW('Sanitation Data'!I39))="","",OFFSET('Sanitation Data'!$I$29,0,10*ROW('Sanitation Data'!I39)))</f>
        <v/>
      </c>
      <c r="DL45" s="264" t="str">
        <f ca="true">+IF(OFFSET('Sanitation Data'!$I$30,0,10*ROW('Sanitation Data'!I39))="","",OFFSET('Sanitation Data'!$I$30,0,10*ROW('Sanitation Data'!I39)))</f>
        <v/>
      </c>
      <c r="DM45" s="264" t="str">
        <f ca="true">+IF(OFFSET('Sanitation Data'!$I$31,0,10*ROW('Sanitation Data'!I39))="","",OFFSET('Sanitation Data'!$I$31,0,10*ROW('Sanitation Data'!I39)))</f>
        <v/>
      </c>
      <c r="DN45" s="264" t="str">
        <f ca="true">+IF(OFFSET('Sanitation Data'!$I$32,0,10*ROW('Sanitation Data'!I39))="","",OFFSET('Sanitation Data'!$I$32,0,10*ROW('Sanitation Data'!I39)))</f>
        <v/>
      </c>
      <c r="DO45" s="264" t="str">
        <f ca="true">+IF(OFFSET('Hygiene Data'!$D$11,0,10*ROW('Hygiene Data'!D39))="","",OFFSET('Hygiene Data'!$D$11,0,10*ROW('Hygiene Data'!D39)))</f>
        <v/>
      </c>
      <c r="DP45" s="264" t="str">
        <f ca="true">+IF(OFFSET('Hygiene Data'!$D$12,0,10*ROW('Hygiene Data'!D39))="","",OFFSET('Hygiene Data'!$D$12,0,10*ROW('Hygiene Data'!D39)))</f>
        <v/>
      </c>
      <c r="DQ45" s="264" t="str">
        <f ca="true">+IF(OFFSET('Hygiene Data'!$D$13,0,10*ROW('Hygiene Data'!D39))="","",OFFSET('Hygiene Data'!$D$13,0,10*ROW('Hygiene Data'!D39)))</f>
        <v/>
      </c>
      <c r="DR45" s="264" t="str">
        <f ca="true">+IF(OFFSET('Hygiene Data'!$E$11,0,10*ROW('Hygiene Data'!E39))="","",OFFSET('Hygiene Data'!$E$11,0,10*ROW('Hygiene Data'!E39)))</f>
        <v/>
      </c>
      <c r="DS45" s="264" t="str">
        <f ca="true">+IF(OFFSET('Hygiene Data'!$E$12,0,10*ROW('Hygiene Data'!E39))="","",OFFSET('Hygiene Data'!$E$12,0,10*ROW('Hygiene Data'!E39)))</f>
        <v/>
      </c>
      <c r="DT45" s="264" t="str">
        <f ca="true">+IF(OFFSET('Hygiene Data'!$E$13,0,10*ROW('Hygiene Data'!E39))="","",OFFSET('Hygiene Data'!$E$13,0,10*ROW('Hygiene Data'!E39)))</f>
        <v/>
      </c>
      <c r="DU45" s="264" t="str">
        <f ca="true">+IF(OFFSET('Hygiene Data'!$F$11,0,10*ROW('Hygiene Data'!F39))="","",OFFSET('Hygiene Data'!$F$11,0,10*ROW('Hygiene Data'!F39)))</f>
        <v/>
      </c>
      <c r="DV45" s="264" t="str">
        <f ca="true">+IF(OFFSET('Hygiene Data'!$F$12,0,10*ROW('Hygiene Data'!F39))="","",OFFSET('Hygiene Data'!$F$12,0,10*ROW('Hygiene Data'!F39)))</f>
        <v/>
      </c>
      <c r="DW45" s="264" t="str">
        <f ca="true">+IF(OFFSET('Hygiene Data'!$F$13,0,10*ROW('Hygiene Data'!F39))="","",OFFSET('Hygiene Data'!$F$13,0,10*ROW('Hygiene Data'!F39)))</f>
        <v/>
      </c>
      <c r="DX45" s="264" t="str">
        <f ca="true">+IF(OFFSET('Hygiene Data'!$G$11,0,10*ROW('Hygiene Data'!G39))="","",OFFSET('Hygiene Data'!$G$11,0,10*ROW('Hygiene Data'!G39)))</f>
        <v/>
      </c>
      <c r="DY45" s="264" t="str">
        <f ca="true">+IF(OFFSET('Hygiene Data'!$G$12,0,10*ROW('Hygiene Data'!G39))="","",OFFSET('Hygiene Data'!$G$12,0,10*ROW('Hygiene Data'!G39)))</f>
        <v/>
      </c>
      <c r="DZ45" s="264" t="str">
        <f ca="true">+IF(OFFSET('Hygiene Data'!$G$13,0,10*ROW('Hygiene Data'!G39))="","",OFFSET('Hygiene Data'!$G$13,0,10*ROW('Hygiene Data'!G39)))</f>
        <v/>
      </c>
      <c r="EA45" s="264" t="str">
        <f ca="true">+IF(OFFSET('Hygiene Data'!$H$11,0,10*ROW('Hygiene Data'!H39))="","",OFFSET('Hygiene Data'!$H$11,0,10*ROW('Hygiene Data'!H39)))</f>
        <v/>
      </c>
      <c r="EB45" s="264" t="str">
        <f ca="true">+IF(OFFSET('Hygiene Data'!$H$12,0,10*ROW('Hygiene Data'!H39))="","",OFFSET('Hygiene Data'!$H$12,0,10*ROW('Hygiene Data'!H39)))</f>
        <v/>
      </c>
      <c r="EC45" s="264" t="str">
        <f ca="true">+IF(OFFSET('Hygiene Data'!$H$13,0,10*ROW('Hygiene Data'!H39))="","",OFFSET('Hygiene Data'!$H$13,0,10*ROW('Hygiene Data'!H39)))</f>
        <v/>
      </c>
      <c r="ED45" s="264" t="str">
        <f ca="true">+IF(OFFSET('Hygiene Data'!$I$11,0,10*ROW('Hygiene Data'!I39))="","",OFFSET('Hygiene Data'!$I$11,0,10*ROW('Hygiene Data'!I39)))</f>
        <v/>
      </c>
      <c r="EE45" s="264" t="str">
        <f ca="true">+IF(OFFSET('Hygiene Data'!$I$12,0,10*ROW('Hygiene Data'!I39))="","",OFFSET('Hygiene Data'!$I$12,0,10*ROW('Hygiene Data'!I39)))</f>
        <v/>
      </c>
      <c r="EF45" s="264" t="str">
        <f ca="true">+IF(OFFSET('Hygiene Data'!$I$13,0,10*ROW('Hygiene Data'!I39))="","",OFFSET('Hygiene Data'!$I$13,0,10*ROW('Hygiene Data'!I39)))</f>
        <v/>
      </c>
    </row>
    <row xmlns:x14ac="http://schemas.microsoft.com/office/spreadsheetml/2009/9/ac" r="46" x14ac:dyDescent="0.2">
      <c r="A46" s="37" t="str">
        <f ca="true">+IF(OFFSET('Water Data'!$B$2,0,10*ROW('Water Data'!E40))="","",OFFSET('Water Data'!$B$2,0,10*ROW('Water Data'!E40)))</f>
        <v/>
      </c>
      <c r="B46" s="37" t="str">
        <f ca="true">+IF(OFFSET('Water Data'!$C$2,0,10*ROW('Water Data'!F40))="","",OFFSET('Water Data'!$C$2,0,10*ROW('Water Data'!F40)))</f>
        <v/>
      </c>
      <c r="C46" s="320" t="str">
        <f t="shared" ca="true" si="0"/>
        <v/>
      </c>
      <c r="D46" s="94"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94"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94"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94"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94"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94"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94"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94"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94"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94"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94"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94"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94"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94"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94"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94"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94"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94"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95"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95"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95"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95"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95"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95"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95"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95"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95"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95"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95"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95"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95"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95"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95"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95"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95"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95"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95"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95"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95"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95"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95"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95"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95"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95"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95"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95"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95"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95"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96"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96"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96"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96"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96"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96"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96"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96"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96"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96"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96"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96"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96"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96"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96"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96"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96"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96"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64"/>
      <c r="BS46" s="264" t="str">
        <f ca="true">+IF(OFFSET('Water Data'!$D$27,0,10*ROW('Water Data'!D40))="","",OFFSET('Water Data'!$D$27,0,10*ROW('Water Data'!D40)))</f>
        <v/>
      </c>
      <c r="BT46" s="264" t="str">
        <f ca="true">+IF(OFFSET('Water Data'!$D$28,0,10*ROW('Water Data'!D40))="","",OFFSET('Water Data'!$D$28,0,10*ROW('Water Data'!D40)))</f>
        <v/>
      </c>
      <c r="BU46" s="264" t="str">
        <f ca="true">+IF(OFFSET('Water Data'!$D$29,0,10*ROW('Water Data'!D40))="","",OFFSET('Water Data'!$D$29,0,10*ROW('Water Data'!D40)))</f>
        <v/>
      </c>
      <c r="BV46" s="264" t="str">
        <f ca="true">+IF(OFFSET('Water Data'!$E$27,0,10*ROW('Water Data'!E40))="","",OFFSET('Water Data'!$E$27,0,10*ROW('Water Data'!E40)))</f>
        <v/>
      </c>
      <c r="BW46" s="264" t="str">
        <f ca="true">+IF(OFFSET('Water Data'!$E$28,0,10*ROW('Water Data'!E40))="","",OFFSET('Water Data'!$E$28,0,10*ROW('Water Data'!E40)))</f>
        <v/>
      </c>
      <c r="BX46" s="264" t="str">
        <f ca="true">+IF(OFFSET('Water Data'!$E$29,0,10*ROW('Water Data'!E40))="","",OFFSET('Water Data'!$E$29,0,10*ROW('Water Data'!E40)))</f>
        <v/>
      </c>
      <c r="BY46" s="264" t="str">
        <f ca="true">+IF(OFFSET('Water Data'!$F$27,0,10*ROW('Water Data'!F40))="","",OFFSET('Water Data'!$F$27,0,10*ROW('Water Data'!F40)))</f>
        <v/>
      </c>
      <c r="BZ46" s="264" t="str">
        <f ca="true">+IF(OFFSET('Water Data'!$F$28,0,10*ROW('Water Data'!F40))="","",OFFSET('Water Data'!$F$28,0,10*ROW('Water Data'!F40)))</f>
        <v/>
      </c>
      <c r="CA46" s="264" t="str">
        <f ca="true">+IF(OFFSET('Water Data'!$F$29,0,10*ROW('Water Data'!F40))="","",OFFSET('Water Data'!$F$29,0,10*ROW('Water Data'!F40)))</f>
        <v/>
      </c>
      <c r="CB46" s="264" t="str">
        <f ca="true">+IF(OFFSET('Water Data'!$G$27,0,10*ROW('Water Data'!G40))="","",OFFSET('Water Data'!$G$27,0,10*ROW('Water Data'!G40)))</f>
        <v/>
      </c>
      <c r="CC46" s="264" t="str">
        <f ca="true">+IF(OFFSET('Water Data'!$G$28,0,10*ROW('Water Data'!G40))="","",OFFSET('Water Data'!$G$28,0,10*ROW('Water Data'!G40)))</f>
        <v/>
      </c>
      <c r="CD46" s="264" t="str">
        <f ca="true">+IF(OFFSET('Water Data'!$G$29,0,10*ROW('Water Data'!G40))="","",OFFSET('Water Data'!$G$29,0,10*ROW('Water Data'!G40)))</f>
        <v/>
      </c>
      <c r="CE46" s="264" t="str">
        <f ca="true">+IF(OFFSET('Water Data'!$H$27,0,10*ROW('Water Data'!H40))="","",OFFSET('Water Data'!$H$27,0,10*ROW('Water Data'!H40)))</f>
        <v/>
      </c>
      <c r="CF46" s="264" t="str">
        <f ca="true">+IF(OFFSET('Water Data'!$H$28,0,10*ROW('Water Data'!H40))="","",OFFSET('Water Data'!$H$28,0,10*ROW('Water Data'!H40)))</f>
        <v/>
      </c>
      <c r="CG46" s="264" t="str">
        <f ca="true">+IF(OFFSET('Water Data'!$H$29,0,10*ROW('Water Data'!H40))="","",OFFSET('Water Data'!$H$29,0,10*ROW('Water Data'!H40)))</f>
        <v/>
      </c>
      <c r="CH46" s="264" t="str">
        <f ca="true">+IF(OFFSET('Water Data'!$I$27,0,10*ROW('Water Data'!I40))="","",OFFSET('Water Data'!$I$27,0,10*ROW('Water Data'!I40)))</f>
        <v/>
      </c>
      <c r="CI46" s="264" t="str">
        <f ca="true">+IF(OFFSET('Water Data'!$I$28,0,10*ROW('Water Data'!I40))="","",OFFSET('Water Data'!$I$28,0,10*ROW('Water Data'!I40)))</f>
        <v/>
      </c>
      <c r="CJ46" s="264" t="str">
        <f ca="true">+IF(OFFSET('Water Data'!$I$29,0,10*ROW('Water Data'!I40))="","",OFFSET('Water Data'!$I$29,0,10*ROW('Water Data'!I40)))</f>
        <v/>
      </c>
      <c r="CK46" s="264" t="str">
        <f ca="true">+IF(OFFSET('Sanitation Data'!$D$28,0,10*ROW('Sanitation Data'!D40))="","",OFFSET('Sanitation Data'!$D$28,0,10*ROW('Sanitation Data'!D40)))</f>
        <v/>
      </c>
      <c r="CL46" s="264" t="str">
        <f ca="true">+IF(OFFSET('Sanitation Data'!$D$29,0,10*ROW('Sanitation Data'!D40))="","",OFFSET('Sanitation Data'!$D$29,0,10*ROW('Sanitation Data'!D40)))</f>
        <v/>
      </c>
      <c r="CM46" s="264" t="str">
        <f ca="true">+IF(OFFSET('Sanitation Data'!$D$30,0,10*ROW('Sanitation Data'!D40))="","",OFFSET('Sanitation Data'!$D$30,0,10*ROW('Sanitation Data'!D40)))</f>
        <v/>
      </c>
      <c r="CN46" s="264" t="str">
        <f ca="true">+IF(OFFSET('Sanitation Data'!$D$31,0,10*ROW('Sanitation Data'!D40))="","",OFFSET('Sanitation Data'!$D$31,0,10*ROW('Sanitation Data'!D40)))</f>
        <v/>
      </c>
      <c r="CO46" s="264" t="str">
        <f ca="true">+IF(OFFSET('Sanitation Data'!$D$32,0,10*ROW('Sanitation Data'!D40))="","",OFFSET('Sanitation Data'!$D$32,0,10*ROW('Sanitation Data'!D40)))</f>
        <v/>
      </c>
      <c r="CP46" s="264" t="str">
        <f ca="true">+IF(OFFSET('Sanitation Data'!$E$28,0,10*ROW('Sanitation Data'!E40))="","",OFFSET('Sanitation Data'!$E$28,0,10*ROW('Sanitation Data'!E40)))</f>
        <v/>
      </c>
      <c r="CQ46" s="264" t="str">
        <f ca="true">+IF(OFFSET('Sanitation Data'!$E$29,0,10*ROW('Sanitation Data'!E40))="","",OFFSET('Sanitation Data'!$E$29,0,10*ROW('Sanitation Data'!E40)))</f>
        <v/>
      </c>
      <c r="CR46" s="264" t="str">
        <f ca="true">+IF(OFFSET('Sanitation Data'!$E$30,0,10*ROW('Sanitation Data'!E40))="","",OFFSET('Sanitation Data'!$E$30,0,10*ROW('Sanitation Data'!E40)))</f>
        <v/>
      </c>
      <c r="CS46" s="264" t="str">
        <f ca="true">+IF(OFFSET('Sanitation Data'!$E$31,0,10*ROW('Sanitation Data'!E40))="","",OFFSET('Sanitation Data'!$E$31,0,10*ROW('Sanitation Data'!E40)))</f>
        <v/>
      </c>
      <c r="CT46" s="264" t="str">
        <f ca="true">+IF(OFFSET('Sanitation Data'!$E$32,0,10*ROW('Sanitation Data'!E40))="","",OFFSET('Sanitation Data'!$E$32,0,10*ROW('Sanitation Data'!E40)))</f>
        <v/>
      </c>
      <c r="CU46" s="264" t="str">
        <f ca="true">+IF(OFFSET('Sanitation Data'!$F$28,0,10*ROW('Sanitation Data'!F40))="","",OFFSET('Sanitation Data'!$F$28,0,10*ROW('Sanitation Data'!F40)))</f>
        <v/>
      </c>
      <c r="CV46" s="264" t="str">
        <f ca="true">+IF(OFFSET('Sanitation Data'!$F$29,0,10*ROW('Sanitation Data'!F40))="","",OFFSET('Sanitation Data'!$F$29,0,10*ROW('Sanitation Data'!F40)))</f>
        <v/>
      </c>
      <c r="CW46" s="264" t="str">
        <f ca="true">+IF(OFFSET('Sanitation Data'!$F$30,0,10*ROW('Sanitation Data'!F40))="","",OFFSET('Sanitation Data'!$F$30,0,10*ROW('Sanitation Data'!F40)))</f>
        <v/>
      </c>
      <c r="CX46" s="264" t="str">
        <f ca="true">+IF(OFFSET('Sanitation Data'!$F$31,0,10*ROW('Sanitation Data'!F40))="","",OFFSET('Sanitation Data'!$F$31,0,10*ROW('Sanitation Data'!F40)))</f>
        <v/>
      </c>
      <c r="CY46" s="264" t="str">
        <f ca="true">+IF(OFFSET('Sanitation Data'!$F$32,0,10*ROW('Sanitation Data'!F40))="","",OFFSET('Sanitation Data'!$F$32,0,10*ROW('Sanitation Data'!F40)))</f>
        <v/>
      </c>
      <c r="CZ46" s="264" t="str">
        <f ca="true">+IF(OFFSET('Sanitation Data'!$G$28,0,10*ROW('Sanitation Data'!G40))="","",OFFSET('Sanitation Data'!$G$28,0,10*ROW('Sanitation Data'!G40)))</f>
        <v/>
      </c>
      <c r="DA46" s="264" t="str">
        <f ca="true">+IF(OFFSET('Sanitation Data'!$G$29,0,10*ROW('Sanitation Data'!G40))="","",OFFSET('Sanitation Data'!$G$29,0,10*ROW('Sanitation Data'!G40)))</f>
        <v/>
      </c>
      <c r="DB46" s="264" t="str">
        <f ca="true">+IF(OFFSET('Sanitation Data'!$G$30,0,10*ROW('Sanitation Data'!G40))="","",OFFSET('Sanitation Data'!$G$30,0,10*ROW('Sanitation Data'!G40)))</f>
        <v/>
      </c>
      <c r="DC46" s="264" t="str">
        <f ca="true">+IF(OFFSET('Sanitation Data'!$G$31,0,10*ROW('Sanitation Data'!G40))="","",OFFSET('Sanitation Data'!$G$31,0,10*ROW('Sanitation Data'!G40)))</f>
        <v/>
      </c>
      <c r="DD46" s="264" t="str">
        <f ca="true">+IF(OFFSET('Sanitation Data'!$G$32,0,10*ROW('Sanitation Data'!G40))="","",OFFSET('Sanitation Data'!$G$32,0,10*ROW('Sanitation Data'!G40)))</f>
        <v/>
      </c>
      <c r="DE46" s="264" t="str">
        <f ca="true">+IF(OFFSET('Sanitation Data'!$H$28,0,10*ROW('Sanitation Data'!H40))="","",OFFSET('Sanitation Data'!$H$28,0,10*ROW('Sanitation Data'!H40)))</f>
        <v/>
      </c>
      <c r="DF46" s="264" t="str">
        <f ca="true">+IF(OFFSET('Sanitation Data'!$H$29,0,10*ROW('Sanitation Data'!H40))="","",OFFSET('Sanitation Data'!$H$29,0,10*ROW('Sanitation Data'!H40)))</f>
        <v/>
      </c>
      <c r="DG46" s="264" t="str">
        <f ca="true">+IF(OFFSET('Sanitation Data'!$H$30,0,10*ROW('Sanitation Data'!H40))="","",OFFSET('Sanitation Data'!$H$30,0,10*ROW('Sanitation Data'!H40)))</f>
        <v/>
      </c>
      <c r="DH46" s="264" t="str">
        <f ca="true">+IF(OFFSET('Sanitation Data'!$H$31,0,10*ROW('Sanitation Data'!H40))="","",OFFSET('Sanitation Data'!$H$31,0,10*ROW('Sanitation Data'!H40)))</f>
        <v/>
      </c>
      <c r="DI46" s="264" t="str">
        <f ca="true">+IF(OFFSET('Sanitation Data'!$H$32,0,10*ROW('Sanitation Data'!H40))="","",OFFSET('Sanitation Data'!$H$32,0,10*ROW('Sanitation Data'!H40)))</f>
        <v/>
      </c>
      <c r="DJ46" s="264" t="str">
        <f ca="true">+IF(OFFSET('Sanitation Data'!$I$28,0,10*ROW('Sanitation Data'!I40))="","",OFFSET('Sanitation Data'!$I$28,0,10*ROW('Sanitation Data'!I40)))</f>
        <v/>
      </c>
      <c r="DK46" s="264" t="str">
        <f ca="true">+IF(OFFSET('Sanitation Data'!$I$29,0,10*ROW('Sanitation Data'!I40))="","",OFFSET('Sanitation Data'!$I$29,0,10*ROW('Sanitation Data'!I40)))</f>
        <v/>
      </c>
      <c r="DL46" s="264" t="str">
        <f ca="true">+IF(OFFSET('Sanitation Data'!$I$30,0,10*ROW('Sanitation Data'!I40))="","",OFFSET('Sanitation Data'!$I$30,0,10*ROW('Sanitation Data'!I40)))</f>
        <v/>
      </c>
      <c r="DM46" s="264" t="str">
        <f ca="true">+IF(OFFSET('Sanitation Data'!$I$31,0,10*ROW('Sanitation Data'!I40))="","",OFFSET('Sanitation Data'!$I$31,0,10*ROW('Sanitation Data'!I40)))</f>
        <v/>
      </c>
      <c r="DN46" s="264" t="str">
        <f ca="true">+IF(OFFSET('Sanitation Data'!$I$32,0,10*ROW('Sanitation Data'!I40))="","",OFFSET('Sanitation Data'!$I$32,0,10*ROW('Sanitation Data'!I40)))</f>
        <v/>
      </c>
      <c r="DO46" s="264" t="str">
        <f ca="true">+IF(OFFSET('Hygiene Data'!$D$11,0,10*ROW('Hygiene Data'!D40))="","",OFFSET('Hygiene Data'!$D$11,0,10*ROW('Hygiene Data'!D40)))</f>
        <v/>
      </c>
      <c r="DP46" s="264" t="str">
        <f ca="true">+IF(OFFSET('Hygiene Data'!$D$12,0,10*ROW('Hygiene Data'!D40))="","",OFFSET('Hygiene Data'!$D$12,0,10*ROW('Hygiene Data'!D40)))</f>
        <v/>
      </c>
      <c r="DQ46" s="264" t="str">
        <f ca="true">+IF(OFFSET('Hygiene Data'!$D$13,0,10*ROW('Hygiene Data'!D40))="","",OFFSET('Hygiene Data'!$D$13,0,10*ROW('Hygiene Data'!D40)))</f>
        <v/>
      </c>
      <c r="DR46" s="264" t="str">
        <f ca="true">+IF(OFFSET('Hygiene Data'!$E$11,0,10*ROW('Hygiene Data'!E40))="","",OFFSET('Hygiene Data'!$E$11,0,10*ROW('Hygiene Data'!E40)))</f>
        <v/>
      </c>
      <c r="DS46" s="264" t="str">
        <f ca="true">+IF(OFFSET('Hygiene Data'!$E$12,0,10*ROW('Hygiene Data'!E40))="","",OFFSET('Hygiene Data'!$E$12,0,10*ROW('Hygiene Data'!E40)))</f>
        <v/>
      </c>
      <c r="DT46" s="264" t="str">
        <f ca="true">+IF(OFFSET('Hygiene Data'!$E$13,0,10*ROW('Hygiene Data'!E40))="","",OFFSET('Hygiene Data'!$E$13,0,10*ROW('Hygiene Data'!E40)))</f>
        <v/>
      </c>
      <c r="DU46" s="264" t="str">
        <f ca="true">+IF(OFFSET('Hygiene Data'!$F$11,0,10*ROW('Hygiene Data'!F40))="","",OFFSET('Hygiene Data'!$F$11,0,10*ROW('Hygiene Data'!F40)))</f>
        <v/>
      </c>
      <c r="DV46" s="264" t="str">
        <f ca="true">+IF(OFFSET('Hygiene Data'!$F$12,0,10*ROW('Hygiene Data'!F40))="","",OFFSET('Hygiene Data'!$F$12,0,10*ROW('Hygiene Data'!F40)))</f>
        <v/>
      </c>
      <c r="DW46" s="264" t="str">
        <f ca="true">+IF(OFFSET('Hygiene Data'!$F$13,0,10*ROW('Hygiene Data'!F40))="","",OFFSET('Hygiene Data'!$F$13,0,10*ROW('Hygiene Data'!F40)))</f>
        <v/>
      </c>
      <c r="DX46" s="264" t="str">
        <f ca="true">+IF(OFFSET('Hygiene Data'!$G$11,0,10*ROW('Hygiene Data'!G40))="","",OFFSET('Hygiene Data'!$G$11,0,10*ROW('Hygiene Data'!G40)))</f>
        <v/>
      </c>
      <c r="DY46" s="264" t="str">
        <f ca="true">+IF(OFFSET('Hygiene Data'!$G$12,0,10*ROW('Hygiene Data'!G40))="","",OFFSET('Hygiene Data'!$G$12,0,10*ROW('Hygiene Data'!G40)))</f>
        <v/>
      </c>
      <c r="DZ46" s="264" t="str">
        <f ca="true">+IF(OFFSET('Hygiene Data'!$G$13,0,10*ROW('Hygiene Data'!G40))="","",OFFSET('Hygiene Data'!$G$13,0,10*ROW('Hygiene Data'!G40)))</f>
        <v/>
      </c>
      <c r="EA46" s="264" t="str">
        <f ca="true">+IF(OFFSET('Hygiene Data'!$H$11,0,10*ROW('Hygiene Data'!H40))="","",OFFSET('Hygiene Data'!$H$11,0,10*ROW('Hygiene Data'!H40)))</f>
        <v/>
      </c>
      <c r="EB46" s="264" t="str">
        <f ca="true">+IF(OFFSET('Hygiene Data'!$H$12,0,10*ROW('Hygiene Data'!H40))="","",OFFSET('Hygiene Data'!$H$12,0,10*ROW('Hygiene Data'!H40)))</f>
        <v/>
      </c>
      <c r="EC46" s="264" t="str">
        <f ca="true">+IF(OFFSET('Hygiene Data'!$H$13,0,10*ROW('Hygiene Data'!H40))="","",OFFSET('Hygiene Data'!$H$13,0,10*ROW('Hygiene Data'!H40)))</f>
        <v/>
      </c>
      <c r="ED46" s="264" t="str">
        <f ca="true">+IF(OFFSET('Hygiene Data'!$I$11,0,10*ROW('Hygiene Data'!I40))="","",OFFSET('Hygiene Data'!$I$11,0,10*ROW('Hygiene Data'!I40)))</f>
        <v/>
      </c>
      <c r="EE46" s="264" t="str">
        <f ca="true">+IF(OFFSET('Hygiene Data'!$I$12,0,10*ROW('Hygiene Data'!I40))="","",OFFSET('Hygiene Data'!$I$12,0,10*ROW('Hygiene Data'!I40)))</f>
        <v/>
      </c>
      <c r="EF46" s="264" t="str">
        <f ca="true">+IF(OFFSET('Hygiene Data'!$I$13,0,10*ROW('Hygiene Data'!I40))="","",OFFSET('Hygiene Data'!$I$13,0,10*ROW('Hygiene Data'!I40)))</f>
        <v/>
      </c>
    </row>
    <row xmlns:x14ac="http://schemas.microsoft.com/office/spreadsheetml/2009/9/ac" r="47" x14ac:dyDescent="0.2">
      <c r="A47" s="37" t="str">
        <f ca="true">+IF(OFFSET('Water Data'!$B$2,0,10*ROW('Water Data'!E41))="","",OFFSET('Water Data'!$B$2,0,10*ROW('Water Data'!E41)))</f>
        <v/>
      </c>
      <c r="B47" s="37" t="str">
        <f ca="true">+IF(OFFSET('Water Data'!$C$2,0,10*ROW('Water Data'!F41))="","",OFFSET('Water Data'!$C$2,0,10*ROW('Water Data'!F41)))</f>
        <v/>
      </c>
      <c r="C47" s="320" t="str">
        <f t="shared" ca="true" si="0"/>
        <v/>
      </c>
      <c r="D47" s="94"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94"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94"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94"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94"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94"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94"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94"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94"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94"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94"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94"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94"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94"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94"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94"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94"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94"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95"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95"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95"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95"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95"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95"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95"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95"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95"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95"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95"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95"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95"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95"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95"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95"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95"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95"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95"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95"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95"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95"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95"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95"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95"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95"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95"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95"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95"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95"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96"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96"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96"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96"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96"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96"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96"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96"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96"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96"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96"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96"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96"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96"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96"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96"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96"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96"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64"/>
      <c r="BS47" s="264" t="str">
        <f ca="true">+IF(OFFSET('Water Data'!$D$27,0,10*ROW('Water Data'!D41))="","",OFFSET('Water Data'!$D$27,0,10*ROW('Water Data'!D41)))</f>
        <v/>
      </c>
      <c r="BT47" s="264" t="str">
        <f ca="true">+IF(OFFSET('Water Data'!$D$28,0,10*ROW('Water Data'!D41))="","",OFFSET('Water Data'!$D$28,0,10*ROW('Water Data'!D41)))</f>
        <v/>
      </c>
      <c r="BU47" s="264" t="str">
        <f ca="true">+IF(OFFSET('Water Data'!$D$29,0,10*ROW('Water Data'!D41))="","",OFFSET('Water Data'!$D$29,0,10*ROW('Water Data'!D41)))</f>
        <v/>
      </c>
      <c r="BV47" s="264" t="str">
        <f ca="true">+IF(OFFSET('Water Data'!$E$27,0,10*ROW('Water Data'!E41))="","",OFFSET('Water Data'!$E$27,0,10*ROW('Water Data'!E41)))</f>
        <v/>
      </c>
      <c r="BW47" s="264" t="str">
        <f ca="true">+IF(OFFSET('Water Data'!$E$28,0,10*ROW('Water Data'!E41))="","",OFFSET('Water Data'!$E$28,0,10*ROW('Water Data'!E41)))</f>
        <v/>
      </c>
      <c r="BX47" s="264" t="str">
        <f ca="true">+IF(OFFSET('Water Data'!$E$29,0,10*ROW('Water Data'!E41))="","",OFFSET('Water Data'!$E$29,0,10*ROW('Water Data'!E41)))</f>
        <v/>
      </c>
      <c r="BY47" s="264" t="str">
        <f ca="true">+IF(OFFSET('Water Data'!$F$27,0,10*ROW('Water Data'!F41))="","",OFFSET('Water Data'!$F$27,0,10*ROW('Water Data'!F41)))</f>
        <v/>
      </c>
      <c r="BZ47" s="264" t="str">
        <f ca="true">+IF(OFFSET('Water Data'!$F$28,0,10*ROW('Water Data'!F41))="","",OFFSET('Water Data'!$F$28,0,10*ROW('Water Data'!F41)))</f>
        <v/>
      </c>
      <c r="CA47" s="264" t="str">
        <f ca="true">+IF(OFFSET('Water Data'!$F$29,0,10*ROW('Water Data'!F41))="","",OFFSET('Water Data'!$F$29,0,10*ROW('Water Data'!F41)))</f>
        <v/>
      </c>
      <c r="CB47" s="264" t="str">
        <f ca="true">+IF(OFFSET('Water Data'!$G$27,0,10*ROW('Water Data'!G41))="","",OFFSET('Water Data'!$G$27,0,10*ROW('Water Data'!G41)))</f>
        <v/>
      </c>
      <c r="CC47" s="264" t="str">
        <f ca="true">+IF(OFFSET('Water Data'!$G$28,0,10*ROW('Water Data'!G41))="","",OFFSET('Water Data'!$G$28,0,10*ROW('Water Data'!G41)))</f>
        <v/>
      </c>
      <c r="CD47" s="264" t="str">
        <f ca="true">+IF(OFFSET('Water Data'!$G$29,0,10*ROW('Water Data'!G41))="","",OFFSET('Water Data'!$G$29,0,10*ROW('Water Data'!G41)))</f>
        <v/>
      </c>
      <c r="CE47" s="264" t="str">
        <f ca="true">+IF(OFFSET('Water Data'!$H$27,0,10*ROW('Water Data'!H41))="","",OFFSET('Water Data'!$H$27,0,10*ROW('Water Data'!H41)))</f>
        <v/>
      </c>
      <c r="CF47" s="264" t="str">
        <f ca="true">+IF(OFFSET('Water Data'!$H$28,0,10*ROW('Water Data'!H41))="","",OFFSET('Water Data'!$H$28,0,10*ROW('Water Data'!H41)))</f>
        <v/>
      </c>
      <c r="CG47" s="264" t="str">
        <f ca="true">+IF(OFFSET('Water Data'!$H$29,0,10*ROW('Water Data'!H41))="","",OFFSET('Water Data'!$H$29,0,10*ROW('Water Data'!H41)))</f>
        <v/>
      </c>
      <c r="CH47" s="264" t="str">
        <f ca="true">+IF(OFFSET('Water Data'!$I$27,0,10*ROW('Water Data'!I41))="","",OFFSET('Water Data'!$I$27,0,10*ROW('Water Data'!I41)))</f>
        <v/>
      </c>
      <c r="CI47" s="264" t="str">
        <f ca="true">+IF(OFFSET('Water Data'!$I$28,0,10*ROW('Water Data'!I41))="","",OFFSET('Water Data'!$I$28,0,10*ROW('Water Data'!I41)))</f>
        <v/>
      </c>
      <c r="CJ47" s="264" t="str">
        <f ca="true">+IF(OFFSET('Water Data'!$I$29,0,10*ROW('Water Data'!I41))="","",OFFSET('Water Data'!$I$29,0,10*ROW('Water Data'!I41)))</f>
        <v/>
      </c>
      <c r="CK47" s="264" t="str">
        <f ca="true">+IF(OFFSET('Sanitation Data'!$D$28,0,10*ROW('Sanitation Data'!D41))="","",OFFSET('Sanitation Data'!$D$28,0,10*ROW('Sanitation Data'!D41)))</f>
        <v/>
      </c>
      <c r="CL47" s="264" t="str">
        <f ca="true">+IF(OFFSET('Sanitation Data'!$D$29,0,10*ROW('Sanitation Data'!D41))="","",OFFSET('Sanitation Data'!$D$29,0,10*ROW('Sanitation Data'!D41)))</f>
        <v/>
      </c>
      <c r="CM47" s="264" t="str">
        <f ca="true">+IF(OFFSET('Sanitation Data'!$D$30,0,10*ROW('Sanitation Data'!D41))="","",OFFSET('Sanitation Data'!$D$30,0,10*ROW('Sanitation Data'!D41)))</f>
        <v/>
      </c>
      <c r="CN47" s="264" t="str">
        <f ca="true">+IF(OFFSET('Sanitation Data'!$D$31,0,10*ROW('Sanitation Data'!D41))="","",OFFSET('Sanitation Data'!$D$31,0,10*ROW('Sanitation Data'!D41)))</f>
        <v/>
      </c>
      <c r="CO47" s="264" t="str">
        <f ca="true">+IF(OFFSET('Sanitation Data'!$D$32,0,10*ROW('Sanitation Data'!D41))="","",OFFSET('Sanitation Data'!$D$32,0,10*ROW('Sanitation Data'!D41)))</f>
        <v/>
      </c>
      <c r="CP47" s="264" t="str">
        <f ca="true">+IF(OFFSET('Sanitation Data'!$E$28,0,10*ROW('Sanitation Data'!E41))="","",OFFSET('Sanitation Data'!$E$28,0,10*ROW('Sanitation Data'!E41)))</f>
        <v/>
      </c>
      <c r="CQ47" s="264" t="str">
        <f ca="true">+IF(OFFSET('Sanitation Data'!$E$29,0,10*ROW('Sanitation Data'!E41))="","",OFFSET('Sanitation Data'!$E$29,0,10*ROW('Sanitation Data'!E41)))</f>
        <v/>
      </c>
      <c r="CR47" s="264" t="str">
        <f ca="true">+IF(OFFSET('Sanitation Data'!$E$30,0,10*ROW('Sanitation Data'!E41))="","",OFFSET('Sanitation Data'!$E$30,0,10*ROW('Sanitation Data'!E41)))</f>
        <v/>
      </c>
      <c r="CS47" s="264" t="str">
        <f ca="true">+IF(OFFSET('Sanitation Data'!$E$31,0,10*ROW('Sanitation Data'!E41))="","",OFFSET('Sanitation Data'!$E$31,0,10*ROW('Sanitation Data'!E41)))</f>
        <v/>
      </c>
      <c r="CT47" s="264" t="str">
        <f ca="true">+IF(OFFSET('Sanitation Data'!$E$32,0,10*ROW('Sanitation Data'!E41))="","",OFFSET('Sanitation Data'!$E$32,0,10*ROW('Sanitation Data'!E41)))</f>
        <v/>
      </c>
      <c r="CU47" s="264" t="str">
        <f ca="true">+IF(OFFSET('Sanitation Data'!$F$28,0,10*ROW('Sanitation Data'!F41))="","",OFFSET('Sanitation Data'!$F$28,0,10*ROW('Sanitation Data'!F41)))</f>
        <v/>
      </c>
      <c r="CV47" s="264" t="str">
        <f ca="true">+IF(OFFSET('Sanitation Data'!$F$29,0,10*ROW('Sanitation Data'!F41))="","",OFFSET('Sanitation Data'!$F$29,0,10*ROW('Sanitation Data'!F41)))</f>
        <v/>
      </c>
      <c r="CW47" s="264" t="str">
        <f ca="true">+IF(OFFSET('Sanitation Data'!$F$30,0,10*ROW('Sanitation Data'!F41))="","",OFFSET('Sanitation Data'!$F$30,0,10*ROW('Sanitation Data'!F41)))</f>
        <v/>
      </c>
      <c r="CX47" s="264" t="str">
        <f ca="true">+IF(OFFSET('Sanitation Data'!$F$31,0,10*ROW('Sanitation Data'!F41))="","",OFFSET('Sanitation Data'!$F$31,0,10*ROW('Sanitation Data'!F41)))</f>
        <v/>
      </c>
      <c r="CY47" s="264" t="str">
        <f ca="true">+IF(OFFSET('Sanitation Data'!$F$32,0,10*ROW('Sanitation Data'!F41))="","",OFFSET('Sanitation Data'!$F$32,0,10*ROW('Sanitation Data'!F41)))</f>
        <v/>
      </c>
      <c r="CZ47" s="264" t="str">
        <f ca="true">+IF(OFFSET('Sanitation Data'!$G$28,0,10*ROW('Sanitation Data'!G41))="","",OFFSET('Sanitation Data'!$G$28,0,10*ROW('Sanitation Data'!G41)))</f>
        <v/>
      </c>
      <c r="DA47" s="264" t="str">
        <f ca="true">+IF(OFFSET('Sanitation Data'!$G$29,0,10*ROW('Sanitation Data'!G41))="","",OFFSET('Sanitation Data'!$G$29,0,10*ROW('Sanitation Data'!G41)))</f>
        <v/>
      </c>
      <c r="DB47" s="264" t="str">
        <f ca="true">+IF(OFFSET('Sanitation Data'!$G$30,0,10*ROW('Sanitation Data'!G41))="","",OFFSET('Sanitation Data'!$G$30,0,10*ROW('Sanitation Data'!G41)))</f>
        <v/>
      </c>
      <c r="DC47" s="264" t="str">
        <f ca="true">+IF(OFFSET('Sanitation Data'!$G$31,0,10*ROW('Sanitation Data'!G41))="","",OFFSET('Sanitation Data'!$G$31,0,10*ROW('Sanitation Data'!G41)))</f>
        <v/>
      </c>
      <c r="DD47" s="264" t="str">
        <f ca="true">+IF(OFFSET('Sanitation Data'!$G$32,0,10*ROW('Sanitation Data'!G41))="","",OFFSET('Sanitation Data'!$G$32,0,10*ROW('Sanitation Data'!G41)))</f>
        <v/>
      </c>
      <c r="DE47" s="264" t="str">
        <f ca="true">+IF(OFFSET('Sanitation Data'!$H$28,0,10*ROW('Sanitation Data'!H41))="","",OFFSET('Sanitation Data'!$H$28,0,10*ROW('Sanitation Data'!H41)))</f>
        <v/>
      </c>
      <c r="DF47" s="264" t="str">
        <f ca="true">+IF(OFFSET('Sanitation Data'!$H$29,0,10*ROW('Sanitation Data'!H41))="","",OFFSET('Sanitation Data'!$H$29,0,10*ROW('Sanitation Data'!H41)))</f>
        <v/>
      </c>
      <c r="DG47" s="264" t="str">
        <f ca="true">+IF(OFFSET('Sanitation Data'!$H$30,0,10*ROW('Sanitation Data'!H41))="","",OFFSET('Sanitation Data'!$H$30,0,10*ROW('Sanitation Data'!H41)))</f>
        <v/>
      </c>
      <c r="DH47" s="264" t="str">
        <f ca="true">+IF(OFFSET('Sanitation Data'!$H$31,0,10*ROW('Sanitation Data'!H41))="","",OFFSET('Sanitation Data'!$H$31,0,10*ROW('Sanitation Data'!H41)))</f>
        <v/>
      </c>
      <c r="DI47" s="264" t="str">
        <f ca="true">+IF(OFFSET('Sanitation Data'!$H$32,0,10*ROW('Sanitation Data'!H41))="","",OFFSET('Sanitation Data'!$H$32,0,10*ROW('Sanitation Data'!H41)))</f>
        <v/>
      </c>
      <c r="DJ47" s="264" t="str">
        <f ca="true">+IF(OFFSET('Sanitation Data'!$I$28,0,10*ROW('Sanitation Data'!I41))="","",OFFSET('Sanitation Data'!$I$28,0,10*ROW('Sanitation Data'!I41)))</f>
        <v/>
      </c>
      <c r="DK47" s="264" t="str">
        <f ca="true">+IF(OFFSET('Sanitation Data'!$I$29,0,10*ROW('Sanitation Data'!I41))="","",OFFSET('Sanitation Data'!$I$29,0,10*ROW('Sanitation Data'!I41)))</f>
        <v/>
      </c>
      <c r="DL47" s="264" t="str">
        <f ca="true">+IF(OFFSET('Sanitation Data'!$I$30,0,10*ROW('Sanitation Data'!I41))="","",OFFSET('Sanitation Data'!$I$30,0,10*ROW('Sanitation Data'!I41)))</f>
        <v/>
      </c>
      <c r="DM47" s="264" t="str">
        <f ca="true">+IF(OFFSET('Sanitation Data'!$I$31,0,10*ROW('Sanitation Data'!I41))="","",OFFSET('Sanitation Data'!$I$31,0,10*ROW('Sanitation Data'!I41)))</f>
        <v/>
      </c>
      <c r="DN47" s="264" t="str">
        <f ca="true">+IF(OFFSET('Sanitation Data'!$I$32,0,10*ROW('Sanitation Data'!I41))="","",OFFSET('Sanitation Data'!$I$32,0,10*ROW('Sanitation Data'!I41)))</f>
        <v/>
      </c>
      <c r="DO47" s="264" t="str">
        <f ca="true">+IF(OFFSET('Hygiene Data'!$D$11,0,10*ROW('Hygiene Data'!D41))="","",OFFSET('Hygiene Data'!$D$11,0,10*ROW('Hygiene Data'!D41)))</f>
        <v/>
      </c>
      <c r="DP47" s="264" t="str">
        <f ca="true">+IF(OFFSET('Hygiene Data'!$D$12,0,10*ROW('Hygiene Data'!D41))="","",OFFSET('Hygiene Data'!$D$12,0,10*ROW('Hygiene Data'!D41)))</f>
        <v/>
      </c>
      <c r="DQ47" s="264" t="str">
        <f ca="true">+IF(OFFSET('Hygiene Data'!$D$13,0,10*ROW('Hygiene Data'!D41))="","",OFFSET('Hygiene Data'!$D$13,0,10*ROW('Hygiene Data'!D41)))</f>
        <v/>
      </c>
      <c r="DR47" s="264" t="str">
        <f ca="true">+IF(OFFSET('Hygiene Data'!$E$11,0,10*ROW('Hygiene Data'!E41))="","",OFFSET('Hygiene Data'!$E$11,0,10*ROW('Hygiene Data'!E41)))</f>
        <v/>
      </c>
      <c r="DS47" s="264" t="str">
        <f ca="true">+IF(OFFSET('Hygiene Data'!$E$12,0,10*ROW('Hygiene Data'!E41))="","",OFFSET('Hygiene Data'!$E$12,0,10*ROW('Hygiene Data'!E41)))</f>
        <v/>
      </c>
      <c r="DT47" s="264" t="str">
        <f ca="true">+IF(OFFSET('Hygiene Data'!$E$13,0,10*ROW('Hygiene Data'!E41))="","",OFFSET('Hygiene Data'!$E$13,0,10*ROW('Hygiene Data'!E41)))</f>
        <v/>
      </c>
      <c r="DU47" s="264" t="str">
        <f ca="true">+IF(OFFSET('Hygiene Data'!$F$11,0,10*ROW('Hygiene Data'!F41))="","",OFFSET('Hygiene Data'!$F$11,0,10*ROW('Hygiene Data'!F41)))</f>
        <v/>
      </c>
      <c r="DV47" s="264" t="str">
        <f ca="true">+IF(OFFSET('Hygiene Data'!$F$12,0,10*ROW('Hygiene Data'!F41))="","",OFFSET('Hygiene Data'!$F$12,0,10*ROW('Hygiene Data'!F41)))</f>
        <v/>
      </c>
      <c r="DW47" s="264" t="str">
        <f ca="true">+IF(OFFSET('Hygiene Data'!$F$13,0,10*ROW('Hygiene Data'!F41))="","",OFFSET('Hygiene Data'!$F$13,0,10*ROW('Hygiene Data'!F41)))</f>
        <v/>
      </c>
      <c r="DX47" s="264" t="str">
        <f ca="true">+IF(OFFSET('Hygiene Data'!$G$11,0,10*ROW('Hygiene Data'!G41))="","",OFFSET('Hygiene Data'!$G$11,0,10*ROW('Hygiene Data'!G41)))</f>
        <v/>
      </c>
      <c r="DY47" s="264" t="str">
        <f ca="true">+IF(OFFSET('Hygiene Data'!$G$12,0,10*ROW('Hygiene Data'!G41))="","",OFFSET('Hygiene Data'!$G$12,0,10*ROW('Hygiene Data'!G41)))</f>
        <v/>
      </c>
      <c r="DZ47" s="264" t="str">
        <f ca="true">+IF(OFFSET('Hygiene Data'!$G$13,0,10*ROW('Hygiene Data'!G41))="","",OFFSET('Hygiene Data'!$G$13,0,10*ROW('Hygiene Data'!G41)))</f>
        <v/>
      </c>
      <c r="EA47" s="264" t="str">
        <f ca="true">+IF(OFFSET('Hygiene Data'!$H$11,0,10*ROW('Hygiene Data'!H41))="","",OFFSET('Hygiene Data'!$H$11,0,10*ROW('Hygiene Data'!H41)))</f>
        <v/>
      </c>
      <c r="EB47" s="264" t="str">
        <f ca="true">+IF(OFFSET('Hygiene Data'!$H$12,0,10*ROW('Hygiene Data'!H41))="","",OFFSET('Hygiene Data'!$H$12,0,10*ROW('Hygiene Data'!H41)))</f>
        <v/>
      </c>
      <c r="EC47" s="264" t="str">
        <f ca="true">+IF(OFFSET('Hygiene Data'!$H$13,0,10*ROW('Hygiene Data'!H41))="","",OFFSET('Hygiene Data'!$H$13,0,10*ROW('Hygiene Data'!H41)))</f>
        <v/>
      </c>
      <c r="ED47" s="264" t="str">
        <f ca="true">+IF(OFFSET('Hygiene Data'!$I$11,0,10*ROW('Hygiene Data'!I41))="","",OFFSET('Hygiene Data'!$I$11,0,10*ROW('Hygiene Data'!I41)))</f>
        <v/>
      </c>
      <c r="EE47" s="264" t="str">
        <f ca="true">+IF(OFFSET('Hygiene Data'!$I$12,0,10*ROW('Hygiene Data'!I41))="","",OFFSET('Hygiene Data'!$I$12,0,10*ROW('Hygiene Data'!I41)))</f>
        <v/>
      </c>
      <c r="EF47" s="264" t="str">
        <f ca="true">+IF(OFFSET('Hygiene Data'!$I$13,0,10*ROW('Hygiene Data'!I41))="","",OFFSET('Hygiene Data'!$I$13,0,10*ROW('Hygiene Data'!I41)))</f>
        <v/>
      </c>
    </row>
    <row xmlns:x14ac="http://schemas.microsoft.com/office/spreadsheetml/2009/9/ac" r="48" x14ac:dyDescent="0.2">
      <c r="A48" s="37" t="str">
        <f ca="true">+IF(OFFSET('Water Data'!$B$2,0,10*ROW('Water Data'!E42))="","",OFFSET('Water Data'!$B$2,0,10*ROW('Water Data'!E42)))</f>
        <v/>
      </c>
      <c r="B48" s="37" t="str">
        <f ca="true">+IF(OFFSET('Water Data'!$C$2,0,10*ROW('Water Data'!F42))="","",OFFSET('Water Data'!$C$2,0,10*ROW('Water Data'!F42)))</f>
        <v/>
      </c>
      <c r="C48" s="320" t="str">
        <f t="shared" ca="true" si="0"/>
        <v/>
      </c>
      <c r="D48" s="94"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94"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94"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94"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94"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94"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94"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94"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94"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94"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94"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94"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94"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94"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94"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94"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94"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94"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95"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95"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95"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95"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95"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95"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95"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95"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95"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95"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95"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95"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95"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95"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95"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95"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95"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95"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95"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95"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95"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95"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95"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95"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95"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95"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95"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95"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95"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95"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96"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96"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96"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96"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96"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96"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96"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96"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96"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96"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96"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96"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96"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96"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96"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96"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96"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96"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64"/>
      <c r="BS48" s="264" t="str">
        <f ca="true">+IF(OFFSET('Water Data'!$D$27,0,10*ROW('Water Data'!D42))="","",OFFSET('Water Data'!$D$27,0,10*ROW('Water Data'!D42)))</f>
        <v/>
      </c>
      <c r="BT48" s="264" t="str">
        <f ca="true">+IF(OFFSET('Water Data'!$D$28,0,10*ROW('Water Data'!D42))="","",OFFSET('Water Data'!$D$28,0,10*ROW('Water Data'!D42)))</f>
        <v/>
      </c>
      <c r="BU48" s="264" t="str">
        <f ca="true">+IF(OFFSET('Water Data'!$D$29,0,10*ROW('Water Data'!D42))="","",OFFSET('Water Data'!$D$29,0,10*ROW('Water Data'!D42)))</f>
        <v/>
      </c>
      <c r="BV48" s="264" t="str">
        <f ca="true">+IF(OFFSET('Water Data'!$E$27,0,10*ROW('Water Data'!E42))="","",OFFSET('Water Data'!$E$27,0,10*ROW('Water Data'!E42)))</f>
        <v/>
      </c>
      <c r="BW48" s="264" t="str">
        <f ca="true">+IF(OFFSET('Water Data'!$E$28,0,10*ROW('Water Data'!E42))="","",OFFSET('Water Data'!$E$28,0,10*ROW('Water Data'!E42)))</f>
        <v/>
      </c>
      <c r="BX48" s="264" t="str">
        <f ca="true">+IF(OFFSET('Water Data'!$E$29,0,10*ROW('Water Data'!E42))="","",OFFSET('Water Data'!$E$29,0,10*ROW('Water Data'!E42)))</f>
        <v/>
      </c>
      <c r="BY48" s="264" t="str">
        <f ca="true">+IF(OFFSET('Water Data'!$F$27,0,10*ROW('Water Data'!F42))="","",OFFSET('Water Data'!$F$27,0,10*ROW('Water Data'!F42)))</f>
        <v/>
      </c>
      <c r="BZ48" s="264" t="str">
        <f ca="true">+IF(OFFSET('Water Data'!$F$28,0,10*ROW('Water Data'!F42))="","",OFFSET('Water Data'!$F$28,0,10*ROW('Water Data'!F42)))</f>
        <v/>
      </c>
      <c r="CA48" s="264" t="str">
        <f ca="true">+IF(OFFSET('Water Data'!$F$29,0,10*ROW('Water Data'!F42))="","",OFFSET('Water Data'!$F$29,0,10*ROW('Water Data'!F42)))</f>
        <v/>
      </c>
      <c r="CB48" s="264" t="str">
        <f ca="true">+IF(OFFSET('Water Data'!$G$27,0,10*ROW('Water Data'!G42))="","",OFFSET('Water Data'!$G$27,0,10*ROW('Water Data'!G42)))</f>
        <v/>
      </c>
      <c r="CC48" s="264" t="str">
        <f ca="true">+IF(OFFSET('Water Data'!$G$28,0,10*ROW('Water Data'!G42))="","",OFFSET('Water Data'!$G$28,0,10*ROW('Water Data'!G42)))</f>
        <v/>
      </c>
      <c r="CD48" s="264" t="str">
        <f ca="true">+IF(OFFSET('Water Data'!$G$29,0,10*ROW('Water Data'!G42))="","",OFFSET('Water Data'!$G$29,0,10*ROW('Water Data'!G42)))</f>
        <v/>
      </c>
      <c r="CE48" s="264" t="str">
        <f ca="true">+IF(OFFSET('Water Data'!$H$27,0,10*ROW('Water Data'!H42))="","",OFFSET('Water Data'!$H$27,0,10*ROW('Water Data'!H42)))</f>
        <v/>
      </c>
      <c r="CF48" s="264" t="str">
        <f ca="true">+IF(OFFSET('Water Data'!$H$28,0,10*ROW('Water Data'!H42))="","",OFFSET('Water Data'!$H$28,0,10*ROW('Water Data'!H42)))</f>
        <v/>
      </c>
      <c r="CG48" s="264" t="str">
        <f ca="true">+IF(OFFSET('Water Data'!$H$29,0,10*ROW('Water Data'!H42))="","",OFFSET('Water Data'!$H$29,0,10*ROW('Water Data'!H42)))</f>
        <v/>
      </c>
      <c r="CH48" s="264" t="str">
        <f ca="true">+IF(OFFSET('Water Data'!$I$27,0,10*ROW('Water Data'!I42))="","",OFFSET('Water Data'!$I$27,0,10*ROW('Water Data'!I42)))</f>
        <v/>
      </c>
      <c r="CI48" s="264" t="str">
        <f ca="true">+IF(OFFSET('Water Data'!$I$28,0,10*ROW('Water Data'!I42))="","",OFFSET('Water Data'!$I$28,0,10*ROW('Water Data'!I42)))</f>
        <v/>
      </c>
      <c r="CJ48" s="264" t="str">
        <f ca="true">+IF(OFFSET('Water Data'!$I$29,0,10*ROW('Water Data'!I42))="","",OFFSET('Water Data'!$I$29,0,10*ROW('Water Data'!I42)))</f>
        <v/>
      </c>
      <c r="CK48" s="264" t="str">
        <f ca="true">+IF(OFFSET('Sanitation Data'!$D$28,0,10*ROW('Sanitation Data'!D42))="","",OFFSET('Sanitation Data'!$D$28,0,10*ROW('Sanitation Data'!D42)))</f>
        <v/>
      </c>
      <c r="CL48" s="264" t="str">
        <f ca="true">+IF(OFFSET('Sanitation Data'!$D$29,0,10*ROW('Sanitation Data'!D42))="","",OFFSET('Sanitation Data'!$D$29,0,10*ROW('Sanitation Data'!D42)))</f>
        <v/>
      </c>
      <c r="CM48" s="264" t="str">
        <f ca="true">+IF(OFFSET('Sanitation Data'!$D$30,0,10*ROW('Sanitation Data'!D42))="","",OFFSET('Sanitation Data'!$D$30,0,10*ROW('Sanitation Data'!D42)))</f>
        <v/>
      </c>
      <c r="CN48" s="264" t="str">
        <f ca="true">+IF(OFFSET('Sanitation Data'!$D$31,0,10*ROW('Sanitation Data'!D42))="","",OFFSET('Sanitation Data'!$D$31,0,10*ROW('Sanitation Data'!D42)))</f>
        <v/>
      </c>
      <c r="CO48" s="264" t="str">
        <f ca="true">+IF(OFFSET('Sanitation Data'!$D$32,0,10*ROW('Sanitation Data'!D42))="","",OFFSET('Sanitation Data'!$D$32,0,10*ROW('Sanitation Data'!D42)))</f>
        <v/>
      </c>
      <c r="CP48" s="264" t="str">
        <f ca="true">+IF(OFFSET('Sanitation Data'!$E$28,0,10*ROW('Sanitation Data'!E42))="","",OFFSET('Sanitation Data'!$E$28,0,10*ROW('Sanitation Data'!E42)))</f>
        <v/>
      </c>
      <c r="CQ48" s="264" t="str">
        <f ca="true">+IF(OFFSET('Sanitation Data'!$E$29,0,10*ROW('Sanitation Data'!E42))="","",OFFSET('Sanitation Data'!$E$29,0,10*ROW('Sanitation Data'!E42)))</f>
        <v/>
      </c>
      <c r="CR48" s="264" t="str">
        <f ca="true">+IF(OFFSET('Sanitation Data'!$E$30,0,10*ROW('Sanitation Data'!E42))="","",OFFSET('Sanitation Data'!$E$30,0,10*ROW('Sanitation Data'!E42)))</f>
        <v/>
      </c>
      <c r="CS48" s="264" t="str">
        <f ca="true">+IF(OFFSET('Sanitation Data'!$E$31,0,10*ROW('Sanitation Data'!E42))="","",OFFSET('Sanitation Data'!$E$31,0,10*ROW('Sanitation Data'!E42)))</f>
        <v/>
      </c>
      <c r="CT48" s="264" t="str">
        <f ca="true">+IF(OFFSET('Sanitation Data'!$E$32,0,10*ROW('Sanitation Data'!E42))="","",OFFSET('Sanitation Data'!$E$32,0,10*ROW('Sanitation Data'!E42)))</f>
        <v/>
      </c>
      <c r="CU48" s="264" t="str">
        <f ca="true">+IF(OFFSET('Sanitation Data'!$F$28,0,10*ROW('Sanitation Data'!F42))="","",OFFSET('Sanitation Data'!$F$28,0,10*ROW('Sanitation Data'!F42)))</f>
        <v/>
      </c>
      <c r="CV48" s="264" t="str">
        <f ca="true">+IF(OFFSET('Sanitation Data'!$F$29,0,10*ROW('Sanitation Data'!F42))="","",OFFSET('Sanitation Data'!$F$29,0,10*ROW('Sanitation Data'!F42)))</f>
        <v/>
      </c>
      <c r="CW48" s="264" t="str">
        <f ca="true">+IF(OFFSET('Sanitation Data'!$F$30,0,10*ROW('Sanitation Data'!F42))="","",OFFSET('Sanitation Data'!$F$30,0,10*ROW('Sanitation Data'!F42)))</f>
        <v/>
      </c>
      <c r="CX48" s="264" t="str">
        <f ca="true">+IF(OFFSET('Sanitation Data'!$F$31,0,10*ROW('Sanitation Data'!F42))="","",OFFSET('Sanitation Data'!$F$31,0,10*ROW('Sanitation Data'!F42)))</f>
        <v/>
      </c>
      <c r="CY48" s="264" t="str">
        <f ca="true">+IF(OFFSET('Sanitation Data'!$F$32,0,10*ROW('Sanitation Data'!F42))="","",OFFSET('Sanitation Data'!$F$32,0,10*ROW('Sanitation Data'!F42)))</f>
        <v/>
      </c>
      <c r="CZ48" s="264" t="str">
        <f ca="true">+IF(OFFSET('Sanitation Data'!$G$28,0,10*ROW('Sanitation Data'!G42))="","",OFFSET('Sanitation Data'!$G$28,0,10*ROW('Sanitation Data'!G42)))</f>
        <v/>
      </c>
      <c r="DA48" s="264" t="str">
        <f ca="true">+IF(OFFSET('Sanitation Data'!$G$29,0,10*ROW('Sanitation Data'!G42))="","",OFFSET('Sanitation Data'!$G$29,0,10*ROW('Sanitation Data'!G42)))</f>
        <v/>
      </c>
      <c r="DB48" s="264" t="str">
        <f ca="true">+IF(OFFSET('Sanitation Data'!$G$30,0,10*ROW('Sanitation Data'!G42))="","",OFFSET('Sanitation Data'!$G$30,0,10*ROW('Sanitation Data'!G42)))</f>
        <v/>
      </c>
      <c r="DC48" s="264" t="str">
        <f ca="true">+IF(OFFSET('Sanitation Data'!$G$31,0,10*ROW('Sanitation Data'!G42))="","",OFFSET('Sanitation Data'!$G$31,0,10*ROW('Sanitation Data'!G42)))</f>
        <v/>
      </c>
      <c r="DD48" s="264" t="str">
        <f ca="true">+IF(OFFSET('Sanitation Data'!$G$32,0,10*ROW('Sanitation Data'!G42))="","",OFFSET('Sanitation Data'!$G$32,0,10*ROW('Sanitation Data'!G42)))</f>
        <v/>
      </c>
      <c r="DE48" s="264" t="str">
        <f ca="true">+IF(OFFSET('Sanitation Data'!$H$28,0,10*ROW('Sanitation Data'!H42))="","",OFFSET('Sanitation Data'!$H$28,0,10*ROW('Sanitation Data'!H42)))</f>
        <v/>
      </c>
      <c r="DF48" s="264" t="str">
        <f ca="true">+IF(OFFSET('Sanitation Data'!$H$29,0,10*ROW('Sanitation Data'!H42))="","",OFFSET('Sanitation Data'!$H$29,0,10*ROW('Sanitation Data'!H42)))</f>
        <v/>
      </c>
      <c r="DG48" s="264" t="str">
        <f ca="true">+IF(OFFSET('Sanitation Data'!$H$30,0,10*ROW('Sanitation Data'!H42))="","",OFFSET('Sanitation Data'!$H$30,0,10*ROW('Sanitation Data'!H42)))</f>
        <v/>
      </c>
      <c r="DH48" s="264" t="str">
        <f ca="true">+IF(OFFSET('Sanitation Data'!$H$31,0,10*ROW('Sanitation Data'!H42))="","",OFFSET('Sanitation Data'!$H$31,0,10*ROW('Sanitation Data'!H42)))</f>
        <v/>
      </c>
      <c r="DI48" s="264" t="str">
        <f ca="true">+IF(OFFSET('Sanitation Data'!$H$32,0,10*ROW('Sanitation Data'!H42))="","",OFFSET('Sanitation Data'!$H$32,0,10*ROW('Sanitation Data'!H42)))</f>
        <v/>
      </c>
      <c r="DJ48" s="264" t="str">
        <f ca="true">+IF(OFFSET('Sanitation Data'!$I$28,0,10*ROW('Sanitation Data'!I42))="","",OFFSET('Sanitation Data'!$I$28,0,10*ROW('Sanitation Data'!I42)))</f>
        <v/>
      </c>
      <c r="DK48" s="264" t="str">
        <f ca="true">+IF(OFFSET('Sanitation Data'!$I$29,0,10*ROW('Sanitation Data'!I42))="","",OFFSET('Sanitation Data'!$I$29,0,10*ROW('Sanitation Data'!I42)))</f>
        <v/>
      </c>
      <c r="DL48" s="264" t="str">
        <f ca="true">+IF(OFFSET('Sanitation Data'!$I$30,0,10*ROW('Sanitation Data'!I42))="","",OFFSET('Sanitation Data'!$I$30,0,10*ROW('Sanitation Data'!I42)))</f>
        <v/>
      </c>
      <c r="DM48" s="264" t="str">
        <f ca="true">+IF(OFFSET('Sanitation Data'!$I$31,0,10*ROW('Sanitation Data'!I42))="","",OFFSET('Sanitation Data'!$I$31,0,10*ROW('Sanitation Data'!I42)))</f>
        <v/>
      </c>
      <c r="DN48" s="264" t="str">
        <f ca="true">+IF(OFFSET('Sanitation Data'!$I$32,0,10*ROW('Sanitation Data'!I42))="","",OFFSET('Sanitation Data'!$I$32,0,10*ROW('Sanitation Data'!I42)))</f>
        <v/>
      </c>
      <c r="DO48" s="264" t="str">
        <f ca="true">+IF(OFFSET('Hygiene Data'!$D$11,0,10*ROW('Hygiene Data'!D42))="","",OFFSET('Hygiene Data'!$D$11,0,10*ROW('Hygiene Data'!D42)))</f>
        <v/>
      </c>
      <c r="DP48" s="264" t="str">
        <f ca="true">+IF(OFFSET('Hygiene Data'!$D$12,0,10*ROW('Hygiene Data'!D42))="","",OFFSET('Hygiene Data'!$D$12,0,10*ROW('Hygiene Data'!D42)))</f>
        <v/>
      </c>
      <c r="DQ48" s="264" t="str">
        <f ca="true">+IF(OFFSET('Hygiene Data'!$D$13,0,10*ROW('Hygiene Data'!D42))="","",OFFSET('Hygiene Data'!$D$13,0,10*ROW('Hygiene Data'!D42)))</f>
        <v/>
      </c>
      <c r="DR48" s="264" t="str">
        <f ca="true">+IF(OFFSET('Hygiene Data'!$E$11,0,10*ROW('Hygiene Data'!E42))="","",OFFSET('Hygiene Data'!$E$11,0,10*ROW('Hygiene Data'!E42)))</f>
        <v/>
      </c>
      <c r="DS48" s="264" t="str">
        <f ca="true">+IF(OFFSET('Hygiene Data'!$E$12,0,10*ROW('Hygiene Data'!E42))="","",OFFSET('Hygiene Data'!$E$12,0,10*ROW('Hygiene Data'!E42)))</f>
        <v/>
      </c>
      <c r="DT48" s="264" t="str">
        <f ca="true">+IF(OFFSET('Hygiene Data'!$E$13,0,10*ROW('Hygiene Data'!E42))="","",OFFSET('Hygiene Data'!$E$13,0,10*ROW('Hygiene Data'!E42)))</f>
        <v/>
      </c>
      <c r="DU48" s="264" t="str">
        <f ca="true">+IF(OFFSET('Hygiene Data'!$F$11,0,10*ROW('Hygiene Data'!F42))="","",OFFSET('Hygiene Data'!$F$11,0,10*ROW('Hygiene Data'!F42)))</f>
        <v/>
      </c>
      <c r="DV48" s="264" t="str">
        <f ca="true">+IF(OFFSET('Hygiene Data'!$F$12,0,10*ROW('Hygiene Data'!F42))="","",OFFSET('Hygiene Data'!$F$12,0,10*ROW('Hygiene Data'!F42)))</f>
        <v/>
      </c>
      <c r="DW48" s="264" t="str">
        <f ca="true">+IF(OFFSET('Hygiene Data'!$F$13,0,10*ROW('Hygiene Data'!F42))="","",OFFSET('Hygiene Data'!$F$13,0,10*ROW('Hygiene Data'!F42)))</f>
        <v/>
      </c>
      <c r="DX48" s="264" t="str">
        <f ca="true">+IF(OFFSET('Hygiene Data'!$G$11,0,10*ROW('Hygiene Data'!G42))="","",OFFSET('Hygiene Data'!$G$11,0,10*ROW('Hygiene Data'!G42)))</f>
        <v/>
      </c>
      <c r="DY48" s="264" t="str">
        <f ca="true">+IF(OFFSET('Hygiene Data'!$G$12,0,10*ROW('Hygiene Data'!G42))="","",OFFSET('Hygiene Data'!$G$12,0,10*ROW('Hygiene Data'!G42)))</f>
        <v/>
      </c>
      <c r="DZ48" s="264" t="str">
        <f ca="true">+IF(OFFSET('Hygiene Data'!$G$13,0,10*ROW('Hygiene Data'!G42))="","",OFFSET('Hygiene Data'!$G$13,0,10*ROW('Hygiene Data'!G42)))</f>
        <v/>
      </c>
      <c r="EA48" s="264" t="str">
        <f ca="true">+IF(OFFSET('Hygiene Data'!$H$11,0,10*ROW('Hygiene Data'!H42))="","",OFFSET('Hygiene Data'!$H$11,0,10*ROW('Hygiene Data'!H42)))</f>
        <v/>
      </c>
      <c r="EB48" s="264" t="str">
        <f ca="true">+IF(OFFSET('Hygiene Data'!$H$12,0,10*ROW('Hygiene Data'!H42))="","",OFFSET('Hygiene Data'!$H$12,0,10*ROW('Hygiene Data'!H42)))</f>
        <v/>
      </c>
      <c r="EC48" s="264" t="str">
        <f ca="true">+IF(OFFSET('Hygiene Data'!$H$13,0,10*ROW('Hygiene Data'!H42))="","",OFFSET('Hygiene Data'!$H$13,0,10*ROW('Hygiene Data'!H42)))</f>
        <v/>
      </c>
      <c r="ED48" s="264" t="str">
        <f ca="true">+IF(OFFSET('Hygiene Data'!$I$11,0,10*ROW('Hygiene Data'!I42))="","",OFFSET('Hygiene Data'!$I$11,0,10*ROW('Hygiene Data'!I42)))</f>
        <v/>
      </c>
      <c r="EE48" s="264" t="str">
        <f ca="true">+IF(OFFSET('Hygiene Data'!$I$12,0,10*ROW('Hygiene Data'!I42))="","",OFFSET('Hygiene Data'!$I$12,0,10*ROW('Hygiene Data'!I42)))</f>
        <v/>
      </c>
      <c r="EF48" s="264" t="str">
        <f ca="true">+IF(OFFSET('Hygiene Data'!$I$13,0,10*ROW('Hygiene Data'!I42))="","",OFFSET('Hygiene Data'!$I$13,0,10*ROW('Hygiene Data'!I42)))</f>
        <v/>
      </c>
    </row>
    <row xmlns:x14ac="http://schemas.microsoft.com/office/spreadsheetml/2009/9/ac" r="49" x14ac:dyDescent="0.2">
      <c r="A49" s="37" t="str">
        <f ca="true">+IF(OFFSET('Water Data'!$B$2,0,10*ROW('Water Data'!E43))="","",OFFSET('Water Data'!$B$2,0,10*ROW('Water Data'!E43)))</f>
        <v/>
      </c>
      <c r="B49" s="37" t="str">
        <f ca="true">+IF(OFFSET('Water Data'!$C$2,0,10*ROW('Water Data'!F43))="","",OFFSET('Water Data'!$C$2,0,10*ROW('Water Data'!F43)))</f>
        <v/>
      </c>
      <c r="C49" s="320" t="str">
        <f t="shared" ca="true" si="0"/>
        <v/>
      </c>
      <c r="D49" s="94"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94"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94"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94"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94"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94"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94"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94"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94"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94"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94"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94"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94"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94"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94"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94"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94"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94"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95"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95"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95"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95"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95"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95"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95"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95"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95"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95"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95"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95"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95"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95"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95"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95"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95"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95"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95"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95"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95"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95"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95"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95"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95"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95"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95"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95"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95"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95"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96"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96"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96"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96"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96"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96"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96"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96"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96"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96"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96"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96"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96"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96"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96"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96"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96"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96"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64"/>
      <c r="BS49" s="264" t="str">
        <f ca="true">+IF(OFFSET('Water Data'!$D$27,0,10*ROW('Water Data'!D43))="","",OFFSET('Water Data'!$D$27,0,10*ROW('Water Data'!D43)))</f>
        <v/>
      </c>
      <c r="BT49" s="264" t="str">
        <f ca="true">+IF(OFFSET('Water Data'!$D$28,0,10*ROW('Water Data'!D43))="","",OFFSET('Water Data'!$D$28,0,10*ROW('Water Data'!D43)))</f>
        <v/>
      </c>
      <c r="BU49" s="264" t="str">
        <f ca="true">+IF(OFFSET('Water Data'!$D$29,0,10*ROW('Water Data'!D43))="","",OFFSET('Water Data'!$D$29,0,10*ROW('Water Data'!D43)))</f>
        <v/>
      </c>
      <c r="BV49" s="264" t="str">
        <f ca="true">+IF(OFFSET('Water Data'!$E$27,0,10*ROW('Water Data'!E43))="","",OFFSET('Water Data'!$E$27,0,10*ROW('Water Data'!E43)))</f>
        <v/>
      </c>
      <c r="BW49" s="264" t="str">
        <f ca="true">+IF(OFFSET('Water Data'!$E$28,0,10*ROW('Water Data'!E43))="","",OFFSET('Water Data'!$E$28,0,10*ROW('Water Data'!E43)))</f>
        <v/>
      </c>
      <c r="BX49" s="264" t="str">
        <f ca="true">+IF(OFFSET('Water Data'!$E$29,0,10*ROW('Water Data'!E43))="","",OFFSET('Water Data'!$E$29,0,10*ROW('Water Data'!E43)))</f>
        <v/>
      </c>
      <c r="BY49" s="264" t="str">
        <f ca="true">+IF(OFFSET('Water Data'!$F$27,0,10*ROW('Water Data'!F43))="","",OFFSET('Water Data'!$F$27,0,10*ROW('Water Data'!F43)))</f>
        <v/>
      </c>
      <c r="BZ49" s="264" t="str">
        <f ca="true">+IF(OFFSET('Water Data'!$F$28,0,10*ROW('Water Data'!F43))="","",OFFSET('Water Data'!$F$28,0,10*ROW('Water Data'!F43)))</f>
        <v/>
      </c>
      <c r="CA49" s="264" t="str">
        <f ca="true">+IF(OFFSET('Water Data'!$F$29,0,10*ROW('Water Data'!F43))="","",OFFSET('Water Data'!$F$29,0,10*ROW('Water Data'!F43)))</f>
        <v/>
      </c>
      <c r="CB49" s="264" t="str">
        <f ca="true">+IF(OFFSET('Water Data'!$G$27,0,10*ROW('Water Data'!G43))="","",OFFSET('Water Data'!$G$27,0,10*ROW('Water Data'!G43)))</f>
        <v/>
      </c>
      <c r="CC49" s="264" t="str">
        <f ca="true">+IF(OFFSET('Water Data'!$G$28,0,10*ROW('Water Data'!G43))="","",OFFSET('Water Data'!$G$28,0,10*ROW('Water Data'!G43)))</f>
        <v/>
      </c>
      <c r="CD49" s="264" t="str">
        <f ca="true">+IF(OFFSET('Water Data'!$G$29,0,10*ROW('Water Data'!G43))="","",OFFSET('Water Data'!$G$29,0,10*ROW('Water Data'!G43)))</f>
        <v/>
      </c>
      <c r="CE49" s="264" t="str">
        <f ca="true">+IF(OFFSET('Water Data'!$H$27,0,10*ROW('Water Data'!H43))="","",OFFSET('Water Data'!$H$27,0,10*ROW('Water Data'!H43)))</f>
        <v/>
      </c>
      <c r="CF49" s="264" t="str">
        <f ca="true">+IF(OFFSET('Water Data'!$H$28,0,10*ROW('Water Data'!H43))="","",OFFSET('Water Data'!$H$28,0,10*ROW('Water Data'!H43)))</f>
        <v/>
      </c>
      <c r="CG49" s="264" t="str">
        <f ca="true">+IF(OFFSET('Water Data'!$H$29,0,10*ROW('Water Data'!H43))="","",OFFSET('Water Data'!$H$29,0,10*ROW('Water Data'!H43)))</f>
        <v/>
      </c>
      <c r="CH49" s="264" t="str">
        <f ca="true">+IF(OFFSET('Water Data'!$I$27,0,10*ROW('Water Data'!I43))="","",OFFSET('Water Data'!$I$27,0,10*ROW('Water Data'!I43)))</f>
        <v/>
      </c>
      <c r="CI49" s="264" t="str">
        <f ca="true">+IF(OFFSET('Water Data'!$I$28,0,10*ROW('Water Data'!I43))="","",OFFSET('Water Data'!$I$28,0,10*ROW('Water Data'!I43)))</f>
        <v/>
      </c>
      <c r="CJ49" s="264" t="str">
        <f ca="true">+IF(OFFSET('Water Data'!$I$29,0,10*ROW('Water Data'!I43))="","",OFFSET('Water Data'!$I$29,0,10*ROW('Water Data'!I43)))</f>
        <v/>
      </c>
      <c r="CK49" s="264" t="str">
        <f ca="true">+IF(OFFSET('Sanitation Data'!$D$28,0,10*ROW('Sanitation Data'!D43))="","",OFFSET('Sanitation Data'!$D$28,0,10*ROW('Sanitation Data'!D43)))</f>
        <v/>
      </c>
      <c r="CL49" s="264" t="str">
        <f ca="true">+IF(OFFSET('Sanitation Data'!$D$29,0,10*ROW('Sanitation Data'!D43))="","",OFFSET('Sanitation Data'!$D$29,0,10*ROW('Sanitation Data'!D43)))</f>
        <v/>
      </c>
      <c r="CM49" s="264" t="str">
        <f ca="true">+IF(OFFSET('Sanitation Data'!$D$30,0,10*ROW('Sanitation Data'!D43))="","",OFFSET('Sanitation Data'!$D$30,0,10*ROW('Sanitation Data'!D43)))</f>
        <v/>
      </c>
      <c r="CN49" s="264" t="str">
        <f ca="true">+IF(OFFSET('Sanitation Data'!$D$31,0,10*ROW('Sanitation Data'!D43))="","",OFFSET('Sanitation Data'!$D$31,0,10*ROW('Sanitation Data'!D43)))</f>
        <v/>
      </c>
      <c r="CO49" s="264" t="str">
        <f ca="true">+IF(OFFSET('Sanitation Data'!$D$32,0,10*ROW('Sanitation Data'!D43))="","",OFFSET('Sanitation Data'!$D$32,0,10*ROW('Sanitation Data'!D43)))</f>
        <v/>
      </c>
      <c r="CP49" s="264" t="str">
        <f ca="true">+IF(OFFSET('Sanitation Data'!$E$28,0,10*ROW('Sanitation Data'!E43))="","",OFFSET('Sanitation Data'!$E$28,0,10*ROW('Sanitation Data'!E43)))</f>
        <v/>
      </c>
      <c r="CQ49" s="264" t="str">
        <f ca="true">+IF(OFFSET('Sanitation Data'!$E$29,0,10*ROW('Sanitation Data'!E43))="","",OFFSET('Sanitation Data'!$E$29,0,10*ROW('Sanitation Data'!E43)))</f>
        <v/>
      </c>
      <c r="CR49" s="264" t="str">
        <f ca="true">+IF(OFFSET('Sanitation Data'!$E$30,0,10*ROW('Sanitation Data'!E43))="","",OFFSET('Sanitation Data'!$E$30,0,10*ROW('Sanitation Data'!E43)))</f>
        <v/>
      </c>
      <c r="CS49" s="264" t="str">
        <f ca="true">+IF(OFFSET('Sanitation Data'!$E$31,0,10*ROW('Sanitation Data'!E43))="","",OFFSET('Sanitation Data'!$E$31,0,10*ROW('Sanitation Data'!E43)))</f>
        <v/>
      </c>
      <c r="CT49" s="264" t="str">
        <f ca="true">+IF(OFFSET('Sanitation Data'!$E$32,0,10*ROW('Sanitation Data'!E43))="","",OFFSET('Sanitation Data'!$E$32,0,10*ROW('Sanitation Data'!E43)))</f>
        <v/>
      </c>
      <c r="CU49" s="264" t="str">
        <f ca="true">+IF(OFFSET('Sanitation Data'!$F$28,0,10*ROW('Sanitation Data'!F43))="","",OFFSET('Sanitation Data'!$F$28,0,10*ROW('Sanitation Data'!F43)))</f>
        <v/>
      </c>
      <c r="CV49" s="264" t="str">
        <f ca="true">+IF(OFFSET('Sanitation Data'!$F$29,0,10*ROW('Sanitation Data'!F43))="","",OFFSET('Sanitation Data'!$F$29,0,10*ROW('Sanitation Data'!F43)))</f>
        <v/>
      </c>
      <c r="CW49" s="264" t="str">
        <f ca="true">+IF(OFFSET('Sanitation Data'!$F$30,0,10*ROW('Sanitation Data'!F43))="","",OFFSET('Sanitation Data'!$F$30,0,10*ROW('Sanitation Data'!F43)))</f>
        <v/>
      </c>
      <c r="CX49" s="264" t="str">
        <f ca="true">+IF(OFFSET('Sanitation Data'!$F$31,0,10*ROW('Sanitation Data'!F43))="","",OFFSET('Sanitation Data'!$F$31,0,10*ROW('Sanitation Data'!F43)))</f>
        <v/>
      </c>
      <c r="CY49" s="264" t="str">
        <f ca="true">+IF(OFFSET('Sanitation Data'!$F$32,0,10*ROW('Sanitation Data'!F43))="","",OFFSET('Sanitation Data'!$F$32,0,10*ROW('Sanitation Data'!F43)))</f>
        <v/>
      </c>
      <c r="CZ49" s="264" t="str">
        <f ca="true">+IF(OFFSET('Sanitation Data'!$G$28,0,10*ROW('Sanitation Data'!G43))="","",OFFSET('Sanitation Data'!$G$28,0,10*ROW('Sanitation Data'!G43)))</f>
        <v/>
      </c>
      <c r="DA49" s="264" t="str">
        <f ca="true">+IF(OFFSET('Sanitation Data'!$G$29,0,10*ROW('Sanitation Data'!G43))="","",OFFSET('Sanitation Data'!$G$29,0,10*ROW('Sanitation Data'!G43)))</f>
        <v/>
      </c>
      <c r="DB49" s="264" t="str">
        <f ca="true">+IF(OFFSET('Sanitation Data'!$G$30,0,10*ROW('Sanitation Data'!G43))="","",OFFSET('Sanitation Data'!$G$30,0,10*ROW('Sanitation Data'!G43)))</f>
        <v/>
      </c>
      <c r="DC49" s="264" t="str">
        <f ca="true">+IF(OFFSET('Sanitation Data'!$G$31,0,10*ROW('Sanitation Data'!G43))="","",OFFSET('Sanitation Data'!$G$31,0,10*ROW('Sanitation Data'!G43)))</f>
        <v/>
      </c>
      <c r="DD49" s="264" t="str">
        <f ca="true">+IF(OFFSET('Sanitation Data'!$G$32,0,10*ROW('Sanitation Data'!G43))="","",OFFSET('Sanitation Data'!$G$32,0,10*ROW('Sanitation Data'!G43)))</f>
        <v/>
      </c>
      <c r="DE49" s="264" t="str">
        <f ca="true">+IF(OFFSET('Sanitation Data'!$H$28,0,10*ROW('Sanitation Data'!H43))="","",OFFSET('Sanitation Data'!$H$28,0,10*ROW('Sanitation Data'!H43)))</f>
        <v/>
      </c>
      <c r="DF49" s="264" t="str">
        <f ca="true">+IF(OFFSET('Sanitation Data'!$H$29,0,10*ROW('Sanitation Data'!H43))="","",OFFSET('Sanitation Data'!$H$29,0,10*ROW('Sanitation Data'!H43)))</f>
        <v/>
      </c>
      <c r="DG49" s="264" t="str">
        <f ca="true">+IF(OFFSET('Sanitation Data'!$H$30,0,10*ROW('Sanitation Data'!H43))="","",OFFSET('Sanitation Data'!$H$30,0,10*ROW('Sanitation Data'!H43)))</f>
        <v/>
      </c>
      <c r="DH49" s="264" t="str">
        <f ca="true">+IF(OFFSET('Sanitation Data'!$H$31,0,10*ROW('Sanitation Data'!H43))="","",OFFSET('Sanitation Data'!$H$31,0,10*ROW('Sanitation Data'!H43)))</f>
        <v/>
      </c>
      <c r="DI49" s="264" t="str">
        <f ca="true">+IF(OFFSET('Sanitation Data'!$H$32,0,10*ROW('Sanitation Data'!H43))="","",OFFSET('Sanitation Data'!$H$32,0,10*ROW('Sanitation Data'!H43)))</f>
        <v/>
      </c>
      <c r="DJ49" s="264" t="str">
        <f ca="true">+IF(OFFSET('Sanitation Data'!$I$28,0,10*ROW('Sanitation Data'!I43))="","",OFFSET('Sanitation Data'!$I$28,0,10*ROW('Sanitation Data'!I43)))</f>
        <v/>
      </c>
      <c r="DK49" s="264" t="str">
        <f ca="true">+IF(OFFSET('Sanitation Data'!$I$29,0,10*ROW('Sanitation Data'!I43))="","",OFFSET('Sanitation Data'!$I$29,0,10*ROW('Sanitation Data'!I43)))</f>
        <v/>
      </c>
      <c r="DL49" s="264" t="str">
        <f ca="true">+IF(OFFSET('Sanitation Data'!$I$30,0,10*ROW('Sanitation Data'!I43))="","",OFFSET('Sanitation Data'!$I$30,0,10*ROW('Sanitation Data'!I43)))</f>
        <v/>
      </c>
      <c r="DM49" s="264" t="str">
        <f ca="true">+IF(OFFSET('Sanitation Data'!$I$31,0,10*ROW('Sanitation Data'!I43))="","",OFFSET('Sanitation Data'!$I$31,0,10*ROW('Sanitation Data'!I43)))</f>
        <v/>
      </c>
      <c r="DN49" s="264" t="str">
        <f ca="true">+IF(OFFSET('Sanitation Data'!$I$32,0,10*ROW('Sanitation Data'!I43))="","",OFFSET('Sanitation Data'!$I$32,0,10*ROW('Sanitation Data'!I43)))</f>
        <v/>
      </c>
      <c r="DO49" s="264" t="str">
        <f ca="true">+IF(OFFSET('Hygiene Data'!$D$11,0,10*ROW('Hygiene Data'!D43))="","",OFFSET('Hygiene Data'!$D$11,0,10*ROW('Hygiene Data'!D43)))</f>
        <v/>
      </c>
      <c r="DP49" s="264" t="str">
        <f ca="true">+IF(OFFSET('Hygiene Data'!$D$12,0,10*ROW('Hygiene Data'!D43))="","",OFFSET('Hygiene Data'!$D$12,0,10*ROW('Hygiene Data'!D43)))</f>
        <v/>
      </c>
      <c r="DQ49" s="264" t="str">
        <f ca="true">+IF(OFFSET('Hygiene Data'!$D$13,0,10*ROW('Hygiene Data'!D43))="","",OFFSET('Hygiene Data'!$D$13,0,10*ROW('Hygiene Data'!D43)))</f>
        <v/>
      </c>
      <c r="DR49" s="264" t="str">
        <f ca="true">+IF(OFFSET('Hygiene Data'!$E$11,0,10*ROW('Hygiene Data'!E43))="","",OFFSET('Hygiene Data'!$E$11,0,10*ROW('Hygiene Data'!E43)))</f>
        <v/>
      </c>
      <c r="DS49" s="264" t="str">
        <f ca="true">+IF(OFFSET('Hygiene Data'!$E$12,0,10*ROW('Hygiene Data'!E43))="","",OFFSET('Hygiene Data'!$E$12,0,10*ROW('Hygiene Data'!E43)))</f>
        <v/>
      </c>
      <c r="DT49" s="264" t="str">
        <f ca="true">+IF(OFFSET('Hygiene Data'!$E$13,0,10*ROW('Hygiene Data'!E43))="","",OFFSET('Hygiene Data'!$E$13,0,10*ROW('Hygiene Data'!E43)))</f>
        <v/>
      </c>
      <c r="DU49" s="264" t="str">
        <f ca="true">+IF(OFFSET('Hygiene Data'!$F$11,0,10*ROW('Hygiene Data'!F43))="","",OFFSET('Hygiene Data'!$F$11,0,10*ROW('Hygiene Data'!F43)))</f>
        <v/>
      </c>
      <c r="DV49" s="264" t="str">
        <f ca="true">+IF(OFFSET('Hygiene Data'!$F$12,0,10*ROW('Hygiene Data'!F43))="","",OFFSET('Hygiene Data'!$F$12,0,10*ROW('Hygiene Data'!F43)))</f>
        <v/>
      </c>
      <c r="DW49" s="264" t="str">
        <f ca="true">+IF(OFFSET('Hygiene Data'!$F$13,0,10*ROW('Hygiene Data'!F43))="","",OFFSET('Hygiene Data'!$F$13,0,10*ROW('Hygiene Data'!F43)))</f>
        <v/>
      </c>
      <c r="DX49" s="264" t="str">
        <f ca="true">+IF(OFFSET('Hygiene Data'!$G$11,0,10*ROW('Hygiene Data'!G43))="","",OFFSET('Hygiene Data'!$G$11,0,10*ROW('Hygiene Data'!G43)))</f>
        <v/>
      </c>
      <c r="DY49" s="264" t="str">
        <f ca="true">+IF(OFFSET('Hygiene Data'!$G$12,0,10*ROW('Hygiene Data'!G43))="","",OFFSET('Hygiene Data'!$G$12,0,10*ROW('Hygiene Data'!G43)))</f>
        <v/>
      </c>
      <c r="DZ49" s="264" t="str">
        <f ca="true">+IF(OFFSET('Hygiene Data'!$G$13,0,10*ROW('Hygiene Data'!G43))="","",OFFSET('Hygiene Data'!$G$13,0,10*ROW('Hygiene Data'!G43)))</f>
        <v/>
      </c>
      <c r="EA49" s="264" t="str">
        <f ca="true">+IF(OFFSET('Hygiene Data'!$H$11,0,10*ROW('Hygiene Data'!H43))="","",OFFSET('Hygiene Data'!$H$11,0,10*ROW('Hygiene Data'!H43)))</f>
        <v/>
      </c>
      <c r="EB49" s="264" t="str">
        <f ca="true">+IF(OFFSET('Hygiene Data'!$H$12,0,10*ROW('Hygiene Data'!H43))="","",OFFSET('Hygiene Data'!$H$12,0,10*ROW('Hygiene Data'!H43)))</f>
        <v/>
      </c>
      <c r="EC49" s="264" t="str">
        <f ca="true">+IF(OFFSET('Hygiene Data'!$H$13,0,10*ROW('Hygiene Data'!H43))="","",OFFSET('Hygiene Data'!$H$13,0,10*ROW('Hygiene Data'!H43)))</f>
        <v/>
      </c>
      <c r="ED49" s="264" t="str">
        <f ca="true">+IF(OFFSET('Hygiene Data'!$I$11,0,10*ROW('Hygiene Data'!I43))="","",OFFSET('Hygiene Data'!$I$11,0,10*ROW('Hygiene Data'!I43)))</f>
        <v/>
      </c>
      <c r="EE49" s="264" t="str">
        <f ca="true">+IF(OFFSET('Hygiene Data'!$I$12,0,10*ROW('Hygiene Data'!I43))="","",OFFSET('Hygiene Data'!$I$12,0,10*ROW('Hygiene Data'!I43)))</f>
        <v/>
      </c>
      <c r="EF49" s="264" t="str">
        <f ca="true">+IF(OFFSET('Hygiene Data'!$I$13,0,10*ROW('Hygiene Data'!I43))="","",OFFSET('Hygiene Data'!$I$13,0,10*ROW('Hygiene Data'!I43)))</f>
        <v/>
      </c>
    </row>
    <row xmlns:x14ac="http://schemas.microsoft.com/office/spreadsheetml/2009/9/ac" r="50" x14ac:dyDescent="0.2">
      <c r="A50" s="37" t="str">
        <f ca="true">+IF(OFFSET('Water Data'!$B$2,0,10*ROW('Water Data'!E44))="","",OFFSET('Water Data'!$B$2,0,10*ROW('Water Data'!E44)))</f>
        <v/>
      </c>
      <c r="B50" s="37" t="str">
        <f ca="true">+IF(OFFSET('Water Data'!$C$2,0,10*ROW('Water Data'!F44))="","",OFFSET('Water Data'!$C$2,0,10*ROW('Water Data'!F44)))</f>
        <v/>
      </c>
      <c r="C50" s="320" t="str">
        <f t="shared" ca="true" si="0"/>
        <v/>
      </c>
      <c r="D50" s="94"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94"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94"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94"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94"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94"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94"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94"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94"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94"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94"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94"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94"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94"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94"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94"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94"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94"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95"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95"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95"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95"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95"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95"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95"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95"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95"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95"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95"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95"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95"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95"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95"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95"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95"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95"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95"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95"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95"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95"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95"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95"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95"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95"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95"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95"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95"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95"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96"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96"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96"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96"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96"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96"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96"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96"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96"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96"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96"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96"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96"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96"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96"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96"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96"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96"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64"/>
      <c r="BS50" s="264" t="str">
        <f ca="true">+IF(OFFSET('Water Data'!$D$27,0,10*ROW('Water Data'!D44))="","",OFFSET('Water Data'!$D$27,0,10*ROW('Water Data'!D44)))</f>
        <v/>
      </c>
      <c r="BT50" s="264" t="str">
        <f ca="true">+IF(OFFSET('Water Data'!$D$28,0,10*ROW('Water Data'!D44))="","",OFFSET('Water Data'!$D$28,0,10*ROW('Water Data'!D44)))</f>
        <v/>
      </c>
      <c r="BU50" s="264" t="str">
        <f ca="true">+IF(OFFSET('Water Data'!$D$29,0,10*ROW('Water Data'!D44))="","",OFFSET('Water Data'!$D$29,0,10*ROW('Water Data'!D44)))</f>
        <v/>
      </c>
      <c r="BV50" s="264" t="str">
        <f ca="true">+IF(OFFSET('Water Data'!$E$27,0,10*ROW('Water Data'!E44))="","",OFFSET('Water Data'!$E$27,0,10*ROW('Water Data'!E44)))</f>
        <v/>
      </c>
      <c r="BW50" s="264" t="str">
        <f ca="true">+IF(OFFSET('Water Data'!$E$28,0,10*ROW('Water Data'!E44))="","",OFFSET('Water Data'!$E$28,0,10*ROW('Water Data'!E44)))</f>
        <v/>
      </c>
      <c r="BX50" s="264" t="str">
        <f ca="true">+IF(OFFSET('Water Data'!$E$29,0,10*ROW('Water Data'!E44))="","",OFFSET('Water Data'!$E$29,0,10*ROW('Water Data'!E44)))</f>
        <v/>
      </c>
      <c r="BY50" s="264" t="str">
        <f ca="true">+IF(OFFSET('Water Data'!$F$27,0,10*ROW('Water Data'!F44))="","",OFFSET('Water Data'!$F$27,0,10*ROW('Water Data'!F44)))</f>
        <v/>
      </c>
      <c r="BZ50" s="264" t="str">
        <f ca="true">+IF(OFFSET('Water Data'!$F$28,0,10*ROW('Water Data'!F44))="","",OFFSET('Water Data'!$F$28,0,10*ROW('Water Data'!F44)))</f>
        <v/>
      </c>
      <c r="CA50" s="264" t="str">
        <f ca="true">+IF(OFFSET('Water Data'!$F$29,0,10*ROW('Water Data'!F44))="","",OFFSET('Water Data'!$F$29,0,10*ROW('Water Data'!F44)))</f>
        <v/>
      </c>
      <c r="CB50" s="264" t="str">
        <f ca="true">+IF(OFFSET('Water Data'!$G$27,0,10*ROW('Water Data'!G44))="","",OFFSET('Water Data'!$G$27,0,10*ROW('Water Data'!G44)))</f>
        <v/>
      </c>
      <c r="CC50" s="264" t="str">
        <f ca="true">+IF(OFFSET('Water Data'!$G$28,0,10*ROW('Water Data'!G44))="","",OFFSET('Water Data'!$G$28,0,10*ROW('Water Data'!G44)))</f>
        <v/>
      </c>
      <c r="CD50" s="264" t="str">
        <f ca="true">+IF(OFFSET('Water Data'!$G$29,0,10*ROW('Water Data'!G44))="","",OFFSET('Water Data'!$G$29,0,10*ROW('Water Data'!G44)))</f>
        <v/>
      </c>
      <c r="CE50" s="264" t="str">
        <f ca="true">+IF(OFFSET('Water Data'!$H$27,0,10*ROW('Water Data'!H44))="","",OFFSET('Water Data'!$H$27,0,10*ROW('Water Data'!H44)))</f>
        <v/>
      </c>
      <c r="CF50" s="264" t="str">
        <f ca="true">+IF(OFFSET('Water Data'!$H$28,0,10*ROW('Water Data'!H44))="","",OFFSET('Water Data'!$H$28,0,10*ROW('Water Data'!H44)))</f>
        <v/>
      </c>
      <c r="CG50" s="264" t="str">
        <f ca="true">+IF(OFFSET('Water Data'!$H$29,0,10*ROW('Water Data'!H44))="","",OFFSET('Water Data'!$H$29,0,10*ROW('Water Data'!H44)))</f>
        <v/>
      </c>
      <c r="CH50" s="264" t="str">
        <f ca="true">+IF(OFFSET('Water Data'!$I$27,0,10*ROW('Water Data'!I44))="","",OFFSET('Water Data'!$I$27,0,10*ROW('Water Data'!I44)))</f>
        <v/>
      </c>
      <c r="CI50" s="264" t="str">
        <f ca="true">+IF(OFFSET('Water Data'!$I$28,0,10*ROW('Water Data'!I44))="","",OFFSET('Water Data'!$I$28,0,10*ROW('Water Data'!I44)))</f>
        <v/>
      </c>
      <c r="CJ50" s="264" t="str">
        <f ca="true">+IF(OFFSET('Water Data'!$I$29,0,10*ROW('Water Data'!I44))="","",OFFSET('Water Data'!$I$29,0,10*ROW('Water Data'!I44)))</f>
        <v/>
      </c>
      <c r="CK50" s="264" t="str">
        <f ca="true">+IF(OFFSET('Sanitation Data'!$D$28,0,10*ROW('Sanitation Data'!D44))="","",OFFSET('Sanitation Data'!$D$28,0,10*ROW('Sanitation Data'!D44)))</f>
        <v/>
      </c>
      <c r="CL50" s="264" t="str">
        <f ca="true">+IF(OFFSET('Sanitation Data'!$D$29,0,10*ROW('Sanitation Data'!D44))="","",OFFSET('Sanitation Data'!$D$29,0,10*ROW('Sanitation Data'!D44)))</f>
        <v/>
      </c>
      <c r="CM50" s="264" t="str">
        <f ca="true">+IF(OFFSET('Sanitation Data'!$D$30,0,10*ROW('Sanitation Data'!D44))="","",OFFSET('Sanitation Data'!$D$30,0,10*ROW('Sanitation Data'!D44)))</f>
        <v/>
      </c>
      <c r="CN50" s="264" t="str">
        <f ca="true">+IF(OFFSET('Sanitation Data'!$D$31,0,10*ROW('Sanitation Data'!D44))="","",OFFSET('Sanitation Data'!$D$31,0,10*ROW('Sanitation Data'!D44)))</f>
        <v/>
      </c>
      <c r="CO50" s="264" t="str">
        <f ca="true">+IF(OFFSET('Sanitation Data'!$D$32,0,10*ROW('Sanitation Data'!D44))="","",OFFSET('Sanitation Data'!$D$32,0,10*ROW('Sanitation Data'!D44)))</f>
        <v/>
      </c>
      <c r="CP50" s="264" t="str">
        <f ca="true">+IF(OFFSET('Sanitation Data'!$E$28,0,10*ROW('Sanitation Data'!E44))="","",OFFSET('Sanitation Data'!$E$28,0,10*ROW('Sanitation Data'!E44)))</f>
        <v/>
      </c>
      <c r="CQ50" s="264" t="str">
        <f ca="true">+IF(OFFSET('Sanitation Data'!$E$29,0,10*ROW('Sanitation Data'!E44))="","",OFFSET('Sanitation Data'!$E$29,0,10*ROW('Sanitation Data'!E44)))</f>
        <v/>
      </c>
      <c r="CR50" s="264" t="str">
        <f ca="true">+IF(OFFSET('Sanitation Data'!$E$30,0,10*ROW('Sanitation Data'!E44))="","",OFFSET('Sanitation Data'!$E$30,0,10*ROW('Sanitation Data'!E44)))</f>
        <v/>
      </c>
      <c r="CS50" s="264" t="str">
        <f ca="true">+IF(OFFSET('Sanitation Data'!$E$31,0,10*ROW('Sanitation Data'!E44))="","",OFFSET('Sanitation Data'!$E$31,0,10*ROW('Sanitation Data'!E44)))</f>
        <v/>
      </c>
      <c r="CT50" s="264" t="str">
        <f ca="true">+IF(OFFSET('Sanitation Data'!$E$32,0,10*ROW('Sanitation Data'!E44))="","",OFFSET('Sanitation Data'!$E$32,0,10*ROW('Sanitation Data'!E44)))</f>
        <v/>
      </c>
      <c r="CU50" s="264" t="str">
        <f ca="true">+IF(OFFSET('Sanitation Data'!$F$28,0,10*ROW('Sanitation Data'!F44))="","",OFFSET('Sanitation Data'!$F$28,0,10*ROW('Sanitation Data'!F44)))</f>
        <v/>
      </c>
      <c r="CV50" s="264" t="str">
        <f ca="true">+IF(OFFSET('Sanitation Data'!$F$29,0,10*ROW('Sanitation Data'!F44))="","",OFFSET('Sanitation Data'!$F$29,0,10*ROW('Sanitation Data'!F44)))</f>
        <v/>
      </c>
      <c r="CW50" s="264" t="str">
        <f ca="true">+IF(OFFSET('Sanitation Data'!$F$30,0,10*ROW('Sanitation Data'!F44))="","",OFFSET('Sanitation Data'!$F$30,0,10*ROW('Sanitation Data'!F44)))</f>
        <v/>
      </c>
      <c r="CX50" s="264" t="str">
        <f ca="true">+IF(OFFSET('Sanitation Data'!$F$31,0,10*ROW('Sanitation Data'!F44))="","",OFFSET('Sanitation Data'!$F$31,0,10*ROW('Sanitation Data'!F44)))</f>
        <v/>
      </c>
      <c r="CY50" s="264" t="str">
        <f ca="true">+IF(OFFSET('Sanitation Data'!$F$32,0,10*ROW('Sanitation Data'!F44))="","",OFFSET('Sanitation Data'!$F$32,0,10*ROW('Sanitation Data'!F44)))</f>
        <v/>
      </c>
      <c r="CZ50" s="264" t="str">
        <f ca="true">+IF(OFFSET('Sanitation Data'!$G$28,0,10*ROW('Sanitation Data'!G44))="","",OFFSET('Sanitation Data'!$G$28,0,10*ROW('Sanitation Data'!G44)))</f>
        <v/>
      </c>
      <c r="DA50" s="264" t="str">
        <f ca="true">+IF(OFFSET('Sanitation Data'!$G$29,0,10*ROW('Sanitation Data'!G44))="","",OFFSET('Sanitation Data'!$G$29,0,10*ROW('Sanitation Data'!G44)))</f>
        <v/>
      </c>
      <c r="DB50" s="264" t="str">
        <f ca="true">+IF(OFFSET('Sanitation Data'!$G$30,0,10*ROW('Sanitation Data'!G44))="","",OFFSET('Sanitation Data'!$G$30,0,10*ROW('Sanitation Data'!G44)))</f>
        <v/>
      </c>
      <c r="DC50" s="264" t="str">
        <f ca="true">+IF(OFFSET('Sanitation Data'!$G$31,0,10*ROW('Sanitation Data'!G44))="","",OFFSET('Sanitation Data'!$G$31,0,10*ROW('Sanitation Data'!G44)))</f>
        <v/>
      </c>
      <c r="DD50" s="264" t="str">
        <f ca="true">+IF(OFFSET('Sanitation Data'!$G$32,0,10*ROW('Sanitation Data'!G44))="","",OFFSET('Sanitation Data'!$G$32,0,10*ROW('Sanitation Data'!G44)))</f>
        <v/>
      </c>
      <c r="DE50" s="264" t="str">
        <f ca="true">+IF(OFFSET('Sanitation Data'!$H$28,0,10*ROW('Sanitation Data'!H44))="","",OFFSET('Sanitation Data'!$H$28,0,10*ROW('Sanitation Data'!H44)))</f>
        <v/>
      </c>
      <c r="DF50" s="264" t="str">
        <f ca="true">+IF(OFFSET('Sanitation Data'!$H$29,0,10*ROW('Sanitation Data'!H44))="","",OFFSET('Sanitation Data'!$H$29,0,10*ROW('Sanitation Data'!H44)))</f>
        <v/>
      </c>
      <c r="DG50" s="264" t="str">
        <f ca="true">+IF(OFFSET('Sanitation Data'!$H$30,0,10*ROW('Sanitation Data'!H44))="","",OFFSET('Sanitation Data'!$H$30,0,10*ROW('Sanitation Data'!H44)))</f>
        <v/>
      </c>
      <c r="DH50" s="264" t="str">
        <f ca="true">+IF(OFFSET('Sanitation Data'!$H$31,0,10*ROW('Sanitation Data'!H44))="","",OFFSET('Sanitation Data'!$H$31,0,10*ROW('Sanitation Data'!H44)))</f>
        <v/>
      </c>
      <c r="DI50" s="264" t="str">
        <f ca="true">+IF(OFFSET('Sanitation Data'!$H$32,0,10*ROW('Sanitation Data'!H44))="","",OFFSET('Sanitation Data'!$H$32,0,10*ROW('Sanitation Data'!H44)))</f>
        <v/>
      </c>
      <c r="DJ50" s="264" t="str">
        <f ca="true">+IF(OFFSET('Sanitation Data'!$I$28,0,10*ROW('Sanitation Data'!I44))="","",OFFSET('Sanitation Data'!$I$28,0,10*ROW('Sanitation Data'!I44)))</f>
        <v/>
      </c>
      <c r="DK50" s="264" t="str">
        <f ca="true">+IF(OFFSET('Sanitation Data'!$I$29,0,10*ROW('Sanitation Data'!I44))="","",OFFSET('Sanitation Data'!$I$29,0,10*ROW('Sanitation Data'!I44)))</f>
        <v/>
      </c>
      <c r="DL50" s="264" t="str">
        <f ca="true">+IF(OFFSET('Sanitation Data'!$I$30,0,10*ROW('Sanitation Data'!I44))="","",OFFSET('Sanitation Data'!$I$30,0,10*ROW('Sanitation Data'!I44)))</f>
        <v/>
      </c>
      <c r="DM50" s="264" t="str">
        <f ca="true">+IF(OFFSET('Sanitation Data'!$I$31,0,10*ROW('Sanitation Data'!I44))="","",OFFSET('Sanitation Data'!$I$31,0,10*ROW('Sanitation Data'!I44)))</f>
        <v/>
      </c>
      <c r="DN50" s="264" t="str">
        <f ca="true">+IF(OFFSET('Sanitation Data'!$I$32,0,10*ROW('Sanitation Data'!I44))="","",OFFSET('Sanitation Data'!$I$32,0,10*ROW('Sanitation Data'!I44)))</f>
        <v/>
      </c>
      <c r="DO50" s="264" t="str">
        <f ca="true">+IF(OFFSET('Hygiene Data'!$D$11,0,10*ROW('Hygiene Data'!D44))="","",OFFSET('Hygiene Data'!$D$11,0,10*ROW('Hygiene Data'!D44)))</f>
        <v/>
      </c>
      <c r="DP50" s="264" t="str">
        <f ca="true">+IF(OFFSET('Hygiene Data'!$D$12,0,10*ROW('Hygiene Data'!D44))="","",OFFSET('Hygiene Data'!$D$12,0,10*ROW('Hygiene Data'!D44)))</f>
        <v/>
      </c>
      <c r="DQ50" s="264" t="str">
        <f ca="true">+IF(OFFSET('Hygiene Data'!$D$13,0,10*ROW('Hygiene Data'!D44))="","",OFFSET('Hygiene Data'!$D$13,0,10*ROW('Hygiene Data'!D44)))</f>
        <v/>
      </c>
      <c r="DR50" s="264" t="str">
        <f ca="true">+IF(OFFSET('Hygiene Data'!$E$11,0,10*ROW('Hygiene Data'!E44))="","",OFFSET('Hygiene Data'!$E$11,0,10*ROW('Hygiene Data'!E44)))</f>
        <v/>
      </c>
      <c r="DS50" s="264" t="str">
        <f ca="true">+IF(OFFSET('Hygiene Data'!$E$12,0,10*ROW('Hygiene Data'!E44))="","",OFFSET('Hygiene Data'!$E$12,0,10*ROW('Hygiene Data'!E44)))</f>
        <v/>
      </c>
      <c r="DT50" s="264" t="str">
        <f ca="true">+IF(OFFSET('Hygiene Data'!$E$13,0,10*ROW('Hygiene Data'!E44))="","",OFFSET('Hygiene Data'!$E$13,0,10*ROW('Hygiene Data'!E44)))</f>
        <v/>
      </c>
      <c r="DU50" s="264" t="str">
        <f ca="true">+IF(OFFSET('Hygiene Data'!$F$11,0,10*ROW('Hygiene Data'!F44))="","",OFFSET('Hygiene Data'!$F$11,0,10*ROW('Hygiene Data'!F44)))</f>
        <v/>
      </c>
      <c r="DV50" s="264" t="str">
        <f ca="true">+IF(OFFSET('Hygiene Data'!$F$12,0,10*ROW('Hygiene Data'!F44))="","",OFFSET('Hygiene Data'!$F$12,0,10*ROW('Hygiene Data'!F44)))</f>
        <v/>
      </c>
      <c r="DW50" s="264" t="str">
        <f ca="true">+IF(OFFSET('Hygiene Data'!$F$13,0,10*ROW('Hygiene Data'!F44))="","",OFFSET('Hygiene Data'!$F$13,0,10*ROW('Hygiene Data'!F44)))</f>
        <v/>
      </c>
      <c r="DX50" s="264" t="str">
        <f ca="true">+IF(OFFSET('Hygiene Data'!$G$11,0,10*ROW('Hygiene Data'!G44))="","",OFFSET('Hygiene Data'!$G$11,0,10*ROW('Hygiene Data'!G44)))</f>
        <v/>
      </c>
      <c r="DY50" s="264" t="str">
        <f ca="true">+IF(OFFSET('Hygiene Data'!$G$12,0,10*ROW('Hygiene Data'!G44))="","",OFFSET('Hygiene Data'!$G$12,0,10*ROW('Hygiene Data'!G44)))</f>
        <v/>
      </c>
      <c r="DZ50" s="264" t="str">
        <f ca="true">+IF(OFFSET('Hygiene Data'!$G$13,0,10*ROW('Hygiene Data'!G44))="","",OFFSET('Hygiene Data'!$G$13,0,10*ROW('Hygiene Data'!G44)))</f>
        <v/>
      </c>
      <c r="EA50" s="264" t="str">
        <f ca="true">+IF(OFFSET('Hygiene Data'!$H$11,0,10*ROW('Hygiene Data'!H44))="","",OFFSET('Hygiene Data'!$H$11,0,10*ROW('Hygiene Data'!H44)))</f>
        <v/>
      </c>
      <c r="EB50" s="264" t="str">
        <f ca="true">+IF(OFFSET('Hygiene Data'!$H$12,0,10*ROW('Hygiene Data'!H44))="","",OFFSET('Hygiene Data'!$H$12,0,10*ROW('Hygiene Data'!H44)))</f>
        <v/>
      </c>
      <c r="EC50" s="264" t="str">
        <f ca="true">+IF(OFFSET('Hygiene Data'!$H$13,0,10*ROW('Hygiene Data'!H44))="","",OFFSET('Hygiene Data'!$H$13,0,10*ROW('Hygiene Data'!H44)))</f>
        <v/>
      </c>
      <c r="ED50" s="264" t="str">
        <f ca="true">+IF(OFFSET('Hygiene Data'!$I$11,0,10*ROW('Hygiene Data'!I44))="","",OFFSET('Hygiene Data'!$I$11,0,10*ROW('Hygiene Data'!I44)))</f>
        <v/>
      </c>
      <c r="EE50" s="264" t="str">
        <f ca="true">+IF(OFFSET('Hygiene Data'!$I$12,0,10*ROW('Hygiene Data'!I44))="","",OFFSET('Hygiene Data'!$I$12,0,10*ROW('Hygiene Data'!I44)))</f>
        <v/>
      </c>
      <c r="EF50" s="264" t="str">
        <f ca="true">+IF(OFFSET('Hygiene Data'!$I$13,0,10*ROW('Hygiene Data'!I44))="","",OFFSET('Hygiene Data'!$I$13,0,10*ROW('Hygiene Data'!I44)))</f>
        <v/>
      </c>
    </row>
    <row xmlns:x14ac="http://schemas.microsoft.com/office/spreadsheetml/2009/9/ac" r="51" x14ac:dyDescent="0.2">
      <c r="A51" s="37" t="str">
        <f ca="true">+IF(OFFSET('Water Data'!$B$2,0,10*ROW('Water Data'!E45))="","",OFFSET('Water Data'!$B$2,0,10*ROW('Water Data'!E45)))</f>
        <v/>
      </c>
      <c r="B51" s="37" t="str">
        <f ca="true">+IF(OFFSET('Water Data'!$C$2,0,10*ROW('Water Data'!F45))="","",OFFSET('Water Data'!$C$2,0,10*ROW('Water Data'!F45)))</f>
        <v/>
      </c>
      <c r="C51" s="320" t="str">
        <f t="shared" ca="true" si="0"/>
        <v/>
      </c>
      <c r="D51" s="94"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94"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94"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94"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94"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94"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94"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94"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94"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94"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94"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94"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94"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94"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94"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94"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94"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94"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95"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95"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95"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95"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95"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95"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95"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95"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95"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95"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95"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95"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95"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95"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95"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95"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95"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95"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95"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95"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95"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95"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95"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95"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95"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95"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95"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95"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95"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95"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96"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96"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96"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96"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96"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96"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96"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96"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96"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96"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96"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96"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96"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96"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96"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96"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96"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96"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64"/>
      <c r="BS51" s="264" t="str">
        <f ca="true">+IF(OFFSET('Water Data'!$D$27,0,10*ROW('Water Data'!D45))="","",OFFSET('Water Data'!$D$27,0,10*ROW('Water Data'!D45)))</f>
        <v/>
      </c>
      <c r="BT51" s="264" t="str">
        <f ca="true">+IF(OFFSET('Water Data'!$D$28,0,10*ROW('Water Data'!D45))="","",OFFSET('Water Data'!$D$28,0,10*ROW('Water Data'!D45)))</f>
        <v/>
      </c>
      <c r="BU51" s="264" t="str">
        <f ca="true">+IF(OFFSET('Water Data'!$D$29,0,10*ROW('Water Data'!D45))="","",OFFSET('Water Data'!$D$29,0,10*ROW('Water Data'!D45)))</f>
        <v/>
      </c>
      <c r="BV51" s="264" t="str">
        <f ca="true">+IF(OFFSET('Water Data'!$E$27,0,10*ROW('Water Data'!E45))="","",OFFSET('Water Data'!$E$27,0,10*ROW('Water Data'!E45)))</f>
        <v/>
      </c>
      <c r="BW51" s="264" t="str">
        <f ca="true">+IF(OFFSET('Water Data'!$E$28,0,10*ROW('Water Data'!E45))="","",OFFSET('Water Data'!$E$28,0,10*ROW('Water Data'!E45)))</f>
        <v/>
      </c>
      <c r="BX51" s="264" t="str">
        <f ca="true">+IF(OFFSET('Water Data'!$E$29,0,10*ROW('Water Data'!E45))="","",OFFSET('Water Data'!$E$29,0,10*ROW('Water Data'!E45)))</f>
        <v/>
      </c>
      <c r="BY51" s="264" t="str">
        <f ca="true">+IF(OFFSET('Water Data'!$F$27,0,10*ROW('Water Data'!F45))="","",OFFSET('Water Data'!$F$27,0,10*ROW('Water Data'!F45)))</f>
        <v/>
      </c>
      <c r="BZ51" s="264" t="str">
        <f ca="true">+IF(OFFSET('Water Data'!$F$28,0,10*ROW('Water Data'!F45))="","",OFFSET('Water Data'!$F$28,0,10*ROW('Water Data'!F45)))</f>
        <v/>
      </c>
      <c r="CA51" s="264" t="str">
        <f ca="true">+IF(OFFSET('Water Data'!$F$29,0,10*ROW('Water Data'!F45))="","",OFFSET('Water Data'!$F$29,0,10*ROW('Water Data'!F45)))</f>
        <v/>
      </c>
      <c r="CB51" s="264" t="str">
        <f ca="true">+IF(OFFSET('Water Data'!$G$27,0,10*ROW('Water Data'!G45))="","",OFFSET('Water Data'!$G$27,0,10*ROW('Water Data'!G45)))</f>
        <v/>
      </c>
      <c r="CC51" s="264" t="str">
        <f ca="true">+IF(OFFSET('Water Data'!$G$28,0,10*ROW('Water Data'!G45))="","",OFFSET('Water Data'!$G$28,0,10*ROW('Water Data'!G45)))</f>
        <v/>
      </c>
      <c r="CD51" s="264" t="str">
        <f ca="true">+IF(OFFSET('Water Data'!$G$29,0,10*ROW('Water Data'!G45))="","",OFFSET('Water Data'!$G$29,0,10*ROW('Water Data'!G45)))</f>
        <v/>
      </c>
      <c r="CE51" s="264" t="str">
        <f ca="true">+IF(OFFSET('Water Data'!$H$27,0,10*ROW('Water Data'!H45))="","",OFFSET('Water Data'!$H$27,0,10*ROW('Water Data'!H45)))</f>
        <v/>
      </c>
      <c r="CF51" s="264" t="str">
        <f ca="true">+IF(OFFSET('Water Data'!$H$28,0,10*ROW('Water Data'!H45))="","",OFFSET('Water Data'!$H$28,0,10*ROW('Water Data'!H45)))</f>
        <v/>
      </c>
      <c r="CG51" s="264" t="str">
        <f ca="true">+IF(OFFSET('Water Data'!$H$29,0,10*ROW('Water Data'!H45))="","",OFFSET('Water Data'!$H$29,0,10*ROW('Water Data'!H45)))</f>
        <v/>
      </c>
      <c r="CH51" s="264" t="str">
        <f ca="true">+IF(OFFSET('Water Data'!$I$27,0,10*ROW('Water Data'!I45))="","",OFFSET('Water Data'!$I$27,0,10*ROW('Water Data'!I45)))</f>
        <v/>
      </c>
      <c r="CI51" s="264" t="str">
        <f ca="true">+IF(OFFSET('Water Data'!$I$28,0,10*ROW('Water Data'!I45))="","",OFFSET('Water Data'!$I$28,0,10*ROW('Water Data'!I45)))</f>
        <v/>
      </c>
      <c r="CJ51" s="264" t="str">
        <f ca="true">+IF(OFFSET('Water Data'!$I$29,0,10*ROW('Water Data'!I45))="","",OFFSET('Water Data'!$I$29,0,10*ROW('Water Data'!I45)))</f>
        <v/>
      </c>
      <c r="CK51" s="264" t="str">
        <f ca="true">+IF(OFFSET('Sanitation Data'!$D$28,0,10*ROW('Sanitation Data'!D45))="","",OFFSET('Sanitation Data'!$D$28,0,10*ROW('Sanitation Data'!D45)))</f>
        <v/>
      </c>
      <c r="CL51" s="264" t="str">
        <f ca="true">+IF(OFFSET('Sanitation Data'!$D$29,0,10*ROW('Sanitation Data'!D45))="","",OFFSET('Sanitation Data'!$D$29,0,10*ROW('Sanitation Data'!D45)))</f>
        <v/>
      </c>
      <c r="CM51" s="264" t="str">
        <f ca="true">+IF(OFFSET('Sanitation Data'!$D$30,0,10*ROW('Sanitation Data'!D45))="","",OFFSET('Sanitation Data'!$D$30,0,10*ROW('Sanitation Data'!D45)))</f>
        <v/>
      </c>
      <c r="CN51" s="264" t="str">
        <f ca="true">+IF(OFFSET('Sanitation Data'!$D$31,0,10*ROW('Sanitation Data'!D45))="","",OFFSET('Sanitation Data'!$D$31,0,10*ROW('Sanitation Data'!D45)))</f>
        <v/>
      </c>
      <c r="CO51" s="264" t="str">
        <f ca="true">+IF(OFFSET('Sanitation Data'!$D$32,0,10*ROW('Sanitation Data'!D45))="","",OFFSET('Sanitation Data'!$D$32,0,10*ROW('Sanitation Data'!D45)))</f>
        <v/>
      </c>
      <c r="CP51" s="264" t="str">
        <f ca="true">+IF(OFFSET('Sanitation Data'!$E$28,0,10*ROW('Sanitation Data'!E45))="","",OFFSET('Sanitation Data'!$E$28,0,10*ROW('Sanitation Data'!E45)))</f>
        <v/>
      </c>
      <c r="CQ51" s="264" t="str">
        <f ca="true">+IF(OFFSET('Sanitation Data'!$E$29,0,10*ROW('Sanitation Data'!E45))="","",OFFSET('Sanitation Data'!$E$29,0,10*ROW('Sanitation Data'!E45)))</f>
        <v/>
      </c>
      <c r="CR51" s="264" t="str">
        <f ca="true">+IF(OFFSET('Sanitation Data'!$E$30,0,10*ROW('Sanitation Data'!E45))="","",OFFSET('Sanitation Data'!$E$30,0,10*ROW('Sanitation Data'!E45)))</f>
        <v/>
      </c>
      <c r="CS51" s="264" t="str">
        <f ca="true">+IF(OFFSET('Sanitation Data'!$E$31,0,10*ROW('Sanitation Data'!E45))="","",OFFSET('Sanitation Data'!$E$31,0,10*ROW('Sanitation Data'!E45)))</f>
        <v/>
      </c>
      <c r="CT51" s="264" t="str">
        <f ca="true">+IF(OFFSET('Sanitation Data'!$E$32,0,10*ROW('Sanitation Data'!E45))="","",OFFSET('Sanitation Data'!$E$32,0,10*ROW('Sanitation Data'!E45)))</f>
        <v/>
      </c>
      <c r="CU51" s="264" t="str">
        <f ca="true">+IF(OFFSET('Sanitation Data'!$F$28,0,10*ROW('Sanitation Data'!F45))="","",OFFSET('Sanitation Data'!$F$28,0,10*ROW('Sanitation Data'!F45)))</f>
        <v/>
      </c>
      <c r="CV51" s="264" t="str">
        <f ca="true">+IF(OFFSET('Sanitation Data'!$F$29,0,10*ROW('Sanitation Data'!F45))="","",OFFSET('Sanitation Data'!$F$29,0,10*ROW('Sanitation Data'!F45)))</f>
        <v/>
      </c>
      <c r="CW51" s="264" t="str">
        <f ca="true">+IF(OFFSET('Sanitation Data'!$F$30,0,10*ROW('Sanitation Data'!F45))="","",OFFSET('Sanitation Data'!$F$30,0,10*ROW('Sanitation Data'!F45)))</f>
        <v/>
      </c>
      <c r="CX51" s="264" t="str">
        <f ca="true">+IF(OFFSET('Sanitation Data'!$F$31,0,10*ROW('Sanitation Data'!F45))="","",OFFSET('Sanitation Data'!$F$31,0,10*ROW('Sanitation Data'!F45)))</f>
        <v/>
      </c>
      <c r="CY51" s="264" t="str">
        <f ca="true">+IF(OFFSET('Sanitation Data'!$F$32,0,10*ROW('Sanitation Data'!F45))="","",OFFSET('Sanitation Data'!$F$32,0,10*ROW('Sanitation Data'!F45)))</f>
        <v/>
      </c>
      <c r="CZ51" s="264" t="str">
        <f ca="true">+IF(OFFSET('Sanitation Data'!$G$28,0,10*ROW('Sanitation Data'!G45))="","",OFFSET('Sanitation Data'!$G$28,0,10*ROW('Sanitation Data'!G45)))</f>
        <v/>
      </c>
      <c r="DA51" s="264" t="str">
        <f ca="true">+IF(OFFSET('Sanitation Data'!$G$29,0,10*ROW('Sanitation Data'!G45))="","",OFFSET('Sanitation Data'!$G$29,0,10*ROW('Sanitation Data'!G45)))</f>
        <v/>
      </c>
      <c r="DB51" s="264" t="str">
        <f ca="true">+IF(OFFSET('Sanitation Data'!$G$30,0,10*ROW('Sanitation Data'!G45))="","",OFFSET('Sanitation Data'!$G$30,0,10*ROW('Sanitation Data'!G45)))</f>
        <v/>
      </c>
      <c r="DC51" s="264" t="str">
        <f ca="true">+IF(OFFSET('Sanitation Data'!$G$31,0,10*ROW('Sanitation Data'!G45))="","",OFFSET('Sanitation Data'!$G$31,0,10*ROW('Sanitation Data'!G45)))</f>
        <v/>
      </c>
      <c r="DD51" s="264" t="str">
        <f ca="true">+IF(OFFSET('Sanitation Data'!$G$32,0,10*ROW('Sanitation Data'!G45))="","",OFFSET('Sanitation Data'!$G$32,0,10*ROW('Sanitation Data'!G45)))</f>
        <v/>
      </c>
      <c r="DE51" s="264" t="str">
        <f ca="true">+IF(OFFSET('Sanitation Data'!$H$28,0,10*ROW('Sanitation Data'!H45))="","",OFFSET('Sanitation Data'!$H$28,0,10*ROW('Sanitation Data'!H45)))</f>
        <v/>
      </c>
      <c r="DF51" s="264" t="str">
        <f ca="true">+IF(OFFSET('Sanitation Data'!$H$29,0,10*ROW('Sanitation Data'!H45))="","",OFFSET('Sanitation Data'!$H$29,0,10*ROW('Sanitation Data'!H45)))</f>
        <v/>
      </c>
      <c r="DG51" s="264" t="str">
        <f ca="true">+IF(OFFSET('Sanitation Data'!$H$30,0,10*ROW('Sanitation Data'!H45))="","",OFFSET('Sanitation Data'!$H$30,0,10*ROW('Sanitation Data'!H45)))</f>
        <v/>
      </c>
      <c r="DH51" s="264" t="str">
        <f ca="true">+IF(OFFSET('Sanitation Data'!$H$31,0,10*ROW('Sanitation Data'!H45))="","",OFFSET('Sanitation Data'!$H$31,0,10*ROW('Sanitation Data'!H45)))</f>
        <v/>
      </c>
      <c r="DI51" s="264" t="str">
        <f ca="true">+IF(OFFSET('Sanitation Data'!$H$32,0,10*ROW('Sanitation Data'!H45))="","",OFFSET('Sanitation Data'!$H$32,0,10*ROW('Sanitation Data'!H45)))</f>
        <v/>
      </c>
      <c r="DJ51" s="264" t="str">
        <f ca="true">+IF(OFFSET('Sanitation Data'!$I$28,0,10*ROW('Sanitation Data'!I45))="","",OFFSET('Sanitation Data'!$I$28,0,10*ROW('Sanitation Data'!I45)))</f>
        <v/>
      </c>
      <c r="DK51" s="264" t="str">
        <f ca="true">+IF(OFFSET('Sanitation Data'!$I$29,0,10*ROW('Sanitation Data'!I45))="","",OFFSET('Sanitation Data'!$I$29,0,10*ROW('Sanitation Data'!I45)))</f>
        <v/>
      </c>
      <c r="DL51" s="264" t="str">
        <f ca="true">+IF(OFFSET('Sanitation Data'!$I$30,0,10*ROW('Sanitation Data'!I45))="","",OFFSET('Sanitation Data'!$I$30,0,10*ROW('Sanitation Data'!I45)))</f>
        <v/>
      </c>
      <c r="DM51" s="264" t="str">
        <f ca="true">+IF(OFFSET('Sanitation Data'!$I$31,0,10*ROW('Sanitation Data'!I45))="","",OFFSET('Sanitation Data'!$I$31,0,10*ROW('Sanitation Data'!I45)))</f>
        <v/>
      </c>
      <c r="DN51" s="264" t="str">
        <f ca="true">+IF(OFFSET('Sanitation Data'!$I$32,0,10*ROW('Sanitation Data'!I45))="","",OFFSET('Sanitation Data'!$I$32,0,10*ROW('Sanitation Data'!I45)))</f>
        <v/>
      </c>
      <c r="DO51" s="264" t="str">
        <f ca="true">+IF(OFFSET('Hygiene Data'!$D$11,0,10*ROW('Hygiene Data'!D45))="","",OFFSET('Hygiene Data'!$D$11,0,10*ROW('Hygiene Data'!D45)))</f>
        <v/>
      </c>
      <c r="DP51" s="264" t="str">
        <f ca="true">+IF(OFFSET('Hygiene Data'!$D$12,0,10*ROW('Hygiene Data'!D45))="","",OFFSET('Hygiene Data'!$D$12,0,10*ROW('Hygiene Data'!D45)))</f>
        <v/>
      </c>
      <c r="DQ51" s="264" t="str">
        <f ca="true">+IF(OFFSET('Hygiene Data'!$D$13,0,10*ROW('Hygiene Data'!D45))="","",OFFSET('Hygiene Data'!$D$13,0,10*ROW('Hygiene Data'!D45)))</f>
        <v/>
      </c>
      <c r="DR51" s="264" t="str">
        <f ca="true">+IF(OFFSET('Hygiene Data'!$E$11,0,10*ROW('Hygiene Data'!E45))="","",OFFSET('Hygiene Data'!$E$11,0,10*ROW('Hygiene Data'!E45)))</f>
        <v/>
      </c>
      <c r="DS51" s="264" t="str">
        <f ca="true">+IF(OFFSET('Hygiene Data'!$E$12,0,10*ROW('Hygiene Data'!E45))="","",OFFSET('Hygiene Data'!$E$12,0,10*ROW('Hygiene Data'!E45)))</f>
        <v/>
      </c>
      <c r="DT51" s="264" t="str">
        <f ca="true">+IF(OFFSET('Hygiene Data'!$E$13,0,10*ROW('Hygiene Data'!E45))="","",OFFSET('Hygiene Data'!$E$13,0,10*ROW('Hygiene Data'!E45)))</f>
        <v/>
      </c>
      <c r="DU51" s="264" t="str">
        <f ca="true">+IF(OFFSET('Hygiene Data'!$F$11,0,10*ROW('Hygiene Data'!F45))="","",OFFSET('Hygiene Data'!$F$11,0,10*ROW('Hygiene Data'!F45)))</f>
        <v/>
      </c>
      <c r="DV51" s="264" t="str">
        <f ca="true">+IF(OFFSET('Hygiene Data'!$F$12,0,10*ROW('Hygiene Data'!F45))="","",OFFSET('Hygiene Data'!$F$12,0,10*ROW('Hygiene Data'!F45)))</f>
        <v/>
      </c>
      <c r="DW51" s="264" t="str">
        <f ca="true">+IF(OFFSET('Hygiene Data'!$F$13,0,10*ROW('Hygiene Data'!F45))="","",OFFSET('Hygiene Data'!$F$13,0,10*ROW('Hygiene Data'!F45)))</f>
        <v/>
      </c>
      <c r="DX51" s="264" t="str">
        <f ca="true">+IF(OFFSET('Hygiene Data'!$G$11,0,10*ROW('Hygiene Data'!G45))="","",OFFSET('Hygiene Data'!$G$11,0,10*ROW('Hygiene Data'!G45)))</f>
        <v/>
      </c>
      <c r="DY51" s="264" t="str">
        <f ca="true">+IF(OFFSET('Hygiene Data'!$G$12,0,10*ROW('Hygiene Data'!G45))="","",OFFSET('Hygiene Data'!$G$12,0,10*ROW('Hygiene Data'!G45)))</f>
        <v/>
      </c>
      <c r="DZ51" s="264" t="str">
        <f ca="true">+IF(OFFSET('Hygiene Data'!$G$13,0,10*ROW('Hygiene Data'!G45))="","",OFFSET('Hygiene Data'!$G$13,0,10*ROW('Hygiene Data'!G45)))</f>
        <v/>
      </c>
      <c r="EA51" s="264" t="str">
        <f ca="true">+IF(OFFSET('Hygiene Data'!$H$11,0,10*ROW('Hygiene Data'!H45))="","",OFFSET('Hygiene Data'!$H$11,0,10*ROW('Hygiene Data'!H45)))</f>
        <v/>
      </c>
      <c r="EB51" s="264" t="str">
        <f ca="true">+IF(OFFSET('Hygiene Data'!$H$12,0,10*ROW('Hygiene Data'!H45))="","",OFFSET('Hygiene Data'!$H$12,0,10*ROW('Hygiene Data'!H45)))</f>
        <v/>
      </c>
      <c r="EC51" s="264" t="str">
        <f ca="true">+IF(OFFSET('Hygiene Data'!$H$13,0,10*ROW('Hygiene Data'!H45))="","",OFFSET('Hygiene Data'!$H$13,0,10*ROW('Hygiene Data'!H45)))</f>
        <v/>
      </c>
      <c r="ED51" s="264" t="str">
        <f ca="true">+IF(OFFSET('Hygiene Data'!$I$11,0,10*ROW('Hygiene Data'!I45))="","",OFFSET('Hygiene Data'!$I$11,0,10*ROW('Hygiene Data'!I45)))</f>
        <v/>
      </c>
      <c r="EE51" s="264" t="str">
        <f ca="true">+IF(OFFSET('Hygiene Data'!$I$12,0,10*ROW('Hygiene Data'!I45))="","",OFFSET('Hygiene Data'!$I$12,0,10*ROW('Hygiene Data'!I45)))</f>
        <v/>
      </c>
      <c r="EF51" s="264" t="str">
        <f ca="true">+IF(OFFSET('Hygiene Data'!$I$13,0,10*ROW('Hygiene Data'!I45))="","",OFFSET('Hygiene Data'!$I$13,0,10*ROW('Hygiene Data'!I45)))</f>
        <v/>
      </c>
    </row>
    <row xmlns:x14ac="http://schemas.microsoft.com/office/spreadsheetml/2009/9/ac" r="52" x14ac:dyDescent="0.2">
      <c r="A52" s="37" t="str">
        <f ca="true">+IF(OFFSET('Water Data'!$B$2,0,10*ROW('Water Data'!E46))="","",OFFSET('Water Data'!$B$2,0,10*ROW('Water Data'!E46)))</f>
        <v/>
      </c>
      <c r="B52" s="37" t="str">
        <f ca="true">+IF(OFFSET('Water Data'!$C$2,0,10*ROW('Water Data'!F46))="","",OFFSET('Water Data'!$C$2,0,10*ROW('Water Data'!F46)))</f>
        <v/>
      </c>
      <c r="C52" s="320" t="str">
        <f t="shared" ca="true" si="0"/>
        <v/>
      </c>
      <c r="D52" s="94"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94"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94"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94"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94"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94"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94"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94"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94"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94"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94"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94"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94"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94"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94"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94"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94"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94"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95"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95"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95"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95"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95"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95"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95"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95"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95"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95"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95"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95"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95"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95"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95"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95"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95"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95"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95"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95"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95"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95"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95"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95"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95"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95"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95"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95"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95"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95"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96"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96"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96"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96"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96"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96"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96"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96"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96"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96"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96"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96"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96"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96"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96"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96"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96"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96"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64"/>
      <c r="BS52" s="264" t="str">
        <f ca="true">+IF(OFFSET('Water Data'!$D$27,0,10*ROW('Water Data'!D46))="","",OFFSET('Water Data'!$D$27,0,10*ROW('Water Data'!D46)))</f>
        <v/>
      </c>
      <c r="BT52" s="264" t="str">
        <f ca="true">+IF(OFFSET('Water Data'!$D$28,0,10*ROW('Water Data'!D46))="","",OFFSET('Water Data'!$D$28,0,10*ROW('Water Data'!D46)))</f>
        <v/>
      </c>
      <c r="BU52" s="264" t="str">
        <f ca="true">+IF(OFFSET('Water Data'!$D$29,0,10*ROW('Water Data'!D46))="","",OFFSET('Water Data'!$D$29,0,10*ROW('Water Data'!D46)))</f>
        <v/>
      </c>
      <c r="BV52" s="264" t="str">
        <f ca="true">+IF(OFFSET('Water Data'!$E$27,0,10*ROW('Water Data'!E46))="","",OFFSET('Water Data'!$E$27,0,10*ROW('Water Data'!E46)))</f>
        <v/>
      </c>
      <c r="BW52" s="264" t="str">
        <f ca="true">+IF(OFFSET('Water Data'!$E$28,0,10*ROW('Water Data'!E46))="","",OFFSET('Water Data'!$E$28,0,10*ROW('Water Data'!E46)))</f>
        <v/>
      </c>
      <c r="BX52" s="264" t="str">
        <f ca="true">+IF(OFFSET('Water Data'!$E$29,0,10*ROW('Water Data'!E46))="","",OFFSET('Water Data'!$E$29,0,10*ROW('Water Data'!E46)))</f>
        <v/>
      </c>
      <c r="BY52" s="264" t="str">
        <f ca="true">+IF(OFFSET('Water Data'!$F$27,0,10*ROW('Water Data'!F46))="","",OFFSET('Water Data'!$F$27,0,10*ROW('Water Data'!F46)))</f>
        <v/>
      </c>
      <c r="BZ52" s="264" t="str">
        <f ca="true">+IF(OFFSET('Water Data'!$F$28,0,10*ROW('Water Data'!F46))="","",OFFSET('Water Data'!$F$28,0,10*ROW('Water Data'!F46)))</f>
        <v/>
      </c>
      <c r="CA52" s="264" t="str">
        <f ca="true">+IF(OFFSET('Water Data'!$F$29,0,10*ROW('Water Data'!F46))="","",OFFSET('Water Data'!$F$29,0,10*ROW('Water Data'!F46)))</f>
        <v/>
      </c>
      <c r="CB52" s="264" t="str">
        <f ca="true">+IF(OFFSET('Water Data'!$G$27,0,10*ROW('Water Data'!G46))="","",OFFSET('Water Data'!$G$27,0,10*ROW('Water Data'!G46)))</f>
        <v/>
      </c>
      <c r="CC52" s="264" t="str">
        <f ca="true">+IF(OFFSET('Water Data'!$G$28,0,10*ROW('Water Data'!G46))="","",OFFSET('Water Data'!$G$28,0,10*ROW('Water Data'!G46)))</f>
        <v/>
      </c>
      <c r="CD52" s="264" t="str">
        <f ca="true">+IF(OFFSET('Water Data'!$G$29,0,10*ROW('Water Data'!G46))="","",OFFSET('Water Data'!$G$29,0,10*ROW('Water Data'!G46)))</f>
        <v/>
      </c>
      <c r="CE52" s="264" t="str">
        <f ca="true">+IF(OFFSET('Water Data'!$H$27,0,10*ROW('Water Data'!H46))="","",OFFSET('Water Data'!$H$27,0,10*ROW('Water Data'!H46)))</f>
        <v/>
      </c>
      <c r="CF52" s="264" t="str">
        <f ca="true">+IF(OFFSET('Water Data'!$H$28,0,10*ROW('Water Data'!H46))="","",OFFSET('Water Data'!$H$28,0,10*ROW('Water Data'!H46)))</f>
        <v/>
      </c>
      <c r="CG52" s="264" t="str">
        <f ca="true">+IF(OFFSET('Water Data'!$H$29,0,10*ROW('Water Data'!H46))="","",OFFSET('Water Data'!$H$29,0,10*ROW('Water Data'!H46)))</f>
        <v/>
      </c>
      <c r="CH52" s="264" t="str">
        <f ca="true">+IF(OFFSET('Water Data'!$I$27,0,10*ROW('Water Data'!I46))="","",OFFSET('Water Data'!$I$27,0,10*ROW('Water Data'!I46)))</f>
        <v/>
      </c>
      <c r="CI52" s="264" t="str">
        <f ca="true">+IF(OFFSET('Water Data'!$I$28,0,10*ROW('Water Data'!I46))="","",OFFSET('Water Data'!$I$28,0,10*ROW('Water Data'!I46)))</f>
        <v/>
      </c>
      <c r="CJ52" s="264" t="str">
        <f ca="true">+IF(OFFSET('Water Data'!$I$29,0,10*ROW('Water Data'!I46))="","",OFFSET('Water Data'!$I$29,0,10*ROW('Water Data'!I46)))</f>
        <v/>
      </c>
      <c r="CK52" s="264" t="str">
        <f ca="true">+IF(OFFSET('Sanitation Data'!$D$28,0,10*ROW('Sanitation Data'!D46))="","",OFFSET('Sanitation Data'!$D$28,0,10*ROW('Sanitation Data'!D46)))</f>
        <v/>
      </c>
      <c r="CL52" s="264" t="str">
        <f ca="true">+IF(OFFSET('Sanitation Data'!$D$29,0,10*ROW('Sanitation Data'!D46))="","",OFFSET('Sanitation Data'!$D$29,0,10*ROW('Sanitation Data'!D46)))</f>
        <v/>
      </c>
      <c r="CM52" s="264" t="str">
        <f ca="true">+IF(OFFSET('Sanitation Data'!$D$30,0,10*ROW('Sanitation Data'!D46))="","",OFFSET('Sanitation Data'!$D$30,0,10*ROW('Sanitation Data'!D46)))</f>
        <v/>
      </c>
      <c r="CN52" s="264" t="str">
        <f ca="true">+IF(OFFSET('Sanitation Data'!$D$31,0,10*ROW('Sanitation Data'!D46))="","",OFFSET('Sanitation Data'!$D$31,0,10*ROW('Sanitation Data'!D46)))</f>
        <v/>
      </c>
      <c r="CO52" s="264" t="str">
        <f ca="true">+IF(OFFSET('Sanitation Data'!$D$32,0,10*ROW('Sanitation Data'!D46))="","",OFFSET('Sanitation Data'!$D$32,0,10*ROW('Sanitation Data'!D46)))</f>
        <v/>
      </c>
      <c r="CP52" s="264" t="str">
        <f ca="true">+IF(OFFSET('Sanitation Data'!$E$28,0,10*ROW('Sanitation Data'!E46))="","",OFFSET('Sanitation Data'!$E$28,0,10*ROW('Sanitation Data'!E46)))</f>
        <v/>
      </c>
      <c r="CQ52" s="264" t="str">
        <f ca="true">+IF(OFFSET('Sanitation Data'!$E$29,0,10*ROW('Sanitation Data'!E46))="","",OFFSET('Sanitation Data'!$E$29,0,10*ROW('Sanitation Data'!E46)))</f>
        <v/>
      </c>
      <c r="CR52" s="264" t="str">
        <f ca="true">+IF(OFFSET('Sanitation Data'!$E$30,0,10*ROW('Sanitation Data'!E46))="","",OFFSET('Sanitation Data'!$E$30,0,10*ROW('Sanitation Data'!E46)))</f>
        <v/>
      </c>
      <c r="CS52" s="264" t="str">
        <f ca="true">+IF(OFFSET('Sanitation Data'!$E$31,0,10*ROW('Sanitation Data'!E46))="","",OFFSET('Sanitation Data'!$E$31,0,10*ROW('Sanitation Data'!E46)))</f>
        <v/>
      </c>
      <c r="CT52" s="264" t="str">
        <f ca="true">+IF(OFFSET('Sanitation Data'!$E$32,0,10*ROW('Sanitation Data'!E46))="","",OFFSET('Sanitation Data'!$E$32,0,10*ROW('Sanitation Data'!E46)))</f>
        <v/>
      </c>
      <c r="CU52" s="264" t="str">
        <f ca="true">+IF(OFFSET('Sanitation Data'!$F$28,0,10*ROW('Sanitation Data'!F46))="","",OFFSET('Sanitation Data'!$F$28,0,10*ROW('Sanitation Data'!F46)))</f>
        <v/>
      </c>
      <c r="CV52" s="264" t="str">
        <f ca="true">+IF(OFFSET('Sanitation Data'!$F$29,0,10*ROW('Sanitation Data'!F46))="","",OFFSET('Sanitation Data'!$F$29,0,10*ROW('Sanitation Data'!F46)))</f>
        <v/>
      </c>
      <c r="CW52" s="264" t="str">
        <f ca="true">+IF(OFFSET('Sanitation Data'!$F$30,0,10*ROW('Sanitation Data'!F46))="","",OFFSET('Sanitation Data'!$F$30,0,10*ROW('Sanitation Data'!F46)))</f>
        <v/>
      </c>
      <c r="CX52" s="264" t="str">
        <f ca="true">+IF(OFFSET('Sanitation Data'!$F$31,0,10*ROW('Sanitation Data'!F46))="","",OFFSET('Sanitation Data'!$F$31,0,10*ROW('Sanitation Data'!F46)))</f>
        <v/>
      </c>
      <c r="CY52" s="264" t="str">
        <f ca="true">+IF(OFFSET('Sanitation Data'!$F$32,0,10*ROW('Sanitation Data'!F46))="","",OFFSET('Sanitation Data'!$F$32,0,10*ROW('Sanitation Data'!F46)))</f>
        <v/>
      </c>
      <c r="CZ52" s="264" t="str">
        <f ca="true">+IF(OFFSET('Sanitation Data'!$G$28,0,10*ROW('Sanitation Data'!G46))="","",OFFSET('Sanitation Data'!$G$28,0,10*ROW('Sanitation Data'!G46)))</f>
        <v/>
      </c>
      <c r="DA52" s="264" t="str">
        <f ca="true">+IF(OFFSET('Sanitation Data'!$G$29,0,10*ROW('Sanitation Data'!G46))="","",OFFSET('Sanitation Data'!$G$29,0,10*ROW('Sanitation Data'!G46)))</f>
        <v/>
      </c>
      <c r="DB52" s="264" t="str">
        <f ca="true">+IF(OFFSET('Sanitation Data'!$G$30,0,10*ROW('Sanitation Data'!G46))="","",OFFSET('Sanitation Data'!$G$30,0,10*ROW('Sanitation Data'!G46)))</f>
        <v/>
      </c>
      <c r="DC52" s="264" t="str">
        <f ca="true">+IF(OFFSET('Sanitation Data'!$G$31,0,10*ROW('Sanitation Data'!G46))="","",OFFSET('Sanitation Data'!$G$31,0,10*ROW('Sanitation Data'!G46)))</f>
        <v/>
      </c>
      <c r="DD52" s="264" t="str">
        <f ca="true">+IF(OFFSET('Sanitation Data'!$G$32,0,10*ROW('Sanitation Data'!G46))="","",OFFSET('Sanitation Data'!$G$32,0,10*ROW('Sanitation Data'!G46)))</f>
        <v/>
      </c>
      <c r="DE52" s="264" t="str">
        <f ca="true">+IF(OFFSET('Sanitation Data'!$H$28,0,10*ROW('Sanitation Data'!H46))="","",OFFSET('Sanitation Data'!$H$28,0,10*ROW('Sanitation Data'!H46)))</f>
        <v/>
      </c>
      <c r="DF52" s="264" t="str">
        <f ca="true">+IF(OFFSET('Sanitation Data'!$H$29,0,10*ROW('Sanitation Data'!H46))="","",OFFSET('Sanitation Data'!$H$29,0,10*ROW('Sanitation Data'!H46)))</f>
        <v/>
      </c>
      <c r="DG52" s="264" t="str">
        <f ca="true">+IF(OFFSET('Sanitation Data'!$H$30,0,10*ROW('Sanitation Data'!H46))="","",OFFSET('Sanitation Data'!$H$30,0,10*ROW('Sanitation Data'!H46)))</f>
        <v/>
      </c>
      <c r="DH52" s="264" t="str">
        <f ca="true">+IF(OFFSET('Sanitation Data'!$H$31,0,10*ROW('Sanitation Data'!H46))="","",OFFSET('Sanitation Data'!$H$31,0,10*ROW('Sanitation Data'!H46)))</f>
        <v/>
      </c>
      <c r="DI52" s="264" t="str">
        <f ca="true">+IF(OFFSET('Sanitation Data'!$H$32,0,10*ROW('Sanitation Data'!H46))="","",OFFSET('Sanitation Data'!$H$32,0,10*ROW('Sanitation Data'!H46)))</f>
        <v/>
      </c>
      <c r="DJ52" s="264" t="str">
        <f ca="true">+IF(OFFSET('Sanitation Data'!$I$28,0,10*ROW('Sanitation Data'!I46))="","",OFFSET('Sanitation Data'!$I$28,0,10*ROW('Sanitation Data'!I46)))</f>
        <v/>
      </c>
      <c r="DK52" s="264" t="str">
        <f ca="true">+IF(OFFSET('Sanitation Data'!$I$29,0,10*ROW('Sanitation Data'!I46))="","",OFFSET('Sanitation Data'!$I$29,0,10*ROW('Sanitation Data'!I46)))</f>
        <v/>
      </c>
      <c r="DL52" s="264" t="str">
        <f ca="true">+IF(OFFSET('Sanitation Data'!$I$30,0,10*ROW('Sanitation Data'!I46))="","",OFFSET('Sanitation Data'!$I$30,0,10*ROW('Sanitation Data'!I46)))</f>
        <v/>
      </c>
      <c r="DM52" s="264" t="str">
        <f ca="true">+IF(OFFSET('Sanitation Data'!$I$31,0,10*ROW('Sanitation Data'!I46))="","",OFFSET('Sanitation Data'!$I$31,0,10*ROW('Sanitation Data'!I46)))</f>
        <v/>
      </c>
      <c r="DN52" s="264" t="str">
        <f ca="true">+IF(OFFSET('Sanitation Data'!$I$32,0,10*ROW('Sanitation Data'!I46))="","",OFFSET('Sanitation Data'!$I$32,0,10*ROW('Sanitation Data'!I46)))</f>
        <v/>
      </c>
      <c r="DO52" s="264" t="str">
        <f ca="true">+IF(OFFSET('Hygiene Data'!$D$11,0,10*ROW('Hygiene Data'!D46))="","",OFFSET('Hygiene Data'!$D$11,0,10*ROW('Hygiene Data'!D46)))</f>
        <v/>
      </c>
      <c r="DP52" s="264" t="str">
        <f ca="true">+IF(OFFSET('Hygiene Data'!$D$12,0,10*ROW('Hygiene Data'!D46))="","",OFFSET('Hygiene Data'!$D$12,0,10*ROW('Hygiene Data'!D46)))</f>
        <v/>
      </c>
      <c r="DQ52" s="264" t="str">
        <f ca="true">+IF(OFFSET('Hygiene Data'!$D$13,0,10*ROW('Hygiene Data'!D46))="","",OFFSET('Hygiene Data'!$D$13,0,10*ROW('Hygiene Data'!D46)))</f>
        <v/>
      </c>
      <c r="DR52" s="264" t="str">
        <f ca="true">+IF(OFFSET('Hygiene Data'!$E$11,0,10*ROW('Hygiene Data'!E46))="","",OFFSET('Hygiene Data'!$E$11,0,10*ROW('Hygiene Data'!E46)))</f>
        <v/>
      </c>
      <c r="DS52" s="264" t="str">
        <f ca="true">+IF(OFFSET('Hygiene Data'!$E$12,0,10*ROW('Hygiene Data'!E46))="","",OFFSET('Hygiene Data'!$E$12,0,10*ROW('Hygiene Data'!E46)))</f>
        <v/>
      </c>
      <c r="DT52" s="264" t="str">
        <f ca="true">+IF(OFFSET('Hygiene Data'!$E$13,0,10*ROW('Hygiene Data'!E46))="","",OFFSET('Hygiene Data'!$E$13,0,10*ROW('Hygiene Data'!E46)))</f>
        <v/>
      </c>
      <c r="DU52" s="264" t="str">
        <f ca="true">+IF(OFFSET('Hygiene Data'!$F$11,0,10*ROW('Hygiene Data'!F46))="","",OFFSET('Hygiene Data'!$F$11,0,10*ROW('Hygiene Data'!F46)))</f>
        <v/>
      </c>
      <c r="DV52" s="264" t="str">
        <f ca="true">+IF(OFFSET('Hygiene Data'!$F$12,0,10*ROW('Hygiene Data'!F46))="","",OFFSET('Hygiene Data'!$F$12,0,10*ROW('Hygiene Data'!F46)))</f>
        <v/>
      </c>
      <c r="DW52" s="264" t="str">
        <f ca="true">+IF(OFFSET('Hygiene Data'!$F$13,0,10*ROW('Hygiene Data'!F46))="","",OFFSET('Hygiene Data'!$F$13,0,10*ROW('Hygiene Data'!F46)))</f>
        <v/>
      </c>
      <c r="DX52" s="264" t="str">
        <f ca="true">+IF(OFFSET('Hygiene Data'!$G$11,0,10*ROW('Hygiene Data'!G46))="","",OFFSET('Hygiene Data'!$G$11,0,10*ROW('Hygiene Data'!G46)))</f>
        <v/>
      </c>
      <c r="DY52" s="264" t="str">
        <f ca="true">+IF(OFFSET('Hygiene Data'!$G$12,0,10*ROW('Hygiene Data'!G46))="","",OFFSET('Hygiene Data'!$G$12,0,10*ROW('Hygiene Data'!G46)))</f>
        <v/>
      </c>
      <c r="DZ52" s="264" t="str">
        <f ca="true">+IF(OFFSET('Hygiene Data'!$G$13,0,10*ROW('Hygiene Data'!G46))="","",OFFSET('Hygiene Data'!$G$13,0,10*ROW('Hygiene Data'!G46)))</f>
        <v/>
      </c>
      <c r="EA52" s="264" t="str">
        <f ca="true">+IF(OFFSET('Hygiene Data'!$H$11,0,10*ROW('Hygiene Data'!H46))="","",OFFSET('Hygiene Data'!$H$11,0,10*ROW('Hygiene Data'!H46)))</f>
        <v/>
      </c>
      <c r="EB52" s="264" t="str">
        <f ca="true">+IF(OFFSET('Hygiene Data'!$H$12,0,10*ROW('Hygiene Data'!H46))="","",OFFSET('Hygiene Data'!$H$12,0,10*ROW('Hygiene Data'!H46)))</f>
        <v/>
      </c>
      <c r="EC52" s="264" t="str">
        <f ca="true">+IF(OFFSET('Hygiene Data'!$H$13,0,10*ROW('Hygiene Data'!H46))="","",OFFSET('Hygiene Data'!$H$13,0,10*ROW('Hygiene Data'!H46)))</f>
        <v/>
      </c>
      <c r="ED52" s="264" t="str">
        <f ca="true">+IF(OFFSET('Hygiene Data'!$I$11,0,10*ROW('Hygiene Data'!I46))="","",OFFSET('Hygiene Data'!$I$11,0,10*ROW('Hygiene Data'!I46)))</f>
        <v/>
      </c>
      <c r="EE52" s="264" t="str">
        <f ca="true">+IF(OFFSET('Hygiene Data'!$I$12,0,10*ROW('Hygiene Data'!I46))="","",OFFSET('Hygiene Data'!$I$12,0,10*ROW('Hygiene Data'!I46)))</f>
        <v/>
      </c>
      <c r="EF52" s="264" t="str">
        <f ca="true">+IF(OFFSET('Hygiene Data'!$I$13,0,10*ROW('Hygiene Data'!I46))="","",OFFSET('Hygiene Data'!$I$13,0,10*ROW('Hygiene Data'!I46)))</f>
        <v/>
      </c>
    </row>
    <row xmlns:x14ac="http://schemas.microsoft.com/office/spreadsheetml/2009/9/ac" r="53" x14ac:dyDescent="0.2">
      <c r="A53" s="37" t="str">
        <f ca="true">+IF(OFFSET('Water Data'!$B$2,0,10*ROW('Water Data'!E47))="","",OFFSET('Water Data'!$B$2,0,10*ROW('Water Data'!E47)))</f>
        <v/>
      </c>
      <c r="B53" s="37" t="str">
        <f ca="true">+IF(OFFSET('Water Data'!$C$2,0,10*ROW('Water Data'!F47))="","",OFFSET('Water Data'!$C$2,0,10*ROW('Water Data'!F47)))</f>
        <v/>
      </c>
      <c r="C53" s="320" t="str">
        <f t="shared" ca="true" si="0"/>
        <v/>
      </c>
      <c r="D53" s="94"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94"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94"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94"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94"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94"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94"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94"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94"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94"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94"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94"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94"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94"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94"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94"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94"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94"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95"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95"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95"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95"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95"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95"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95"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95"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95"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95"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95"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95"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95"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95"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95"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95"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95"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95"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95"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95"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95"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95"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95"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95"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95"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95"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95"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95"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95"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95"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96"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96"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96"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96"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96"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96"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96"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96"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96"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96"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96"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96"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96"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96"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96"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96"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96"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96"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64"/>
      <c r="BS53" s="264" t="str">
        <f ca="true">+IF(OFFSET('Water Data'!$D$27,0,10*ROW('Water Data'!D47))="","",OFFSET('Water Data'!$D$27,0,10*ROW('Water Data'!D47)))</f>
        <v/>
      </c>
      <c r="BT53" s="264" t="str">
        <f ca="true">+IF(OFFSET('Water Data'!$D$28,0,10*ROW('Water Data'!D47))="","",OFFSET('Water Data'!$D$28,0,10*ROW('Water Data'!D47)))</f>
        <v/>
      </c>
      <c r="BU53" s="264" t="str">
        <f ca="true">+IF(OFFSET('Water Data'!$D$29,0,10*ROW('Water Data'!D47))="","",OFFSET('Water Data'!$D$29,0,10*ROW('Water Data'!D47)))</f>
        <v/>
      </c>
      <c r="BV53" s="264" t="str">
        <f ca="true">+IF(OFFSET('Water Data'!$E$27,0,10*ROW('Water Data'!E47))="","",OFFSET('Water Data'!$E$27,0,10*ROW('Water Data'!E47)))</f>
        <v/>
      </c>
      <c r="BW53" s="264" t="str">
        <f ca="true">+IF(OFFSET('Water Data'!$E$28,0,10*ROW('Water Data'!E47))="","",OFFSET('Water Data'!$E$28,0,10*ROW('Water Data'!E47)))</f>
        <v/>
      </c>
      <c r="BX53" s="264" t="str">
        <f ca="true">+IF(OFFSET('Water Data'!$E$29,0,10*ROW('Water Data'!E47))="","",OFFSET('Water Data'!$E$29,0,10*ROW('Water Data'!E47)))</f>
        <v/>
      </c>
      <c r="BY53" s="264" t="str">
        <f ca="true">+IF(OFFSET('Water Data'!$F$27,0,10*ROW('Water Data'!F47))="","",OFFSET('Water Data'!$F$27,0,10*ROW('Water Data'!F47)))</f>
        <v/>
      </c>
      <c r="BZ53" s="264" t="str">
        <f ca="true">+IF(OFFSET('Water Data'!$F$28,0,10*ROW('Water Data'!F47))="","",OFFSET('Water Data'!$F$28,0,10*ROW('Water Data'!F47)))</f>
        <v/>
      </c>
      <c r="CA53" s="264" t="str">
        <f ca="true">+IF(OFFSET('Water Data'!$F$29,0,10*ROW('Water Data'!F47))="","",OFFSET('Water Data'!$F$29,0,10*ROW('Water Data'!F47)))</f>
        <v/>
      </c>
      <c r="CB53" s="264" t="str">
        <f ca="true">+IF(OFFSET('Water Data'!$G$27,0,10*ROW('Water Data'!G47))="","",OFFSET('Water Data'!$G$27,0,10*ROW('Water Data'!G47)))</f>
        <v/>
      </c>
      <c r="CC53" s="264" t="str">
        <f ca="true">+IF(OFFSET('Water Data'!$G$28,0,10*ROW('Water Data'!G47))="","",OFFSET('Water Data'!$G$28,0,10*ROW('Water Data'!G47)))</f>
        <v/>
      </c>
      <c r="CD53" s="264" t="str">
        <f ca="true">+IF(OFFSET('Water Data'!$G$29,0,10*ROW('Water Data'!G47))="","",OFFSET('Water Data'!$G$29,0,10*ROW('Water Data'!G47)))</f>
        <v/>
      </c>
      <c r="CE53" s="264" t="str">
        <f ca="true">+IF(OFFSET('Water Data'!$H$27,0,10*ROW('Water Data'!H47))="","",OFFSET('Water Data'!$H$27,0,10*ROW('Water Data'!H47)))</f>
        <v/>
      </c>
      <c r="CF53" s="264" t="str">
        <f ca="true">+IF(OFFSET('Water Data'!$H$28,0,10*ROW('Water Data'!H47))="","",OFFSET('Water Data'!$H$28,0,10*ROW('Water Data'!H47)))</f>
        <v/>
      </c>
      <c r="CG53" s="264" t="str">
        <f ca="true">+IF(OFFSET('Water Data'!$H$29,0,10*ROW('Water Data'!H47))="","",OFFSET('Water Data'!$H$29,0,10*ROW('Water Data'!H47)))</f>
        <v/>
      </c>
      <c r="CH53" s="264" t="str">
        <f ca="true">+IF(OFFSET('Water Data'!$I$27,0,10*ROW('Water Data'!I47))="","",OFFSET('Water Data'!$I$27,0,10*ROW('Water Data'!I47)))</f>
        <v/>
      </c>
      <c r="CI53" s="264" t="str">
        <f ca="true">+IF(OFFSET('Water Data'!$I$28,0,10*ROW('Water Data'!I47))="","",OFFSET('Water Data'!$I$28,0,10*ROW('Water Data'!I47)))</f>
        <v/>
      </c>
      <c r="CJ53" s="264" t="str">
        <f ca="true">+IF(OFFSET('Water Data'!$I$29,0,10*ROW('Water Data'!I47))="","",OFFSET('Water Data'!$I$29,0,10*ROW('Water Data'!I47)))</f>
        <v/>
      </c>
      <c r="CK53" s="264" t="str">
        <f ca="true">+IF(OFFSET('Sanitation Data'!$D$28,0,10*ROW('Sanitation Data'!D47))="","",OFFSET('Sanitation Data'!$D$28,0,10*ROW('Sanitation Data'!D47)))</f>
        <v/>
      </c>
      <c r="CL53" s="264" t="str">
        <f ca="true">+IF(OFFSET('Sanitation Data'!$D$29,0,10*ROW('Sanitation Data'!D47))="","",OFFSET('Sanitation Data'!$D$29,0,10*ROW('Sanitation Data'!D47)))</f>
        <v/>
      </c>
      <c r="CM53" s="264" t="str">
        <f ca="true">+IF(OFFSET('Sanitation Data'!$D$30,0,10*ROW('Sanitation Data'!D47))="","",OFFSET('Sanitation Data'!$D$30,0,10*ROW('Sanitation Data'!D47)))</f>
        <v/>
      </c>
      <c r="CN53" s="264" t="str">
        <f ca="true">+IF(OFFSET('Sanitation Data'!$D$31,0,10*ROW('Sanitation Data'!D47))="","",OFFSET('Sanitation Data'!$D$31,0,10*ROW('Sanitation Data'!D47)))</f>
        <v/>
      </c>
      <c r="CO53" s="264" t="str">
        <f ca="true">+IF(OFFSET('Sanitation Data'!$D$32,0,10*ROW('Sanitation Data'!D47))="","",OFFSET('Sanitation Data'!$D$32,0,10*ROW('Sanitation Data'!D47)))</f>
        <v/>
      </c>
      <c r="CP53" s="264" t="str">
        <f ca="true">+IF(OFFSET('Sanitation Data'!$E$28,0,10*ROW('Sanitation Data'!E47))="","",OFFSET('Sanitation Data'!$E$28,0,10*ROW('Sanitation Data'!E47)))</f>
        <v/>
      </c>
      <c r="CQ53" s="264" t="str">
        <f ca="true">+IF(OFFSET('Sanitation Data'!$E$29,0,10*ROW('Sanitation Data'!E47))="","",OFFSET('Sanitation Data'!$E$29,0,10*ROW('Sanitation Data'!E47)))</f>
        <v/>
      </c>
      <c r="CR53" s="264" t="str">
        <f ca="true">+IF(OFFSET('Sanitation Data'!$E$30,0,10*ROW('Sanitation Data'!E47))="","",OFFSET('Sanitation Data'!$E$30,0,10*ROW('Sanitation Data'!E47)))</f>
        <v/>
      </c>
      <c r="CS53" s="264" t="str">
        <f ca="true">+IF(OFFSET('Sanitation Data'!$E$31,0,10*ROW('Sanitation Data'!E47))="","",OFFSET('Sanitation Data'!$E$31,0,10*ROW('Sanitation Data'!E47)))</f>
        <v/>
      </c>
      <c r="CT53" s="264" t="str">
        <f ca="true">+IF(OFFSET('Sanitation Data'!$E$32,0,10*ROW('Sanitation Data'!E47))="","",OFFSET('Sanitation Data'!$E$32,0,10*ROW('Sanitation Data'!E47)))</f>
        <v/>
      </c>
      <c r="CU53" s="264" t="str">
        <f ca="true">+IF(OFFSET('Sanitation Data'!$F$28,0,10*ROW('Sanitation Data'!F47))="","",OFFSET('Sanitation Data'!$F$28,0,10*ROW('Sanitation Data'!F47)))</f>
        <v/>
      </c>
      <c r="CV53" s="264" t="str">
        <f ca="true">+IF(OFFSET('Sanitation Data'!$F$29,0,10*ROW('Sanitation Data'!F47))="","",OFFSET('Sanitation Data'!$F$29,0,10*ROW('Sanitation Data'!F47)))</f>
        <v/>
      </c>
      <c r="CW53" s="264" t="str">
        <f ca="true">+IF(OFFSET('Sanitation Data'!$F$30,0,10*ROW('Sanitation Data'!F47))="","",OFFSET('Sanitation Data'!$F$30,0,10*ROW('Sanitation Data'!F47)))</f>
        <v/>
      </c>
      <c r="CX53" s="264" t="str">
        <f ca="true">+IF(OFFSET('Sanitation Data'!$F$31,0,10*ROW('Sanitation Data'!F47))="","",OFFSET('Sanitation Data'!$F$31,0,10*ROW('Sanitation Data'!F47)))</f>
        <v/>
      </c>
      <c r="CY53" s="264" t="str">
        <f ca="true">+IF(OFFSET('Sanitation Data'!$F$32,0,10*ROW('Sanitation Data'!F47))="","",OFFSET('Sanitation Data'!$F$32,0,10*ROW('Sanitation Data'!F47)))</f>
        <v/>
      </c>
      <c r="CZ53" s="264" t="str">
        <f ca="true">+IF(OFFSET('Sanitation Data'!$G$28,0,10*ROW('Sanitation Data'!G47))="","",OFFSET('Sanitation Data'!$G$28,0,10*ROW('Sanitation Data'!G47)))</f>
        <v/>
      </c>
      <c r="DA53" s="264" t="str">
        <f ca="true">+IF(OFFSET('Sanitation Data'!$G$29,0,10*ROW('Sanitation Data'!G47))="","",OFFSET('Sanitation Data'!$G$29,0,10*ROW('Sanitation Data'!G47)))</f>
        <v/>
      </c>
      <c r="DB53" s="264" t="str">
        <f ca="true">+IF(OFFSET('Sanitation Data'!$G$30,0,10*ROW('Sanitation Data'!G47))="","",OFFSET('Sanitation Data'!$G$30,0,10*ROW('Sanitation Data'!G47)))</f>
        <v/>
      </c>
      <c r="DC53" s="264" t="str">
        <f ca="true">+IF(OFFSET('Sanitation Data'!$G$31,0,10*ROW('Sanitation Data'!G47))="","",OFFSET('Sanitation Data'!$G$31,0,10*ROW('Sanitation Data'!G47)))</f>
        <v/>
      </c>
      <c r="DD53" s="264" t="str">
        <f ca="true">+IF(OFFSET('Sanitation Data'!$G$32,0,10*ROW('Sanitation Data'!G47))="","",OFFSET('Sanitation Data'!$G$32,0,10*ROW('Sanitation Data'!G47)))</f>
        <v/>
      </c>
      <c r="DE53" s="264" t="str">
        <f ca="true">+IF(OFFSET('Sanitation Data'!$H$28,0,10*ROW('Sanitation Data'!H47))="","",OFFSET('Sanitation Data'!$H$28,0,10*ROW('Sanitation Data'!H47)))</f>
        <v/>
      </c>
      <c r="DF53" s="264" t="str">
        <f ca="true">+IF(OFFSET('Sanitation Data'!$H$29,0,10*ROW('Sanitation Data'!H47))="","",OFFSET('Sanitation Data'!$H$29,0,10*ROW('Sanitation Data'!H47)))</f>
        <v/>
      </c>
      <c r="DG53" s="264" t="str">
        <f ca="true">+IF(OFFSET('Sanitation Data'!$H$30,0,10*ROW('Sanitation Data'!H47))="","",OFFSET('Sanitation Data'!$H$30,0,10*ROW('Sanitation Data'!H47)))</f>
        <v/>
      </c>
      <c r="DH53" s="264" t="str">
        <f ca="true">+IF(OFFSET('Sanitation Data'!$H$31,0,10*ROW('Sanitation Data'!H47))="","",OFFSET('Sanitation Data'!$H$31,0,10*ROW('Sanitation Data'!H47)))</f>
        <v/>
      </c>
      <c r="DI53" s="264" t="str">
        <f ca="true">+IF(OFFSET('Sanitation Data'!$H$32,0,10*ROW('Sanitation Data'!H47))="","",OFFSET('Sanitation Data'!$H$32,0,10*ROW('Sanitation Data'!H47)))</f>
        <v/>
      </c>
      <c r="DJ53" s="264" t="str">
        <f ca="true">+IF(OFFSET('Sanitation Data'!$I$28,0,10*ROW('Sanitation Data'!I47))="","",OFFSET('Sanitation Data'!$I$28,0,10*ROW('Sanitation Data'!I47)))</f>
        <v/>
      </c>
      <c r="DK53" s="264" t="str">
        <f ca="true">+IF(OFFSET('Sanitation Data'!$I$29,0,10*ROW('Sanitation Data'!I47))="","",OFFSET('Sanitation Data'!$I$29,0,10*ROW('Sanitation Data'!I47)))</f>
        <v/>
      </c>
      <c r="DL53" s="264" t="str">
        <f ca="true">+IF(OFFSET('Sanitation Data'!$I$30,0,10*ROW('Sanitation Data'!I47))="","",OFFSET('Sanitation Data'!$I$30,0,10*ROW('Sanitation Data'!I47)))</f>
        <v/>
      </c>
      <c r="DM53" s="264" t="str">
        <f ca="true">+IF(OFFSET('Sanitation Data'!$I$31,0,10*ROW('Sanitation Data'!I47))="","",OFFSET('Sanitation Data'!$I$31,0,10*ROW('Sanitation Data'!I47)))</f>
        <v/>
      </c>
      <c r="DN53" s="264" t="str">
        <f ca="true">+IF(OFFSET('Sanitation Data'!$I$32,0,10*ROW('Sanitation Data'!I47))="","",OFFSET('Sanitation Data'!$I$32,0,10*ROW('Sanitation Data'!I47)))</f>
        <v/>
      </c>
      <c r="DO53" s="264" t="str">
        <f ca="true">+IF(OFFSET('Hygiene Data'!$D$11,0,10*ROW('Hygiene Data'!D47))="","",OFFSET('Hygiene Data'!$D$11,0,10*ROW('Hygiene Data'!D47)))</f>
        <v/>
      </c>
      <c r="DP53" s="264" t="str">
        <f ca="true">+IF(OFFSET('Hygiene Data'!$D$12,0,10*ROW('Hygiene Data'!D47))="","",OFFSET('Hygiene Data'!$D$12,0,10*ROW('Hygiene Data'!D47)))</f>
        <v/>
      </c>
      <c r="DQ53" s="264" t="str">
        <f ca="true">+IF(OFFSET('Hygiene Data'!$D$13,0,10*ROW('Hygiene Data'!D47))="","",OFFSET('Hygiene Data'!$D$13,0,10*ROW('Hygiene Data'!D47)))</f>
        <v/>
      </c>
      <c r="DR53" s="264" t="str">
        <f ca="true">+IF(OFFSET('Hygiene Data'!$E$11,0,10*ROW('Hygiene Data'!E47))="","",OFFSET('Hygiene Data'!$E$11,0,10*ROW('Hygiene Data'!E47)))</f>
        <v/>
      </c>
      <c r="DS53" s="264" t="str">
        <f ca="true">+IF(OFFSET('Hygiene Data'!$E$12,0,10*ROW('Hygiene Data'!E47))="","",OFFSET('Hygiene Data'!$E$12,0,10*ROW('Hygiene Data'!E47)))</f>
        <v/>
      </c>
      <c r="DT53" s="264" t="str">
        <f ca="true">+IF(OFFSET('Hygiene Data'!$E$13,0,10*ROW('Hygiene Data'!E47))="","",OFFSET('Hygiene Data'!$E$13,0,10*ROW('Hygiene Data'!E47)))</f>
        <v/>
      </c>
      <c r="DU53" s="264" t="str">
        <f ca="true">+IF(OFFSET('Hygiene Data'!$F$11,0,10*ROW('Hygiene Data'!F47))="","",OFFSET('Hygiene Data'!$F$11,0,10*ROW('Hygiene Data'!F47)))</f>
        <v/>
      </c>
      <c r="DV53" s="264" t="str">
        <f ca="true">+IF(OFFSET('Hygiene Data'!$F$12,0,10*ROW('Hygiene Data'!F47))="","",OFFSET('Hygiene Data'!$F$12,0,10*ROW('Hygiene Data'!F47)))</f>
        <v/>
      </c>
      <c r="DW53" s="264" t="str">
        <f ca="true">+IF(OFFSET('Hygiene Data'!$F$13,0,10*ROW('Hygiene Data'!F47))="","",OFFSET('Hygiene Data'!$F$13,0,10*ROW('Hygiene Data'!F47)))</f>
        <v/>
      </c>
      <c r="DX53" s="264" t="str">
        <f ca="true">+IF(OFFSET('Hygiene Data'!$G$11,0,10*ROW('Hygiene Data'!G47))="","",OFFSET('Hygiene Data'!$G$11,0,10*ROW('Hygiene Data'!G47)))</f>
        <v/>
      </c>
      <c r="DY53" s="264" t="str">
        <f ca="true">+IF(OFFSET('Hygiene Data'!$G$12,0,10*ROW('Hygiene Data'!G47))="","",OFFSET('Hygiene Data'!$G$12,0,10*ROW('Hygiene Data'!G47)))</f>
        <v/>
      </c>
      <c r="DZ53" s="264" t="str">
        <f ca="true">+IF(OFFSET('Hygiene Data'!$G$13,0,10*ROW('Hygiene Data'!G47))="","",OFFSET('Hygiene Data'!$G$13,0,10*ROW('Hygiene Data'!G47)))</f>
        <v/>
      </c>
      <c r="EA53" s="264" t="str">
        <f ca="true">+IF(OFFSET('Hygiene Data'!$H$11,0,10*ROW('Hygiene Data'!H47))="","",OFFSET('Hygiene Data'!$H$11,0,10*ROW('Hygiene Data'!H47)))</f>
        <v/>
      </c>
      <c r="EB53" s="264" t="str">
        <f ca="true">+IF(OFFSET('Hygiene Data'!$H$12,0,10*ROW('Hygiene Data'!H47))="","",OFFSET('Hygiene Data'!$H$12,0,10*ROW('Hygiene Data'!H47)))</f>
        <v/>
      </c>
      <c r="EC53" s="264" t="str">
        <f ca="true">+IF(OFFSET('Hygiene Data'!$H$13,0,10*ROW('Hygiene Data'!H47))="","",OFFSET('Hygiene Data'!$H$13,0,10*ROW('Hygiene Data'!H47)))</f>
        <v/>
      </c>
      <c r="ED53" s="264" t="str">
        <f ca="true">+IF(OFFSET('Hygiene Data'!$I$11,0,10*ROW('Hygiene Data'!I47))="","",OFFSET('Hygiene Data'!$I$11,0,10*ROW('Hygiene Data'!I47)))</f>
        <v/>
      </c>
      <c r="EE53" s="264" t="str">
        <f ca="true">+IF(OFFSET('Hygiene Data'!$I$12,0,10*ROW('Hygiene Data'!I47))="","",OFFSET('Hygiene Data'!$I$12,0,10*ROW('Hygiene Data'!I47)))</f>
        <v/>
      </c>
      <c r="EF53" s="264" t="str">
        <f ca="true">+IF(OFFSET('Hygiene Data'!$I$13,0,10*ROW('Hygiene Data'!I47))="","",OFFSET('Hygiene Data'!$I$13,0,10*ROW('Hygiene Data'!I47)))</f>
        <v/>
      </c>
    </row>
    <row xmlns:x14ac="http://schemas.microsoft.com/office/spreadsheetml/2009/9/ac" r="54" x14ac:dyDescent="0.2">
      <c r="A54" s="37" t="str">
        <f ca="true">+IF(OFFSET('Water Data'!$B$2,0,10*ROW('Water Data'!E48))="","",OFFSET('Water Data'!$B$2,0,10*ROW('Water Data'!E48)))</f>
        <v/>
      </c>
      <c r="B54" s="37" t="str">
        <f ca="true">+IF(OFFSET('Water Data'!$C$2,0,10*ROW('Water Data'!F48))="","",OFFSET('Water Data'!$C$2,0,10*ROW('Water Data'!F48)))</f>
        <v/>
      </c>
      <c r="C54" s="320" t="str">
        <f t="shared" ca="true" si="0"/>
        <v/>
      </c>
      <c r="D54" s="94"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94"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94"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94"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94"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94"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94"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94"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94"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94"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94"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94"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94"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94"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94"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94"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94"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94"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95"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95"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95"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95"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95"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95"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95"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95"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95"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95"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95"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95"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95"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95"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95"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95"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95"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95"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95"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95"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95"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95"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95"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95"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95"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95"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95"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95"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95"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95"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96"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96"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96"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96"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96"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96"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96"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96"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96"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96"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96"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96"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96"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96"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96"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96"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96"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96"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64"/>
      <c r="BS54" s="264" t="str">
        <f ca="true">+IF(OFFSET('Water Data'!$D$27,0,10*ROW('Water Data'!D48))="","",OFFSET('Water Data'!$D$27,0,10*ROW('Water Data'!D48)))</f>
        <v/>
      </c>
      <c r="BT54" s="264" t="str">
        <f ca="true">+IF(OFFSET('Water Data'!$D$28,0,10*ROW('Water Data'!D48))="","",OFFSET('Water Data'!$D$28,0,10*ROW('Water Data'!D48)))</f>
        <v/>
      </c>
      <c r="BU54" s="264" t="str">
        <f ca="true">+IF(OFFSET('Water Data'!$D$29,0,10*ROW('Water Data'!D48))="","",OFFSET('Water Data'!$D$29,0,10*ROW('Water Data'!D48)))</f>
        <v/>
      </c>
      <c r="BV54" s="264" t="str">
        <f ca="true">+IF(OFFSET('Water Data'!$E$27,0,10*ROW('Water Data'!E48))="","",OFFSET('Water Data'!$E$27,0,10*ROW('Water Data'!E48)))</f>
        <v/>
      </c>
      <c r="BW54" s="264" t="str">
        <f ca="true">+IF(OFFSET('Water Data'!$E$28,0,10*ROW('Water Data'!E48))="","",OFFSET('Water Data'!$E$28,0,10*ROW('Water Data'!E48)))</f>
        <v/>
      </c>
      <c r="BX54" s="264" t="str">
        <f ca="true">+IF(OFFSET('Water Data'!$E$29,0,10*ROW('Water Data'!E48))="","",OFFSET('Water Data'!$E$29,0,10*ROW('Water Data'!E48)))</f>
        <v/>
      </c>
      <c r="BY54" s="264" t="str">
        <f ca="true">+IF(OFFSET('Water Data'!$F$27,0,10*ROW('Water Data'!F48))="","",OFFSET('Water Data'!$F$27,0,10*ROW('Water Data'!F48)))</f>
        <v/>
      </c>
      <c r="BZ54" s="264" t="str">
        <f ca="true">+IF(OFFSET('Water Data'!$F$28,0,10*ROW('Water Data'!F48))="","",OFFSET('Water Data'!$F$28,0,10*ROW('Water Data'!F48)))</f>
        <v/>
      </c>
      <c r="CA54" s="264" t="str">
        <f ca="true">+IF(OFFSET('Water Data'!$F$29,0,10*ROW('Water Data'!F48))="","",OFFSET('Water Data'!$F$29,0,10*ROW('Water Data'!F48)))</f>
        <v/>
      </c>
      <c r="CB54" s="264" t="str">
        <f ca="true">+IF(OFFSET('Water Data'!$G$27,0,10*ROW('Water Data'!G48))="","",OFFSET('Water Data'!$G$27,0,10*ROW('Water Data'!G48)))</f>
        <v/>
      </c>
      <c r="CC54" s="264" t="str">
        <f ca="true">+IF(OFFSET('Water Data'!$G$28,0,10*ROW('Water Data'!G48))="","",OFFSET('Water Data'!$G$28,0,10*ROW('Water Data'!G48)))</f>
        <v/>
      </c>
      <c r="CD54" s="264" t="str">
        <f ca="true">+IF(OFFSET('Water Data'!$G$29,0,10*ROW('Water Data'!G48))="","",OFFSET('Water Data'!$G$29,0,10*ROW('Water Data'!G48)))</f>
        <v/>
      </c>
      <c r="CE54" s="264" t="str">
        <f ca="true">+IF(OFFSET('Water Data'!$H$27,0,10*ROW('Water Data'!H48))="","",OFFSET('Water Data'!$H$27,0,10*ROW('Water Data'!H48)))</f>
        <v/>
      </c>
      <c r="CF54" s="264" t="str">
        <f ca="true">+IF(OFFSET('Water Data'!$H$28,0,10*ROW('Water Data'!H48))="","",OFFSET('Water Data'!$H$28,0,10*ROW('Water Data'!H48)))</f>
        <v/>
      </c>
      <c r="CG54" s="264" t="str">
        <f ca="true">+IF(OFFSET('Water Data'!$H$29,0,10*ROW('Water Data'!H48))="","",OFFSET('Water Data'!$H$29,0,10*ROW('Water Data'!H48)))</f>
        <v/>
      </c>
      <c r="CH54" s="264" t="str">
        <f ca="true">+IF(OFFSET('Water Data'!$I$27,0,10*ROW('Water Data'!I48))="","",OFFSET('Water Data'!$I$27,0,10*ROW('Water Data'!I48)))</f>
        <v/>
      </c>
      <c r="CI54" s="264" t="str">
        <f ca="true">+IF(OFFSET('Water Data'!$I$28,0,10*ROW('Water Data'!I48))="","",OFFSET('Water Data'!$I$28,0,10*ROW('Water Data'!I48)))</f>
        <v/>
      </c>
      <c r="CJ54" s="264" t="str">
        <f ca="true">+IF(OFFSET('Water Data'!$I$29,0,10*ROW('Water Data'!I48))="","",OFFSET('Water Data'!$I$29,0,10*ROW('Water Data'!I48)))</f>
        <v/>
      </c>
      <c r="CK54" s="264" t="str">
        <f ca="true">+IF(OFFSET('Sanitation Data'!$D$28,0,10*ROW('Sanitation Data'!D48))="","",OFFSET('Sanitation Data'!$D$28,0,10*ROW('Sanitation Data'!D48)))</f>
        <v/>
      </c>
      <c r="CL54" s="264" t="str">
        <f ca="true">+IF(OFFSET('Sanitation Data'!$D$29,0,10*ROW('Sanitation Data'!D48))="","",OFFSET('Sanitation Data'!$D$29,0,10*ROW('Sanitation Data'!D48)))</f>
        <v/>
      </c>
      <c r="CM54" s="264" t="str">
        <f ca="true">+IF(OFFSET('Sanitation Data'!$D$30,0,10*ROW('Sanitation Data'!D48))="","",OFFSET('Sanitation Data'!$D$30,0,10*ROW('Sanitation Data'!D48)))</f>
        <v/>
      </c>
      <c r="CN54" s="264" t="str">
        <f ca="true">+IF(OFFSET('Sanitation Data'!$D$31,0,10*ROW('Sanitation Data'!D48))="","",OFFSET('Sanitation Data'!$D$31,0,10*ROW('Sanitation Data'!D48)))</f>
        <v/>
      </c>
      <c r="CO54" s="264" t="str">
        <f ca="true">+IF(OFFSET('Sanitation Data'!$D$32,0,10*ROW('Sanitation Data'!D48))="","",OFFSET('Sanitation Data'!$D$32,0,10*ROW('Sanitation Data'!D48)))</f>
        <v/>
      </c>
      <c r="CP54" s="264" t="str">
        <f ca="true">+IF(OFFSET('Sanitation Data'!$E$28,0,10*ROW('Sanitation Data'!E48))="","",OFFSET('Sanitation Data'!$E$28,0,10*ROW('Sanitation Data'!E48)))</f>
        <v/>
      </c>
      <c r="CQ54" s="264" t="str">
        <f ca="true">+IF(OFFSET('Sanitation Data'!$E$29,0,10*ROW('Sanitation Data'!E48))="","",OFFSET('Sanitation Data'!$E$29,0,10*ROW('Sanitation Data'!E48)))</f>
        <v/>
      </c>
      <c r="CR54" s="264" t="str">
        <f ca="true">+IF(OFFSET('Sanitation Data'!$E$30,0,10*ROW('Sanitation Data'!E48))="","",OFFSET('Sanitation Data'!$E$30,0,10*ROW('Sanitation Data'!E48)))</f>
        <v/>
      </c>
      <c r="CS54" s="264" t="str">
        <f ca="true">+IF(OFFSET('Sanitation Data'!$E$31,0,10*ROW('Sanitation Data'!E48))="","",OFFSET('Sanitation Data'!$E$31,0,10*ROW('Sanitation Data'!E48)))</f>
        <v/>
      </c>
      <c r="CT54" s="264" t="str">
        <f ca="true">+IF(OFFSET('Sanitation Data'!$E$32,0,10*ROW('Sanitation Data'!E48))="","",OFFSET('Sanitation Data'!$E$32,0,10*ROW('Sanitation Data'!E48)))</f>
        <v/>
      </c>
      <c r="CU54" s="264" t="str">
        <f ca="true">+IF(OFFSET('Sanitation Data'!$F$28,0,10*ROW('Sanitation Data'!F48))="","",OFFSET('Sanitation Data'!$F$28,0,10*ROW('Sanitation Data'!F48)))</f>
        <v/>
      </c>
      <c r="CV54" s="264" t="str">
        <f ca="true">+IF(OFFSET('Sanitation Data'!$F$29,0,10*ROW('Sanitation Data'!F48))="","",OFFSET('Sanitation Data'!$F$29,0,10*ROW('Sanitation Data'!F48)))</f>
        <v/>
      </c>
      <c r="CW54" s="264" t="str">
        <f ca="true">+IF(OFFSET('Sanitation Data'!$F$30,0,10*ROW('Sanitation Data'!F48))="","",OFFSET('Sanitation Data'!$F$30,0,10*ROW('Sanitation Data'!F48)))</f>
        <v/>
      </c>
      <c r="CX54" s="264" t="str">
        <f ca="true">+IF(OFFSET('Sanitation Data'!$F$31,0,10*ROW('Sanitation Data'!F48))="","",OFFSET('Sanitation Data'!$F$31,0,10*ROW('Sanitation Data'!F48)))</f>
        <v/>
      </c>
      <c r="CY54" s="264" t="str">
        <f ca="true">+IF(OFFSET('Sanitation Data'!$F$32,0,10*ROW('Sanitation Data'!F48))="","",OFFSET('Sanitation Data'!$F$32,0,10*ROW('Sanitation Data'!F48)))</f>
        <v/>
      </c>
      <c r="CZ54" s="264" t="str">
        <f ca="true">+IF(OFFSET('Sanitation Data'!$G$28,0,10*ROW('Sanitation Data'!G48))="","",OFFSET('Sanitation Data'!$G$28,0,10*ROW('Sanitation Data'!G48)))</f>
        <v/>
      </c>
      <c r="DA54" s="264" t="str">
        <f ca="true">+IF(OFFSET('Sanitation Data'!$G$29,0,10*ROW('Sanitation Data'!G48))="","",OFFSET('Sanitation Data'!$G$29,0,10*ROW('Sanitation Data'!G48)))</f>
        <v/>
      </c>
      <c r="DB54" s="264" t="str">
        <f ca="true">+IF(OFFSET('Sanitation Data'!$G$30,0,10*ROW('Sanitation Data'!G48))="","",OFFSET('Sanitation Data'!$G$30,0,10*ROW('Sanitation Data'!G48)))</f>
        <v/>
      </c>
      <c r="DC54" s="264" t="str">
        <f ca="true">+IF(OFFSET('Sanitation Data'!$G$31,0,10*ROW('Sanitation Data'!G48))="","",OFFSET('Sanitation Data'!$G$31,0,10*ROW('Sanitation Data'!G48)))</f>
        <v/>
      </c>
      <c r="DD54" s="264" t="str">
        <f ca="true">+IF(OFFSET('Sanitation Data'!$G$32,0,10*ROW('Sanitation Data'!G48))="","",OFFSET('Sanitation Data'!$G$32,0,10*ROW('Sanitation Data'!G48)))</f>
        <v/>
      </c>
      <c r="DE54" s="264" t="str">
        <f ca="true">+IF(OFFSET('Sanitation Data'!$H$28,0,10*ROW('Sanitation Data'!H48))="","",OFFSET('Sanitation Data'!$H$28,0,10*ROW('Sanitation Data'!H48)))</f>
        <v/>
      </c>
      <c r="DF54" s="264" t="str">
        <f ca="true">+IF(OFFSET('Sanitation Data'!$H$29,0,10*ROW('Sanitation Data'!H48))="","",OFFSET('Sanitation Data'!$H$29,0,10*ROW('Sanitation Data'!H48)))</f>
        <v/>
      </c>
      <c r="DG54" s="264" t="str">
        <f ca="true">+IF(OFFSET('Sanitation Data'!$H$30,0,10*ROW('Sanitation Data'!H48))="","",OFFSET('Sanitation Data'!$H$30,0,10*ROW('Sanitation Data'!H48)))</f>
        <v/>
      </c>
      <c r="DH54" s="264" t="str">
        <f ca="true">+IF(OFFSET('Sanitation Data'!$H$31,0,10*ROW('Sanitation Data'!H48))="","",OFFSET('Sanitation Data'!$H$31,0,10*ROW('Sanitation Data'!H48)))</f>
        <v/>
      </c>
      <c r="DI54" s="264" t="str">
        <f ca="true">+IF(OFFSET('Sanitation Data'!$H$32,0,10*ROW('Sanitation Data'!H48))="","",OFFSET('Sanitation Data'!$H$32,0,10*ROW('Sanitation Data'!H48)))</f>
        <v/>
      </c>
      <c r="DJ54" s="264" t="str">
        <f ca="true">+IF(OFFSET('Sanitation Data'!$I$28,0,10*ROW('Sanitation Data'!I48))="","",OFFSET('Sanitation Data'!$I$28,0,10*ROW('Sanitation Data'!I48)))</f>
        <v/>
      </c>
      <c r="DK54" s="264" t="str">
        <f ca="true">+IF(OFFSET('Sanitation Data'!$I$29,0,10*ROW('Sanitation Data'!I48))="","",OFFSET('Sanitation Data'!$I$29,0,10*ROW('Sanitation Data'!I48)))</f>
        <v/>
      </c>
      <c r="DL54" s="264" t="str">
        <f ca="true">+IF(OFFSET('Sanitation Data'!$I$30,0,10*ROW('Sanitation Data'!I48))="","",OFFSET('Sanitation Data'!$I$30,0,10*ROW('Sanitation Data'!I48)))</f>
        <v/>
      </c>
      <c r="DM54" s="264" t="str">
        <f ca="true">+IF(OFFSET('Sanitation Data'!$I$31,0,10*ROW('Sanitation Data'!I48))="","",OFFSET('Sanitation Data'!$I$31,0,10*ROW('Sanitation Data'!I48)))</f>
        <v/>
      </c>
      <c r="DN54" s="264" t="str">
        <f ca="true">+IF(OFFSET('Sanitation Data'!$I$32,0,10*ROW('Sanitation Data'!I48))="","",OFFSET('Sanitation Data'!$I$32,0,10*ROW('Sanitation Data'!I48)))</f>
        <v/>
      </c>
      <c r="DO54" s="264" t="str">
        <f ca="true">+IF(OFFSET('Hygiene Data'!$D$11,0,10*ROW('Hygiene Data'!D48))="","",OFFSET('Hygiene Data'!$D$11,0,10*ROW('Hygiene Data'!D48)))</f>
        <v/>
      </c>
      <c r="DP54" s="264" t="str">
        <f ca="true">+IF(OFFSET('Hygiene Data'!$D$12,0,10*ROW('Hygiene Data'!D48))="","",OFFSET('Hygiene Data'!$D$12,0,10*ROW('Hygiene Data'!D48)))</f>
        <v/>
      </c>
      <c r="DQ54" s="264" t="str">
        <f ca="true">+IF(OFFSET('Hygiene Data'!$D$13,0,10*ROW('Hygiene Data'!D48))="","",OFFSET('Hygiene Data'!$D$13,0,10*ROW('Hygiene Data'!D48)))</f>
        <v/>
      </c>
      <c r="DR54" s="264" t="str">
        <f ca="true">+IF(OFFSET('Hygiene Data'!$E$11,0,10*ROW('Hygiene Data'!E48))="","",OFFSET('Hygiene Data'!$E$11,0,10*ROW('Hygiene Data'!E48)))</f>
        <v/>
      </c>
      <c r="DS54" s="264" t="str">
        <f ca="true">+IF(OFFSET('Hygiene Data'!$E$12,0,10*ROW('Hygiene Data'!E48))="","",OFFSET('Hygiene Data'!$E$12,0,10*ROW('Hygiene Data'!E48)))</f>
        <v/>
      </c>
      <c r="DT54" s="264" t="str">
        <f ca="true">+IF(OFFSET('Hygiene Data'!$E$13,0,10*ROW('Hygiene Data'!E48))="","",OFFSET('Hygiene Data'!$E$13,0,10*ROW('Hygiene Data'!E48)))</f>
        <v/>
      </c>
      <c r="DU54" s="264" t="str">
        <f ca="true">+IF(OFFSET('Hygiene Data'!$F$11,0,10*ROW('Hygiene Data'!F48))="","",OFFSET('Hygiene Data'!$F$11,0,10*ROW('Hygiene Data'!F48)))</f>
        <v/>
      </c>
      <c r="DV54" s="264" t="str">
        <f ca="true">+IF(OFFSET('Hygiene Data'!$F$12,0,10*ROW('Hygiene Data'!F48))="","",OFFSET('Hygiene Data'!$F$12,0,10*ROW('Hygiene Data'!F48)))</f>
        <v/>
      </c>
      <c r="DW54" s="264" t="str">
        <f ca="true">+IF(OFFSET('Hygiene Data'!$F$13,0,10*ROW('Hygiene Data'!F48))="","",OFFSET('Hygiene Data'!$F$13,0,10*ROW('Hygiene Data'!F48)))</f>
        <v/>
      </c>
      <c r="DX54" s="264" t="str">
        <f ca="true">+IF(OFFSET('Hygiene Data'!$G$11,0,10*ROW('Hygiene Data'!G48))="","",OFFSET('Hygiene Data'!$G$11,0,10*ROW('Hygiene Data'!G48)))</f>
        <v/>
      </c>
      <c r="DY54" s="264" t="str">
        <f ca="true">+IF(OFFSET('Hygiene Data'!$G$12,0,10*ROW('Hygiene Data'!G48))="","",OFFSET('Hygiene Data'!$G$12,0,10*ROW('Hygiene Data'!G48)))</f>
        <v/>
      </c>
      <c r="DZ54" s="264" t="str">
        <f ca="true">+IF(OFFSET('Hygiene Data'!$G$13,0,10*ROW('Hygiene Data'!G48))="","",OFFSET('Hygiene Data'!$G$13,0,10*ROW('Hygiene Data'!G48)))</f>
        <v/>
      </c>
      <c r="EA54" s="264" t="str">
        <f ca="true">+IF(OFFSET('Hygiene Data'!$H$11,0,10*ROW('Hygiene Data'!H48))="","",OFFSET('Hygiene Data'!$H$11,0,10*ROW('Hygiene Data'!H48)))</f>
        <v/>
      </c>
      <c r="EB54" s="264" t="str">
        <f ca="true">+IF(OFFSET('Hygiene Data'!$H$12,0,10*ROW('Hygiene Data'!H48))="","",OFFSET('Hygiene Data'!$H$12,0,10*ROW('Hygiene Data'!H48)))</f>
        <v/>
      </c>
      <c r="EC54" s="264" t="str">
        <f ca="true">+IF(OFFSET('Hygiene Data'!$H$13,0,10*ROW('Hygiene Data'!H48))="","",OFFSET('Hygiene Data'!$H$13,0,10*ROW('Hygiene Data'!H48)))</f>
        <v/>
      </c>
      <c r="ED54" s="264" t="str">
        <f ca="true">+IF(OFFSET('Hygiene Data'!$I$11,0,10*ROW('Hygiene Data'!I48))="","",OFFSET('Hygiene Data'!$I$11,0,10*ROW('Hygiene Data'!I48)))</f>
        <v/>
      </c>
      <c r="EE54" s="264" t="str">
        <f ca="true">+IF(OFFSET('Hygiene Data'!$I$12,0,10*ROW('Hygiene Data'!I48))="","",OFFSET('Hygiene Data'!$I$12,0,10*ROW('Hygiene Data'!I48)))</f>
        <v/>
      </c>
      <c r="EF54" s="264" t="str">
        <f ca="true">+IF(OFFSET('Hygiene Data'!$I$13,0,10*ROW('Hygiene Data'!I48))="","",OFFSET('Hygiene Data'!$I$13,0,10*ROW('Hygiene Data'!I48)))</f>
        <v/>
      </c>
    </row>
    <row xmlns:x14ac="http://schemas.microsoft.com/office/spreadsheetml/2009/9/ac" r="55" x14ac:dyDescent="0.2">
      <c r="A55" s="37" t="str">
        <f ca="true">+IF(OFFSET('Water Data'!$B$2,0,10*ROW('Water Data'!E49))="","",OFFSET('Water Data'!$B$2,0,10*ROW('Water Data'!E49)))</f>
        <v/>
      </c>
      <c r="B55" s="37" t="str">
        <f ca="true">+IF(OFFSET('Water Data'!$C$2,0,10*ROW('Water Data'!F49))="","",OFFSET('Water Data'!$C$2,0,10*ROW('Water Data'!F49)))</f>
        <v/>
      </c>
      <c r="C55" s="320" t="str">
        <f t="shared" ca="true" si="0"/>
        <v/>
      </c>
      <c r="D55" s="94"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94"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94"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94"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94"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94"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94"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94"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94"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94"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94"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94"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94"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94"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94"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94"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94"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94"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95"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95"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95"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95"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95"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95"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95"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95"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95"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95"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95"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95"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95"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95"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95"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95"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95"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95"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95"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95"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95"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95"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95"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95"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95"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95"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95"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95"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95"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95"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96"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96"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96"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96"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96"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96"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96"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96"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96"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96"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96"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96"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96"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96"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96"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96"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96"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96"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64"/>
      <c r="BS55" s="264" t="str">
        <f ca="true">+IF(OFFSET('Water Data'!$D$27,0,10*ROW('Water Data'!D49))="","",OFFSET('Water Data'!$D$27,0,10*ROW('Water Data'!D49)))</f>
        <v/>
      </c>
      <c r="BT55" s="264" t="str">
        <f ca="true">+IF(OFFSET('Water Data'!$D$28,0,10*ROW('Water Data'!D49))="","",OFFSET('Water Data'!$D$28,0,10*ROW('Water Data'!D49)))</f>
        <v/>
      </c>
      <c r="BU55" s="264" t="str">
        <f ca="true">+IF(OFFSET('Water Data'!$D$29,0,10*ROW('Water Data'!D49))="","",OFFSET('Water Data'!$D$29,0,10*ROW('Water Data'!D49)))</f>
        <v/>
      </c>
      <c r="BV55" s="264" t="str">
        <f ca="true">+IF(OFFSET('Water Data'!$E$27,0,10*ROW('Water Data'!E49))="","",OFFSET('Water Data'!$E$27,0,10*ROW('Water Data'!E49)))</f>
        <v/>
      </c>
      <c r="BW55" s="264" t="str">
        <f ca="true">+IF(OFFSET('Water Data'!$E$28,0,10*ROW('Water Data'!E49))="","",OFFSET('Water Data'!$E$28,0,10*ROW('Water Data'!E49)))</f>
        <v/>
      </c>
      <c r="BX55" s="264" t="str">
        <f ca="true">+IF(OFFSET('Water Data'!$E$29,0,10*ROW('Water Data'!E49))="","",OFFSET('Water Data'!$E$29,0,10*ROW('Water Data'!E49)))</f>
        <v/>
      </c>
      <c r="BY55" s="264" t="str">
        <f ca="true">+IF(OFFSET('Water Data'!$F$27,0,10*ROW('Water Data'!F49))="","",OFFSET('Water Data'!$F$27,0,10*ROW('Water Data'!F49)))</f>
        <v/>
      </c>
      <c r="BZ55" s="264" t="str">
        <f ca="true">+IF(OFFSET('Water Data'!$F$28,0,10*ROW('Water Data'!F49))="","",OFFSET('Water Data'!$F$28,0,10*ROW('Water Data'!F49)))</f>
        <v/>
      </c>
      <c r="CA55" s="264" t="str">
        <f ca="true">+IF(OFFSET('Water Data'!$F$29,0,10*ROW('Water Data'!F49))="","",OFFSET('Water Data'!$F$29,0,10*ROW('Water Data'!F49)))</f>
        <v/>
      </c>
      <c r="CB55" s="264" t="str">
        <f ca="true">+IF(OFFSET('Water Data'!$G$27,0,10*ROW('Water Data'!G49))="","",OFFSET('Water Data'!$G$27,0,10*ROW('Water Data'!G49)))</f>
        <v/>
      </c>
      <c r="CC55" s="264" t="str">
        <f ca="true">+IF(OFFSET('Water Data'!$G$28,0,10*ROW('Water Data'!G49))="","",OFFSET('Water Data'!$G$28,0,10*ROW('Water Data'!G49)))</f>
        <v/>
      </c>
      <c r="CD55" s="264" t="str">
        <f ca="true">+IF(OFFSET('Water Data'!$G$29,0,10*ROW('Water Data'!G49))="","",OFFSET('Water Data'!$G$29,0,10*ROW('Water Data'!G49)))</f>
        <v/>
      </c>
      <c r="CE55" s="264" t="str">
        <f ca="true">+IF(OFFSET('Water Data'!$H$27,0,10*ROW('Water Data'!H49))="","",OFFSET('Water Data'!$H$27,0,10*ROW('Water Data'!H49)))</f>
        <v/>
      </c>
      <c r="CF55" s="264" t="str">
        <f ca="true">+IF(OFFSET('Water Data'!$H$28,0,10*ROW('Water Data'!H49))="","",OFFSET('Water Data'!$H$28,0,10*ROW('Water Data'!H49)))</f>
        <v/>
      </c>
      <c r="CG55" s="264" t="str">
        <f ca="true">+IF(OFFSET('Water Data'!$H$29,0,10*ROW('Water Data'!H49))="","",OFFSET('Water Data'!$H$29,0,10*ROW('Water Data'!H49)))</f>
        <v/>
      </c>
      <c r="CH55" s="264" t="str">
        <f ca="true">+IF(OFFSET('Water Data'!$I$27,0,10*ROW('Water Data'!I49))="","",OFFSET('Water Data'!$I$27,0,10*ROW('Water Data'!I49)))</f>
        <v/>
      </c>
      <c r="CI55" s="264" t="str">
        <f ca="true">+IF(OFFSET('Water Data'!$I$28,0,10*ROW('Water Data'!I49))="","",OFFSET('Water Data'!$I$28,0,10*ROW('Water Data'!I49)))</f>
        <v/>
      </c>
      <c r="CJ55" s="264" t="str">
        <f ca="true">+IF(OFFSET('Water Data'!$I$29,0,10*ROW('Water Data'!I49))="","",OFFSET('Water Data'!$I$29,0,10*ROW('Water Data'!I49)))</f>
        <v/>
      </c>
      <c r="CK55" s="264" t="str">
        <f ca="true">+IF(OFFSET('Sanitation Data'!$D$28,0,10*ROW('Sanitation Data'!D49))="","",OFFSET('Sanitation Data'!$D$28,0,10*ROW('Sanitation Data'!D49)))</f>
        <v/>
      </c>
      <c r="CL55" s="264" t="str">
        <f ca="true">+IF(OFFSET('Sanitation Data'!$D$29,0,10*ROW('Sanitation Data'!D49))="","",OFFSET('Sanitation Data'!$D$29,0,10*ROW('Sanitation Data'!D49)))</f>
        <v/>
      </c>
      <c r="CM55" s="264" t="str">
        <f ca="true">+IF(OFFSET('Sanitation Data'!$D$30,0,10*ROW('Sanitation Data'!D49))="","",OFFSET('Sanitation Data'!$D$30,0,10*ROW('Sanitation Data'!D49)))</f>
        <v/>
      </c>
      <c r="CN55" s="264" t="str">
        <f ca="true">+IF(OFFSET('Sanitation Data'!$D$31,0,10*ROW('Sanitation Data'!D49))="","",OFFSET('Sanitation Data'!$D$31,0,10*ROW('Sanitation Data'!D49)))</f>
        <v/>
      </c>
      <c r="CO55" s="264" t="str">
        <f ca="true">+IF(OFFSET('Sanitation Data'!$D$32,0,10*ROW('Sanitation Data'!D49))="","",OFFSET('Sanitation Data'!$D$32,0,10*ROW('Sanitation Data'!D49)))</f>
        <v/>
      </c>
      <c r="CP55" s="264" t="str">
        <f ca="true">+IF(OFFSET('Sanitation Data'!$E$28,0,10*ROW('Sanitation Data'!E49))="","",OFFSET('Sanitation Data'!$E$28,0,10*ROW('Sanitation Data'!E49)))</f>
        <v/>
      </c>
      <c r="CQ55" s="264" t="str">
        <f ca="true">+IF(OFFSET('Sanitation Data'!$E$29,0,10*ROW('Sanitation Data'!E49))="","",OFFSET('Sanitation Data'!$E$29,0,10*ROW('Sanitation Data'!E49)))</f>
        <v/>
      </c>
      <c r="CR55" s="264" t="str">
        <f ca="true">+IF(OFFSET('Sanitation Data'!$E$30,0,10*ROW('Sanitation Data'!E49))="","",OFFSET('Sanitation Data'!$E$30,0,10*ROW('Sanitation Data'!E49)))</f>
        <v/>
      </c>
      <c r="CS55" s="264" t="str">
        <f ca="true">+IF(OFFSET('Sanitation Data'!$E$31,0,10*ROW('Sanitation Data'!E49))="","",OFFSET('Sanitation Data'!$E$31,0,10*ROW('Sanitation Data'!E49)))</f>
        <v/>
      </c>
      <c r="CT55" s="264" t="str">
        <f ca="true">+IF(OFFSET('Sanitation Data'!$E$32,0,10*ROW('Sanitation Data'!E49))="","",OFFSET('Sanitation Data'!$E$32,0,10*ROW('Sanitation Data'!E49)))</f>
        <v/>
      </c>
      <c r="CU55" s="264" t="str">
        <f ca="true">+IF(OFFSET('Sanitation Data'!$F$28,0,10*ROW('Sanitation Data'!F49))="","",OFFSET('Sanitation Data'!$F$28,0,10*ROW('Sanitation Data'!F49)))</f>
        <v/>
      </c>
      <c r="CV55" s="264" t="str">
        <f ca="true">+IF(OFFSET('Sanitation Data'!$F$29,0,10*ROW('Sanitation Data'!F49))="","",OFFSET('Sanitation Data'!$F$29,0,10*ROW('Sanitation Data'!F49)))</f>
        <v/>
      </c>
      <c r="CW55" s="264" t="str">
        <f ca="true">+IF(OFFSET('Sanitation Data'!$F$30,0,10*ROW('Sanitation Data'!F49))="","",OFFSET('Sanitation Data'!$F$30,0,10*ROW('Sanitation Data'!F49)))</f>
        <v/>
      </c>
      <c r="CX55" s="264" t="str">
        <f ca="true">+IF(OFFSET('Sanitation Data'!$F$31,0,10*ROW('Sanitation Data'!F49))="","",OFFSET('Sanitation Data'!$F$31,0,10*ROW('Sanitation Data'!F49)))</f>
        <v/>
      </c>
      <c r="CY55" s="264" t="str">
        <f ca="true">+IF(OFFSET('Sanitation Data'!$F$32,0,10*ROW('Sanitation Data'!F49))="","",OFFSET('Sanitation Data'!$F$32,0,10*ROW('Sanitation Data'!F49)))</f>
        <v/>
      </c>
      <c r="CZ55" s="264" t="str">
        <f ca="true">+IF(OFFSET('Sanitation Data'!$G$28,0,10*ROW('Sanitation Data'!G49))="","",OFFSET('Sanitation Data'!$G$28,0,10*ROW('Sanitation Data'!G49)))</f>
        <v/>
      </c>
      <c r="DA55" s="264" t="str">
        <f ca="true">+IF(OFFSET('Sanitation Data'!$G$29,0,10*ROW('Sanitation Data'!G49))="","",OFFSET('Sanitation Data'!$G$29,0,10*ROW('Sanitation Data'!G49)))</f>
        <v/>
      </c>
      <c r="DB55" s="264" t="str">
        <f ca="true">+IF(OFFSET('Sanitation Data'!$G$30,0,10*ROW('Sanitation Data'!G49))="","",OFFSET('Sanitation Data'!$G$30,0,10*ROW('Sanitation Data'!G49)))</f>
        <v/>
      </c>
      <c r="DC55" s="264" t="str">
        <f ca="true">+IF(OFFSET('Sanitation Data'!$G$31,0,10*ROW('Sanitation Data'!G49))="","",OFFSET('Sanitation Data'!$G$31,0,10*ROW('Sanitation Data'!G49)))</f>
        <v/>
      </c>
      <c r="DD55" s="264" t="str">
        <f ca="true">+IF(OFFSET('Sanitation Data'!$G$32,0,10*ROW('Sanitation Data'!G49))="","",OFFSET('Sanitation Data'!$G$32,0,10*ROW('Sanitation Data'!G49)))</f>
        <v/>
      </c>
      <c r="DE55" s="264" t="str">
        <f ca="true">+IF(OFFSET('Sanitation Data'!$H$28,0,10*ROW('Sanitation Data'!H49))="","",OFFSET('Sanitation Data'!$H$28,0,10*ROW('Sanitation Data'!H49)))</f>
        <v/>
      </c>
      <c r="DF55" s="264" t="str">
        <f ca="true">+IF(OFFSET('Sanitation Data'!$H$29,0,10*ROW('Sanitation Data'!H49))="","",OFFSET('Sanitation Data'!$H$29,0,10*ROW('Sanitation Data'!H49)))</f>
        <v/>
      </c>
      <c r="DG55" s="264" t="str">
        <f ca="true">+IF(OFFSET('Sanitation Data'!$H$30,0,10*ROW('Sanitation Data'!H49))="","",OFFSET('Sanitation Data'!$H$30,0,10*ROW('Sanitation Data'!H49)))</f>
        <v/>
      </c>
      <c r="DH55" s="264" t="str">
        <f ca="true">+IF(OFFSET('Sanitation Data'!$H$31,0,10*ROW('Sanitation Data'!H49))="","",OFFSET('Sanitation Data'!$H$31,0,10*ROW('Sanitation Data'!H49)))</f>
        <v/>
      </c>
      <c r="DI55" s="264" t="str">
        <f ca="true">+IF(OFFSET('Sanitation Data'!$H$32,0,10*ROW('Sanitation Data'!H49))="","",OFFSET('Sanitation Data'!$H$32,0,10*ROW('Sanitation Data'!H49)))</f>
        <v/>
      </c>
      <c r="DJ55" s="264" t="str">
        <f ca="true">+IF(OFFSET('Sanitation Data'!$I$28,0,10*ROW('Sanitation Data'!I49))="","",OFFSET('Sanitation Data'!$I$28,0,10*ROW('Sanitation Data'!I49)))</f>
        <v/>
      </c>
      <c r="DK55" s="264" t="str">
        <f ca="true">+IF(OFFSET('Sanitation Data'!$I$29,0,10*ROW('Sanitation Data'!I49))="","",OFFSET('Sanitation Data'!$I$29,0,10*ROW('Sanitation Data'!I49)))</f>
        <v/>
      </c>
      <c r="DL55" s="264" t="str">
        <f ca="true">+IF(OFFSET('Sanitation Data'!$I$30,0,10*ROW('Sanitation Data'!I49))="","",OFFSET('Sanitation Data'!$I$30,0,10*ROW('Sanitation Data'!I49)))</f>
        <v/>
      </c>
      <c r="DM55" s="264" t="str">
        <f ca="true">+IF(OFFSET('Sanitation Data'!$I$31,0,10*ROW('Sanitation Data'!I49))="","",OFFSET('Sanitation Data'!$I$31,0,10*ROW('Sanitation Data'!I49)))</f>
        <v/>
      </c>
      <c r="DN55" s="264" t="str">
        <f ca="true">+IF(OFFSET('Sanitation Data'!$I$32,0,10*ROW('Sanitation Data'!I49))="","",OFFSET('Sanitation Data'!$I$32,0,10*ROW('Sanitation Data'!I49)))</f>
        <v/>
      </c>
      <c r="DO55" s="264" t="str">
        <f ca="true">+IF(OFFSET('Hygiene Data'!$D$11,0,10*ROW('Hygiene Data'!D49))="","",OFFSET('Hygiene Data'!$D$11,0,10*ROW('Hygiene Data'!D49)))</f>
        <v/>
      </c>
      <c r="DP55" s="264" t="str">
        <f ca="true">+IF(OFFSET('Hygiene Data'!$D$12,0,10*ROW('Hygiene Data'!D49))="","",OFFSET('Hygiene Data'!$D$12,0,10*ROW('Hygiene Data'!D49)))</f>
        <v/>
      </c>
      <c r="DQ55" s="264" t="str">
        <f ca="true">+IF(OFFSET('Hygiene Data'!$D$13,0,10*ROW('Hygiene Data'!D49))="","",OFFSET('Hygiene Data'!$D$13,0,10*ROW('Hygiene Data'!D49)))</f>
        <v/>
      </c>
      <c r="DR55" s="264" t="str">
        <f ca="true">+IF(OFFSET('Hygiene Data'!$E$11,0,10*ROW('Hygiene Data'!E49))="","",OFFSET('Hygiene Data'!$E$11,0,10*ROW('Hygiene Data'!E49)))</f>
        <v/>
      </c>
      <c r="DS55" s="264" t="str">
        <f ca="true">+IF(OFFSET('Hygiene Data'!$E$12,0,10*ROW('Hygiene Data'!E49))="","",OFFSET('Hygiene Data'!$E$12,0,10*ROW('Hygiene Data'!E49)))</f>
        <v/>
      </c>
      <c r="DT55" s="264" t="str">
        <f ca="true">+IF(OFFSET('Hygiene Data'!$E$13,0,10*ROW('Hygiene Data'!E49))="","",OFFSET('Hygiene Data'!$E$13,0,10*ROW('Hygiene Data'!E49)))</f>
        <v/>
      </c>
      <c r="DU55" s="264" t="str">
        <f ca="true">+IF(OFFSET('Hygiene Data'!$F$11,0,10*ROW('Hygiene Data'!F49))="","",OFFSET('Hygiene Data'!$F$11,0,10*ROW('Hygiene Data'!F49)))</f>
        <v/>
      </c>
      <c r="DV55" s="264" t="str">
        <f ca="true">+IF(OFFSET('Hygiene Data'!$F$12,0,10*ROW('Hygiene Data'!F49))="","",OFFSET('Hygiene Data'!$F$12,0,10*ROW('Hygiene Data'!F49)))</f>
        <v/>
      </c>
      <c r="DW55" s="264" t="str">
        <f ca="true">+IF(OFFSET('Hygiene Data'!$F$13,0,10*ROW('Hygiene Data'!F49))="","",OFFSET('Hygiene Data'!$F$13,0,10*ROW('Hygiene Data'!F49)))</f>
        <v/>
      </c>
      <c r="DX55" s="264" t="str">
        <f ca="true">+IF(OFFSET('Hygiene Data'!$G$11,0,10*ROW('Hygiene Data'!G49))="","",OFFSET('Hygiene Data'!$G$11,0,10*ROW('Hygiene Data'!G49)))</f>
        <v/>
      </c>
      <c r="DY55" s="264" t="str">
        <f ca="true">+IF(OFFSET('Hygiene Data'!$G$12,0,10*ROW('Hygiene Data'!G49))="","",OFFSET('Hygiene Data'!$G$12,0,10*ROW('Hygiene Data'!G49)))</f>
        <v/>
      </c>
      <c r="DZ55" s="264" t="str">
        <f ca="true">+IF(OFFSET('Hygiene Data'!$G$13,0,10*ROW('Hygiene Data'!G49))="","",OFFSET('Hygiene Data'!$G$13,0,10*ROW('Hygiene Data'!G49)))</f>
        <v/>
      </c>
      <c r="EA55" s="264" t="str">
        <f ca="true">+IF(OFFSET('Hygiene Data'!$H$11,0,10*ROW('Hygiene Data'!H49))="","",OFFSET('Hygiene Data'!$H$11,0,10*ROW('Hygiene Data'!H49)))</f>
        <v/>
      </c>
      <c r="EB55" s="264" t="str">
        <f ca="true">+IF(OFFSET('Hygiene Data'!$H$12,0,10*ROW('Hygiene Data'!H49))="","",OFFSET('Hygiene Data'!$H$12,0,10*ROW('Hygiene Data'!H49)))</f>
        <v/>
      </c>
      <c r="EC55" s="264" t="str">
        <f ca="true">+IF(OFFSET('Hygiene Data'!$H$13,0,10*ROW('Hygiene Data'!H49))="","",OFFSET('Hygiene Data'!$H$13,0,10*ROW('Hygiene Data'!H49)))</f>
        <v/>
      </c>
      <c r="ED55" s="264" t="str">
        <f ca="true">+IF(OFFSET('Hygiene Data'!$I$11,0,10*ROW('Hygiene Data'!I49))="","",OFFSET('Hygiene Data'!$I$11,0,10*ROW('Hygiene Data'!I49)))</f>
        <v/>
      </c>
      <c r="EE55" s="264" t="str">
        <f ca="true">+IF(OFFSET('Hygiene Data'!$I$12,0,10*ROW('Hygiene Data'!I49))="","",OFFSET('Hygiene Data'!$I$12,0,10*ROW('Hygiene Data'!I49)))</f>
        <v/>
      </c>
      <c r="EF55" s="264" t="str">
        <f ca="true">+IF(OFFSET('Hygiene Data'!$I$13,0,10*ROW('Hygiene Data'!I49))="","",OFFSET('Hygiene Data'!$I$13,0,10*ROW('Hygiene Data'!I49)))</f>
        <v/>
      </c>
    </row>
    <row xmlns:x14ac="http://schemas.microsoft.com/office/spreadsheetml/2009/9/ac" r="56" x14ac:dyDescent="0.2">
      <c r="A56" s="37" t="str">
        <f ca="true">+IF(OFFSET('Water Data'!$B$2,0,10*ROW('Water Data'!E50))="","",OFFSET('Water Data'!$B$2,0,10*ROW('Water Data'!E50)))</f>
        <v/>
      </c>
      <c r="B56" s="37" t="str">
        <f ca="true">+IF(OFFSET('Water Data'!$C$2,0,10*ROW('Water Data'!F50))="","",OFFSET('Water Data'!$C$2,0,10*ROW('Water Data'!F50)))</f>
        <v/>
      </c>
      <c r="C56" s="320" t="str">
        <f t="shared" ca="true" si="0"/>
        <v/>
      </c>
      <c r="D56" s="94"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94"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94"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94"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94"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94"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94"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94"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94"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94"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94"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94"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94"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94"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94"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94"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94"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94"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95"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95"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95"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95"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95"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95"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95"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95"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95"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95"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95"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95"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95"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95"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95"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95"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95"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95"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95"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95"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95"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95"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95"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95"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95"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95"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95"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95"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95"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95"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96"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96"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96"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96"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96"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96"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96"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96"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96"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96"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96"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96"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96"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96"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96"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96"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96"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96"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64"/>
      <c r="BS56" s="264" t="str">
        <f ca="true">+IF(OFFSET('Water Data'!$D$27,0,10*ROW('Water Data'!D50))="","",OFFSET('Water Data'!$D$27,0,10*ROW('Water Data'!D50)))</f>
        <v/>
      </c>
      <c r="BT56" s="264" t="str">
        <f ca="true">+IF(OFFSET('Water Data'!$D$28,0,10*ROW('Water Data'!D50))="","",OFFSET('Water Data'!$D$28,0,10*ROW('Water Data'!D50)))</f>
        <v/>
      </c>
      <c r="BU56" s="264" t="str">
        <f ca="true">+IF(OFFSET('Water Data'!$D$29,0,10*ROW('Water Data'!D50))="","",OFFSET('Water Data'!$D$29,0,10*ROW('Water Data'!D50)))</f>
        <v/>
      </c>
      <c r="BV56" s="264" t="str">
        <f ca="true">+IF(OFFSET('Water Data'!$E$27,0,10*ROW('Water Data'!E50))="","",OFFSET('Water Data'!$E$27,0,10*ROW('Water Data'!E50)))</f>
        <v/>
      </c>
      <c r="BW56" s="264" t="str">
        <f ca="true">+IF(OFFSET('Water Data'!$E$28,0,10*ROW('Water Data'!E50))="","",OFFSET('Water Data'!$E$28,0,10*ROW('Water Data'!E50)))</f>
        <v/>
      </c>
      <c r="BX56" s="264" t="str">
        <f ca="true">+IF(OFFSET('Water Data'!$E$29,0,10*ROW('Water Data'!E50))="","",OFFSET('Water Data'!$E$29,0,10*ROW('Water Data'!E50)))</f>
        <v/>
      </c>
      <c r="BY56" s="264" t="str">
        <f ca="true">+IF(OFFSET('Water Data'!$F$27,0,10*ROW('Water Data'!F50))="","",OFFSET('Water Data'!$F$27,0,10*ROW('Water Data'!F50)))</f>
        <v/>
      </c>
      <c r="BZ56" s="264" t="str">
        <f ca="true">+IF(OFFSET('Water Data'!$F$28,0,10*ROW('Water Data'!F50))="","",OFFSET('Water Data'!$F$28,0,10*ROW('Water Data'!F50)))</f>
        <v/>
      </c>
      <c r="CA56" s="264" t="str">
        <f ca="true">+IF(OFFSET('Water Data'!$F$29,0,10*ROW('Water Data'!F50))="","",OFFSET('Water Data'!$F$29,0,10*ROW('Water Data'!F50)))</f>
        <v/>
      </c>
      <c r="CB56" s="264" t="str">
        <f ca="true">+IF(OFFSET('Water Data'!$G$27,0,10*ROW('Water Data'!G50))="","",OFFSET('Water Data'!$G$27,0,10*ROW('Water Data'!G50)))</f>
        <v/>
      </c>
      <c r="CC56" s="264" t="str">
        <f ca="true">+IF(OFFSET('Water Data'!$G$28,0,10*ROW('Water Data'!G50))="","",OFFSET('Water Data'!$G$28,0,10*ROW('Water Data'!G50)))</f>
        <v/>
      </c>
      <c r="CD56" s="264" t="str">
        <f ca="true">+IF(OFFSET('Water Data'!$G$29,0,10*ROW('Water Data'!G50))="","",OFFSET('Water Data'!$G$29,0,10*ROW('Water Data'!G50)))</f>
        <v/>
      </c>
      <c r="CE56" s="264" t="str">
        <f ca="true">+IF(OFFSET('Water Data'!$H$27,0,10*ROW('Water Data'!H50))="","",OFFSET('Water Data'!$H$27,0,10*ROW('Water Data'!H50)))</f>
        <v/>
      </c>
      <c r="CF56" s="264" t="str">
        <f ca="true">+IF(OFFSET('Water Data'!$H$28,0,10*ROW('Water Data'!H50))="","",OFFSET('Water Data'!$H$28,0,10*ROW('Water Data'!H50)))</f>
        <v/>
      </c>
      <c r="CG56" s="264" t="str">
        <f ca="true">+IF(OFFSET('Water Data'!$H$29,0,10*ROW('Water Data'!H50))="","",OFFSET('Water Data'!$H$29,0,10*ROW('Water Data'!H50)))</f>
        <v/>
      </c>
      <c r="CH56" s="264" t="str">
        <f ca="true">+IF(OFFSET('Water Data'!$I$27,0,10*ROW('Water Data'!I50))="","",OFFSET('Water Data'!$I$27,0,10*ROW('Water Data'!I50)))</f>
        <v/>
      </c>
      <c r="CI56" s="264" t="str">
        <f ca="true">+IF(OFFSET('Water Data'!$I$28,0,10*ROW('Water Data'!I50))="","",OFFSET('Water Data'!$I$28,0,10*ROW('Water Data'!I50)))</f>
        <v/>
      </c>
      <c r="CJ56" s="264" t="str">
        <f ca="true">+IF(OFFSET('Water Data'!$I$29,0,10*ROW('Water Data'!I50))="","",OFFSET('Water Data'!$I$29,0,10*ROW('Water Data'!I50)))</f>
        <v/>
      </c>
      <c r="CK56" s="264" t="str">
        <f ca="true">+IF(OFFSET('Sanitation Data'!$D$28,0,10*ROW('Sanitation Data'!D50))="","",OFFSET('Sanitation Data'!$D$28,0,10*ROW('Sanitation Data'!D50)))</f>
        <v/>
      </c>
      <c r="CL56" s="264" t="str">
        <f ca="true">+IF(OFFSET('Sanitation Data'!$D$29,0,10*ROW('Sanitation Data'!D50))="","",OFFSET('Sanitation Data'!$D$29,0,10*ROW('Sanitation Data'!D50)))</f>
        <v/>
      </c>
      <c r="CM56" s="264" t="str">
        <f ca="true">+IF(OFFSET('Sanitation Data'!$D$30,0,10*ROW('Sanitation Data'!D50))="","",OFFSET('Sanitation Data'!$D$30,0,10*ROW('Sanitation Data'!D50)))</f>
        <v/>
      </c>
      <c r="CN56" s="264" t="str">
        <f ca="true">+IF(OFFSET('Sanitation Data'!$D$31,0,10*ROW('Sanitation Data'!D50))="","",OFFSET('Sanitation Data'!$D$31,0,10*ROW('Sanitation Data'!D50)))</f>
        <v/>
      </c>
      <c r="CO56" s="264" t="str">
        <f ca="true">+IF(OFFSET('Sanitation Data'!$D$32,0,10*ROW('Sanitation Data'!D50))="","",OFFSET('Sanitation Data'!$D$32,0,10*ROW('Sanitation Data'!D50)))</f>
        <v/>
      </c>
      <c r="CP56" s="264" t="str">
        <f ca="true">+IF(OFFSET('Sanitation Data'!$E$28,0,10*ROW('Sanitation Data'!E50))="","",OFFSET('Sanitation Data'!$E$28,0,10*ROW('Sanitation Data'!E50)))</f>
        <v/>
      </c>
      <c r="CQ56" s="264" t="str">
        <f ca="true">+IF(OFFSET('Sanitation Data'!$E$29,0,10*ROW('Sanitation Data'!E50))="","",OFFSET('Sanitation Data'!$E$29,0,10*ROW('Sanitation Data'!E50)))</f>
        <v/>
      </c>
      <c r="CR56" s="264" t="str">
        <f ca="true">+IF(OFFSET('Sanitation Data'!$E$30,0,10*ROW('Sanitation Data'!E50))="","",OFFSET('Sanitation Data'!$E$30,0,10*ROW('Sanitation Data'!E50)))</f>
        <v/>
      </c>
      <c r="CS56" s="264" t="str">
        <f ca="true">+IF(OFFSET('Sanitation Data'!$E$31,0,10*ROW('Sanitation Data'!E50))="","",OFFSET('Sanitation Data'!$E$31,0,10*ROW('Sanitation Data'!E50)))</f>
        <v/>
      </c>
      <c r="CT56" s="264" t="str">
        <f ca="true">+IF(OFFSET('Sanitation Data'!$E$32,0,10*ROW('Sanitation Data'!E50))="","",OFFSET('Sanitation Data'!$E$32,0,10*ROW('Sanitation Data'!E50)))</f>
        <v/>
      </c>
      <c r="CU56" s="264" t="str">
        <f ca="true">+IF(OFFSET('Sanitation Data'!$F$28,0,10*ROW('Sanitation Data'!F50))="","",OFFSET('Sanitation Data'!$F$28,0,10*ROW('Sanitation Data'!F50)))</f>
        <v/>
      </c>
      <c r="CV56" s="264" t="str">
        <f ca="true">+IF(OFFSET('Sanitation Data'!$F$29,0,10*ROW('Sanitation Data'!F50))="","",OFFSET('Sanitation Data'!$F$29,0,10*ROW('Sanitation Data'!F50)))</f>
        <v/>
      </c>
      <c r="CW56" s="264" t="str">
        <f ca="true">+IF(OFFSET('Sanitation Data'!$F$30,0,10*ROW('Sanitation Data'!F50))="","",OFFSET('Sanitation Data'!$F$30,0,10*ROW('Sanitation Data'!F50)))</f>
        <v/>
      </c>
      <c r="CX56" s="264" t="str">
        <f ca="true">+IF(OFFSET('Sanitation Data'!$F$31,0,10*ROW('Sanitation Data'!F50))="","",OFFSET('Sanitation Data'!$F$31,0,10*ROW('Sanitation Data'!F50)))</f>
        <v/>
      </c>
      <c r="CY56" s="264" t="str">
        <f ca="true">+IF(OFFSET('Sanitation Data'!$F$32,0,10*ROW('Sanitation Data'!F50))="","",OFFSET('Sanitation Data'!$F$32,0,10*ROW('Sanitation Data'!F50)))</f>
        <v/>
      </c>
      <c r="CZ56" s="264" t="str">
        <f ca="true">+IF(OFFSET('Sanitation Data'!$G$28,0,10*ROW('Sanitation Data'!G50))="","",OFFSET('Sanitation Data'!$G$28,0,10*ROW('Sanitation Data'!G50)))</f>
        <v/>
      </c>
      <c r="DA56" s="264" t="str">
        <f ca="true">+IF(OFFSET('Sanitation Data'!$G$29,0,10*ROW('Sanitation Data'!G50))="","",OFFSET('Sanitation Data'!$G$29,0,10*ROW('Sanitation Data'!G50)))</f>
        <v/>
      </c>
      <c r="DB56" s="264" t="str">
        <f ca="true">+IF(OFFSET('Sanitation Data'!$G$30,0,10*ROW('Sanitation Data'!G50))="","",OFFSET('Sanitation Data'!$G$30,0,10*ROW('Sanitation Data'!G50)))</f>
        <v/>
      </c>
      <c r="DC56" s="264" t="str">
        <f ca="true">+IF(OFFSET('Sanitation Data'!$G$31,0,10*ROW('Sanitation Data'!G50))="","",OFFSET('Sanitation Data'!$G$31,0,10*ROW('Sanitation Data'!G50)))</f>
        <v/>
      </c>
      <c r="DD56" s="264" t="str">
        <f ca="true">+IF(OFFSET('Sanitation Data'!$G$32,0,10*ROW('Sanitation Data'!G50))="","",OFFSET('Sanitation Data'!$G$32,0,10*ROW('Sanitation Data'!G50)))</f>
        <v/>
      </c>
      <c r="DE56" s="264" t="str">
        <f ca="true">+IF(OFFSET('Sanitation Data'!$H$28,0,10*ROW('Sanitation Data'!H50))="","",OFFSET('Sanitation Data'!$H$28,0,10*ROW('Sanitation Data'!H50)))</f>
        <v/>
      </c>
      <c r="DF56" s="264" t="str">
        <f ca="true">+IF(OFFSET('Sanitation Data'!$H$29,0,10*ROW('Sanitation Data'!H50))="","",OFFSET('Sanitation Data'!$H$29,0,10*ROW('Sanitation Data'!H50)))</f>
        <v/>
      </c>
      <c r="DG56" s="264" t="str">
        <f ca="true">+IF(OFFSET('Sanitation Data'!$H$30,0,10*ROW('Sanitation Data'!H50))="","",OFFSET('Sanitation Data'!$H$30,0,10*ROW('Sanitation Data'!H50)))</f>
        <v/>
      </c>
      <c r="DH56" s="264" t="str">
        <f ca="true">+IF(OFFSET('Sanitation Data'!$H$31,0,10*ROW('Sanitation Data'!H50))="","",OFFSET('Sanitation Data'!$H$31,0,10*ROW('Sanitation Data'!H50)))</f>
        <v/>
      </c>
      <c r="DI56" s="264" t="str">
        <f ca="true">+IF(OFFSET('Sanitation Data'!$H$32,0,10*ROW('Sanitation Data'!H50))="","",OFFSET('Sanitation Data'!$H$32,0,10*ROW('Sanitation Data'!H50)))</f>
        <v/>
      </c>
      <c r="DJ56" s="264" t="str">
        <f ca="true">+IF(OFFSET('Sanitation Data'!$I$28,0,10*ROW('Sanitation Data'!I50))="","",OFFSET('Sanitation Data'!$I$28,0,10*ROW('Sanitation Data'!I50)))</f>
        <v/>
      </c>
      <c r="DK56" s="264" t="str">
        <f ca="true">+IF(OFFSET('Sanitation Data'!$I$29,0,10*ROW('Sanitation Data'!I50))="","",OFFSET('Sanitation Data'!$I$29,0,10*ROW('Sanitation Data'!I50)))</f>
        <v/>
      </c>
      <c r="DL56" s="264" t="str">
        <f ca="true">+IF(OFFSET('Sanitation Data'!$I$30,0,10*ROW('Sanitation Data'!I50))="","",OFFSET('Sanitation Data'!$I$30,0,10*ROW('Sanitation Data'!I50)))</f>
        <v/>
      </c>
      <c r="DM56" s="264" t="str">
        <f ca="true">+IF(OFFSET('Sanitation Data'!$I$31,0,10*ROW('Sanitation Data'!I50))="","",OFFSET('Sanitation Data'!$I$31,0,10*ROW('Sanitation Data'!I50)))</f>
        <v/>
      </c>
      <c r="DN56" s="264" t="str">
        <f ca="true">+IF(OFFSET('Sanitation Data'!$I$32,0,10*ROW('Sanitation Data'!I50))="","",OFFSET('Sanitation Data'!$I$32,0,10*ROW('Sanitation Data'!I50)))</f>
        <v/>
      </c>
      <c r="DO56" s="264" t="str">
        <f ca="true">+IF(OFFSET('Hygiene Data'!$D$11,0,10*ROW('Hygiene Data'!D50))="","",OFFSET('Hygiene Data'!$D$11,0,10*ROW('Hygiene Data'!D50)))</f>
        <v/>
      </c>
      <c r="DP56" s="264" t="str">
        <f ca="true">+IF(OFFSET('Hygiene Data'!$D$12,0,10*ROW('Hygiene Data'!D50))="","",OFFSET('Hygiene Data'!$D$12,0,10*ROW('Hygiene Data'!D50)))</f>
        <v/>
      </c>
      <c r="DQ56" s="264" t="str">
        <f ca="true">+IF(OFFSET('Hygiene Data'!$D$13,0,10*ROW('Hygiene Data'!D50))="","",OFFSET('Hygiene Data'!$D$13,0,10*ROW('Hygiene Data'!D50)))</f>
        <v/>
      </c>
      <c r="DR56" s="264" t="str">
        <f ca="true">+IF(OFFSET('Hygiene Data'!$E$11,0,10*ROW('Hygiene Data'!E50))="","",OFFSET('Hygiene Data'!$E$11,0,10*ROW('Hygiene Data'!E50)))</f>
        <v/>
      </c>
      <c r="DS56" s="264" t="str">
        <f ca="true">+IF(OFFSET('Hygiene Data'!$E$12,0,10*ROW('Hygiene Data'!E50))="","",OFFSET('Hygiene Data'!$E$12,0,10*ROW('Hygiene Data'!E50)))</f>
        <v/>
      </c>
      <c r="DT56" s="264" t="str">
        <f ca="true">+IF(OFFSET('Hygiene Data'!$E$13,0,10*ROW('Hygiene Data'!E50))="","",OFFSET('Hygiene Data'!$E$13,0,10*ROW('Hygiene Data'!E50)))</f>
        <v/>
      </c>
      <c r="DU56" s="264" t="str">
        <f ca="true">+IF(OFFSET('Hygiene Data'!$F$11,0,10*ROW('Hygiene Data'!F50))="","",OFFSET('Hygiene Data'!$F$11,0,10*ROW('Hygiene Data'!F50)))</f>
        <v/>
      </c>
      <c r="DV56" s="264" t="str">
        <f ca="true">+IF(OFFSET('Hygiene Data'!$F$12,0,10*ROW('Hygiene Data'!F50))="","",OFFSET('Hygiene Data'!$F$12,0,10*ROW('Hygiene Data'!F50)))</f>
        <v/>
      </c>
      <c r="DW56" s="264" t="str">
        <f ca="true">+IF(OFFSET('Hygiene Data'!$F$13,0,10*ROW('Hygiene Data'!F50))="","",OFFSET('Hygiene Data'!$F$13,0,10*ROW('Hygiene Data'!F50)))</f>
        <v/>
      </c>
      <c r="DX56" s="264" t="str">
        <f ca="true">+IF(OFFSET('Hygiene Data'!$G$11,0,10*ROW('Hygiene Data'!G50))="","",OFFSET('Hygiene Data'!$G$11,0,10*ROW('Hygiene Data'!G50)))</f>
        <v/>
      </c>
      <c r="DY56" s="264" t="str">
        <f ca="true">+IF(OFFSET('Hygiene Data'!$G$12,0,10*ROW('Hygiene Data'!G50))="","",OFFSET('Hygiene Data'!$G$12,0,10*ROW('Hygiene Data'!G50)))</f>
        <v/>
      </c>
      <c r="DZ56" s="264" t="str">
        <f ca="true">+IF(OFFSET('Hygiene Data'!$G$13,0,10*ROW('Hygiene Data'!G50))="","",OFFSET('Hygiene Data'!$G$13,0,10*ROW('Hygiene Data'!G50)))</f>
        <v/>
      </c>
      <c r="EA56" s="264" t="str">
        <f ca="true">+IF(OFFSET('Hygiene Data'!$H$11,0,10*ROW('Hygiene Data'!H50))="","",OFFSET('Hygiene Data'!$H$11,0,10*ROW('Hygiene Data'!H50)))</f>
        <v/>
      </c>
      <c r="EB56" s="264" t="str">
        <f ca="true">+IF(OFFSET('Hygiene Data'!$H$12,0,10*ROW('Hygiene Data'!H50))="","",OFFSET('Hygiene Data'!$H$12,0,10*ROW('Hygiene Data'!H50)))</f>
        <v/>
      </c>
      <c r="EC56" s="264" t="str">
        <f ca="true">+IF(OFFSET('Hygiene Data'!$H$13,0,10*ROW('Hygiene Data'!H50))="","",OFFSET('Hygiene Data'!$H$13,0,10*ROW('Hygiene Data'!H50)))</f>
        <v/>
      </c>
      <c r="ED56" s="264" t="str">
        <f ca="true">+IF(OFFSET('Hygiene Data'!$I$11,0,10*ROW('Hygiene Data'!I50))="","",OFFSET('Hygiene Data'!$I$11,0,10*ROW('Hygiene Data'!I50)))</f>
        <v/>
      </c>
      <c r="EE56" s="264" t="str">
        <f ca="true">+IF(OFFSET('Hygiene Data'!$I$12,0,10*ROW('Hygiene Data'!I50))="","",OFFSET('Hygiene Data'!$I$12,0,10*ROW('Hygiene Data'!I50)))</f>
        <v/>
      </c>
      <c r="EF56" s="264" t="str">
        <f ca="true">+IF(OFFSET('Hygiene Data'!$I$13,0,10*ROW('Hygiene Data'!I50))="","",OFFSET('Hygiene Data'!$I$13,0,10*ROW('Hygiene Data'!I50)))</f>
        <v/>
      </c>
    </row>
    <row xmlns:x14ac="http://schemas.microsoft.com/office/spreadsheetml/2009/9/ac" r="57" x14ac:dyDescent="0.2">
      <c r="A57" s="37" t="str">
        <f ca="true">+IF(OFFSET('Water Data'!$B$2,0,10*ROW('Water Data'!E51))="","",OFFSET('Water Data'!$B$2,0,10*ROW('Water Data'!E51)))</f>
        <v/>
      </c>
      <c r="B57" s="37" t="str">
        <f ca="true">+IF(OFFSET('Water Data'!$C$2,0,10*ROW('Water Data'!F51))="","",OFFSET('Water Data'!$C$2,0,10*ROW('Water Data'!F51)))</f>
        <v/>
      </c>
      <c r="C57" s="320" t="str">
        <f t="shared" ca="true" si="0"/>
        <v/>
      </c>
      <c r="D57" s="94"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94"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94"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94"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94"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94"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94"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94"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94"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94"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94"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94"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94"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94"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94"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94"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94"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94"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95"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95"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95"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95"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95"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95"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95"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95"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95"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95"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95"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95"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95"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95"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95"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95"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95"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95"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95"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95"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95"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95"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95"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95"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95"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95"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95"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95"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95"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95"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96"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96"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96"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96"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96"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96"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96"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96"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96"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96"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96"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96"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96"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96"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96"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96"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96"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96"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64"/>
      <c r="BS57" s="264" t="str">
        <f ca="true">+IF(OFFSET('Water Data'!$D$27,0,10*ROW('Water Data'!D51))="","",OFFSET('Water Data'!$D$27,0,10*ROW('Water Data'!D51)))</f>
        <v/>
      </c>
      <c r="BT57" s="264" t="str">
        <f ca="true">+IF(OFFSET('Water Data'!$D$28,0,10*ROW('Water Data'!D51))="","",OFFSET('Water Data'!$D$28,0,10*ROW('Water Data'!D51)))</f>
        <v/>
      </c>
      <c r="BU57" s="264" t="str">
        <f ca="true">+IF(OFFSET('Water Data'!$D$29,0,10*ROW('Water Data'!D51))="","",OFFSET('Water Data'!$D$29,0,10*ROW('Water Data'!D51)))</f>
        <v/>
      </c>
      <c r="BV57" s="264" t="str">
        <f ca="true">+IF(OFFSET('Water Data'!$E$27,0,10*ROW('Water Data'!E51))="","",OFFSET('Water Data'!$E$27,0,10*ROW('Water Data'!E51)))</f>
        <v/>
      </c>
      <c r="BW57" s="264" t="str">
        <f ca="true">+IF(OFFSET('Water Data'!$E$28,0,10*ROW('Water Data'!E51))="","",OFFSET('Water Data'!$E$28,0,10*ROW('Water Data'!E51)))</f>
        <v/>
      </c>
      <c r="BX57" s="264" t="str">
        <f ca="true">+IF(OFFSET('Water Data'!$E$29,0,10*ROW('Water Data'!E51))="","",OFFSET('Water Data'!$E$29,0,10*ROW('Water Data'!E51)))</f>
        <v/>
      </c>
      <c r="BY57" s="264" t="str">
        <f ca="true">+IF(OFFSET('Water Data'!$F$27,0,10*ROW('Water Data'!F51))="","",OFFSET('Water Data'!$F$27,0,10*ROW('Water Data'!F51)))</f>
        <v/>
      </c>
      <c r="BZ57" s="264" t="str">
        <f ca="true">+IF(OFFSET('Water Data'!$F$28,0,10*ROW('Water Data'!F51))="","",OFFSET('Water Data'!$F$28,0,10*ROW('Water Data'!F51)))</f>
        <v/>
      </c>
      <c r="CA57" s="264" t="str">
        <f ca="true">+IF(OFFSET('Water Data'!$F$29,0,10*ROW('Water Data'!F51))="","",OFFSET('Water Data'!$F$29,0,10*ROW('Water Data'!F51)))</f>
        <v/>
      </c>
      <c r="CB57" s="264" t="str">
        <f ca="true">+IF(OFFSET('Water Data'!$G$27,0,10*ROW('Water Data'!G51))="","",OFFSET('Water Data'!$G$27,0,10*ROW('Water Data'!G51)))</f>
        <v/>
      </c>
      <c r="CC57" s="264" t="str">
        <f ca="true">+IF(OFFSET('Water Data'!$G$28,0,10*ROW('Water Data'!G51))="","",OFFSET('Water Data'!$G$28,0,10*ROW('Water Data'!G51)))</f>
        <v/>
      </c>
      <c r="CD57" s="264" t="str">
        <f ca="true">+IF(OFFSET('Water Data'!$G$29,0,10*ROW('Water Data'!G51))="","",OFFSET('Water Data'!$G$29,0,10*ROW('Water Data'!G51)))</f>
        <v/>
      </c>
      <c r="CE57" s="264" t="str">
        <f ca="true">+IF(OFFSET('Water Data'!$H$27,0,10*ROW('Water Data'!H51))="","",OFFSET('Water Data'!$H$27,0,10*ROW('Water Data'!H51)))</f>
        <v/>
      </c>
      <c r="CF57" s="264" t="str">
        <f ca="true">+IF(OFFSET('Water Data'!$H$28,0,10*ROW('Water Data'!H51))="","",OFFSET('Water Data'!$H$28,0,10*ROW('Water Data'!H51)))</f>
        <v/>
      </c>
      <c r="CG57" s="264" t="str">
        <f ca="true">+IF(OFFSET('Water Data'!$H$29,0,10*ROW('Water Data'!H51))="","",OFFSET('Water Data'!$H$29,0,10*ROW('Water Data'!H51)))</f>
        <v/>
      </c>
      <c r="CH57" s="264" t="str">
        <f ca="true">+IF(OFFSET('Water Data'!$I$27,0,10*ROW('Water Data'!I51))="","",OFFSET('Water Data'!$I$27,0,10*ROW('Water Data'!I51)))</f>
        <v/>
      </c>
      <c r="CI57" s="264" t="str">
        <f ca="true">+IF(OFFSET('Water Data'!$I$28,0,10*ROW('Water Data'!I51))="","",OFFSET('Water Data'!$I$28,0,10*ROW('Water Data'!I51)))</f>
        <v/>
      </c>
      <c r="CJ57" s="264" t="str">
        <f ca="true">+IF(OFFSET('Water Data'!$I$29,0,10*ROW('Water Data'!I51))="","",OFFSET('Water Data'!$I$29,0,10*ROW('Water Data'!I51)))</f>
        <v/>
      </c>
      <c r="CK57" s="264" t="str">
        <f ca="true">+IF(OFFSET('Sanitation Data'!$D$28,0,10*ROW('Sanitation Data'!D51))="","",OFFSET('Sanitation Data'!$D$28,0,10*ROW('Sanitation Data'!D51)))</f>
        <v/>
      </c>
      <c r="CL57" s="264" t="str">
        <f ca="true">+IF(OFFSET('Sanitation Data'!$D$29,0,10*ROW('Sanitation Data'!D51))="","",OFFSET('Sanitation Data'!$D$29,0,10*ROW('Sanitation Data'!D51)))</f>
        <v/>
      </c>
      <c r="CM57" s="264" t="str">
        <f ca="true">+IF(OFFSET('Sanitation Data'!$D$30,0,10*ROW('Sanitation Data'!D51))="","",OFFSET('Sanitation Data'!$D$30,0,10*ROW('Sanitation Data'!D51)))</f>
        <v/>
      </c>
      <c r="CN57" s="264" t="str">
        <f ca="true">+IF(OFFSET('Sanitation Data'!$D$31,0,10*ROW('Sanitation Data'!D51))="","",OFFSET('Sanitation Data'!$D$31,0,10*ROW('Sanitation Data'!D51)))</f>
        <v/>
      </c>
      <c r="CO57" s="264" t="str">
        <f ca="true">+IF(OFFSET('Sanitation Data'!$D$32,0,10*ROW('Sanitation Data'!D51))="","",OFFSET('Sanitation Data'!$D$32,0,10*ROW('Sanitation Data'!D51)))</f>
        <v/>
      </c>
      <c r="CP57" s="264" t="str">
        <f ca="true">+IF(OFFSET('Sanitation Data'!$E$28,0,10*ROW('Sanitation Data'!E51))="","",OFFSET('Sanitation Data'!$E$28,0,10*ROW('Sanitation Data'!E51)))</f>
        <v/>
      </c>
      <c r="CQ57" s="264" t="str">
        <f ca="true">+IF(OFFSET('Sanitation Data'!$E$29,0,10*ROW('Sanitation Data'!E51))="","",OFFSET('Sanitation Data'!$E$29,0,10*ROW('Sanitation Data'!E51)))</f>
        <v/>
      </c>
      <c r="CR57" s="264" t="str">
        <f ca="true">+IF(OFFSET('Sanitation Data'!$E$30,0,10*ROW('Sanitation Data'!E51))="","",OFFSET('Sanitation Data'!$E$30,0,10*ROW('Sanitation Data'!E51)))</f>
        <v/>
      </c>
      <c r="CS57" s="264" t="str">
        <f ca="true">+IF(OFFSET('Sanitation Data'!$E$31,0,10*ROW('Sanitation Data'!E51))="","",OFFSET('Sanitation Data'!$E$31,0,10*ROW('Sanitation Data'!E51)))</f>
        <v/>
      </c>
      <c r="CT57" s="264" t="str">
        <f ca="true">+IF(OFFSET('Sanitation Data'!$E$32,0,10*ROW('Sanitation Data'!E51))="","",OFFSET('Sanitation Data'!$E$32,0,10*ROW('Sanitation Data'!E51)))</f>
        <v/>
      </c>
      <c r="CU57" s="264" t="str">
        <f ca="true">+IF(OFFSET('Sanitation Data'!$F$28,0,10*ROW('Sanitation Data'!F51))="","",OFFSET('Sanitation Data'!$F$28,0,10*ROW('Sanitation Data'!F51)))</f>
        <v/>
      </c>
      <c r="CV57" s="264" t="str">
        <f ca="true">+IF(OFFSET('Sanitation Data'!$F$29,0,10*ROW('Sanitation Data'!F51))="","",OFFSET('Sanitation Data'!$F$29,0,10*ROW('Sanitation Data'!F51)))</f>
        <v/>
      </c>
      <c r="CW57" s="264" t="str">
        <f ca="true">+IF(OFFSET('Sanitation Data'!$F$30,0,10*ROW('Sanitation Data'!F51))="","",OFFSET('Sanitation Data'!$F$30,0,10*ROW('Sanitation Data'!F51)))</f>
        <v/>
      </c>
      <c r="CX57" s="264" t="str">
        <f ca="true">+IF(OFFSET('Sanitation Data'!$F$31,0,10*ROW('Sanitation Data'!F51))="","",OFFSET('Sanitation Data'!$F$31,0,10*ROW('Sanitation Data'!F51)))</f>
        <v/>
      </c>
      <c r="CY57" s="264" t="str">
        <f ca="true">+IF(OFFSET('Sanitation Data'!$F$32,0,10*ROW('Sanitation Data'!F51))="","",OFFSET('Sanitation Data'!$F$32,0,10*ROW('Sanitation Data'!F51)))</f>
        <v/>
      </c>
      <c r="CZ57" s="264" t="str">
        <f ca="true">+IF(OFFSET('Sanitation Data'!$G$28,0,10*ROW('Sanitation Data'!G51))="","",OFFSET('Sanitation Data'!$G$28,0,10*ROW('Sanitation Data'!G51)))</f>
        <v/>
      </c>
      <c r="DA57" s="264" t="str">
        <f ca="true">+IF(OFFSET('Sanitation Data'!$G$29,0,10*ROW('Sanitation Data'!G51))="","",OFFSET('Sanitation Data'!$G$29,0,10*ROW('Sanitation Data'!G51)))</f>
        <v/>
      </c>
      <c r="DB57" s="264" t="str">
        <f ca="true">+IF(OFFSET('Sanitation Data'!$G$30,0,10*ROW('Sanitation Data'!G51))="","",OFFSET('Sanitation Data'!$G$30,0,10*ROW('Sanitation Data'!G51)))</f>
        <v/>
      </c>
      <c r="DC57" s="264" t="str">
        <f ca="true">+IF(OFFSET('Sanitation Data'!$G$31,0,10*ROW('Sanitation Data'!G51))="","",OFFSET('Sanitation Data'!$G$31,0,10*ROW('Sanitation Data'!G51)))</f>
        <v/>
      </c>
      <c r="DD57" s="264" t="str">
        <f ca="true">+IF(OFFSET('Sanitation Data'!$G$32,0,10*ROW('Sanitation Data'!G51))="","",OFFSET('Sanitation Data'!$G$32,0,10*ROW('Sanitation Data'!G51)))</f>
        <v/>
      </c>
      <c r="DE57" s="264" t="str">
        <f ca="true">+IF(OFFSET('Sanitation Data'!$H$28,0,10*ROW('Sanitation Data'!H51))="","",OFFSET('Sanitation Data'!$H$28,0,10*ROW('Sanitation Data'!H51)))</f>
        <v/>
      </c>
      <c r="DF57" s="264" t="str">
        <f ca="true">+IF(OFFSET('Sanitation Data'!$H$29,0,10*ROW('Sanitation Data'!H51))="","",OFFSET('Sanitation Data'!$H$29,0,10*ROW('Sanitation Data'!H51)))</f>
        <v/>
      </c>
      <c r="DG57" s="264" t="str">
        <f ca="true">+IF(OFFSET('Sanitation Data'!$H$30,0,10*ROW('Sanitation Data'!H51))="","",OFFSET('Sanitation Data'!$H$30,0,10*ROW('Sanitation Data'!H51)))</f>
        <v/>
      </c>
      <c r="DH57" s="264" t="str">
        <f ca="true">+IF(OFFSET('Sanitation Data'!$H$31,0,10*ROW('Sanitation Data'!H51))="","",OFFSET('Sanitation Data'!$H$31,0,10*ROW('Sanitation Data'!H51)))</f>
        <v/>
      </c>
      <c r="DI57" s="264" t="str">
        <f ca="true">+IF(OFFSET('Sanitation Data'!$H$32,0,10*ROW('Sanitation Data'!H51))="","",OFFSET('Sanitation Data'!$H$32,0,10*ROW('Sanitation Data'!H51)))</f>
        <v/>
      </c>
      <c r="DJ57" s="264" t="str">
        <f ca="true">+IF(OFFSET('Sanitation Data'!$I$28,0,10*ROW('Sanitation Data'!I51))="","",OFFSET('Sanitation Data'!$I$28,0,10*ROW('Sanitation Data'!I51)))</f>
        <v/>
      </c>
      <c r="DK57" s="264" t="str">
        <f ca="true">+IF(OFFSET('Sanitation Data'!$I$29,0,10*ROW('Sanitation Data'!I51))="","",OFFSET('Sanitation Data'!$I$29,0,10*ROW('Sanitation Data'!I51)))</f>
        <v/>
      </c>
      <c r="DL57" s="264" t="str">
        <f ca="true">+IF(OFFSET('Sanitation Data'!$I$30,0,10*ROW('Sanitation Data'!I51))="","",OFFSET('Sanitation Data'!$I$30,0,10*ROW('Sanitation Data'!I51)))</f>
        <v/>
      </c>
      <c r="DM57" s="264" t="str">
        <f ca="true">+IF(OFFSET('Sanitation Data'!$I$31,0,10*ROW('Sanitation Data'!I51))="","",OFFSET('Sanitation Data'!$I$31,0,10*ROW('Sanitation Data'!I51)))</f>
        <v/>
      </c>
      <c r="DN57" s="264" t="str">
        <f ca="true">+IF(OFFSET('Sanitation Data'!$I$32,0,10*ROW('Sanitation Data'!I51))="","",OFFSET('Sanitation Data'!$I$32,0,10*ROW('Sanitation Data'!I51)))</f>
        <v/>
      </c>
      <c r="DO57" s="264" t="str">
        <f ca="true">+IF(OFFSET('Hygiene Data'!$D$11,0,10*ROW('Hygiene Data'!D51))="","",OFFSET('Hygiene Data'!$D$11,0,10*ROW('Hygiene Data'!D51)))</f>
        <v/>
      </c>
      <c r="DP57" s="264" t="str">
        <f ca="true">+IF(OFFSET('Hygiene Data'!$D$12,0,10*ROW('Hygiene Data'!D51))="","",OFFSET('Hygiene Data'!$D$12,0,10*ROW('Hygiene Data'!D51)))</f>
        <v/>
      </c>
      <c r="DQ57" s="264" t="str">
        <f ca="true">+IF(OFFSET('Hygiene Data'!$D$13,0,10*ROW('Hygiene Data'!D51))="","",OFFSET('Hygiene Data'!$D$13,0,10*ROW('Hygiene Data'!D51)))</f>
        <v/>
      </c>
      <c r="DR57" s="264" t="str">
        <f ca="true">+IF(OFFSET('Hygiene Data'!$E$11,0,10*ROW('Hygiene Data'!E51))="","",OFFSET('Hygiene Data'!$E$11,0,10*ROW('Hygiene Data'!E51)))</f>
        <v/>
      </c>
      <c r="DS57" s="264" t="str">
        <f ca="true">+IF(OFFSET('Hygiene Data'!$E$12,0,10*ROW('Hygiene Data'!E51))="","",OFFSET('Hygiene Data'!$E$12,0,10*ROW('Hygiene Data'!E51)))</f>
        <v/>
      </c>
      <c r="DT57" s="264" t="str">
        <f ca="true">+IF(OFFSET('Hygiene Data'!$E$13,0,10*ROW('Hygiene Data'!E51))="","",OFFSET('Hygiene Data'!$E$13,0,10*ROW('Hygiene Data'!E51)))</f>
        <v/>
      </c>
      <c r="DU57" s="264" t="str">
        <f ca="true">+IF(OFFSET('Hygiene Data'!$F$11,0,10*ROW('Hygiene Data'!F51))="","",OFFSET('Hygiene Data'!$F$11,0,10*ROW('Hygiene Data'!F51)))</f>
        <v/>
      </c>
      <c r="DV57" s="264" t="str">
        <f ca="true">+IF(OFFSET('Hygiene Data'!$F$12,0,10*ROW('Hygiene Data'!F51))="","",OFFSET('Hygiene Data'!$F$12,0,10*ROW('Hygiene Data'!F51)))</f>
        <v/>
      </c>
      <c r="DW57" s="264" t="str">
        <f ca="true">+IF(OFFSET('Hygiene Data'!$F$13,0,10*ROW('Hygiene Data'!F51))="","",OFFSET('Hygiene Data'!$F$13,0,10*ROW('Hygiene Data'!F51)))</f>
        <v/>
      </c>
      <c r="DX57" s="264" t="str">
        <f ca="true">+IF(OFFSET('Hygiene Data'!$G$11,0,10*ROW('Hygiene Data'!G51))="","",OFFSET('Hygiene Data'!$G$11,0,10*ROW('Hygiene Data'!G51)))</f>
        <v/>
      </c>
      <c r="DY57" s="264" t="str">
        <f ca="true">+IF(OFFSET('Hygiene Data'!$G$12,0,10*ROW('Hygiene Data'!G51))="","",OFFSET('Hygiene Data'!$G$12,0,10*ROW('Hygiene Data'!G51)))</f>
        <v/>
      </c>
      <c r="DZ57" s="264" t="str">
        <f ca="true">+IF(OFFSET('Hygiene Data'!$G$13,0,10*ROW('Hygiene Data'!G51))="","",OFFSET('Hygiene Data'!$G$13,0,10*ROW('Hygiene Data'!G51)))</f>
        <v/>
      </c>
      <c r="EA57" s="264" t="str">
        <f ca="true">+IF(OFFSET('Hygiene Data'!$H$11,0,10*ROW('Hygiene Data'!H51))="","",OFFSET('Hygiene Data'!$H$11,0,10*ROW('Hygiene Data'!H51)))</f>
        <v/>
      </c>
      <c r="EB57" s="264" t="str">
        <f ca="true">+IF(OFFSET('Hygiene Data'!$H$12,0,10*ROW('Hygiene Data'!H51))="","",OFFSET('Hygiene Data'!$H$12,0,10*ROW('Hygiene Data'!H51)))</f>
        <v/>
      </c>
      <c r="EC57" s="264" t="str">
        <f ca="true">+IF(OFFSET('Hygiene Data'!$H$13,0,10*ROW('Hygiene Data'!H51))="","",OFFSET('Hygiene Data'!$H$13,0,10*ROW('Hygiene Data'!H51)))</f>
        <v/>
      </c>
      <c r="ED57" s="264" t="str">
        <f ca="true">+IF(OFFSET('Hygiene Data'!$I$11,0,10*ROW('Hygiene Data'!I51))="","",OFFSET('Hygiene Data'!$I$11,0,10*ROW('Hygiene Data'!I51)))</f>
        <v/>
      </c>
      <c r="EE57" s="264" t="str">
        <f ca="true">+IF(OFFSET('Hygiene Data'!$I$12,0,10*ROW('Hygiene Data'!I51))="","",OFFSET('Hygiene Data'!$I$12,0,10*ROW('Hygiene Data'!I51)))</f>
        <v/>
      </c>
      <c r="EF57" s="264" t="str">
        <f ca="true">+IF(OFFSET('Hygiene Data'!$I$13,0,10*ROW('Hygiene Data'!I51))="","",OFFSET('Hygiene Data'!$I$13,0,10*ROW('Hygiene Data'!I51)))</f>
        <v/>
      </c>
    </row>
    <row xmlns:x14ac="http://schemas.microsoft.com/office/spreadsheetml/2009/9/ac" r="58" x14ac:dyDescent="0.2">
      <c r="A58" s="37" t="str">
        <f ca="true">+IF(OFFSET('Water Data'!$B$2,0,10*ROW('Water Data'!E52))="","",OFFSET('Water Data'!$B$2,0,10*ROW('Water Data'!E52)))</f>
        <v/>
      </c>
      <c r="B58" s="37" t="str">
        <f ca="true">+IF(OFFSET('Water Data'!$C$2,0,10*ROW('Water Data'!F52))="","",OFFSET('Water Data'!$C$2,0,10*ROW('Water Data'!F52)))</f>
        <v/>
      </c>
      <c r="C58" s="320" t="str">
        <f t="shared" ca="true" si="0"/>
        <v/>
      </c>
      <c r="D58" s="94"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94"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94"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94"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94"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94"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94"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94"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94"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94"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94"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94"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94"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94"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94"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94"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94"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94"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95"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95"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95"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95"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95"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95"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95"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95"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95"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95"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95"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95"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95"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95"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95"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95"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95"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95"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95"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95"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95"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95"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95"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95"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95"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95"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95"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95"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95"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95"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96"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96"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96"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96"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96"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96"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96"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96"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96"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96"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96"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96"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96"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96"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96"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96"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96"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96"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64"/>
      <c r="BS58" s="264" t="str">
        <f ca="true">+IF(OFFSET('Water Data'!$D$27,0,10*ROW('Water Data'!D52))="","",OFFSET('Water Data'!$D$27,0,10*ROW('Water Data'!D52)))</f>
        <v/>
      </c>
      <c r="BT58" s="264" t="str">
        <f ca="true">+IF(OFFSET('Water Data'!$D$28,0,10*ROW('Water Data'!D52))="","",OFFSET('Water Data'!$D$28,0,10*ROW('Water Data'!D52)))</f>
        <v/>
      </c>
      <c r="BU58" s="264" t="str">
        <f ca="true">+IF(OFFSET('Water Data'!$D$29,0,10*ROW('Water Data'!D52))="","",OFFSET('Water Data'!$D$29,0,10*ROW('Water Data'!D52)))</f>
        <v/>
      </c>
      <c r="BV58" s="264" t="str">
        <f ca="true">+IF(OFFSET('Water Data'!$E$27,0,10*ROW('Water Data'!E52))="","",OFFSET('Water Data'!$E$27,0,10*ROW('Water Data'!E52)))</f>
        <v/>
      </c>
      <c r="BW58" s="264" t="str">
        <f ca="true">+IF(OFFSET('Water Data'!$E$28,0,10*ROW('Water Data'!E52))="","",OFFSET('Water Data'!$E$28,0,10*ROW('Water Data'!E52)))</f>
        <v/>
      </c>
      <c r="BX58" s="264" t="str">
        <f ca="true">+IF(OFFSET('Water Data'!$E$29,0,10*ROW('Water Data'!E52))="","",OFFSET('Water Data'!$E$29,0,10*ROW('Water Data'!E52)))</f>
        <v/>
      </c>
      <c r="BY58" s="264" t="str">
        <f ca="true">+IF(OFFSET('Water Data'!$F$27,0,10*ROW('Water Data'!F52))="","",OFFSET('Water Data'!$F$27,0,10*ROW('Water Data'!F52)))</f>
        <v/>
      </c>
      <c r="BZ58" s="264" t="str">
        <f ca="true">+IF(OFFSET('Water Data'!$F$28,0,10*ROW('Water Data'!F52))="","",OFFSET('Water Data'!$F$28,0,10*ROW('Water Data'!F52)))</f>
        <v/>
      </c>
      <c r="CA58" s="264" t="str">
        <f ca="true">+IF(OFFSET('Water Data'!$F$29,0,10*ROW('Water Data'!F52))="","",OFFSET('Water Data'!$F$29,0,10*ROW('Water Data'!F52)))</f>
        <v/>
      </c>
      <c r="CB58" s="264" t="str">
        <f ca="true">+IF(OFFSET('Water Data'!$G$27,0,10*ROW('Water Data'!G52))="","",OFFSET('Water Data'!$G$27,0,10*ROW('Water Data'!G52)))</f>
        <v/>
      </c>
      <c r="CC58" s="264" t="str">
        <f ca="true">+IF(OFFSET('Water Data'!$G$28,0,10*ROW('Water Data'!G52))="","",OFFSET('Water Data'!$G$28,0,10*ROW('Water Data'!G52)))</f>
        <v/>
      </c>
      <c r="CD58" s="264" t="str">
        <f ca="true">+IF(OFFSET('Water Data'!$G$29,0,10*ROW('Water Data'!G52))="","",OFFSET('Water Data'!$G$29,0,10*ROW('Water Data'!G52)))</f>
        <v/>
      </c>
      <c r="CE58" s="264" t="str">
        <f ca="true">+IF(OFFSET('Water Data'!$H$27,0,10*ROW('Water Data'!H52))="","",OFFSET('Water Data'!$H$27,0,10*ROW('Water Data'!H52)))</f>
        <v/>
      </c>
      <c r="CF58" s="264" t="str">
        <f ca="true">+IF(OFFSET('Water Data'!$H$28,0,10*ROW('Water Data'!H52))="","",OFFSET('Water Data'!$H$28,0,10*ROW('Water Data'!H52)))</f>
        <v/>
      </c>
      <c r="CG58" s="264" t="str">
        <f ca="true">+IF(OFFSET('Water Data'!$H$29,0,10*ROW('Water Data'!H52))="","",OFFSET('Water Data'!$H$29,0,10*ROW('Water Data'!H52)))</f>
        <v/>
      </c>
      <c r="CH58" s="264" t="str">
        <f ca="true">+IF(OFFSET('Water Data'!$I$27,0,10*ROW('Water Data'!I52))="","",OFFSET('Water Data'!$I$27,0,10*ROW('Water Data'!I52)))</f>
        <v/>
      </c>
      <c r="CI58" s="264" t="str">
        <f ca="true">+IF(OFFSET('Water Data'!$I$28,0,10*ROW('Water Data'!I52))="","",OFFSET('Water Data'!$I$28,0,10*ROW('Water Data'!I52)))</f>
        <v/>
      </c>
      <c r="CJ58" s="264" t="str">
        <f ca="true">+IF(OFFSET('Water Data'!$I$29,0,10*ROW('Water Data'!I52))="","",OFFSET('Water Data'!$I$29,0,10*ROW('Water Data'!I52)))</f>
        <v/>
      </c>
      <c r="CK58" s="264" t="str">
        <f ca="true">+IF(OFFSET('Sanitation Data'!$D$28,0,10*ROW('Sanitation Data'!D52))="","",OFFSET('Sanitation Data'!$D$28,0,10*ROW('Sanitation Data'!D52)))</f>
        <v/>
      </c>
      <c r="CL58" s="264" t="str">
        <f ca="true">+IF(OFFSET('Sanitation Data'!$D$29,0,10*ROW('Sanitation Data'!D52))="","",OFFSET('Sanitation Data'!$D$29,0,10*ROW('Sanitation Data'!D52)))</f>
        <v/>
      </c>
      <c r="CM58" s="264" t="str">
        <f ca="true">+IF(OFFSET('Sanitation Data'!$D$30,0,10*ROW('Sanitation Data'!D52))="","",OFFSET('Sanitation Data'!$D$30,0,10*ROW('Sanitation Data'!D52)))</f>
        <v/>
      </c>
      <c r="CN58" s="264" t="str">
        <f ca="true">+IF(OFFSET('Sanitation Data'!$D$31,0,10*ROW('Sanitation Data'!D52))="","",OFFSET('Sanitation Data'!$D$31,0,10*ROW('Sanitation Data'!D52)))</f>
        <v/>
      </c>
      <c r="CO58" s="264" t="str">
        <f ca="true">+IF(OFFSET('Sanitation Data'!$D$32,0,10*ROW('Sanitation Data'!D52))="","",OFFSET('Sanitation Data'!$D$32,0,10*ROW('Sanitation Data'!D52)))</f>
        <v/>
      </c>
      <c r="CP58" s="264" t="str">
        <f ca="true">+IF(OFFSET('Sanitation Data'!$E$28,0,10*ROW('Sanitation Data'!E52))="","",OFFSET('Sanitation Data'!$E$28,0,10*ROW('Sanitation Data'!E52)))</f>
        <v/>
      </c>
      <c r="CQ58" s="264" t="str">
        <f ca="true">+IF(OFFSET('Sanitation Data'!$E$29,0,10*ROW('Sanitation Data'!E52))="","",OFFSET('Sanitation Data'!$E$29,0,10*ROW('Sanitation Data'!E52)))</f>
        <v/>
      </c>
      <c r="CR58" s="264" t="str">
        <f ca="true">+IF(OFFSET('Sanitation Data'!$E$30,0,10*ROW('Sanitation Data'!E52))="","",OFFSET('Sanitation Data'!$E$30,0,10*ROW('Sanitation Data'!E52)))</f>
        <v/>
      </c>
      <c r="CS58" s="264" t="str">
        <f ca="true">+IF(OFFSET('Sanitation Data'!$E$31,0,10*ROW('Sanitation Data'!E52))="","",OFFSET('Sanitation Data'!$E$31,0,10*ROW('Sanitation Data'!E52)))</f>
        <v/>
      </c>
      <c r="CT58" s="264" t="str">
        <f ca="true">+IF(OFFSET('Sanitation Data'!$E$32,0,10*ROW('Sanitation Data'!E52))="","",OFFSET('Sanitation Data'!$E$32,0,10*ROW('Sanitation Data'!E52)))</f>
        <v/>
      </c>
      <c r="CU58" s="264" t="str">
        <f ca="true">+IF(OFFSET('Sanitation Data'!$F$28,0,10*ROW('Sanitation Data'!F52))="","",OFFSET('Sanitation Data'!$F$28,0,10*ROW('Sanitation Data'!F52)))</f>
        <v/>
      </c>
      <c r="CV58" s="264" t="str">
        <f ca="true">+IF(OFFSET('Sanitation Data'!$F$29,0,10*ROW('Sanitation Data'!F52))="","",OFFSET('Sanitation Data'!$F$29,0,10*ROW('Sanitation Data'!F52)))</f>
        <v/>
      </c>
      <c r="CW58" s="264" t="str">
        <f ca="true">+IF(OFFSET('Sanitation Data'!$F$30,0,10*ROW('Sanitation Data'!F52))="","",OFFSET('Sanitation Data'!$F$30,0,10*ROW('Sanitation Data'!F52)))</f>
        <v/>
      </c>
      <c r="CX58" s="264" t="str">
        <f ca="true">+IF(OFFSET('Sanitation Data'!$F$31,0,10*ROW('Sanitation Data'!F52))="","",OFFSET('Sanitation Data'!$F$31,0,10*ROW('Sanitation Data'!F52)))</f>
        <v/>
      </c>
      <c r="CY58" s="264" t="str">
        <f ca="true">+IF(OFFSET('Sanitation Data'!$F$32,0,10*ROW('Sanitation Data'!F52))="","",OFFSET('Sanitation Data'!$F$32,0,10*ROW('Sanitation Data'!F52)))</f>
        <v/>
      </c>
      <c r="CZ58" s="264" t="str">
        <f ca="true">+IF(OFFSET('Sanitation Data'!$G$28,0,10*ROW('Sanitation Data'!G52))="","",OFFSET('Sanitation Data'!$G$28,0,10*ROW('Sanitation Data'!G52)))</f>
        <v/>
      </c>
      <c r="DA58" s="264" t="str">
        <f ca="true">+IF(OFFSET('Sanitation Data'!$G$29,0,10*ROW('Sanitation Data'!G52))="","",OFFSET('Sanitation Data'!$G$29,0,10*ROW('Sanitation Data'!G52)))</f>
        <v/>
      </c>
      <c r="DB58" s="264" t="str">
        <f ca="true">+IF(OFFSET('Sanitation Data'!$G$30,0,10*ROW('Sanitation Data'!G52))="","",OFFSET('Sanitation Data'!$G$30,0,10*ROW('Sanitation Data'!G52)))</f>
        <v/>
      </c>
      <c r="DC58" s="264" t="str">
        <f ca="true">+IF(OFFSET('Sanitation Data'!$G$31,0,10*ROW('Sanitation Data'!G52))="","",OFFSET('Sanitation Data'!$G$31,0,10*ROW('Sanitation Data'!G52)))</f>
        <v/>
      </c>
      <c r="DD58" s="264" t="str">
        <f ca="true">+IF(OFFSET('Sanitation Data'!$G$32,0,10*ROW('Sanitation Data'!G52))="","",OFFSET('Sanitation Data'!$G$32,0,10*ROW('Sanitation Data'!G52)))</f>
        <v/>
      </c>
      <c r="DE58" s="264" t="str">
        <f ca="true">+IF(OFFSET('Sanitation Data'!$H$28,0,10*ROW('Sanitation Data'!H52))="","",OFFSET('Sanitation Data'!$H$28,0,10*ROW('Sanitation Data'!H52)))</f>
        <v/>
      </c>
      <c r="DF58" s="264" t="str">
        <f ca="true">+IF(OFFSET('Sanitation Data'!$H$29,0,10*ROW('Sanitation Data'!H52))="","",OFFSET('Sanitation Data'!$H$29,0,10*ROW('Sanitation Data'!H52)))</f>
        <v/>
      </c>
      <c r="DG58" s="264" t="str">
        <f ca="true">+IF(OFFSET('Sanitation Data'!$H$30,0,10*ROW('Sanitation Data'!H52))="","",OFFSET('Sanitation Data'!$H$30,0,10*ROW('Sanitation Data'!H52)))</f>
        <v/>
      </c>
      <c r="DH58" s="264" t="str">
        <f ca="true">+IF(OFFSET('Sanitation Data'!$H$31,0,10*ROW('Sanitation Data'!H52))="","",OFFSET('Sanitation Data'!$H$31,0,10*ROW('Sanitation Data'!H52)))</f>
        <v/>
      </c>
      <c r="DI58" s="264" t="str">
        <f ca="true">+IF(OFFSET('Sanitation Data'!$H$32,0,10*ROW('Sanitation Data'!H52))="","",OFFSET('Sanitation Data'!$H$32,0,10*ROW('Sanitation Data'!H52)))</f>
        <v/>
      </c>
      <c r="DJ58" s="264" t="str">
        <f ca="true">+IF(OFFSET('Sanitation Data'!$I$28,0,10*ROW('Sanitation Data'!I52))="","",OFFSET('Sanitation Data'!$I$28,0,10*ROW('Sanitation Data'!I52)))</f>
        <v/>
      </c>
      <c r="DK58" s="264" t="str">
        <f ca="true">+IF(OFFSET('Sanitation Data'!$I$29,0,10*ROW('Sanitation Data'!I52))="","",OFFSET('Sanitation Data'!$I$29,0,10*ROW('Sanitation Data'!I52)))</f>
        <v/>
      </c>
      <c r="DL58" s="264" t="str">
        <f ca="true">+IF(OFFSET('Sanitation Data'!$I$30,0,10*ROW('Sanitation Data'!I52))="","",OFFSET('Sanitation Data'!$I$30,0,10*ROW('Sanitation Data'!I52)))</f>
        <v/>
      </c>
      <c r="DM58" s="264" t="str">
        <f ca="true">+IF(OFFSET('Sanitation Data'!$I$31,0,10*ROW('Sanitation Data'!I52))="","",OFFSET('Sanitation Data'!$I$31,0,10*ROW('Sanitation Data'!I52)))</f>
        <v/>
      </c>
      <c r="DN58" s="264" t="str">
        <f ca="true">+IF(OFFSET('Sanitation Data'!$I$32,0,10*ROW('Sanitation Data'!I52))="","",OFFSET('Sanitation Data'!$I$32,0,10*ROW('Sanitation Data'!I52)))</f>
        <v/>
      </c>
      <c r="DO58" s="264" t="str">
        <f ca="true">+IF(OFFSET('Hygiene Data'!$D$11,0,10*ROW('Hygiene Data'!D52))="","",OFFSET('Hygiene Data'!$D$11,0,10*ROW('Hygiene Data'!D52)))</f>
        <v/>
      </c>
      <c r="DP58" s="264" t="str">
        <f ca="true">+IF(OFFSET('Hygiene Data'!$D$12,0,10*ROW('Hygiene Data'!D52))="","",OFFSET('Hygiene Data'!$D$12,0,10*ROW('Hygiene Data'!D52)))</f>
        <v/>
      </c>
      <c r="DQ58" s="264" t="str">
        <f ca="true">+IF(OFFSET('Hygiene Data'!$D$13,0,10*ROW('Hygiene Data'!D52))="","",OFFSET('Hygiene Data'!$D$13,0,10*ROW('Hygiene Data'!D52)))</f>
        <v/>
      </c>
      <c r="DR58" s="264" t="str">
        <f ca="true">+IF(OFFSET('Hygiene Data'!$E$11,0,10*ROW('Hygiene Data'!E52))="","",OFFSET('Hygiene Data'!$E$11,0,10*ROW('Hygiene Data'!E52)))</f>
        <v/>
      </c>
      <c r="DS58" s="264" t="str">
        <f ca="true">+IF(OFFSET('Hygiene Data'!$E$12,0,10*ROW('Hygiene Data'!E52))="","",OFFSET('Hygiene Data'!$E$12,0,10*ROW('Hygiene Data'!E52)))</f>
        <v/>
      </c>
      <c r="DT58" s="264" t="str">
        <f ca="true">+IF(OFFSET('Hygiene Data'!$E$13,0,10*ROW('Hygiene Data'!E52))="","",OFFSET('Hygiene Data'!$E$13,0,10*ROW('Hygiene Data'!E52)))</f>
        <v/>
      </c>
      <c r="DU58" s="264" t="str">
        <f ca="true">+IF(OFFSET('Hygiene Data'!$F$11,0,10*ROW('Hygiene Data'!F52))="","",OFFSET('Hygiene Data'!$F$11,0,10*ROW('Hygiene Data'!F52)))</f>
        <v/>
      </c>
      <c r="DV58" s="264" t="str">
        <f ca="true">+IF(OFFSET('Hygiene Data'!$F$12,0,10*ROW('Hygiene Data'!F52))="","",OFFSET('Hygiene Data'!$F$12,0,10*ROW('Hygiene Data'!F52)))</f>
        <v/>
      </c>
      <c r="DW58" s="264" t="str">
        <f ca="true">+IF(OFFSET('Hygiene Data'!$F$13,0,10*ROW('Hygiene Data'!F52))="","",OFFSET('Hygiene Data'!$F$13,0,10*ROW('Hygiene Data'!F52)))</f>
        <v/>
      </c>
      <c r="DX58" s="264" t="str">
        <f ca="true">+IF(OFFSET('Hygiene Data'!$G$11,0,10*ROW('Hygiene Data'!G52))="","",OFFSET('Hygiene Data'!$G$11,0,10*ROW('Hygiene Data'!G52)))</f>
        <v/>
      </c>
      <c r="DY58" s="264" t="str">
        <f ca="true">+IF(OFFSET('Hygiene Data'!$G$12,0,10*ROW('Hygiene Data'!G52))="","",OFFSET('Hygiene Data'!$G$12,0,10*ROW('Hygiene Data'!G52)))</f>
        <v/>
      </c>
      <c r="DZ58" s="264" t="str">
        <f ca="true">+IF(OFFSET('Hygiene Data'!$G$13,0,10*ROW('Hygiene Data'!G52))="","",OFFSET('Hygiene Data'!$G$13,0,10*ROW('Hygiene Data'!G52)))</f>
        <v/>
      </c>
      <c r="EA58" s="264" t="str">
        <f ca="true">+IF(OFFSET('Hygiene Data'!$H$11,0,10*ROW('Hygiene Data'!H52))="","",OFFSET('Hygiene Data'!$H$11,0,10*ROW('Hygiene Data'!H52)))</f>
        <v/>
      </c>
      <c r="EB58" s="264" t="str">
        <f ca="true">+IF(OFFSET('Hygiene Data'!$H$12,0,10*ROW('Hygiene Data'!H52))="","",OFFSET('Hygiene Data'!$H$12,0,10*ROW('Hygiene Data'!H52)))</f>
        <v/>
      </c>
      <c r="EC58" s="264" t="str">
        <f ca="true">+IF(OFFSET('Hygiene Data'!$H$13,0,10*ROW('Hygiene Data'!H52))="","",OFFSET('Hygiene Data'!$H$13,0,10*ROW('Hygiene Data'!H52)))</f>
        <v/>
      </c>
      <c r="ED58" s="264" t="str">
        <f ca="true">+IF(OFFSET('Hygiene Data'!$I$11,0,10*ROW('Hygiene Data'!I52))="","",OFFSET('Hygiene Data'!$I$11,0,10*ROW('Hygiene Data'!I52)))</f>
        <v/>
      </c>
      <c r="EE58" s="264" t="str">
        <f ca="true">+IF(OFFSET('Hygiene Data'!$I$12,0,10*ROW('Hygiene Data'!I52))="","",OFFSET('Hygiene Data'!$I$12,0,10*ROW('Hygiene Data'!I52)))</f>
        <v/>
      </c>
      <c r="EF58" s="264" t="str">
        <f ca="true">+IF(OFFSET('Hygiene Data'!$I$13,0,10*ROW('Hygiene Data'!I52))="","",OFFSET('Hygiene Data'!$I$13,0,10*ROW('Hygiene Data'!I52)))</f>
        <v/>
      </c>
    </row>
    <row xmlns:x14ac="http://schemas.microsoft.com/office/spreadsheetml/2009/9/ac" r="59" x14ac:dyDescent="0.2">
      <c r="A59" s="37" t="str">
        <f ca="true">+IF(OFFSET('Water Data'!$B$2,0,10*ROW('Water Data'!E53))="","",OFFSET('Water Data'!$B$2,0,10*ROW('Water Data'!E53)))</f>
        <v/>
      </c>
      <c r="B59" s="37" t="str">
        <f ca="true">+IF(OFFSET('Water Data'!$C$2,0,10*ROW('Water Data'!F53))="","",OFFSET('Water Data'!$C$2,0,10*ROW('Water Data'!F53)))</f>
        <v/>
      </c>
      <c r="C59" s="320" t="str">
        <f t="shared" ca="true" si="0"/>
        <v/>
      </c>
      <c r="D59" s="94"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94"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94"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94"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94"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94"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94"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94"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94"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94"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94"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94"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94"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94"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94"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94"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94"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94"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95"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95"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95"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95"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95"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95"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95"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95"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95"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95"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95"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95"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95"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95"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95"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95"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95"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95"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95"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95"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95"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95"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95"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95"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95"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95"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95"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95"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95"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95"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96"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96"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96"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96"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96"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96"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96"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96"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96"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96"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96"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96"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96"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96"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96"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96"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96"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96"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64"/>
      <c r="BS59" s="264" t="str">
        <f ca="true">+IF(OFFSET('Water Data'!$D$27,0,10*ROW('Water Data'!D53))="","",OFFSET('Water Data'!$D$27,0,10*ROW('Water Data'!D53)))</f>
        <v/>
      </c>
      <c r="BT59" s="264" t="str">
        <f ca="true">+IF(OFFSET('Water Data'!$D$28,0,10*ROW('Water Data'!D53))="","",OFFSET('Water Data'!$D$28,0,10*ROW('Water Data'!D53)))</f>
        <v/>
      </c>
      <c r="BU59" s="264" t="str">
        <f ca="true">+IF(OFFSET('Water Data'!$D$29,0,10*ROW('Water Data'!D53))="","",OFFSET('Water Data'!$D$29,0,10*ROW('Water Data'!D53)))</f>
        <v/>
      </c>
      <c r="BV59" s="264" t="str">
        <f ca="true">+IF(OFFSET('Water Data'!$E$27,0,10*ROW('Water Data'!E53))="","",OFFSET('Water Data'!$E$27,0,10*ROW('Water Data'!E53)))</f>
        <v/>
      </c>
      <c r="BW59" s="264" t="str">
        <f ca="true">+IF(OFFSET('Water Data'!$E$28,0,10*ROW('Water Data'!E53))="","",OFFSET('Water Data'!$E$28,0,10*ROW('Water Data'!E53)))</f>
        <v/>
      </c>
      <c r="BX59" s="264" t="str">
        <f ca="true">+IF(OFFSET('Water Data'!$E$29,0,10*ROW('Water Data'!E53))="","",OFFSET('Water Data'!$E$29,0,10*ROW('Water Data'!E53)))</f>
        <v/>
      </c>
      <c r="BY59" s="264" t="str">
        <f ca="true">+IF(OFFSET('Water Data'!$F$27,0,10*ROW('Water Data'!F53))="","",OFFSET('Water Data'!$F$27,0,10*ROW('Water Data'!F53)))</f>
        <v/>
      </c>
      <c r="BZ59" s="264" t="str">
        <f ca="true">+IF(OFFSET('Water Data'!$F$28,0,10*ROW('Water Data'!F53))="","",OFFSET('Water Data'!$F$28,0,10*ROW('Water Data'!F53)))</f>
        <v/>
      </c>
      <c r="CA59" s="264" t="str">
        <f ca="true">+IF(OFFSET('Water Data'!$F$29,0,10*ROW('Water Data'!F53))="","",OFFSET('Water Data'!$F$29,0,10*ROW('Water Data'!F53)))</f>
        <v/>
      </c>
      <c r="CB59" s="264" t="str">
        <f ca="true">+IF(OFFSET('Water Data'!$G$27,0,10*ROW('Water Data'!G53))="","",OFFSET('Water Data'!$G$27,0,10*ROW('Water Data'!G53)))</f>
        <v/>
      </c>
      <c r="CC59" s="264" t="str">
        <f ca="true">+IF(OFFSET('Water Data'!$G$28,0,10*ROW('Water Data'!G53))="","",OFFSET('Water Data'!$G$28,0,10*ROW('Water Data'!G53)))</f>
        <v/>
      </c>
      <c r="CD59" s="264" t="str">
        <f ca="true">+IF(OFFSET('Water Data'!$G$29,0,10*ROW('Water Data'!G53))="","",OFFSET('Water Data'!$G$29,0,10*ROW('Water Data'!G53)))</f>
        <v/>
      </c>
      <c r="CE59" s="264" t="str">
        <f ca="true">+IF(OFFSET('Water Data'!$H$27,0,10*ROW('Water Data'!H53))="","",OFFSET('Water Data'!$H$27,0,10*ROW('Water Data'!H53)))</f>
        <v/>
      </c>
      <c r="CF59" s="264" t="str">
        <f ca="true">+IF(OFFSET('Water Data'!$H$28,0,10*ROW('Water Data'!H53))="","",OFFSET('Water Data'!$H$28,0,10*ROW('Water Data'!H53)))</f>
        <v/>
      </c>
      <c r="CG59" s="264" t="str">
        <f ca="true">+IF(OFFSET('Water Data'!$H$29,0,10*ROW('Water Data'!H53))="","",OFFSET('Water Data'!$H$29,0,10*ROW('Water Data'!H53)))</f>
        <v/>
      </c>
      <c r="CH59" s="264" t="str">
        <f ca="true">+IF(OFFSET('Water Data'!$I$27,0,10*ROW('Water Data'!I53))="","",OFFSET('Water Data'!$I$27,0,10*ROW('Water Data'!I53)))</f>
        <v/>
      </c>
      <c r="CI59" s="264" t="str">
        <f ca="true">+IF(OFFSET('Water Data'!$I$28,0,10*ROW('Water Data'!I53))="","",OFFSET('Water Data'!$I$28,0,10*ROW('Water Data'!I53)))</f>
        <v/>
      </c>
      <c r="CJ59" s="264" t="str">
        <f ca="true">+IF(OFFSET('Water Data'!$I$29,0,10*ROW('Water Data'!I53))="","",OFFSET('Water Data'!$I$29,0,10*ROW('Water Data'!I53)))</f>
        <v/>
      </c>
      <c r="CK59" s="264" t="str">
        <f ca="true">+IF(OFFSET('Sanitation Data'!$D$28,0,10*ROW('Sanitation Data'!D53))="","",OFFSET('Sanitation Data'!$D$28,0,10*ROW('Sanitation Data'!D53)))</f>
        <v/>
      </c>
      <c r="CL59" s="264" t="str">
        <f ca="true">+IF(OFFSET('Sanitation Data'!$D$29,0,10*ROW('Sanitation Data'!D53))="","",OFFSET('Sanitation Data'!$D$29,0,10*ROW('Sanitation Data'!D53)))</f>
        <v/>
      </c>
      <c r="CM59" s="264" t="str">
        <f ca="true">+IF(OFFSET('Sanitation Data'!$D$30,0,10*ROW('Sanitation Data'!D53))="","",OFFSET('Sanitation Data'!$D$30,0,10*ROW('Sanitation Data'!D53)))</f>
        <v/>
      </c>
      <c r="CN59" s="264" t="str">
        <f ca="true">+IF(OFFSET('Sanitation Data'!$D$31,0,10*ROW('Sanitation Data'!D53))="","",OFFSET('Sanitation Data'!$D$31,0,10*ROW('Sanitation Data'!D53)))</f>
        <v/>
      </c>
      <c r="CO59" s="264" t="str">
        <f ca="true">+IF(OFFSET('Sanitation Data'!$D$32,0,10*ROW('Sanitation Data'!D53))="","",OFFSET('Sanitation Data'!$D$32,0,10*ROW('Sanitation Data'!D53)))</f>
        <v/>
      </c>
      <c r="CP59" s="264" t="str">
        <f ca="true">+IF(OFFSET('Sanitation Data'!$E$28,0,10*ROW('Sanitation Data'!E53))="","",OFFSET('Sanitation Data'!$E$28,0,10*ROW('Sanitation Data'!E53)))</f>
        <v/>
      </c>
      <c r="CQ59" s="264" t="str">
        <f ca="true">+IF(OFFSET('Sanitation Data'!$E$29,0,10*ROW('Sanitation Data'!E53))="","",OFFSET('Sanitation Data'!$E$29,0,10*ROW('Sanitation Data'!E53)))</f>
        <v/>
      </c>
      <c r="CR59" s="264" t="str">
        <f ca="true">+IF(OFFSET('Sanitation Data'!$E$30,0,10*ROW('Sanitation Data'!E53))="","",OFFSET('Sanitation Data'!$E$30,0,10*ROW('Sanitation Data'!E53)))</f>
        <v/>
      </c>
      <c r="CS59" s="264" t="str">
        <f ca="true">+IF(OFFSET('Sanitation Data'!$E$31,0,10*ROW('Sanitation Data'!E53))="","",OFFSET('Sanitation Data'!$E$31,0,10*ROW('Sanitation Data'!E53)))</f>
        <v/>
      </c>
      <c r="CT59" s="264" t="str">
        <f ca="true">+IF(OFFSET('Sanitation Data'!$E$32,0,10*ROW('Sanitation Data'!E53))="","",OFFSET('Sanitation Data'!$E$32,0,10*ROW('Sanitation Data'!E53)))</f>
        <v/>
      </c>
      <c r="CU59" s="264" t="str">
        <f ca="true">+IF(OFFSET('Sanitation Data'!$F$28,0,10*ROW('Sanitation Data'!F53))="","",OFFSET('Sanitation Data'!$F$28,0,10*ROW('Sanitation Data'!F53)))</f>
        <v/>
      </c>
      <c r="CV59" s="264" t="str">
        <f ca="true">+IF(OFFSET('Sanitation Data'!$F$29,0,10*ROW('Sanitation Data'!F53))="","",OFFSET('Sanitation Data'!$F$29,0,10*ROW('Sanitation Data'!F53)))</f>
        <v/>
      </c>
      <c r="CW59" s="264" t="str">
        <f ca="true">+IF(OFFSET('Sanitation Data'!$F$30,0,10*ROW('Sanitation Data'!F53))="","",OFFSET('Sanitation Data'!$F$30,0,10*ROW('Sanitation Data'!F53)))</f>
        <v/>
      </c>
      <c r="CX59" s="264" t="str">
        <f ca="true">+IF(OFFSET('Sanitation Data'!$F$31,0,10*ROW('Sanitation Data'!F53))="","",OFFSET('Sanitation Data'!$F$31,0,10*ROW('Sanitation Data'!F53)))</f>
        <v/>
      </c>
      <c r="CY59" s="264" t="str">
        <f ca="true">+IF(OFFSET('Sanitation Data'!$F$32,0,10*ROW('Sanitation Data'!F53))="","",OFFSET('Sanitation Data'!$F$32,0,10*ROW('Sanitation Data'!F53)))</f>
        <v/>
      </c>
      <c r="CZ59" s="264" t="str">
        <f ca="true">+IF(OFFSET('Sanitation Data'!$G$28,0,10*ROW('Sanitation Data'!G53))="","",OFFSET('Sanitation Data'!$G$28,0,10*ROW('Sanitation Data'!G53)))</f>
        <v/>
      </c>
      <c r="DA59" s="264" t="str">
        <f ca="true">+IF(OFFSET('Sanitation Data'!$G$29,0,10*ROW('Sanitation Data'!G53))="","",OFFSET('Sanitation Data'!$G$29,0,10*ROW('Sanitation Data'!G53)))</f>
        <v/>
      </c>
      <c r="DB59" s="264" t="str">
        <f ca="true">+IF(OFFSET('Sanitation Data'!$G$30,0,10*ROW('Sanitation Data'!G53))="","",OFFSET('Sanitation Data'!$G$30,0,10*ROW('Sanitation Data'!G53)))</f>
        <v/>
      </c>
      <c r="DC59" s="264" t="str">
        <f ca="true">+IF(OFFSET('Sanitation Data'!$G$31,0,10*ROW('Sanitation Data'!G53))="","",OFFSET('Sanitation Data'!$G$31,0,10*ROW('Sanitation Data'!G53)))</f>
        <v/>
      </c>
      <c r="DD59" s="264" t="str">
        <f ca="true">+IF(OFFSET('Sanitation Data'!$G$32,0,10*ROW('Sanitation Data'!G53))="","",OFFSET('Sanitation Data'!$G$32,0,10*ROW('Sanitation Data'!G53)))</f>
        <v/>
      </c>
      <c r="DE59" s="264" t="str">
        <f ca="true">+IF(OFFSET('Sanitation Data'!$H$28,0,10*ROW('Sanitation Data'!H53))="","",OFFSET('Sanitation Data'!$H$28,0,10*ROW('Sanitation Data'!H53)))</f>
        <v/>
      </c>
      <c r="DF59" s="264" t="str">
        <f ca="true">+IF(OFFSET('Sanitation Data'!$H$29,0,10*ROW('Sanitation Data'!H53))="","",OFFSET('Sanitation Data'!$H$29,0,10*ROW('Sanitation Data'!H53)))</f>
        <v/>
      </c>
      <c r="DG59" s="264" t="str">
        <f ca="true">+IF(OFFSET('Sanitation Data'!$H$30,0,10*ROW('Sanitation Data'!H53))="","",OFFSET('Sanitation Data'!$H$30,0,10*ROW('Sanitation Data'!H53)))</f>
        <v/>
      </c>
      <c r="DH59" s="264" t="str">
        <f ca="true">+IF(OFFSET('Sanitation Data'!$H$31,0,10*ROW('Sanitation Data'!H53))="","",OFFSET('Sanitation Data'!$H$31,0,10*ROW('Sanitation Data'!H53)))</f>
        <v/>
      </c>
      <c r="DI59" s="264" t="str">
        <f ca="true">+IF(OFFSET('Sanitation Data'!$H$32,0,10*ROW('Sanitation Data'!H53))="","",OFFSET('Sanitation Data'!$H$32,0,10*ROW('Sanitation Data'!H53)))</f>
        <v/>
      </c>
      <c r="DJ59" s="264" t="str">
        <f ca="true">+IF(OFFSET('Sanitation Data'!$I$28,0,10*ROW('Sanitation Data'!I53))="","",OFFSET('Sanitation Data'!$I$28,0,10*ROW('Sanitation Data'!I53)))</f>
        <v/>
      </c>
      <c r="DK59" s="264" t="str">
        <f ca="true">+IF(OFFSET('Sanitation Data'!$I$29,0,10*ROW('Sanitation Data'!I53))="","",OFFSET('Sanitation Data'!$I$29,0,10*ROW('Sanitation Data'!I53)))</f>
        <v/>
      </c>
      <c r="DL59" s="264" t="str">
        <f ca="true">+IF(OFFSET('Sanitation Data'!$I$30,0,10*ROW('Sanitation Data'!I53))="","",OFFSET('Sanitation Data'!$I$30,0,10*ROW('Sanitation Data'!I53)))</f>
        <v/>
      </c>
      <c r="DM59" s="264" t="str">
        <f ca="true">+IF(OFFSET('Sanitation Data'!$I$31,0,10*ROW('Sanitation Data'!I53))="","",OFFSET('Sanitation Data'!$I$31,0,10*ROW('Sanitation Data'!I53)))</f>
        <v/>
      </c>
      <c r="DN59" s="264" t="str">
        <f ca="true">+IF(OFFSET('Sanitation Data'!$I$32,0,10*ROW('Sanitation Data'!I53))="","",OFFSET('Sanitation Data'!$I$32,0,10*ROW('Sanitation Data'!I53)))</f>
        <v/>
      </c>
      <c r="DO59" s="264" t="str">
        <f ca="true">+IF(OFFSET('Hygiene Data'!$D$11,0,10*ROW('Hygiene Data'!D53))="","",OFFSET('Hygiene Data'!$D$11,0,10*ROW('Hygiene Data'!D53)))</f>
        <v/>
      </c>
      <c r="DP59" s="264" t="str">
        <f ca="true">+IF(OFFSET('Hygiene Data'!$D$12,0,10*ROW('Hygiene Data'!D53))="","",OFFSET('Hygiene Data'!$D$12,0,10*ROW('Hygiene Data'!D53)))</f>
        <v/>
      </c>
      <c r="DQ59" s="264" t="str">
        <f ca="true">+IF(OFFSET('Hygiene Data'!$D$13,0,10*ROW('Hygiene Data'!D53))="","",OFFSET('Hygiene Data'!$D$13,0,10*ROW('Hygiene Data'!D53)))</f>
        <v/>
      </c>
      <c r="DR59" s="264" t="str">
        <f ca="true">+IF(OFFSET('Hygiene Data'!$E$11,0,10*ROW('Hygiene Data'!E53))="","",OFFSET('Hygiene Data'!$E$11,0,10*ROW('Hygiene Data'!E53)))</f>
        <v/>
      </c>
      <c r="DS59" s="264" t="str">
        <f ca="true">+IF(OFFSET('Hygiene Data'!$E$12,0,10*ROW('Hygiene Data'!E53))="","",OFFSET('Hygiene Data'!$E$12,0,10*ROW('Hygiene Data'!E53)))</f>
        <v/>
      </c>
      <c r="DT59" s="264" t="str">
        <f ca="true">+IF(OFFSET('Hygiene Data'!$E$13,0,10*ROW('Hygiene Data'!E53))="","",OFFSET('Hygiene Data'!$E$13,0,10*ROW('Hygiene Data'!E53)))</f>
        <v/>
      </c>
      <c r="DU59" s="264" t="str">
        <f ca="true">+IF(OFFSET('Hygiene Data'!$F$11,0,10*ROW('Hygiene Data'!F53))="","",OFFSET('Hygiene Data'!$F$11,0,10*ROW('Hygiene Data'!F53)))</f>
        <v/>
      </c>
      <c r="DV59" s="264" t="str">
        <f ca="true">+IF(OFFSET('Hygiene Data'!$F$12,0,10*ROW('Hygiene Data'!F53))="","",OFFSET('Hygiene Data'!$F$12,0,10*ROW('Hygiene Data'!F53)))</f>
        <v/>
      </c>
      <c r="DW59" s="264" t="str">
        <f ca="true">+IF(OFFSET('Hygiene Data'!$F$13,0,10*ROW('Hygiene Data'!F53))="","",OFFSET('Hygiene Data'!$F$13,0,10*ROW('Hygiene Data'!F53)))</f>
        <v/>
      </c>
      <c r="DX59" s="264" t="str">
        <f ca="true">+IF(OFFSET('Hygiene Data'!$G$11,0,10*ROW('Hygiene Data'!G53))="","",OFFSET('Hygiene Data'!$G$11,0,10*ROW('Hygiene Data'!G53)))</f>
        <v/>
      </c>
      <c r="DY59" s="264" t="str">
        <f ca="true">+IF(OFFSET('Hygiene Data'!$G$12,0,10*ROW('Hygiene Data'!G53))="","",OFFSET('Hygiene Data'!$G$12,0,10*ROW('Hygiene Data'!G53)))</f>
        <v/>
      </c>
      <c r="DZ59" s="264" t="str">
        <f ca="true">+IF(OFFSET('Hygiene Data'!$G$13,0,10*ROW('Hygiene Data'!G53))="","",OFFSET('Hygiene Data'!$G$13,0,10*ROW('Hygiene Data'!G53)))</f>
        <v/>
      </c>
      <c r="EA59" s="264" t="str">
        <f ca="true">+IF(OFFSET('Hygiene Data'!$H$11,0,10*ROW('Hygiene Data'!H53))="","",OFFSET('Hygiene Data'!$H$11,0,10*ROW('Hygiene Data'!H53)))</f>
        <v/>
      </c>
      <c r="EB59" s="264" t="str">
        <f ca="true">+IF(OFFSET('Hygiene Data'!$H$12,0,10*ROW('Hygiene Data'!H53))="","",OFFSET('Hygiene Data'!$H$12,0,10*ROW('Hygiene Data'!H53)))</f>
        <v/>
      </c>
      <c r="EC59" s="264" t="str">
        <f ca="true">+IF(OFFSET('Hygiene Data'!$H$13,0,10*ROW('Hygiene Data'!H53))="","",OFFSET('Hygiene Data'!$H$13,0,10*ROW('Hygiene Data'!H53)))</f>
        <v/>
      </c>
      <c r="ED59" s="264" t="str">
        <f ca="true">+IF(OFFSET('Hygiene Data'!$I$11,0,10*ROW('Hygiene Data'!I53))="","",OFFSET('Hygiene Data'!$I$11,0,10*ROW('Hygiene Data'!I53)))</f>
        <v/>
      </c>
      <c r="EE59" s="264" t="str">
        <f ca="true">+IF(OFFSET('Hygiene Data'!$I$12,0,10*ROW('Hygiene Data'!I53))="","",OFFSET('Hygiene Data'!$I$12,0,10*ROW('Hygiene Data'!I53)))</f>
        <v/>
      </c>
      <c r="EF59" s="264" t="str">
        <f ca="true">+IF(OFFSET('Hygiene Data'!$I$13,0,10*ROW('Hygiene Data'!I53))="","",OFFSET('Hygiene Data'!$I$13,0,10*ROW('Hygiene Data'!I53)))</f>
        <v/>
      </c>
    </row>
    <row xmlns:x14ac="http://schemas.microsoft.com/office/spreadsheetml/2009/9/ac" r="60" x14ac:dyDescent="0.2">
      <c r="A60" s="37" t="str">
        <f ca="true">+IF(OFFSET('Water Data'!$B$2,0,10*ROW('Water Data'!E54))="","",OFFSET('Water Data'!$B$2,0,10*ROW('Water Data'!E54)))</f>
        <v/>
      </c>
      <c r="B60" s="37" t="str">
        <f ca="true">+IF(OFFSET('Water Data'!$C$2,0,10*ROW('Water Data'!F54))="","",OFFSET('Water Data'!$C$2,0,10*ROW('Water Data'!F54)))</f>
        <v/>
      </c>
      <c r="C60" s="320" t="str">
        <f t="shared" ca="true" si="0"/>
        <v/>
      </c>
      <c r="D60" s="94"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94"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94"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94"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94"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94"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94"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94"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94"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94"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94"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94"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94"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94"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94"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94"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94"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94"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95"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95"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95"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95"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95"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95"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95"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95"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95"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95"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95"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95"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95"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95"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95"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95"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95"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95"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95"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95"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95"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95"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95"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95"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95"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95"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95"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95"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95"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95"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96"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96"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96"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96"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96"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96"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96"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96"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96"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96"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96"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96"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96"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96"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96"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96"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96"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96"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64"/>
      <c r="BS60" s="264" t="str">
        <f ca="true">+IF(OFFSET('Water Data'!$D$27,0,10*ROW('Water Data'!D54))="","",OFFSET('Water Data'!$D$27,0,10*ROW('Water Data'!D54)))</f>
        <v/>
      </c>
      <c r="BT60" s="264" t="str">
        <f ca="true">+IF(OFFSET('Water Data'!$D$28,0,10*ROW('Water Data'!D54))="","",OFFSET('Water Data'!$D$28,0,10*ROW('Water Data'!D54)))</f>
        <v/>
      </c>
      <c r="BU60" s="264" t="str">
        <f ca="true">+IF(OFFSET('Water Data'!$D$29,0,10*ROW('Water Data'!D54))="","",OFFSET('Water Data'!$D$29,0,10*ROW('Water Data'!D54)))</f>
        <v/>
      </c>
      <c r="BV60" s="264" t="str">
        <f ca="true">+IF(OFFSET('Water Data'!$E$27,0,10*ROW('Water Data'!E54))="","",OFFSET('Water Data'!$E$27,0,10*ROW('Water Data'!E54)))</f>
        <v/>
      </c>
      <c r="BW60" s="264" t="str">
        <f ca="true">+IF(OFFSET('Water Data'!$E$28,0,10*ROW('Water Data'!E54))="","",OFFSET('Water Data'!$E$28,0,10*ROW('Water Data'!E54)))</f>
        <v/>
      </c>
      <c r="BX60" s="264" t="str">
        <f ca="true">+IF(OFFSET('Water Data'!$E$29,0,10*ROW('Water Data'!E54))="","",OFFSET('Water Data'!$E$29,0,10*ROW('Water Data'!E54)))</f>
        <v/>
      </c>
      <c r="BY60" s="264" t="str">
        <f ca="true">+IF(OFFSET('Water Data'!$F$27,0,10*ROW('Water Data'!F54))="","",OFFSET('Water Data'!$F$27,0,10*ROW('Water Data'!F54)))</f>
        <v/>
      </c>
      <c r="BZ60" s="264" t="str">
        <f ca="true">+IF(OFFSET('Water Data'!$F$28,0,10*ROW('Water Data'!F54))="","",OFFSET('Water Data'!$F$28,0,10*ROW('Water Data'!F54)))</f>
        <v/>
      </c>
      <c r="CA60" s="264" t="str">
        <f ca="true">+IF(OFFSET('Water Data'!$F$29,0,10*ROW('Water Data'!F54))="","",OFFSET('Water Data'!$F$29,0,10*ROW('Water Data'!F54)))</f>
        <v/>
      </c>
      <c r="CB60" s="264" t="str">
        <f ca="true">+IF(OFFSET('Water Data'!$G$27,0,10*ROW('Water Data'!G54))="","",OFFSET('Water Data'!$G$27,0,10*ROW('Water Data'!G54)))</f>
        <v/>
      </c>
      <c r="CC60" s="264" t="str">
        <f ca="true">+IF(OFFSET('Water Data'!$G$28,0,10*ROW('Water Data'!G54))="","",OFFSET('Water Data'!$G$28,0,10*ROW('Water Data'!G54)))</f>
        <v/>
      </c>
      <c r="CD60" s="264" t="str">
        <f ca="true">+IF(OFFSET('Water Data'!$G$29,0,10*ROW('Water Data'!G54))="","",OFFSET('Water Data'!$G$29,0,10*ROW('Water Data'!G54)))</f>
        <v/>
      </c>
      <c r="CE60" s="264" t="str">
        <f ca="true">+IF(OFFSET('Water Data'!$H$27,0,10*ROW('Water Data'!H54))="","",OFFSET('Water Data'!$H$27,0,10*ROW('Water Data'!H54)))</f>
        <v/>
      </c>
      <c r="CF60" s="264" t="str">
        <f ca="true">+IF(OFFSET('Water Data'!$H$28,0,10*ROW('Water Data'!H54))="","",OFFSET('Water Data'!$H$28,0,10*ROW('Water Data'!H54)))</f>
        <v/>
      </c>
      <c r="CG60" s="264" t="str">
        <f ca="true">+IF(OFFSET('Water Data'!$H$29,0,10*ROW('Water Data'!H54))="","",OFFSET('Water Data'!$H$29,0,10*ROW('Water Data'!H54)))</f>
        <v/>
      </c>
      <c r="CH60" s="264" t="str">
        <f ca="true">+IF(OFFSET('Water Data'!$I$27,0,10*ROW('Water Data'!I54))="","",OFFSET('Water Data'!$I$27,0,10*ROW('Water Data'!I54)))</f>
        <v/>
      </c>
      <c r="CI60" s="264" t="str">
        <f ca="true">+IF(OFFSET('Water Data'!$I$28,0,10*ROW('Water Data'!I54))="","",OFFSET('Water Data'!$I$28,0,10*ROW('Water Data'!I54)))</f>
        <v/>
      </c>
      <c r="CJ60" s="264" t="str">
        <f ca="true">+IF(OFFSET('Water Data'!$I$29,0,10*ROW('Water Data'!I54))="","",OFFSET('Water Data'!$I$29,0,10*ROW('Water Data'!I54)))</f>
        <v/>
      </c>
      <c r="CK60" s="264" t="str">
        <f ca="true">+IF(OFFSET('Sanitation Data'!$D$28,0,10*ROW('Sanitation Data'!D54))="","",OFFSET('Sanitation Data'!$D$28,0,10*ROW('Sanitation Data'!D54)))</f>
        <v/>
      </c>
      <c r="CL60" s="264" t="str">
        <f ca="true">+IF(OFFSET('Sanitation Data'!$D$29,0,10*ROW('Sanitation Data'!D54))="","",OFFSET('Sanitation Data'!$D$29,0,10*ROW('Sanitation Data'!D54)))</f>
        <v/>
      </c>
      <c r="CM60" s="264" t="str">
        <f ca="true">+IF(OFFSET('Sanitation Data'!$D$30,0,10*ROW('Sanitation Data'!D54))="","",OFFSET('Sanitation Data'!$D$30,0,10*ROW('Sanitation Data'!D54)))</f>
        <v/>
      </c>
      <c r="CN60" s="264" t="str">
        <f ca="true">+IF(OFFSET('Sanitation Data'!$D$31,0,10*ROW('Sanitation Data'!D54))="","",OFFSET('Sanitation Data'!$D$31,0,10*ROW('Sanitation Data'!D54)))</f>
        <v/>
      </c>
      <c r="CO60" s="264" t="str">
        <f ca="true">+IF(OFFSET('Sanitation Data'!$D$32,0,10*ROW('Sanitation Data'!D54))="","",OFFSET('Sanitation Data'!$D$32,0,10*ROW('Sanitation Data'!D54)))</f>
        <v/>
      </c>
      <c r="CP60" s="264" t="str">
        <f ca="true">+IF(OFFSET('Sanitation Data'!$E$28,0,10*ROW('Sanitation Data'!E54))="","",OFFSET('Sanitation Data'!$E$28,0,10*ROW('Sanitation Data'!E54)))</f>
        <v/>
      </c>
      <c r="CQ60" s="264" t="str">
        <f ca="true">+IF(OFFSET('Sanitation Data'!$E$29,0,10*ROW('Sanitation Data'!E54))="","",OFFSET('Sanitation Data'!$E$29,0,10*ROW('Sanitation Data'!E54)))</f>
        <v/>
      </c>
      <c r="CR60" s="264" t="str">
        <f ca="true">+IF(OFFSET('Sanitation Data'!$E$30,0,10*ROW('Sanitation Data'!E54))="","",OFFSET('Sanitation Data'!$E$30,0,10*ROW('Sanitation Data'!E54)))</f>
        <v/>
      </c>
      <c r="CS60" s="264" t="str">
        <f ca="true">+IF(OFFSET('Sanitation Data'!$E$31,0,10*ROW('Sanitation Data'!E54))="","",OFFSET('Sanitation Data'!$E$31,0,10*ROW('Sanitation Data'!E54)))</f>
        <v/>
      </c>
      <c r="CT60" s="264" t="str">
        <f ca="true">+IF(OFFSET('Sanitation Data'!$E$32,0,10*ROW('Sanitation Data'!E54))="","",OFFSET('Sanitation Data'!$E$32,0,10*ROW('Sanitation Data'!E54)))</f>
        <v/>
      </c>
      <c r="CU60" s="264" t="str">
        <f ca="true">+IF(OFFSET('Sanitation Data'!$F$28,0,10*ROW('Sanitation Data'!F54))="","",OFFSET('Sanitation Data'!$F$28,0,10*ROW('Sanitation Data'!F54)))</f>
        <v/>
      </c>
      <c r="CV60" s="264" t="str">
        <f ca="true">+IF(OFFSET('Sanitation Data'!$F$29,0,10*ROW('Sanitation Data'!F54))="","",OFFSET('Sanitation Data'!$F$29,0,10*ROW('Sanitation Data'!F54)))</f>
        <v/>
      </c>
      <c r="CW60" s="264" t="str">
        <f ca="true">+IF(OFFSET('Sanitation Data'!$F$30,0,10*ROW('Sanitation Data'!F54))="","",OFFSET('Sanitation Data'!$F$30,0,10*ROW('Sanitation Data'!F54)))</f>
        <v/>
      </c>
      <c r="CX60" s="264" t="str">
        <f ca="true">+IF(OFFSET('Sanitation Data'!$F$31,0,10*ROW('Sanitation Data'!F54))="","",OFFSET('Sanitation Data'!$F$31,0,10*ROW('Sanitation Data'!F54)))</f>
        <v/>
      </c>
      <c r="CY60" s="264" t="str">
        <f ca="true">+IF(OFFSET('Sanitation Data'!$F$32,0,10*ROW('Sanitation Data'!F54))="","",OFFSET('Sanitation Data'!$F$32,0,10*ROW('Sanitation Data'!F54)))</f>
        <v/>
      </c>
      <c r="CZ60" s="264" t="str">
        <f ca="true">+IF(OFFSET('Sanitation Data'!$G$28,0,10*ROW('Sanitation Data'!G54))="","",OFFSET('Sanitation Data'!$G$28,0,10*ROW('Sanitation Data'!G54)))</f>
        <v/>
      </c>
      <c r="DA60" s="264" t="str">
        <f ca="true">+IF(OFFSET('Sanitation Data'!$G$29,0,10*ROW('Sanitation Data'!G54))="","",OFFSET('Sanitation Data'!$G$29,0,10*ROW('Sanitation Data'!G54)))</f>
        <v/>
      </c>
      <c r="DB60" s="264" t="str">
        <f ca="true">+IF(OFFSET('Sanitation Data'!$G$30,0,10*ROW('Sanitation Data'!G54))="","",OFFSET('Sanitation Data'!$G$30,0,10*ROW('Sanitation Data'!G54)))</f>
        <v/>
      </c>
      <c r="DC60" s="264" t="str">
        <f ca="true">+IF(OFFSET('Sanitation Data'!$G$31,0,10*ROW('Sanitation Data'!G54))="","",OFFSET('Sanitation Data'!$G$31,0,10*ROW('Sanitation Data'!G54)))</f>
        <v/>
      </c>
      <c r="DD60" s="264" t="str">
        <f ca="true">+IF(OFFSET('Sanitation Data'!$G$32,0,10*ROW('Sanitation Data'!G54))="","",OFFSET('Sanitation Data'!$G$32,0,10*ROW('Sanitation Data'!G54)))</f>
        <v/>
      </c>
      <c r="DE60" s="264" t="str">
        <f ca="true">+IF(OFFSET('Sanitation Data'!$H$28,0,10*ROW('Sanitation Data'!H54))="","",OFFSET('Sanitation Data'!$H$28,0,10*ROW('Sanitation Data'!H54)))</f>
        <v/>
      </c>
      <c r="DF60" s="264" t="str">
        <f ca="true">+IF(OFFSET('Sanitation Data'!$H$29,0,10*ROW('Sanitation Data'!H54))="","",OFFSET('Sanitation Data'!$H$29,0,10*ROW('Sanitation Data'!H54)))</f>
        <v/>
      </c>
      <c r="DG60" s="264" t="str">
        <f ca="true">+IF(OFFSET('Sanitation Data'!$H$30,0,10*ROW('Sanitation Data'!H54))="","",OFFSET('Sanitation Data'!$H$30,0,10*ROW('Sanitation Data'!H54)))</f>
        <v/>
      </c>
      <c r="DH60" s="264" t="str">
        <f ca="true">+IF(OFFSET('Sanitation Data'!$H$31,0,10*ROW('Sanitation Data'!H54))="","",OFFSET('Sanitation Data'!$H$31,0,10*ROW('Sanitation Data'!H54)))</f>
        <v/>
      </c>
      <c r="DI60" s="264" t="str">
        <f ca="true">+IF(OFFSET('Sanitation Data'!$H$32,0,10*ROW('Sanitation Data'!H54))="","",OFFSET('Sanitation Data'!$H$32,0,10*ROW('Sanitation Data'!H54)))</f>
        <v/>
      </c>
      <c r="DJ60" s="264" t="str">
        <f ca="true">+IF(OFFSET('Sanitation Data'!$I$28,0,10*ROW('Sanitation Data'!I54))="","",OFFSET('Sanitation Data'!$I$28,0,10*ROW('Sanitation Data'!I54)))</f>
        <v/>
      </c>
      <c r="DK60" s="264" t="str">
        <f ca="true">+IF(OFFSET('Sanitation Data'!$I$29,0,10*ROW('Sanitation Data'!I54))="","",OFFSET('Sanitation Data'!$I$29,0,10*ROW('Sanitation Data'!I54)))</f>
        <v/>
      </c>
      <c r="DL60" s="264" t="str">
        <f ca="true">+IF(OFFSET('Sanitation Data'!$I$30,0,10*ROW('Sanitation Data'!I54))="","",OFFSET('Sanitation Data'!$I$30,0,10*ROW('Sanitation Data'!I54)))</f>
        <v/>
      </c>
      <c r="DM60" s="264" t="str">
        <f ca="true">+IF(OFFSET('Sanitation Data'!$I$31,0,10*ROW('Sanitation Data'!I54))="","",OFFSET('Sanitation Data'!$I$31,0,10*ROW('Sanitation Data'!I54)))</f>
        <v/>
      </c>
      <c r="DN60" s="264" t="str">
        <f ca="true">+IF(OFFSET('Sanitation Data'!$I$32,0,10*ROW('Sanitation Data'!I54))="","",OFFSET('Sanitation Data'!$I$32,0,10*ROW('Sanitation Data'!I54)))</f>
        <v/>
      </c>
      <c r="DO60" s="264" t="str">
        <f ca="true">+IF(OFFSET('Hygiene Data'!$D$11,0,10*ROW('Hygiene Data'!D54))="","",OFFSET('Hygiene Data'!$D$11,0,10*ROW('Hygiene Data'!D54)))</f>
        <v/>
      </c>
      <c r="DP60" s="264" t="str">
        <f ca="true">+IF(OFFSET('Hygiene Data'!$D$12,0,10*ROW('Hygiene Data'!D54))="","",OFFSET('Hygiene Data'!$D$12,0,10*ROW('Hygiene Data'!D54)))</f>
        <v/>
      </c>
      <c r="DQ60" s="264" t="str">
        <f ca="true">+IF(OFFSET('Hygiene Data'!$D$13,0,10*ROW('Hygiene Data'!D54))="","",OFFSET('Hygiene Data'!$D$13,0,10*ROW('Hygiene Data'!D54)))</f>
        <v/>
      </c>
      <c r="DR60" s="264" t="str">
        <f ca="true">+IF(OFFSET('Hygiene Data'!$E$11,0,10*ROW('Hygiene Data'!E54))="","",OFFSET('Hygiene Data'!$E$11,0,10*ROW('Hygiene Data'!E54)))</f>
        <v/>
      </c>
      <c r="DS60" s="264" t="str">
        <f ca="true">+IF(OFFSET('Hygiene Data'!$E$12,0,10*ROW('Hygiene Data'!E54))="","",OFFSET('Hygiene Data'!$E$12,0,10*ROW('Hygiene Data'!E54)))</f>
        <v/>
      </c>
      <c r="DT60" s="264" t="str">
        <f ca="true">+IF(OFFSET('Hygiene Data'!$E$13,0,10*ROW('Hygiene Data'!E54))="","",OFFSET('Hygiene Data'!$E$13,0,10*ROW('Hygiene Data'!E54)))</f>
        <v/>
      </c>
      <c r="DU60" s="264" t="str">
        <f ca="true">+IF(OFFSET('Hygiene Data'!$F$11,0,10*ROW('Hygiene Data'!F54))="","",OFFSET('Hygiene Data'!$F$11,0,10*ROW('Hygiene Data'!F54)))</f>
        <v/>
      </c>
      <c r="DV60" s="264" t="str">
        <f ca="true">+IF(OFFSET('Hygiene Data'!$F$12,0,10*ROW('Hygiene Data'!F54))="","",OFFSET('Hygiene Data'!$F$12,0,10*ROW('Hygiene Data'!F54)))</f>
        <v/>
      </c>
      <c r="DW60" s="264" t="str">
        <f ca="true">+IF(OFFSET('Hygiene Data'!$F$13,0,10*ROW('Hygiene Data'!F54))="","",OFFSET('Hygiene Data'!$F$13,0,10*ROW('Hygiene Data'!F54)))</f>
        <v/>
      </c>
      <c r="DX60" s="264" t="str">
        <f ca="true">+IF(OFFSET('Hygiene Data'!$G$11,0,10*ROW('Hygiene Data'!G54))="","",OFFSET('Hygiene Data'!$G$11,0,10*ROW('Hygiene Data'!G54)))</f>
        <v/>
      </c>
      <c r="DY60" s="264" t="str">
        <f ca="true">+IF(OFFSET('Hygiene Data'!$G$12,0,10*ROW('Hygiene Data'!G54))="","",OFFSET('Hygiene Data'!$G$12,0,10*ROW('Hygiene Data'!G54)))</f>
        <v/>
      </c>
      <c r="DZ60" s="264" t="str">
        <f ca="true">+IF(OFFSET('Hygiene Data'!$G$13,0,10*ROW('Hygiene Data'!G54))="","",OFFSET('Hygiene Data'!$G$13,0,10*ROW('Hygiene Data'!G54)))</f>
        <v/>
      </c>
      <c r="EA60" s="264" t="str">
        <f ca="true">+IF(OFFSET('Hygiene Data'!$H$11,0,10*ROW('Hygiene Data'!H54))="","",OFFSET('Hygiene Data'!$H$11,0,10*ROW('Hygiene Data'!H54)))</f>
        <v/>
      </c>
      <c r="EB60" s="264" t="str">
        <f ca="true">+IF(OFFSET('Hygiene Data'!$H$12,0,10*ROW('Hygiene Data'!H54))="","",OFFSET('Hygiene Data'!$H$12,0,10*ROW('Hygiene Data'!H54)))</f>
        <v/>
      </c>
      <c r="EC60" s="264" t="str">
        <f ca="true">+IF(OFFSET('Hygiene Data'!$H$13,0,10*ROW('Hygiene Data'!H54))="","",OFFSET('Hygiene Data'!$H$13,0,10*ROW('Hygiene Data'!H54)))</f>
        <v/>
      </c>
      <c r="ED60" s="264" t="str">
        <f ca="true">+IF(OFFSET('Hygiene Data'!$I$11,0,10*ROW('Hygiene Data'!I54))="","",OFFSET('Hygiene Data'!$I$11,0,10*ROW('Hygiene Data'!I54)))</f>
        <v/>
      </c>
      <c r="EE60" s="264" t="str">
        <f ca="true">+IF(OFFSET('Hygiene Data'!$I$12,0,10*ROW('Hygiene Data'!I54))="","",OFFSET('Hygiene Data'!$I$12,0,10*ROW('Hygiene Data'!I54)))</f>
        <v/>
      </c>
      <c r="EF60" s="264" t="str">
        <f ca="true">+IF(OFFSET('Hygiene Data'!$I$13,0,10*ROW('Hygiene Data'!I54))="","",OFFSET('Hygiene Data'!$I$13,0,10*ROW('Hygiene Data'!I54)))</f>
        <v/>
      </c>
    </row>
    <row xmlns:x14ac="http://schemas.microsoft.com/office/spreadsheetml/2009/9/ac" r="61" x14ac:dyDescent="0.2">
      <c r="A61" s="37" t="str">
        <f ca="true">+IF(OFFSET('Water Data'!$B$2,0,10*ROW('Water Data'!E55))="","",OFFSET('Water Data'!$B$2,0,10*ROW('Water Data'!E55)))</f>
        <v/>
      </c>
      <c r="B61" s="37" t="str">
        <f ca="true">+IF(OFFSET('Water Data'!$C$2,0,10*ROW('Water Data'!F55))="","",OFFSET('Water Data'!$C$2,0,10*ROW('Water Data'!F55)))</f>
        <v/>
      </c>
      <c r="C61" s="320" t="str">
        <f t="shared" ca="true" si="0"/>
        <v/>
      </c>
      <c r="D61" s="94"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94"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94"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94"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94"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94"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94"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94"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94"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94"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94"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94"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94"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94"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94"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94"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94"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94"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95"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95"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95"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95"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95"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95"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95"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95"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95"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95"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95"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95"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95"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95"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95"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95"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95"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95"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95"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95"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95"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95"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95"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95"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95"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95"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95"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95"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95"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95"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96"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96"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96"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96"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96"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96"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96"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96"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96"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96"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96"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96"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96"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96"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96"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96"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96"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96"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64"/>
      <c r="BS61" s="264" t="str">
        <f ca="true">+IF(OFFSET('Water Data'!$D$27,0,10*ROW('Water Data'!D55))="","",OFFSET('Water Data'!$D$27,0,10*ROW('Water Data'!D55)))</f>
        <v/>
      </c>
      <c r="BT61" s="264" t="str">
        <f ca="true">+IF(OFFSET('Water Data'!$D$28,0,10*ROW('Water Data'!D55))="","",OFFSET('Water Data'!$D$28,0,10*ROW('Water Data'!D55)))</f>
        <v/>
      </c>
      <c r="BU61" s="264" t="str">
        <f ca="true">+IF(OFFSET('Water Data'!$D$29,0,10*ROW('Water Data'!D55))="","",OFFSET('Water Data'!$D$29,0,10*ROW('Water Data'!D55)))</f>
        <v/>
      </c>
      <c r="BV61" s="264" t="str">
        <f ca="true">+IF(OFFSET('Water Data'!$E$27,0,10*ROW('Water Data'!E55))="","",OFFSET('Water Data'!$E$27,0,10*ROW('Water Data'!E55)))</f>
        <v/>
      </c>
      <c r="BW61" s="264" t="str">
        <f ca="true">+IF(OFFSET('Water Data'!$E$28,0,10*ROW('Water Data'!E55))="","",OFFSET('Water Data'!$E$28,0,10*ROW('Water Data'!E55)))</f>
        <v/>
      </c>
      <c r="BX61" s="264" t="str">
        <f ca="true">+IF(OFFSET('Water Data'!$E$29,0,10*ROW('Water Data'!E55))="","",OFFSET('Water Data'!$E$29,0,10*ROW('Water Data'!E55)))</f>
        <v/>
      </c>
      <c r="BY61" s="264" t="str">
        <f ca="true">+IF(OFFSET('Water Data'!$F$27,0,10*ROW('Water Data'!F55))="","",OFFSET('Water Data'!$F$27,0,10*ROW('Water Data'!F55)))</f>
        <v/>
      </c>
      <c r="BZ61" s="264" t="str">
        <f ca="true">+IF(OFFSET('Water Data'!$F$28,0,10*ROW('Water Data'!F55))="","",OFFSET('Water Data'!$F$28,0,10*ROW('Water Data'!F55)))</f>
        <v/>
      </c>
      <c r="CA61" s="264" t="str">
        <f ca="true">+IF(OFFSET('Water Data'!$F$29,0,10*ROW('Water Data'!F55))="","",OFFSET('Water Data'!$F$29,0,10*ROW('Water Data'!F55)))</f>
        <v/>
      </c>
      <c r="CB61" s="264" t="str">
        <f ca="true">+IF(OFFSET('Water Data'!$G$27,0,10*ROW('Water Data'!G55))="","",OFFSET('Water Data'!$G$27,0,10*ROW('Water Data'!G55)))</f>
        <v/>
      </c>
      <c r="CC61" s="264" t="str">
        <f ca="true">+IF(OFFSET('Water Data'!$G$28,0,10*ROW('Water Data'!G55))="","",OFFSET('Water Data'!$G$28,0,10*ROW('Water Data'!G55)))</f>
        <v/>
      </c>
      <c r="CD61" s="264" t="str">
        <f ca="true">+IF(OFFSET('Water Data'!$G$29,0,10*ROW('Water Data'!G55))="","",OFFSET('Water Data'!$G$29,0,10*ROW('Water Data'!G55)))</f>
        <v/>
      </c>
      <c r="CE61" s="264" t="str">
        <f ca="true">+IF(OFFSET('Water Data'!$H$27,0,10*ROW('Water Data'!H55))="","",OFFSET('Water Data'!$H$27,0,10*ROW('Water Data'!H55)))</f>
        <v/>
      </c>
      <c r="CF61" s="264" t="str">
        <f ca="true">+IF(OFFSET('Water Data'!$H$28,0,10*ROW('Water Data'!H55))="","",OFFSET('Water Data'!$H$28,0,10*ROW('Water Data'!H55)))</f>
        <v/>
      </c>
      <c r="CG61" s="264" t="str">
        <f ca="true">+IF(OFFSET('Water Data'!$H$29,0,10*ROW('Water Data'!H55))="","",OFFSET('Water Data'!$H$29,0,10*ROW('Water Data'!H55)))</f>
        <v/>
      </c>
      <c r="CH61" s="264" t="str">
        <f ca="true">+IF(OFFSET('Water Data'!$I$27,0,10*ROW('Water Data'!I55))="","",OFFSET('Water Data'!$I$27,0,10*ROW('Water Data'!I55)))</f>
        <v/>
      </c>
      <c r="CI61" s="264" t="str">
        <f ca="true">+IF(OFFSET('Water Data'!$I$28,0,10*ROW('Water Data'!I55))="","",OFFSET('Water Data'!$I$28,0,10*ROW('Water Data'!I55)))</f>
        <v/>
      </c>
      <c r="CJ61" s="264" t="str">
        <f ca="true">+IF(OFFSET('Water Data'!$I$29,0,10*ROW('Water Data'!I55))="","",OFFSET('Water Data'!$I$29,0,10*ROW('Water Data'!I55)))</f>
        <v/>
      </c>
      <c r="CK61" s="264" t="str">
        <f ca="true">+IF(OFFSET('Sanitation Data'!$D$28,0,10*ROW('Sanitation Data'!D55))="","",OFFSET('Sanitation Data'!$D$28,0,10*ROW('Sanitation Data'!D55)))</f>
        <v/>
      </c>
      <c r="CL61" s="264" t="str">
        <f ca="true">+IF(OFFSET('Sanitation Data'!$D$29,0,10*ROW('Sanitation Data'!D55))="","",OFFSET('Sanitation Data'!$D$29,0,10*ROW('Sanitation Data'!D55)))</f>
        <v/>
      </c>
      <c r="CM61" s="264" t="str">
        <f ca="true">+IF(OFFSET('Sanitation Data'!$D$30,0,10*ROW('Sanitation Data'!D55))="","",OFFSET('Sanitation Data'!$D$30,0,10*ROW('Sanitation Data'!D55)))</f>
        <v/>
      </c>
      <c r="CN61" s="264" t="str">
        <f ca="true">+IF(OFFSET('Sanitation Data'!$D$31,0,10*ROW('Sanitation Data'!D55))="","",OFFSET('Sanitation Data'!$D$31,0,10*ROW('Sanitation Data'!D55)))</f>
        <v/>
      </c>
      <c r="CO61" s="264" t="str">
        <f ca="true">+IF(OFFSET('Sanitation Data'!$D$32,0,10*ROW('Sanitation Data'!D55))="","",OFFSET('Sanitation Data'!$D$32,0,10*ROW('Sanitation Data'!D55)))</f>
        <v/>
      </c>
      <c r="CP61" s="264" t="str">
        <f ca="true">+IF(OFFSET('Sanitation Data'!$E$28,0,10*ROW('Sanitation Data'!E55))="","",OFFSET('Sanitation Data'!$E$28,0,10*ROW('Sanitation Data'!E55)))</f>
        <v/>
      </c>
      <c r="CQ61" s="264" t="str">
        <f ca="true">+IF(OFFSET('Sanitation Data'!$E$29,0,10*ROW('Sanitation Data'!E55))="","",OFFSET('Sanitation Data'!$E$29,0,10*ROW('Sanitation Data'!E55)))</f>
        <v/>
      </c>
      <c r="CR61" s="264" t="str">
        <f ca="true">+IF(OFFSET('Sanitation Data'!$E$30,0,10*ROW('Sanitation Data'!E55))="","",OFFSET('Sanitation Data'!$E$30,0,10*ROW('Sanitation Data'!E55)))</f>
        <v/>
      </c>
      <c r="CS61" s="264" t="str">
        <f ca="true">+IF(OFFSET('Sanitation Data'!$E$31,0,10*ROW('Sanitation Data'!E55))="","",OFFSET('Sanitation Data'!$E$31,0,10*ROW('Sanitation Data'!E55)))</f>
        <v/>
      </c>
      <c r="CT61" s="264" t="str">
        <f ca="true">+IF(OFFSET('Sanitation Data'!$E$32,0,10*ROW('Sanitation Data'!E55))="","",OFFSET('Sanitation Data'!$E$32,0,10*ROW('Sanitation Data'!E55)))</f>
        <v/>
      </c>
      <c r="CU61" s="264" t="str">
        <f ca="true">+IF(OFFSET('Sanitation Data'!$F$28,0,10*ROW('Sanitation Data'!F55))="","",OFFSET('Sanitation Data'!$F$28,0,10*ROW('Sanitation Data'!F55)))</f>
        <v/>
      </c>
      <c r="CV61" s="264" t="str">
        <f ca="true">+IF(OFFSET('Sanitation Data'!$F$29,0,10*ROW('Sanitation Data'!F55))="","",OFFSET('Sanitation Data'!$F$29,0,10*ROW('Sanitation Data'!F55)))</f>
        <v/>
      </c>
      <c r="CW61" s="264" t="str">
        <f ca="true">+IF(OFFSET('Sanitation Data'!$F$30,0,10*ROW('Sanitation Data'!F55))="","",OFFSET('Sanitation Data'!$F$30,0,10*ROW('Sanitation Data'!F55)))</f>
        <v/>
      </c>
      <c r="CX61" s="264" t="str">
        <f ca="true">+IF(OFFSET('Sanitation Data'!$F$31,0,10*ROW('Sanitation Data'!F55))="","",OFFSET('Sanitation Data'!$F$31,0,10*ROW('Sanitation Data'!F55)))</f>
        <v/>
      </c>
      <c r="CY61" s="264" t="str">
        <f ca="true">+IF(OFFSET('Sanitation Data'!$F$32,0,10*ROW('Sanitation Data'!F55))="","",OFFSET('Sanitation Data'!$F$32,0,10*ROW('Sanitation Data'!F55)))</f>
        <v/>
      </c>
      <c r="CZ61" s="264" t="str">
        <f ca="true">+IF(OFFSET('Sanitation Data'!$G$28,0,10*ROW('Sanitation Data'!G55))="","",OFFSET('Sanitation Data'!$G$28,0,10*ROW('Sanitation Data'!G55)))</f>
        <v/>
      </c>
      <c r="DA61" s="264" t="str">
        <f ca="true">+IF(OFFSET('Sanitation Data'!$G$29,0,10*ROW('Sanitation Data'!G55))="","",OFFSET('Sanitation Data'!$G$29,0,10*ROW('Sanitation Data'!G55)))</f>
        <v/>
      </c>
      <c r="DB61" s="264" t="str">
        <f ca="true">+IF(OFFSET('Sanitation Data'!$G$30,0,10*ROW('Sanitation Data'!G55))="","",OFFSET('Sanitation Data'!$G$30,0,10*ROW('Sanitation Data'!G55)))</f>
        <v/>
      </c>
      <c r="DC61" s="264" t="str">
        <f ca="true">+IF(OFFSET('Sanitation Data'!$G$31,0,10*ROW('Sanitation Data'!G55))="","",OFFSET('Sanitation Data'!$G$31,0,10*ROW('Sanitation Data'!G55)))</f>
        <v/>
      </c>
      <c r="DD61" s="264" t="str">
        <f ca="true">+IF(OFFSET('Sanitation Data'!$G$32,0,10*ROW('Sanitation Data'!G55))="","",OFFSET('Sanitation Data'!$G$32,0,10*ROW('Sanitation Data'!G55)))</f>
        <v/>
      </c>
      <c r="DE61" s="264" t="str">
        <f ca="true">+IF(OFFSET('Sanitation Data'!$H$28,0,10*ROW('Sanitation Data'!H55))="","",OFFSET('Sanitation Data'!$H$28,0,10*ROW('Sanitation Data'!H55)))</f>
        <v/>
      </c>
      <c r="DF61" s="264" t="str">
        <f ca="true">+IF(OFFSET('Sanitation Data'!$H$29,0,10*ROW('Sanitation Data'!H55))="","",OFFSET('Sanitation Data'!$H$29,0,10*ROW('Sanitation Data'!H55)))</f>
        <v/>
      </c>
      <c r="DG61" s="264" t="str">
        <f ca="true">+IF(OFFSET('Sanitation Data'!$H$30,0,10*ROW('Sanitation Data'!H55))="","",OFFSET('Sanitation Data'!$H$30,0,10*ROW('Sanitation Data'!H55)))</f>
        <v/>
      </c>
      <c r="DH61" s="264" t="str">
        <f ca="true">+IF(OFFSET('Sanitation Data'!$H$31,0,10*ROW('Sanitation Data'!H55))="","",OFFSET('Sanitation Data'!$H$31,0,10*ROW('Sanitation Data'!H55)))</f>
        <v/>
      </c>
      <c r="DI61" s="264" t="str">
        <f ca="true">+IF(OFFSET('Sanitation Data'!$H$32,0,10*ROW('Sanitation Data'!H55))="","",OFFSET('Sanitation Data'!$H$32,0,10*ROW('Sanitation Data'!H55)))</f>
        <v/>
      </c>
      <c r="DJ61" s="264" t="str">
        <f ca="true">+IF(OFFSET('Sanitation Data'!$I$28,0,10*ROW('Sanitation Data'!I55))="","",OFFSET('Sanitation Data'!$I$28,0,10*ROW('Sanitation Data'!I55)))</f>
        <v/>
      </c>
      <c r="DK61" s="264" t="str">
        <f ca="true">+IF(OFFSET('Sanitation Data'!$I$29,0,10*ROW('Sanitation Data'!I55))="","",OFFSET('Sanitation Data'!$I$29,0,10*ROW('Sanitation Data'!I55)))</f>
        <v/>
      </c>
      <c r="DL61" s="264" t="str">
        <f ca="true">+IF(OFFSET('Sanitation Data'!$I$30,0,10*ROW('Sanitation Data'!I55))="","",OFFSET('Sanitation Data'!$I$30,0,10*ROW('Sanitation Data'!I55)))</f>
        <v/>
      </c>
      <c r="DM61" s="264" t="str">
        <f ca="true">+IF(OFFSET('Sanitation Data'!$I$31,0,10*ROW('Sanitation Data'!I55))="","",OFFSET('Sanitation Data'!$I$31,0,10*ROW('Sanitation Data'!I55)))</f>
        <v/>
      </c>
      <c r="DN61" s="264" t="str">
        <f ca="true">+IF(OFFSET('Sanitation Data'!$I$32,0,10*ROW('Sanitation Data'!I55))="","",OFFSET('Sanitation Data'!$I$32,0,10*ROW('Sanitation Data'!I55)))</f>
        <v/>
      </c>
      <c r="DO61" s="264" t="str">
        <f ca="true">+IF(OFFSET('Hygiene Data'!$D$11,0,10*ROW('Hygiene Data'!D55))="","",OFFSET('Hygiene Data'!$D$11,0,10*ROW('Hygiene Data'!D55)))</f>
        <v/>
      </c>
      <c r="DP61" s="264" t="str">
        <f ca="true">+IF(OFFSET('Hygiene Data'!$D$12,0,10*ROW('Hygiene Data'!D55))="","",OFFSET('Hygiene Data'!$D$12,0,10*ROW('Hygiene Data'!D55)))</f>
        <v/>
      </c>
      <c r="DQ61" s="264" t="str">
        <f ca="true">+IF(OFFSET('Hygiene Data'!$D$13,0,10*ROW('Hygiene Data'!D55))="","",OFFSET('Hygiene Data'!$D$13,0,10*ROW('Hygiene Data'!D55)))</f>
        <v/>
      </c>
      <c r="DR61" s="264" t="str">
        <f ca="true">+IF(OFFSET('Hygiene Data'!$E$11,0,10*ROW('Hygiene Data'!E55))="","",OFFSET('Hygiene Data'!$E$11,0,10*ROW('Hygiene Data'!E55)))</f>
        <v/>
      </c>
      <c r="DS61" s="264" t="str">
        <f ca="true">+IF(OFFSET('Hygiene Data'!$E$12,0,10*ROW('Hygiene Data'!E55))="","",OFFSET('Hygiene Data'!$E$12,0,10*ROW('Hygiene Data'!E55)))</f>
        <v/>
      </c>
      <c r="DT61" s="264" t="str">
        <f ca="true">+IF(OFFSET('Hygiene Data'!$E$13,0,10*ROW('Hygiene Data'!E55))="","",OFFSET('Hygiene Data'!$E$13,0,10*ROW('Hygiene Data'!E55)))</f>
        <v/>
      </c>
      <c r="DU61" s="264" t="str">
        <f ca="true">+IF(OFFSET('Hygiene Data'!$F$11,0,10*ROW('Hygiene Data'!F55))="","",OFFSET('Hygiene Data'!$F$11,0,10*ROW('Hygiene Data'!F55)))</f>
        <v/>
      </c>
      <c r="DV61" s="264" t="str">
        <f ca="true">+IF(OFFSET('Hygiene Data'!$F$12,0,10*ROW('Hygiene Data'!F55))="","",OFFSET('Hygiene Data'!$F$12,0,10*ROW('Hygiene Data'!F55)))</f>
        <v/>
      </c>
      <c r="DW61" s="264" t="str">
        <f ca="true">+IF(OFFSET('Hygiene Data'!$F$13,0,10*ROW('Hygiene Data'!F55))="","",OFFSET('Hygiene Data'!$F$13,0,10*ROW('Hygiene Data'!F55)))</f>
        <v/>
      </c>
      <c r="DX61" s="264" t="str">
        <f ca="true">+IF(OFFSET('Hygiene Data'!$G$11,0,10*ROW('Hygiene Data'!G55))="","",OFFSET('Hygiene Data'!$G$11,0,10*ROW('Hygiene Data'!G55)))</f>
        <v/>
      </c>
      <c r="DY61" s="264" t="str">
        <f ca="true">+IF(OFFSET('Hygiene Data'!$G$12,0,10*ROW('Hygiene Data'!G55))="","",OFFSET('Hygiene Data'!$G$12,0,10*ROW('Hygiene Data'!G55)))</f>
        <v/>
      </c>
      <c r="DZ61" s="264" t="str">
        <f ca="true">+IF(OFFSET('Hygiene Data'!$G$13,0,10*ROW('Hygiene Data'!G55))="","",OFFSET('Hygiene Data'!$G$13,0,10*ROW('Hygiene Data'!G55)))</f>
        <v/>
      </c>
      <c r="EA61" s="264" t="str">
        <f ca="true">+IF(OFFSET('Hygiene Data'!$H$11,0,10*ROW('Hygiene Data'!H55))="","",OFFSET('Hygiene Data'!$H$11,0,10*ROW('Hygiene Data'!H55)))</f>
        <v/>
      </c>
      <c r="EB61" s="264" t="str">
        <f ca="true">+IF(OFFSET('Hygiene Data'!$H$12,0,10*ROW('Hygiene Data'!H55))="","",OFFSET('Hygiene Data'!$H$12,0,10*ROW('Hygiene Data'!H55)))</f>
        <v/>
      </c>
      <c r="EC61" s="264" t="str">
        <f ca="true">+IF(OFFSET('Hygiene Data'!$H$13,0,10*ROW('Hygiene Data'!H55))="","",OFFSET('Hygiene Data'!$H$13,0,10*ROW('Hygiene Data'!H55)))</f>
        <v/>
      </c>
      <c r="ED61" s="264" t="str">
        <f ca="true">+IF(OFFSET('Hygiene Data'!$I$11,0,10*ROW('Hygiene Data'!I55))="","",OFFSET('Hygiene Data'!$I$11,0,10*ROW('Hygiene Data'!I55)))</f>
        <v/>
      </c>
      <c r="EE61" s="264" t="str">
        <f ca="true">+IF(OFFSET('Hygiene Data'!$I$12,0,10*ROW('Hygiene Data'!I55))="","",OFFSET('Hygiene Data'!$I$12,0,10*ROW('Hygiene Data'!I55)))</f>
        <v/>
      </c>
      <c r="EF61" s="264" t="str">
        <f ca="true">+IF(OFFSET('Hygiene Data'!$I$13,0,10*ROW('Hygiene Data'!I55))="","",OFFSET('Hygiene Data'!$I$13,0,10*ROW('Hygiene Data'!I55)))</f>
        <v/>
      </c>
    </row>
    <row xmlns:x14ac="http://schemas.microsoft.com/office/spreadsheetml/2009/9/ac" r="62" x14ac:dyDescent="0.2">
      <c r="A62" s="37" t="str">
        <f ca="true">+IF(OFFSET('Water Data'!$B$2,0,10*ROW('Water Data'!E56))="","",OFFSET('Water Data'!$B$2,0,10*ROW('Water Data'!E56)))</f>
        <v/>
      </c>
      <c r="B62" s="37" t="str">
        <f ca="true">+IF(OFFSET('Water Data'!$C$2,0,10*ROW('Water Data'!F56))="","",OFFSET('Water Data'!$C$2,0,10*ROW('Water Data'!F56)))</f>
        <v/>
      </c>
      <c r="C62" s="320" t="str">
        <f t="shared" ca="true" si="0"/>
        <v/>
      </c>
      <c r="D62" s="94"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94"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94"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94"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94"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94"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94"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94"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94"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94"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94"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94"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94"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94"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94"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94"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94"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94"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95"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95"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95"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95"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95"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95"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95"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95"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95"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95"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95"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95"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95"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95"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95"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95"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95"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95"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95"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95"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95"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95"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95"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95"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95"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95"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95"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95"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95"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95"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96"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96"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96"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96"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96"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96"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96"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96"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96"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96"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96"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96"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96"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96"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96"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96"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96"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96"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64"/>
      <c r="BS62" s="264" t="str">
        <f ca="true">+IF(OFFSET('Water Data'!$D$27,0,10*ROW('Water Data'!D56))="","",OFFSET('Water Data'!$D$27,0,10*ROW('Water Data'!D56)))</f>
        <v/>
      </c>
      <c r="BT62" s="264" t="str">
        <f ca="true">+IF(OFFSET('Water Data'!$D$28,0,10*ROW('Water Data'!D56))="","",OFFSET('Water Data'!$D$28,0,10*ROW('Water Data'!D56)))</f>
        <v/>
      </c>
      <c r="BU62" s="264" t="str">
        <f ca="true">+IF(OFFSET('Water Data'!$D$29,0,10*ROW('Water Data'!D56))="","",OFFSET('Water Data'!$D$29,0,10*ROW('Water Data'!D56)))</f>
        <v/>
      </c>
      <c r="BV62" s="264" t="str">
        <f ca="true">+IF(OFFSET('Water Data'!$E$27,0,10*ROW('Water Data'!E56))="","",OFFSET('Water Data'!$E$27,0,10*ROW('Water Data'!E56)))</f>
        <v/>
      </c>
      <c r="BW62" s="264" t="str">
        <f ca="true">+IF(OFFSET('Water Data'!$E$28,0,10*ROW('Water Data'!E56))="","",OFFSET('Water Data'!$E$28,0,10*ROW('Water Data'!E56)))</f>
        <v/>
      </c>
      <c r="BX62" s="264" t="str">
        <f ca="true">+IF(OFFSET('Water Data'!$E$29,0,10*ROW('Water Data'!E56))="","",OFFSET('Water Data'!$E$29,0,10*ROW('Water Data'!E56)))</f>
        <v/>
      </c>
      <c r="BY62" s="264" t="str">
        <f ca="true">+IF(OFFSET('Water Data'!$F$27,0,10*ROW('Water Data'!F56))="","",OFFSET('Water Data'!$F$27,0,10*ROW('Water Data'!F56)))</f>
        <v/>
      </c>
      <c r="BZ62" s="264" t="str">
        <f ca="true">+IF(OFFSET('Water Data'!$F$28,0,10*ROW('Water Data'!F56))="","",OFFSET('Water Data'!$F$28,0,10*ROW('Water Data'!F56)))</f>
        <v/>
      </c>
      <c r="CA62" s="264" t="str">
        <f ca="true">+IF(OFFSET('Water Data'!$F$29,0,10*ROW('Water Data'!F56))="","",OFFSET('Water Data'!$F$29,0,10*ROW('Water Data'!F56)))</f>
        <v/>
      </c>
      <c r="CB62" s="264" t="str">
        <f ca="true">+IF(OFFSET('Water Data'!$G$27,0,10*ROW('Water Data'!G56))="","",OFFSET('Water Data'!$G$27,0,10*ROW('Water Data'!G56)))</f>
        <v/>
      </c>
      <c r="CC62" s="264" t="str">
        <f ca="true">+IF(OFFSET('Water Data'!$G$28,0,10*ROW('Water Data'!G56))="","",OFFSET('Water Data'!$G$28,0,10*ROW('Water Data'!G56)))</f>
        <v/>
      </c>
      <c r="CD62" s="264" t="str">
        <f ca="true">+IF(OFFSET('Water Data'!$G$29,0,10*ROW('Water Data'!G56))="","",OFFSET('Water Data'!$G$29,0,10*ROW('Water Data'!G56)))</f>
        <v/>
      </c>
      <c r="CE62" s="264" t="str">
        <f ca="true">+IF(OFFSET('Water Data'!$H$27,0,10*ROW('Water Data'!H56))="","",OFFSET('Water Data'!$H$27,0,10*ROW('Water Data'!H56)))</f>
        <v/>
      </c>
      <c r="CF62" s="264" t="str">
        <f ca="true">+IF(OFFSET('Water Data'!$H$28,0,10*ROW('Water Data'!H56))="","",OFFSET('Water Data'!$H$28,0,10*ROW('Water Data'!H56)))</f>
        <v/>
      </c>
      <c r="CG62" s="264" t="str">
        <f ca="true">+IF(OFFSET('Water Data'!$H$29,0,10*ROW('Water Data'!H56))="","",OFFSET('Water Data'!$H$29,0,10*ROW('Water Data'!H56)))</f>
        <v/>
      </c>
      <c r="CH62" s="264" t="str">
        <f ca="true">+IF(OFFSET('Water Data'!$I$27,0,10*ROW('Water Data'!I56))="","",OFFSET('Water Data'!$I$27,0,10*ROW('Water Data'!I56)))</f>
        <v/>
      </c>
      <c r="CI62" s="264" t="str">
        <f ca="true">+IF(OFFSET('Water Data'!$I$28,0,10*ROW('Water Data'!I56))="","",OFFSET('Water Data'!$I$28,0,10*ROW('Water Data'!I56)))</f>
        <v/>
      </c>
      <c r="CJ62" s="264" t="str">
        <f ca="true">+IF(OFFSET('Water Data'!$I$29,0,10*ROW('Water Data'!I56))="","",OFFSET('Water Data'!$I$29,0,10*ROW('Water Data'!I56)))</f>
        <v/>
      </c>
      <c r="CK62" s="264" t="str">
        <f ca="true">+IF(OFFSET('Sanitation Data'!$D$28,0,10*ROW('Sanitation Data'!D56))="","",OFFSET('Sanitation Data'!$D$28,0,10*ROW('Sanitation Data'!D56)))</f>
        <v/>
      </c>
      <c r="CL62" s="264" t="str">
        <f ca="true">+IF(OFFSET('Sanitation Data'!$D$29,0,10*ROW('Sanitation Data'!D56))="","",OFFSET('Sanitation Data'!$D$29,0,10*ROW('Sanitation Data'!D56)))</f>
        <v/>
      </c>
      <c r="CM62" s="264" t="str">
        <f ca="true">+IF(OFFSET('Sanitation Data'!$D$30,0,10*ROW('Sanitation Data'!D56))="","",OFFSET('Sanitation Data'!$D$30,0,10*ROW('Sanitation Data'!D56)))</f>
        <v/>
      </c>
      <c r="CN62" s="264" t="str">
        <f ca="true">+IF(OFFSET('Sanitation Data'!$D$31,0,10*ROW('Sanitation Data'!D56))="","",OFFSET('Sanitation Data'!$D$31,0,10*ROW('Sanitation Data'!D56)))</f>
        <v/>
      </c>
      <c r="CO62" s="264" t="str">
        <f ca="true">+IF(OFFSET('Sanitation Data'!$D$32,0,10*ROW('Sanitation Data'!D56))="","",OFFSET('Sanitation Data'!$D$32,0,10*ROW('Sanitation Data'!D56)))</f>
        <v/>
      </c>
      <c r="CP62" s="264" t="str">
        <f ca="true">+IF(OFFSET('Sanitation Data'!$E$28,0,10*ROW('Sanitation Data'!E56))="","",OFFSET('Sanitation Data'!$E$28,0,10*ROW('Sanitation Data'!E56)))</f>
        <v/>
      </c>
      <c r="CQ62" s="264" t="str">
        <f ca="true">+IF(OFFSET('Sanitation Data'!$E$29,0,10*ROW('Sanitation Data'!E56))="","",OFFSET('Sanitation Data'!$E$29,0,10*ROW('Sanitation Data'!E56)))</f>
        <v/>
      </c>
      <c r="CR62" s="264" t="str">
        <f ca="true">+IF(OFFSET('Sanitation Data'!$E$30,0,10*ROW('Sanitation Data'!E56))="","",OFFSET('Sanitation Data'!$E$30,0,10*ROW('Sanitation Data'!E56)))</f>
        <v/>
      </c>
      <c r="CS62" s="264" t="str">
        <f ca="true">+IF(OFFSET('Sanitation Data'!$E$31,0,10*ROW('Sanitation Data'!E56))="","",OFFSET('Sanitation Data'!$E$31,0,10*ROW('Sanitation Data'!E56)))</f>
        <v/>
      </c>
      <c r="CT62" s="264" t="str">
        <f ca="true">+IF(OFFSET('Sanitation Data'!$E$32,0,10*ROW('Sanitation Data'!E56))="","",OFFSET('Sanitation Data'!$E$32,0,10*ROW('Sanitation Data'!E56)))</f>
        <v/>
      </c>
      <c r="CU62" s="264" t="str">
        <f ca="true">+IF(OFFSET('Sanitation Data'!$F$28,0,10*ROW('Sanitation Data'!F56))="","",OFFSET('Sanitation Data'!$F$28,0,10*ROW('Sanitation Data'!F56)))</f>
        <v/>
      </c>
      <c r="CV62" s="264" t="str">
        <f ca="true">+IF(OFFSET('Sanitation Data'!$F$29,0,10*ROW('Sanitation Data'!F56))="","",OFFSET('Sanitation Data'!$F$29,0,10*ROW('Sanitation Data'!F56)))</f>
        <v/>
      </c>
      <c r="CW62" s="264" t="str">
        <f ca="true">+IF(OFFSET('Sanitation Data'!$F$30,0,10*ROW('Sanitation Data'!F56))="","",OFFSET('Sanitation Data'!$F$30,0,10*ROW('Sanitation Data'!F56)))</f>
        <v/>
      </c>
      <c r="CX62" s="264" t="str">
        <f ca="true">+IF(OFFSET('Sanitation Data'!$F$31,0,10*ROW('Sanitation Data'!F56))="","",OFFSET('Sanitation Data'!$F$31,0,10*ROW('Sanitation Data'!F56)))</f>
        <v/>
      </c>
      <c r="CY62" s="264" t="str">
        <f ca="true">+IF(OFFSET('Sanitation Data'!$F$32,0,10*ROW('Sanitation Data'!F56))="","",OFFSET('Sanitation Data'!$F$32,0,10*ROW('Sanitation Data'!F56)))</f>
        <v/>
      </c>
      <c r="CZ62" s="264" t="str">
        <f ca="true">+IF(OFFSET('Sanitation Data'!$G$28,0,10*ROW('Sanitation Data'!G56))="","",OFFSET('Sanitation Data'!$G$28,0,10*ROW('Sanitation Data'!G56)))</f>
        <v/>
      </c>
      <c r="DA62" s="264" t="str">
        <f ca="true">+IF(OFFSET('Sanitation Data'!$G$29,0,10*ROW('Sanitation Data'!G56))="","",OFFSET('Sanitation Data'!$G$29,0,10*ROW('Sanitation Data'!G56)))</f>
        <v/>
      </c>
      <c r="DB62" s="264" t="str">
        <f ca="true">+IF(OFFSET('Sanitation Data'!$G$30,0,10*ROW('Sanitation Data'!G56))="","",OFFSET('Sanitation Data'!$G$30,0,10*ROW('Sanitation Data'!G56)))</f>
        <v/>
      </c>
      <c r="DC62" s="264" t="str">
        <f ca="true">+IF(OFFSET('Sanitation Data'!$G$31,0,10*ROW('Sanitation Data'!G56))="","",OFFSET('Sanitation Data'!$G$31,0,10*ROW('Sanitation Data'!G56)))</f>
        <v/>
      </c>
      <c r="DD62" s="264" t="str">
        <f ca="true">+IF(OFFSET('Sanitation Data'!$G$32,0,10*ROW('Sanitation Data'!G56))="","",OFFSET('Sanitation Data'!$G$32,0,10*ROW('Sanitation Data'!G56)))</f>
        <v/>
      </c>
      <c r="DE62" s="264" t="str">
        <f ca="true">+IF(OFFSET('Sanitation Data'!$H$28,0,10*ROW('Sanitation Data'!H56))="","",OFFSET('Sanitation Data'!$H$28,0,10*ROW('Sanitation Data'!H56)))</f>
        <v/>
      </c>
      <c r="DF62" s="264" t="str">
        <f ca="true">+IF(OFFSET('Sanitation Data'!$H$29,0,10*ROW('Sanitation Data'!H56))="","",OFFSET('Sanitation Data'!$H$29,0,10*ROW('Sanitation Data'!H56)))</f>
        <v/>
      </c>
      <c r="DG62" s="264" t="str">
        <f ca="true">+IF(OFFSET('Sanitation Data'!$H$30,0,10*ROW('Sanitation Data'!H56))="","",OFFSET('Sanitation Data'!$H$30,0,10*ROW('Sanitation Data'!H56)))</f>
        <v/>
      </c>
      <c r="DH62" s="264" t="str">
        <f ca="true">+IF(OFFSET('Sanitation Data'!$H$31,0,10*ROW('Sanitation Data'!H56))="","",OFFSET('Sanitation Data'!$H$31,0,10*ROW('Sanitation Data'!H56)))</f>
        <v/>
      </c>
      <c r="DI62" s="264" t="str">
        <f ca="true">+IF(OFFSET('Sanitation Data'!$H$32,0,10*ROW('Sanitation Data'!H56))="","",OFFSET('Sanitation Data'!$H$32,0,10*ROW('Sanitation Data'!H56)))</f>
        <v/>
      </c>
      <c r="DJ62" s="264" t="str">
        <f ca="true">+IF(OFFSET('Sanitation Data'!$I$28,0,10*ROW('Sanitation Data'!I56))="","",OFFSET('Sanitation Data'!$I$28,0,10*ROW('Sanitation Data'!I56)))</f>
        <v/>
      </c>
      <c r="DK62" s="264" t="str">
        <f ca="true">+IF(OFFSET('Sanitation Data'!$I$29,0,10*ROW('Sanitation Data'!I56))="","",OFFSET('Sanitation Data'!$I$29,0,10*ROW('Sanitation Data'!I56)))</f>
        <v/>
      </c>
      <c r="DL62" s="264" t="str">
        <f ca="true">+IF(OFFSET('Sanitation Data'!$I$30,0,10*ROW('Sanitation Data'!I56))="","",OFFSET('Sanitation Data'!$I$30,0,10*ROW('Sanitation Data'!I56)))</f>
        <v/>
      </c>
      <c r="DM62" s="264" t="str">
        <f ca="true">+IF(OFFSET('Sanitation Data'!$I$31,0,10*ROW('Sanitation Data'!I56))="","",OFFSET('Sanitation Data'!$I$31,0,10*ROW('Sanitation Data'!I56)))</f>
        <v/>
      </c>
      <c r="DN62" s="264" t="str">
        <f ca="true">+IF(OFFSET('Sanitation Data'!$I$32,0,10*ROW('Sanitation Data'!I56))="","",OFFSET('Sanitation Data'!$I$32,0,10*ROW('Sanitation Data'!I56)))</f>
        <v/>
      </c>
      <c r="DO62" s="264" t="str">
        <f ca="true">+IF(OFFSET('Hygiene Data'!$D$11,0,10*ROW('Hygiene Data'!D56))="","",OFFSET('Hygiene Data'!$D$11,0,10*ROW('Hygiene Data'!D56)))</f>
        <v/>
      </c>
      <c r="DP62" s="264" t="str">
        <f ca="true">+IF(OFFSET('Hygiene Data'!$D$12,0,10*ROW('Hygiene Data'!D56))="","",OFFSET('Hygiene Data'!$D$12,0,10*ROW('Hygiene Data'!D56)))</f>
        <v/>
      </c>
      <c r="DQ62" s="264" t="str">
        <f ca="true">+IF(OFFSET('Hygiene Data'!$D$13,0,10*ROW('Hygiene Data'!D56))="","",OFFSET('Hygiene Data'!$D$13,0,10*ROW('Hygiene Data'!D56)))</f>
        <v/>
      </c>
      <c r="DR62" s="264" t="str">
        <f ca="true">+IF(OFFSET('Hygiene Data'!$E$11,0,10*ROW('Hygiene Data'!E56))="","",OFFSET('Hygiene Data'!$E$11,0,10*ROW('Hygiene Data'!E56)))</f>
        <v/>
      </c>
      <c r="DS62" s="264" t="str">
        <f ca="true">+IF(OFFSET('Hygiene Data'!$E$12,0,10*ROW('Hygiene Data'!E56))="","",OFFSET('Hygiene Data'!$E$12,0,10*ROW('Hygiene Data'!E56)))</f>
        <v/>
      </c>
      <c r="DT62" s="264" t="str">
        <f ca="true">+IF(OFFSET('Hygiene Data'!$E$13,0,10*ROW('Hygiene Data'!E56))="","",OFFSET('Hygiene Data'!$E$13,0,10*ROW('Hygiene Data'!E56)))</f>
        <v/>
      </c>
      <c r="DU62" s="264" t="str">
        <f ca="true">+IF(OFFSET('Hygiene Data'!$F$11,0,10*ROW('Hygiene Data'!F56))="","",OFFSET('Hygiene Data'!$F$11,0,10*ROW('Hygiene Data'!F56)))</f>
        <v/>
      </c>
      <c r="DV62" s="264" t="str">
        <f ca="true">+IF(OFFSET('Hygiene Data'!$F$12,0,10*ROW('Hygiene Data'!F56))="","",OFFSET('Hygiene Data'!$F$12,0,10*ROW('Hygiene Data'!F56)))</f>
        <v/>
      </c>
      <c r="DW62" s="264" t="str">
        <f ca="true">+IF(OFFSET('Hygiene Data'!$F$13,0,10*ROW('Hygiene Data'!F56))="","",OFFSET('Hygiene Data'!$F$13,0,10*ROW('Hygiene Data'!F56)))</f>
        <v/>
      </c>
      <c r="DX62" s="264" t="str">
        <f ca="true">+IF(OFFSET('Hygiene Data'!$G$11,0,10*ROW('Hygiene Data'!G56))="","",OFFSET('Hygiene Data'!$G$11,0,10*ROW('Hygiene Data'!G56)))</f>
        <v/>
      </c>
      <c r="DY62" s="264" t="str">
        <f ca="true">+IF(OFFSET('Hygiene Data'!$G$12,0,10*ROW('Hygiene Data'!G56))="","",OFFSET('Hygiene Data'!$G$12,0,10*ROW('Hygiene Data'!G56)))</f>
        <v/>
      </c>
      <c r="DZ62" s="264" t="str">
        <f ca="true">+IF(OFFSET('Hygiene Data'!$G$13,0,10*ROW('Hygiene Data'!G56))="","",OFFSET('Hygiene Data'!$G$13,0,10*ROW('Hygiene Data'!G56)))</f>
        <v/>
      </c>
      <c r="EA62" s="264" t="str">
        <f ca="true">+IF(OFFSET('Hygiene Data'!$H$11,0,10*ROW('Hygiene Data'!H56))="","",OFFSET('Hygiene Data'!$H$11,0,10*ROW('Hygiene Data'!H56)))</f>
        <v/>
      </c>
      <c r="EB62" s="264" t="str">
        <f ca="true">+IF(OFFSET('Hygiene Data'!$H$12,0,10*ROW('Hygiene Data'!H56))="","",OFFSET('Hygiene Data'!$H$12,0,10*ROW('Hygiene Data'!H56)))</f>
        <v/>
      </c>
      <c r="EC62" s="264" t="str">
        <f ca="true">+IF(OFFSET('Hygiene Data'!$H$13,0,10*ROW('Hygiene Data'!H56))="","",OFFSET('Hygiene Data'!$H$13,0,10*ROW('Hygiene Data'!H56)))</f>
        <v/>
      </c>
      <c r="ED62" s="264" t="str">
        <f ca="true">+IF(OFFSET('Hygiene Data'!$I$11,0,10*ROW('Hygiene Data'!I56))="","",OFFSET('Hygiene Data'!$I$11,0,10*ROW('Hygiene Data'!I56)))</f>
        <v/>
      </c>
      <c r="EE62" s="264" t="str">
        <f ca="true">+IF(OFFSET('Hygiene Data'!$I$12,0,10*ROW('Hygiene Data'!I56))="","",OFFSET('Hygiene Data'!$I$12,0,10*ROW('Hygiene Data'!I56)))</f>
        <v/>
      </c>
      <c r="EF62" s="264" t="str">
        <f ca="true">+IF(OFFSET('Hygiene Data'!$I$13,0,10*ROW('Hygiene Data'!I56))="","",OFFSET('Hygiene Data'!$I$13,0,10*ROW('Hygiene Data'!I56)))</f>
        <v/>
      </c>
    </row>
    <row xmlns:x14ac="http://schemas.microsoft.com/office/spreadsheetml/2009/9/ac" r="63" x14ac:dyDescent="0.2">
      <c r="A63" s="37" t="str">
        <f ca="true">+IF(OFFSET('Water Data'!$B$2,0,10*ROW('Water Data'!E57))="","",OFFSET('Water Data'!$B$2,0,10*ROW('Water Data'!E57)))</f>
        <v/>
      </c>
      <c r="B63" s="37" t="str">
        <f ca="true">+IF(OFFSET('Water Data'!$C$2,0,10*ROW('Water Data'!F57))="","",OFFSET('Water Data'!$C$2,0,10*ROW('Water Data'!F57)))</f>
        <v/>
      </c>
      <c r="C63" s="320" t="str">
        <f t="shared" ca="true" si="0"/>
        <v/>
      </c>
      <c r="D63" s="94"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94"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94"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94"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94"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94"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94"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94"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94"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94"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94"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94"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94"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94"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94"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94"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94"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94"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95"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95"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95"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95"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95"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95"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95"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95"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95"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95"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95"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95"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95"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95"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95"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95"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95"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95"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95"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95"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95"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95"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95"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95"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95"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95"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95"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95"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95"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95"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96"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96"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96"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96"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96"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96"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96"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96"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96"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96"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96"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96"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96"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96"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96"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96"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96"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96"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64"/>
      <c r="BS63" s="264" t="str">
        <f ca="true">+IF(OFFSET('Water Data'!$D$27,0,10*ROW('Water Data'!D57))="","",OFFSET('Water Data'!$D$27,0,10*ROW('Water Data'!D57)))</f>
        <v/>
      </c>
      <c r="BT63" s="264" t="str">
        <f ca="true">+IF(OFFSET('Water Data'!$D$28,0,10*ROW('Water Data'!D57))="","",OFFSET('Water Data'!$D$28,0,10*ROW('Water Data'!D57)))</f>
        <v/>
      </c>
      <c r="BU63" s="264" t="str">
        <f ca="true">+IF(OFFSET('Water Data'!$D$29,0,10*ROW('Water Data'!D57))="","",OFFSET('Water Data'!$D$29,0,10*ROW('Water Data'!D57)))</f>
        <v/>
      </c>
      <c r="BV63" s="264" t="str">
        <f ca="true">+IF(OFFSET('Water Data'!$E$27,0,10*ROW('Water Data'!E57))="","",OFFSET('Water Data'!$E$27,0,10*ROW('Water Data'!E57)))</f>
        <v/>
      </c>
      <c r="BW63" s="264" t="str">
        <f ca="true">+IF(OFFSET('Water Data'!$E$28,0,10*ROW('Water Data'!E57))="","",OFFSET('Water Data'!$E$28,0,10*ROW('Water Data'!E57)))</f>
        <v/>
      </c>
      <c r="BX63" s="264" t="str">
        <f ca="true">+IF(OFFSET('Water Data'!$E$29,0,10*ROW('Water Data'!E57))="","",OFFSET('Water Data'!$E$29,0,10*ROW('Water Data'!E57)))</f>
        <v/>
      </c>
      <c r="BY63" s="264" t="str">
        <f ca="true">+IF(OFFSET('Water Data'!$F$27,0,10*ROW('Water Data'!F57))="","",OFFSET('Water Data'!$F$27,0,10*ROW('Water Data'!F57)))</f>
        <v/>
      </c>
      <c r="BZ63" s="264" t="str">
        <f ca="true">+IF(OFFSET('Water Data'!$F$28,0,10*ROW('Water Data'!F57))="","",OFFSET('Water Data'!$F$28,0,10*ROW('Water Data'!F57)))</f>
        <v/>
      </c>
      <c r="CA63" s="264" t="str">
        <f ca="true">+IF(OFFSET('Water Data'!$F$29,0,10*ROW('Water Data'!F57))="","",OFFSET('Water Data'!$F$29,0,10*ROW('Water Data'!F57)))</f>
        <v/>
      </c>
      <c r="CB63" s="264" t="str">
        <f ca="true">+IF(OFFSET('Water Data'!$G$27,0,10*ROW('Water Data'!G57))="","",OFFSET('Water Data'!$G$27,0,10*ROW('Water Data'!G57)))</f>
        <v/>
      </c>
      <c r="CC63" s="264" t="str">
        <f ca="true">+IF(OFFSET('Water Data'!$G$28,0,10*ROW('Water Data'!G57))="","",OFFSET('Water Data'!$G$28,0,10*ROW('Water Data'!G57)))</f>
        <v/>
      </c>
      <c r="CD63" s="264" t="str">
        <f ca="true">+IF(OFFSET('Water Data'!$G$29,0,10*ROW('Water Data'!G57))="","",OFFSET('Water Data'!$G$29,0,10*ROW('Water Data'!G57)))</f>
        <v/>
      </c>
      <c r="CE63" s="264" t="str">
        <f ca="true">+IF(OFFSET('Water Data'!$H$27,0,10*ROW('Water Data'!H57))="","",OFFSET('Water Data'!$H$27,0,10*ROW('Water Data'!H57)))</f>
        <v/>
      </c>
      <c r="CF63" s="264" t="str">
        <f ca="true">+IF(OFFSET('Water Data'!$H$28,0,10*ROW('Water Data'!H57))="","",OFFSET('Water Data'!$H$28,0,10*ROW('Water Data'!H57)))</f>
        <v/>
      </c>
      <c r="CG63" s="264" t="str">
        <f ca="true">+IF(OFFSET('Water Data'!$H$29,0,10*ROW('Water Data'!H57))="","",OFFSET('Water Data'!$H$29,0,10*ROW('Water Data'!H57)))</f>
        <v/>
      </c>
      <c r="CH63" s="264" t="str">
        <f ca="true">+IF(OFFSET('Water Data'!$I$27,0,10*ROW('Water Data'!I57))="","",OFFSET('Water Data'!$I$27,0,10*ROW('Water Data'!I57)))</f>
        <v/>
      </c>
      <c r="CI63" s="264" t="str">
        <f ca="true">+IF(OFFSET('Water Data'!$I$28,0,10*ROW('Water Data'!I57))="","",OFFSET('Water Data'!$I$28,0,10*ROW('Water Data'!I57)))</f>
        <v/>
      </c>
      <c r="CJ63" s="264" t="str">
        <f ca="true">+IF(OFFSET('Water Data'!$I$29,0,10*ROW('Water Data'!I57))="","",OFFSET('Water Data'!$I$29,0,10*ROW('Water Data'!I57)))</f>
        <v/>
      </c>
      <c r="CK63" s="264" t="str">
        <f ca="true">+IF(OFFSET('Sanitation Data'!$D$28,0,10*ROW('Sanitation Data'!D57))="","",OFFSET('Sanitation Data'!$D$28,0,10*ROW('Sanitation Data'!D57)))</f>
        <v/>
      </c>
      <c r="CL63" s="264" t="str">
        <f ca="true">+IF(OFFSET('Sanitation Data'!$D$29,0,10*ROW('Sanitation Data'!D57))="","",OFFSET('Sanitation Data'!$D$29,0,10*ROW('Sanitation Data'!D57)))</f>
        <v/>
      </c>
      <c r="CM63" s="264" t="str">
        <f ca="true">+IF(OFFSET('Sanitation Data'!$D$30,0,10*ROW('Sanitation Data'!D57))="","",OFFSET('Sanitation Data'!$D$30,0,10*ROW('Sanitation Data'!D57)))</f>
        <v/>
      </c>
      <c r="CN63" s="264" t="str">
        <f ca="true">+IF(OFFSET('Sanitation Data'!$D$31,0,10*ROW('Sanitation Data'!D57))="","",OFFSET('Sanitation Data'!$D$31,0,10*ROW('Sanitation Data'!D57)))</f>
        <v/>
      </c>
      <c r="CO63" s="264" t="str">
        <f ca="true">+IF(OFFSET('Sanitation Data'!$D$32,0,10*ROW('Sanitation Data'!D57))="","",OFFSET('Sanitation Data'!$D$32,0,10*ROW('Sanitation Data'!D57)))</f>
        <v/>
      </c>
      <c r="CP63" s="264" t="str">
        <f ca="true">+IF(OFFSET('Sanitation Data'!$E$28,0,10*ROW('Sanitation Data'!E57))="","",OFFSET('Sanitation Data'!$E$28,0,10*ROW('Sanitation Data'!E57)))</f>
        <v/>
      </c>
      <c r="CQ63" s="264" t="str">
        <f ca="true">+IF(OFFSET('Sanitation Data'!$E$29,0,10*ROW('Sanitation Data'!E57))="","",OFFSET('Sanitation Data'!$E$29,0,10*ROW('Sanitation Data'!E57)))</f>
        <v/>
      </c>
      <c r="CR63" s="264" t="str">
        <f ca="true">+IF(OFFSET('Sanitation Data'!$E$30,0,10*ROW('Sanitation Data'!E57))="","",OFFSET('Sanitation Data'!$E$30,0,10*ROW('Sanitation Data'!E57)))</f>
        <v/>
      </c>
      <c r="CS63" s="264" t="str">
        <f ca="true">+IF(OFFSET('Sanitation Data'!$E$31,0,10*ROW('Sanitation Data'!E57))="","",OFFSET('Sanitation Data'!$E$31,0,10*ROW('Sanitation Data'!E57)))</f>
        <v/>
      </c>
      <c r="CT63" s="264" t="str">
        <f ca="true">+IF(OFFSET('Sanitation Data'!$E$32,0,10*ROW('Sanitation Data'!E57))="","",OFFSET('Sanitation Data'!$E$32,0,10*ROW('Sanitation Data'!E57)))</f>
        <v/>
      </c>
      <c r="CU63" s="264" t="str">
        <f ca="true">+IF(OFFSET('Sanitation Data'!$F$28,0,10*ROW('Sanitation Data'!F57))="","",OFFSET('Sanitation Data'!$F$28,0,10*ROW('Sanitation Data'!F57)))</f>
        <v/>
      </c>
      <c r="CV63" s="264" t="str">
        <f ca="true">+IF(OFFSET('Sanitation Data'!$F$29,0,10*ROW('Sanitation Data'!F57))="","",OFFSET('Sanitation Data'!$F$29,0,10*ROW('Sanitation Data'!F57)))</f>
        <v/>
      </c>
      <c r="CW63" s="264" t="str">
        <f ca="true">+IF(OFFSET('Sanitation Data'!$F$30,0,10*ROW('Sanitation Data'!F57))="","",OFFSET('Sanitation Data'!$F$30,0,10*ROW('Sanitation Data'!F57)))</f>
        <v/>
      </c>
      <c r="CX63" s="264" t="str">
        <f ca="true">+IF(OFFSET('Sanitation Data'!$F$31,0,10*ROW('Sanitation Data'!F57))="","",OFFSET('Sanitation Data'!$F$31,0,10*ROW('Sanitation Data'!F57)))</f>
        <v/>
      </c>
      <c r="CY63" s="264" t="str">
        <f ca="true">+IF(OFFSET('Sanitation Data'!$F$32,0,10*ROW('Sanitation Data'!F57))="","",OFFSET('Sanitation Data'!$F$32,0,10*ROW('Sanitation Data'!F57)))</f>
        <v/>
      </c>
      <c r="CZ63" s="264" t="str">
        <f ca="true">+IF(OFFSET('Sanitation Data'!$G$28,0,10*ROW('Sanitation Data'!G57))="","",OFFSET('Sanitation Data'!$G$28,0,10*ROW('Sanitation Data'!G57)))</f>
        <v/>
      </c>
      <c r="DA63" s="264" t="str">
        <f ca="true">+IF(OFFSET('Sanitation Data'!$G$29,0,10*ROW('Sanitation Data'!G57))="","",OFFSET('Sanitation Data'!$G$29,0,10*ROW('Sanitation Data'!G57)))</f>
        <v/>
      </c>
      <c r="DB63" s="264" t="str">
        <f ca="true">+IF(OFFSET('Sanitation Data'!$G$30,0,10*ROW('Sanitation Data'!G57))="","",OFFSET('Sanitation Data'!$G$30,0,10*ROW('Sanitation Data'!G57)))</f>
        <v/>
      </c>
      <c r="DC63" s="264" t="str">
        <f ca="true">+IF(OFFSET('Sanitation Data'!$G$31,0,10*ROW('Sanitation Data'!G57))="","",OFFSET('Sanitation Data'!$G$31,0,10*ROW('Sanitation Data'!G57)))</f>
        <v/>
      </c>
      <c r="DD63" s="264" t="str">
        <f ca="true">+IF(OFFSET('Sanitation Data'!$G$32,0,10*ROW('Sanitation Data'!G57))="","",OFFSET('Sanitation Data'!$G$32,0,10*ROW('Sanitation Data'!G57)))</f>
        <v/>
      </c>
      <c r="DE63" s="264" t="str">
        <f ca="true">+IF(OFFSET('Sanitation Data'!$H$28,0,10*ROW('Sanitation Data'!H57))="","",OFFSET('Sanitation Data'!$H$28,0,10*ROW('Sanitation Data'!H57)))</f>
        <v/>
      </c>
      <c r="DF63" s="264" t="str">
        <f ca="true">+IF(OFFSET('Sanitation Data'!$H$29,0,10*ROW('Sanitation Data'!H57))="","",OFFSET('Sanitation Data'!$H$29,0,10*ROW('Sanitation Data'!H57)))</f>
        <v/>
      </c>
      <c r="DG63" s="264" t="str">
        <f ca="true">+IF(OFFSET('Sanitation Data'!$H$30,0,10*ROW('Sanitation Data'!H57))="","",OFFSET('Sanitation Data'!$H$30,0,10*ROW('Sanitation Data'!H57)))</f>
        <v/>
      </c>
      <c r="DH63" s="264" t="str">
        <f ca="true">+IF(OFFSET('Sanitation Data'!$H$31,0,10*ROW('Sanitation Data'!H57))="","",OFFSET('Sanitation Data'!$H$31,0,10*ROW('Sanitation Data'!H57)))</f>
        <v/>
      </c>
      <c r="DI63" s="264" t="str">
        <f ca="true">+IF(OFFSET('Sanitation Data'!$H$32,0,10*ROW('Sanitation Data'!H57))="","",OFFSET('Sanitation Data'!$H$32,0,10*ROW('Sanitation Data'!H57)))</f>
        <v/>
      </c>
      <c r="DJ63" s="264" t="str">
        <f ca="true">+IF(OFFSET('Sanitation Data'!$I$28,0,10*ROW('Sanitation Data'!I57))="","",OFFSET('Sanitation Data'!$I$28,0,10*ROW('Sanitation Data'!I57)))</f>
        <v/>
      </c>
      <c r="DK63" s="264" t="str">
        <f ca="true">+IF(OFFSET('Sanitation Data'!$I$29,0,10*ROW('Sanitation Data'!I57))="","",OFFSET('Sanitation Data'!$I$29,0,10*ROW('Sanitation Data'!I57)))</f>
        <v/>
      </c>
      <c r="DL63" s="264" t="str">
        <f ca="true">+IF(OFFSET('Sanitation Data'!$I$30,0,10*ROW('Sanitation Data'!I57))="","",OFFSET('Sanitation Data'!$I$30,0,10*ROW('Sanitation Data'!I57)))</f>
        <v/>
      </c>
      <c r="DM63" s="264" t="str">
        <f ca="true">+IF(OFFSET('Sanitation Data'!$I$31,0,10*ROW('Sanitation Data'!I57))="","",OFFSET('Sanitation Data'!$I$31,0,10*ROW('Sanitation Data'!I57)))</f>
        <v/>
      </c>
      <c r="DN63" s="264" t="str">
        <f ca="true">+IF(OFFSET('Sanitation Data'!$I$32,0,10*ROW('Sanitation Data'!I57))="","",OFFSET('Sanitation Data'!$I$32,0,10*ROW('Sanitation Data'!I57)))</f>
        <v/>
      </c>
      <c r="DO63" s="264" t="str">
        <f ca="true">+IF(OFFSET('Hygiene Data'!$D$11,0,10*ROW('Hygiene Data'!D57))="","",OFFSET('Hygiene Data'!$D$11,0,10*ROW('Hygiene Data'!D57)))</f>
        <v/>
      </c>
      <c r="DP63" s="264" t="str">
        <f ca="true">+IF(OFFSET('Hygiene Data'!$D$12,0,10*ROW('Hygiene Data'!D57))="","",OFFSET('Hygiene Data'!$D$12,0,10*ROW('Hygiene Data'!D57)))</f>
        <v/>
      </c>
      <c r="DQ63" s="264" t="str">
        <f ca="true">+IF(OFFSET('Hygiene Data'!$D$13,0,10*ROW('Hygiene Data'!D57))="","",OFFSET('Hygiene Data'!$D$13,0,10*ROW('Hygiene Data'!D57)))</f>
        <v/>
      </c>
      <c r="DR63" s="264" t="str">
        <f ca="true">+IF(OFFSET('Hygiene Data'!$E$11,0,10*ROW('Hygiene Data'!E57))="","",OFFSET('Hygiene Data'!$E$11,0,10*ROW('Hygiene Data'!E57)))</f>
        <v/>
      </c>
      <c r="DS63" s="264" t="str">
        <f ca="true">+IF(OFFSET('Hygiene Data'!$E$12,0,10*ROW('Hygiene Data'!E57))="","",OFFSET('Hygiene Data'!$E$12,0,10*ROW('Hygiene Data'!E57)))</f>
        <v/>
      </c>
      <c r="DT63" s="264" t="str">
        <f ca="true">+IF(OFFSET('Hygiene Data'!$E$13,0,10*ROW('Hygiene Data'!E57))="","",OFFSET('Hygiene Data'!$E$13,0,10*ROW('Hygiene Data'!E57)))</f>
        <v/>
      </c>
      <c r="DU63" s="264" t="str">
        <f ca="true">+IF(OFFSET('Hygiene Data'!$F$11,0,10*ROW('Hygiene Data'!F57))="","",OFFSET('Hygiene Data'!$F$11,0,10*ROW('Hygiene Data'!F57)))</f>
        <v/>
      </c>
      <c r="DV63" s="264" t="str">
        <f ca="true">+IF(OFFSET('Hygiene Data'!$F$12,0,10*ROW('Hygiene Data'!F57))="","",OFFSET('Hygiene Data'!$F$12,0,10*ROW('Hygiene Data'!F57)))</f>
        <v/>
      </c>
      <c r="DW63" s="264" t="str">
        <f ca="true">+IF(OFFSET('Hygiene Data'!$F$13,0,10*ROW('Hygiene Data'!F57))="","",OFFSET('Hygiene Data'!$F$13,0,10*ROW('Hygiene Data'!F57)))</f>
        <v/>
      </c>
      <c r="DX63" s="264" t="str">
        <f ca="true">+IF(OFFSET('Hygiene Data'!$G$11,0,10*ROW('Hygiene Data'!G57))="","",OFFSET('Hygiene Data'!$G$11,0,10*ROW('Hygiene Data'!G57)))</f>
        <v/>
      </c>
      <c r="DY63" s="264" t="str">
        <f ca="true">+IF(OFFSET('Hygiene Data'!$G$12,0,10*ROW('Hygiene Data'!G57))="","",OFFSET('Hygiene Data'!$G$12,0,10*ROW('Hygiene Data'!G57)))</f>
        <v/>
      </c>
      <c r="DZ63" s="264" t="str">
        <f ca="true">+IF(OFFSET('Hygiene Data'!$G$13,0,10*ROW('Hygiene Data'!G57))="","",OFFSET('Hygiene Data'!$G$13,0,10*ROW('Hygiene Data'!G57)))</f>
        <v/>
      </c>
      <c r="EA63" s="264" t="str">
        <f ca="true">+IF(OFFSET('Hygiene Data'!$H$11,0,10*ROW('Hygiene Data'!H57))="","",OFFSET('Hygiene Data'!$H$11,0,10*ROW('Hygiene Data'!H57)))</f>
        <v/>
      </c>
      <c r="EB63" s="264" t="str">
        <f ca="true">+IF(OFFSET('Hygiene Data'!$H$12,0,10*ROW('Hygiene Data'!H57))="","",OFFSET('Hygiene Data'!$H$12,0,10*ROW('Hygiene Data'!H57)))</f>
        <v/>
      </c>
      <c r="EC63" s="264" t="str">
        <f ca="true">+IF(OFFSET('Hygiene Data'!$H$13,0,10*ROW('Hygiene Data'!H57))="","",OFFSET('Hygiene Data'!$H$13,0,10*ROW('Hygiene Data'!H57)))</f>
        <v/>
      </c>
      <c r="ED63" s="264" t="str">
        <f ca="true">+IF(OFFSET('Hygiene Data'!$I$11,0,10*ROW('Hygiene Data'!I57))="","",OFFSET('Hygiene Data'!$I$11,0,10*ROW('Hygiene Data'!I57)))</f>
        <v/>
      </c>
      <c r="EE63" s="264" t="str">
        <f ca="true">+IF(OFFSET('Hygiene Data'!$I$12,0,10*ROW('Hygiene Data'!I57))="","",OFFSET('Hygiene Data'!$I$12,0,10*ROW('Hygiene Data'!I57)))</f>
        <v/>
      </c>
      <c r="EF63" s="264" t="str">
        <f ca="true">+IF(OFFSET('Hygiene Data'!$I$13,0,10*ROW('Hygiene Data'!I57))="","",OFFSET('Hygiene Data'!$I$13,0,10*ROW('Hygiene Data'!I57)))</f>
        <v/>
      </c>
    </row>
    <row xmlns:x14ac="http://schemas.microsoft.com/office/spreadsheetml/2009/9/ac" r="64" x14ac:dyDescent="0.2">
      <c r="A64" s="37" t="str">
        <f ca="true">+IF(OFFSET('Water Data'!$B$2,0,10*ROW('Water Data'!E58))="","",OFFSET('Water Data'!$B$2,0,10*ROW('Water Data'!E58)))</f>
        <v/>
      </c>
      <c r="B64" s="37" t="str">
        <f ca="true">+IF(OFFSET('Water Data'!$C$2,0,10*ROW('Water Data'!F58))="","",OFFSET('Water Data'!$C$2,0,10*ROW('Water Data'!F58)))</f>
        <v/>
      </c>
      <c r="C64" s="320" t="str">
        <f t="shared" ca="true" si="0"/>
        <v/>
      </c>
      <c r="D64" s="94"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94"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94"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94"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94"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94"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94"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94"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94"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94"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94"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94"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94"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94"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94"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94"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94"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94"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95"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95"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95"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95"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95"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95"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95"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95"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95"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95"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95"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95"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95"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95"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95"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95"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95"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95"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95"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95"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95"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95"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95"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95"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95"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95"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95"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95"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95"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95"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96"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96"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96"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96"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96"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96"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96"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96"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96"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96"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96"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96"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96"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96"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96"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96"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96"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96"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64"/>
      <c r="BS64" s="264" t="str">
        <f ca="true">+IF(OFFSET('Water Data'!$D$27,0,10*ROW('Water Data'!D58))="","",OFFSET('Water Data'!$D$27,0,10*ROW('Water Data'!D58)))</f>
        <v/>
      </c>
      <c r="BT64" s="264" t="str">
        <f ca="true">+IF(OFFSET('Water Data'!$D$28,0,10*ROW('Water Data'!D58))="","",OFFSET('Water Data'!$D$28,0,10*ROW('Water Data'!D58)))</f>
        <v/>
      </c>
      <c r="BU64" s="264" t="str">
        <f ca="true">+IF(OFFSET('Water Data'!$D$29,0,10*ROW('Water Data'!D58))="","",OFFSET('Water Data'!$D$29,0,10*ROW('Water Data'!D58)))</f>
        <v/>
      </c>
      <c r="BV64" s="264" t="str">
        <f ca="true">+IF(OFFSET('Water Data'!$E$27,0,10*ROW('Water Data'!E58))="","",OFFSET('Water Data'!$E$27,0,10*ROW('Water Data'!E58)))</f>
        <v/>
      </c>
      <c r="BW64" s="264" t="str">
        <f ca="true">+IF(OFFSET('Water Data'!$E$28,0,10*ROW('Water Data'!E58))="","",OFFSET('Water Data'!$E$28,0,10*ROW('Water Data'!E58)))</f>
        <v/>
      </c>
      <c r="BX64" s="264" t="str">
        <f ca="true">+IF(OFFSET('Water Data'!$E$29,0,10*ROW('Water Data'!E58))="","",OFFSET('Water Data'!$E$29,0,10*ROW('Water Data'!E58)))</f>
        <v/>
      </c>
      <c r="BY64" s="264" t="str">
        <f ca="true">+IF(OFFSET('Water Data'!$F$27,0,10*ROW('Water Data'!F58))="","",OFFSET('Water Data'!$F$27,0,10*ROW('Water Data'!F58)))</f>
        <v/>
      </c>
      <c r="BZ64" s="264" t="str">
        <f ca="true">+IF(OFFSET('Water Data'!$F$28,0,10*ROW('Water Data'!F58))="","",OFFSET('Water Data'!$F$28,0,10*ROW('Water Data'!F58)))</f>
        <v/>
      </c>
      <c r="CA64" s="264" t="str">
        <f ca="true">+IF(OFFSET('Water Data'!$F$29,0,10*ROW('Water Data'!F58))="","",OFFSET('Water Data'!$F$29,0,10*ROW('Water Data'!F58)))</f>
        <v/>
      </c>
      <c r="CB64" s="264" t="str">
        <f ca="true">+IF(OFFSET('Water Data'!$G$27,0,10*ROW('Water Data'!G58))="","",OFFSET('Water Data'!$G$27,0,10*ROW('Water Data'!G58)))</f>
        <v/>
      </c>
      <c r="CC64" s="264" t="str">
        <f ca="true">+IF(OFFSET('Water Data'!$G$28,0,10*ROW('Water Data'!G58))="","",OFFSET('Water Data'!$G$28,0,10*ROW('Water Data'!G58)))</f>
        <v/>
      </c>
      <c r="CD64" s="264" t="str">
        <f ca="true">+IF(OFFSET('Water Data'!$G$29,0,10*ROW('Water Data'!G58))="","",OFFSET('Water Data'!$G$29,0,10*ROW('Water Data'!G58)))</f>
        <v/>
      </c>
      <c r="CE64" s="264" t="str">
        <f ca="true">+IF(OFFSET('Water Data'!$H$27,0,10*ROW('Water Data'!H58))="","",OFFSET('Water Data'!$H$27,0,10*ROW('Water Data'!H58)))</f>
        <v/>
      </c>
      <c r="CF64" s="264" t="str">
        <f ca="true">+IF(OFFSET('Water Data'!$H$28,0,10*ROW('Water Data'!H58))="","",OFFSET('Water Data'!$H$28,0,10*ROW('Water Data'!H58)))</f>
        <v/>
      </c>
      <c r="CG64" s="264" t="str">
        <f ca="true">+IF(OFFSET('Water Data'!$H$29,0,10*ROW('Water Data'!H58))="","",OFFSET('Water Data'!$H$29,0,10*ROW('Water Data'!H58)))</f>
        <v/>
      </c>
      <c r="CH64" s="264" t="str">
        <f ca="true">+IF(OFFSET('Water Data'!$I$27,0,10*ROW('Water Data'!I58))="","",OFFSET('Water Data'!$I$27,0,10*ROW('Water Data'!I58)))</f>
        <v/>
      </c>
      <c r="CI64" s="264" t="str">
        <f ca="true">+IF(OFFSET('Water Data'!$I$28,0,10*ROW('Water Data'!I58))="","",OFFSET('Water Data'!$I$28,0,10*ROW('Water Data'!I58)))</f>
        <v/>
      </c>
      <c r="CJ64" s="264" t="str">
        <f ca="true">+IF(OFFSET('Water Data'!$I$29,0,10*ROW('Water Data'!I58))="","",OFFSET('Water Data'!$I$29,0,10*ROW('Water Data'!I58)))</f>
        <v/>
      </c>
      <c r="CK64" s="264" t="str">
        <f ca="true">+IF(OFFSET('Sanitation Data'!$D$28,0,10*ROW('Sanitation Data'!D58))="","",OFFSET('Sanitation Data'!$D$28,0,10*ROW('Sanitation Data'!D58)))</f>
        <v/>
      </c>
      <c r="CL64" s="264" t="str">
        <f ca="true">+IF(OFFSET('Sanitation Data'!$D$29,0,10*ROW('Sanitation Data'!D58))="","",OFFSET('Sanitation Data'!$D$29,0,10*ROW('Sanitation Data'!D58)))</f>
        <v/>
      </c>
      <c r="CM64" s="264" t="str">
        <f ca="true">+IF(OFFSET('Sanitation Data'!$D$30,0,10*ROW('Sanitation Data'!D58))="","",OFFSET('Sanitation Data'!$D$30,0,10*ROW('Sanitation Data'!D58)))</f>
        <v/>
      </c>
      <c r="CN64" s="264" t="str">
        <f ca="true">+IF(OFFSET('Sanitation Data'!$D$31,0,10*ROW('Sanitation Data'!D58))="","",OFFSET('Sanitation Data'!$D$31,0,10*ROW('Sanitation Data'!D58)))</f>
        <v/>
      </c>
      <c r="CO64" s="264" t="str">
        <f ca="true">+IF(OFFSET('Sanitation Data'!$D$32,0,10*ROW('Sanitation Data'!D58))="","",OFFSET('Sanitation Data'!$D$32,0,10*ROW('Sanitation Data'!D58)))</f>
        <v/>
      </c>
      <c r="CP64" s="264" t="str">
        <f ca="true">+IF(OFFSET('Sanitation Data'!$E$28,0,10*ROW('Sanitation Data'!E58))="","",OFFSET('Sanitation Data'!$E$28,0,10*ROW('Sanitation Data'!E58)))</f>
        <v/>
      </c>
      <c r="CQ64" s="264" t="str">
        <f ca="true">+IF(OFFSET('Sanitation Data'!$E$29,0,10*ROW('Sanitation Data'!E58))="","",OFFSET('Sanitation Data'!$E$29,0,10*ROW('Sanitation Data'!E58)))</f>
        <v/>
      </c>
      <c r="CR64" s="264" t="str">
        <f ca="true">+IF(OFFSET('Sanitation Data'!$E$30,0,10*ROW('Sanitation Data'!E58))="","",OFFSET('Sanitation Data'!$E$30,0,10*ROW('Sanitation Data'!E58)))</f>
        <v/>
      </c>
      <c r="CS64" s="264" t="str">
        <f ca="true">+IF(OFFSET('Sanitation Data'!$E$31,0,10*ROW('Sanitation Data'!E58))="","",OFFSET('Sanitation Data'!$E$31,0,10*ROW('Sanitation Data'!E58)))</f>
        <v/>
      </c>
      <c r="CT64" s="264" t="str">
        <f ca="true">+IF(OFFSET('Sanitation Data'!$E$32,0,10*ROW('Sanitation Data'!E58))="","",OFFSET('Sanitation Data'!$E$32,0,10*ROW('Sanitation Data'!E58)))</f>
        <v/>
      </c>
      <c r="CU64" s="264" t="str">
        <f ca="true">+IF(OFFSET('Sanitation Data'!$F$28,0,10*ROW('Sanitation Data'!F58))="","",OFFSET('Sanitation Data'!$F$28,0,10*ROW('Sanitation Data'!F58)))</f>
        <v/>
      </c>
      <c r="CV64" s="264" t="str">
        <f ca="true">+IF(OFFSET('Sanitation Data'!$F$29,0,10*ROW('Sanitation Data'!F58))="","",OFFSET('Sanitation Data'!$F$29,0,10*ROW('Sanitation Data'!F58)))</f>
        <v/>
      </c>
      <c r="CW64" s="264" t="str">
        <f ca="true">+IF(OFFSET('Sanitation Data'!$F$30,0,10*ROW('Sanitation Data'!F58))="","",OFFSET('Sanitation Data'!$F$30,0,10*ROW('Sanitation Data'!F58)))</f>
        <v/>
      </c>
      <c r="CX64" s="264" t="str">
        <f ca="true">+IF(OFFSET('Sanitation Data'!$F$31,0,10*ROW('Sanitation Data'!F58))="","",OFFSET('Sanitation Data'!$F$31,0,10*ROW('Sanitation Data'!F58)))</f>
        <v/>
      </c>
      <c r="CY64" s="264" t="str">
        <f ca="true">+IF(OFFSET('Sanitation Data'!$F$32,0,10*ROW('Sanitation Data'!F58))="","",OFFSET('Sanitation Data'!$F$32,0,10*ROW('Sanitation Data'!F58)))</f>
        <v/>
      </c>
      <c r="CZ64" s="264" t="str">
        <f ca="true">+IF(OFFSET('Sanitation Data'!$G$28,0,10*ROW('Sanitation Data'!G58))="","",OFFSET('Sanitation Data'!$G$28,0,10*ROW('Sanitation Data'!G58)))</f>
        <v/>
      </c>
      <c r="DA64" s="264" t="str">
        <f ca="true">+IF(OFFSET('Sanitation Data'!$G$29,0,10*ROW('Sanitation Data'!G58))="","",OFFSET('Sanitation Data'!$G$29,0,10*ROW('Sanitation Data'!G58)))</f>
        <v/>
      </c>
      <c r="DB64" s="264" t="str">
        <f ca="true">+IF(OFFSET('Sanitation Data'!$G$30,0,10*ROW('Sanitation Data'!G58))="","",OFFSET('Sanitation Data'!$G$30,0,10*ROW('Sanitation Data'!G58)))</f>
        <v/>
      </c>
      <c r="DC64" s="264" t="str">
        <f ca="true">+IF(OFFSET('Sanitation Data'!$G$31,0,10*ROW('Sanitation Data'!G58))="","",OFFSET('Sanitation Data'!$G$31,0,10*ROW('Sanitation Data'!G58)))</f>
        <v/>
      </c>
      <c r="DD64" s="264" t="str">
        <f ca="true">+IF(OFFSET('Sanitation Data'!$G$32,0,10*ROW('Sanitation Data'!G58))="","",OFFSET('Sanitation Data'!$G$32,0,10*ROW('Sanitation Data'!G58)))</f>
        <v/>
      </c>
      <c r="DE64" s="264" t="str">
        <f ca="true">+IF(OFFSET('Sanitation Data'!$H$28,0,10*ROW('Sanitation Data'!H58))="","",OFFSET('Sanitation Data'!$H$28,0,10*ROW('Sanitation Data'!H58)))</f>
        <v/>
      </c>
      <c r="DF64" s="264" t="str">
        <f ca="true">+IF(OFFSET('Sanitation Data'!$H$29,0,10*ROW('Sanitation Data'!H58))="","",OFFSET('Sanitation Data'!$H$29,0,10*ROW('Sanitation Data'!H58)))</f>
        <v/>
      </c>
      <c r="DG64" s="264" t="str">
        <f ca="true">+IF(OFFSET('Sanitation Data'!$H$30,0,10*ROW('Sanitation Data'!H58))="","",OFFSET('Sanitation Data'!$H$30,0,10*ROW('Sanitation Data'!H58)))</f>
        <v/>
      </c>
      <c r="DH64" s="264" t="str">
        <f ca="true">+IF(OFFSET('Sanitation Data'!$H$31,0,10*ROW('Sanitation Data'!H58))="","",OFFSET('Sanitation Data'!$H$31,0,10*ROW('Sanitation Data'!H58)))</f>
        <v/>
      </c>
      <c r="DI64" s="264" t="str">
        <f ca="true">+IF(OFFSET('Sanitation Data'!$H$32,0,10*ROW('Sanitation Data'!H58))="","",OFFSET('Sanitation Data'!$H$32,0,10*ROW('Sanitation Data'!H58)))</f>
        <v/>
      </c>
      <c r="DJ64" s="264" t="str">
        <f ca="true">+IF(OFFSET('Sanitation Data'!$I$28,0,10*ROW('Sanitation Data'!I58))="","",OFFSET('Sanitation Data'!$I$28,0,10*ROW('Sanitation Data'!I58)))</f>
        <v/>
      </c>
      <c r="DK64" s="264" t="str">
        <f ca="true">+IF(OFFSET('Sanitation Data'!$I$29,0,10*ROW('Sanitation Data'!I58))="","",OFFSET('Sanitation Data'!$I$29,0,10*ROW('Sanitation Data'!I58)))</f>
        <v/>
      </c>
      <c r="DL64" s="264" t="str">
        <f ca="true">+IF(OFFSET('Sanitation Data'!$I$30,0,10*ROW('Sanitation Data'!I58))="","",OFFSET('Sanitation Data'!$I$30,0,10*ROW('Sanitation Data'!I58)))</f>
        <v/>
      </c>
      <c r="DM64" s="264" t="str">
        <f ca="true">+IF(OFFSET('Sanitation Data'!$I$31,0,10*ROW('Sanitation Data'!I58))="","",OFFSET('Sanitation Data'!$I$31,0,10*ROW('Sanitation Data'!I58)))</f>
        <v/>
      </c>
      <c r="DN64" s="264" t="str">
        <f ca="true">+IF(OFFSET('Sanitation Data'!$I$32,0,10*ROW('Sanitation Data'!I58))="","",OFFSET('Sanitation Data'!$I$32,0,10*ROW('Sanitation Data'!I58)))</f>
        <v/>
      </c>
      <c r="DO64" s="264" t="str">
        <f ca="true">+IF(OFFSET('Hygiene Data'!$D$11,0,10*ROW('Hygiene Data'!D58))="","",OFFSET('Hygiene Data'!$D$11,0,10*ROW('Hygiene Data'!D58)))</f>
        <v/>
      </c>
      <c r="DP64" s="264" t="str">
        <f ca="true">+IF(OFFSET('Hygiene Data'!$D$12,0,10*ROW('Hygiene Data'!D58))="","",OFFSET('Hygiene Data'!$D$12,0,10*ROW('Hygiene Data'!D58)))</f>
        <v/>
      </c>
      <c r="DQ64" s="264" t="str">
        <f ca="true">+IF(OFFSET('Hygiene Data'!$D$13,0,10*ROW('Hygiene Data'!D58))="","",OFFSET('Hygiene Data'!$D$13,0,10*ROW('Hygiene Data'!D58)))</f>
        <v/>
      </c>
      <c r="DR64" s="264" t="str">
        <f ca="true">+IF(OFFSET('Hygiene Data'!$E$11,0,10*ROW('Hygiene Data'!E58))="","",OFFSET('Hygiene Data'!$E$11,0,10*ROW('Hygiene Data'!E58)))</f>
        <v/>
      </c>
      <c r="DS64" s="264" t="str">
        <f ca="true">+IF(OFFSET('Hygiene Data'!$E$12,0,10*ROW('Hygiene Data'!E58))="","",OFFSET('Hygiene Data'!$E$12,0,10*ROW('Hygiene Data'!E58)))</f>
        <v/>
      </c>
      <c r="DT64" s="264" t="str">
        <f ca="true">+IF(OFFSET('Hygiene Data'!$E$13,0,10*ROW('Hygiene Data'!E58))="","",OFFSET('Hygiene Data'!$E$13,0,10*ROW('Hygiene Data'!E58)))</f>
        <v/>
      </c>
      <c r="DU64" s="264" t="str">
        <f ca="true">+IF(OFFSET('Hygiene Data'!$F$11,0,10*ROW('Hygiene Data'!F58))="","",OFFSET('Hygiene Data'!$F$11,0,10*ROW('Hygiene Data'!F58)))</f>
        <v/>
      </c>
      <c r="DV64" s="264" t="str">
        <f ca="true">+IF(OFFSET('Hygiene Data'!$F$12,0,10*ROW('Hygiene Data'!F58))="","",OFFSET('Hygiene Data'!$F$12,0,10*ROW('Hygiene Data'!F58)))</f>
        <v/>
      </c>
      <c r="DW64" s="264" t="str">
        <f ca="true">+IF(OFFSET('Hygiene Data'!$F$13,0,10*ROW('Hygiene Data'!F58))="","",OFFSET('Hygiene Data'!$F$13,0,10*ROW('Hygiene Data'!F58)))</f>
        <v/>
      </c>
      <c r="DX64" s="264" t="str">
        <f ca="true">+IF(OFFSET('Hygiene Data'!$G$11,0,10*ROW('Hygiene Data'!G58))="","",OFFSET('Hygiene Data'!$G$11,0,10*ROW('Hygiene Data'!G58)))</f>
        <v/>
      </c>
      <c r="DY64" s="264" t="str">
        <f ca="true">+IF(OFFSET('Hygiene Data'!$G$12,0,10*ROW('Hygiene Data'!G58))="","",OFFSET('Hygiene Data'!$G$12,0,10*ROW('Hygiene Data'!G58)))</f>
        <v/>
      </c>
      <c r="DZ64" s="264" t="str">
        <f ca="true">+IF(OFFSET('Hygiene Data'!$G$13,0,10*ROW('Hygiene Data'!G58))="","",OFFSET('Hygiene Data'!$G$13,0,10*ROW('Hygiene Data'!G58)))</f>
        <v/>
      </c>
      <c r="EA64" s="264" t="str">
        <f ca="true">+IF(OFFSET('Hygiene Data'!$H$11,0,10*ROW('Hygiene Data'!H58))="","",OFFSET('Hygiene Data'!$H$11,0,10*ROW('Hygiene Data'!H58)))</f>
        <v/>
      </c>
      <c r="EB64" s="264" t="str">
        <f ca="true">+IF(OFFSET('Hygiene Data'!$H$12,0,10*ROW('Hygiene Data'!H58))="","",OFFSET('Hygiene Data'!$H$12,0,10*ROW('Hygiene Data'!H58)))</f>
        <v/>
      </c>
      <c r="EC64" s="264" t="str">
        <f ca="true">+IF(OFFSET('Hygiene Data'!$H$13,0,10*ROW('Hygiene Data'!H58))="","",OFFSET('Hygiene Data'!$H$13,0,10*ROW('Hygiene Data'!H58)))</f>
        <v/>
      </c>
      <c r="ED64" s="264" t="str">
        <f ca="true">+IF(OFFSET('Hygiene Data'!$I$11,0,10*ROW('Hygiene Data'!I58))="","",OFFSET('Hygiene Data'!$I$11,0,10*ROW('Hygiene Data'!I58)))</f>
        <v/>
      </c>
      <c r="EE64" s="264" t="str">
        <f ca="true">+IF(OFFSET('Hygiene Data'!$I$12,0,10*ROW('Hygiene Data'!I58))="","",OFFSET('Hygiene Data'!$I$12,0,10*ROW('Hygiene Data'!I58)))</f>
        <v/>
      </c>
      <c r="EF64" s="264" t="str">
        <f ca="true">+IF(OFFSET('Hygiene Data'!$I$13,0,10*ROW('Hygiene Data'!I58))="","",OFFSET('Hygiene Data'!$I$13,0,10*ROW('Hygiene Data'!I58)))</f>
        <v/>
      </c>
    </row>
    <row xmlns:x14ac="http://schemas.microsoft.com/office/spreadsheetml/2009/9/ac" r="65" x14ac:dyDescent="0.2">
      <c r="A65" s="37" t="str">
        <f ca="true">+IF(OFFSET('Water Data'!$B$2,0,10*ROW('Water Data'!E59))="","",OFFSET('Water Data'!$B$2,0,10*ROW('Water Data'!E59)))</f>
        <v/>
      </c>
      <c r="B65" s="37" t="str">
        <f ca="true">+IF(OFFSET('Water Data'!$C$2,0,10*ROW('Water Data'!F59))="","",OFFSET('Water Data'!$C$2,0,10*ROW('Water Data'!F59)))</f>
        <v/>
      </c>
      <c r="C65" s="320" t="str">
        <f t="shared" ca="true" si="0"/>
        <v/>
      </c>
      <c r="D65" s="94"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94"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94"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94"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94"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94"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94"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94"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94"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94"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94"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94"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94"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94"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94"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94"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94"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94"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95"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95"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95"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95"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95"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95"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95"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95"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95"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95"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95"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95"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95"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95"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95"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95"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95"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95"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95"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95"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95"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95"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95"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95"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95"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95"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95"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95"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95"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95"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96"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96"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96"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96"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96"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96"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96"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96"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96"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96"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96"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96"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96"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96"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96"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96"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96"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96"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64"/>
      <c r="BS65" s="264" t="str">
        <f ca="true">+IF(OFFSET('Water Data'!$D$27,0,10*ROW('Water Data'!D59))="","",OFFSET('Water Data'!$D$27,0,10*ROW('Water Data'!D59)))</f>
        <v/>
      </c>
      <c r="BT65" s="264" t="str">
        <f ca="true">+IF(OFFSET('Water Data'!$D$28,0,10*ROW('Water Data'!D59))="","",OFFSET('Water Data'!$D$28,0,10*ROW('Water Data'!D59)))</f>
        <v/>
      </c>
      <c r="BU65" s="264" t="str">
        <f ca="true">+IF(OFFSET('Water Data'!$D$29,0,10*ROW('Water Data'!D59))="","",OFFSET('Water Data'!$D$29,0,10*ROW('Water Data'!D59)))</f>
        <v/>
      </c>
      <c r="BV65" s="264" t="str">
        <f ca="true">+IF(OFFSET('Water Data'!$E$27,0,10*ROW('Water Data'!E59))="","",OFFSET('Water Data'!$E$27,0,10*ROW('Water Data'!E59)))</f>
        <v/>
      </c>
      <c r="BW65" s="264" t="str">
        <f ca="true">+IF(OFFSET('Water Data'!$E$28,0,10*ROW('Water Data'!E59))="","",OFFSET('Water Data'!$E$28,0,10*ROW('Water Data'!E59)))</f>
        <v/>
      </c>
      <c r="BX65" s="264" t="str">
        <f ca="true">+IF(OFFSET('Water Data'!$E$29,0,10*ROW('Water Data'!E59))="","",OFFSET('Water Data'!$E$29,0,10*ROW('Water Data'!E59)))</f>
        <v/>
      </c>
      <c r="BY65" s="264" t="str">
        <f ca="true">+IF(OFFSET('Water Data'!$F$27,0,10*ROW('Water Data'!F59))="","",OFFSET('Water Data'!$F$27,0,10*ROW('Water Data'!F59)))</f>
        <v/>
      </c>
      <c r="BZ65" s="264" t="str">
        <f ca="true">+IF(OFFSET('Water Data'!$F$28,0,10*ROW('Water Data'!F59))="","",OFFSET('Water Data'!$F$28,0,10*ROW('Water Data'!F59)))</f>
        <v/>
      </c>
      <c r="CA65" s="264" t="str">
        <f ca="true">+IF(OFFSET('Water Data'!$F$29,0,10*ROW('Water Data'!F59))="","",OFFSET('Water Data'!$F$29,0,10*ROW('Water Data'!F59)))</f>
        <v/>
      </c>
      <c r="CB65" s="264" t="str">
        <f ca="true">+IF(OFFSET('Water Data'!$G$27,0,10*ROW('Water Data'!G59))="","",OFFSET('Water Data'!$G$27,0,10*ROW('Water Data'!G59)))</f>
        <v/>
      </c>
      <c r="CC65" s="264" t="str">
        <f ca="true">+IF(OFFSET('Water Data'!$G$28,0,10*ROW('Water Data'!G59))="","",OFFSET('Water Data'!$G$28,0,10*ROW('Water Data'!G59)))</f>
        <v/>
      </c>
      <c r="CD65" s="264" t="str">
        <f ca="true">+IF(OFFSET('Water Data'!$G$29,0,10*ROW('Water Data'!G59))="","",OFFSET('Water Data'!$G$29,0,10*ROW('Water Data'!G59)))</f>
        <v/>
      </c>
      <c r="CE65" s="264" t="str">
        <f ca="true">+IF(OFFSET('Water Data'!$H$27,0,10*ROW('Water Data'!H59))="","",OFFSET('Water Data'!$H$27,0,10*ROW('Water Data'!H59)))</f>
        <v/>
      </c>
      <c r="CF65" s="264" t="str">
        <f ca="true">+IF(OFFSET('Water Data'!$H$28,0,10*ROW('Water Data'!H59))="","",OFFSET('Water Data'!$H$28,0,10*ROW('Water Data'!H59)))</f>
        <v/>
      </c>
      <c r="CG65" s="264" t="str">
        <f ca="true">+IF(OFFSET('Water Data'!$H$29,0,10*ROW('Water Data'!H59))="","",OFFSET('Water Data'!$H$29,0,10*ROW('Water Data'!H59)))</f>
        <v/>
      </c>
      <c r="CH65" s="264" t="str">
        <f ca="true">+IF(OFFSET('Water Data'!$I$27,0,10*ROW('Water Data'!I59))="","",OFFSET('Water Data'!$I$27,0,10*ROW('Water Data'!I59)))</f>
        <v/>
      </c>
      <c r="CI65" s="264" t="str">
        <f ca="true">+IF(OFFSET('Water Data'!$I$28,0,10*ROW('Water Data'!I59))="","",OFFSET('Water Data'!$I$28,0,10*ROW('Water Data'!I59)))</f>
        <v/>
      </c>
      <c r="CJ65" s="264" t="str">
        <f ca="true">+IF(OFFSET('Water Data'!$I$29,0,10*ROW('Water Data'!I59))="","",OFFSET('Water Data'!$I$29,0,10*ROW('Water Data'!I59)))</f>
        <v/>
      </c>
      <c r="CK65" s="264" t="str">
        <f ca="true">+IF(OFFSET('Sanitation Data'!$D$28,0,10*ROW('Sanitation Data'!D59))="","",OFFSET('Sanitation Data'!$D$28,0,10*ROW('Sanitation Data'!D59)))</f>
        <v/>
      </c>
      <c r="CL65" s="264" t="str">
        <f ca="true">+IF(OFFSET('Sanitation Data'!$D$29,0,10*ROW('Sanitation Data'!D59))="","",OFFSET('Sanitation Data'!$D$29,0,10*ROW('Sanitation Data'!D59)))</f>
        <v/>
      </c>
      <c r="CM65" s="264" t="str">
        <f ca="true">+IF(OFFSET('Sanitation Data'!$D$30,0,10*ROW('Sanitation Data'!D59))="","",OFFSET('Sanitation Data'!$D$30,0,10*ROW('Sanitation Data'!D59)))</f>
        <v/>
      </c>
      <c r="CN65" s="264" t="str">
        <f ca="true">+IF(OFFSET('Sanitation Data'!$D$31,0,10*ROW('Sanitation Data'!D59))="","",OFFSET('Sanitation Data'!$D$31,0,10*ROW('Sanitation Data'!D59)))</f>
        <v/>
      </c>
      <c r="CO65" s="264" t="str">
        <f ca="true">+IF(OFFSET('Sanitation Data'!$D$32,0,10*ROW('Sanitation Data'!D59))="","",OFFSET('Sanitation Data'!$D$32,0,10*ROW('Sanitation Data'!D59)))</f>
        <v/>
      </c>
      <c r="CP65" s="264" t="str">
        <f ca="true">+IF(OFFSET('Sanitation Data'!$E$28,0,10*ROW('Sanitation Data'!E59))="","",OFFSET('Sanitation Data'!$E$28,0,10*ROW('Sanitation Data'!E59)))</f>
        <v/>
      </c>
      <c r="CQ65" s="264" t="str">
        <f ca="true">+IF(OFFSET('Sanitation Data'!$E$29,0,10*ROW('Sanitation Data'!E59))="","",OFFSET('Sanitation Data'!$E$29,0,10*ROW('Sanitation Data'!E59)))</f>
        <v/>
      </c>
      <c r="CR65" s="264" t="str">
        <f ca="true">+IF(OFFSET('Sanitation Data'!$E$30,0,10*ROW('Sanitation Data'!E59))="","",OFFSET('Sanitation Data'!$E$30,0,10*ROW('Sanitation Data'!E59)))</f>
        <v/>
      </c>
      <c r="CS65" s="264" t="str">
        <f ca="true">+IF(OFFSET('Sanitation Data'!$E$31,0,10*ROW('Sanitation Data'!E59))="","",OFFSET('Sanitation Data'!$E$31,0,10*ROW('Sanitation Data'!E59)))</f>
        <v/>
      </c>
      <c r="CT65" s="264" t="str">
        <f ca="true">+IF(OFFSET('Sanitation Data'!$E$32,0,10*ROW('Sanitation Data'!E59))="","",OFFSET('Sanitation Data'!$E$32,0,10*ROW('Sanitation Data'!E59)))</f>
        <v/>
      </c>
      <c r="CU65" s="264" t="str">
        <f ca="true">+IF(OFFSET('Sanitation Data'!$F$28,0,10*ROW('Sanitation Data'!F59))="","",OFFSET('Sanitation Data'!$F$28,0,10*ROW('Sanitation Data'!F59)))</f>
        <v/>
      </c>
      <c r="CV65" s="264" t="str">
        <f ca="true">+IF(OFFSET('Sanitation Data'!$F$29,0,10*ROW('Sanitation Data'!F59))="","",OFFSET('Sanitation Data'!$F$29,0,10*ROW('Sanitation Data'!F59)))</f>
        <v/>
      </c>
      <c r="CW65" s="264" t="str">
        <f ca="true">+IF(OFFSET('Sanitation Data'!$F$30,0,10*ROW('Sanitation Data'!F59))="","",OFFSET('Sanitation Data'!$F$30,0,10*ROW('Sanitation Data'!F59)))</f>
        <v/>
      </c>
      <c r="CX65" s="264" t="str">
        <f ca="true">+IF(OFFSET('Sanitation Data'!$F$31,0,10*ROW('Sanitation Data'!F59))="","",OFFSET('Sanitation Data'!$F$31,0,10*ROW('Sanitation Data'!F59)))</f>
        <v/>
      </c>
      <c r="CY65" s="264" t="str">
        <f ca="true">+IF(OFFSET('Sanitation Data'!$F$32,0,10*ROW('Sanitation Data'!F59))="","",OFFSET('Sanitation Data'!$F$32,0,10*ROW('Sanitation Data'!F59)))</f>
        <v/>
      </c>
      <c r="CZ65" s="264" t="str">
        <f ca="true">+IF(OFFSET('Sanitation Data'!$G$28,0,10*ROW('Sanitation Data'!G59))="","",OFFSET('Sanitation Data'!$G$28,0,10*ROW('Sanitation Data'!G59)))</f>
        <v/>
      </c>
      <c r="DA65" s="264" t="str">
        <f ca="true">+IF(OFFSET('Sanitation Data'!$G$29,0,10*ROW('Sanitation Data'!G59))="","",OFFSET('Sanitation Data'!$G$29,0,10*ROW('Sanitation Data'!G59)))</f>
        <v/>
      </c>
      <c r="DB65" s="264" t="str">
        <f ca="true">+IF(OFFSET('Sanitation Data'!$G$30,0,10*ROW('Sanitation Data'!G59))="","",OFFSET('Sanitation Data'!$G$30,0,10*ROW('Sanitation Data'!G59)))</f>
        <v/>
      </c>
      <c r="DC65" s="264" t="str">
        <f ca="true">+IF(OFFSET('Sanitation Data'!$G$31,0,10*ROW('Sanitation Data'!G59))="","",OFFSET('Sanitation Data'!$G$31,0,10*ROW('Sanitation Data'!G59)))</f>
        <v/>
      </c>
      <c r="DD65" s="264" t="str">
        <f ca="true">+IF(OFFSET('Sanitation Data'!$G$32,0,10*ROW('Sanitation Data'!G59))="","",OFFSET('Sanitation Data'!$G$32,0,10*ROW('Sanitation Data'!G59)))</f>
        <v/>
      </c>
      <c r="DE65" s="264" t="str">
        <f ca="true">+IF(OFFSET('Sanitation Data'!$H$28,0,10*ROW('Sanitation Data'!H59))="","",OFFSET('Sanitation Data'!$H$28,0,10*ROW('Sanitation Data'!H59)))</f>
        <v/>
      </c>
      <c r="DF65" s="264" t="str">
        <f ca="true">+IF(OFFSET('Sanitation Data'!$H$29,0,10*ROW('Sanitation Data'!H59))="","",OFFSET('Sanitation Data'!$H$29,0,10*ROW('Sanitation Data'!H59)))</f>
        <v/>
      </c>
      <c r="DG65" s="264" t="str">
        <f ca="true">+IF(OFFSET('Sanitation Data'!$H$30,0,10*ROW('Sanitation Data'!H59))="","",OFFSET('Sanitation Data'!$H$30,0,10*ROW('Sanitation Data'!H59)))</f>
        <v/>
      </c>
      <c r="DH65" s="264" t="str">
        <f ca="true">+IF(OFFSET('Sanitation Data'!$H$31,0,10*ROW('Sanitation Data'!H59))="","",OFFSET('Sanitation Data'!$H$31,0,10*ROW('Sanitation Data'!H59)))</f>
        <v/>
      </c>
      <c r="DI65" s="264" t="str">
        <f ca="true">+IF(OFFSET('Sanitation Data'!$H$32,0,10*ROW('Sanitation Data'!H59))="","",OFFSET('Sanitation Data'!$H$32,0,10*ROW('Sanitation Data'!H59)))</f>
        <v/>
      </c>
      <c r="DJ65" s="264" t="str">
        <f ca="true">+IF(OFFSET('Sanitation Data'!$I$28,0,10*ROW('Sanitation Data'!I59))="","",OFFSET('Sanitation Data'!$I$28,0,10*ROW('Sanitation Data'!I59)))</f>
        <v/>
      </c>
      <c r="DK65" s="264" t="str">
        <f ca="true">+IF(OFFSET('Sanitation Data'!$I$29,0,10*ROW('Sanitation Data'!I59))="","",OFFSET('Sanitation Data'!$I$29,0,10*ROW('Sanitation Data'!I59)))</f>
        <v/>
      </c>
      <c r="DL65" s="264" t="str">
        <f ca="true">+IF(OFFSET('Sanitation Data'!$I$30,0,10*ROW('Sanitation Data'!I59))="","",OFFSET('Sanitation Data'!$I$30,0,10*ROW('Sanitation Data'!I59)))</f>
        <v/>
      </c>
      <c r="DM65" s="264" t="str">
        <f ca="true">+IF(OFFSET('Sanitation Data'!$I$31,0,10*ROW('Sanitation Data'!I59))="","",OFFSET('Sanitation Data'!$I$31,0,10*ROW('Sanitation Data'!I59)))</f>
        <v/>
      </c>
      <c r="DN65" s="264" t="str">
        <f ca="true">+IF(OFFSET('Sanitation Data'!$I$32,0,10*ROW('Sanitation Data'!I59))="","",OFFSET('Sanitation Data'!$I$32,0,10*ROW('Sanitation Data'!I59)))</f>
        <v/>
      </c>
      <c r="DO65" s="264" t="str">
        <f ca="true">+IF(OFFSET('Hygiene Data'!$D$11,0,10*ROW('Hygiene Data'!D59))="","",OFFSET('Hygiene Data'!$D$11,0,10*ROW('Hygiene Data'!D59)))</f>
        <v/>
      </c>
      <c r="DP65" s="264" t="str">
        <f ca="true">+IF(OFFSET('Hygiene Data'!$D$12,0,10*ROW('Hygiene Data'!D59))="","",OFFSET('Hygiene Data'!$D$12,0,10*ROW('Hygiene Data'!D59)))</f>
        <v/>
      </c>
      <c r="DQ65" s="264" t="str">
        <f ca="true">+IF(OFFSET('Hygiene Data'!$D$13,0,10*ROW('Hygiene Data'!D59))="","",OFFSET('Hygiene Data'!$D$13,0,10*ROW('Hygiene Data'!D59)))</f>
        <v/>
      </c>
      <c r="DR65" s="264" t="str">
        <f ca="true">+IF(OFFSET('Hygiene Data'!$E$11,0,10*ROW('Hygiene Data'!E59))="","",OFFSET('Hygiene Data'!$E$11,0,10*ROW('Hygiene Data'!E59)))</f>
        <v/>
      </c>
      <c r="DS65" s="264" t="str">
        <f ca="true">+IF(OFFSET('Hygiene Data'!$E$12,0,10*ROW('Hygiene Data'!E59))="","",OFFSET('Hygiene Data'!$E$12,0,10*ROW('Hygiene Data'!E59)))</f>
        <v/>
      </c>
      <c r="DT65" s="264" t="str">
        <f ca="true">+IF(OFFSET('Hygiene Data'!$E$13,0,10*ROW('Hygiene Data'!E59))="","",OFFSET('Hygiene Data'!$E$13,0,10*ROW('Hygiene Data'!E59)))</f>
        <v/>
      </c>
      <c r="DU65" s="264" t="str">
        <f ca="true">+IF(OFFSET('Hygiene Data'!$F$11,0,10*ROW('Hygiene Data'!F59))="","",OFFSET('Hygiene Data'!$F$11,0,10*ROW('Hygiene Data'!F59)))</f>
        <v/>
      </c>
      <c r="DV65" s="264" t="str">
        <f ca="true">+IF(OFFSET('Hygiene Data'!$F$12,0,10*ROW('Hygiene Data'!F59))="","",OFFSET('Hygiene Data'!$F$12,0,10*ROW('Hygiene Data'!F59)))</f>
        <v/>
      </c>
      <c r="DW65" s="264" t="str">
        <f ca="true">+IF(OFFSET('Hygiene Data'!$F$13,0,10*ROW('Hygiene Data'!F59))="","",OFFSET('Hygiene Data'!$F$13,0,10*ROW('Hygiene Data'!F59)))</f>
        <v/>
      </c>
      <c r="DX65" s="264" t="str">
        <f ca="true">+IF(OFFSET('Hygiene Data'!$G$11,0,10*ROW('Hygiene Data'!G59))="","",OFFSET('Hygiene Data'!$G$11,0,10*ROW('Hygiene Data'!G59)))</f>
        <v/>
      </c>
      <c r="DY65" s="264" t="str">
        <f ca="true">+IF(OFFSET('Hygiene Data'!$G$12,0,10*ROW('Hygiene Data'!G59))="","",OFFSET('Hygiene Data'!$G$12,0,10*ROW('Hygiene Data'!G59)))</f>
        <v/>
      </c>
      <c r="DZ65" s="264" t="str">
        <f ca="true">+IF(OFFSET('Hygiene Data'!$G$13,0,10*ROW('Hygiene Data'!G59))="","",OFFSET('Hygiene Data'!$G$13,0,10*ROW('Hygiene Data'!G59)))</f>
        <v/>
      </c>
      <c r="EA65" s="264" t="str">
        <f ca="true">+IF(OFFSET('Hygiene Data'!$H$11,0,10*ROW('Hygiene Data'!H59))="","",OFFSET('Hygiene Data'!$H$11,0,10*ROW('Hygiene Data'!H59)))</f>
        <v/>
      </c>
      <c r="EB65" s="264" t="str">
        <f ca="true">+IF(OFFSET('Hygiene Data'!$H$12,0,10*ROW('Hygiene Data'!H59))="","",OFFSET('Hygiene Data'!$H$12,0,10*ROW('Hygiene Data'!H59)))</f>
        <v/>
      </c>
      <c r="EC65" s="264" t="str">
        <f ca="true">+IF(OFFSET('Hygiene Data'!$H$13,0,10*ROW('Hygiene Data'!H59))="","",OFFSET('Hygiene Data'!$H$13,0,10*ROW('Hygiene Data'!H59)))</f>
        <v/>
      </c>
      <c r="ED65" s="264" t="str">
        <f ca="true">+IF(OFFSET('Hygiene Data'!$I$11,0,10*ROW('Hygiene Data'!I59))="","",OFFSET('Hygiene Data'!$I$11,0,10*ROW('Hygiene Data'!I59)))</f>
        <v/>
      </c>
      <c r="EE65" s="264" t="str">
        <f ca="true">+IF(OFFSET('Hygiene Data'!$I$12,0,10*ROW('Hygiene Data'!I59))="","",OFFSET('Hygiene Data'!$I$12,0,10*ROW('Hygiene Data'!I59)))</f>
        <v/>
      </c>
      <c r="EF65" s="264" t="str">
        <f ca="true">+IF(OFFSET('Hygiene Data'!$I$13,0,10*ROW('Hygiene Data'!I59))="","",OFFSET('Hygiene Data'!$I$13,0,10*ROW('Hygiene Data'!I59)))</f>
        <v/>
      </c>
    </row>
    <row xmlns:x14ac="http://schemas.microsoft.com/office/spreadsheetml/2009/9/ac" r="66" x14ac:dyDescent="0.2">
      <c r="A66" s="37" t="str">
        <f ca="true">+IF(OFFSET('Water Data'!$B$2,0,10*ROW('Water Data'!E60))="","",OFFSET('Water Data'!$B$2,0,10*ROW('Water Data'!E60)))</f>
        <v/>
      </c>
      <c r="B66" s="37" t="str">
        <f ca="true">+IF(OFFSET('Water Data'!$C$2,0,10*ROW('Water Data'!F60))="","",OFFSET('Water Data'!$C$2,0,10*ROW('Water Data'!F60)))</f>
        <v/>
      </c>
      <c r="C66" s="320" t="str">
        <f t="shared" ca="true" si="0"/>
        <v/>
      </c>
      <c r="D66" s="94"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94"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94"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94"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94"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94"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94"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94"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94"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94"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94"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94"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94"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94"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94"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94"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94"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94"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95"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95"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95"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95"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95"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95"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95"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95"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95"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95"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95"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95"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95"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95"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95"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95"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95"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95"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95"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95"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95"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95"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95"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95"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95"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95"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95"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95"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95"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95"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96"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96"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96"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96"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96"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96"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96"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96"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96"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96"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96"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96"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96"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96"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96"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96"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96"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96"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64"/>
      <c r="BS66" s="264" t="str">
        <f ca="true">+IF(OFFSET('Water Data'!$D$27,0,10*ROW('Water Data'!D60))="","",OFFSET('Water Data'!$D$27,0,10*ROW('Water Data'!D60)))</f>
        <v/>
      </c>
      <c r="BT66" s="264" t="str">
        <f ca="true">+IF(OFFSET('Water Data'!$D$28,0,10*ROW('Water Data'!D60))="","",OFFSET('Water Data'!$D$28,0,10*ROW('Water Data'!D60)))</f>
        <v/>
      </c>
      <c r="BU66" s="264" t="str">
        <f ca="true">+IF(OFFSET('Water Data'!$D$29,0,10*ROW('Water Data'!D60))="","",OFFSET('Water Data'!$D$29,0,10*ROW('Water Data'!D60)))</f>
        <v/>
      </c>
      <c r="BV66" s="264" t="str">
        <f ca="true">+IF(OFFSET('Water Data'!$E$27,0,10*ROW('Water Data'!E60))="","",OFFSET('Water Data'!$E$27,0,10*ROW('Water Data'!E60)))</f>
        <v/>
      </c>
      <c r="BW66" s="264" t="str">
        <f ca="true">+IF(OFFSET('Water Data'!$E$28,0,10*ROW('Water Data'!E60))="","",OFFSET('Water Data'!$E$28,0,10*ROW('Water Data'!E60)))</f>
        <v/>
      </c>
      <c r="BX66" s="264" t="str">
        <f ca="true">+IF(OFFSET('Water Data'!$E$29,0,10*ROW('Water Data'!E60))="","",OFFSET('Water Data'!$E$29,0,10*ROW('Water Data'!E60)))</f>
        <v/>
      </c>
      <c r="BY66" s="264" t="str">
        <f ca="true">+IF(OFFSET('Water Data'!$F$27,0,10*ROW('Water Data'!F60))="","",OFFSET('Water Data'!$F$27,0,10*ROW('Water Data'!F60)))</f>
        <v/>
      </c>
      <c r="BZ66" s="264" t="str">
        <f ca="true">+IF(OFFSET('Water Data'!$F$28,0,10*ROW('Water Data'!F60))="","",OFFSET('Water Data'!$F$28,0,10*ROW('Water Data'!F60)))</f>
        <v/>
      </c>
      <c r="CA66" s="264" t="str">
        <f ca="true">+IF(OFFSET('Water Data'!$F$29,0,10*ROW('Water Data'!F60))="","",OFFSET('Water Data'!$F$29,0,10*ROW('Water Data'!F60)))</f>
        <v/>
      </c>
      <c r="CB66" s="264" t="str">
        <f ca="true">+IF(OFFSET('Water Data'!$G$27,0,10*ROW('Water Data'!G60))="","",OFFSET('Water Data'!$G$27,0,10*ROW('Water Data'!G60)))</f>
        <v/>
      </c>
      <c r="CC66" s="264" t="str">
        <f ca="true">+IF(OFFSET('Water Data'!$G$28,0,10*ROW('Water Data'!G60))="","",OFFSET('Water Data'!$G$28,0,10*ROW('Water Data'!G60)))</f>
        <v/>
      </c>
      <c r="CD66" s="264" t="str">
        <f ca="true">+IF(OFFSET('Water Data'!$G$29,0,10*ROW('Water Data'!G60))="","",OFFSET('Water Data'!$G$29,0,10*ROW('Water Data'!G60)))</f>
        <v/>
      </c>
      <c r="CE66" s="264" t="str">
        <f ca="true">+IF(OFFSET('Water Data'!$H$27,0,10*ROW('Water Data'!H60))="","",OFFSET('Water Data'!$H$27,0,10*ROW('Water Data'!H60)))</f>
        <v/>
      </c>
      <c r="CF66" s="264" t="str">
        <f ca="true">+IF(OFFSET('Water Data'!$H$28,0,10*ROW('Water Data'!H60))="","",OFFSET('Water Data'!$H$28,0,10*ROW('Water Data'!H60)))</f>
        <v/>
      </c>
      <c r="CG66" s="264" t="str">
        <f ca="true">+IF(OFFSET('Water Data'!$H$29,0,10*ROW('Water Data'!H60))="","",OFFSET('Water Data'!$H$29,0,10*ROW('Water Data'!H60)))</f>
        <v/>
      </c>
      <c r="CH66" s="264" t="str">
        <f ca="true">+IF(OFFSET('Water Data'!$I$27,0,10*ROW('Water Data'!I60))="","",OFFSET('Water Data'!$I$27,0,10*ROW('Water Data'!I60)))</f>
        <v/>
      </c>
      <c r="CI66" s="264" t="str">
        <f ca="true">+IF(OFFSET('Water Data'!$I$28,0,10*ROW('Water Data'!I60))="","",OFFSET('Water Data'!$I$28,0,10*ROW('Water Data'!I60)))</f>
        <v/>
      </c>
      <c r="CJ66" s="264" t="str">
        <f ca="true">+IF(OFFSET('Water Data'!$I$29,0,10*ROW('Water Data'!I60))="","",OFFSET('Water Data'!$I$29,0,10*ROW('Water Data'!I60)))</f>
        <v/>
      </c>
      <c r="CK66" s="264" t="str">
        <f ca="true">+IF(OFFSET('Sanitation Data'!$D$28,0,10*ROW('Sanitation Data'!D60))="","",OFFSET('Sanitation Data'!$D$28,0,10*ROW('Sanitation Data'!D60)))</f>
        <v/>
      </c>
      <c r="CL66" s="264" t="str">
        <f ca="true">+IF(OFFSET('Sanitation Data'!$D$29,0,10*ROW('Sanitation Data'!D60))="","",OFFSET('Sanitation Data'!$D$29,0,10*ROW('Sanitation Data'!D60)))</f>
        <v/>
      </c>
      <c r="CM66" s="264" t="str">
        <f ca="true">+IF(OFFSET('Sanitation Data'!$D$30,0,10*ROW('Sanitation Data'!D60))="","",OFFSET('Sanitation Data'!$D$30,0,10*ROW('Sanitation Data'!D60)))</f>
        <v/>
      </c>
      <c r="CN66" s="264" t="str">
        <f ca="true">+IF(OFFSET('Sanitation Data'!$D$31,0,10*ROW('Sanitation Data'!D60))="","",OFFSET('Sanitation Data'!$D$31,0,10*ROW('Sanitation Data'!D60)))</f>
        <v/>
      </c>
      <c r="CO66" s="264" t="str">
        <f ca="true">+IF(OFFSET('Sanitation Data'!$D$32,0,10*ROW('Sanitation Data'!D60))="","",OFFSET('Sanitation Data'!$D$32,0,10*ROW('Sanitation Data'!D60)))</f>
        <v/>
      </c>
      <c r="CP66" s="264" t="str">
        <f ca="true">+IF(OFFSET('Sanitation Data'!$E$28,0,10*ROW('Sanitation Data'!E60))="","",OFFSET('Sanitation Data'!$E$28,0,10*ROW('Sanitation Data'!E60)))</f>
        <v/>
      </c>
      <c r="CQ66" s="264" t="str">
        <f ca="true">+IF(OFFSET('Sanitation Data'!$E$29,0,10*ROW('Sanitation Data'!E60))="","",OFFSET('Sanitation Data'!$E$29,0,10*ROW('Sanitation Data'!E60)))</f>
        <v/>
      </c>
      <c r="CR66" s="264" t="str">
        <f ca="true">+IF(OFFSET('Sanitation Data'!$E$30,0,10*ROW('Sanitation Data'!E60))="","",OFFSET('Sanitation Data'!$E$30,0,10*ROW('Sanitation Data'!E60)))</f>
        <v/>
      </c>
      <c r="CS66" s="264" t="str">
        <f ca="true">+IF(OFFSET('Sanitation Data'!$E$31,0,10*ROW('Sanitation Data'!E60))="","",OFFSET('Sanitation Data'!$E$31,0,10*ROW('Sanitation Data'!E60)))</f>
        <v/>
      </c>
      <c r="CT66" s="264" t="str">
        <f ca="true">+IF(OFFSET('Sanitation Data'!$E$32,0,10*ROW('Sanitation Data'!E60))="","",OFFSET('Sanitation Data'!$E$32,0,10*ROW('Sanitation Data'!E60)))</f>
        <v/>
      </c>
      <c r="CU66" s="264" t="str">
        <f ca="true">+IF(OFFSET('Sanitation Data'!$F$28,0,10*ROW('Sanitation Data'!F60))="","",OFFSET('Sanitation Data'!$F$28,0,10*ROW('Sanitation Data'!F60)))</f>
        <v/>
      </c>
      <c r="CV66" s="264" t="str">
        <f ca="true">+IF(OFFSET('Sanitation Data'!$F$29,0,10*ROW('Sanitation Data'!F60))="","",OFFSET('Sanitation Data'!$F$29,0,10*ROW('Sanitation Data'!F60)))</f>
        <v/>
      </c>
      <c r="CW66" s="264" t="str">
        <f ca="true">+IF(OFFSET('Sanitation Data'!$F$30,0,10*ROW('Sanitation Data'!F60))="","",OFFSET('Sanitation Data'!$F$30,0,10*ROW('Sanitation Data'!F60)))</f>
        <v/>
      </c>
      <c r="CX66" s="264" t="str">
        <f ca="true">+IF(OFFSET('Sanitation Data'!$F$31,0,10*ROW('Sanitation Data'!F60))="","",OFFSET('Sanitation Data'!$F$31,0,10*ROW('Sanitation Data'!F60)))</f>
        <v/>
      </c>
      <c r="CY66" s="264" t="str">
        <f ca="true">+IF(OFFSET('Sanitation Data'!$F$32,0,10*ROW('Sanitation Data'!F60))="","",OFFSET('Sanitation Data'!$F$32,0,10*ROW('Sanitation Data'!F60)))</f>
        <v/>
      </c>
      <c r="CZ66" s="264" t="str">
        <f ca="true">+IF(OFFSET('Sanitation Data'!$G$28,0,10*ROW('Sanitation Data'!G60))="","",OFFSET('Sanitation Data'!$G$28,0,10*ROW('Sanitation Data'!G60)))</f>
        <v/>
      </c>
      <c r="DA66" s="264" t="str">
        <f ca="true">+IF(OFFSET('Sanitation Data'!$G$29,0,10*ROW('Sanitation Data'!G60))="","",OFFSET('Sanitation Data'!$G$29,0,10*ROW('Sanitation Data'!G60)))</f>
        <v/>
      </c>
      <c r="DB66" s="264" t="str">
        <f ca="true">+IF(OFFSET('Sanitation Data'!$G$30,0,10*ROW('Sanitation Data'!G60))="","",OFFSET('Sanitation Data'!$G$30,0,10*ROW('Sanitation Data'!G60)))</f>
        <v/>
      </c>
      <c r="DC66" s="264" t="str">
        <f ca="true">+IF(OFFSET('Sanitation Data'!$G$31,0,10*ROW('Sanitation Data'!G60))="","",OFFSET('Sanitation Data'!$G$31,0,10*ROW('Sanitation Data'!G60)))</f>
        <v/>
      </c>
      <c r="DD66" s="264" t="str">
        <f ca="true">+IF(OFFSET('Sanitation Data'!$G$32,0,10*ROW('Sanitation Data'!G60))="","",OFFSET('Sanitation Data'!$G$32,0,10*ROW('Sanitation Data'!G60)))</f>
        <v/>
      </c>
      <c r="DE66" s="264" t="str">
        <f ca="true">+IF(OFFSET('Sanitation Data'!$H$28,0,10*ROW('Sanitation Data'!H60))="","",OFFSET('Sanitation Data'!$H$28,0,10*ROW('Sanitation Data'!H60)))</f>
        <v/>
      </c>
      <c r="DF66" s="264" t="str">
        <f ca="true">+IF(OFFSET('Sanitation Data'!$H$29,0,10*ROW('Sanitation Data'!H60))="","",OFFSET('Sanitation Data'!$H$29,0,10*ROW('Sanitation Data'!H60)))</f>
        <v/>
      </c>
      <c r="DG66" s="264" t="str">
        <f ca="true">+IF(OFFSET('Sanitation Data'!$H$30,0,10*ROW('Sanitation Data'!H60))="","",OFFSET('Sanitation Data'!$H$30,0,10*ROW('Sanitation Data'!H60)))</f>
        <v/>
      </c>
      <c r="DH66" s="264" t="str">
        <f ca="true">+IF(OFFSET('Sanitation Data'!$H$31,0,10*ROW('Sanitation Data'!H60))="","",OFFSET('Sanitation Data'!$H$31,0,10*ROW('Sanitation Data'!H60)))</f>
        <v/>
      </c>
      <c r="DI66" s="264" t="str">
        <f ca="true">+IF(OFFSET('Sanitation Data'!$H$32,0,10*ROW('Sanitation Data'!H60))="","",OFFSET('Sanitation Data'!$H$32,0,10*ROW('Sanitation Data'!H60)))</f>
        <v/>
      </c>
      <c r="DJ66" s="264" t="str">
        <f ca="true">+IF(OFFSET('Sanitation Data'!$I$28,0,10*ROW('Sanitation Data'!I60))="","",OFFSET('Sanitation Data'!$I$28,0,10*ROW('Sanitation Data'!I60)))</f>
        <v/>
      </c>
      <c r="DK66" s="264" t="str">
        <f ca="true">+IF(OFFSET('Sanitation Data'!$I$29,0,10*ROW('Sanitation Data'!I60))="","",OFFSET('Sanitation Data'!$I$29,0,10*ROW('Sanitation Data'!I60)))</f>
        <v/>
      </c>
      <c r="DL66" s="264" t="str">
        <f ca="true">+IF(OFFSET('Sanitation Data'!$I$30,0,10*ROW('Sanitation Data'!I60))="","",OFFSET('Sanitation Data'!$I$30,0,10*ROW('Sanitation Data'!I60)))</f>
        <v/>
      </c>
      <c r="DM66" s="264" t="str">
        <f ca="true">+IF(OFFSET('Sanitation Data'!$I$31,0,10*ROW('Sanitation Data'!I60))="","",OFFSET('Sanitation Data'!$I$31,0,10*ROW('Sanitation Data'!I60)))</f>
        <v/>
      </c>
      <c r="DN66" s="264" t="str">
        <f ca="true">+IF(OFFSET('Sanitation Data'!$I$32,0,10*ROW('Sanitation Data'!I60))="","",OFFSET('Sanitation Data'!$I$32,0,10*ROW('Sanitation Data'!I60)))</f>
        <v/>
      </c>
      <c r="DO66" s="264" t="str">
        <f ca="true">+IF(OFFSET('Hygiene Data'!$D$11,0,10*ROW('Hygiene Data'!D60))="","",OFFSET('Hygiene Data'!$D$11,0,10*ROW('Hygiene Data'!D60)))</f>
        <v/>
      </c>
      <c r="DP66" s="264" t="str">
        <f ca="true">+IF(OFFSET('Hygiene Data'!$D$12,0,10*ROW('Hygiene Data'!D60))="","",OFFSET('Hygiene Data'!$D$12,0,10*ROW('Hygiene Data'!D60)))</f>
        <v/>
      </c>
      <c r="DQ66" s="264" t="str">
        <f ca="true">+IF(OFFSET('Hygiene Data'!$D$13,0,10*ROW('Hygiene Data'!D60))="","",OFFSET('Hygiene Data'!$D$13,0,10*ROW('Hygiene Data'!D60)))</f>
        <v/>
      </c>
      <c r="DR66" s="264" t="str">
        <f ca="true">+IF(OFFSET('Hygiene Data'!$E$11,0,10*ROW('Hygiene Data'!E60))="","",OFFSET('Hygiene Data'!$E$11,0,10*ROW('Hygiene Data'!E60)))</f>
        <v/>
      </c>
      <c r="DS66" s="264" t="str">
        <f ca="true">+IF(OFFSET('Hygiene Data'!$E$12,0,10*ROW('Hygiene Data'!E60))="","",OFFSET('Hygiene Data'!$E$12,0,10*ROW('Hygiene Data'!E60)))</f>
        <v/>
      </c>
      <c r="DT66" s="264" t="str">
        <f ca="true">+IF(OFFSET('Hygiene Data'!$E$13,0,10*ROW('Hygiene Data'!E60))="","",OFFSET('Hygiene Data'!$E$13,0,10*ROW('Hygiene Data'!E60)))</f>
        <v/>
      </c>
      <c r="DU66" s="264" t="str">
        <f ca="true">+IF(OFFSET('Hygiene Data'!$F$11,0,10*ROW('Hygiene Data'!F60))="","",OFFSET('Hygiene Data'!$F$11,0,10*ROW('Hygiene Data'!F60)))</f>
        <v/>
      </c>
      <c r="DV66" s="264" t="str">
        <f ca="true">+IF(OFFSET('Hygiene Data'!$F$12,0,10*ROW('Hygiene Data'!F60))="","",OFFSET('Hygiene Data'!$F$12,0,10*ROW('Hygiene Data'!F60)))</f>
        <v/>
      </c>
      <c r="DW66" s="264" t="str">
        <f ca="true">+IF(OFFSET('Hygiene Data'!$F$13,0,10*ROW('Hygiene Data'!F60))="","",OFFSET('Hygiene Data'!$F$13,0,10*ROW('Hygiene Data'!F60)))</f>
        <v/>
      </c>
      <c r="DX66" s="264" t="str">
        <f ca="true">+IF(OFFSET('Hygiene Data'!$G$11,0,10*ROW('Hygiene Data'!G60))="","",OFFSET('Hygiene Data'!$G$11,0,10*ROW('Hygiene Data'!G60)))</f>
        <v/>
      </c>
      <c r="DY66" s="264" t="str">
        <f ca="true">+IF(OFFSET('Hygiene Data'!$G$12,0,10*ROW('Hygiene Data'!G60))="","",OFFSET('Hygiene Data'!$G$12,0,10*ROW('Hygiene Data'!G60)))</f>
        <v/>
      </c>
      <c r="DZ66" s="264" t="str">
        <f ca="true">+IF(OFFSET('Hygiene Data'!$G$13,0,10*ROW('Hygiene Data'!G60))="","",OFFSET('Hygiene Data'!$G$13,0,10*ROW('Hygiene Data'!G60)))</f>
        <v/>
      </c>
      <c r="EA66" s="264" t="str">
        <f ca="true">+IF(OFFSET('Hygiene Data'!$H$11,0,10*ROW('Hygiene Data'!H60))="","",OFFSET('Hygiene Data'!$H$11,0,10*ROW('Hygiene Data'!H60)))</f>
        <v/>
      </c>
      <c r="EB66" s="264" t="str">
        <f ca="true">+IF(OFFSET('Hygiene Data'!$H$12,0,10*ROW('Hygiene Data'!H60))="","",OFFSET('Hygiene Data'!$H$12,0,10*ROW('Hygiene Data'!H60)))</f>
        <v/>
      </c>
      <c r="EC66" s="264" t="str">
        <f ca="true">+IF(OFFSET('Hygiene Data'!$H$13,0,10*ROW('Hygiene Data'!H60))="","",OFFSET('Hygiene Data'!$H$13,0,10*ROW('Hygiene Data'!H60)))</f>
        <v/>
      </c>
      <c r="ED66" s="264" t="str">
        <f ca="true">+IF(OFFSET('Hygiene Data'!$I$11,0,10*ROW('Hygiene Data'!I60))="","",OFFSET('Hygiene Data'!$I$11,0,10*ROW('Hygiene Data'!I60)))</f>
        <v/>
      </c>
      <c r="EE66" s="264" t="str">
        <f ca="true">+IF(OFFSET('Hygiene Data'!$I$12,0,10*ROW('Hygiene Data'!I60))="","",OFFSET('Hygiene Data'!$I$12,0,10*ROW('Hygiene Data'!I60)))</f>
        <v/>
      </c>
      <c r="EF66" s="264" t="str">
        <f ca="true">+IF(OFFSET('Hygiene Data'!$I$13,0,10*ROW('Hygiene Data'!I60))="","",OFFSET('Hygiene Data'!$I$13,0,10*ROW('Hygiene Data'!I60)))</f>
        <v/>
      </c>
    </row>
    <row xmlns:x14ac="http://schemas.microsoft.com/office/spreadsheetml/2009/9/ac" r="67" x14ac:dyDescent="0.2">
      <c r="A67" s="37" t="str">
        <f ca="true">+IF(OFFSET('Water Data'!$B$2,0,10*ROW('Water Data'!E61))="","",OFFSET('Water Data'!$B$2,0,10*ROW('Water Data'!E61)))</f>
        <v/>
      </c>
      <c r="B67" s="37" t="str">
        <f ca="true">+IF(OFFSET('Water Data'!$C$2,0,10*ROW('Water Data'!F61))="","",OFFSET('Water Data'!$C$2,0,10*ROW('Water Data'!F61)))</f>
        <v/>
      </c>
      <c r="C67" s="320" t="str">
        <f t="shared" ca="true" si="0"/>
        <v/>
      </c>
      <c r="D67" s="94"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94"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94"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94"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94"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94"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94"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94"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94"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94"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94"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94"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94"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94"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94"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94"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94"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94"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95"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95"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95"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95"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95"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95"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95"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95"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95"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95"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95"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95"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95"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95"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95"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95"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95"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95"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95"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95"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95"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95"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95"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95"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95"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95"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95"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95"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95"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95"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96"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96"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96"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96"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96"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96"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96"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96"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96"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96"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96"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96"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96"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96"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96"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96"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96"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96"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64"/>
      <c r="BS67" s="264" t="str">
        <f ca="true">+IF(OFFSET('Water Data'!$D$27,0,10*ROW('Water Data'!D61))="","",OFFSET('Water Data'!$D$27,0,10*ROW('Water Data'!D61)))</f>
        <v/>
      </c>
      <c r="BT67" s="264" t="str">
        <f ca="true">+IF(OFFSET('Water Data'!$D$28,0,10*ROW('Water Data'!D61))="","",OFFSET('Water Data'!$D$28,0,10*ROW('Water Data'!D61)))</f>
        <v/>
      </c>
      <c r="BU67" s="264" t="str">
        <f ca="true">+IF(OFFSET('Water Data'!$D$29,0,10*ROW('Water Data'!D61))="","",OFFSET('Water Data'!$D$29,0,10*ROW('Water Data'!D61)))</f>
        <v/>
      </c>
      <c r="BV67" s="264" t="str">
        <f ca="true">+IF(OFFSET('Water Data'!$E$27,0,10*ROW('Water Data'!E61))="","",OFFSET('Water Data'!$E$27,0,10*ROW('Water Data'!E61)))</f>
        <v/>
      </c>
      <c r="BW67" s="264" t="str">
        <f ca="true">+IF(OFFSET('Water Data'!$E$28,0,10*ROW('Water Data'!E61))="","",OFFSET('Water Data'!$E$28,0,10*ROW('Water Data'!E61)))</f>
        <v/>
      </c>
      <c r="BX67" s="264" t="str">
        <f ca="true">+IF(OFFSET('Water Data'!$E$29,0,10*ROW('Water Data'!E61))="","",OFFSET('Water Data'!$E$29,0,10*ROW('Water Data'!E61)))</f>
        <v/>
      </c>
      <c r="BY67" s="264" t="str">
        <f ca="true">+IF(OFFSET('Water Data'!$F$27,0,10*ROW('Water Data'!F61))="","",OFFSET('Water Data'!$F$27,0,10*ROW('Water Data'!F61)))</f>
        <v/>
      </c>
      <c r="BZ67" s="264" t="str">
        <f ca="true">+IF(OFFSET('Water Data'!$F$28,0,10*ROW('Water Data'!F61))="","",OFFSET('Water Data'!$F$28,0,10*ROW('Water Data'!F61)))</f>
        <v/>
      </c>
      <c r="CA67" s="264" t="str">
        <f ca="true">+IF(OFFSET('Water Data'!$F$29,0,10*ROW('Water Data'!F61))="","",OFFSET('Water Data'!$F$29,0,10*ROW('Water Data'!F61)))</f>
        <v/>
      </c>
      <c r="CB67" s="264" t="str">
        <f ca="true">+IF(OFFSET('Water Data'!$G$27,0,10*ROW('Water Data'!G61))="","",OFFSET('Water Data'!$G$27,0,10*ROW('Water Data'!G61)))</f>
        <v/>
      </c>
      <c r="CC67" s="264" t="str">
        <f ca="true">+IF(OFFSET('Water Data'!$G$28,0,10*ROW('Water Data'!G61))="","",OFFSET('Water Data'!$G$28,0,10*ROW('Water Data'!G61)))</f>
        <v/>
      </c>
      <c r="CD67" s="264" t="str">
        <f ca="true">+IF(OFFSET('Water Data'!$G$29,0,10*ROW('Water Data'!G61))="","",OFFSET('Water Data'!$G$29,0,10*ROW('Water Data'!G61)))</f>
        <v/>
      </c>
      <c r="CE67" s="264" t="str">
        <f ca="true">+IF(OFFSET('Water Data'!$H$27,0,10*ROW('Water Data'!H61))="","",OFFSET('Water Data'!$H$27,0,10*ROW('Water Data'!H61)))</f>
        <v/>
      </c>
      <c r="CF67" s="264" t="str">
        <f ca="true">+IF(OFFSET('Water Data'!$H$28,0,10*ROW('Water Data'!H61))="","",OFFSET('Water Data'!$H$28,0,10*ROW('Water Data'!H61)))</f>
        <v/>
      </c>
      <c r="CG67" s="264" t="str">
        <f ca="true">+IF(OFFSET('Water Data'!$H$29,0,10*ROW('Water Data'!H61))="","",OFFSET('Water Data'!$H$29,0,10*ROW('Water Data'!H61)))</f>
        <v/>
      </c>
      <c r="CH67" s="264" t="str">
        <f ca="true">+IF(OFFSET('Water Data'!$I$27,0,10*ROW('Water Data'!I61))="","",OFFSET('Water Data'!$I$27,0,10*ROW('Water Data'!I61)))</f>
        <v/>
      </c>
      <c r="CI67" s="264" t="str">
        <f ca="true">+IF(OFFSET('Water Data'!$I$28,0,10*ROW('Water Data'!I61))="","",OFFSET('Water Data'!$I$28,0,10*ROW('Water Data'!I61)))</f>
        <v/>
      </c>
      <c r="CJ67" s="264" t="str">
        <f ca="true">+IF(OFFSET('Water Data'!$I$29,0,10*ROW('Water Data'!I61))="","",OFFSET('Water Data'!$I$29,0,10*ROW('Water Data'!I61)))</f>
        <v/>
      </c>
      <c r="CK67" s="264" t="str">
        <f ca="true">+IF(OFFSET('Sanitation Data'!$D$28,0,10*ROW('Sanitation Data'!D61))="","",OFFSET('Sanitation Data'!$D$28,0,10*ROW('Sanitation Data'!D61)))</f>
        <v/>
      </c>
      <c r="CL67" s="264" t="str">
        <f ca="true">+IF(OFFSET('Sanitation Data'!$D$29,0,10*ROW('Sanitation Data'!D61))="","",OFFSET('Sanitation Data'!$D$29,0,10*ROW('Sanitation Data'!D61)))</f>
        <v/>
      </c>
      <c r="CM67" s="264" t="str">
        <f ca="true">+IF(OFFSET('Sanitation Data'!$D$30,0,10*ROW('Sanitation Data'!D61))="","",OFFSET('Sanitation Data'!$D$30,0,10*ROW('Sanitation Data'!D61)))</f>
        <v/>
      </c>
      <c r="CN67" s="264" t="str">
        <f ca="true">+IF(OFFSET('Sanitation Data'!$D$31,0,10*ROW('Sanitation Data'!D61))="","",OFFSET('Sanitation Data'!$D$31,0,10*ROW('Sanitation Data'!D61)))</f>
        <v/>
      </c>
      <c r="CO67" s="264" t="str">
        <f ca="true">+IF(OFFSET('Sanitation Data'!$D$32,0,10*ROW('Sanitation Data'!D61))="","",OFFSET('Sanitation Data'!$D$32,0,10*ROW('Sanitation Data'!D61)))</f>
        <v/>
      </c>
      <c r="CP67" s="264" t="str">
        <f ca="true">+IF(OFFSET('Sanitation Data'!$E$28,0,10*ROW('Sanitation Data'!E61))="","",OFFSET('Sanitation Data'!$E$28,0,10*ROW('Sanitation Data'!E61)))</f>
        <v/>
      </c>
      <c r="CQ67" s="264" t="str">
        <f ca="true">+IF(OFFSET('Sanitation Data'!$E$29,0,10*ROW('Sanitation Data'!E61))="","",OFFSET('Sanitation Data'!$E$29,0,10*ROW('Sanitation Data'!E61)))</f>
        <v/>
      </c>
      <c r="CR67" s="264" t="str">
        <f ca="true">+IF(OFFSET('Sanitation Data'!$E$30,0,10*ROW('Sanitation Data'!E61))="","",OFFSET('Sanitation Data'!$E$30,0,10*ROW('Sanitation Data'!E61)))</f>
        <v/>
      </c>
      <c r="CS67" s="264" t="str">
        <f ca="true">+IF(OFFSET('Sanitation Data'!$E$31,0,10*ROW('Sanitation Data'!E61))="","",OFFSET('Sanitation Data'!$E$31,0,10*ROW('Sanitation Data'!E61)))</f>
        <v/>
      </c>
      <c r="CT67" s="264" t="str">
        <f ca="true">+IF(OFFSET('Sanitation Data'!$E$32,0,10*ROW('Sanitation Data'!E61))="","",OFFSET('Sanitation Data'!$E$32,0,10*ROW('Sanitation Data'!E61)))</f>
        <v/>
      </c>
      <c r="CU67" s="264" t="str">
        <f ca="true">+IF(OFFSET('Sanitation Data'!$F$28,0,10*ROW('Sanitation Data'!F61))="","",OFFSET('Sanitation Data'!$F$28,0,10*ROW('Sanitation Data'!F61)))</f>
        <v/>
      </c>
      <c r="CV67" s="264" t="str">
        <f ca="true">+IF(OFFSET('Sanitation Data'!$F$29,0,10*ROW('Sanitation Data'!F61))="","",OFFSET('Sanitation Data'!$F$29,0,10*ROW('Sanitation Data'!F61)))</f>
        <v/>
      </c>
      <c r="CW67" s="264" t="str">
        <f ca="true">+IF(OFFSET('Sanitation Data'!$F$30,0,10*ROW('Sanitation Data'!F61))="","",OFFSET('Sanitation Data'!$F$30,0,10*ROW('Sanitation Data'!F61)))</f>
        <v/>
      </c>
      <c r="CX67" s="264" t="str">
        <f ca="true">+IF(OFFSET('Sanitation Data'!$F$31,0,10*ROW('Sanitation Data'!F61))="","",OFFSET('Sanitation Data'!$F$31,0,10*ROW('Sanitation Data'!F61)))</f>
        <v/>
      </c>
      <c r="CY67" s="264" t="str">
        <f ca="true">+IF(OFFSET('Sanitation Data'!$F$32,0,10*ROW('Sanitation Data'!F61))="","",OFFSET('Sanitation Data'!$F$32,0,10*ROW('Sanitation Data'!F61)))</f>
        <v/>
      </c>
      <c r="CZ67" s="264" t="str">
        <f ca="true">+IF(OFFSET('Sanitation Data'!$G$28,0,10*ROW('Sanitation Data'!G61))="","",OFFSET('Sanitation Data'!$G$28,0,10*ROW('Sanitation Data'!G61)))</f>
        <v/>
      </c>
      <c r="DA67" s="264" t="str">
        <f ca="true">+IF(OFFSET('Sanitation Data'!$G$29,0,10*ROW('Sanitation Data'!G61))="","",OFFSET('Sanitation Data'!$G$29,0,10*ROW('Sanitation Data'!G61)))</f>
        <v/>
      </c>
      <c r="DB67" s="264" t="str">
        <f ca="true">+IF(OFFSET('Sanitation Data'!$G$30,0,10*ROW('Sanitation Data'!G61))="","",OFFSET('Sanitation Data'!$G$30,0,10*ROW('Sanitation Data'!G61)))</f>
        <v/>
      </c>
      <c r="DC67" s="264" t="str">
        <f ca="true">+IF(OFFSET('Sanitation Data'!$G$31,0,10*ROW('Sanitation Data'!G61))="","",OFFSET('Sanitation Data'!$G$31,0,10*ROW('Sanitation Data'!G61)))</f>
        <v/>
      </c>
      <c r="DD67" s="264" t="str">
        <f ca="true">+IF(OFFSET('Sanitation Data'!$G$32,0,10*ROW('Sanitation Data'!G61))="","",OFFSET('Sanitation Data'!$G$32,0,10*ROW('Sanitation Data'!G61)))</f>
        <v/>
      </c>
      <c r="DE67" s="264" t="str">
        <f ca="true">+IF(OFFSET('Sanitation Data'!$H$28,0,10*ROW('Sanitation Data'!H61))="","",OFFSET('Sanitation Data'!$H$28,0,10*ROW('Sanitation Data'!H61)))</f>
        <v/>
      </c>
      <c r="DF67" s="264" t="str">
        <f ca="true">+IF(OFFSET('Sanitation Data'!$H$29,0,10*ROW('Sanitation Data'!H61))="","",OFFSET('Sanitation Data'!$H$29,0,10*ROW('Sanitation Data'!H61)))</f>
        <v/>
      </c>
      <c r="DG67" s="264" t="str">
        <f ca="true">+IF(OFFSET('Sanitation Data'!$H$30,0,10*ROW('Sanitation Data'!H61))="","",OFFSET('Sanitation Data'!$H$30,0,10*ROW('Sanitation Data'!H61)))</f>
        <v/>
      </c>
      <c r="DH67" s="264" t="str">
        <f ca="true">+IF(OFFSET('Sanitation Data'!$H$31,0,10*ROW('Sanitation Data'!H61))="","",OFFSET('Sanitation Data'!$H$31,0,10*ROW('Sanitation Data'!H61)))</f>
        <v/>
      </c>
      <c r="DI67" s="264" t="str">
        <f ca="true">+IF(OFFSET('Sanitation Data'!$H$32,0,10*ROW('Sanitation Data'!H61))="","",OFFSET('Sanitation Data'!$H$32,0,10*ROW('Sanitation Data'!H61)))</f>
        <v/>
      </c>
      <c r="DJ67" s="264" t="str">
        <f ca="true">+IF(OFFSET('Sanitation Data'!$I$28,0,10*ROW('Sanitation Data'!I61))="","",OFFSET('Sanitation Data'!$I$28,0,10*ROW('Sanitation Data'!I61)))</f>
        <v/>
      </c>
      <c r="DK67" s="264" t="str">
        <f ca="true">+IF(OFFSET('Sanitation Data'!$I$29,0,10*ROW('Sanitation Data'!I61))="","",OFFSET('Sanitation Data'!$I$29,0,10*ROW('Sanitation Data'!I61)))</f>
        <v/>
      </c>
      <c r="DL67" s="264" t="str">
        <f ca="true">+IF(OFFSET('Sanitation Data'!$I$30,0,10*ROW('Sanitation Data'!I61))="","",OFFSET('Sanitation Data'!$I$30,0,10*ROW('Sanitation Data'!I61)))</f>
        <v/>
      </c>
      <c r="DM67" s="264" t="str">
        <f ca="true">+IF(OFFSET('Sanitation Data'!$I$31,0,10*ROW('Sanitation Data'!I61))="","",OFFSET('Sanitation Data'!$I$31,0,10*ROW('Sanitation Data'!I61)))</f>
        <v/>
      </c>
      <c r="DN67" s="264" t="str">
        <f ca="true">+IF(OFFSET('Sanitation Data'!$I$32,0,10*ROW('Sanitation Data'!I61))="","",OFFSET('Sanitation Data'!$I$32,0,10*ROW('Sanitation Data'!I61)))</f>
        <v/>
      </c>
      <c r="DO67" s="264" t="str">
        <f ca="true">+IF(OFFSET('Hygiene Data'!$D$11,0,10*ROW('Hygiene Data'!D61))="","",OFFSET('Hygiene Data'!$D$11,0,10*ROW('Hygiene Data'!D61)))</f>
        <v/>
      </c>
      <c r="DP67" s="264" t="str">
        <f ca="true">+IF(OFFSET('Hygiene Data'!$D$12,0,10*ROW('Hygiene Data'!D61))="","",OFFSET('Hygiene Data'!$D$12,0,10*ROW('Hygiene Data'!D61)))</f>
        <v/>
      </c>
      <c r="DQ67" s="264" t="str">
        <f ca="true">+IF(OFFSET('Hygiene Data'!$D$13,0,10*ROW('Hygiene Data'!D61))="","",OFFSET('Hygiene Data'!$D$13,0,10*ROW('Hygiene Data'!D61)))</f>
        <v/>
      </c>
      <c r="DR67" s="264" t="str">
        <f ca="true">+IF(OFFSET('Hygiene Data'!$E$11,0,10*ROW('Hygiene Data'!E61))="","",OFFSET('Hygiene Data'!$E$11,0,10*ROW('Hygiene Data'!E61)))</f>
        <v/>
      </c>
      <c r="DS67" s="264" t="str">
        <f ca="true">+IF(OFFSET('Hygiene Data'!$E$12,0,10*ROW('Hygiene Data'!E61))="","",OFFSET('Hygiene Data'!$E$12,0,10*ROW('Hygiene Data'!E61)))</f>
        <v/>
      </c>
      <c r="DT67" s="264" t="str">
        <f ca="true">+IF(OFFSET('Hygiene Data'!$E$13,0,10*ROW('Hygiene Data'!E61))="","",OFFSET('Hygiene Data'!$E$13,0,10*ROW('Hygiene Data'!E61)))</f>
        <v/>
      </c>
      <c r="DU67" s="264" t="str">
        <f ca="true">+IF(OFFSET('Hygiene Data'!$F$11,0,10*ROW('Hygiene Data'!F61))="","",OFFSET('Hygiene Data'!$F$11,0,10*ROW('Hygiene Data'!F61)))</f>
        <v/>
      </c>
      <c r="DV67" s="264" t="str">
        <f ca="true">+IF(OFFSET('Hygiene Data'!$F$12,0,10*ROW('Hygiene Data'!F61))="","",OFFSET('Hygiene Data'!$F$12,0,10*ROW('Hygiene Data'!F61)))</f>
        <v/>
      </c>
      <c r="DW67" s="264" t="str">
        <f ca="true">+IF(OFFSET('Hygiene Data'!$F$13,0,10*ROW('Hygiene Data'!F61))="","",OFFSET('Hygiene Data'!$F$13,0,10*ROW('Hygiene Data'!F61)))</f>
        <v/>
      </c>
      <c r="DX67" s="264" t="str">
        <f ca="true">+IF(OFFSET('Hygiene Data'!$G$11,0,10*ROW('Hygiene Data'!G61))="","",OFFSET('Hygiene Data'!$G$11,0,10*ROW('Hygiene Data'!G61)))</f>
        <v/>
      </c>
      <c r="DY67" s="264" t="str">
        <f ca="true">+IF(OFFSET('Hygiene Data'!$G$12,0,10*ROW('Hygiene Data'!G61))="","",OFFSET('Hygiene Data'!$G$12,0,10*ROW('Hygiene Data'!G61)))</f>
        <v/>
      </c>
      <c r="DZ67" s="264" t="str">
        <f ca="true">+IF(OFFSET('Hygiene Data'!$G$13,0,10*ROW('Hygiene Data'!G61))="","",OFFSET('Hygiene Data'!$G$13,0,10*ROW('Hygiene Data'!G61)))</f>
        <v/>
      </c>
      <c r="EA67" s="264" t="str">
        <f ca="true">+IF(OFFSET('Hygiene Data'!$H$11,0,10*ROW('Hygiene Data'!H61))="","",OFFSET('Hygiene Data'!$H$11,0,10*ROW('Hygiene Data'!H61)))</f>
        <v/>
      </c>
      <c r="EB67" s="264" t="str">
        <f ca="true">+IF(OFFSET('Hygiene Data'!$H$12,0,10*ROW('Hygiene Data'!H61))="","",OFFSET('Hygiene Data'!$H$12,0,10*ROW('Hygiene Data'!H61)))</f>
        <v/>
      </c>
      <c r="EC67" s="264" t="str">
        <f ca="true">+IF(OFFSET('Hygiene Data'!$H$13,0,10*ROW('Hygiene Data'!H61))="","",OFFSET('Hygiene Data'!$H$13,0,10*ROW('Hygiene Data'!H61)))</f>
        <v/>
      </c>
      <c r="ED67" s="264" t="str">
        <f ca="true">+IF(OFFSET('Hygiene Data'!$I$11,0,10*ROW('Hygiene Data'!I61))="","",OFFSET('Hygiene Data'!$I$11,0,10*ROW('Hygiene Data'!I61)))</f>
        <v/>
      </c>
      <c r="EE67" s="264" t="str">
        <f ca="true">+IF(OFFSET('Hygiene Data'!$I$12,0,10*ROW('Hygiene Data'!I61))="","",OFFSET('Hygiene Data'!$I$12,0,10*ROW('Hygiene Data'!I61)))</f>
        <v/>
      </c>
      <c r="EF67" s="264" t="str">
        <f ca="true">+IF(OFFSET('Hygiene Data'!$I$13,0,10*ROW('Hygiene Data'!I61))="","",OFFSET('Hygiene Data'!$I$13,0,10*ROW('Hygiene Data'!I61)))</f>
        <v/>
      </c>
    </row>
    <row xmlns:x14ac="http://schemas.microsoft.com/office/spreadsheetml/2009/9/ac" r="68" x14ac:dyDescent="0.2">
      <c r="A68" s="37" t="str">
        <f ca="true">+IF(OFFSET('Water Data'!$B$2,0,10*ROW('Water Data'!E62))="","",OFFSET('Water Data'!$B$2,0,10*ROW('Water Data'!E62)))</f>
        <v/>
      </c>
      <c r="B68" s="37" t="str">
        <f ca="true">+IF(OFFSET('Water Data'!$C$2,0,10*ROW('Water Data'!F62))="","",OFFSET('Water Data'!$C$2,0,10*ROW('Water Data'!F62)))</f>
        <v/>
      </c>
      <c r="C68" s="320" t="str">
        <f t="shared" ca="true" si="0"/>
        <v/>
      </c>
      <c r="D68" s="94"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94"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94"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94"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94"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94"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94"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94"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94"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94"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94"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94"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94"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94"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94"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94"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94"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94"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95"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95"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95"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95"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95"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95"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95"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95"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95"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95"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95"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95"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95"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95"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95"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95"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95"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95"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95"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95"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95"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95"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95"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95"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95"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95"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95"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95"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95"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95"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96"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96"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96"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96"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96"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96"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96"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96"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96"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96"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96"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96"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96"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96"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96"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96"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96"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96"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64"/>
      <c r="BS68" s="264" t="str">
        <f ca="true">+IF(OFFSET('Water Data'!$D$27,0,10*ROW('Water Data'!D62))="","",OFFSET('Water Data'!$D$27,0,10*ROW('Water Data'!D62)))</f>
        <v/>
      </c>
      <c r="BT68" s="264" t="str">
        <f ca="true">+IF(OFFSET('Water Data'!$D$28,0,10*ROW('Water Data'!D62))="","",OFFSET('Water Data'!$D$28,0,10*ROW('Water Data'!D62)))</f>
        <v/>
      </c>
      <c r="BU68" s="264" t="str">
        <f ca="true">+IF(OFFSET('Water Data'!$D$29,0,10*ROW('Water Data'!D62))="","",OFFSET('Water Data'!$D$29,0,10*ROW('Water Data'!D62)))</f>
        <v/>
      </c>
      <c r="BV68" s="264" t="str">
        <f ca="true">+IF(OFFSET('Water Data'!$E$27,0,10*ROW('Water Data'!E62))="","",OFFSET('Water Data'!$E$27,0,10*ROW('Water Data'!E62)))</f>
        <v/>
      </c>
      <c r="BW68" s="264" t="str">
        <f ca="true">+IF(OFFSET('Water Data'!$E$28,0,10*ROW('Water Data'!E62))="","",OFFSET('Water Data'!$E$28,0,10*ROW('Water Data'!E62)))</f>
        <v/>
      </c>
      <c r="BX68" s="264" t="str">
        <f ca="true">+IF(OFFSET('Water Data'!$E$29,0,10*ROW('Water Data'!E62))="","",OFFSET('Water Data'!$E$29,0,10*ROW('Water Data'!E62)))</f>
        <v/>
      </c>
      <c r="BY68" s="264" t="str">
        <f ca="true">+IF(OFFSET('Water Data'!$F$27,0,10*ROW('Water Data'!F62))="","",OFFSET('Water Data'!$F$27,0,10*ROW('Water Data'!F62)))</f>
        <v/>
      </c>
      <c r="BZ68" s="264" t="str">
        <f ca="true">+IF(OFFSET('Water Data'!$F$28,0,10*ROW('Water Data'!F62))="","",OFFSET('Water Data'!$F$28,0,10*ROW('Water Data'!F62)))</f>
        <v/>
      </c>
      <c r="CA68" s="264" t="str">
        <f ca="true">+IF(OFFSET('Water Data'!$F$29,0,10*ROW('Water Data'!F62))="","",OFFSET('Water Data'!$F$29,0,10*ROW('Water Data'!F62)))</f>
        <v/>
      </c>
      <c r="CB68" s="264" t="str">
        <f ca="true">+IF(OFFSET('Water Data'!$G$27,0,10*ROW('Water Data'!G62))="","",OFFSET('Water Data'!$G$27,0,10*ROW('Water Data'!G62)))</f>
        <v/>
      </c>
      <c r="CC68" s="264" t="str">
        <f ca="true">+IF(OFFSET('Water Data'!$G$28,0,10*ROW('Water Data'!G62))="","",OFFSET('Water Data'!$G$28,0,10*ROW('Water Data'!G62)))</f>
        <v/>
      </c>
      <c r="CD68" s="264" t="str">
        <f ca="true">+IF(OFFSET('Water Data'!$G$29,0,10*ROW('Water Data'!G62))="","",OFFSET('Water Data'!$G$29,0,10*ROW('Water Data'!G62)))</f>
        <v/>
      </c>
      <c r="CE68" s="264" t="str">
        <f ca="true">+IF(OFFSET('Water Data'!$H$27,0,10*ROW('Water Data'!H62))="","",OFFSET('Water Data'!$H$27,0,10*ROW('Water Data'!H62)))</f>
        <v/>
      </c>
      <c r="CF68" s="264" t="str">
        <f ca="true">+IF(OFFSET('Water Data'!$H$28,0,10*ROW('Water Data'!H62))="","",OFFSET('Water Data'!$H$28,0,10*ROW('Water Data'!H62)))</f>
        <v/>
      </c>
      <c r="CG68" s="264" t="str">
        <f ca="true">+IF(OFFSET('Water Data'!$H$29,0,10*ROW('Water Data'!H62))="","",OFFSET('Water Data'!$H$29,0,10*ROW('Water Data'!H62)))</f>
        <v/>
      </c>
      <c r="CH68" s="264" t="str">
        <f ca="true">+IF(OFFSET('Water Data'!$I$27,0,10*ROW('Water Data'!I62))="","",OFFSET('Water Data'!$I$27,0,10*ROW('Water Data'!I62)))</f>
        <v/>
      </c>
      <c r="CI68" s="264" t="str">
        <f ca="true">+IF(OFFSET('Water Data'!$I$28,0,10*ROW('Water Data'!I62))="","",OFFSET('Water Data'!$I$28,0,10*ROW('Water Data'!I62)))</f>
        <v/>
      </c>
      <c r="CJ68" s="264" t="str">
        <f ca="true">+IF(OFFSET('Water Data'!$I$29,0,10*ROW('Water Data'!I62))="","",OFFSET('Water Data'!$I$29,0,10*ROW('Water Data'!I62)))</f>
        <v/>
      </c>
      <c r="CK68" s="264" t="str">
        <f ca="true">+IF(OFFSET('Sanitation Data'!$D$28,0,10*ROW('Sanitation Data'!D62))="","",OFFSET('Sanitation Data'!$D$28,0,10*ROW('Sanitation Data'!D62)))</f>
        <v/>
      </c>
      <c r="CL68" s="264" t="str">
        <f ca="true">+IF(OFFSET('Sanitation Data'!$D$29,0,10*ROW('Sanitation Data'!D62))="","",OFFSET('Sanitation Data'!$D$29,0,10*ROW('Sanitation Data'!D62)))</f>
        <v/>
      </c>
      <c r="CM68" s="264" t="str">
        <f ca="true">+IF(OFFSET('Sanitation Data'!$D$30,0,10*ROW('Sanitation Data'!D62))="","",OFFSET('Sanitation Data'!$D$30,0,10*ROW('Sanitation Data'!D62)))</f>
        <v/>
      </c>
      <c r="CN68" s="264" t="str">
        <f ca="true">+IF(OFFSET('Sanitation Data'!$D$31,0,10*ROW('Sanitation Data'!D62))="","",OFFSET('Sanitation Data'!$D$31,0,10*ROW('Sanitation Data'!D62)))</f>
        <v/>
      </c>
      <c r="CO68" s="264" t="str">
        <f ca="true">+IF(OFFSET('Sanitation Data'!$D$32,0,10*ROW('Sanitation Data'!D62))="","",OFFSET('Sanitation Data'!$D$32,0,10*ROW('Sanitation Data'!D62)))</f>
        <v/>
      </c>
      <c r="CP68" s="264" t="str">
        <f ca="true">+IF(OFFSET('Sanitation Data'!$E$28,0,10*ROW('Sanitation Data'!E62))="","",OFFSET('Sanitation Data'!$E$28,0,10*ROW('Sanitation Data'!E62)))</f>
        <v/>
      </c>
      <c r="CQ68" s="264" t="str">
        <f ca="true">+IF(OFFSET('Sanitation Data'!$E$29,0,10*ROW('Sanitation Data'!E62))="","",OFFSET('Sanitation Data'!$E$29,0,10*ROW('Sanitation Data'!E62)))</f>
        <v/>
      </c>
      <c r="CR68" s="264" t="str">
        <f ca="true">+IF(OFFSET('Sanitation Data'!$E$30,0,10*ROW('Sanitation Data'!E62))="","",OFFSET('Sanitation Data'!$E$30,0,10*ROW('Sanitation Data'!E62)))</f>
        <v/>
      </c>
      <c r="CS68" s="264" t="str">
        <f ca="true">+IF(OFFSET('Sanitation Data'!$E$31,0,10*ROW('Sanitation Data'!E62))="","",OFFSET('Sanitation Data'!$E$31,0,10*ROW('Sanitation Data'!E62)))</f>
        <v/>
      </c>
      <c r="CT68" s="264" t="str">
        <f ca="true">+IF(OFFSET('Sanitation Data'!$E$32,0,10*ROW('Sanitation Data'!E62))="","",OFFSET('Sanitation Data'!$E$32,0,10*ROW('Sanitation Data'!E62)))</f>
        <v/>
      </c>
      <c r="CU68" s="264" t="str">
        <f ca="true">+IF(OFFSET('Sanitation Data'!$F$28,0,10*ROW('Sanitation Data'!F62))="","",OFFSET('Sanitation Data'!$F$28,0,10*ROW('Sanitation Data'!F62)))</f>
        <v/>
      </c>
      <c r="CV68" s="264" t="str">
        <f ca="true">+IF(OFFSET('Sanitation Data'!$F$29,0,10*ROW('Sanitation Data'!F62))="","",OFFSET('Sanitation Data'!$F$29,0,10*ROW('Sanitation Data'!F62)))</f>
        <v/>
      </c>
      <c r="CW68" s="264" t="str">
        <f ca="true">+IF(OFFSET('Sanitation Data'!$F$30,0,10*ROW('Sanitation Data'!F62))="","",OFFSET('Sanitation Data'!$F$30,0,10*ROW('Sanitation Data'!F62)))</f>
        <v/>
      </c>
      <c r="CX68" s="264" t="str">
        <f ca="true">+IF(OFFSET('Sanitation Data'!$F$31,0,10*ROW('Sanitation Data'!F62))="","",OFFSET('Sanitation Data'!$F$31,0,10*ROW('Sanitation Data'!F62)))</f>
        <v/>
      </c>
      <c r="CY68" s="264" t="str">
        <f ca="true">+IF(OFFSET('Sanitation Data'!$F$32,0,10*ROW('Sanitation Data'!F62))="","",OFFSET('Sanitation Data'!$F$32,0,10*ROW('Sanitation Data'!F62)))</f>
        <v/>
      </c>
      <c r="CZ68" s="264" t="str">
        <f ca="true">+IF(OFFSET('Sanitation Data'!$G$28,0,10*ROW('Sanitation Data'!G62))="","",OFFSET('Sanitation Data'!$G$28,0,10*ROW('Sanitation Data'!G62)))</f>
        <v/>
      </c>
      <c r="DA68" s="264" t="str">
        <f ca="true">+IF(OFFSET('Sanitation Data'!$G$29,0,10*ROW('Sanitation Data'!G62))="","",OFFSET('Sanitation Data'!$G$29,0,10*ROW('Sanitation Data'!G62)))</f>
        <v/>
      </c>
      <c r="DB68" s="264" t="str">
        <f ca="true">+IF(OFFSET('Sanitation Data'!$G$30,0,10*ROW('Sanitation Data'!G62))="","",OFFSET('Sanitation Data'!$G$30,0,10*ROW('Sanitation Data'!G62)))</f>
        <v/>
      </c>
      <c r="DC68" s="264" t="str">
        <f ca="true">+IF(OFFSET('Sanitation Data'!$G$31,0,10*ROW('Sanitation Data'!G62))="","",OFFSET('Sanitation Data'!$G$31,0,10*ROW('Sanitation Data'!G62)))</f>
        <v/>
      </c>
      <c r="DD68" s="264" t="str">
        <f ca="true">+IF(OFFSET('Sanitation Data'!$G$32,0,10*ROW('Sanitation Data'!G62))="","",OFFSET('Sanitation Data'!$G$32,0,10*ROW('Sanitation Data'!G62)))</f>
        <v/>
      </c>
      <c r="DE68" s="264" t="str">
        <f ca="true">+IF(OFFSET('Sanitation Data'!$H$28,0,10*ROW('Sanitation Data'!H62))="","",OFFSET('Sanitation Data'!$H$28,0,10*ROW('Sanitation Data'!H62)))</f>
        <v/>
      </c>
      <c r="DF68" s="264" t="str">
        <f ca="true">+IF(OFFSET('Sanitation Data'!$H$29,0,10*ROW('Sanitation Data'!H62))="","",OFFSET('Sanitation Data'!$H$29,0,10*ROW('Sanitation Data'!H62)))</f>
        <v/>
      </c>
      <c r="DG68" s="264" t="str">
        <f ca="true">+IF(OFFSET('Sanitation Data'!$H$30,0,10*ROW('Sanitation Data'!H62))="","",OFFSET('Sanitation Data'!$H$30,0,10*ROW('Sanitation Data'!H62)))</f>
        <v/>
      </c>
      <c r="DH68" s="264" t="str">
        <f ca="true">+IF(OFFSET('Sanitation Data'!$H$31,0,10*ROW('Sanitation Data'!H62))="","",OFFSET('Sanitation Data'!$H$31,0,10*ROW('Sanitation Data'!H62)))</f>
        <v/>
      </c>
      <c r="DI68" s="264" t="str">
        <f ca="true">+IF(OFFSET('Sanitation Data'!$H$32,0,10*ROW('Sanitation Data'!H62))="","",OFFSET('Sanitation Data'!$H$32,0,10*ROW('Sanitation Data'!H62)))</f>
        <v/>
      </c>
      <c r="DJ68" s="264" t="str">
        <f ca="true">+IF(OFFSET('Sanitation Data'!$I$28,0,10*ROW('Sanitation Data'!I62))="","",OFFSET('Sanitation Data'!$I$28,0,10*ROW('Sanitation Data'!I62)))</f>
        <v/>
      </c>
      <c r="DK68" s="264" t="str">
        <f ca="true">+IF(OFFSET('Sanitation Data'!$I$29,0,10*ROW('Sanitation Data'!I62))="","",OFFSET('Sanitation Data'!$I$29,0,10*ROW('Sanitation Data'!I62)))</f>
        <v/>
      </c>
      <c r="DL68" s="264" t="str">
        <f ca="true">+IF(OFFSET('Sanitation Data'!$I$30,0,10*ROW('Sanitation Data'!I62))="","",OFFSET('Sanitation Data'!$I$30,0,10*ROW('Sanitation Data'!I62)))</f>
        <v/>
      </c>
      <c r="DM68" s="264" t="str">
        <f ca="true">+IF(OFFSET('Sanitation Data'!$I$31,0,10*ROW('Sanitation Data'!I62))="","",OFFSET('Sanitation Data'!$I$31,0,10*ROW('Sanitation Data'!I62)))</f>
        <v/>
      </c>
      <c r="DN68" s="264" t="str">
        <f ca="true">+IF(OFFSET('Sanitation Data'!$I$32,0,10*ROW('Sanitation Data'!I62))="","",OFFSET('Sanitation Data'!$I$32,0,10*ROW('Sanitation Data'!I62)))</f>
        <v/>
      </c>
      <c r="DO68" s="264" t="str">
        <f ca="true">+IF(OFFSET('Hygiene Data'!$D$11,0,10*ROW('Hygiene Data'!D62))="","",OFFSET('Hygiene Data'!$D$11,0,10*ROW('Hygiene Data'!D62)))</f>
        <v/>
      </c>
      <c r="DP68" s="264" t="str">
        <f ca="true">+IF(OFFSET('Hygiene Data'!$D$12,0,10*ROW('Hygiene Data'!D62))="","",OFFSET('Hygiene Data'!$D$12,0,10*ROW('Hygiene Data'!D62)))</f>
        <v/>
      </c>
      <c r="DQ68" s="264" t="str">
        <f ca="true">+IF(OFFSET('Hygiene Data'!$D$13,0,10*ROW('Hygiene Data'!D62))="","",OFFSET('Hygiene Data'!$D$13,0,10*ROW('Hygiene Data'!D62)))</f>
        <v/>
      </c>
      <c r="DR68" s="264" t="str">
        <f ca="true">+IF(OFFSET('Hygiene Data'!$E$11,0,10*ROW('Hygiene Data'!E62))="","",OFFSET('Hygiene Data'!$E$11,0,10*ROW('Hygiene Data'!E62)))</f>
        <v/>
      </c>
      <c r="DS68" s="264" t="str">
        <f ca="true">+IF(OFFSET('Hygiene Data'!$E$12,0,10*ROW('Hygiene Data'!E62))="","",OFFSET('Hygiene Data'!$E$12,0,10*ROW('Hygiene Data'!E62)))</f>
        <v/>
      </c>
      <c r="DT68" s="264" t="str">
        <f ca="true">+IF(OFFSET('Hygiene Data'!$E$13,0,10*ROW('Hygiene Data'!E62))="","",OFFSET('Hygiene Data'!$E$13,0,10*ROW('Hygiene Data'!E62)))</f>
        <v/>
      </c>
      <c r="DU68" s="264" t="str">
        <f ca="true">+IF(OFFSET('Hygiene Data'!$F$11,0,10*ROW('Hygiene Data'!F62))="","",OFFSET('Hygiene Data'!$F$11,0,10*ROW('Hygiene Data'!F62)))</f>
        <v/>
      </c>
      <c r="DV68" s="264" t="str">
        <f ca="true">+IF(OFFSET('Hygiene Data'!$F$12,0,10*ROW('Hygiene Data'!F62))="","",OFFSET('Hygiene Data'!$F$12,0,10*ROW('Hygiene Data'!F62)))</f>
        <v/>
      </c>
      <c r="DW68" s="264" t="str">
        <f ca="true">+IF(OFFSET('Hygiene Data'!$F$13,0,10*ROW('Hygiene Data'!F62))="","",OFFSET('Hygiene Data'!$F$13,0,10*ROW('Hygiene Data'!F62)))</f>
        <v/>
      </c>
      <c r="DX68" s="264" t="str">
        <f ca="true">+IF(OFFSET('Hygiene Data'!$G$11,0,10*ROW('Hygiene Data'!G62))="","",OFFSET('Hygiene Data'!$G$11,0,10*ROW('Hygiene Data'!G62)))</f>
        <v/>
      </c>
      <c r="DY68" s="264" t="str">
        <f ca="true">+IF(OFFSET('Hygiene Data'!$G$12,0,10*ROW('Hygiene Data'!G62))="","",OFFSET('Hygiene Data'!$G$12,0,10*ROW('Hygiene Data'!G62)))</f>
        <v/>
      </c>
      <c r="DZ68" s="264" t="str">
        <f ca="true">+IF(OFFSET('Hygiene Data'!$G$13,0,10*ROW('Hygiene Data'!G62))="","",OFFSET('Hygiene Data'!$G$13,0,10*ROW('Hygiene Data'!G62)))</f>
        <v/>
      </c>
      <c r="EA68" s="264" t="str">
        <f ca="true">+IF(OFFSET('Hygiene Data'!$H$11,0,10*ROW('Hygiene Data'!H62))="","",OFFSET('Hygiene Data'!$H$11,0,10*ROW('Hygiene Data'!H62)))</f>
        <v/>
      </c>
      <c r="EB68" s="264" t="str">
        <f ca="true">+IF(OFFSET('Hygiene Data'!$H$12,0,10*ROW('Hygiene Data'!H62))="","",OFFSET('Hygiene Data'!$H$12,0,10*ROW('Hygiene Data'!H62)))</f>
        <v/>
      </c>
      <c r="EC68" s="264" t="str">
        <f ca="true">+IF(OFFSET('Hygiene Data'!$H$13,0,10*ROW('Hygiene Data'!H62))="","",OFFSET('Hygiene Data'!$H$13,0,10*ROW('Hygiene Data'!H62)))</f>
        <v/>
      </c>
      <c r="ED68" s="264" t="str">
        <f ca="true">+IF(OFFSET('Hygiene Data'!$I$11,0,10*ROW('Hygiene Data'!I62))="","",OFFSET('Hygiene Data'!$I$11,0,10*ROW('Hygiene Data'!I62)))</f>
        <v/>
      </c>
      <c r="EE68" s="264" t="str">
        <f ca="true">+IF(OFFSET('Hygiene Data'!$I$12,0,10*ROW('Hygiene Data'!I62))="","",OFFSET('Hygiene Data'!$I$12,0,10*ROW('Hygiene Data'!I62)))</f>
        <v/>
      </c>
      <c r="EF68" s="264" t="str">
        <f ca="true">+IF(OFFSET('Hygiene Data'!$I$13,0,10*ROW('Hygiene Data'!I62))="","",OFFSET('Hygiene Data'!$I$13,0,10*ROW('Hygiene Data'!I62)))</f>
        <v/>
      </c>
    </row>
    <row xmlns:x14ac="http://schemas.microsoft.com/office/spreadsheetml/2009/9/ac" r="69" x14ac:dyDescent="0.2">
      <c r="A69" s="37" t="str">
        <f ca="true">+IF(OFFSET('Water Data'!$B$2,0,10*ROW('Water Data'!E63))="","",OFFSET('Water Data'!$B$2,0,10*ROW('Water Data'!E63)))</f>
        <v/>
      </c>
      <c r="B69" s="37" t="str">
        <f ca="true">+IF(OFFSET('Water Data'!$C$2,0,10*ROW('Water Data'!F63))="","",OFFSET('Water Data'!$C$2,0,10*ROW('Water Data'!F63)))</f>
        <v/>
      </c>
      <c r="C69" s="320" t="str">
        <f t="shared" ca="true" si="0"/>
        <v/>
      </c>
      <c r="D69" s="94"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94"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94"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94"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94"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94"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94"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94"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94"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94"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94"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94"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94"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94"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94"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94"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94"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94"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95"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95"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95"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95"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95"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95"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95"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95"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95"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95"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95"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95"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95"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95"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95"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95"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95"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95"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95"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95"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95"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95"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95"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95"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95"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95"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95"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95"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95"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95"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96"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96"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96"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96"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96"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96"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96"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96"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96"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96"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96"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96"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96"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96"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96"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96"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96"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96"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64"/>
      <c r="BS69" s="264" t="str">
        <f ca="true">+IF(OFFSET('Water Data'!$D$27,0,10*ROW('Water Data'!D63))="","",OFFSET('Water Data'!$D$27,0,10*ROW('Water Data'!D63)))</f>
        <v/>
      </c>
      <c r="BT69" s="264" t="str">
        <f ca="true">+IF(OFFSET('Water Data'!$D$28,0,10*ROW('Water Data'!D63))="","",OFFSET('Water Data'!$D$28,0,10*ROW('Water Data'!D63)))</f>
        <v/>
      </c>
      <c r="BU69" s="264" t="str">
        <f ca="true">+IF(OFFSET('Water Data'!$D$29,0,10*ROW('Water Data'!D63))="","",OFFSET('Water Data'!$D$29,0,10*ROW('Water Data'!D63)))</f>
        <v/>
      </c>
      <c r="BV69" s="264" t="str">
        <f ca="true">+IF(OFFSET('Water Data'!$E$27,0,10*ROW('Water Data'!E63))="","",OFFSET('Water Data'!$E$27,0,10*ROW('Water Data'!E63)))</f>
        <v/>
      </c>
      <c r="BW69" s="264" t="str">
        <f ca="true">+IF(OFFSET('Water Data'!$E$28,0,10*ROW('Water Data'!E63))="","",OFFSET('Water Data'!$E$28,0,10*ROW('Water Data'!E63)))</f>
        <v/>
      </c>
      <c r="BX69" s="264" t="str">
        <f ca="true">+IF(OFFSET('Water Data'!$E$29,0,10*ROW('Water Data'!E63))="","",OFFSET('Water Data'!$E$29,0,10*ROW('Water Data'!E63)))</f>
        <v/>
      </c>
      <c r="BY69" s="264" t="str">
        <f ca="true">+IF(OFFSET('Water Data'!$F$27,0,10*ROW('Water Data'!F63))="","",OFFSET('Water Data'!$F$27,0,10*ROW('Water Data'!F63)))</f>
        <v/>
      </c>
      <c r="BZ69" s="264" t="str">
        <f ca="true">+IF(OFFSET('Water Data'!$F$28,0,10*ROW('Water Data'!F63))="","",OFFSET('Water Data'!$F$28,0,10*ROW('Water Data'!F63)))</f>
        <v/>
      </c>
      <c r="CA69" s="264" t="str">
        <f ca="true">+IF(OFFSET('Water Data'!$F$29,0,10*ROW('Water Data'!F63))="","",OFFSET('Water Data'!$F$29,0,10*ROW('Water Data'!F63)))</f>
        <v/>
      </c>
      <c r="CB69" s="264" t="str">
        <f ca="true">+IF(OFFSET('Water Data'!$G$27,0,10*ROW('Water Data'!G63))="","",OFFSET('Water Data'!$G$27,0,10*ROW('Water Data'!G63)))</f>
        <v/>
      </c>
      <c r="CC69" s="264" t="str">
        <f ca="true">+IF(OFFSET('Water Data'!$G$28,0,10*ROW('Water Data'!G63))="","",OFFSET('Water Data'!$G$28,0,10*ROW('Water Data'!G63)))</f>
        <v/>
      </c>
      <c r="CD69" s="264" t="str">
        <f ca="true">+IF(OFFSET('Water Data'!$G$29,0,10*ROW('Water Data'!G63))="","",OFFSET('Water Data'!$G$29,0,10*ROW('Water Data'!G63)))</f>
        <v/>
      </c>
      <c r="CE69" s="264" t="str">
        <f ca="true">+IF(OFFSET('Water Data'!$H$27,0,10*ROW('Water Data'!H63))="","",OFFSET('Water Data'!$H$27,0,10*ROW('Water Data'!H63)))</f>
        <v/>
      </c>
      <c r="CF69" s="264" t="str">
        <f ca="true">+IF(OFFSET('Water Data'!$H$28,0,10*ROW('Water Data'!H63))="","",OFFSET('Water Data'!$H$28,0,10*ROW('Water Data'!H63)))</f>
        <v/>
      </c>
      <c r="CG69" s="264" t="str">
        <f ca="true">+IF(OFFSET('Water Data'!$H$29,0,10*ROW('Water Data'!H63))="","",OFFSET('Water Data'!$H$29,0,10*ROW('Water Data'!H63)))</f>
        <v/>
      </c>
      <c r="CH69" s="264" t="str">
        <f ca="true">+IF(OFFSET('Water Data'!$I$27,0,10*ROW('Water Data'!I63))="","",OFFSET('Water Data'!$I$27,0,10*ROW('Water Data'!I63)))</f>
        <v/>
      </c>
      <c r="CI69" s="264" t="str">
        <f ca="true">+IF(OFFSET('Water Data'!$I$28,0,10*ROW('Water Data'!I63))="","",OFFSET('Water Data'!$I$28,0,10*ROW('Water Data'!I63)))</f>
        <v/>
      </c>
      <c r="CJ69" s="264" t="str">
        <f ca="true">+IF(OFFSET('Water Data'!$I$29,0,10*ROW('Water Data'!I63))="","",OFFSET('Water Data'!$I$29,0,10*ROW('Water Data'!I63)))</f>
        <v/>
      </c>
      <c r="CK69" s="264" t="str">
        <f ca="true">+IF(OFFSET('Sanitation Data'!$D$28,0,10*ROW('Sanitation Data'!D63))="","",OFFSET('Sanitation Data'!$D$28,0,10*ROW('Sanitation Data'!D63)))</f>
        <v/>
      </c>
      <c r="CL69" s="264" t="str">
        <f ca="true">+IF(OFFSET('Sanitation Data'!$D$29,0,10*ROW('Sanitation Data'!D63))="","",OFFSET('Sanitation Data'!$D$29,0,10*ROW('Sanitation Data'!D63)))</f>
        <v/>
      </c>
      <c r="CM69" s="264" t="str">
        <f ca="true">+IF(OFFSET('Sanitation Data'!$D$30,0,10*ROW('Sanitation Data'!D63))="","",OFFSET('Sanitation Data'!$D$30,0,10*ROW('Sanitation Data'!D63)))</f>
        <v/>
      </c>
      <c r="CN69" s="264" t="str">
        <f ca="true">+IF(OFFSET('Sanitation Data'!$D$31,0,10*ROW('Sanitation Data'!D63))="","",OFFSET('Sanitation Data'!$D$31,0,10*ROW('Sanitation Data'!D63)))</f>
        <v/>
      </c>
      <c r="CO69" s="264" t="str">
        <f ca="true">+IF(OFFSET('Sanitation Data'!$D$32,0,10*ROW('Sanitation Data'!D63))="","",OFFSET('Sanitation Data'!$D$32,0,10*ROW('Sanitation Data'!D63)))</f>
        <v/>
      </c>
      <c r="CP69" s="264" t="str">
        <f ca="true">+IF(OFFSET('Sanitation Data'!$E$28,0,10*ROW('Sanitation Data'!E63))="","",OFFSET('Sanitation Data'!$E$28,0,10*ROW('Sanitation Data'!E63)))</f>
        <v/>
      </c>
      <c r="CQ69" s="264" t="str">
        <f ca="true">+IF(OFFSET('Sanitation Data'!$E$29,0,10*ROW('Sanitation Data'!E63))="","",OFFSET('Sanitation Data'!$E$29,0,10*ROW('Sanitation Data'!E63)))</f>
        <v/>
      </c>
      <c r="CR69" s="264" t="str">
        <f ca="true">+IF(OFFSET('Sanitation Data'!$E$30,0,10*ROW('Sanitation Data'!E63))="","",OFFSET('Sanitation Data'!$E$30,0,10*ROW('Sanitation Data'!E63)))</f>
        <v/>
      </c>
      <c r="CS69" s="264" t="str">
        <f ca="true">+IF(OFFSET('Sanitation Data'!$E$31,0,10*ROW('Sanitation Data'!E63))="","",OFFSET('Sanitation Data'!$E$31,0,10*ROW('Sanitation Data'!E63)))</f>
        <v/>
      </c>
      <c r="CT69" s="264" t="str">
        <f ca="true">+IF(OFFSET('Sanitation Data'!$E$32,0,10*ROW('Sanitation Data'!E63))="","",OFFSET('Sanitation Data'!$E$32,0,10*ROW('Sanitation Data'!E63)))</f>
        <v/>
      </c>
      <c r="CU69" s="264" t="str">
        <f ca="true">+IF(OFFSET('Sanitation Data'!$F$28,0,10*ROW('Sanitation Data'!F63))="","",OFFSET('Sanitation Data'!$F$28,0,10*ROW('Sanitation Data'!F63)))</f>
        <v/>
      </c>
      <c r="CV69" s="264" t="str">
        <f ca="true">+IF(OFFSET('Sanitation Data'!$F$29,0,10*ROW('Sanitation Data'!F63))="","",OFFSET('Sanitation Data'!$F$29,0,10*ROW('Sanitation Data'!F63)))</f>
        <v/>
      </c>
      <c r="CW69" s="264" t="str">
        <f ca="true">+IF(OFFSET('Sanitation Data'!$F$30,0,10*ROW('Sanitation Data'!F63))="","",OFFSET('Sanitation Data'!$F$30,0,10*ROW('Sanitation Data'!F63)))</f>
        <v/>
      </c>
      <c r="CX69" s="264" t="str">
        <f ca="true">+IF(OFFSET('Sanitation Data'!$F$31,0,10*ROW('Sanitation Data'!F63))="","",OFFSET('Sanitation Data'!$F$31,0,10*ROW('Sanitation Data'!F63)))</f>
        <v/>
      </c>
      <c r="CY69" s="264" t="str">
        <f ca="true">+IF(OFFSET('Sanitation Data'!$F$32,0,10*ROW('Sanitation Data'!F63))="","",OFFSET('Sanitation Data'!$F$32,0,10*ROW('Sanitation Data'!F63)))</f>
        <v/>
      </c>
      <c r="CZ69" s="264" t="str">
        <f ca="true">+IF(OFFSET('Sanitation Data'!$G$28,0,10*ROW('Sanitation Data'!G63))="","",OFFSET('Sanitation Data'!$G$28,0,10*ROW('Sanitation Data'!G63)))</f>
        <v/>
      </c>
      <c r="DA69" s="264" t="str">
        <f ca="true">+IF(OFFSET('Sanitation Data'!$G$29,0,10*ROW('Sanitation Data'!G63))="","",OFFSET('Sanitation Data'!$G$29,0,10*ROW('Sanitation Data'!G63)))</f>
        <v/>
      </c>
      <c r="DB69" s="264" t="str">
        <f ca="true">+IF(OFFSET('Sanitation Data'!$G$30,0,10*ROW('Sanitation Data'!G63))="","",OFFSET('Sanitation Data'!$G$30,0,10*ROW('Sanitation Data'!G63)))</f>
        <v/>
      </c>
      <c r="DC69" s="264" t="str">
        <f ca="true">+IF(OFFSET('Sanitation Data'!$G$31,0,10*ROW('Sanitation Data'!G63))="","",OFFSET('Sanitation Data'!$G$31,0,10*ROW('Sanitation Data'!G63)))</f>
        <v/>
      </c>
      <c r="DD69" s="264" t="str">
        <f ca="true">+IF(OFFSET('Sanitation Data'!$G$32,0,10*ROW('Sanitation Data'!G63))="","",OFFSET('Sanitation Data'!$G$32,0,10*ROW('Sanitation Data'!G63)))</f>
        <v/>
      </c>
      <c r="DE69" s="264" t="str">
        <f ca="true">+IF(OFFSET('Sanitation Data'!$H$28,0,10*ROW('Sanitation Data'!H63))="","",OFFSET('Sanitation Data'!$H$28,0,10*ROW('Sanitation Data'!H63)))</f>
        <v/>
      </c>
      <c r="DF69" s="264" t="str">
        <f ca="true">+IF(OFFSET('Sanitation Data'!$H$29,0,10*ROW('Sanitation Data'!H63))="","",OFFSET('Sanitation Data'!$H$29,0,10*ROW('Sanitation Data'!H63)))</f>
        <v/>
      </c>
      <c r="DG69" s="264" t="str">
        <f ca="true">+IF(OFFSET('Sanitation Data'!$H$30,0,10*ROW('Sanitation Data'!H63))="","",OFFSET('Sanitation Data'!$H$30,0,10*ROW('Sanitation Data'!H63)))</f>
        <v/>
      </c>
      <c r="DH69" s="264" t="str">
        <f ca="true">+IF(OFFSET('Sanitation Data'!$H$31,0,10*ROW('Sanitation Data'!H63))="","",OFFSET('Sanitation Data'!$H$31,0,10*ROW('Sanitation Data'!H63)))</f>
        <v/>
      </c>
      <c r="DI69" s="264" t="str">
        <f ca="true">+IF(OFFSET('Sanitation Data'!$H$32,0,10*ROW('Sanitation Data'!H63))="","",OFFSET('Sanitation Data'!$H$32,0,10*ROW('Sanitation Data'!H63)))</f>
        <v/>
      </c>
      <c r="DJ69" s="264" t="str">
        <f ca="true">+IF(OFFSET('Sanitation Data'!$I$28,0,10*ROW('Sanitation Data'!I63))="","",OFFSET('Sanitation Data'!$I$28,0,10*ROW('Sanitation Data'!I63)))</f>
        <v/>
      </c>
      <c r="DK69" s="264" t="str">
        <f ca="true">+IF(OFFSET('Sanitation Data'!$I$29,0,10*ROW('Sanitation Data'!I63))="","",OFFSET('Sanitation Data'!$I$29,0,10*ROW('Sanitation Data'!I63)))</f>
        <v/>
      </c>
      <c r="DL69" s="264" t="str">
        <f ca="true">+IF(OFFSET('Sanitation Data'!$I$30,0,10*ROW('Sanitation Data'!I63))="","",OFFSET('Sanitation Data'!$I$30,0,10*ROW('Sanitation Data'!I63)))</f>
        <v/>
      </c>
      <c r="DM69" s="264" t="str">
        <f ca="true">+IF(OFFSET('Sanitation Data'!$I$31,0,10*ROW('Sanitation Data'!I63))="","",OFFSET('Sanitation Data'!$I$31,0,10*ROW('Sanitation Data'!I63)))</f>
        <v/>
      </c>
      <c r="DN69" s="264" t="str">
        <f ca="true">+IF(OFFSET('Sanitation Data'!$I$32,0,10*ROW('Sanitation Data'!I63))="","",OFFSET('Sanitation Data'!$I$32,0,10*ROW('Sanitation Data'!I63)))</f>
        <v/>
      </c>
      <c r="DO69" s="264" t="str">
        <f ca="true">+IF(OFFSET('Hygiene Data'!$D$11,0,10*ROW('Hygiene Data'!D63))="","",OFFSET('Hygiene Data'!$D$11,0,10*ROW('Hygiene Data'!D63)))</f>
        <v/>
      </c>
      <c r="DP69" s="264" t="str">
        <f ca="true">+IF(OFFSET('Hygiene Data'!$D$12,0,10*ROW('Hygiene Data'!D63))="","",OFFSET('Hygiene Data'!$D$12,0,10*ROW('Hygiene Data'!D63)))</f>
        <v/>
      </c>
      <c r="DQ69" s="264" t="str">
        <f ca="true">+IF(OFFSET('Hygiene Data'!$D$13,0,10*ROW('Hygiene Data'!D63))="","",OFFSET('Hygiene Data'!$D$13,0,10*ROW('Hygiene Data'!D63)))</f>
        <v/>
      </c>
      <c r="DR69" s="264" t="str">
        <f ca="true">+IF(OFFSET('Hygiene Data'!$E$11,0,10*ROW('Hygiene Data'!E63))="","",OFFSET('Hygiene Data'!$E$11,0,10*ROW('Hygiene Data'!E63)))</f>
        <v/>
      </c>
      <c r="DS69" s="264" t="str">
        <f ca="true">+IF(OFFSET('Hygiene Data'!$E$12,0,10*ROW('Hygiene Data'!E63))="","",OFFSET('Hygiene Data'!$E$12,0,10*ROW('Hygiene Data'!E63)))</f>
        <v/>
      </c>
      <c r="DT69" s="264" t="str">
        <f ca="true">+IF(OFFSET('Hygiene Data'!$E$13,0,10*ROW('Hygiene Data'!E63))="","",OFFSET('Hygiene Data'!$E$13,0,10*ROW('Hygiene Data'!E63)))</f>
        <v/>
      </c>
      <c r="DU69" s="264" t="str">
        <f ca="true">+IF(OFFSET('Hygiene Data'!$F$11,0,10*ROW('Hygiene Data'!F63))="","",OFFSET('Hygiene Data'!$F$11,0,10*ROW('Hygiene Data'!F63)))</f>
        <v/>
      </c>
      <c r="DV69" s="264" t="str">
        <f ca="true">+IF(OFFSET('Hygiene Data'!$F$12,0,10*ROW('Hygiene Data'!F63))="","",OFFSET('Hygiene Data'!$F$12,0,10*ROW('Hygiene Data'!F63)))</f>
        <v/>
      </c>
      <c r="DW69" s="264" t="str">
        <f ca="true">+IF(OFFSET('Hygiene Data'!$F$13,0,10*ROW('Hygiene Data'!F63))="","",OFFSET('Hygiene Data'!$F$13,0,10*ROW('Hygiene Data'!F63)))</f>
        <v/>
      </c>
      <c r="DX69" s="264" t="str">
        <f ca="true">+IF(OFFSET('Hygiene Data'!$G$11,0,10*ROW('Hygiene Data'!G63))="","",OFFSET('Hygiene Data'!$G$11,0,10*ROW('Hygiene Data'!G63)))</f>
        <v/>
      </c>
      <c r="DY69" s="264" t="str">
        <f ca="true">+IF(OFFSET('Hygiene Data'!$G$12,0,10*ROW('Hygiene Data'!G63))="","",OFFSET('Hygiene Data'!$G$12,0,10*ROW('Hygiene Data'!G63)))</f>
        <v/>
      </c>
      <c r="DZ69" s="264" t="str">
        <f ca="true">+IF(OFFSET('Hygiene Data'!$G$13,0,10*ROW('Hygiene Data'!G63))="","",OFFSET('Hygiene Data'!$G$13,0,10*ROW('Hygiene Data'!G63)))</f>
        <v/>
      </c>
      <c r="EA69" s="264" t="str">
        <f ca="true">+IF(OFFSET('Hygiene Data'!$H$11,0,10*ROW('Hygiene Data'!H63))="","",OFFSET('Hygiene Data'!$H$11,0,10*ROW('Hygiene Data'!H63)))</f>
        <v/>
      </c>
      <c r="EB69" s="264" t="str">
        <f ca="true">+IF(OFFSET('Hygiene Data'!$H$12,0,10*ROW('Hygiene Data'!H63))="","",OFFSET('Hygiene Data'!$H$12,0,10*ROW('Hygiene Data'!H63)))</f>
        <v/>
      </c>
      <c r="EC69" s="264" t="str">
        <f ca="true">+IF(OFFSET('Hygiene Data'!$H$13,0,10*ROW('Hygiene Data'!H63))="","",OFFSET('Hygiene Data'!$H$13,0,10*ROW('Hygiene Data'!H63)))</f>
        <v/>
      </c>
      <c r="ED69" s="264" t="str">
        <f ca="true">+IF(OFFSET('Hygiene Data'!$I$11,0,10*ROW('Hygiene Data'!I63))="","",OFFSET('Hygiene Data'!$I$11,0,10*ROW('Hygiene Data'!I63)))</f>
        <v/>
      </c>
      <c r="EE69" s="264" t="str">
        <f ca="true">+IF(OFFSET('Hygiene Data'!$I$12,0,10*ROW('Hygiene Data'!I63))="","",OFFSET('Hygiene Data'!$I$12,0,10*ROW('Hygiene Data'!I63)))</f>
        <v/>
      </c>
      <c r="EF69" s="264" t="str">
        <f ca="true">+IF(OFFSET('Hygiene Data'!$I$13,0,10*ROW('Hygiene Data'!I63))="","",OFFSET('Hygiene Data'!$I$13,0,10*ROW('Hygiene Data'!I63)))</f>
        <v/>
      </c>
    </row>
    <row xmlns:x14ac="http://schemas.microsoft.com/office/spreadsheetml/2009/9/ac" r="70" x14ac:dyDescent="0.2">
      <c r="A70" s="37" t="str">
        <f ca="true">+IF(OFFSET('Water Data'!$B$2,0,10*ROW('Water Data'!E64))="","",OFFSET('Water Data'!$B$2,0,10*ROW('Water Data'!E64)))</f>
        <v/>
      </c>
      <c r="B70" s="37" t="str">
        <f ca="true">+IF(OFFSET('Water Data'!$C$2,0,10*ROW('Water Data'!F64))="","",OFFSET('Water Data'!$C$2,0,10*ROW('Water Data'!F64)))</f>
        <v/>
      </c>
      <c r="C70" s="320" t="str">
        <f t="shared" ca="true" si="0"/>
        <v/>
      </c>
      <c r="D70" s="94"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94"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94"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94"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94"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94"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94"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94"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94"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94"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94"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94"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94"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94"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94"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94"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94"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94"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95"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95"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95"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95"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95"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95"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95"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95"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95"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95"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95"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95"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95"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95"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95"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95"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95"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95"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95"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95"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95"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95"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95"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95"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95"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95"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95"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95"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95"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95"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96"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96"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96"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96"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96"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96"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96"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96"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96"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96"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96"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96"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96"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96"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96"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96"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96"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96"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64"/>
      <c r="BS70" s="264" t="str">
        <f ca="true">+IF(OFFSET('Water Data'!$D$27,0,10*ROW('Water Data'!D64))="","",OFFSET('Water Data'!$D$27,0,10*ROW('Water Data'!D64)))</f>
        <v/>
      </c>
      <c r="BT70" s="264" t="str">
        <f ca="true">+IF(OFFSET('Water Data'!$D$28,0,10*ROW('Water Data'!D64))="","",OFFSET('Water Data'!$D$28,0,10*ROW('Water Data'!D64)))</f>
        <v/>
      </c>
      <c r="BU70" s="264" t="str">
        <f ca="true">+IF(OFFSET('Water Data'!$D$29,0,10*ROW('Water Data'!D64))="","",OFFSET('Water Data'!$D$29,0,10*ROW('Water Data'!D64)))</f>
        <v/>
      </c>
      <c r="BV70" s="264" t="str">
        <f ca="true">+IF(OFFSET('Water Data'!$E$27,0,10*ROW('Water Data'!E64))="","",OFFSET('Water Data'!$E$27,0,10*ROW('Water Data'!E64)))</f>
        <v/>
      </c>
      <c r="BW70" s="264" t="str">
        <f ca="true">+IF(OFFSET('Water Data'!$E$28,0,10*ROW('Water Data'!E64))="","",OFFSET('Water Data'!$E$28,0,10*ROW('Water Data'!E64)))</f>
        <v/>
      </c>
      <c r="BX70" s="264" t="str">
        <f ca="true">+IF(OFFSET('Water Data'!$E$29,0,10*ROW('Water Data'!E64))="","",OFFSET('Water Data'!$E$29,0,10*ROW('Water Data'!E64)))</f>
        <v/>
      </c>
      <c r="BY70" s="264" t="str">
        <f ca="true">+IF(OFFSET('Water Data'!$F$27,0,10*ROW('Water Data'!F64))="","",OFFSET('Water Data'!$F$27,0,10*ROW('Water Data'!F64)))</f>
        <v/>
      </c>
      <c r="BZ70" s="264" t="str">
        <f ca="true">+IF(OFFSET('Water Data'!$F$28,0,10*ROW('Water Data'!F64))="","",OFFSET('Water Data'!$F$28,0,10*ROW('Water Data'!F64)))</f>
        <v/>
      </c>
      <c r="CA70" s="264" t="str">
        <f ca="true">+IF(OFFSET('Water Data'!$F$29,0,10*ROW('Water Data'!F64))="","",OFFSET('Water Data'!$F$29,0,10*ROW('Water Data'!F64)))</f>
        <v/>
      </c>
      <c r="CB70" s="264" t="str">
        <f ca="true">+IF(OFFSET('Water Data'!$G$27,0,10*ROW('Water Data'!G64))="","",OFFSET('Water Data'!$G$27,0,10*ROW('Water Data'!G64)))</f>
        <v/>
      </c>
      <c r="CC70" s="264" t="str">
        <f ca="true">+IF(OFFSET('Water Data'!$G$28,0,10*ROW('Water Data'!G64))="","",OFFSET('Water Data'!$G$28,0,10*ROW('Water Data'!G64)))</f>
        <v/>
      </c>
      <c r="CD70" s="264" t="str">
        <f ca="true">+IF(OFFSET('Water Data'!$G$29,0,10*ROW('Water Data'!G64))="","",OFFSET('Water Data'!$G$29,0,10*ROW('Water Data'!G64)))</f>
        <v/>
      </c>
      <c r="CE70" s="264" t="str">
        <f ca="true">+IF(OFFSET('Water Data'!$H$27,0,10*ROW('Water Data'!H64))="","",OFFSET('Water Data'!$H$27,0,10*ROW('Water Data'!H64)))</f>
        <v/>
      </c>
      <c r="CF70" s="264" t="str">
        <f ca="true">+IF(OFFSET('Water Data'!$H$28,0,10*ROW('Water Data'!H64))="","",OFFSET('Water Data'!$H$28,0,10*ROW('Water Data'!H64)))</f>
        <v/>
      </c>
      <c r="CG70" s="264" t="str">
        <f ca="true">+IF(OFFSET('Water Data'!$H$29,0,10*ROW('Water Data'!H64))="","",OFFSET('Water Data'!$H$29,0,10*ROW('Water Data'!H64)))</f>
        <v/>
      </c>
      <c r="CH70" s="264" t="str">
        <f ca="true">+IF(OFFSET('Water Data'!$I$27,0,10*ROW('Water Data'!I64))="","",OFFSET('Water Data'!$I$27,0,10*ROW('Water Data'!I64)))</f>
        <v/>
      </c>
      <c r="CI70" s="264" t="str">
        <f ca="true">+IF(OFFSET('Water Data'!$I$28,0,10*ROW('Water Data'!I64))="","",OFFSET('Water Data'!$I$28,0,10*ROW('Water Data'!I64)))</f>
        <v/>
      </c>
      <c r="CJ70" s="264" t="str">
        <f ca="true">+IF(OFFSET('Water Data'!$I$29,0,10*ROW('Water Data'!I64))="","",OFFSET('Water Data'!$I$29,0,10*ROW('Water Data'!I64)))</f>
        <v/>
      </c>
      <c r="CK70" s="264" t="str">
        <f ca="true">+IF(OFFSET('Sanitation Data'!$D$28,0,10*ROW('Sanitation Data'!D64))="","",OFFSET('Sanitation Data'!$D$28,0,10*ROW('Sanitation Data'!D64)))</f>
        <v/>
      </c>
      <c r="CL70" s="264" t="str">
        <f ca="true">+IF(OFFSET('Sanitation Data'!$D$29,0,10*ROW('Sanitation Data'!D64))="","",OFFSET('Sanitation Data'!$D$29,0,10*ROW('Sanitation Data'!D64)))</f>
        <v/>
      </c>
      <c r="CM70" s="264" t="str">
        <f ca="true">+IF(OFFSET('Sanitation Data'!$D$30,0,10*ROW('Sanitation Data'!D64))="","",OFFSET('Sanitation Data'!$D$30,0,10*ROW('Sanitation Data'!D64)))</f>
        <v/>
      </c>
      <c r="CN70" s="264" t="str">
        <f ca="true">+IF(OFFSET('Sanitation Data'!$D$31,0,10*ROW('Sanitation Data'!D64))="","",OFFSET('Sanitation Data'!$D$31,0,10*ROW('Sanitation Data'!D64)))</f>
        <v/>
      </c>
      <c r="CO70" s="264" t="str">
        <f ca="true">+IF(OFFSET('Sanitation Data'!$D$32,0,10*ROW('Sanitation Data'!D64))="","",OFFSET('Sanitation Data'!$D$32,0,10*ROW('Sanitation Data'!D64)))</f>
        <v/>
      </c>
      <c r="CP70" s="264" t="str">
        <f ca="true">+IF(OFFSET('Sanitation Data'!$E$28,0,10*ROW('Sanitation Data'!E64))="","",OFFSET('Sanitation Data'!$E$28,0,10*ROW('Sanitation Data'!E64)))</f>
        <v/>
      </c>
      <c r="CQ70" s="264" t="str">
        <f ca="true">+IF(OFFSET('Sanitation Data'!$E$29,0,10*ROW('Sanitation Data'!E64))="","",OFFSET('Sanitation Data'!$E$29,0,10*ROW('Sanitation Data'!E64)))</f>
        <v/>
      </c>
      <c r="CR70" s="264" t="str">
        <f ca="true">+IF(OFFSET('Sanitation Data'!$E$30,0,10*ROW('Sanitation Data'!E64))="","",OFFSET('Sanitation Data'!$E$30,0,10*ROW('Sanitation Data'!E64)))</f>
        <v/>
      </c>
      <c r="CS70" s="264" t="str">
        <f ca="true">+IF(OFFSET('Sanitation Data'!$E$31,0,10*ROW('Sanitation Data'!E64))="","",OFFSET('Sanitation Data'!$E$31,0,10*ROW('Sanitation Data'!E64)))</f>
        <v/>
      </c>
      <c r="CT70" s="264" t="str">
        <f ca="true">+IF(OFFSET('Sanitation Data'!$E$32,0,10*ROW('Sanitation Data'!E64))="","",OFFSET('Sanitation Data'!$E$32,0,10*ROW('Sanitation Data'!E64)))</f>
        <v/>
      </c>
      <c r="CU70" s="264" t="str">
        <f ca="true">+IF(OFFSET('Sanitation Data'!$F$28,0,10*ROW('Sanitation Data'!F64))="","",OFFSET('Sanitation Data'!$F$28,0,10*ROW('Sanitation Data'!F64)))</f>
        <v/>
      </c>
      <c r="CV70" s="264" t="str">
        <f ca="true">+IF(OFFSET('Sanitation Data'!$F$29,0,10*ROW('Sanitation Data'!F64))="","",OFFSET('Sanitation Data'!$F$29,0,10*ROW('Sanitation Data'!F64)))</f>
        <v/>
      </c>
      <c r="CW70" s="264" t="str">
        <f ca="true">+IF(OFFSET('Sanitation Data'!$F$30,0,10*ROW('Sanitation Data'!F64))="","",OFFSET('Sanitation Data'!$F$30,0,10*ROW('Sanitation Data'!F64)))</f>
        <v/>
      </c>
      <c r="CX70" s="264" t="str">
        <f ca="true">+IF(OFFSET('Sanitation Data'!$F$31,0,10*ROW('Sanitation Data'!F64))="","",OFFSET('Sanitation Data'!$F$31,0,10*ROW('Sanitation Data'!F64)))</f>
        <v/>
      </c>
      <c r="CY70" s="264" t="str">
        <f ca="true">+IF(OFFSET('Sanitation Data'!$F$32,0,10*ROW('Sanitation Data'!F64))="","",OFFSET('Sanitation Data'!$F$32,0,10*ROW('Sanitation Data'!F64)))</f>
        <v/>
      </c>
      <c r="CZ70" s="264" t="str">
        <f ca="true">+IF(OFFSET('Sanitation Data'!$G$28,0,10*ROW('Sanitation Data'!G64))="","",OFFSET('Sanitation Data'!$G$28,0,10*ROW('Sanitation Data'!G64)))</f>
        <v/>
      </c>
      <c r="DA70" s="264" t="str">
        <f ca="true">+IF(OFFSET('Sanitation Data'!$G$29,0,10*ROW('Sanitation Data'!G64))="","",OFFSET('Sanitation Data'!$G$29,0,10*ROW('Sanitation Data'!G64)))</f>
        <v/>
      </c>
      <c r="DB70" s="264" t="str">
        <f ca="true">+IF(OFFSET('Sanitation Data'!$G$30,0,10*ROW('Sanitation Data'!G64))="","",OFFSET('Sanitation Data'!$G$30,0,10*ROW('Sanitation Data'!G64)))</f>
        <v/>
      </c>
      <c r="DC70" s="264" t="str">
        <f ca="true">+IF(OFFSET('Sanitation Data'!$G$31,0,10*ROW('Sanitation Data'!G64))="","",OFFSET('Sanitation Data'!$G$31,0,10*ROW('Sanitation Data'!G64)))</f>
        <v/>
      </c>
      <c r="DD70" s="264" t="str">
        <f ca="true">+IF(OFFSET('Sanitation Data'!$G$32,0,10*ROW('Sanitation Data'!G64))="","",OFFSET('Sanitation Data'!$G$32,0,10*ROW('Sanitation Data'!G64)))</f>
        <v/>
      </c>
      <c r="DE70" s="264" t="str">
        <f ca="true">+IF(OFFSET('Sanitation Data'!$H$28,0,10*ROW('Sanitation Data'!H64))="","",OFFSET('Sanitation Data'!$H$28,0,10*ROW('Sanitation Data'!H64)))</f>
        <v/>
      </c>
      <c r="DF70" s="264" t="str">
        <f ca="true">+IF(OFFSET('Sanitation Data'!$H$29,0,10*ROW('Sanitation Data'!H64))="","",OFFSET('Sanitation Data'!$H$29,0,10*ROW('Sanitation Data'!H64)))</f>
        <v/>
      </c>
      <c r="DG70" s="264" t="str">
        <f ca="true">+IF(OFFSET('Sanitation Data'!$H$30,0,10*ROW('Sanitation Data'!H64))="","",OFFSET('Sanitation Data'!$H$30,0,10*ROW('Sanitation Data'!H64)))</f>
        <v/>
      </c>
      <c r="DH70" s="264" t="str">
        <f ca="true">+IF(OFFSET('Sanitation Data'!$H$31,0,10*ROW('Sanitation Data'!H64))="","",OFFSET('Sanitation Data'!$H$31,0,10*ROW('Sanitation Data'!H64)))</f>
        <v/>
      </c>
      <c r="DI70" s="264" t="str">
        <f ca="true">+IF(OFFSET('Sanitation Data'!$H$32,0,10*ROW('Sanitation Data'!H64))="","",OFFSET('Sanitation Data'!$H$32,0,10*ROW('Sanitation Data'!H64)))</f>
        <v/>
      </c>
      <c r="DJ70" s="264" t="str">
        <f ca="true">+IF(OFFSET('Sanitation Data'!$I$28,0,10*ROW('Sanitation Data'!I64))="","",OFFSET('Sanitation Data'!$I$28,0,10*ROW('Sanitation Data'!I64)))</f>
        <v/>
      </c>
      <c r="DK70" s="264" t="str">
        <f ca="true">+IF(OFFSET('Sanitation Data'!$I$29,0,10*ROW('Sanitation Data'!I64))="","",OFFSET('Sanitation Data'!$I$29,0,10*ROW('Sanitation Data'!I64)))</f>
        <v/>
      </c>
      <c r="DL70" s="264" t="str">
        <f ca="true">+IF(OFFSET('Sanitation Data'!$I$30,0,10*ROW('Sanitation Data'!I64))="","",OFFSET('Sanitation Data'!$I$30,0,10*ROW('Sanitation Data'!I64)))</f>
        <v/>
      </c>
      <c r="DM70" s="264" t="str">
        <f ca="true">+IF(OFFSET('Sanitation Data'!$I$31,0,10*ROW('Sanitation Data'!I64))="","",OFFSET('Sanitation Data'!$I$31,0,10*ROW('Sanitation Data'!I64)))</f>
        <v/>
      </c>
      <c r="DN70" s="264" t="str">
        <f ca="true">+IF(OFFSET('Sanitation Data'!$I$32,0,10*ROW('Sanitation Data'!I64))="","",OFFSET('Sanitation Data'!$I$32,0,10*ROW('Sanitation Data'!I64)))</f>
        <v/>
      </c>
      <c r="DO70" s="264" t="str">
        <f ca="true">+IF(OFFSET('Hygiene Data'!$D$11,0,10*ROW('Hygiene Data'!D64))="","",OFFSET('Hygiene Data'!$D$11,0,10*ROW('Hygiene Data'!D64)))</f>
        <v/>
      </c>
      <c r="DP70" s="264" t="str">
        <f ca="true">+IF(OFFSET('Hygiene Data'!$D$12,0,10*ROW('Hygiene Data'!D64))="","",OFFSET('Hygiene Data'!$D$12,0,10*ROW('Hygiene Data'!D64)))</f>
        <v/>
      </c>
      <c r="DQ70" s="264" t="str">
        <f ca="true">+IF(OFFSET('Hygiene Data'!$D$13,0,10*ROW('Hygiene Data'!D64))="","",OFFSET('Hygiene Data'!$D$13,0,10*ROW('Hygiene Data'!D64)))</f>
        <v/>
      </c>
      <c r="DR70" s="264" t="str">
        <f ca="true">+IF(OFFSET('Hygiene Data'!$E$11,0,10*ROW('Hygiene Data'!E64))="","",OFFSET('Hygiene Data'!$E$11,0,10*ROW('Hygiene Data'!E64)))</f>
        <v/>
      </c>
      <c r="DS70" s="264" t="str">
        <f ca="true">+IF(OFFSET('Hygiene Data'!$E$12,0,10*ROW('Hygiene Data'!E64))="","",OFFSET('Hygiene Data'!$E$12,0,10*ROW('Hygiene Data'!E64)))</f>
        <v/>
      </c>
      <c r="DT70" s="264" t="str">
        <f ca="true">+IF(OFFSET('Hygiene Data'!$E$13,0,10*ROW('Hygiene Data'!E64))="","",OFFSET('Hygiene Data'!$E$13,0,10*ROW('Hygiene Data'!E64)))</f>
        <v/>
      </c>
      <c r="DU70" s="264" t="str">
        <f ca="true">+IF(OFFSET('Hygiene Data'!$F$11,0,10*ROW('Hygiene Data'!F64))="","",OFFSET('Hygiene Data'!$F$11,0,10*ROW('Hygiene Data'!F64)))</f>
        <v/>
      </c>
      <c r="DV70" s="264" t="str">
        <f ca="true">+IF(OFFSET('Hygiene Data'!$F$12,0,10*ROW('Hygiene Data'!F64))="","",OFFSET('Hygiene Data'!$F$12,0,10*ROW('Hygiene Data'!F64)))</f>
        <v/>
      </c>
      <c r="DW70" s="264" t="str">
        <f ca="true">+IF(OFFSET('Hygiene Data'!$F$13,0,10*ROW('Hygiene Data'!F64))="","",OFFSET('Hygiene Data'!$F$13,0,10*ROW('Hygiene Data'!F64)))</f>
        <v/>
      </c>
      <c r="DX70" s="264" t="str">
        <f ca="true">+IF(OFFSET('Hygiene Data'!$G$11,0,10*ROW('Hygiene Data'!G64))="","",OFFSET('Hygiene Data'!$G$11,0,10*ROW('Hygiene Data'!G64)))</f>
        <v/>
      </c>
      <c r="DY70" s="264" t="str">
        <f ca="true">+IF(OFFSET('Hygiene Data'!$G$12,0,10*ROW('Hygiene Data'!G64))="","",OFFSET('Hygiene Data'!$G$12,0,10*ROW('Hygiene Data'!G64)))</f>
        <v/>
      </c>
      <c r="DZ70" s="264" t="str">
        <f ca="true">+IF(OFFSET('Hygiene Data'!$G$13,0,10*ROW('Hygiene Data'!G64))="","",OFFSET('Hygiene Data'!$G$13,0,10*ROW('Hygiene Data'!G64)))</f>
        <v/>
      </c>
      <c r="EA70" s="264" t="str">
        <f ca="true">+IF(OFFSET('Hygiene Data'!$H$11,0,10*ROW('Hygiene Data'!H64))="","",OFFSET('Hygiene Data'!$H$11,0,10*ROW('Hygiene Data'!H64)))</f>
        <v/>
      </c>
      <c r="EB70" s="264" t="str">
        <f ca="true">+IF(OFFSET('Hygiene Data'!$H$12,0,10*ROW('Hygiene Data'!H64))="","",OFFSET('Hygiene Data'!$H$12,0,10*ROW('Hygiene Data'!H64)))</f>
        <v/>
      </c>
      <c r="EC70" s="264" t="str">
        <f ca="true">+IF(OFFSET('Hygiene Data'!$H$13,0,10*ROW('Hygiene Data'!H64))="","",OFFSET('Hygiene Data'!$H$13,0,10*ROW('Hygiene Data'!H64)))</f>
        <v/>
      </c>
      <c r="ED70" s="264" t="str">
        <f ca="true">+IF(OFFSET('Hygiene Data'!$I$11,0,10*ROW('Hygiene Data'!I64))="","",OFFSET('Hygiene Data'!$I$11,0,10*ROW('Hygiene Data'!I64)))</f>
        <v/>
      </c>
      <c r="EE70" s="264" t="str">
        <f ca="true">+IF(OFFSET('Hygiene Data'!$I$12,0,10*ROW('Hygiene Data'!I64))="","",OFFSET('Hygiene Data'!$I$12,0,10*ROW('Hygiene Data'!I64)))</f>
        <v/>
      </c>
      <c r="EF70" s="264" t="str">
        <f ca="true">+IF(OFFSET('Hygiene Data'!$I$13,0,10*ROW('Hygiene Data'!I64))="","",OFFSET('Hygiene Data'!$I$13,0,10*ROW('Hygiene Data'!I64)))</f>
        <v/>
      </c>
    </row>
    <row xmlns:x14ac="http://schemas.microsoft.com/office/spreadsheetml/2009/9/ac" r="71" x14ac:dyDescent="0.2">
      <c r="A71" s="37" t="str">
        <f ca="true">+IF(OFFSET('Water Data'!$B$2,0,10*ROW('Water Data'!E65))="","",OFFSET('Water Data'!$B$2,0,10*ROW('Water Data'!E65)))</f>
        <v/>
      </c>
      <c r="B71" s="37" t="str">
        <f ca="true">+IF(OFFSET('Water Data'!$C$2,0,10*ROW('Water Data'!F65))="","",OFFSET('Water Data'!$C$2,0,10*ROW('Water Data'!F65)))</f>
        <v/>
      </c>
      <c r="C71" s="320" t="str">
        <f t="shared" ref="C71:C134" ca="true" si="1">+IF(ISNUMBER(VALUE(MID(A71,5,4))), VALUE(MID(A71, 5,4)),"")</f>
        <v/>
      </c>
      <c r="D71" s="94"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94"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94"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94"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94"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94"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94"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94"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94"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94"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94"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94"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94"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94"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94"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94"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94"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94"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95"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95"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95"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95"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95"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95"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95"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95"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95"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95"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95"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95"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95"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95"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95"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95"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95"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95"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95"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95"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95"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95"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95"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95"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95"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95"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95"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95"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95"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95"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96"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96"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96"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96"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96"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96"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96"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96"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96"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96"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96"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96"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96"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96"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96"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96"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96"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96"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64"/>
      <c r="BS71" s="264" t="str">
        <f ca="true">+IF(OFFSET('Water Data'!$D$27,0,10*ROW('Water Data'!D65))="","",OFFSET('Water Data'!$D$27,0,10*ROW('Water Data'!D65)))</f>
        <v/>
      </c>
      <c r="BT71" s="264" t="str">
        <f ca="true">+IF(OFFSET('Water Data'!$D$28,0,10*ROW('Water Data'!D65))="","",OFFSET('Water Data'!$D$28,0,10*ROW('Water Data'!D65)))</f>
        <v/>
      </c>
      <c r="BU71" s="264" t="str">
        <f ca="true">+IF(OFFSET('Water Data'!$D$29,0,10*ROW('Water Data'!D65))="","",OFFSET('Water Data'!$D$29,0,10*ROW('Water Data'!D65)))</f>
        <v/>
      </c>
      <c r="BV71" s="264" t="str">
        <f ca="true">+IF(OFFSET('Water Data'!$E$27,0,10*ROW('Water Data'!E65))="","",OFFSET('Water Data'!$E$27,0,10*ROW('Water Data'!E65)))</f>
        <v/>
      </c>
      <c r="BW71" s="264" t="str">
        <f ca="true">+IF(OFFSET('Water Data'!$E$28,0,10*ROW('Water Data'!E65))="","",OFFSET('Water Data'!$E$28,0,10*ROW('Water Data'!E65)))</f>
        <v/>
      </c>
      <c r="BX71" s="264" t="str">
        <f ca="true">+IF(OFFSET('Water Data'!$E$29,0,10*ROW('Water Data'!E65))="","",OFFSET('Water Data'!$E$29,0,10*ROW('Water Data'!E65)))</f>
        <v/>
      </c>
      <c r="BY71" s="264" t="str">
        <f ca="true">+IF(OFFSET('Water Data'!$F$27,0,10*ROW('Water Data'!F65))="","",OFFSET('Water Data'!$F$27,0,10*ROW('Water Data'!F65)))</f>
        <v/>
      </c>
      <c r="BZ71" s="264" t="str">
        <f ca="true">+IF(OFFSET('Water Data'!$F$28,0,10*ROW('Water Data'!F65))="","",OFFSET('Water Data'!$F$28,0,10*ROW('Water Data'!F65)))</f>
        <v/>
      </c>
      <c r="CA71" s="264" t="str">
        <f ca="true">+IF(OFFSET('Water Data'!$F$29,0,10*ROW('Water Data'!F65))="","",OFFSET('Water Data'!$F$29,0,10*ROW('Water Data'!F65)))</f>
        <v/>
      </c>
      <c r="CB71" s="264" t="str">
        <f ca="true">+IF(OFFSET('Water Data'!$G$27,0,10*ROW('Water Data'!G65))="","",OFFSET('Water Data'!$G$27,0,10*ROW('Water Data'!G65)))</f>
        <v/>
      </c>
      <c r="CC71" s="264" t="str">
        <f ca="true">+IF(OFFSET('Water Data'!$G$28,0,10*ROW('Water Data'!G65))="","",OFFSET('Water Data'!$G$28,0,10*ROW('Water Data'!G65)))</f>
        <v/>
      </c>
      <c r="CD71" s="264" t="str">
        <f ca="true">+IF(OFFSET('Water Data'!$G$29,0,10*ROW('Water Data'!G65))="","",OFFSET('Water Data'!$G$29,0,10*ROW('Water Data'!G65)))</f>
        <v/>
      </c>
      <c r="CE71" s="264" t="str">
        <f ca="true">+IF(OFFSET('Water Data'!$H$27,0,10*ROW('Water Data'!H65))="","",OFFSET('Water Data'!$H$27,0,10*ROW('Water Data'!H65)))</f>
        <v/>
      </c>
      <c r="CF71" s="264" t="str">
        <f ca="true">+IF(OFFSET('Water Data'!$H$28,0,10*ROW('Water Data'!H65))="","",OFFSET('Water Data'!$H$28,0,10*ROW('Water Data'!H65)))</f>
        <v/>
      </c>
      <c r="CG71" s="264" t="str">
        <f ca="true">+IF(OFFSET('Water Data'!$H$29,0,10*ROW('Water Data'!H65))="","",OFFSET('Water Data'!$H$29,0,10*ROW('Water Data'!H65)))</f>
        <v/>
      </c>
      <c r="CH71" s="264" t="str">
        <f ca="true">+IF(OFFSET('Water Data'!$I$27,0,10*ROW('Water Data'!I65))="","",OFFSET('Water Data'!$I$27,0,10*ROW('Water Data'!I65)))</f>
        <v/>
      </c>
      <c r="CI71" s="264" t="str">
        <f ca="true">+IF(OFFSET('Water Data'!$I$28,0,10*ROW('Water Data'!I65))="","",OFFSET('Water Data'!$I$28,0,10*ROW('Water Data'!I65)))</f>
        <v/>
      </c>
      <c r="CJ71" s="264" t="str">
        <f ca="true">+IF(OFFSET('Water Data'!$I$29,0,10*ROW('Water Data'!I65))="","",OFFSET('Water Data'!$I$29,0,10*ROW('Water Data'!I65)))</f>
        <v/>
      </c>
      <c r="CK71" s="264" t="str">
        <f ca="true">+IF(OFFSET('Sanitation Data'!$D$28,0,10*ROW('Sanitation Data'!D65))="","",OFFSET('Sanitation Data'!$D$28,0,10*ROW('Sanitation Data'!D65)))</f>
        <v/>
      </c>
      <c r="CL71" s="264" t="str">
        <f ca="true">+IF(OFFSET('Sanitation Data'!$D$29,0,10*ROW('Sanitation Data'!D65))="","",OFFSET('Sanitation Data'!$D$29,0,10*ROW('Sanitation Data'!D65)))</f>
        <v/>
      </c>
      <c r="CM71" s="264" t="str">
        <f ca="true">+IF(OFFSET('Sanitation Data'!$D$30,0,10*ROW('Sanitation Data'!D65))="","",OFFSET('Sanitation Data'!$D$30,0,10*ROW('Sanitation Data'!D65)))</f>
        <v/>
      </c>
      <c r="CN71" s="264" t="str">
        <f ca="true">+IF(OFFSET('Sanitation Data'!$D$31,0,10*ROW('Sanitation Data'!D65))="","",OFFSET('Sanitation Data'!$D$31,0,10*ROW('Sanitation Data'!D65)))</f>
        <v/>
      </c>
      <c r="CO71" s="264" t="str">
        <f ca="true">+IF(OFFSET('Sanitation Data'!$D$32,0,10*ROW('Sanitation Data'!D65))="","",OFFSET('Sanitation Data'!$D$32,0,10*ROW('Sanitation Data'!D65)))</f>
        <v/>
      </c>
      <c r="CP71" s="264" t="str">
        <f ca="true">+IF(OFFSET('Sanitation Data'!$E$28,0,10*ROW('Sanitation Data'!E65))="","",OFFSET('Sanitation Data'!$E$28,0,10*ROW('Sanitation Data'!E65)))</f>
        <v/>
      </c>
      <c r="CQ71" s="264" t="str">
        <f ca="true">+IF(OFFSET('Sanitation Data'!$E$29,0,10*ROW('Sanitation Data'!E65))="","",OFFSET('Sanitation Data'!$E$29,0,10*ROW('Sanitation Data'!E65)))</f>
        <v/>
      </c>
      <c r="CR71" s="264" t="str">
        <f ca="true">+IF(OFFSET('Sanitation Data'!$E$30,0,10*ROW('Sanitation Data'!E65))="","",OFFSET('Sanitation Data'!$E$30,0,10*ROW('Sanitation Data'!E65)))</f>
        <v/>
      </c>
      <c r="CS71" s="264" t="str">
        <f ca="true">+IF(OFFSET('Sanitation Data'!$E$31,0,10*ROW('Sanitation Data'!E65))="","",OFFSET('Sanitation Data'!$E$31,0,10*ROW('Sanitation Data'!E65)))</f>
        <v/>
      </c>
      <c r="CT71" s="264" t="str">
        <f ca="true">+IF(OFFSET('Sanitation Data'!$E$32,0,10*ROW('Sanitation Data'!E65))="","",OFFSET('Sanitation Data'!$E$32,0,10*ROW('Sanitation Data'!E65)))</f>
        <v/>
      </c>
      <c r="CU71" s="264" t="str">
        <f ca="true">+IF(OFFSET('Sanitation Data'!$F$28,0,10*ROW('Sanitation Data'!F65))="","",OFFSET('Sanitation Data'!$F$28,0,10*ROW('Sanitation Data'!F65)))</f>
        <v/>
      </c>
      <c r="CV71" s="264" t="str">
        <f ca="true">+IF(OFFSET('Sanitation Data'!$F$29,0,10*ROW('Sanitation Data'!F65))="","",OFFSET('Sanitation Data'!$F$29,0,10*ROW('Sanitation Data'!F65)))</f>
        <v/>
      </c>
      <c r="CW71" s="264" t="str">
        <f ca="true">+IF(OFFSET('Sanitation Data'!$F$30,0,10*ROW('Sanitation Data'!F65))="","",OFFSET('Sanitation Data'!$F$30,0,10*ROW('Sanitation Data'!F65)))</f>
        <v/>
      </c>
      <c r="CX71" s="264" t="str">
        <f ca="true">+IF(OFFSET('Sanitation Data'!$F$31,0,10*ROW('Sanitation Data'!F65))="","",OFFSET('Sanitation Data'!$F$31,0,10*ROW('Sanitation Data'!F65)))</f>
        <v/>
      </c>
      <c r="CY71" s="264" t="str">
        <f ca="true">+IF(OFFSET('Sanitation Data'!$F$32,0,10*ROW('Sanitation Data'!F65))="","",OFFSET('Sanitation Data'!$F$32,0,10*ROW('Sanitation Data'!F65)))</f>
        <v/>
      </c>
      <c r="CZ71" s="264" t="str">
        <f ca="true">+IF(OFFSET('Sanitation Data'!$G$28,0,10*ROW('Sanitation Data'!G65))="","",OFFSET('Sanitation Data'!$G$28,0,10*ROW('Sanitation Data'!G65)))</f>
        <v/>
      </c>
      <c r="DA71" s="264" t="str">
        <f ca="true">+IF(OFFSET('Sanitation Data'!$G$29,0,10*ROW('Sanitation Data'!G65))="","",OFFSET('Sanitation Data'!$G$29,0,10*ROW('Sanitation Data'!G65)))</f>
        <v/>
      </c>
      <c r="DB71" s="264" t="str">
        <f ca="true">+IF(OFFSET('Sanitation Data'!$G$30,0,10*ROW('Sanitation Data'!G65))="","",OFFSET('Sanitation Data'!$G$30,0,10*ROW('Sanitation Data'!G65)))</f>
        <v/>
      </c>
      <c r="DC71" s="264" t="str">
        <f ca="true">+IF(OFFSET('Sanitation Data'!$G$31,0,10*ROW('Sanitation Data'!G65))="","",OFFSET('Sanitation Data'!$G$31,0,10*ROW('Sanitation Data'!G65)))</f>
        <v/>
      </c>
      <c r="DD71" s="264" t="str">
        <f ca="true">+IF(OFFSET('Sanitation Data'!$G$32,0,10*ROW('Sanitation Data'!G65))="","",OFFSET('Sanitation Data'!$G$32,0,10*ROW('Sanitation Data'!G65)))</f>
        <v/>
      </c>
      <c r="DE71" s="264" t="str">
        <f ca="true">+IF(OFFSET('Sanitation Data'!$H$28,0,10*ROW('Sanitation Data'!H65))="","",OFFSET('Sanitation Data'!$H$28,0,10*ROW('Sanitation Data'!H65)))</f>
        <v/>
      </c>
      <c r="DF71" s="264" t="str">
        <f ca="true">+IF(OFFSET('Sanitation Data'!$H$29,0,10*ROW('Sanitation Data'!H65))="","",OFFSET('Sanitation Data'!$H$29,0,10*ROW('Sanitation Data'!H65)))</f>
        <v/>
      </c>
      <c r="DG71" s="264" t="str">
        <f ca="true">+IF(OFFSET('Sanitation Data'!$H$30,0,10*ROW('Sanitation Data'!H65))="","",OFFSET('Sanitation Data'!$H$30,0,10*ROW('Sanitation Data'!H65)))</f>
        <v/>
      </c>
      <c r="DH71" s="264" t="str">
        <f ca="true">+IF(OFFSET('Sanitation Data'!$H$31,0,10*ROW('Sanitation Data'!H65))="","",OFFSET('Sanitation Data'!$H$31,0,10*ROW('Sanitation Data'!H65)))</f>
        <v/>
      </c>
      <c r="DI71" s="264" t="str">
        <f ca="true">+IF(OFFSET('Sanitation Data'!$H$32,0,10*ROW('Sanitation Data'!H65))="","",OFFSET('Sanitation Data'!$H$32,0,10*ROW('Sanitation Data'!H65)))</f>
        <v/>
      </c>
      <c r="DJ71" s="264" t="str">
        <f ca="true">+IF(OFFSET('Sanitation Data'!$I$28,0,10*ROW('Sanitation Data'!I65))="","",OFFSET('Sanitation Data'!$I$28,0,10*ROW('Sanitation Data'!I65)))</f>
        <v/>
      </c>
      <c r="DK71" s="264" t="str">
        <f ca="true">+IF(OFFSET('Sanitation Data'!$I$29,0,10*ROW('Sanitation Data'!I65))="","",OFFSET('Sanitation Data'!$I$29,0,10*ROW('Sanitation Data'!I65)))</f>
        <v/>
      </c>
      <c r="DL71" s="264" t="str">
        <f ca="true">+IF(OFFSET('Sanitation Data'!$I$30,0,10*ROW('Sanitation Data'!I65))="","",OFFSET('Sanitation Data'!$I$30,0,10*ROW('Sanitation Data'!I65)))</f>
        <v/>
      </c>
      <c r="DM71" s="264" t="str">
        <f ca="true">+IF(OFFSET('Sanitation Data'!$I$31,0,10*ROW('Sanitation Data'!I65))="","",OFFSET('Sanitation Data'!$I$31,0,10*ROW('Sanitation Data'!I65)))</f>
        <v/>
      </c>
      <c r="DN71" s="264" t="str">
        <f ca="true">+IF(OFFSET('Sanitation Data'!$I$32,0,10*ROW('Sanitation Data'!I65))="","",OFFSET('Sanitation Data'!$I$32,0,10*ROW('Sanitation Data'!I65)))</f>
        <v/>
      </c>
      <c r="DO71" s="264" t="str">
        <f ca="true">+IF(OFFSET('Hygiene Data'!$D$11,0,10*ROW('Hygiene Data'!D65))="","",OFFSET('Hygiene Data'!$D$11,0,10*ROW('Hygiene Data'!D65)))</f>
        <v/>
      </c>
      <c r="DP71" s="264" t="str">
        <f ca="true">+IF(OFFSET('Hygiene Data'!$D$12,0,10*ROW('Hygiene Data'!D65))="","",OFFSET('Hygiene Data'!$D$12,0,10*ROW('Hygiene Data'!D65)))</f>
        <v/>
      </c>
      <c r="DQ71" s="264" t="str">
        <f ca="true">+IF(OFFSET('Hygiene Data'!$D$13,0,10*ROW('Hygiene Data'!D65))="","",OFFSET('Hygiene Data'!$D$13,0,10*ROW('Hygiene Data'!D65)))</f>
        <v/>
      </c>
      <c r="DR71" s="264" t="str">
        <f ca="true">+IF(OFFSET('Hygiene Data'!$E$11,0,10*ROW('Hygiene Data'!E65))="","",OFFSET('Hygiene Data'!$E$11,0,10*ROW('Hygiene Data'!E65)))</f>
        <v/>
      </c>
      <c r="DS71" s="264" t="str">
        <f ca="true">+IF(OFFSET('Hygiene Data'!$E$12,0,10*ROW('Hygiene Data'!E65))="","",OFFSET('Hygiene Data'!$E$12,0,10*ROW('Hygiene Data'!E65)))</f>
        <v/>
      </c>
      <c r="DT71" s="264" t="str">
        <f ca="true">+IF(OFFSET('Hygiene Data'!$E$13,0,10*ROW('Hygiene Data'!E65))="","",OFFSET('Hygiene Data'!$E$13,0,10*ROW('Hygiene Data'!E65)))</f>
        <v/>
      </c>
      <c r="DU71" s="264" t="str">
        <f ca="true">+IF(OFFSET('Hygiene Data'!$F$11,0,10*ROW('Hygiene Data'!F65))="","",OFFSET('Hygiene Data'!$F$11,0,10*ROW('Hygiene Data'!F65)))</f>
        <v/>
      </c>
      <c r="DV71" s="264" t="str">
        <f ca="true">+IF(OFFSET('Hygiene Data'!$F$12,0,10*ROW('Hygiene Data'!F65))="","",OFFSET('Hygiene Data'!$F$12,0,10*ROW('Hygiene Data'!F65)))</f>
        <v/>
      </c>
      <c r="DW71" s="264" t="str">
        <f ca="true">+IF(OFFSET('Hygiene Data'!$F$13,0,10*ROW('Hygiene Data'!F65))="","",OFFSET('Hygiene Data'!$F$13,0,10*ROW('Hygiene Data'!F65)))</f>
        <v/>
      </c>
      <c r="DX71" s="264" t="str">
        <f ca="true">+IF(OFFSET('Hygiene Data'!$G$11,0,10*ROW('Hygiene Data'!G65))="","",OFFSET('Hygiene Data'!$G$11,0,10*ROW('Hygiene Data'!G65)))</f>
        <v/>
      </c>
      <c r="DY71" s="264" t="str">
        <f ca="true">+IF(OFFSET('Hygiene Data'!$G$12,0,10*ROW('Hygiene Data'!G65))="","",OFFSET('Hygiene Data'!$G$12,0,10*ROW('Hygiene Data'!G65)))</f>
        <v/>
      </c>
      <c r="DZ71" s="264" t="str">
        <f ca="true">+IF(OFFSET('Hygiene Data'!$G$13,0,10*ROW('Hygiene Data'!G65))="","",OFFSET('Hygiene Data'!$G$13,0,10*ROW('Hygiene Data'!G65)))</f>
        <v/>
      </c>
      <c r="EA71" s="264" t="str">
        <f ca="true">+IF(OFFSET('Hygiene Data'!$H$11,0,10*ROW('Hygiene Data'!H65))="","",OFFSET('Hygiene Data'!$H$11,0,10*ROW('Hygiene Data'!H65)))</f>
        <v/>
      </c>
      <c r="EB71" s="264" t="str">
        <f ca="true">+IF(OFFSET('Hygiene Data'!$H$12,0,10*ROW('Hygiene Data'!H65))="","",OFFSET('Hygiene Data'!$H$12,0,10*ROW('Hygiene Data'!H65)))</f>
        <v/>
      </c>
      <c r="EC71" s="264" t="str">
        <f ca="true">+IF(OFFSET('Hygiene Data'!$H$13,0,10*ROW('Hygiene Data'!H65))="","",OFFSET('Hygiene Data'!$H$13,0,10*ROW('Hygiene Data'!H65)))</f>
        <v/>
      </c>
      <c r="ED71" s="264" t="str">
        <f ca="true">+IF(OFFSET('Hygiene Data'!$I$11,0,10*ROW('Hygiene Data'!I65))="","",OFFSET('Hygiene Data'!$I$11,0,10*ROW('Hygiene Data'!I65)))</f>
        <v/>
      </c>
      <c r="EE71" s="264" t="str">
        <f ca="true">+IF(OFFSET('Hygiene Data'!$I$12,0,10*ROW('Hygiene Data'!I65))="","",OFFSET('Hygiene Data'!$I$12,0,10*ROW('Hygiene Data'!I65)))</f>
        <v/>
      </c>
      <c r="EF71" s="264" t="str">
        <f ca="true">+IF(OFFSET('Hygiene Data'!$I$13,0,10*ROW('Hygiene Data'!I65))="","",OFFSET('Hygiene Data'!$I$13,0,10*ROW('Hygiene Data'!I65)))</f>
        <v/>
      </c>
    </row>
    <row xmlns:x14ac="http://schemas.microsoft.com/office/spreadsheetml/2009/9/ac" r="72" x14ac:dyDescent="0.2">
      <c r="A72" s="37" t="str">
        <f ca="true">+IF(OFFSET('Water Data'!$B$2,0,10*ROW('Water Data'!E66))="","",OFFSET('Water Data'!$B$2,0,10*ROW('Water Data'!E66)))</f>
        <v/>
      </c>
      <c r="B72" s="37" t="str">
        <f ca="true">+IF(OFFSET('Water Data'!$C$2,0,10*ROW('Water Data'!F66))="","",OFFSET('Water Data'!$C$2,0,10*ROW('Water Data'!F66)))</f>
        <v/>
      </c>
      <c r="C72" s="320" t="str">
        <f t="shared" ca="true" si="1"/>
        <v/>
      </c>
      <c r="D72" s="94"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94"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94"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94"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94"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94"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94"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94"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94"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94"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94"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94"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94"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94"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94"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94"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94"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94"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95"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95"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95"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95"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95"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95"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95"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95"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95"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95"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95"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95"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95"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95"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95"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95"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95"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95"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95"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95"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95"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95"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95"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95"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95"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95"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95"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95"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95"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95"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96"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96"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96"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96"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96"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96"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96"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96"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96"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96"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96"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96"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96"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96"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96"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96"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96"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96"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64"/>
      <c r="BS72" s="264" t="str">
        <f ca="true">+IF(OFFSET('Water Data'!$D$27,0,10*ROW('Water Data'!D66))="","",OFFSET('Water Data'!$D$27,0,10*ROW('Water Data'!D66)))</f>
        <v/>
      </c>
      <c r="BT72" s="264" t="str">
        <f ca="true">+IF(OFFSET('Water Data'!$D$28,0,10*ROW('Water Data'!D66))="","",OFFSET('Water Data'!$D$28,0,10*ROW('Water Data'!D66)))</f>
        <v/>
      </c>
      <c r="BU72" s="264" t="str">
        <f ca="true">+IF(OFFSET('Water Data'!$D$29,0,10*ROW('Water Data'!D66))="","",OFFSET('Water Data'!$D$29,0,10*ROW('Water Data'!D66)))</f>
        <v/>
      </c>
      <c r="BV72" s="264" t="str">
        <f ca="true">+IF(OFFSET('Water Data'!$E$27,0,10*ROW('Water Data'!E66))="","",OFFSET('Water Data'!$E$27,0,10*ROW('Water Data'!E66)))</f>
        <v/>
      </c>
      <c r="BW72" s="264" t="str">
        <f ca="true">+IF(OFFSET('Water Data'!$E$28,0,10*ROW('Water Data'!E66))="","",OFFSET('Water Data'!$E$28,0,10*ROW('Water Data'!E66)))</f>
        <v/>
      </c>
      <c r="BX72" s="264" t="str">
        <f ca="true">+IF(OFFSET('Water Data'!$E$29,0,10*ROW('Water Data'!E66))="","",OFFSET('Water Data'!$E$29,0,10*ROW('Water Data'!E66)))</f>
        <v/>
      </c>
      <c r="BY72" s="264" t="str">
        <f ca="true">+IF(OFFSET('Water Data'!$F$27,0,10*ROW('Water Data'!F66))="","",OFFSET('Water Data'!$F$27,0,10*ROW('Water Data'!F66)))</f>
        <v/>
      </c>
      <c r="BZ72" s="264" t="str">
        <f ca="true">+IF(OFFSET('Water Data'!$F$28,0,10*ROW('Water Data'!F66))="","",OFFSET('Water Data'!$F$28,0,10*ROW('Water Data'!F66)))</f>
        <v/>
      </c>
      <c r="CA72" s="264" t="str">
        <f ca="true">+IF(OFFSET('Water Data'!$F$29,0,10*ROW('Water Data'!F66))="","",OFFSET('Water Data'!$F$29,0,10*ROW('Water Data'!F66)))</f>
        <v/>
      </c>
      <c r="CB72" s="264" t="str">
        <f ca="true">+IF(OFFSET('Water Data'!$G$27,0,10*ROW('Water Data'!G66))="","",OFFSET('Water Data'!$G$27,0,10*ROW('Water Data'!G66)))</f>
        <v/>
      </c>
      <c r="CC72" s="264" t="str">
        <f ca="true">+IF(OFFSET('Water Data'!$G$28,0,10*ROW('Water Data'!G66))="","",OFFSET('Water Data'!$G$28,0,10*ROW('Water Data'!G66)))</f>
        <v/>
      </c>
      <c r="CD72" s="264" t="str">
        <f ca="true">+IF(OFFSET('Water Data'!$G$29,0,10*ROW('Water Data'!G66))="","",OFFSET('Water Data'!$G$29,0,10*ROW('Water Data'!G66)))</f>
        <v/>
      </c>
      <c r="CE72" s="264" t="str">
        <f ca="true">+IF(OFFSET('Water Data'!$H$27,0,10*ROW('Water Data'!H66))="","",OFFSET('Water Data'!$H$27,0,10*ROW('Water Data'!H66)))</f>
        <v/>
      </c>
      <c r="CF72" s="264" t="str">
        <f ca="true">+IF(OFFSET('Water Data'!$H$28,0,10*ROW('Water Data'!H66))="","",OFFSET('Water Data'!$H$28,0,10*ROW('Water Data'!H66)))</f>
        <v/>
      </c>
      <c r="CG72" s="264" t="str">
        <f ca="true">+IF(OFFSET('Water Data'!$H$29,0,10*ROW('Water Data'!H66))="","",OFFSET('Water Data'!$H$29,0,10*ROW('Water Data'!H66)))</f>
        <v/>
      </c>
      <c r="CH72" s="264" t="str">
        <f ca="true">+IF(OFFSET('Water Data'!$I$27,0,10*ROW('Water Data'!I66))="","",OFFSET('Water Data'!$I$27,0,10*ROW('Water Data'!I66)))</f>
        <v/>
      </c>
      <c r="CI72" s="264" t="str">
        <f ca="true">+IF(OFFSET('Water Data'!$I$28,0,10*ROW('Water Data'!I66))="","",OFFSET('Water Data'!$I$28,0,10*ROW('Water Data'!I66)))</f>
        <v/>
      </c>
      <c r="CJ72" s="264" t="str">
        <f ca="true">+IF(OFFSET('Water Data'!$I$29,0,10*ROW('Water Data'!I66))="","",OFFSET('Water Data'!$I$29,0,10*ROW('Water Data'!I66)))</f>
        <v/>
      </c>
      <c r="CK72" s="264" t="str">
        <f ca="true">+IF(OFFSET('Sanitation Data'!$D$28,0,10*ROW('Sanitation Data'!D66))="","",OFFSET('Sanitation Data'!$D$28,0,10*ROW('Sanitation Data'!D66)))</f>
        <v/>
      </c>
      <c r="CL72" s="264" t="str">
        <f ca="true">+IF(OFFSET('Sanitation Data'!$D$29,0,10*ROW('Sanitation Data'!D66))="","",OFFSET('Sanitation Data'!$D$29,0,10*ROW('Sanitation Data'!D66)))</f>
        <v/>
      </c>
      <c r="CM72" s="264" t="str">
        <f ca="true">+IF(OFFSET('Sanitation Data'!$D$30,0,10*ROW('Sanitation Data'!D66))="","",OFFSET('Sanitation Data'!$D$30,0,10*ROW('Sanitation Data'!D66)))</f>
        <v/>
      </c>
      <c r="CN72" s="264" t="str">
        <f ca="true">+IF(OFFSET('Sanitation Data'!$D$31,0,10*ROW('Sanitation Data'!D66))="","",OFFSET('Sanitation Data'!$D$31,0,10*ROW('Sanitation Data'!D66)))</f>
        <v/>
      </c>
      <c r="CO72" s="264" t="str">
        <f ca="true">+IF(OFFSET('Sanitation Data'!$D$32,0,10*ROW('Sanitation Data'!D66))="","",OFFSET('Sanitation Data'!$D$32,0,10*ROW('Sanitation Data'!D66)))</f>
        <v/>
      </c>
      <c r="CP72" s="264" t="str">
        <f ca="true">+IF(OFFSET('Sanitation Data'!$E$28,0,10*ROW('Sanitation Data'!E66))="","",OFFSET('Sanitation Data'!$E$28,0,10*ROW('Sanitation Data'!E66)))</f>
        <v/>
      </c>
      <c r="CQ72" s="264" t="str">
        <f ca="true">+IF(OFFSET('Sanitation Data'!$E$29,0,10*ROW('Sanitation Data'!E66))="","",OFFSET('Sanitation Data'!$E$29,0,10*ROW('Sanitation Data'!E66)))</f>
        <v/>
      </c>
      <c r="CR72" s="264" t="str">
        <f ca="true">+IF(OFFSET('Sanitation Data'!$E$30,0,10*ROW('Sanitation Data'!E66))="","",OFFSET('Sanitation Data'!$E$30,0,10*ROW('Sanitation Data'!E66)))</f>
        <v/>
      </c>
      <c r="CS72" s="264" t="str">
        <f ca="true">+IF(OFFSET('Sanitation Data'!$E$31,0,10*ROW('Sanitation Data'!E66))="","",OFFSET('Sanitation Data'!$E$31,0,10*ROW('Sanitation Data'!E66)))</f>
        <v/>
      </c>
      <c r="CT72" s="264" t="str">
        <f ca="true">+IF(OFFSET('Sanitation Data'!$E$32,0,10*ROW('Sanitation Data'!E66))="","",OFFSET('Sanitation Data'!$E$32,0,10*ROW('Sanitation Data'!E66)))</f>
        <v/>
      </c>
      <c r="CU72" s="264" t="str">
        <f ca="true">+IF(OFFSET('Sanitation Data'!$F$28,0,10*ROW('Sanitation Data'!F66))="","",OFFSET('Sanitation Data'!$F$28,0,10*ROW('Sanitation Data'!F66)))</f>
        <v/>
      </c>
      <c r="CV72" s="264" t="str">
        <f ca="true">+IF(OFFSET('Sanitation Data'!$F$29,0,10*ROW('Sanitation Data'!F66))="","",OFFSET('Sanitation Data'!$F$29,0,10*ROW('Sanitation Data'!F66)))</f>
        <v/>
      </c>
      <c r="CW72" s="264" t="str">
        <f ca="true">+IF(OFFSET('Sanitation Data'!$F$30,0,10*ROW('Sanitation Data'!F66))="","",OFFSET('Sanitation Data'!$F$30,0,10*ROW('Sanitation Data'!F66)))</f>
        <v/>
      </c>
      <c r="CX72" s="264" t="str">
        <f ca="true">+IF(OFFSET('Sanitation Data'!$F$31,0,10*ROW('Sanitation Data'!F66))="","",OFFSET('Sanitation Data'!$F$31,0,10*ROW('Sanitation Data'!F66)))</f>
        <v/>
      </c>
      <c r="CY72" s="264" t="str">
        <f ca="true">+IF(OFFSET('Sanitation Data'!$F$32,0,10*ROW('Sanitation Data'!F66))="","",OFFSET('Sanitation Data'!$F$32,0,10*ROW('Sanitation Data'!F66)))</f>
        <v/>
      </c>
      <c r="CZ72" s="264" t="str">
        <f ca="true">+IF(OFFSET('Sanitation Data'!$G$28,0,10*ROW('Sanitation Data'!G66))="","",OFFSET('Sanitation Data'!$G$28,0,10*ROW('Sanitation Data'!G66)))</f>
        <v/>
      </c>
      <c r="DA72" s="264" t="str">
        <f ca="true">+IF(OFFSET('Sanitation Data'!$G$29,0,10*ROW('Sanitation Data'!G66))="","",OFFSET('Sanitation Data'!$G$29,0,10*ROW('Sanitation Data'!G66)))</f>
        <v/>
      </c>
      <c r="DB72" s="264" t="str">
        <f ca="true">+IF(OFFSET('Sanitation Data'!$G$30,0,10*ROW('Sanitation Data'!G66))="","",OFFSET('Sanitation Data'!$G$30,0,10*ROW('Sanitation Data'!G66)))</f>
        <v/>
      </c>
      <c r="DC72" s="264" t="str">
        <f ca="true">+IF(OFFSET('Sanitation Data'!$G$31,0,10*ROW('Sanitation Data'!G66))="","",OFFSET('Sanitation Data'!$G$31,0,10*ROW('Sanitation Data'!G66)))</f>
        <v/>
      </c>
      <c r="DD72" s="264" t="str">
        <f ca="true">+IF(OFFSET('Sanitation Data'!$G$32,0,10*ROW('Sanitation Data'!G66))="","",OFFSET('Sanitation Data'!$G$32,0,10*ROW('Sanitation Data'!G66)))</f>
        <v/>
      </c>
      <c r="DE72" s="264" t="str">
        <f ca="true">+IF(OFFSET('Sanitation Data'!$H$28,0,10*ROW('Sanitation Data'!H66))="","",OFFSET('Sanitation Data'!$H$28,0,10*ROW('Sanitation Data'!H66)))</f>
        <v/>
      </c>
      <c r="DF72" s="264" t="str">
        <f ca="true">+IF(OFFSET('Sanitation Data'!$H$29,0,10*ROW('Sanitation Data'!H66))="","",OFFSET('Sanitation Data'!$H$29,0,10*ROW('Sanitation Data'!H66)))</f>
        <v/>
      </c>
      <c r="DG72" s="264" t="str">
        <f ca="true">+IF(OFFSET('Sanitation Data'!$H$30,0,10*ROW('Sanitation Data'!H66))="","",OFFSET('Sanitation Data'!$H$30,0,10*ROW('Sanitation Data'!H66)))</f>
        <v/>
      </c>
      <c r="DH72" s="264" t="str">
        <f ca="true">+IF(OFFSET('Sanitation Data'!$H$31,0,10*ROW('Sanitation Data'!H66))="","",OFFSET('Sanitation Data'!$H$31,0,10*ROW('Sanitation Data'!H66)))</f>
        <v/>
      </c>
      <c r="DI72" s="264" t="str">
        <f ca="true">+IF(OFFSET('Sanitation Data'!$H$32,0,10*ROW('Sanitation Data'!H66))="","",OFFSET('Sanitation Data'!$H$32,0,10*ROW('Sanitation Data'!H66)))</f>
        <v/>
      </c>
      <c r="DJ72" s="264" t="str">
        <f ca="true">+IF(OFFSET('Sanitation Data'!$I$28,0,10*ROW('Sanitation Data'!I66))="","",OFFSET('Sanitation Data'!$I$28,0,10*ROW('Sanitation Data'!I66)))</f>
        <v/>
      </c>
      <c r="DK72" s="264" t="str">
        <f ca="true">+IF(OFFSET('Sanitation Data'!$I$29,0,10*ROW('Sanitation Data'!I66))="","",OFFSET('Sanitation Data'!$I$29,0,10*ROW('Sanitation Data'!I66)))</f>
        <v/>
      </c>
      <c r="DL72" s="264" t="str">
        <f ca="true">+IF(OFFSET('Sanitation Data'!$I$30,0,10*ROW('Sanitation Data'!I66))="","",OFFSET('Sanitation Data'!$I$30,0,10*ROW('Sanitation Data'!I66)))</f>
        <v/>
      </c>
      <c r="DM72" s="264" t="str">
        <f ca="true">+IF(OFFSET('Sanitation Data'!$I$31,0,10*ROW('Sanitation Data'!I66))="","",OFFSET('Sanitation Data'!$I$31,0,10*ROW('Sanitation Data'!I66)))</f>
        <v/>
      </c>
      <c r="DN72" s="264" t="str">
        <f ca="true">+IF(OFFSET('Sanitation Data'!$I$32,0,10*ROW('Sanitation Data'!I66))="","",OFFSET('Sanitation Data'!$I$32,0,10*ROW('Sanitation Data'!I66)))</f>
        <v/>
      </c>
      <c r="DO72" s="264" t="str">
        <f ca="true">+IF(OFFSET('Hygiene Data'!$D$11,0,10*ROW('Hygiene Data'!D66))="","",OFFSET('Hygiene Data'!$D$11,0,10*ROW('Hygiene Data'!D66)))</f>
        <v/>
      </c>
      <c r="DP72" s="264" t="str">
        <f ca="true">+IF(OFFSET('Hygiene Data'!$D$12,0,10*ROW('Hygiene Data'!D66))="","",OFFSET('Hygiene Data'!$D$12,0,10*ROW('Hygiene Data'!D66)))</f>
        <v/>
      </c>
      <c r="DQ72" s="264" t="str">
        <f ca="true">+IF(OFFSET('Hygiene Data'!$D$13,0,10*ROW('Hygiene Data'!D66))="","",OFFSET('Hygiene Data'!$D$13,0,10*ROW('Hygiene Data'!D66)))</f>
        <v/>
      </c>
      <c r="DR72" s="264" t="str">
        <f ca="true">+IF(OFFSET('Hygiene Data'!$E$11,0,10*ROW('Hygiene Data'!E66))="","",OFFSET('Hygiene Data'!$E$11,0,10*ROW('Hygiene Data'!E66)))</f>
        <v/>
      </c>
      <c r="DS72" s="264" t="str">
        <f ca="true">+IF(OFFSET('Hygiene Data'!$E$12,0,10*ROW('Hygiene Data'!E66))="","",OFFSET('Hygiene Data'!$E$12,0,10*ROW('Hygiene Data'!E66)))</f>
        <v/>
      </c>
      <c r="DT72" s="264" t="str">
        <f ca="true">+IF(OFFSET('Hygiene Data'!$E$13,0,10*ROW('Hygiene Data'!E66))="","",OFFSET('Hygiene Data'!$E$13,0,10*ROW('Hygiene Data'!E66)))</f>
        <v/>
      </c>
      <c r="DU72" s="264" t="str">
        <f ca="true">+IF(OFFSET('Hygiene Data'!$F$11,0,10*ROW('Hygiene Data'!F66))="","",OFFSET('Hygiene Data'!$F$11,0,10*ROW('Hygiene Data'!F66)))</f>
        <v/>
      </c>
      <c r="DV72" s="264" t="str">
        <f ca="true">+IF(OFFSET('Hygiene Data'!$F$12,0,10*ROW('Hygiene Data'!F66))="","",OFFSET('Hygiene Data'!$F$12,0,10*ROW('Hygiene Data'!F66)))</f>
        <v/>
      </c>
      <c r="DW72" s="264" t="str">
        <f ca="true">+IF(OFFSET('Hygiene Data'!$F$13,0,10*ROW('Hygiene Data'!F66))="","",OFFSET('Hygiene Data'!$F$13,0,10*ROW('Hygiene Data'!F66)))</f>
        <v/>
      </c>
      <c r="DX72" s="264" t="str">
        <f ca="true">+IF(OFFSET('Hygiene Data'!$G$11,0,10*ROW('Hygiene Data'!G66))="","",OFFSET('Hygiene Data'!$G$11,0,10*ROW('Hygiene Data'!G66)))</f>
        <v/>
      </c>
      <c r="DY72" s="264" t="str">
        <f ca="true">+IF(OFFSET('Hygiene Data'!$G$12,0,10*ROW('Hygiene Data'!G66))="","",OFFSET('Hygiene Data'!$G$12,0,10*ROW('Hygiene Data'!G66)))</f>
        <v/>
      </c>
      <c r="DZ72" s="264" t="str">
        <f ca="true">+IF(OFFSET('Hygiene Data'!$G$13,0,10*ROW('Hygiene Data'!G66))="","",OFFSET('Hygiene Data'!$G$13,0,10*ROW('Hygiene Data'!G66)))</f>
        <v/>
      </c>
      <c r="EA72" s="264" t="str">
        <f ca="true">+IF(OFFSET('Hygiene Data'!$H$11,0,10*ROW('Hygiene Data'!H66))="","",OFFSET('Hygiene Data'!$H$11,0,10*ROW('Hygiene Data'!H66)))</f>
        <v/>
      </c>
      <c r="EB72" s="264" t="str">
        <f ca="true">+IF(OFFSET('Hygiene Data'!$H$12,0,10*ROW('Hygiene Data'!H66))="","",OFFSET('Hygiene Data'!$H$12,0,10*ROW('Hygiene Data'!H66)))</f>
        <v/>
      </c>
      <c r="EC72" s="264" t="str">
        <f ca="true">+IF(OFFSET('Hygiene Data'!$H$13,0,10*ROW('Hygiene Data'!H66))="","",OFFSET('Hygiene Data'!$H$13,0,10*ROW('Hygiene Data'!H66)))</f>
        <v/>
      </c>
      <c r="ED72" s="264" t="str">
        <f ca="true">+IF(OFFSET('Hygiene Data'!$I$11,0,10*ROW('Hygiene Data'!I66))="","",OFFSET('Hygiene Data'!$I$11,0,10*ROW('Hygiene Data'!I66)))</f>
        <v/>
      </c>
      <c r="EE72" s="264" t="str">
        <f ca="true">+IF(OFFSET('Hygiene Data'!$I$12,0,10*ROW('Hygiene Data'!I66))="","",OFFSET('Hygiene Data'!$I$12,0,10*ROW('Hygiene Data'!I66)))</f>
        <v/>
      </c>
      <c r="EF72" s="264" t="str">
        <f ca="true">+IF(OFFSET('Hygiene Data'!$I$13,0,10*ROW('Hygiene Data'!I66))="","",OFFSET('Hygiene Data'!$I$13,0,10*ROW('Hygiene Data'!I66)))</f>
        <v/>
      </c>
    </row>
    <row xmlns:x14ac="http://schemas.microsoft.com/office/spreadsheetml/2009/9/ac" r="73" x14ac:dyDescent="0.2">
      <c r="A73" s="37" t="str">
        <f ca="true">+IF(OFFSET('Water Data'!$B$2,0,10*ROW('Water Data'!E67))="","",OFFSET('Water Data'!$B$2,0,10*ROW('Water Data'!E67)))</f>
        <v/>
      </c>
      <c r="B73" s="37" t="str">
        <f ca="true">+IF(OFFSET('Water Data'!$C$2,0,10*ROW('Water Data'!F67))="","",OFFSET('Water Data'!$C$2,0,10*ROW('Water Data'!F67)))</f>
        <v/>
      </c>
      <c r="C73" s="320" t="str">
        <f t="shared" ca="true" si="1"/>
        <v/>
      </c>
      <c r="D73" s="94"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94"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94"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94"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94"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94"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94"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94"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94"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94"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94"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94"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94"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94"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94"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94"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94"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94"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95"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95"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95"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95"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95"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95"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95"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95"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95"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95"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95"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95"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95"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95"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95"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95"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95"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95"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95"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95"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95"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95"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95"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95"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95"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95"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95"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95"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95"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95"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96"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96"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96"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96"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96"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96"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96"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96"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96"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96"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96"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96"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96"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96"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96"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96"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96"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96"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64"/>
      <c r="BS73" s="264" t="str">
        <f ca="true">+IF(OFFSET('Water Data'!$D$27,0,10*ROW('Water Data'!D67))="","",OFFSET('Water Data'!$D$27,0,10*ROW('Water Data'!D67)))</f>
        <v/>
      </c>
      <c r="BT73" s="264" t="str">
        <f ca="true">+IF(OFFSET('Water Data'!$D$28,0,10*ROW('Water Data'!D67))="","",OFFSET('Water Data'!$D$28,0,10*ROW('Water Data'!D67)))</f>
        <v/>
      </c>
      <c r="BU73" s="264" t="str">
        <f ca="true">+IF(OFFSET('Water Data'!$D$29,0,10*ROW('Water Data'!D67))="","",OFFSET('Water Data'!$D$29,0,10*ROW('Water Data'!D67)))</f>
        <v/>
      </c>
      <c r="BV73" s="264" t="str">
        <f ca="true">+IF(OFFSET('Water Data'!$E$27,0,10*ROW('Water Data'!E67))="","",OFFSET('Water Data'!$E$27,0,10*ROW('Water Data'!E67)))</f>
        <v/>
      </c>
      <c r="BW73" s="264" t="str">
        <f ca="true">+IF(OFFSET('Water Data'!$E$28,0,10*ROW('Water Data'!E67))="","",OFFSET('Water Data'!$E$28,0,10*ROW('Water Data'!E67)))</f>
        <v/>
      </c>
      <c r="BX73" s="264" t="str">
        <f ca="true">+IF(OFFSET('Water Data'!$E$29,0,10*ROW('Water Data'!E67))="","",OFFSET('Water Data'!$E$29,0,10*ROW('Water Data'!E67)))</f>
        <v/>
      </c>
      <c r="BY73" s="264" t="str">
        <f ca="true">+IF(OFFSET('Water Data'!$F$27,0,10*ROW('Water Data'!F67))="","",OFFSET('Water Data'!$F$27,0,10*ROW('Water Data'!F67)))</f>
        <v/>
      </c>
      <c r="BZ73" s="264" t="str">
        <f ca="true">+IF(OFFSET('Water Data'!$F$28,0,10*ROW('Water Data'!F67))="","",OFFSET('Water Data'!$F$28,0,10*ROW('Water Data'!F67)))</f>
        <v/>
      </c>
      <c r="CA73" s="264" t="str">
        <f ca="true">+IF(OFFSET('Water Data'!$F$29,0,10*ROW('Water Data'!F67))="","",OFFSET('Water Data'!$F$29,0,10*ROW('Water Data'!F67)))</f>
        <v/>
      </c>
      <c r="CB73" s="264" t="str">
        <f ca="true">+IF(OFFSET('Water Data'!$G$27,0,10*ROW('Water Data'!G67))="","",OFFSET('Water Data'!$G$27,0,10*ROW('Water Data'!G67)))</f>
        <v/>
      </c>
      <c r="CC73" s="264" t="str">
        <f ca="true">+IF(OFFSET('Water Data'!$G$28,0,10*ROW('Water Data'!G67))="","",OFFSET('Water Data'!$G$28,0,10*ROW('Water Data'!G67)))</f>
        <v/>
      </c>
      <c r="CD73" s="264" t="str">
        <f ca="true">+IF(OFFSET('Water Data'!$G$29,0,10*ROW('Water Data'!G67))="","",OFFSET('Water Data'!$G$29,0,10*ROW('Water Data'!G67)))</f>
        <v/>
      </c>
      <c r="CE73" s="264" t="str">
        <f ca="true">+IF(OFFSET('Water Data'!$H$27,0,10*ROW('Water Data'!H67))="","",OFFSET('Water Data'!$H$27,0,10*ROW('Water Data'!H67)))</f>
        <v/>
      </c>
      <c r="CF73" s="264" t="str">
        <f ca="true">+IF(OFFSET('Water Data'!$H$28,0,10*ROW('Water Data'!H67))="","",OFFSET('Water Data'!$H$28,0,10*ROW('Water Data'!H67)))</f>
        <v/>
      </c>
      <c r="CG73" s="264" t="str">
        <f ca="true">+IF(OFFSET('Water Data'!$H$29,0,10*ROW('Water Data'!H67))="","",OFFSET('Water Data'!$H$29,0,10*ROW('Water Data'!H67)))</f>
        <v/>
      </c>
      <c r="CH73" s="264" t="str">
        <f ca="true">+IF(OFFSET('Water Data'!$I$27,0,10*ROW('Water Data'!I67))="","",OFFSET('Water Data'!$I$27,0,10*ROW('Water Data'!I67)))</f>
        <v/>
      </c>
      <c r="CI73" s="264" t="str">
        <f ca="true">+IF(OFFSET('Water Data'!$I$28,0,10*ROW('Water Data'!I67))="","",OFFSET('Water Data'!$I$28,0,10*ROW('Water Data'!I67)))</f>
        <v/>
      </c>
      <c r="CJ73" s="264" t="str">
        <f ca="true">+IF(OFFSET('Water Data'!$I$29,0,10*ROW('Water Data'!I67))="","",OFFSET('Water Data'!$I$29,0,10*ROW('Water Data'!I67)))</f>
        <v/>
      </c>
      <c r="CK73" s="264" t="str">
        <f ca="true">+IF(OFFSET('Sanitation Data'!$D$28,0,10*ROW('Sanitation Data'!D67))="","",OFFSET('Sanitation Data'!$D$28,0,10*ROW('Sanitation Data'!D67)))</f>
        <v/>
      </c>
      <c r="CL73" s="264" t="str">
        <f ca="true">+IF(OFFSET('Sanitation Data'!$D$29,0,10*ROW('Sanitation Data'!D67))="","",OFFSET('Sanitation Data'!$D$29,0,10*ROW('Sanitation Data'!D67)))</f>
        <v/>
      </c>
      <c r="CM73" s="264" t="str">
        <f ca="true">+IF(OFFSET('Sanitation Data'!$D$30,0,10*ROW('Sanitation Data'!D67))="","",OFFSET('Sanitation Data'!$D$30,0,10*ROW('Sanitation Data'!D67)))</f>
        <v/>
      </c>
      <c r="CN73" s="264" t="str">
        <f ca="true">+IF(OFFSET('Sanitation Data'!$D$31,0,10*ROW('Sanitation Data'!D67))="","",OFFSET('Sanitation Data'!$D$31,0,10*ROW('Sanitation Data'!D67)))</f>
        <v/>
      </c>
      <c r="CO73" s="264" t="str">
        <f ca="true">+IF(OFFSET('Sanitation Data'!$D$32,0,10*ROW('Sanitation Data'!D67))="","",OFFSET('Sanitation Data'!$D$32,0,10*ROW('Sanitation Data'!D67)))</f>
        <v/>
      </c>
      <c r="CP73" s="264" t="str">
        <f ca="true">+IF(OFFSET('Sanitation Data'!$E$28,0,10*ROW('Sanitation Data'!E67))="","",OFFSET('Sanitation Data'!$E$28,0,10*ROW('Sanitation Data'!E67)))</f>
        <v/>
      </c>
      <c r="CQ73" s="264" t="str">
        <f ca="true">+IF(OFFSET('Sanitation Data'!$E$29,0,10*ROW('Sanitation Data'!E67))="","",OFFSET('Sanitation Data'!$E$29,0,10*ROW('Sanitation Data'!E67)))</f>
        <v/>
      </c>
      <c r="CR73" s="264" t="str">
        <f ca="true">+IF(OFFSET('Sanitation Data'!$E$30,0,10*ROW('Sanitation Data'!E67))="","",OFFSET('Sanitation Data'!$E$30,0,10*ROW('Sanitation Data'!E67)))</f>
        <v/>
      </c>
      <c r="CS73" s="264" t="str">
        <f ca="true">+IF(OFFSET('Sanitation Data'!$E$31,0,10*ROW('Sanitation Data'!E67))="","",OFFSET('Sanitation Data'!$E$31,0,10*ROW('Sanitation Data'!E67)))</f>
        <v/>
      </c>
      <c r="CT73" s="264" t="str">
        <f ca="true">+IF(OFFSET('Sanitation Data'!$E$32,0,10*ROW('Sanitation Data'!E67))="","",OFFSET('Sanitation Data'!$E$32,0,10*ROW('Sanitation Data'!E67)))</f>
        <v/>
      </c>
      <c r="CU73" s="264" t="str">
        <f ca="true">+IF(OFFSET('Sanitation Data'!$F$28,0,10*ROW('Sanitation Data'!F67))="","",OFFSET('Sanitation Data'!$F$28,0,10*ROW('Sanitation Data'!F67)))</f>
        <v/>
      </c>
      <c r="CV73" s="264" t="str">
        <f ca="true">+IF(OFFSET('Sanitation Data'!$F$29,0,10*ROW('Sanitation Data'!F67))="","",OFFSET('Sanitation Data'!$F$29,0,10*ROW('Sanitation Data'!F67)))</f>
        <v/>
      </c>
      <c r="CW73" s="264" t="str">
        <f ca="true">+IF(OFFSET('Sanitation Data'!$F$30,0,10*ROW('Sanitation Data'!F67))="","",OFFSET('Sanitation Data'!$F$30,0,10*ROW('Sanitation Data'!F67)))</f>
        <v/>
      </c>
      <c r="CX73" s="264" t="str">
        <f ca="true">+IF(OFFSET('Sanitation Data'!$F$31,0,10*ROW('Sanitation Data'!F67))="","",OFFSET('Sanitation Data'!$F$31,0,10*ROW('Sanitation Data'!F67)))</f>
        <v/>
      </c>
      <c r="CY73" s="264" t="str">
        <f ca="true">+IF(OFFSET('Sanitation Data'!$F$32,0,10*ROW('Sanitation Data'!F67))="","",OFFSET('Sanitation Data'!$F$32,0,10*ROW('Sanitation Data'!F67)))</f>
        <v/>
      </c>
      <c r="CZ73" s="264" t="str">
        <f ca="true">+IF(OFFSET('Sanitation Data'!$G$28,0,10*ROW('Sanitation Data'!G67))="","",OFFSET('Sanitation Data'!$G$28,0,10*ROW('Sanitation Data'!G67)))</f>
        <v/>
      </c>
      <c r="DA73" s="264" t="str">
        <f ca="true">+IF(OFFSET('Sanitation Data'!$G$29,0,10*ROW('Sanitation Data'!G67))="","",OFFSET('Sanitation Data'!$G$29,0,10*ROW('Sanitation Data'!G67)))</f>
        <v/>
      </c>
      <c r="DB73" s="264" t="str">
        <f ca="true">+IF(OFFSET('Sanitation Data'!$G$30,0,10*ROW('Sanitation Data'!G67))="","",OFFSET('Sanitation Data'!$G$30,0,10*ROW('Sanitation Data'!G67)))</f>
        <v/>
      </c>
      <c r="DC73" s="264" t="str">
        <f ca="true">+IF(OFFSET('Sanitation Data'!$G$31,0,10*ROW('Sanitation Data'!G67))="","",OFFSET('Sanitation Data'!$G$31,0,10*ROW('Sanitation Data'!G67)))</f>
        <v/>
      </c>
      <c r="DD73" s="264" t="str">
        <f ca="true">+IF(OFFSET('Sanitation Data'!$G$32,0,10*ROW('Sanitation Data'!G67))="","",OFFSET('Sanitation Data'!$G$32,0,10*ROW('Sanitation Data'!G67)))</f>
        <v/>
      </c>
      <c r="DE73" s="264" t="str">
        <f ca="true">+IF(OFFSET('Sanitation Data'!$H$28,0,10*ROW('Sanitation Data'!H67))="","",OFFSET('Sanitation Data'!$H$28,0,10*ROW('Sanitation Data'!H67)))</f>
        <v/>
      </c>
      <c r="DF73" s="264" t="str">
        <f ca="true">+IF(OFFSET('Sanitation Data'!$H$29,0,10*ROW('Sanitation Data'!H67))="","",OFFSET('Sanitation Data'!$H$29,0,10*ROW('Sanitation Data'!H67)))</f>
        <v/>
      </c>
      <c r="DG73" s="264" t="str">
        <f ca="true">+IF(OFFSET('Sanitation Data'!$H$30,0,10*ROW('Sanitation Data'!H67))="","",OFFSET('Sanitation Data'!$H$30,0,10*ROW('Sanitation Data'!H67)))</f>
        <v/>
      </c>
      <c r="DH73" s="264" t="str">
        <f ca="true">+IF(OFFSET('Sanitation Data'!$H$31,0,10*ROW('Sanitation Data'!H67))="","",OFFSET('Sanitation Data'!$H$31,0,10*ROW('Sanitation Data'!H67)))</f>
        <v/>
      </c>
      <c r="DI73" s="264" t="str">
        <f ca="true">+IF(OFFSET('Sanitation Data'!$H$32,0,10*ROW('Sanitation Data'!H67))="","",OFFSET('Sanitation Data'!$H$32,0,10*ROW('Sanitation Data'!H67)))</f>
        <v/>
      </c>
      <c r="DJ73" s="264" t="str">
        <f ca="true">+IF(OFFSET('Sanitation Data'!$I$28,0,10*ROW('Sanitation Data'!I67))="","",OFFSET('Sanitation Data'!$I$28,0,10*ROW('Sanitation Data'!I67)))</f>
        <v/>
      </c>
      <c r="DK73" s="264" t="str">
        <f ca="true">+IF(OFFSET('Sanitation Data'!$I$29,0,10*ROW('Sanitation Data'!I67))="","",OFFSET('Sanitation Data'!$I$29,0,10*ROW('Sanitation Data'!I67)))</f>
        <v/>
      </c>
      <c r="DL73" s="264" t="str">
        <f ca="true">+IF(OFFSET('Sanitation Data'!$I$30,0,10*ROW('Sanitation Data'!I67))="","",OFFSET('Sanitation Data'!$I$30,0,10*ROW('Sanitation Data'!I67)))</f>
        <v/>
      </c>
      <c r="DM73" s="264" t="str">
        <f ca="true">+IF(OFFSET('Sanitation Data'!$I$31,0,10*ROW('Sanitation Data'!I67))="","",OFFSET('Sanitation Data'!$I$31,0,10*ROW('Sanitation Data'!I67)))</f>
        <v/>
      </c>
      <c r="DN73" s="264" t="str">
        <f ca="true">+IF(OFFSET('Sanitation Data'!$I$32,0,10*ROW('Sanitation Data'!I67))="","",OFFSET('Sanitation Data'!$I$32,0,10*ROW('Sanitation Data'!I67)))</f>
        <v/>
      </c>
      <c r="DO73" s="264" t="str">
        <f ca="true">+IF(OFFSET('Hygiene Data'!$D$11,0,10*ROW('Hygiene Data'!D67))="","",OFFSET('Hygiene Data'!$D$11,0,10*ROW('Hygiene Data'!D67)))</f>
        <v/>
      </c>
      <c r="DP73" s="264" t="str">
        <f ca="true">+IF(OFFSET('Hygiene Data'!$D$12,0,10*ROW('Hygiene Data'!D67))="","",OFFSET('Hygiene Data'!$D$12,0,10*ROW('Hygiene Data'!D67)))</f>
        <v/>
      </c>
      <c r="DQ73" s="264" t="str">
        <f ca="true">+IF(OFFSET('Hygiene Data'!$D$13,0,10*ROW('Hygiene Data'!D67))="","",OFFSET('Hygiene Data'!$D$13,0,10*ROW('Hygiene Data'!D67)))</f>
        <v/>
      </c>
      <c r="DR73" s="264" t="str">
        <f ca="true">+IF(OFFSET('Hygiene Data'!$E$11,0,10*ROW('Hygiene Data'!E67))="","",OFFSET('Hygiene Data'!$E$11,0,10*ROW('Hygiene Data'!E67)))</f>
        <v/>
      </c>
      <c r="DS73" s="264" t="str">
        <f ca="true">+IF(OFFSET('Hygiene Data'!$E$12,0,10*ROW('Hygiene Data'!E67))="","",OFFSET('Hygiene Data'!$E$12,0,10*ROW('Hygiene Data'!E67)))</f>
        <v/>
      </c>
      <c r="DT73" s="264" t="str">
        <f ca="true">+IF(OFFSET('Hygiene Data'!$E$13,0,10*ROW('Hygiene Data'!E67))="","",OFFSET('Hygiene Data'!$E$13,0,10*ROW('Hygiene Data'!E67)))</f>
        <v/>
      </c>
      <c r="DU73" s="264" t="str">
        <f ca="true">+IF(OFFSET('Hygiene Data'!$F$11,0,10*ROW('Hygiene Data'!F67))="","",OFFSET('Hygiene Data'!$F$11,0,10*ROW('Hygiene Data'!F67)))</f>
        <v/>
      </c>
      <c r="DV73" s="264" t="str">
        <f ca="true">+IF(OFFSET('Hygiene Data'!$F$12,0,10*ROW('Hygiene Data'!F67))="","",OFFSET('Hygiene Data'!$F$12,0,10*ROW('Hygiene Data'!F67)))</f>
        <v/>
      </c>
      <c r="DW73" s="264" t="str">
        <f ca="true">+IF(OFFSET('Hygiene Data'!$F$13,0,10*ROW('Hygiene Data'!F67))="","",OFFSET('Hygiene Data'!$F$13,0,10*ROW('Hygiene Data'!F67)))</f>
        <v/>
      </c>
      <c r="DX73" s="264" t="str">
        <f ca="true">+IF(OFFSET('Hygiene Data'!$G$11,0,10*ROW('Hygiene Data'!G67))="","",OFFSET('Hygiene Data'!$G$11,0,10*ROW('Hygiene Data'!G67)))</f>
        <v/>
      </c>
      <c r="DY73" s="264" t="str">
        <f ca="true">+IF(OFFSET('Hygiene Data'!$G$12,0,10*ROW('Hygiene Data'!G67))="","",OFFSET('Hygiene Data'!$G$12,0,10*ROW('Hygiene Data'!G67)))</f>
        <v/>
      </c>
      <c r="DZ73" s="264" t="str">
        <f ca="true">+IF(OFFSET('Hygiene Data'!$G$13,0,10*ROW('Hygiene Data'!G67))="","",OFFSET('Hygiene Data'!$G$13,0,10*ROW('Hygiene Data'!G67)))</f>
        <v/>
      </c>
      <c r="EA73" s="264" t="str">
        <f ca="true">+IF(OFFSET('Hygiene Data'!$H$11,0,10*ROW('Hygiene Data'!H67))="","",OFFSET('Hygiene Data'!$H$11,0,10*ROW('Hygiene Data'!H67)))</f>
        <v/>
      </c>
      <c r="EB73" s="264" t="str">
        <f ca="true">+IF(OFFSET('Hygiene Data'!$H$12,0,10*ROW('Hygiene Data'!H67))="","",OFFSET('Hygiene Data'!$H$12,0,10*ROW('Hygiene Data'!H67)))</f>
        <v/>
      </c>
      <c r="EC73" s="264" t="str">
        <f ca="true">+IF(OFFSET('Hygiene Data'!$H$13,0,10*ROW('Hygiene Data'!H67))="","",OFFSET('Hygiene Data'!$H$13,0,10*ROW('Hygiene Data'!H67)))</f>
        <v/>
      </c>
      <c r="ED73" s="264" t="str">
        <f ca="true">+IF(OFFSET('Hygiene Data'!$I$11,0,10*ROW('Hygiene Data'!I67))="","",OFFSET('Hygiene Data'!$I$11,0,10*ROW('Hygiene Data'!I67)))</f>
        <v/>
      </c>
      <c r="EE73" s="264" t="str">
        <f ca="true">+IF(OFFSET('Hygiene Data'!$I$12,0,10*ROW('Hygiene Data'!I67))="","",OFFSET('Hygiene Data'!$I$12,0,10*ROW('Hygiene Data'!I67)))</f>
        <v/>
      </c>
      <c r="EF73" s="264" t="str">
        <f ca="true">+IF(OFFSET('Hygiene Data'!$I$13,0,10*ROW('Hygiene Data'!I67))="","",OFFSET('Hygiene Data'!$I$13,0,10*ROW('Hygiene Data'!I67)))</f>
        <v/>
      </c>
    </row>
    <row xmlns:x14ac="http://schemas.microsoft.com/office/spreadsheetml/2009/9/ac" r="74" x14ac:dyDescent="0.2">
      <c r="A74" s="37" t="str">
        <f ca="true">+IF(OFFSET('Water Data'!$B$2,0,10*ROW('Water Data'!E68))="","",OFFSET('Water Data'!$B$2,0,10*ROW('Water Data'!E68)))</f>
        <v/>
      </c>
      <c r="B74" s="37" t="str">
        <f ca="true">+IF(OFFSET('Water Data'!$C$2,0,10*ROW('Water Data'!F68))="","",OFFSET('Water Data'!$C$2,0,10*ROW('Water Data'!F68)))</f>
        <v/>
      </c>
      <c r="C74" s="320" t="str">
        <f t="shared" ca="true" si="1"/>
        <v/>
      </c>
      <c r="D74" s="94"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94"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94"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94"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94"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94"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94"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94"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94"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94"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94"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94"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94"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94"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94"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94"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94"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94"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95"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95"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95"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95"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95"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95"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95"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95"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95"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95"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95"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95"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95"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95"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95"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95"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95"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95"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95"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95"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95"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95"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95"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95"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95"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95"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95"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95"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95"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95"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96"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96"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96"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96"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96"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96"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96"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96"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96"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96"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96"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96"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96"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96"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96"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96"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96"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96"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64"/>
      <c r="BS74" s="264" t="str">
        <f ca="true">+IF(OFFSET('Water Data'!$D$27,0,10*ROW('Water Data'!D68))="","",OFFSET('Water Data'!$D$27,0,10*ROW('Water Data'!D68)))</f>
        <v/>
      </c>
      <c r="BT74" s="264" t="str">
        <f ca="true">+IF(OFFSET('Water Data'!$D$28,0,10*ROW('Water Data'!D68))="","",OFFSET('Water Data'!$D$28,0,10*ROW('Water Data'!D68)))</f>
        <v/>
      </c>
      <c r="BU74" s="264" t="str">
        <f ca="true">+IF(OFFSET('Water Data'!$D$29,0,10*ROW('Water Data'!D68))="","",OFFSET('Water Data'!$D$29,0,10*ROW('Water Data'!D68)))</f>
        <v/>
      </c>
      <c r="BV74" s="264" t="str">
        <f ca="true">+IF(OFFSET('Water Data'!$E$27,0,10*ROW('Water Data'!E68))="","",OFFSET('Water Data'!$E$27,0,10*ROW('Water Data'!E68)))</f>
        <v/>
      </c>
      <c r="BW74" s="264" t="str">
        <f ca="true">+IF(OFFSET('Water Data'!$E$28,0,10*ROW('Water Data'!E68))="","",OFFSET('Water Data'!$E$28,0,10*ROW('Water Data'!E68)))</f>
        <v/>
      </c>
      <c r="BX74" s="264" t="str">
        <f ca="true">+IF(OFFSET('Water Data'!$E$29,0,10*ROW('Water Data'!E68))="","",OFFSET('Water Data'!$E$29,0,10*ROW('Water Data'!E68)))</f>
        <v/>
      </c>
      <c r="BY74" s="264" t="str">
        <f ca="true">+IF(OFFSET('Water Data'!$F$27,0,10*ROW('Water Data'!F68))="","",OFFSET('Water Data'!$F$27,0,10*ROW('Water Data'!F68)))</f>
        <v/>
      </c>
      <c r="BZ74" s="264" t="str">
        <f ca="true">+IF(OFFSET('Water Data'!$F$28,0,10*ROW('Water Data'!F68))="","",OFFSET('Water Data'!$F$28,0,10*ROW('Water Data'!F68)))</f>
        <v/>
      </c>
      <c r="CA74" s="264" t="str">
        <f ca="true">+IF(OFFSET('Water Data'!$F$29,0,10*ROW('Water Data'!F68))="","",OFFSET('Water Data'!$F$29,0,10*ROW('Water Data'!F68)))</f>
        <v/>
      </c>
      <c r="CB74" s="264" t="str">
        <f ca="true">+IF(OFFSET('Water Data'!$G$27,0,10*ROW('Water Data'!G68))="","",OFFSET('Water Data'!$G$27,0,10*ROW('Water Data'!G68)))</f>
        <v/>
      </c>
      <c r="CC74" s="264" t="str">
        <f ca="true">+IF(OFFSET('Water Data'!$G$28,0,10*ROW('Water Data'!G68))="","",OFFSET('Water Data'!$G$28,0,10*ROW('Water Data'!G68)))</f>
        <v/>
      </c>
      <c r="CD74" s="264" t="str">
        <f ca="true">+IF(OFFSET('Water Data'!$G$29,0,10*ROW('Water Data'!G68))="","",OFFSET('Water Data'!$G$29,0,10*ROW('Water Data'!G68)))</f>
        <v/>
      </c>
      <c r="CE74" s="264" t="str">
        <f ca="true">+IF(OFFSET('Water Data'!$H$27,0,10*ROW('Water Data'!H68))="","",OFFSET('Water Data'!$H$27,0,10*ROW('Water Data'!H68)))</f>
        <v/>
      </c>
      <c r="CF74" s="264" t="str">
        <f ca="true">+IF(OFFSET('Water Data'!$H$28,0,10*ROW('Water Data'!H68))="","",OFFSET('Water Data'!$H$28,0,10*ROW('Water Data'!H68)))</f>
        <v/>
      </c>
      <c r="CG74" s="264" t="str">
        <f ca="true">+IF(OFFSET('Water Data'!$H$29,0,10*ROW('Water Data'!H68))="","",OFFSET('Water Data'!$H$29,0,10*ROW('Water Data'!H68)))</f>
        <v/>
      </c>
      <c r="CH74" s="264" t="str">
        <f ca="true">+IF(OFFSET('Water Data'!$I$27,0,10*ROW('Water Data'!I68))="","",OFFSET('Water Data'!$I$27,0,10*ROW('Water Data'!I68)))</f>
        <v/>
      </c>
      <c r="CI74" s="264" t="str">
        <f ca="true">+IF(OFFSET('Water Data'!$I$28,0,10*ROW('Water Data'!I68))="","",OFFSET('Water Data'!$I$28,0,10*ROW('Water Data'!I68)))</f>
        <v/>
      </c>
      <c r="CJ74" s="264" t="str">
        <f ca="true">+IF(OFFSET('Water Data'!$I$29,0,10*ROW('Water Data'!I68))="","",OFFSET('Water Data'!$I$29,0,10*ROW('Water Data'!I68)))</f>
        <v/>
      </c>
      <c r="CK74" s="264" t="str">
        <f ca="true">+IF(OFFSET('Sanitation Data'!$D$28,0,10*ROW('Sanitation Data'!D68))="","",OFFSET('Sanitation Data'!$D$28,0,10*ROW('Sanitation Data'!D68)))</f>
        <v/>
      </c>
      <c r="CL74" s="264" t="str">
        <f ca="true">+IF(OFFSET('Sanitation Data'!$D$29,0,10*ROW('Sanitation Data'!D68))="","",OFFSET('Sanitation Data'!$D$29,0,10*ROW('Sanitation Data'!D68)))</f>
        <v/>
      </c>
      <c r="CM74" s="264" t="str">
        <f ca="true">+IF(OFFSET('Sanitation Data'!$D$30,0,10*ROW('Sanitation Data'!D68))="","",OFFSET('Sanitation Data'!$D$30,0,10*ROW('Sanitation Data'!D68)))</f>
        <v/>
      </c>
      <c r="CN74" s="264" t="str">
        <f ca="true">+IF(OFFSET('Sanitation Data'!$D$31,0,10*ROW('Sanitation Data'!D68))="","",OFFSET('Sanitation Data'!$D$31,0,10*ROW('Sanitation Data'!D68)))</f>
        <v/>
      </c>
      <c r="CO74" s="264" t="str">
        <f ca="true">+IF(OFFSET('Sanitation Data'!$D$32,0,10*ROW('Sanitation Data'!D68))="","",OFFSET('Sanitation Data'!$D$32,0,10*ROW('Sanitation Data'!D68)))</f>
        <v/>
      </c>
      <c r="CP74" s="264" t="str">
        <f ca="true">+IF(OFFSET('Sanitation Data'!$E$28,0,10*ROW('Sanitation Data'!E68))="","",OFFSET('Sanitation Data'!$E$28,0,10*ROW('Sanitation Data'!E68)))</f>
        <v/>
      </c>
      <c r="CQ74" s="264" t="str">
        <f ca="true">+IF(OFFSET('Sanitation Data'!$E$29,0,10*ROW('Sanitation Data'!E68))="","",OFFSET('Sanitation Data'!$E$29,0,10*ROW('Sanitation Data'!E68)))</f>
        <v/>
      </c>
      <c r="CR74" s="264" t="str">
        <f ca="true">+IF(OFFSET('Sanitation Data'!$E$30,0,10*ROW('Sanitation Data'!E68))="","",OFFSET('Sanitation Data'!$E$30,0,10*ROW('Sanitation Data'!E68)))</f>
        <v/>
      </c>
      <c r="CS74" s="264" t="str">
        <f ca="true">+IF(OFFSET('Sanitation Data'!$E$31,0,10*ROW('Sanitation Data'!E68))="","",OFFSET('Sanitation Data'!$E$31,0,10*ROW('Sanitation Data'!E68)))</f>
        <v/>
      </c>
      <c r="CT74" s="264" t="str">
        <f ca="true">+IF(OFFSET('Sanitation Data'!$E$32,0,10*ROW('Sanitation Data'!E68))="","",OFFSET('Sanitation Data'!$E$32,0,10*ROW('Sanitation Data'!E68)))</f>
        <v/>
      </c>
      <c r="CU74" s="264" t="str">
        <f ca="true">+IF(OFFSET('Sanitation Data'!$F$28,0,10*ROW('Sanitation Data'!F68))="","",OFFSET('Sanitation Data'!$F$28,0,10*ROW('Sanitation Data'!F68)))</f>
        <v/>
      </c>
      <c r="CV74" s="264" t="str">
        <f ca="true">+IF(OFFSET('Sanitation Data'!$F$29,0,10*ROW('Sanitation Data'!F68))="","",OFFSET('Sanitation Data'!$F$29,0,10*ROW('Sanitation Data'!F68)))</f>
        <v/>
      </c>
      <c r="CW74" s="264" t="str">
        <f ca="true">+IF(OFFSET('Sanitation Data'!$F$30,0,10*ROW('Sanitation Data'!F68))="","",OFFSET('Sanitation Data'!$F$30,0,10*ROW('Sanitation Data'!F68)))</f>
        <v/>
      </c>
      <c r="CX74" s="264" t="str">
        <f ca="true">+IF(OFFSET('Sanitation Data'!$F$31,0,10*ROW('Sanitation Data'!F68))="","",OFFSET('Sanitation Data'!$F$31,0,10*ROW('Sanitation Data'!F68)))</f>
        <v/>
      </c>
      <c r="CY74" s="264" t="str">
        <f ca="true">+IF(OFFSET('Sanitation Data'!$F$32,0,10*ROW('Sanitation Data'!F68))="","",OFFSET('Sanitation Data'!$F$32,0,10*ROW('Sanitation Data'!F68)))</f>
        <v/>
      </c>
      <c r="CZ74" s="264" t="str">
        <f ca="true">+IF(OFFSET('Sanitation Data'!$G$28,0,10*ROW('Sanitation Data'!G68))="","",OFFSET('Sanitation Data'!$G$28,0,10*ROW('Sanitation Data'!G68)))</f>
        <v/>
      </c>
      <c r="DA74" s="264" t="str">
        <f ca="true">+IF(OFFSET('Sanitation Data'!$G$29,0,10*ROW('Sanitation Data'!G68))="","",OFFSET('Sanitation Data'!$G$29,0,10*ROW('Sanitation Data'!G68)))</f>
        <v/>
      </c>
      <c r="DB74" s="264" t="str">
        <f ca="true">+IF(OFFSET('Sanitation Data'!$G$30,0,10*ROW('Sanitation Data'!G68))="","",OFFSET('Sanitation Data'!$G$30,0,10*ROW('Sanitation Data'!G68)))</f>
        <v/>
      </c>
      <c r="DC74" s="264" t="str">
        <f ca="true">+IF(OFFSET('Sanitation Data'!$G$31,0,10*ROW('Sanitation Data'!G68))="","",OFFSET('Sanitation Data'!$G$31,0,10*ROW('Sanitation Data'!G68)))</f>
        <v/>
      </c>
      <c r="DD74" s="264" t="str">
        <f ca="true">+IF(OFFSET('Sanitation Data'!$G$32,0,10*ROW('Sanitation Data'!G68))="","",OFFSET('Sanitation Data'!$G$32,0,10*ROW('Sanitation Data'!G68)))</f>
        <v/>
      </c>
      <c r="DE74" s="264" t="str">
        <f ca="true">+IF(OFFSET('Sanitation Data'!$H$28,0,10*ROW('Sanitation Data'!H68))="","",OFFSET('Sanitation Data'!$H$28,0,10*ROW('Sanitation Data'!H68)))</f>
        <v/>
      </c>
      <c r="DF74" s="264" t="str">
        <f ca="true">+IF(OFFSET('Sanitation Data'!$H$29,0,10*ROW('Sanitation Data'!H68))="","",OFFSET('Sanitation Data'!$H$29,0,10*ROW('Sanitation Data'!H68)))</f>
        <v/>
      </c>
      <c r="DG74" s="264" t="str">
        <f ca="true">+IF(OFFSET('Sanitation Data'!$H$30,0,10*ROW('Sanitation Data'!H68))="","",OFFSET('Sanitation Data'!$H$30,0,10*ROW('Sanitation Data'!H68)))</f>
        <v/>
      </c>
      <c r="DH74" s="264" t="str">
        <f ca="true">+IF(OFFSET('Sanitation Data'!$H$31,0,10*ROW('Sanitation Data'!H68))="","",OFFSET('Sanitation Data'!$H$31,0,10*ROW('Sanitation Data'!H68)))</f>
        <v/>
      </c>
      <c r="DI74" s="264" t="str">
        <f ca="true">+IF(OFFSET('Sanitation Data'!$H$32,0,10*ROW('Sanitation Data'!H68))="","",OFFSET('Sanitation Data'!$H$32,0,10*ROW('Sanitation Data'!H68)))</f>
        <v/>
      </c>
      <c r="DJ74" s="264" t="str">
        <f ca="true">+IF(OFFSET('Sanitation Data'!$I$28,0,10*ROW('Sanitation Data'!I68))="","",OFFSET('Sanitation Data'!$I$28,0,10*ROW('Sanitation Data'!I68)))</f>
        <v/>
      </c>
      <c r="DK74" s="264" t="str">
        <f ca="true">+IF(OFFSET('Sanitation Data'!$I$29,0,10*ROW('Sanitation Data'!I68))="","",OFFSET('Sanitation Data'!$I$29,0,10*ROW('Sanitation Data'!I68)))</f>
        <v/>
      </c>
      <c r="DL74" s="264" t="str">
        <f ca="true">+IF(OFFSET('Sanitation Data'!$I$30,0,10*ROW('Sanitation Data'!I68))="","",OFFSET('Sanitation Data'!$I$30,0,10*ROW('Sanitation Data'!I68)))</f>
        <v/>
      </c>
      <c r="DM74" s="264" t="str">
        <f ca="true">+IF(OFFSET('Sanitation Data'!$I$31,0,10*ROW('Sanitation Data'!I68))="","",OFFSET('Sanitation Data'!$I$31,0,10*ROW('Sanitation Data'!I68)))</f>
        <v/>
      </c>
      <c r="DN74" s="264" t="str">
        <f ca="true">+IF(OFFSET('Sanitation Data'!$I$32,0,10*ROW('Sanitation Data'!I68))="","",OFFSET('Sanitation Data'!$I$32,0,10*ROW('Sanitation Data'!I68)))</f>
        <v/>
      </c>
      <c r="DO74" s="264" t="str">
        <f ca="true">+IF(OFFSET('Hygiene Data'!$D$11,0,10*ROW('Hygiene Data'!D68))="","",OFFSET('Hygiene Data'!$D$11,0,10*ROW('Hygiene Data'!D68)))</f>
        <v/>
      </c>
      <c r="DP74" s="264" t="str">
        <f ca="true">+IF(OFFSET('Hygiene Data'!$D$12,0,10*ROW('Hygiene Data'!D68))="","",OFFSET('Hygiene Data'!$D$12,0,10*ROW('Hygiene Data'!D68)))</f>
        <v/>
      </c>
      <c r="DQ74" s="264" t="str">
        <f ca="true">+IF(OFFSET('Hygiene Data'!$D$13,0,10*ROW('Hygiene Data'!D68))="","",OFFSET('Hygiene Data'!$D$13,0,10*ROW('Hygiene Data'!D68)))</f>
        <v/>
      </c>
      <c r="DR74" s="264" t="str">
        <f ca="true">+IF(OFFSET('Hygiene Data'!$E$11,0,10*ROW('Hygiene Data'!E68))="","",OFFSET('Hygiene Data'!$E$11,0,10*ROW('Hygiene Data'!E68)))</f>
        <v/>
      </c>
      <c r="DS74" s="264" t="str">
        <f ca="true">+IF(OFFSET('Hygiene Data'!$E$12,0,10*ROW('Hygiene Data'!E68))="","",OFFSET('Hygiene Data'!$E$12,0,10*ROW('Hygiene Data'!E68)))</f>
        <v/>
      </c>
      <c r="DT74" s="264" t="str">
        <f ca="true">+IF(OFFSET('Hygiene Data'!$E$13,0,10*ROW('Hygiene Data'!E68))="","",OFFSET('Hygiene Data'!$E$13,0,10*ROW('Hygiene Data'!E68)))</f>
        <v/>
      </c>
      <c r="DU74" s="264" t="str">
        <f ca="true">+IF(OFFSET('Hygiene Data'!$F$11,0,10*ROW('Hygiene Data'!F68))="","",OFFSET('Hygiene Data'!$F$11,0,10*ROW('Hygiene Data'!F68)))</f>
        <v/>
      </c>
      <c r="DV74" s="264" t="str">
        <f ca="true">+IF(OFFSET('Hygiene Data'!$F$12,0,10*ROW('Hygiene Data'!F68))="","",OFFSET('Hygiene Data'!$F$12,0,10*ROW('Hygiene Data'!F68)))</f>
        <v/>
      </c>
      <c r="DW74" s="264" t="str">
        <f ca="true">+IF(OFFSET('Hygiene Data'!$F$13,0,10*ROW('Hygiene Data'!F68))="","",OFFSET('Hygiene Data'!$F$13,0,10*ROW('Hygiene Data'!F68)))</f>
        <v/>
      </c>
      <c r="DX74" s="264" t="str">
        <f ca="true">+IF(OFFSET('Hygiene Data'!$G$11,0,10*ROW('Hygiene Data'!G68))="","",OFFSET('Hygiene Data'!$G$11,0,10*ROW('Hygiene Data'!G68)))</f>
        <v/>
      </c>
      <c r="DY74" s="264" t="str">
        <f ca="true">+IF(OFFSET('Hygiene Data'!$G$12,0,10*ROW('Hygiene Data'!G68))="","",OFFSET('Hygiene Data'!$G$12,0,10*ROW('Hygiene Data'!G68)))</f>
        <v/>
      </c>
      <c r="DZ74" s="264" t="str">
        <f ca="true">+IF(OFFSET('Hygiene Data'!$G$13,0,10*ROW('Hygiene Data'!G68))="","",OFFSET('Hygiene Data'!$G$13,0,10*ROW('Hygiene Data'!G68)))</f>
        <v/>
      </c>
      <c r="EA74" s="264" t="str">
        <f ca="true">+IF(OFFSET('Hygiene Data'!$H$11,0,10*ROW('Hygiene Data'!H68))="","",OFFSET('Hygiene Data'!$H$11,0,10*ROW('Hygiene Data'!H68)))</f>
        <v/>
      </c>
      <c r="EB74" s="264" t="str">
        <f ca="true">+IF(OFFSET('Hygiene Data'!$H$12,0,10*ROW('Hygiene Data'!H68))="","",OFFSET('Hygiene Data'!$H$12,0,10*ROW('Hygiene Data'!H68)))</f>
        <v/>
      </c>
      <c r="EC74" s="264" t="str">
        <f ca="true">+IF(OFFSET('Hygiene Data'!$H$13,0,10*ROW('Hygiene Data'!H68))="","",OFFSET('Hygiene Data'!$H$13,0,10*ROW('Hygiene Data'!H68)))</f>
        <v/>
      </c>
      <c r="ED74" s="264" t="str">
        <f ca="true">+IF(OFFSET('Hygiene Data'!$I$11,0,10*ROW('Hygiene Data'!I68))="","",OFFSET('Hygiene Data'!$I$11,0,10*ROW('Hygiene Data'!I68)))</f>
        <v/>
      </c>
      <c r="EE74" s="264" t="str">
        <f ca="true">+IF(OFFSET('Hygiene Data'!$I$12,0,10*ROW('Hygiene Data'!I68))="","",OFFSET('Hygiene Data'!$I$12,0,10*ROW('Hygiene Data'!I68)))</f>
        <v/>
      </c>
      <c r="EF74" s="264" t="str">
        <f ca="true">+IF(OFFSET('Hygiene Data'!$I$13,0,10*ROW('Hygiene Data'!I68))="","",OFFSET('Hygiene Data'!$I$13,0,10*ROW('Hygiene Data'!I68)))</f>
        <v/>
      </c>
    </row>
    <row xmlns:x14ac="http://schemas.microsoft.com/office/spreadsheetml/2009/9/ac" r="75" x14ac:dyDescent="0.2">
      <c r="A75" s="37" t="str">
        <f ca="true">+IF(OFFSET('Water Data'!$B$2,0,10*ROW('Water Data'!E69))="","",OFFSET('Water Data'!$B$2,0,10*ROW('Water Data'!E69)))</f>
        <v/>
      </c>
      <c r="B75" s="37" t="str">
        <f ca="true">+IF(OFFSET('Water Data'!$C$2,0,10*ROW('Water Data'!F69))="","",OFFSET('Water Data'!$C$2,0,10*ROW('Water Data'!F69)))</f>
        <v/>
      </c>
      <c r="C75" s="320" t="str">
        <f t="shared" ca="true" si="1"/>
        <v/>
      </c>
      <c r="D75" s="94"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94"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94"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94"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94"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94"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94"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94"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94"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94"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94"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94"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94"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94"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94"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94"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94"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94"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95"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95"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95"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95"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95"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95"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95"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95"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95"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95"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95"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95"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95"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95"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95"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95"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95"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95"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95"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95"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95"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95"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95"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95"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95"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95"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95"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95"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95"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95"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96"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96"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96"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96"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96"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96"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96"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96"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96"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96"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96"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96"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96"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96"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96"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96"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96"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96"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64"/>
      <c r="BS75" s="264" t="str">
        <f ca="true">+IF(OFFSET('Water Data'!$D$27,0,10*ROW('Water Data'!D69))="","",OFFSET('Water Data'!$D$27,0,10*ROW('Water Data'!D69)))</f>
        <v/>
      </c>
      <c r="BT75" s="264" t="str">
        <f ca="true">+IF(OFFSET('Water Data'!$D$28,0,10*ROW('Water Data'!D69))="","",OFFSET('Water Data'!$D$28,0,10*ROW('Water Data'!D69)))</f>
        <v/>
      </c>
      <c r="BU75" s="264" t="str">
        <f ca="true">+IF(OFFSET('Water Data'!$D$29,0,10*ROW('Water Data'!D69))="","",OFFSET('Water Data'!$D$29,0,10*ROW('Water Data'!D69)))</f>
        <v/>
      </c>
      <c r="BV75" s="264" t="str">
        <f ca="true">+IF(OFFSET('Water Data'!$E$27,0,10*ROW('Water Data'!E69))="","",OFFSET('Water Data'!$E$27,0,10*ROW('Water Data'!E69)))</f>
        <v/>
      </c>
      <c r="BW75" s="264" t="str">
        <f ca="true">+IF(OFFSET('Water Data'!$E$28,0,10*ROW('Water Data'!E69))="","",OFFSET('Water Data'!$E$28,0,10*ROW('Water Data'!E69)))</f>
        <v/>
      </c>
      <c r="BX75" s="264" t="str">
        <f ca="true">+IF(OFFSET('Water Data'!$E$29,0,10*ROW('Water Data'!E69))="","",OFFSET('Water Data'!$E$29,0,10*ROW('Water Data'!E69)))</f>
        <v/>
      </c>
      <c r="BY75" s="264" t="str">
        <f ca="true">+IF(OFFSET('Water Data'!$F$27,0,10*ROW('Water Data'!F69))="","",OFFSET('Water Data'!$F$27,0,10*ROW('Water Data'!F69)))</f>
        <v/>
      </c>
      <c r="BZ75" s="264" t="str">
        <f ca="true">+IF(OFFSET('Water Data'!$F$28,0,10*ROW('Water Data'!F69))="","",OFFSET('Water Data'!$F$28,0,10*ROW('Water Data'!F69)))</f>
        <v/>
      </c>
      <c r="CA75" s="264" t="str">
        <f ca="true">+IF(OFFSET('Water Data'!$F$29,0,10*ROW('Water Data'!F69))="","",OFFSET('Water Data'!$F$29,0,10*ROW('Water Data'!F69)))</f>
        <v/>
      </c>
      <c r="CB75" s="264" t="str">
        <f ca="true">+IF(OFFSET('Water Data'!$G$27,0,10*ROW('Water Data'!G69))="","",OFFSET('Water Data'!$G$27,0,10*ROW('Water Data'!G69)))</f>
        <v/>
      </c>
      <c r="CC75" s="264" t="str">
        <f ca="true">+IF(OFFSET('Water Data'!$G$28,0,10*ROW('Water Data'!G69))="","",OFFSET('Water Data'!$G$28,0,10*ROW('Water Data'!G69)))</f>
        <v/>
      </c>
      <c r="CD75" s="264" t="str">
        <f ca="true">+IF(OFFSET('Water Data'!$G$29,0,10*ROW('Water Data'!G69))="","",OFFSET('Water Data'!$G$29,0,10*ROW('Water Data'!G69)))</f>
        <v/>
      </c>
      <c r="CE75" s="264" t="str">
        <f ca="true">+IF(OFFSET('Water Data'!$H$27,0,10*ROW('Water Data'!H69))="","",OFFSET('Water Data'!$H$27,0,10*ROW('Water Data'!H69)))</f>
        <v/>
      </c>
      <c r="CF75" s="264" t="str">
        <f ca="true">+IF(OFFSET('Water Data'!$H$28,0,10*ROW('Water Data'!H69))="","",OFFSET('Water Data'!$H$28,0,10*ROW('Water Data'!H69)))</f>
        <v/>
      </c>
      <c r="CG75" s="264" t="str">
        <f ca="true">+IF(OFFSET('Water Data'!$H$29,0,10*ROW('Water Data'!H69))="","",OFFSET('Water Data'!$H$29,0,10*ROW('Water Data'!H69)))</f>
        <v/>
      </c>
      <c r="CH75" s="264" t="str">
        <f ca="true">+IF(OFFSET('Water Data'!$I$27,0,10*ROW('Water Data'!I69))="","",OFFSET('Water Data'!$I$27,0,10*ROW('Water Data'!I69)))</f>
        <v/>
      </c>
      <c r="CI75" s="264" t="str">
        <f ca="true">+IF(OFFSET('Water Data'!$I$28,0,10*ROW('Water Data'!I69))="","",OFFSET('Water Data'!$I$28,0,10*ROW('Water Data'!I69)))</f>
        <v/>
      </c>
      <c r="CJ75" s="264" t="str">
        <f ca="true">+IF(OFFSET('Water Data'!$I$29,0,10*ROW('Water Data'!I69))="","",OFFSET('Water Data'!$I$29,0,10*ROW('Water Data'!I69)))</f>
        <v/>
      </c>
      <c r="CK75" s="264" t="str">
        <f ca="true">+IF(OFFSET('Sanitation Data'!$D$28,0,10*ROW('Sanitation Data'!D69))="","",OFFSET('Sanitation Data'!$D$28,0,10*ROW('Sanitation Data'!D69)))</f>
        <v/>
      </c>
      <c r="CL75" s="264" t="str">
        <f ca="true">+IF(OFFSET('Sanitation Data'!$D$29,0,10*ROW('Sanitation Data'!D69))="","",OFFSET('Sanitation Data'!$D$29,0,10*ROW('Sanitation Data'!D69)))</f>
        <v/>
      </c>
      <c r="CM75" s="264" t="str">
        <f ca="true">+IF(OFFSET('Sanitation Data'!$D$30,0,10*ROW('Sanitation Data'!D69))="","",OFFSET('Sanitation Data'!$D$30,0,10*ROW('Sanitation Data'!D69)))</f>
        <v/>
      </c>
      <c r="CN75" s="264" t="str">
        <f ca="true">+IF(OFFSET('Sanitation Data'!$D$31,0,10*ROW('Sanitation Data'!D69))="","",OFFSET('Sanitation Data'!$D$31,0,10*ROW('Sanitation Data'!D69)))</f>
        <v/>
      </c>
      <c r="CO75" s="264" t="str">
        <f ca="true">+IF(OFFSET('Sanitation Data'!$D$32,0,10*ROW('Sanitation Data'!D69))="","",OFFSET('Sanitation Data'!$D$32,0,10*ROW('Sanitation Data'!D69)))</f>
        <v/>
      </c>
      <c r="CP75" s="264" t="str">
        <f ca="true">+IF(OFFSET('Sanitation Data'!$E$28,0,10*ROW('Sanitation Data'!E69))="","",OFFSET('Sanitation Data'!$E$28,0,10*ROW('Sanitation Data'!E69)))</f>
        <v/>
      </c>
      <c r="CQ75" s="264" t="str">
        <f ca="true">+IF(OFFSET('Sanitation Data'!$E$29,0,10*ROW('Sanitation Data'!E69))="","",OFFSET('Sanitation Data'!$E$29,0,10*ROW('Sanitation Data'!E69)))</f>
        <v/>
      </c>
      <c r="CR75" s="264" t="str">
        <f ca="true">+IF(OFFSET('Sanitation Data'!$E$30,0,10*ROW('Sanitation Data'!E69))="","",OFFSET('Sanitation Data'!$E$30,0,10*ROW('Sanitation Data'!E69)))</f>
        <v/>
      </c>
      <c r="CS75" s="264" t="str">
        <f ca="true">+IF(OFFSET('Sanitation Data'!$E$31,0,10*ROW('Sanitation Data'!E69))="","",OFFSET('Sanitation Data'!$E$31,0,10*ROW('Sanitation Data'!E69)))</f>
        <v/>
      </c>
      <c r="CT75" s="264" t="str">
        <f ca="true">+IF(OFFSET('Sanitation Data'!$E$32,0,10*ROW('Sanitation Data'!E69))="","",OFFSET('Sanitation Data'!$E$32,0,10*ROW('Sanitation Data'!E69)))</f>
        <v/>
      </c>
      <c r="CU75" s="264" t="str">
        <f ca="true">+IF(OFFSET('Sanitation Data'!$F$28,0,10*ROW('Sanitation Data'!F69))="","",OFFSET('Sanitation Data'!$F$28,0,10*ROW('Sanitation Data'!F69)))</f>
        <v/>
      </c>
      <c r="CV75" s="264" t="str">
        <f ca="true">+IF(OFFSET('Sanitation Data'!$F$29,0,10*ROW('Sanitation Data'!F69))="","",OFFSET('Sanitation Data'!$F$29,0,10*ROW('Sanitation Data'!F69)))</f>
        <v/>
      </c>
      <c r="CW75" s="264" t="str">
        <f ca="true">+IF(OFFSET('Sanitation Data'!$F$30,0,10*ROW('Sanitation Data'!F69))="","",OFFSET('Sanitation Data'!$F$30,0,10*ROW('Sanitation Data'!F69)))</f>
        <v/>
      </c>
      <c r="CX75" s="264" t="str">
        <f ca="true">+IF(OFFSET('Sanitation Data'!$F$31,0,10*ROW('Sanitation Data'!F69))="","",OFFSET('Sanitation Data'!$F$31,0,10*ROW('Sanitation Data'!F69)))</f>
        <v/>
      </c>
      <c r="CY75" s="264" t="str">
        <f ca="true">+IF(OFFSET('Sanitation Data'!$F$32,0,10*ROW('Sanitation Data'!F69))="","",OFFSET('Sanitation Data'!$F$32,0,10*ROW('Sanitation Data'!F69)))</f>
        <v/>
      </c>
      <c r="CZ75" s="264" t="str">
        <f ca="true">+IF(OFFSET('Sanitation Data'!$G$28,0,10*ROW('Sanitation Data'!G69))="","",OFFSET('Sanitation Data'!$G$28,0,10*ROW('Sanitation Data'!G69)))</f>
        <v/>
      </c>
      <c r="DA75" s="264" t="str">
        <f ca="true">+IF(OFFSET('Sanitation Data'!$G$29,0,10*ROW('Sanitation Data'!G69))="","",OFFSET('Sanitation Data'!$G$29,0,10*ROW('Sanitation Data'!G69)))</f>
        <v/>
      </c>
      <c r="DB75" s="264" t="str">
        <f ca="true">+IF(OFFSET('Sanitation Data'!$G$30,0,10*ROW('Sanitation Data'!G69))="","",OFFSET('Sanitation Data'!$G$30,0,10*ROW('Sanitation Data'!G69)))</f>
        <v/>
      </c>
      <c r="DC75" s="264" t="str">
        <f ca="true">+IF(OFFSET('Sanitation Data'!$G$31,0,10*ROW('Sanitation Data'!G69))="","",OFFSET('Sanitation Data'!$G$31,0,10*ROW('Sanitation Data'!G69)))</f>
        <v/>
      </c>
      <c r="DD75" s="264" t="str">
        <f ca="true">+IF(OFFSET('Sanitation Data'!$G$32,0,10*ROW('Sanitation Data'!G69))="","",OFFSET('Sanitation Data'!$G$32,0,10*ROW('Sanitation Data'!G69)))</f>
        <v/>
      </c>
      <c r="DE75" s="264" t="str">
        <f ca="true">+IF(OFFSET('Sanitation Data'!$H$28,0,10*ROW('Sanitation Data'!H69))="","",OFFSET('Sanitation Data'!$H$28,0,10*ROW('Sanitation Data'!H69)))</f>
        <v/>
      </c>
      <c r="DF75" s="264" t="str">
        <f ca="true">+IF(OFFSET('Sanitation Data'!$H$29,0,10*ROW('Sanitation Data'!H69))="","",OFFSET('Sanitation Data'!$H$29,0,10*ROW('Sanitation Data'!H69)))</f>
        <v/>
      </c>
      <c r="DG75" s="264" t="str">
        <f ca="true">+IF(OFFSET('Sanitation Data'!$H$30,0,10*ROW('Sanitation Data'!H69))="","",OFFSET('Sanitation Data'!$H$30,0,10*ROW('Sanitation Data'!H69)))</f>
        <v/>
      </c>
      <c r="DH75" s="264" t="str">
        <f ca="true">+IF(OFFSET('Sanitation Data'!$H$31,0,10*ROW('Sanitation Data'!H69))="","",OFFSET('Sanitation Data'!$H$31,0,10*ROW('Sanitation Data'!H69)))</f>
        <v/>
      </c>
      <c r="DI75" s="264" t="str">
        <f ca="true">+IF(OFFSET('Sanitation Data'!$H$32,0,10*ROW('Sanitation Data'!H69))="","",OFFSET('Sanitation Data'!$H$32,0,10*ROW('Sanitation Data'!H69)))</f>
        <v/>
      </c>
      <c r="DJ75" s="264" t="str">
        <f ca="true">+IF(OFFSET('Sanitation Data'!$I$28,0,10*ROW('Sanitation Data'!I69))="","",OFFSET('Sanitation Data'!$I$28,0,10*ROW('Sanitation Data'!I69)))</f>
        <v/>
      </c>
      <c r="DK75" s="264" t="str">
        <f ca="true">+IF(OFFSET('Sanitation Data'!$I$29,0,10*ROW('Sanitation Data'!I69))="","",OFFSET('Sanitation Data'!$I$29,0,10*ROW('Sanitation Data'!I69)))</f>
        <v/>
      </c>
      <c r="DL75" s="264" t="str">
        <f ca="true">+IF(OFFSET('Sanitation Data'!$I$30,0,10*ROW('Sanitation Data'!I69))="","",OFFSET('Sanitation Data'!$I$30,0,10*ROW('Sanitation Data'!I69)))</f>
        <v/>
      </c>
      <c r="DM75" s="264" t="str">
        <f ca="true">+IF(OFFSET('Sanitation Data'!$I$31,0,10*ROW('Sanitation Data'!I69))="","",OFFSET('Sanitation Data'!$I$31,0,10*ROW('Sanitation Data'!I69)))</f>
        <v/>
      </c>
      <c r="DN75" s="264" t="str">
        <f ca="true">+IF(OFFSET('Sanitation Data'!$I$32,0,10*ROW('Sanitation Data'!I69))="","",OFFSET('Sanitation Data'!$I$32,0,10*ROW('Sanitation Data'!I69)))</f>
        <v/>
      </c>
      <c r="DO75" s="264" t="str">
        <f ca="true">+IF(OFFSET('Hygiene Data'!$D$11,0,10*ROW('Hygiene Data'!D69))="","",OFFSET('Hygiene Data'!$D$11,0,10*ROW('Hygiene Data'!D69)))</f>
        <v/>
      </c>
      <c r="DP75" s="264" t="str">
        <f ca="true">+IF(OFFSET('Hygiene Data'!$D$12,0,10*ROW('Hygiene Data'!D69))="","",OFFSET('Hygiene Data'!$D$12,0,10*ROW('Hygiene Data'!D69)))</f>
        <v/>
      </c>
      <c r="DQ75" s="264" t="str">
        <f ca="true">+IF(OFFSET('Hygiene Data'!$D$13,0,10*ROW('Hygiene Data'!D69))="","",OFFSET('Hygiene Data'!$D$13,0,10*ROW('Hygiene Data'!D69)))</f>
        <v/>
      </c>
      <c r="DR75" s="264" t="str">
        <f ca="true">+IF(OFFSET('Hygiene Data'!$E$11,0,10*ROW('Hygiene Data'!E69))="","",OFFSET('Hygiene Data'!$E$11,0,10*ROW('Hygiene Data'!E69)))</f>
        <v/>
      </c>
      <c r="DS75" s="264" t="str">
        <f ca="true">+IF(OFFSET('Hygiene Data'!$E$12,0,10*ROW('Hygiene Data'!E69))="","",OFFSET('Hygiene Data'!$E$12,0,10*ROW('Hygiene Data'!E69)))</f>
        <v/>
      </c>
      <c r="DT75" s="264" t="str">
        <f ca="true">+IF(OFFSET('Hygiene Data'!$E$13,0,10*ROW('Hygiene Data'!E69))="","",OFFSET('Hygiene Data'!$E$13,0,10*ROW('Hygiene Data'!E69)))</f>
        <v/>
      </c>
      <c r="DU75" s="264" t="str">
        <f ca="true">+IF(OFFSET('Hygiene Data'!$F$11,0,10*ROW('Hygiene Data'!F69))="","",OFFSET('Hygiene Data'!$F$11,0,10*ROW('Hygiene Data'!F69)))</f>
        <v/>
      </c>
      <c r="DV75" s="264" t="str">
        <f ca="true">+IF(OFFSET('Hygiene Data'!$F$12,0,10*ROW('Hygiene Data'!F69))="","",OFFSET('Hygiene Data'!$F$12,0,10*ROW('Hygiene Data'!F69)))</f>
        <v/>
      </c>
      <c r="DW75" s="264" t="str">
        <f ca="true">+IF(OFFSET('Hygiene Data'!$F$13,0,10*ROW('Hygiene Data'!F69))="","",OFFSET('Hygiene Data'!$F$13,0,10*ROW('Hygiene Data'!F69)))</f>
        <v/>
      </c>
      <c r="DX75" s="264" t="str">
        <f ca="true">+IF(OFFSET('Hygiene Data'!$G$11,0,10*ROW('Hygiene Data'!G69))="","",OFFSET('Hygiene Data'!$G$11,0,10*ROW('Hygiene Data'!G69)))</f>
        <v/>
      </c>
      <c r="DY75" s="264" t="str">
        <f ca="true">+IF(OFFSET('Hygiene Data'!$G$12,0,10*ROW('Hygiene Data'!G69))="","",OFFSET('Hygiene Data'!$G$12,0,10*ROW('Hygiene Data'!G69)))</f>
        <v/>
      </c>
      <c r="DZ75" s="264" t="str">
        <f ca="true">+IF(OFFSET('Hygiene Data'!$G$13,0,10*ROW('Hygiene Data'!G69))="","",OFFSET('Hygiene Data'!$G$13,0,10*ROW('Hygiene Data'!G69)))</f>
        <v/>
      </c>
      <c r="EA75" s="264" t="str">
        <f ca="true">+IF(OFFSET('Hygiene Data'!$H$11,0,10*ROW('Hygiene Data'!H69))="","",OFFSET('Hygiene Data'!$H$11,0,10*ROW('Hygiene Data'!H69)))</f>
        <v/>
      </c>
      <c r="EB75" s="264" t="str">
        <f ca="true">+IF(OFFSET('Hygiene Data'!$H$12,0,10*ROW('Hygiene Data'!H69))="","",OFFSET('Hygiene Data'!$H$12,0,10*ROW('Hygiene Data'!H69)))</f>
        <v/>
      </c>
      <c r="EC75" s="264" t="str">
        <f ca="true">+IF(OFFSET('Hygiene Data'!$H$13,0,10*ROW('Hygiene Data'!H69))="","",OFFSET('Hygiene Data'!$H$13,0,10*ROW('Hygiene Data'!H69)))</f>
        <v/>
      </c>
      <c r="ED75" s="264" t="str">
        <f ca="true">+IF(OFFSET('Hygiene Data'!$I$11,0,10*ROW('Hygiene Data'!I69))="","",OFFSET('Hygiene Data'!$I$11,0,10*ROW('Hygiene Data'!I69)))</f>
        <v/>
      </c>
      <c r="EE75" s="264" t="str">
        <f ca="true">+IF(OFFSET('Hygiene Data'!$I$12,0,10*ROW('Hygiene Data'!I69))="","",OFFSET('Hygiene Data'!$I$12,0,10*ROW('Hygiene Data'!I69)))</f>
        <v/>
      </c>
      <c r="EF75" s="264" t="str">
        <f ca="true">+IF(OFFSET('Hygiene Data'!$I$13,0,10*ROW('Hygiene Data'!I69))="","",OFFSET('Hygiene Data'!$I$13,0,10*ROW('Hygiene Data'!I69)))</f>
        <v/>
      </c>
    </row>
    <row xmlns:x14ac="http://schemas.microsoft.com/office/spreadsheetml/2009/9/ac" r="76" x14ac:dyDescent="0.2">
      <c r="A76" s="37" t="str">
        <f ca="true">+IF(OFFSET('Water Data'!$B$2,0,10*ROW('Water Data'!E70))="","",OFFSET('Water Data'!$B$2,0,10*ROW('Water Data'!E70)))</f>
        <v/>
      </c>
      <c r="B76" s="37" t="str">
        <f ca="true">+IF(OFFSET('Water Data'!$C$2,0,10*ROW('Water Data'!F70))="","",OFFSET('Water Data'!$C$2,0,10*ROW('Water Data'!F70)))</f>
        <v/>
      </c>
      <c r="C76" s="320" t="str">
        <f t="shared" ca="true" si="1"/>
        <v/>
      </c>
      <c r="D76" s="94"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94"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94"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94"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94"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94"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94"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94"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94"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94"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94"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94"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94"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94"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94"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94"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94"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94"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95"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95"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95"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95"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95"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95"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95"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95"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95"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95"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95"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95"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95"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95"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95"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95"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95"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95"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95"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95"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95"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95"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95"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95"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95"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95"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95"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95"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95"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95"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96"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96"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96"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96"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96"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96"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96"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96"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96"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96"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96"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96"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96"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96"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96"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96"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96"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96"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64"/>
      <c r="BS76" s="264" t="str">
        <f ca="true">+IF(OFFSET('Water Data'!$D$27,0,10*ROW('Water Data'!D70))="","",OFFSET('Water Data'!$D$27,0,10*ROW('Water Data'!D70)))</f>
        <v/>
      </c>
      <c r="BT76" s="264" t="str">
        <f ca="true">+IF(OFFSET('Water Data'!$D$28,0,10*ROW('Water Data'!D70))="","",OFFSET('Water Data'!$D$28,0,10*ROW('Water Data'!D70)))</f>
        <v/>
      </c>
      <c r="BU76" s="264" t="str">
        <f ca="true">+IF(OFFSET('Water Data'!$D$29,0,10*ROW('Water Data'!D70))="","",OFFSET('Water Data'!$D$29,0,10*ROW('Water Data'!D70)))</f>
        <v/>
      </c>
      <c r="BV76" s="264" t="str">
        <f ca="true">+IF(OFFSET('Water Data'!$E$27,0,10*ROW('Water Data'!E70))="","",OFFSET('Water Data'!$E$27,0,10*ROW('Water Data'!E70)))</f>
        <v/>
      </c>
      <c r="BW76" s="264" t="str">
        <f ca="true">+IF(OFFSET('Water Data'!$E$28,0,10*ROW('Water Data'!E70))="","",OFFSET('Water Data'!$E$28,0,10*ROW('Water Data'!E70)))</f>
        <v/>
      </c>
      <c r="BX76" s="264" t="str">
        <f ca="true">+IF(OFFSET('Water Data'!$E$29,0,10*ROW('Water Data'!E70))="","",OFFSET('Water Data'!$E$29,0,10*ROW('Water Data'!E70)))</f>
        <v/>
      </c>
      <c r="BY76" s="264" t="str">
        <f ca="true">+IF(OFFSET('Water Data'!$F$27,0,10*ROW('Water Data'!F70))="","",OFFSET('Water Data'!$F$27,0,10*ROW('Water Data'!F70)))</f>
        <v/>
      </c>
      <c r="BZ76" s="264" t="str">
        <f ca="true">+IF(OFFSET('Water Data'!$F$28,0,10*ROW('Water Data'!F70))="","",OFFSET('Water Data'!$F$28,0,10*ROW('Water Data'!F70)))</f>
        <v/>
      </c>
      <c r="CA76" s="264" t="str">
        <f ca="true">+IF(OFFSET('Water Data'!$F$29,0,10*ROW('Water Data'!F70))="","",OFFSET('Water Data'!$F$29,0,10*ROW('Water Data'!F70)))</f>
        <v/>
      </c>
      <c r="CB76" s="264" t="str">
        <f ca="true">+IF(OFFSET('Water Data'!$G$27,0,10*ROW('Water Data'!G70))="","",OFFSET('Water Data'!$G$27,0,10*ROW('Water Data'!G70)))</f>
        <v/>
      </c>
      <c r="CC76" s="264" t="str">
        <f ca="true">+IF(OFFSET('Water Data'!$G$28,0,10*ROW('Water Data'!G70))="","",OFFSET('Water Data'!$G$28,0,10*ROW('Water Data'!G70)))</f>
        <v/>
      </c>
      <c r="CD76" s="264" t="str">
        <f ca="true">+IF(OFFSET('Water Data'!$G$29,0,10*ROW('Water Data'!G70))="","",OFFSET('Water Data'!$G$29,0,10*ROW('Water Data'!G70)))</f>
        <v/>
      </c>
      <c r="CE76" s="264" t="str">
        <f ca="true">+IF(OFFSET('Water Data'!$H$27,0,10*ROW('Water Data'!H70))="","",OFFSET('Water Data'!$H$27,0,10*ROW('Water Data'!H70)))</f>
        <v/>
      </c>
      <c r="CF76" s="264" t="str">
        <f ca="true">+IF(OFFSET('Water Data'!$H$28,0,10*ROW('Water Data'!H70))="","",OFFSET('Water Data'!$H$28,0,10*ROW('Water Data'!H70)))</f>
        <v/>
      </c>
      <c r="CG76" s="264" t="str">
        <f ca="true">+IF(OFFSET('Water Data'!$H$29,0,10*ROW('Water Data'!H70))="","",OFFSET('Water Data'!$H$29,0,10*ROW('Water Data'!H70)))</f>
        <v/>
      </c>
      <c r="CH76" s="264" t="str">
        <f ca="true">+IF(OFFSET('Water Data'!$I$27,0,10*ROW('Water Data'!I70))="","",OFFSET('Water Data'!$I$27,0,10*ROW('Water Data'!I70)))</f>
        <v/>
      </c>
      <c r="CI76" s="264" t="str">
        <f ca="true">+IF(OFFSET('Water Data'!$I$28,0,10*ROW('Water Data'!I70))="","",OFFSET('Water Data'!$I$28,0,10*ROW('Water Data'!I70)))</f>
        <v/>
      </c>
      <c r="CJ76" s="264" t="str">
        <f ca="true">+IF(OFFSET('Water Data'!$I$29,0,10*ROW('Water Data'!I70))="","",OFFSET('Water Data'!$I$29,0,10*ROW('Water Data'!I70)))</f>
        <v/>
      </c>
      <c r="CK76" s="264" t="str">
        <f ca="true">+IF(OFFSET('Sanitation Data'!$D$28,0,10*ROW('Sanitation Data'!D70))="","",OFFSET('Sanitation Data'!$D$28,0,10*ROW('Sanitation Data'!D70)))</f>
        <v/>
      </c>
      <c r="CL76" s="264" t="str">
        <f ca="true">+IF(OFFSET('Sanitation Data'!$D$29,0,10*ROW('Sanitation Data'!D70))="","",OFFSET('Sanitation Data'!$D$29,0,10*ROW('Sanitation Data'!D70)))</f>
        <v/>
      </c>
      <c r="CM76" s="264" t="str">
        <f ca="true">+IF(OFFSET('Sanitation Data'!$D$30,0,10*ROW('Sanitation Data'!D70))="","",OFFSET('Sanitation Data'!$D$30,0,10*ROW('Sanitation Data'!D70)))</f>
        <v/>
      </c>
      <c r="CN76" s="264" t="str">
        <f ca="true">+IF(OFFSET('Sanitation Data'!$D$31,0,10*ROW('Sanitation Data'!D70))="","",OFFSET('Sanitation Data'!$D$31,0,10*ROW('Sanitation Data'!D70)))</f>
        <v/>
      </c>
      <c r="CO76" s="264" t="str">
        <f ca="true">+IF(OFFSET('Sanitation Data'!$D$32,0,10*ROW('Sanitation Data'!D70))="","",OFFSET('Sanitation Data'!$D$32,0,10*ROW('Sanitation Data'!D70)))</f>
        <v/>
      </c>
      <c r="CP76" s="264" t="str">
        <f ca="true">+IF(OFFSET('Sanitation Data'!$E$28,0,10*ROW('Sanitation Data'!E70))="","",OFFSET('Sanitation Data'!$E$28,0,10*ROW('Sanitation Data'!E70)))</f>
        <v/>
      </c>
      <c r="CQ76" s="264" t="str">
        <f ca="true">+IF(OFFSET('Sanitation Data'!$E$29,0,10*ROW('Sanitation Data'!E70))="","",OFFSET('Sanitation Data'!$E$29,0,10*ROW('Sanitation Data'!E70)))</f>
        <v/>
      </c>
      <c r="CR76" s="264" t="str">
        <f ca="true">+IF(OFFSET('Sanitation Data'!$E$30,0,10*ROW('Sanitation Data'!E70))="","",OFFSET('Sanitation Data'!$E$30,0,10*ROW('Sanitation Data'!E70)))</f>
        <v/>
      </c>
      <c r="CS76" s="264" t="str">
        <f ca="true">+IF(OFFSET('Sanitation Data'!$E$31,0,10*ROW('Sanitation Data'!E70))="","",OFFSET('Sanitation Data'!$E$31,0,10*ROW('Sanitation Data'!E70)))</f>
        <v/>
      </c>
      <c r="CT76" s="264" t="str">
        <f ca="true">+IF(OFFSET('Sanitation Data'!$E$32,0,10*ROW('Sanitation Data'!E70))="","",OFFSET('Sanitation Data'!$E$32,0,10*ROW('Sanitation Data'!E70)))</f>
        <v/>
      </c>
      <c r="CU76" s="264" t="str">
        <f ca="true">+IF(OFFSET('Sanitation Data'!$F$28,0,10*ROW('Sanitation Data'!F70))="","",OFFSET('Sanitation Data'!$F$28,0,10*ROW('Sanitation Data'!F70)))</f>
        <v/>
      </c>
      <c r="CV76" s="264" t="str">
        <f ca="true">+IF(OFFSET('Sanitation Data'!$F$29,0,10*ROW('Sanitation Data'!F70))="","",OFFSET('Sanitation Data'!$F$29,0,10*ROW('Sanitation Data'!F70)))</f>
        <v/>
      </c>
      <c r="CW76" s="264" t="str">
        <f ca="true">+IF(OFFSET('Sanitation Data'!$F$30,0,10*ROW('Sanitation Data'!F70))="","",OFFSET('Sanitation Data'!$F$30,0,10*ROW('Sanitation Data'!F70)))</f>
        <v/>
      </c>
      <c r="CX76" s="264" t="str">
        <f ca="true">+IF(OFFSET('Sanitation Data'!$F$31,0,10*ROW('Sanitation Data'!F70))="","",OFFSET('Sanitation Data'!$F$31,0,10*ROW('Sanitation Data'!F70)))</f>
        <v/>
      </c>
      <c r="CY76" s="264" t="str">
        <f ca="true">+IF(OFFSET('Sanitation Data'!$F$32,0,10*ROW('Sanitation Data'!F70))="","",OFFSET('Sanitation Data'!$F$32,0,10*ROW('Sanitation Data'!F70)))</f>
        <v/>
      </c>
      <c r="CZ76" s="264" t="str">
        <f ca="true">+IF(OFFSET('Sanitation Data'!$G$28,0,10*ROW('Sanitation Data'!G70))="","",OFFSET('Sanitation Data'!$G$28,0,10*ROW('Sanitation Data'!G70)))</f>
        <v/>
      </c>
      <c r="DA76" s="264" t="str">
        <f ca="true">+IF(OFFSET('Sanitation Data'!$G$29,0,10*ROW('Sanitation Data'!G70))="","",OFFSET('Sanitation Data'!$G$29,0,10*ROW('Sanitation Data'!G70)))</f>
        <v/>
      </c>
      <c r="DB76" s="264" t="str">
        <f ca="true">+IF(OFFSET('Sanitation Data'!$G$30,0,10*ROW('Sanitation Data'!G70))="","",OFFSET('Sanitation Data'!$G$30,0,10*ROW('Sanitation Data'!G70)))</f>
        <v/>
      </c>
      <c r="DC76" s="264" t="str">
        <f ca="true">+IF(OFFSET('Sanitation Data'!$G$31,0,10*ROW('Sanitation Data'!G70))="","",OFFSET('Sanitation Data'!$G$31,0,10*ROW('Sanitation Data'!G70)))</f>
        <v/>
      </c>
      <c r="DD76" s="264" t="str">
        <f ca="true">+IF(OFFSET('Sanitation Data'!$G$32,0,10*ROW('Sanitation Data'!G70))="","",OFFSET('Sanitation Data'!$G$32,0,10*ROW('Sanitation Data'!G70)))</f>
        <v/>
      </c>
      <c r="DE76" s="264" t="str">
        <f ca="true">+IF(OFFSET('Sanitation Data'!$H$28,0,10*ROW('Sanitation Data'!H70))="","",OFFSET('Sanitation Data'!$H$28,0,10*ROW('Sanitation Data'!H70)))</f>
        <v/>
      </c>
      <c r="DF76" s="264" t="str">
        <f ca="true">+IF(OFFSET('Sanitation Data'!$H$29,0,10*ROW('Sanitation Data'!H70))="","",OFFSET('Sanitation Data'!$H$29,0,10*ROW('Sanitation Data'!H70)))</f>
        <v/>
      </c>
      <c r="DG76" s="264" t="str">
        <f ca="true">+IF(OFFSET('Sanitation Data'!$H$30,0,10*ROW('Sanitation Data'!H70))="","",OFFSET('Sanitation Data'!$H$30,0,10*ROW('Sanitation Data'!H70)))</f>
        <v/>
      </c>
      <c r="DH76" s="264" t="str">
        <f ca="true">+IF(OFFSET('Sanitation Data'!$H$31,0,10*ROW('Sanitation Data'!H70))="","",OFFSET('Sanitation Data'!$H$31,0,10*ROW('Sanitation Data'!H70)))</f>
        <v/>
      </c>
      <c r="DI76" s="264" t="str">
        <f ca="true">+IF(OFFSET('Sanitation Data'!$H$32,0,10*ROW('Sanitation Data'!H70))="","",OFFSET('Sanitation Data'!$H$32,0,10*ROW('Sanitation Data'!H70)))</f>
        <v/>
      </c>
      <c r="DJ76" s="264" t="str">
        <f ca="true">+IF(OFFSET('Sanitation Data'!$I$28,0,10*ROW('Sanitation Data'!I70))="","",OFFSET('Sanitation Data'!$I$28,0,10*ROW('Sanitation Data'!I70)))</f>
        <v/>
      </c>
      <c r="DK76" s="264" t="str">
        <f ca="true">+IF(OFFSET('Sanitation Data'!$I$29,0,10*ROW('Sanitation Data'!I70))="","",OFFSET('Sanitation Data'!$I$29,0,10*ROW('Sanitation Data'!I70)))</f>
        <v/>
      </c>
      <c r="DL76" s="264" t="str">
        <f ca="true">+IF(OFFSET('Sanitation Data'!$I$30,0,10*ROW('Sanitation Data'!I70))="","",OFFSET('Sanitation Data'!$I$30,0,10*ROW('Sanitation Data'!I70)))</f>
        <v/>
      </c>
      <c r="DM76" s="264" t="str">
        <f ca="true">+IF(OFFSET('Sanitation Data'!$I$31,0,10*ROW('Sanitation Data'!I70))="","",OFFSET('Sanitation Data'!$I$31,0,10*ROW('Sanitation Data'!I70)))</f>
        <v/>
      </c>
      <c r="DN76" s="264" t="str">
        <f ca="true">+IF(OFFSET('Sanitation Data'!$I$32,0,10*ROW('Sanitation Data'!I70))="","",OFFSET('Sanitation Data'!$I$32,0,10*ROW('Sanitation Data'!I70)))</f>
        <v/>
      </c>
      <c r="DO76" s="264" t="str">
        <f ca="true">+IF(OFFSET('Hygiene Data'!$D$11,0,10*ROW('Hygiene Data'!D70))="","",OFFSET('Hygiene Data'!$D$11,0,10*ROW('Hygiene Data'!D70)))</f>
        <v/>
      </c>
      <c r="DP76" s="264" t="str">
        <f ca="true">+IF(OFFSET('Hygiene Data'!$D$12,0,10*ROW('Hygiene Data'!D70))="","",OFFSET('Hygiene Data'!$D$12,0,10*ROW('Hygiene Data'!D70)))</f>
        <v/>
      </c>
      <c r="DQ76" s="264" t="str">
        <f ca="true">+IF(OFFSET('Hygiene Data'!$D$13,0,10*ROW('Hygiene Data'!D70))="","",OFFSET('Hygiene Data'!$D$13,0,10*ROW('Hygiene Data'!D70)))</f>
        <v/>
      </c>
      <c r="DR76" s="264" t="str">
        <f ca="true">+IF(OFFSET('Hygiene Data'!$E$11,0,10*ROW('Hygiene Data'!E70))="","",OFFSET('Hygiene Data'!$E$11,0,10*ROW('Hygiene Data'!E70)))</f>
        <v/>
      </c>
      <c r="DS76" s="264" t="str">
        <f ca="true">+IF(OFFSET('Hygiene Data'!$E$12,0,10*ROW('Hygiene Data'!E70))="","",OFFSET('Hygiene Data'!$E$12,0,10*ROW('Hygiene Data'!E70)))</f>
        <v/>
      </c>
      <c r="DT76" s="264" t="str">
        <f ca="true">+IF(OFFSET('Hygiene Data'!$E$13,0,10*ROW('Hygiene Data'!E70))="","",OFFSET('Hygiene Data'!$E$13,0,10*ROW('Hygiene Data'!E70)))</f>
        <v/>
      </c>
      <c r="DU76" s="264" t="str">
        <f ca="true">+IF(OFFSET('Hygiene Data'!$F$11,0,10*ROW('Hygiene Data'!F70))="","",OFFSET('Hygiene Data'!$F$11,0,10*ROW('Hygiene Data'!F70)))</f>
        <v/>
      </c>
      <c r="DV76" s="264" t="str">
        <f ca="true">+IF(OFFSET('Hygiene Data'!$F$12,0,10*ROW('Hygiene Data'!F70))="","",OFFSET('Hygiene Data'!$F$12,0,10*ROW('Hygiene Data'!F70)))</f>
        <v/>
      </c>
      <c r="DW76" s="264" t="str">
        <f ca="true">+IF(OFFSET('Hygiene Data'!$F$13,0,10*ROW('Hygiene Data'!F70))="","",OFFSET('Hygiene Data'!$F$13,0,10*ROW('Hygiene Data'!F70)))</f>
        <v/>
      </c>
      <c r="DX76" s="264" t="str">
        <f ca="true">+IF(OFFSET('Hygiene Data'!$G$11,0,10*ROW('Hygiene Data'!G70))="","",OFFSET('Hygiene Data'!$G$11,0,10*ROW('Hygiene Data'!G70)))</f>
        <v/>
      </c>
      <c r="DY76" s="264" t="str">
        <f ca="true">+IF(OFFSET('Hygiene Data'!$G$12,0,10*ROW('Hygiene Data'!G70))="","",OFFSET('Hygiene Data'!$G$12,0,10*ROW('Hygiene Data'!G70)))</f>
        <v/>
      </c>
      <c r="DZ76" s="264" t="str">
        <f ca="true">+IF(OFFSET('Hygiene Data'!$G$13,0,10*ROW('Hygiene Data'!G70))="","",OFFSET('Hygiene Data'!$G$13,0,10*ROW('Hygiene Data'!G70)))</f>
        <v/>
      </c>
      <c r="EA76" s="264" t="str">
        <f ca="true">+IF(OFFSET('Hygiene Data'!$H$11,0,10*ROW('Hygiene Data'!H70))="","",OFFSET('Hygiene Data'!$H$11,0,10*ROW('Hygiene Data'!H70)))</f>
        <v/>
      </c>
      <c r="EB76" s="264" t="str">
        <f ca="true">+IF(OFFSET('Hygiene Data'!$H$12,0,10*ROW('Hygiene Data'!H70))="","",OFFSET('Hygiene Data'!$H$12,0,10*ROW('Hygiene Data'!H70)))</f>
        <v/>
      </c>
      <c r="EC76" s="264" t="str">
        <f ca="true">+IF(OFFSET('Hygiene Data'!$H$13,0,10*ROW('Hygiene Data'!H70))="","",OFFSET('Hygiene Data'!$H$13,0,10*ROW('Hygiene Data'!H70)))</f>
        <v/>
      </c>
      <c r="ED76" s="264" t="str">
        <f ca="true">+IF(OFFSET('Hygiene Data'!$I$11,0,10*ROW('Hygiene Data'!I70))="","",OFFSET('Hygiene Data'!$I$11,0,10*ROW('Hygiene Data'!I70)))</f>
        <v/>
      </c>
      <c r="EE76" s="264" t="str">
        <f ca="true">+IF(OFFSET('Hygiene Data'!$I$12,0,10*ROW('Hygiene Data'!I70))="","",OFFSET('Hygiene Data'!$I$12,0,10*ROW('Hygiene Data'!I70)))</f>
        <v/>
      </c>
      <c r="EF76" s="264" t="str">
        <f ca="true">+IF(OFFSET('Hygiene Data'!$I$13,0,10*ROW('Hygiene Data'!I70))="","",OFFSET('Hygiene Data'!$I$13,0,10*ROW('Hygiene Data'!I70)))</f>
        <v/>
      </c>
    </row>
    <row xmlns:x14ac="http://schemas.microsoft.com/office/spreadsheetml/2009/9/ac" r="77" x14ac:dyDescent="0.2">
      <c r="A77" s="37" t="str">
        <f ca="true">+IF(OFFSET('Water Data'!$B$2,0,10*ROW('Water Data'!E71))="","",OFFSET('Water Data'!$B$2,0,10*ROW('Water Data'!E71)))</f>
        <v/>
      </c>
      <c r="B77" s="37" t="str">
        <f ca="true">+IF(OFFSET('Water Data'!$C$2,0,10*ROW('Water Data'!F71))="","",OFFSET('Water Data'!$C$2,0,10*ROW('Water Data'!F71)))</f>
        <v/>
      </c>
      <c r="C77" s="320" t="str">
        <f t="shared" ca="true" si="1"/>
        <v/>
      </c>
      <c r="D77" s="94"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94"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94"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94"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94"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94"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94"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94"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94"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94"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94"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94"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94"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94"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94"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94"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94"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94"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95"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95"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95"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95"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95"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95"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95"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95"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95"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95"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95"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95"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95"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95"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95"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95"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95"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95"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95"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95"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95"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95"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95"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95"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95"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95"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95"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95"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95"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95"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96"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96"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96"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96"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96"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96"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96"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96"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96"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96"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96"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96"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96"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96"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96"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96"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96"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96"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64"/>
      <c r="BS77" s="264" t="str">
        <f ca="true">+IF(OFFSET('Water Data'!$D$27,0,10*ROW('Water Data'!D71))="","",OFFSET('Water Data'!$D$27,0,10*ROW('Water Data'!D71)))</f>
        <v/>
      </c>
      <c r="BT77" s="264" t="str">
        <f ca="true">+IF(OFFSET('Water Data'!$D$28,0,10*ROW('Water Data'!D71))="","",OFFSET('Water Data'!$D$28,0,10*ROW('Water Data'!D71)))</f>
        <v/>
      </c>
      <c r="BU77" s="264" t="str">
        <f ca="true">+IF(OFFSET('Water Data'!$D$29,0,10*ROW('Water Data'!D71))="","",OFFSET('Water Data'!$D$29,0,10*ROW('Water Data'!D71)))</f>
        <v/>
      </c>
      <c r="BV77" s="264" t="str">
        <f ca="true">+IF(OFFSET('Water Data'!$E$27,0,10*ROW('Water Data'!E71))="","",OFFSET('Water Data'!$E$27,0,10*ROW('Water Data'!E71)))</f>
        <v/>
      </c>
      <c r="BW77" s="264" t="str">
        <f ca="true">+IF(OFFSET('Water Data'!$E$28,0,10*ROW('Water Data'!E71))="","",OFFSET('Water Data'!$E$28,0,10*ROW('Water Data'!E71)))</f>
        <v/>
      </c>
      <c r="BX77" s="264" t="str">
        <f ca="true">+IF(OFFSET('Water Data'!$E$29,0,10*ROW('Water Data'!E71))="","",OFFSET('Water Data'!$E$29,0,10*ROW('Water Data'!E71)))</f>
        <v/>
      </c>
      <c r="BY77" s="264" t="str">
        <f ca="true">+IF(OFFSET('Water Data'!$F$27,0,10*ROW('Water Data'!F71))="","",OFFSET('Water Data'!$F$27,0,10*ROW('Water Data'!F71)))</f>
        <v/>
      </c>
      <c r="BZ77" s="264" t="str">
        <f ca="true">+IF(OFFSET('Water Data'!$F$28,0,10*ROW('Water Data'!F71))="","",OFFSET('Water Data'!$F$28,0,10*ROW('Water Data'!F71)))</f>
        <v/>
      </c>
      <c r="CA77" s="264" t="str">
        <f ca="true">+IF(OFFSET('Water Data'!$F$29,0,10*ROW('Water Data'!F71))="","",OFFSET('Water Data'!$F$29,0,10*ROW('Water Data'!F71)))</f>
        <v/>
      </c>
      <c r="CB77" s="264" t="str">
        <f ca="true">+IF(OFFSET('Water Data'!$G$27,0,10*ROW('Water Data'!G71))="","",OFFSET('Water Data'!$G$27,0,10*ROW('Water Data'!G71)))</f>
        <v/>
      </c>
      <c r="CC77" s="264" t="str">
        <f ca="true">+IF(OFFSET('Water Data'!$G$28,0,10*ROW('Water Data'!G71))="","",OFFSET('Water Data'!$G$28,0,10*ROW('Water Data'!G71)))</f>
        <v/>
      </c>
      <c r="CD77" s="264" t="str">
        <f ca="true">+IF(OFFSET('Water Data'!$G$29,0,10*ROW('Water Data'!G71))="","",OFFSET('Water Data'!$G$29,0,10*ROW('Water Data'!G71)))</f>
        <v/>
      </c>
      <c r="CE77" s="264" t="str">
        <f ca="true">+IF(OFFSET('Water Data'!$H$27,0,10*ROW('Water Data'!H71))="","",OFFSET('Water Data'!$H$27,0,10*ROW('Water Data'!H71)))</f>
        <v/>
      </c>
      <c r="CF77" s="264" t="str">
        <f ca="true">+IF(OFFSET('Water Data'!$H$28,0,10*ROW('Water Data'!H71))="","",OFFSET('Water Data'!$H$28,0,10*ROW('Water Data'!H71)))</f>
        <v/>
      </c>
      <c r="CG77" s="264" t="str">
        <f ca="true">+IF(OFFSET('Water Data'!$H$29,0,10*ROW('Water Data'!H71))="","",OFFSET('Water Data'!$H$29,0,10*ROW('Water Data'!H71)))</f>
        <v/>
      </c>
      <c r="CH77" s="264" t="str">
        <f ca="true">+IF(OFFSET('Water Data'!$I$27,0,10*ROW('Water Data'!I71))="","",OFFSET('Water Data'!$I$27,0,10*ROW('Water Data'!I71)))</f>
        <v/>
      </c>
      <c r="CI77" s="264" t="str">
        <f ca="true">+IF(OFFSET('Water Data'!$I$28,0,10*ROW('Water Data'!I71))="","",OFFSET('Water Data'!$I$28,0,10*ROW('Water Data'!I71)))</f>
        <v/>
      </c>
      <c r="CJ77" s="264" t="str">
        <f ca="true">+IF(OFFSET('Water Data'!$I$29,0,10*ROW('Water Data'!I71))="","",OFFSET('Water Data'!$I$29,0,10*ROW('Water Data'!I71)))</f>
        <v/>
      </c>
      <c r="CK77" s="264" t="str">
        <f ca="true">+IF(OFFSET('Sanitation Data'!$D$28,0,10*ROW('Sanitation Data'!D71))="","",OFFSET('Sanitation Data'!$D$28,0,10*ROW('Sanitation Data'!D71)))</f>
        <v/>
      </c>
      <c r="CL77" s="264" t="str">
        <f ca="true">+IF(OFFSET('Sanitation Data'!$D$29,0,10*ROW('Sanitation Data'!D71))="","",OFFSET('Sanitation Data'!$D$29,0,10*ROW('Sanitation Data'!D71)))</f>
        <v/>
      </c>
      <c r="CM77" s="264" t="str">
        <f ca="true">+IF(OFFSET('Sanitation Data'!$D$30,0,10*ROW('Sanitation Data'!D71))="","",OFFSET('Sanitation Data'!$D$30,0,10*ROW('Sanitation Data'!D71)))</f>
        <v/>
      </c>
      <c r="CN77" s="264" t="str">
        <f ca="true">+IF(OFFSET('Sanitation Data'!$D$31,0,10*ROW('Sanitation Data'!D71))="","",OFFSET('Sanitation Data'!$D$31,0,10*ROW('Sanitation Data'!D71)))</f>
        <v/>
      </c>
      <c r="CO77" s="264" t="str">
        <f ca="true">+IF(OFFSET('Sanitation Data'!$D$32,0,10*ROW('Sanitation Data'!D71))="","",OFFSET('Sanitation Data'!$D$32,0,10*ROW('Sanitation Data'!D71)))</f>
        <v/>
      </c>
      <c r="CP77" s="264" t="str">
        <f ca="true">+IF(OFFSET('Sanitation Data'!$E$28,0,10*ROW('Sanitation Data'!E71))="","",OFFSET('Sanitation Data'!$E$28,0,10*ROW('Sanitation Data'!E71)))</f>
        <v/>
      </c>
      <c r="CQ77" s="264" t="str">
        <f ca="true">+IF(OFFSET('Sanitation Data'!$E$29,0,10*ROW('Sanitation Data'!E71))="","",OFFSET('Sanitation Data'!$E$29,0,10*ROW('Sanitation Data'!E71)))</f>
        <v/>
      </c>
      <c r="CR77" s="264" t="str">
        <f ca="true">+IF(OFFSET('Sanitation Data'!$E$30,0,10*ROW('Sanitation Data'!E71))="","",OFFSET('Sanitation Data'!$E$30,0,10*ROW('Sanitation Data'!E71)))</f>
        <v/>
      </c>
      <c r="CS77" s="264" t="str">
        <f ca="true">+IF(OFFSET('Sanitation Data'!$E$31,0,10*ROW('Sanitation Data'!E71))="","",OFFSET('Sanitation Data'!$E$31,0,10*ROW('Sanitation Data'!E71)))</f>
        <v/>
      </c>
      <c r="CT77" s="264" t="str">
        <f ca="true">+IF(OFFSET('Sanitation Data'!$E$32,0,10*ROW('Sanitation Data'!E71))="","",OFFSET('Sanitation Data'!$E$32,0,10*ROW('Sanitation Data'!E71)))</f>
        <v/>
      </c>
      <c r="CU77" s="264" t="str">
        <f ca="true">+IF(OFFSET('Sanitation Data'!$F$28,0,10*ROW('Sanitation Data'!F71))="","",OFFSET('Sanitation Data'!$F$28,0,10*ROW('Sanitation Data'!F71)))</f>
        <v/>
      </c>
      <c r="CV77" s="264" t="str">
        <f ca="true">+IF(OFFSET('Sanitation Data'!$F$29,0,10*ROW('Sanitation Data'!F71))="","",OFFSET('Sanitation Data'!$F$29,0,10*ROW('Sanitation Data'!F71)))</f>
        <v/>
      </c>
      <c r="CW77" s="264" t="str">
        <f ca="true">+IF(OFFSET('Sanitation Data'!$F$30,0,10*ROW('Sanitation Data'!F71))="","",OFFSET('Sanitation Data'!$F$30,0,10*ROW('Sanitation Data'!F71)))</f>
        <v/>
      </c>
      <c r="CX77" s="264" t="str">
        <f ca="true">+IF(OFFSET('Sanitation Data'!$F$31,0,10*ROW('Sanitation Data'!F71))="","",OFFSET('Sanitation Data'!$F$31,0,10*ROW('Sanitation Data'!F71)))</f>
        <v/>
      </c>
      <c r="CY77" s="264" t="str">
        <f ca="true">+IF(OFFSET('Sanitation Data'!$F$32,0,10*ROW('Sanitation Data'!F71))="","",OFFSET('Sanitation Data'!$F$32,0,10*ROW('Sanitation Data'!F71)))</f>
        <v/>
      </c>
      <c r="CZ77" s="264" t="str">
        <f ca="true">+IF(OFFSET('Sanitation Data'!$G$28,0,10*ROW('Sanitation Data'!G71))="","",OFFSET('Sanitation Data'!$G$28,0,10*ROW('Sanitation Data'!G71)))</f>
        <v/>
      </c>
      <c r="DA77" s="264" t="str">
        <f ca="true">+IF(OFFSET('Sanitation Data'!$G$29,0,10*ROW('Sanitation Data'!G71))="","",OFFSET('Sanitation Data'!$G$29,0,10*ROW('Sanitation Data'!G71)))</f>
        <v/>
      </c>
      <c r="DB77" s="264" t="str">
        <f ca="true">+IF(OFFSET('Sanitation Data'!$G$30,0,10*ROW('Sanitation Data'!G71))="","",OFFSET('Sanitation Data'!$G$30,0,10*ROW('Sanitation Data'!G71)))</f>
        <v/>
      </c>
      <c r="DC77" s="264" t="str">
        <f ca="true">+IF(OFFSET('Sanitation Data'!$G$31,0,10*ROW('Sanitation Data'!G71))="","",OFFSET('Sanitation Data'!$G$31,0,10*ROW('Sanitation Data'!G71)))</f>
        <v/>
      </c>
      <c r="DD77" s="264" t="str">
        <f ca="true">+IF(OFFSET('Sanitation Data'!$G$32,0,10*ROW('Sanitation Data'!G71))="","",OFFSET('Sanitation Data'!$G$32,0,10*ROW('Sanitation Data'!G71)))</f>
        <v/>
      </c>
      <c r="DE77" s="264" t="str">
        <f ca="true">+IF(OFFSET('Sanitation Data'!$H$28,0,10*ROW('Sanitation Data'!H71))="","",OFFSET('Sanitation Data'!$H$28,0,10*ROW('Sanitation Data'!H71)))</f>
        <v/>
      </c>
      <c r="DF77" s="264" t="str">
        <f ca="true">+IF(OFFSET('Sanitation Data'!$H$29,0,10*ROW('Sanitation Data'!H71))="","",OFFSET('Sanitation Data'!$H$29,0,10*ROW('Sanitation Data'!H71)))</f>
        <v/>
      </c>
      <c r="DG77" s="264" t="str">
        <f ca="true">+IF(OFFSET('Sanitation Data'!$H$30,0,10*ROW('Sanitation Data'!H71))="","",OFFSET('Sanitation Data'!$H$30,0,10*ROW('Sanitation Data'!H71)))</f>
        <v/>
      </c>
      <c r="DH77" s="264" t="str">
        <f ca="true">+IF(OFFSET('Sanitation Data'!$H$31,0,10*ROW('Sanitation Data'!H71))="","",OFFSET('Sanitation Data'!$H$31,0,10*ROW('Sanitation Data'!H71)))</f>
        <v/>
      </c>
      <c r="DI77" s="264" t="str">
        <f ca="true">+IF(OFFSET('Sanitation Data'!$H$32,0,10*ROW('Sanitation Data'!H71))="","",OFFSET('Sanitation Data'!$H$32,0,10*ROW('Sanitation Data'!H71)))</f>
        <v/>
      </c>
      <c r="DJ77" s="264" t="str">
        <f ca="true">+IF(OFFSET('Sanitation Data'!$I$28,0,10*ROW('Sanitation Data'!I71))="","",OFFSET('Sanitation Data'!$I$28,0,10*ROW('Sanitation Data'!I71)))</f>
        <v/>
      </c>
      <c r="DK77" s="264" t="str">
        <f ca="true">+IF(OFFSET('Sanitation Data'!$I$29,0,10*ROW('Sanitation Data'!I71))="","",OFFSET('Sanitation Data'!$I$29,0,10*ROW('Sanitation Data'!I71)))</f>
        <v/>
      </c>
      <c r="DL77" s="264" t="str">
        <f ca="true">+IF(OFFSET('Sanitation Data'!$I$30,0,10*ROW('Sanitation Data'!I71))="","",OFFSET('Sanitation Data'!$I$30,0,10*ROW('Sanitation Data'!I71)))</f>
        <v/>
      </c>
      <c r="DM77" s="264" t="str">
        <f ca="true">+IF(OFFSET('Sanitation Data'!$I$31,0,10*ROW('Sanitation Data'!I71))="","",OFFSET('Sanitation Data'!$I$31,0,10*ROW('Sanitation Data'!I71)))</f>
        <v/>
      </c>
      <c r="DN77" s="264" t="str">
        <f ca="true">+IF(OFFSET('Sanitation Data'!$I$32,0,10*ROW('Sanitation Data'!I71))="","",OFFSET('Sanitation Data'!$I$32,0,10*ROW('Sanitation Data'!I71)))</f>
        <v/>
      </c>
      <c r="DO77" s="264" t="str">
        <f ca="true">+IF(OFFSET('Hygiene Data'!$D$11,0,10*ROW('Hygiene Data'!D71))="","",OFFSET('Hygiene Data'!$D$11,0,10*ROW('Hygiene Data'!D71)))</f>
        <v/>
      </c>
      <c r="DP77" s="264" t="str">
        <f ca="true">+IF(OFFSET('Hygiene Data'!$D$12,0,10*ROW('Hygiene Data'!D71))="","",OFFSET('Hygiene Data'!$D$12,0,10*ROW('Hygiene Data'!D71)))</f>
        <v/>
      </c>
      <c r="DQ77" s="264" t="str">
        <f ca="true">+IF(OFFSET('Hygiene Data'!$D$13,0,10*ROW('Hygiene Data'!D71))="","",OFFSET('Hygiene Data'!$D$13,0,10*ROW('Hygiene Data'!D71)))</f>
        <v/>
      </c>
      <c r="DR77" s="264" t="str">
        <f ca="true">+IF(OFFSET('Hygiene Data'!$E$11,0,10*ROW('Hygiene Data'!E71))="","",OFFSET('Hygiene Data'!$E$11,0,10*ROW('Hygiene Data'!E71)))</f>
        <v/>
      </c>
      <c r="DS77" s="264" t="str">
        <f ca="true">+IF(OFFSET('Hygiene Data'!$E$12,0,10*ROW('Hygiene Data'!E71))="","",OFFSET('Hygiene Data'!$E$12,0,10*ROW('Hygiene Data'!E71)))</f>
        <v/>
      </c>
      <c r="DT77" s="264" t="str">
        <f ca="true">+IF(OFFSET('Hygiene Data'!$E$13,0,10*ROW('Hygiene Data'!E71))="","",OFFSET('Hygiene Data'!$E$13,0,10*ROW('Hygiene Data'!E71)))</f>
        <v/>
      </c>
      <c r="DU77" s="264" t="str">
        <f ca="true">+IF(OFFSET('Hygiene Data'!$F$11,0,10*ROW('Hygiene Data'!F71))="","",OFFSET('Hygiene Data'!$F$11,0,10*ROW('Hygiene Data'!F71)))</f>
        <v/>
      </c>
      <c r="DV77" s="264" t="str">
        <f ca="true">+IF(OFFSET('Hygiene Data'!$F$12,0,10*ROW('Hygiene Data'!F71))="","",OFFSET('Hygiene Data'!$F$12,0,10*ROW('Hygiene Data'!F71)))</f>
        <v/>
      </c>
      <c r="DW77" s="264" t="str">
        <f ca="true">+IF(OFFSET('Hygiene Data'!$F$13,0,10*ROW('Hygiene Data'!F71))="","",OFFSET('Hygiene Data'!$F$13,0,10*ROW('Hygiene Data'!F71)))</f>
        <v/>
      </c>
      <c r="DX77" s="264" t="str">
        <f ca="true">+IF(OFFSET('Hygiene Data'!$G$11,0,10*ROW('Hygiene Data'!G71))="","",OFFSET('Hygiene Data'!$G$11,0,10*ROW('Hygiene Data'!G71)))</f>
        <v/>
      </c>
      <c r="DY77" s="264" t="str">
        <f ca="true">+IF(OFFSET('Hygiene Data'!$G$12,0,10*ROW('Hygiene Data'!G71))="","",OFFSET('Hygiene Data'!$G$12,0,10*ROW('Hygiene Data'!G71)))</f>
        <v/>
      </c>
      <c r="DZ77" s="264" t="str">
        <f ca="true">+IF(OFFSET('Hygiene Data'!$G$13,0,10*ROW('Hygiene Data'!G71))="","",OFFSET('Hygiene Data'!$G$13,0,10*ROW('Hygiene Data'!G71)))</f>
        <v/>
      </c>
      <c r="EA77" s="264" t="str">
        <f ca="true">+IF(OFFSET('Hygiene Data'!$H$11,0,10*ROW('Hygiene Data'!H71))="","",OFFSET('Hygiene Data'!$H$11,0,10*ROW('Hygiene Data'!H71)))</f>
        <v/>
      </c>
      <c r="EB77" s="264" t="str">
        <f ca="true">+IF(OFFSET('Hygiene Data'!$H$12,0,10*ROW('Hygiene Data'!H71))="","",OFFSET('Hygiene Data'!$H$12,0,10*ROW('Hygiene Data'!H71)))</f>
        <v/>
      </c>
      <c r="EC77" s="264" t="str">
        <f ca="true">+IF(OFFSET('Hygiene Data'!$H$13,0,10*ROW('Hygiene Data'!H71))="","",OFFSET('Hygiene Data'!$H$13,0,10*ROW('Hygiene Data'!H71)))</f>
        <v/>
      </c>
      <c r="ED77" s="264" t="str">
        <f ca="true">+IF(OFFSET('Hygiene Data'!$I$11,0,10*ROW('Hygiene Data'!I71))="","",OFFSET('Hygiene Data'!$I$11,0,10*ROW('Hygiene Data'!I71)))</f>
        <v/>
      </c>
      <c r="EE77" s="264" t="str">
        <f ca="true">+IF(OFFSET('Hygiene Data'!$I$12,0,10*ROW('Hygiene Data'!I71))="","",OFFSET('Hygiene Data'!$I$12,0,10*ROW('Hygiene Data'!I71)))</f>
        <v/>
      </c>
      <c r="EF77" s="264" t="str">
        <f ca="true">+IF(OFFSET('Hygiene Data'!$I$13,0,10*ROW('Hygiene Data'!I71))="","",OFFSET('Hygiene Data'!$I$13,0,10*ROW('Hygiene Data'!I71)))</f>
        <v/>
      </c>
    </row>
    <row xmlns:x14ac="http://schemas.microsoft.com/office/spreadsheetml/2009/9/ac" r="78" x14ac:dyDescent="0.2">
      <c r="A78" s="37" t="str">
        <f ca="true">+IF(OFFSET('Water Data'!$B$2,0,10*ROW('Water Data'!E72))="","",OFFSET('Water Data'!$B$2,0,10*ROW('Water Data'!E72)))</f>
        <v/>
      </c>
      <c r="B78" s="37" t="str">
        <f ca="true">+IF(OFFSET('Water Data'!$C$2,0,10*ROW('Water Data'!F72))="","",OFFSET('Water Data'!$C$2,0,10*ROW('Water Data'!F72)))</f>
        <v/>
      </c>
      <c r="C78" s="320" t="str">
        <f t="shared" ca="true" si="1"/>
        <v/>
      </c>
      <c r="D78" s="94"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94"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94"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94"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94"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94"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94"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94"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94"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94"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94"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94"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94"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94"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94"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94"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94"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94"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95"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95"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95"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95"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95"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95"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95"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95"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95"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95"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95"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95"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95"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95"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95"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95"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95"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95"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95"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95"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95"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95"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95"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95"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95"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95"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95"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95"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95"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95"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96"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96"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96"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96"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96"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96"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96"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96"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96"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96"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96"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96"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96"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96"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96"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96"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96"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96"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64"/>
      <c r="BS78" s="264" t="str">
        <f ca="true">+IF(OFFSET('Water Data'!$D$27,0,10*ROW('Water Data'!D72))="","",OFFSET('Water Data'!$D$27,0,10*ROW('Water Data'!D72)))</f>
        <v/>
      </c>
      <c r="BT78" s="264" t="str">
        <f ca="true">+IF(OFFSET('Water Data'!$D$28,0,10*ROW('Water Data'!D72))="","",OFFSET('Water Data'!$D$28,0,10*ROW('Water Data'!D72)))</f>
        <v/>
      </c>
      <c r="BU78" s="264" t="str">
        <f ca="true">+IF(OFFSET('Water Data'!$D$29,0,10*ROW('Water Data'!D72))="","",OFFSET('Water Data'!$D$29,0,10*ROW('Water Data'!D72)))</f>
        <v/>
      </c>
      <c r="BV78" s="264" t="str">
        <f ca="true">+IF(OFFSET('Water Data'!$E$27,0,10*ROW('Water Data'!E72))="","",OFFSET('Water Data'!$E$27,0,10*ROW('Water Data'!E72)))</f>
        <v/>
      </c>
      <c r="BW78" s="264" t="str">
        <f ca="true">+IF(OFFSET('Water Data'!$E$28,0,10*ROW('Water Data'!E72))="","",OFFSET('Water Data'!$E$28,0,10*ROW('Water Data'!E72)))</f>
        <v/>
      </c>
      <c r="BX78" s="264" t="str">
        <f ca="true">+IF(OFFSET('Water Data'!$E$29,0,10*ROW('Water Data'!E72))="","",OFFSET('Water Data'!$E$29,0,10*ROW('Water Data'!E72)))</f>
        <v/>
      </c>
      <c r="BY78" s="264" t="str">
        <f ca="true">+IF(OFFSET('Water Data'!$F$27,0,10*ROW('Water Data'!F72))="","",OFFSET('Water Data'!$F$27,0,10*ROW('Water Data'!F72)))</f>
        <v/>
      </c>
      <c r="BZ78" s="264" t="str">
        <f ca="true">+IF(OFFSET('Water Data'!$F$28,0,10*ROW('Water Data'!F72))="","",OFFSET('Water Data'!$F$28,0,10*ROW('Water Data'!F72)))</f>
        <v/>
      </c>
      <c r="CA78" s="264" t="str">
        <f ca="true">+IF(OFFSET('Water Data'!$F$29,0,10*ROW('Water Data'!F72))="","",OFFSET('Water Data'!$F$29,0,10*ROW('Water Data'!F72)))</f>
        <v/>
      </c>
      <c r="CB78" s="264" t="str">
        <f ca="true">+IF(OFFSET('Water Data'!$G$27,0,10*ROW('Water Data'!G72))="","",OFFSET('Water Data'!$G$27,0,10*ROW('Water Data'!G72)))</f>
        <v/>
      </c>
      <c r="CC78" s="264" t="str">
        <f ca="true">+IF(OFFSET('Water Data'!$G$28,0,10*ROW('Water Data'!G72))="","",OFFSET('Water Data'!$G$28,0,10*ROW('Water Data'!G72)))</f>
        <v/>
      </c>
      <c r="CD78" s="264" t="str">
        <f ca="true">+IF(OFFSET('Water Data'!$G$29,0,10*ROW('Water Data'!G72))="","",OFFSET('Water Data'!$G$29,0,10*ROW('Water Data'!G72)))</f>
        <v/>
      </c>
      <c r="CE78" s="264" t="str">
        <f ca="true">+IF(OFFSET('Water Data'!$H$27,0,10*ROW('Water Data'!H72))="","",OFFSET('Water Data'!$H$27,0,10*ROW('Water Data'!H72)))</f>
        <v/>
      </c>
      <c r="CF78" s="264" t="str">
        <f ca="true">+IF(OFFSET('Water Data'!$H$28,0,10*ROW('Water Data'!H72))="","",OFFSET('Water Data'!$H$28,0,10*ROW('Water Data'!H72)))</f>
        <v/>
      </c>
      <c r="CG78" s="264" t="str">
        <f ca="true">+IF(OFFSET('Water Data'!$H$29,0,10*ROW('Water Data'!H72))="","",OFFSET('Water Data'!$H$29,0,10*ROW('Water Data'!H72)))</f>
        <v/>
      </c>
      <c r="CH78" s="264" t="str">
        <f ca="true">+IF(OFFSET('Water Data'!$I$27,0,10*ROW('Water Data'!I72))="","",OFFSET('Water Data'!$I$27,0,10*ROW('Water Data'!I72)))</f>
        <v/>
      </c>
      <c r="CI78" s="264" t="str">
        <f ca="true">+IF(OFFSET('Water Data'!$I$28,0,10*ROW('Water Data'!I72))="","",OFFSET('Water Data'!$I$28,0,10*ROW('Water Data'!I72)))</f>
        <v/>
      </c>
      <c r="CJ78" s="264" t="str">
        <f ca="true">+IF(OFFSET('Water Data'!$I$29,0,10*ROW('Water Data'!I72))="","",OFFSET('Water Data'!$I$29,0,10*ROW('Water Data'!I72)))</f>
        <v/>
      </c>
      <c r="CK78" s="264" t="str">
        <f ca="true">+IF(OFFSET('Sanitation Data'!$D$28,0,10*ROW('Sanitation Data'!D72))="","",OFFSET('Sanitation Data'!$D$28,0,10*ROW('Sanitation Data'!D72)))</f>
        <v/>
      </c>
      <c r="CL78" s="264" t="str">
        <f ca="true">+IF(OFFSET('Sanitation Data'!$D$29,0,10*ROW('Sanitation Data'!D72))="","",OFFSET('Sanitation Data'!$D$29,0,10*ROW('Sanitation Data'!D72)))</f>
        <v/>
      </c>
      <c r="CM78" s="264" t="str">
        <f ca="true">+IF(OFFSET('Sanitation Data'!$D$30,0,10*ROW('Sanitation Data'!D72))="","",OFFSET('Sanitation Data'!$D$30,0,10*ROW('Sanitation Data'!D72)))</f>
        <v/>
      </c>
      <c r="CN78" s="264" t="str">
        <f ca="true">+IF(OFFSET('Sanitation Data'!$D$31,0,10*ROW('Sanitation Data'!D72))="","",OFFSET('Sanitation Data'!$D$31,0,10*ROW('Sanitation Data'!D72)))</f>
        <v/>
      </c>
      <c r="CO78" s="264" t="str">
        <f ca="true">+IF(OFFSET('Sanitation Data'!$D$32,0,10*ROW('Sanitation Data'!D72))="","",OFFSET('Sanitation Data'!$D$32,0,10*ROW('Sanitation Data'!D72)))</f>
        <v/>
      </c>
      <c r="CP78" s="264" t="str">
        <f ca="true">+IF(OFFSET('Sanitation Data'!$E$28,0,10*ROW('Sanitation Data'!E72))="","",OFFSET('Sanitation Data'!$E$28,0,10*ROW('Sanitation Data'!E72)))</f>
        <v/>
      </c>
      <c r="CQ78" s="264" t="str">
        <f ca="true">+IF(OFFSET('Sanitation Data'!$E$29,0,10*ROW('Sanitation Data'!E72))="","",OFFSET('Sanitation Data'!$E$29,0,10*ROW('Sanitation Data'!E72)))</f>
        <v/>
      </c>
      <c r="CR78" s="264" t="str">
        <f ca="true">+IF(OFFSET('Sanitation Data'!$E$30,0,10*ROW('Sanitation Data'!E72))="","",OFFSET('Sanitation Data'!$E$30,0,10*ROW('Sanitation Data'!E72)))</f>
        <v/>
      </c>
      <c r="CS78" s="264" t="str">
        <f ca="true">+IF(OFFSET('Sanitation Data'!$E$31,0,10*ROW('Sanitation Data'!E72))="","",OFFSET('Sanitation Data'!$E$31,0,10*ROW('Sanitation Data'!E72)))</f>
        <v/>
      </c>
      <c r="CT78" s="264" t="str">
        <f ca="true">+IF(OFFSET('Sanitation Data'!$E$32,0,10*ROW('Sanitation Data'!E72))="","",OFFSET('Sanitation Data'!$E$32,0,10*ROW('Sanitation Data'!E72)))</f>
        <v/>
      </c>
      <c r="CU78" s="264" t="str">
        <f ca="true">+IF(OFFSET('Sanitation Data'!$F$28,0,10*ROW('Sanitation Data'!F72))="","",OFFSET('Sanitation Data'!$F$28,0,10*ROW('Sanitation Data'!F72)))</f>
        <v/>
      </c>
      <c r="CV78" s="264" t="str">
        <f ca="true">+IF(OFFSET('Sanitation Data'!$F$29,0,10*ROW('Sanitation Data'!F72))="","",OFFSET('Sanitation Data'!$F$29,0,10*ROW('Sanitation Data'!F72)))</f>
        <v/>
      </c>
      <c r="CW78" s="264" t="str">
        <f ca="true">+IF(OFFSET('Sanitation Data'!$F$30,0,10*ROW('Sanitation Data'!F72))="","",OFFSET('Sanitation Data'!$F$30,0,10*ROW('Sanitation Data'!F72)))</f>
        <v/>
      </c>
      <c r="CX78" s="264" t="str">
        <f ca="true">+IF(OFFSET('Sanitation Data'!$F$31,0,10*ROW('Sanitation Data'!F72))="","",OFFSET('Sanitation Data'!$F$31,0,10*ROW('Sanitation Data'!F72)))</f>
        <v/>
      </c>
      <c r="CY78" s="264" t="str">
        <f ca="true">+IF(OFFSET('Sanitation Data'!$F$32,0,10*ROW('Sanitation Data'!F72))="","",OFFSET('Sanitation Data'!$F$32,0,10*ROW('Sanitation Data'!F72)))</f>
        <v/>
      </c>
      <c r="CZ78" s="264" t="str">
        <f ca="true">+IF(OFFSET('Sanitation Data'!$G$28,0,10*ROW('Sanitation Data'!G72))="","",OFFSET('Sanitation Data'!$G$28,0,10*ROW('Sanitation Data'!G72)))</f>
        <v/>
      </c>
      <c r="DA78" s="264" t="str">
        <f ca="true">+IF(OFFSET('Sanitation Data'!$G$29,0,10*ROW('Sanitation Data'!G72))="","",OFFSET('Sanitation Data'!$G$29,0,10*ROW('Sanitation Data'!G72)))</f>
        <v/>
      </c>
      <c r="DB78" s="264" t="str">
        <f ca="true">+IF(OFFSET('Sanitation Data'!$G$30,0,10*ROW('Sanitation Data'!G72))="","",OFFSET('Sanitation Data'!$G$30,0,10*ROW('Sanitation Data'!G72)))</f>
        <v/>
      </c>
      <c r="DC78" s="264" t="str">
        <f ca="true">+IF(OFFSET('Sanitation Data'!$G$31,0,10*ROW('Sanitation Data'!G72))="","",OFFSET('Sanitation Data'!$G$31,0,10*ROW('Sanitation Data'!G72)))</f>
        <v/>
      </c>
      <c r="DD78" s="264" t="str">
        <f ca="true">+IF(OFFSET('Sanitation Data'!$G$32,0,10*ROW('Sanitation Data'!G72))="","",OFFSET('Sanitation Data'!$G$32,0,10*ROW('Sanitation Data'!G72)))</f>
        <v/>
      </c>
      <c r="DE78" s="264" t="str">
        <f ca="true">+IF(OFFSET('Sanitation Data'!$H$28,0,10*ROW('Sanitation Data'!H72))="","",OFFSET('Sanitation Data'!$H$28,0,10*ROW('Sanitation Data'!H72)))</f>
        <v/>
      </c>
      <c r="DF78" s="264" t="str">
        <f ca="true">+IF(OFFSET('Sanitation Data'!$H$29,0,10*ROW('Sanitation Data'!H72))="","",OFFSET('Sanitation Data'!$H$29,0,10*ROW('Sanitation Data'!H72)))</f>
        <v/>
      </c>
      <c r="DG78" s="264" t="str">
        <f ca="true">+IF(OFFSET('Sanitation Data'!$H$30,0,10*ROW('Sanitation Data'!H72))="","",OFFSET('Sanitation Data'!$H$30,0,10*ROW('Sanitation Data'!H72)))</f>
        <v/>
      </c>
      <c r="DH78" s="264" t="str">
        <f ca="true">+IF(OFFSET('Sanitation Data'!$H$31,0,10*ROW('Sanitation Data'!H72))="","",OFFSET('Sanitation Data'!$H$31,0,10*ROW('Sanitation Data'!H72)))</f>
        <v/>
      </c>
      <c r="DI78" s="264" t="str">
        <f ca="true">+IF(OFFSET('Sanitation Data'!$H$32,0,10*ROW('Sanitation Data'!H72))="","",OFFSET('Sanitation Data'!$H$32,0,10*ROW('Sanitation Data'!H72)))</f>
        <v/>
      </c>
      <c r="DJ78" s="264" t="str">
        <f ca="true">+IF(OFFSET('Sanitation Data'!$I$28,0,10*ROW('Sanitation Data'!I72))="","",OFFSET('Sanitation Data'!$I$28,0,10*ROW('Sanitation Data'!I72)))</f>
        <v/>
      </c>
      <c r="DK78" s="264" t="str">
        <f ca="true">+IF(OFFSET('Sanitation Data'!$I$29,0,10*ROW('Sanitation Data'!I72))="","",OFFSET('Sanitation Data'!$I$29,0,10*ROW('Sanitation Data'!I72)))</f>
        <v/>
      </c>
      <c r="DL78" s="264" t="str">
        <f ca="true">+IF(OFFSET('Sanitation Data'!$I$30,0,10*ROW('Sanitation Data'!I72))="","",OFFSET('Sanitation Data'!$I$30,0,10*ROW('Sanitation Data'!I72)))</f>
        <v/>
      </c>
      <c r="DM78" s="264" t="str">
        <f ca="true">+IF(OFFSET('Sanitation Data'!$I$31,0,10*ROW('Sanitation Data'!I72))="","",OFFSET('Sanitation Data'!$I$31,0,10*ROW('Sanitation Data'!I72)))</f>
        <v/>
      </c>
      <c r="DN78" s="264" t="str">
        <f ca="true">+IF(OFFSET('Sanitation Data'!$I$32,0,10*ROW('Sanitation Data'!I72))="","",OFFSET('Sanitation Data'!$I$32,0,10*ROW('Sanitation Data'!I72)))</f>
        <v/>
      </c>
      <c r="DO78" s="264" t="str">
        <f ca="true">+IF(OFFSET('Hygiene Data'!$D$11,0,10*ROW('Hygiene Data'!D72))="","",OFFSET('Hygiene Data'!$D$11,0,10*ROW('Hygiene Data'!D72)))</f>
        <v/>
      </c>
      <c r="DP78" s="264" t="str">
        <f ca="true">+IF(OFFSET('Hygiene Data'!$D$12,0,10*ROW('Hygiene Data'!D72))="","",OFFSET('Hygiene Data'!$D$12,0,10*ROW('Hygiene Data'!D72)))</f>
        <v/>
      </c>
      <c r="DQ78" s="264" t="str">
        <f ca="true">+IF(OFFSET('Hygiene Data'!$D$13,0,10*ROW('Hygiene Data'!D72))="","",OFFSET('Hygiene Data'!$D$13,0,10*ROW('Hygiene Data'!D72)))</f>
        <v/>
      </c>
      <c r="DR78" s="264" t="str">
        <f ca="true">+IF(OFFSET('Hygiene Data'!$E$11,0,10*ROW('Hygiene Data'!E72))="","",OFFSET('Hygiene Data'!$E$11,0,10*ROW('Hygiene Data'!E72)))</f>
        <v/>
      </c>
      <c r="DS78" s="264" t="str">
        <f ca="true">+IF(OFFSET('Hygiene Data'!$E$12,0,10*ROW('Hygiene Data'!E72))="","",OFFSET('Hygiene Data'!$E$12,0,10*ROW('Hygiene Data'!E72)))</f>
        <v/>
      </c>
      <c r="DT78" s="264" t="str">
        <f ca="true">+IF(OFFSET('Hygiene Data'!$E$13,0,10*ROW('Hygiene Data'!E72))="","",OFFSET('Hygiene Data'!$E$13,0,10*ROW('Hygiene Data'!E72)))</f>
        <v/>
      </c>
      <c r="DU78" s="264" t="str">
        <f ca="true">+IF(OFFSET('Hygiene Data'!$F$11,0,10*ROW('Hygiene Data'!F72))="","",OFFSET('Hygiene Data'!$F$11,0,10*ROW('Hygiene Data'!F72)))</f>
        <v/>
      </c>
      <c r="DV78" s="264" t="str">
        <f ca="true">+IF(OFFSET('Hygiene Data'!$F$12,0,10*ROW('Hygiene Data'!F72))="","",OFFSET('Hygiene Data'!$F$12,0,10*ROW('Hygiene Data'!F72)))</f>
        <v/>
      </c>
      <c r="DW78" s="264" t="str">
        <f ca="true">+IF(OFFSET('Hygiene Data'!$F$13,0,10*ROW('Hygiene Data'!F72))="","",OFFSET('Hygiene Data'!$F$13,0,10*ROW('Hygiene Data'!F72)))</f>
        <v/>
      </c>
      <c r="DX78" s="264" t="str">
        <f ca="true">+IF(OFFSET('Hygiene Data'!$G$11,0,10*ROW('Hygiene Data'!G72))="","",OFFSET('Hygiene Data'!$G$11,0,10*ROW('Hygiene Data'!G72)))</f>
        <v/>
      </c>
      <c r="DY78" s="264" t="str">
        <f ca="true">+IF(OFFSET('Hygiene Data'!$G$12,0,10*ROW('Hygiene Data'!G72))="","",OFFSET('Hygiene Data'!$G$12,0,10*ROW('Hygiene Data'!G72)))</f>
        <v/>
      </c>
      <c r="DZ78" s="264" t="str">
        <f ca="true">+IF(OFFSET('Hygiene Data'!$G$13,0,10*ROW('Hygiene Data'!G72))="","",OFFSET('Hygiene Data'!$G$13,0,10*ROW('Hygiene Data'!G72)))</f>
        <v/>
      </c>
      <c r="EA78" s="264" t="str">
        <f ca="true">+IF(OFFSET('Hygiene Data'!$H$11,0,10*ROW('Hygiene Data'!H72))="","",OFFSET('Hygiene Data'!$H$11,0,10*ROW('Hygiene Data'!H72)))</f>
        <v/>
      </c>
      <c r="EB78" s="264" t="str">
        <f ca="true">+IF(OFFSET('Hygiene Data'!$H$12,0,10*ROW('Hygiene Data'!H72))="","",OFFSET('Hygiene Data'!$H$12,0,10*ROW('Hygiene Data'!H72)))</f>
        <v/>
      </c>
      <c r="EC78" s="264" t="str">
        <f ca="true">+IF(OFFSET('Hygiene Data'!$H$13,0,10*ROW('Hygiene Data'!H72))="","",OFFSET('Hygiene Data'!$H$13,0,10*ROW('Hygiene Data'!H72)))</f>
        <v/>
      </c>
      <c r="ED78" s="264" t="str">
        <f ca="true">+IF(OFFSET('Hygiene Data'!$I$11,0,10*ROW('Hygiene Data'!I72))="","",OFFSET('Hygiene Data'!$I$11,0,10*ROW('Hygiene Data'!I72)))</f>
        <v/>
      </c>
      <c r="EE78" s="264" t="str">
        <f ca="true">+IF(OFFSET('Hygiene Data'!$I$12,0,10*ROW('Hygiene Data'!I72))="","",OFFSET('Hygiene Data'!$I$12,0,10*ROW('Hygiene Data'!I72)))</f>
        <v/>
      </c>
      <c r="EF78" s="264" t="str">
        <f ca="true">+IF(OFFSET('Hygiene Data'!$I$13,0,10*ROW('Hygiene Data'!I72))="","",OFFSET('Hygiene Data'!$I$13,0,10*ROW('Hygiene Data'!I72)))</f>
        <v/>
      </c>
    </row>
    <row xmlns:x14ac="http://schemas.microsoft.com/office/spreadsheetml/2009/9/ac" r="79" x14ac:dyDescent="0.2">
      <c r="A79" s="37" t="str">
        <f ca="true">+IF(OFFSET('Water Data'!$B$2,0,10*ROW('Water Data'!E73))="","",OFFSET('Water Data'!$B$2,0,10*ROW('Water Data'!E73)))</f>
        <v/>
      </c>
      <c r="B79" s="37" t="str">
        <f ca="true">+IF(OFFSET('Water Data'!$C$2,0,10*ROW('Water Data'!F73))="","",OFFSET('Water Data'!$C$2,0,10*ROW('Water Data'!F73)))</f>
        <v/>
      </c>
      <c r="C79" s="320" t="str">
        <f t="shared" ca="true" si="1"/>
        <v/>
      </c>
      <c r="D79" s="94"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94"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94"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94"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94"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94"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94"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94"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94"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94"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94"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94"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94"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94"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94"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94"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94"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94"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95"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95"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95"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95"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95"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95"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95"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95"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95"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95"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95"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95"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95"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95"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95"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95"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95"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95"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95"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95"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95"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95"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95"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95"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95"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95"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95"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95"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95"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95"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96"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96"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96"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96"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96"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96"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96"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96"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96"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96"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96"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96"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96"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96"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96"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96"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96"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96"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64"/>
      <c r="BS79" s="264" t="str">
        <f ca="true">+IF(OFFSET('Water Data'!$D$27,0,10*ROW('Water Data'!D73))="","",OFFSET('Water Data'!$D$27,0,10*ROW('Water Data'!D73)))</f>
        <v/>
      </c>
      <c r="BT79" s="264" t="str">
        <f ca="true">+IF(OFFSET('Water Data'!$D$28,0,10*ROW('Water Data'!D73))="","",OFFSET('Water Data'!$D$28,0,10*ROW('Water Data'!D73)))</f>
        <v/>
      </c>
      <c r="BU79" s="264" t="str">
        <f ca="true">+IF(OFFSET('Water Data'!$D$29,0,10*ROW('Water Data'!D73))="","",OFFSET('Water Data'!$D$29,0,10*ROW('Water Data'!D73)))</f>
        <v/>
      </c>
      <c r="BV79" s="264" t="str">
        <f ca="true">+IF(OFFSET('Water Data'!$E$27,0,10*ROW('Water Data'!E73))="","",OFFSET('Water Data'!$E$27,0,10*ROW('Water Data'!E73)))</f>
        <v/>
      </c>
      <c r="BW79" s="264" t="str">
        <f ca="true">+IF(OFFSET('Water Data'!$E$28,0,10*ROW('Water Data'!E73))="","",OFFSET('Water Data'!$E$28,0,10*ROW('Water Data'!E73)))</f>
        <v/>
      </c>
      <c r="BX79" s="264" t="str">
        <f ca="true">+IF(OFFSET('Water Data'!$E$29,0,10*ROW('Water Data'!E73))="","",OFFSET('Water Data'!$E$29,0,10*ROW('Water Data'!E73)))</f>
        <v/>
      </c>
      <c r="BY79" s="264" t="str">
        <f ca="true">+IF(OFFSET('Water Data'!$F$27,0,10*ROW('Water Data'!F73))="","",OFFSET('Water Data'!$F$27,0,10*ROW('Water Data'!F73)))</f>
        <v/>
      </c>
      <c r="BZ79" s="264" t="str">
        <f ca="true">+IF(OFFSET('Water Data'!$F$28,0,10*ROW('Water Data'!F73))="","",OFFSET('Water Data'!$F$28,0,10*ROW('Water Data'!F73)))</f>
        <v/>
      </c>
      <c r="CA79" s="264" t="str">
        <f ca="true">+IF(OFFSET('Water Data'!$F$29,0,10*ROW('Water Data'!F73))="","",OFFSET('Water Data'!$F$29,0,10*ROW('Water Data'!F73)))</f>
        <v/>
      </c>
      <c r="CB79" s="264" t="str">
        <f ca="true">+IF(OFFSET('Water Data'!$G$27,0,10*ROW('Water Data'!G73))="","",OFFSET('Water Data'!$G$27,0,10*ROW('Water Data'!G73)))</f>
        <v/>
      </c>
      <c r="CC79" s="264" t="str">
        <f ca="true">+IF(OFFSET('Water Data'!$G$28,0,10*ROW('Water Data'!G73))="","",OFFSET('Water Data'!$G$28,0,10*ROW('Water Data'!G73)))</f>
        <v/>
      </c>
      <c r="CD79" s="264" t="str">
        <f ca="true">+IF(OFFSET('Water Data'!$G$29,0,10*ROW('Water Data'!G73))="","",OFFSET('Water Data'!$G$29,0,10*ROW('Water Data'!G73)))</f>
        <v/>
      </c>
      <c r="CE79" s="264" t="str">
        <f ca="true">+IF(OFFSET('Water Data'!$H$27,0,10*ROW('Water Data'!H73))="","",OFFSET('Water Data'!$H$27,0,10*ROW('Water Data'!H73)))</f>
        <v/>
      </c>
      <c r="CF79" s="264" t="str">
        <f ca="true">+IF(OFFSET('Water Data'!$H$28,0,10*ROW('Water Data'!H73))="","",OFFSET('Water Data'!$H$28,0,10*ROW('Water Data'!H73)))</f>
        <v/>
      </c>
      <c r="CG79" s="264" t="str">
        <f ca="true">+IF(OFFSET('Water Data'!$H$29,0,10*ROW('Water Data'!H73))="","",OFFSET('Water Data'!$H$29,0,10*ROW('Water Data'!H73)))</f>
        <v/>
      </c>
      <c r="CH79" s="264" t="str">
        <f ca="true">+IF(OFFSET('Water Data'!$I$27,0,10*ROW('Water Data'!I73))="","",OFFSET('Water Data'!$I$27,0,10*ROW('Water Data'!I73)))</f>
        <v/>
      </c>
      <c r="CI79" s="264" t="str">
        <f ca="true">+IF(OFFSET('Water Data'!$I$28,0,10*ROW('Water Data'!I73))="","",OFFSET('Water Data'!$I$28,0,10*ROW('Water Data'!I73)))</f>
        <v/>
      </c>
      <c r="CJ79" s="264" t="str">
        <f ca="true">+IF(OFFSET('Water Data'!$I$29,0,10*ROW('Water Data'!I73))="","",OFFSET('Water Data'!$I$29,0,10*ROW('Water Data'!I73)))</f>
        <v/>
      </c>
      <c r="CK79" s="264" t="str">
        <f ca="true">+IF(OFFSET('Sanitation Data'!$D$28,0,10*ROW('Sanitation Data'!D73))="","",OFFSET('Sanitation Data'!$D$28,0,10*ROW('Sanitation Data'!D73)))</f>
        <v/>
      </c>
      <c r="CL79" s="264" t="str">
        <f ca="true">+IF(OFFSET('Sanitation Data'!$D$29,0,10*ROW('Sanitation Data'!D73))="","",OFFSET('Sanitation Data'!$D$29,0,10*ROW('Sanitation Data'!D73)))</f>
        <v/>
      </c>
      <c r="CM79" s="264" t="str">
        <f ca="true">+IF(OFFSET('Sanitation Data'!$D$30,0,10*ROW('Sanitation Data'!D73))="","",OFFSET('Sanitation Data'!$D$30,0,10*ROW('Sanitation Data'!D73)))</f>
        <v/>
      </c>
      <c r="CN79" s="264" t="str">
        <f ca="true">+IF(OFFSET('Sanitation Data'!$D$31,0,10*ROW('Sanitation Data'!D73))="","",OFFSET('Sanitation Data'!$D$31,0,10*ROW('Sanitation Data'!D73)))</f>
        <v/>
      </c>
      <c r="CO79" s="264" t="str">
        <f ca="true">+IF(OFFSET('Sanitation Data'!$D$32,0,10*ROW('Sanitation Data'!D73))="","",OFFSET('Sanitation Data'!$D$32,0,10*ROW('Sanitation Data'!D73)))</f>
        <v/>
      </c>
      <c r="CP79" s="264" t="str">
        <f ca="true">+IF(OFFSET('Sanitation Data'!$E$28,0,10*ROW('Sanitation Data'!E73))="","",OFFSET('Sanitation Data'!$E$28,0,10*ROW('Sanitation Data'!E73)))</f>
        <v/>
      </c>
      <c r="CQ79" s="264" t="str">
        <f ca="true">+IF(OFFSET('Sanitation Data'!$E$29,0,10*ROW('Sanitation Data'!E73))="","",OFFSET('Sanitation Data'!$E$29,0,10*ROW('Sanitation Data'!E73)))</f>
        <v/>
      </c>
      <c r="CR79" s="264" t="str">
        <f ca="true">+IF(OFFSET('Sanitation Data'!$E$30,0,10*ROW('Sanitation Data'!E73))="","",OFFSET('Sanitation Data'!$E$30,0,10*ROW('Sanitation Data'!E73)))</f>
        <v/>
      </c>
      <c r="CS79" s="264" t="str">
        <f ca="true">+IF(OFFSET('Sanitation Data'!$E$31,0,10*ROW('Sanitation Data'!E73))="","",OFFSET('Sanitation Data'!$E$31,0,10*ROW('Sanitation Data'!E73)))</f>
        <v/>
      </c>
      <c r="CT79" s="264" t="str">
        <f ca="true">+IF(OFFSET('Sanitation Data'!$E$32,0,10*ROW('Sanitation Data'!E73))="","",OFFSET('Sanitation Data'!$E$32,0,10*ROW('Sanitation Data'!E73)))</f>
        <v/>
      </c>
      <c r="CU79" s="264" t="str">
        <f ca="true">+IF(OFFSET('Sanitation Data'!$F$28,0,10*ROW('Sanitation Data'!F73))="","",OFFSET('Sanitation Data'!$F$28,0,10*ROW('Sanitation Data'!F73)))</f>
        <v/>
      </c>
      <c r="CV79" s="264" t="str">
        <f ca="true">+IF(OFFSET('Sanitation Data'!$F$29,0,10*ROW('Sanitation Data'!F73))="","",OFFSET('Sanitation Data'!$F$29,0,10*ROW('Sanitation Data'!F73)))</f>
        <v/>
      </c>
      <c r="CW79" s="264" t="str">
        <f ca="true">+IF(OFFSET('Sanitation Data'!$F$30,0,10*ROW('Sanitation Data'!F73))="","",OFFSET('Sanitation Data'!$F$30,0,10*ROW('Sanitation Data'!F73)))</f>
        <v/>
      </c>
      <c r="CX79" s="264" t="str">
        <f ca="true">+IF(OFFSET('Sanitation Data'!$F$31,0,10*ROW('Sanitation Data'!F73))="","",OFFSET('Sanitation Data'!$F$31,0,10*ROW('Sanitation Data'!F73)))</f>
        <v/>
      </c>
      <c r="CY79" s="264" t="str">
        <f ca="true">+IF(OFFSET('Sanitation Data'!$F$32,0,10*ROW('Sanitation Data'!F73))="","",OFFSET('Sanitation Data'!$F$32,0,10*ROW('Sanitation Data'!F73)))</f>
        <v/>
      </c>
      <c r="CZ79" s="264" t="str">
        <f ca="true">+IF(OFFSET('Sanitation Data'!$G$28,0,10*ROW('Sanitation Data'!G73))="","",OFFSET('Sanitation Data'!$G$28,0,10*ROW('Sanitation Data'!G73)))</f>
        <v/>
      </c>
      <c r="DA79" s="264" t="str">
        <f ca="true">+IF(OFFSET('Sanitation Data'!$G$29,0,10*ROW('Sanitation Data'!G73))="","",OFFSET('Sanitation Data'!$G$29,0,10*ROW('Sanitation Data'!G73)))</f>
        <v/>
      </c>
      <c r="DB79" s="264" t="str">
        <f ca="true">+IF(OFFSET('Sanitation Data'!$G$30,0,10*ROW('Sanitation Data'!G73))="","",OFFSET('Sanitation Data'!$G$30,0,10*ROW('Sanitation Data'!G73)))</f>
        <v/>
      </c>
      <c r="DC79" s="264" t="str">
        <f ca="true">+IF(OFFSET('Sanitation Data'!$G$31,0,10*ROW('Sanitation Data'!G73))="","",OFFSET('Sanitation Data'!$G$31,0,10*ROW('Sanitation Data'!G73)))</f>
        <v/>
      </c>
      <c r="DD79" s="264" t="str">
        <f ca="true">+IF(OFFSET('Sanitation Data'!$G$32,0,10*ROW('Sanitation Data'!G73))="","",OFFSET('Sanitation Data'!$G$32,0,10*ROW('Sanitation Data'!G73)))</f>
        <v/>
      </c>
      <c r="DE79" s="264" t="str">
        <f ca="true">+IF(OFFSET('Sanitation Data'!$H$28,0,10*ROW('Sanitation Data'!H73))="","",OFFSET('Sanitation Data'!$H$28,0,10*ROW('Sanitation Data'!H73)))</f>
        <v/>
      </c>
      <c r="DF79" s="264" t="str">
        <f ca="true">+IF(OFFSET('Sanitation Data'!$H$29,0,10*ROW('Sanitation Data'!H73))="","",OFFSET('Sanitation Data'!$H$29,0,10*ROW('Sanitation Data'!H73)))</f>
        <v/>
      </c>
      <c r="DG79" s="264" t="str">
        <f ca="true">+IF(OFFSET('Sanitation Data'!$H$30,0,10*ROW('Sanitation Data'!H73))="","",OFFSET('Sanitation Data'!$H$30,0,10*ROW('Sanitation Data'!H73)))</f>
        <v/>
      </c>
      <c r="DH79" s="264" t="str">
        <f ca="true">+IF(OFFSET('Sanitation Data'!$H$31,0,10*ROW('Sanitation Data'!H73))="","",OFFSET('Sanitation Data'!$H$31,0,10*ROW('Sanitation Data'!H73)))</f>
        <v/>
      </c>
      <c r="DI79" s="264" t="str">
        <f ca="true">+IF(OFFSET('Sanitation Data'!$H$32,0,10*ROW('Sanitation Data'!H73))="","",OFFSET('Sanitation Data'!$H$32,0,10*ROW('Sanitation Data'!H73)))</f>
        <v/>
      </c>
      <c r="DJ79" s="264" t="str">
        <f ca="true">+IF(OFFSET('Sanitation Data'!$I$28,0,10*ROW('Sanitation Data'!I73))="","",OFFSET('Sanitation Data'!$I$28,0,10*ROW('Sanitation Data'!I73)))</f>
        <v/>
      </c>
      <c r="DK79" s="264" t="str">
        <f ca="true">+IF(OFFSET('Sanitation Data'!$I$29,0,10*ROW('Sanitation Data'!I73))="","",OFFSET('Sanitation Data'!$I$29,0,10*ROW('Sanitation Data'!I73)))</f>
        <v/>
      </c>
      <c r="DL79" s="264" t="str">
        <f ca="true">+IF(OFFSET('Sanitation Data'!$I$30,0,10*ROW('Sanitation Data'!I73))="","",OFFSET('Sanitation Data'!$I$30,0,10*ROW('Sanitation Data'!I73)))</f>
        <v/>
      </c>
      <c r="DM79" s="264" t="str">
        <f ca="true">+IF(OFFSET('Sanitation Data'!$I$31,0,10*ROW('Sanitation Data'!I73))="","",OFFSET('Sanitation Data'!$I$31,0,10*ROW('Sanitation Data'!I73)))</f>
        <v/>
      </c>
      <c r="DN79" s="264" t="str">
        <f ca="true">+IF(OFFSET('Sanitation Data'!$I$32,0,10*ROW('Sanitation Data'!I73))="","",OFFSET('Sanitation Data'!$I$32,0,10*ROW('Sanitation Data'!I73)))</f>
        <v/>
      </c>
      <c r="DO79" s="264" t="str">
        <f ca="true">+IF(OFFSET('Hygiene Data'!$D$11,0,10*ROW('Hygiene Data'!D73))="","",OFFSET('Hygiene Data'!$D$11,0,10*ROW('Hygiene Data'!D73)))</f>
        <v/>
      </c>
      <c r="DP79" s="264" t="str">
        <f ca="true">+IF(OFFSET('Hygiene Data'!$D$12,0,10*ROW('Hygiene Data'!D73))="","",OFFSET('Hygiene Data'!$D$12,0,10*ROW('Hygiene Data'!D73)))</f>
        <v/>
      </c>
      <c r="DQ79" s="264" t="str">
        <f ca="true">+IF(OFFSET('Hygiene Data'!$D$13,0,10*ROW('Hygiene Data'!D73))="","",OFFSET('Hygiene Data'!$D$13,0,10*ROW('Hygiene Data'!D73)))</f>
        <v/>
      </c>
      <c r="DR79" s="264" t="str">
        <f ca="true">+IF(OFFSET('Hygiene Data'!$E$11,0,10*ROW('Hygiene Data'!E73))="","",OFFSET('Hygiene Data'!$E$11,0,10*ROW('Hygiene Data'!E73)))</f>
        <v/>
      </c>
      <c r="DS79" s="264" t="str">
        <f ca="true">+IF(OFFSET('Hygiene Data'!$E$12,0,10*ROW('Hygiene Data'!E73))="","",OFFSET('Hygiene Data'!$E$12,0,10*ROW('Hygiene Data'!E73)))</f>
        <v/>
      </c>
      <c r="DT79" s="264" t="str">
        <f ca="true">+IF(OFFSET('Hygiene Data'!$E$13,0,10*ROW('Hygiene Data'!E73))="","",OFFSET('Hygiene Data'!$E$13,0,10*ROW('Hygiene Data'!E73)))</f>
        <v/>
      </c>
      <c r="DU79" s="264" t="str">
        <f ca="true">+IF(OFFSET('Hygiene Data'!$F$11,0,10*ROW('Hygiene Data'!F73))="","",OFFSET('Hygiene Data'!$F$11,0,10*ROW('Hygiene Data'!F73)))</f>
        <v/>
      </c>
      <c r="DV79" s="264" t="str">
        <f ca="true">+IF(OFFSET('Hygiene Data'!$F$12,0,10*ROW('Hygiene Data'!F73))="","",OFFSET('Hygiene Data'!$F$12,0,10*ROW('Hygiene Data'!F73)))</f>
        <v/>
      </c>
      <c r="DW79" s="264" t="str">
        <f ca="true">+IF(OFFSET('Hygiene Data'!$F$13,0,10*ROW('Hygiene Data'!F73))="","",OFFSET('Hygiene Data'!$F$13,0,10*ROW('Hygiene Data'!F73)))</f>
        <v/>
      </c>
      <c r="DX79" s="264" t="str">
        <f ca="true">+IF(OFFSET('Hygiene Data'!$G$11,0,10*ROW('Hygiene Data'!G73))="","",OFFSET('Hygiene Data'!$G$11,0,10*ROW('Hygiene Data'!G73)))</f>
        <v/>
      </c>
      <c r="DY79" s="264" t="str">
        <f ca="true">+IF(OFFSET('Hygiene Data'!$G$12,0,10*ROW('Hygiene Data'!G73))="","",OFFSET('Hygiene Data'!$G$12,0,10*ROW('Hygiene Data'!G73)))</f>
        <v/>
      </c>
      <c r="DZ79" s="264" t="str">
        <f ca="true">+IF(OFFSET('Hygiene Data'!$G$13,0,10*ROW('Hygiene Data'!G73))="","",OFFSET('Hygiene Data'!$G$13,0,10*ROW('Hygiene Data'!G73)))</f>
        <v/>
      </c>
      <c r="EA79" s="264" t="str">
        <f ca="true">+IF(OFFSET('Hygiene Data'!$H$11,0,10*ROW('Hygiene Data'!H73))="","",OFFSET('Hygiene Data'!$H$11,0,10*ROW('Hygiene Data'!H73)))</f>
        <v/>
      </c>
      <c r="EB79" s="264" t="str">
        <f ca="true">+IF(OFFSET('Hygiene Data'!$H$12,0,10*ROW('Hygiene Data'!H73))="","",OFFSET('Hygiene Data'!$H$12,0,10*ROW('Hygiene Data'!H73)))</f>
        <v/>
      </c>
      <c r="EC79" s="264" t="str">
        <f ca="true">+IF(OFFSET('Hygiene Data'!$H$13,0,10*ROW('Hygiene Data'!H73))="","",OFFSET('Hygiene Data'!$H$13,0,10*ROW('Hygiene Data'!H73)))</f>
        <v/>
      </c>
      <c r="ED79" s="264" t="str">
        <f ca="true">+IF(OFFSET('Hygiene Data'!$I$11,0,10*ROW('Hygiene Data'!I73))="","",OFFSET('Hygiene Data'!$I$11,0,10*ROW('Hygiene Data'!I73)))</f>
        <v/>
      </c>
      <c r="EE79" s="264" t="str">
        <f ca="true">+IF(OFFSET('Hygiene Data'!$I$12,0,10*ROW('Hygiene Data'!I73))="","",OFFSET('Hygiene Data'!$I$12,0,10*ROW('Hygiene Data'!I73)))</f>
        <v/>
      </c>
      <c r="EF79" s="264" t="str">
        <f ca="true">+IF(OFFSET('Hygiene Data'!$I$13,0,10*ROW('Hygiene Data'!I73))="","",OFFSET('Hygiene Data'!$I$13,0,10*ROW('Hygiene Data'!I73)))</f>
        <v/>
      </c>
    </row>
    <row xmlns:x14ac="http://schemas.microsoft.com/office/spreadsheetml/2009/9/ac" r="80" x14ac:dyDescent="0.2">
      <c r="A80" s="37" t="str">
        <f ca="true">+IF(OFFSET('Water Data'!$B$2,0,10*ROW('Water Data'!E74))="","",OFFSET('Water Data'!$B$2,0,10*ROW('Water Data'!E74)))</f>
        <v/>
      </c>
      <c r="B80" s="37" t="str">
        <f ca="true">+IF(OFFSET('Water Data'!$C$2,0,10*ROW('Water Data'!F74))="","",OFFSET('Water Data'!$C$2,0,10*ROW('Water Data'!F74)))</f>
        <v/>
      </c>
      <c r="C80" s="320" t="str">
        <f t="shared" ca="true" si="1"/>
        <v/>
      </c>
      <c r="D80" s="94"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94"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94"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94"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94"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94"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94"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94"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94"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94"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94"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94"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94"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94"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94"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94"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94"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94"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95"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95"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95"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95"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95"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95"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95"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95"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95"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95"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95"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95"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95"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95"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95"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95"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95"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95"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95"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95"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95"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95"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95"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95"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95"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95"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95"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95"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95"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95"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96"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96"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96"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96"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96"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96"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96"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96"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96"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96"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96"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96"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96"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96"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96"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96"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96"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96"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64"/>
      <c r="BS80" s="264" t="str">
        <f ca="true">+IF(OFFSET('Water Data'!$D$27,0,10*ROW('Water Data'!D74))="","",OFFSET('Water Data'!$D$27,0,10*ROW('Water Data'!D74)))</f>
        <v/>
      </c>
      <c r="BT80" s="264" t="str">
        <f ca="true">+IF(OFFSET('Water Data'!$D$28,0,10*ROW('Water Data'!D74))="","",OFFSET('Water Data'!$D$28,0,10*ROW('Water Data'!D74)))</f>
        <v/>
      </c>
      <c r="BU80" s="264" t="str">
        <f ca="true">+IF(OFFSET('Water Data'!$D$29,0,10*ROW('Water Data'!D74))="","",OFFSET('Water Data'!$D$29,0,10*ROW('Water Data'!D74)))</f>
        <v/>
      </c>
      <c r="BV80" s="264" t="str">
        <f ca="true">+IF(OFFSET('Water Data'!$E$27,0,10*ROW('Water Data'!E74))="","",OFFSET('Water Data'!$E$27,0,10*ROW('Water Data'!E74)))</f>
        <v/>
      </c>
      <c r="BW80" s="264" t="str">
        <f ca="true">+IF(OFFSET('Water Data'!$E$28,0,10*ROW('Water Data'!E74))="","",OFFSET('Water Data'!$E$28,0,10*ROW('Water Data'!E74)))</f>
        <v/>
      </c>
      <c r="BX80" s="264" t="str">
        <f ca="true">+IF(OFFSET('Water Data'!$E$29,0,10*ROW('Water Data'!E74))="","",OFFSET('Water Data'!$E$29,0,10*ROW('Water Data'!E74)))</f>
        <v/>
      </c>
      <c r="BY80" s="264" t="str">
        <f ca="true">+IF(OFFSET('Water Data'!$F$27,0,10*ROW('Water Data'!F74))="","",OFFSET('Water Data'!$F$27,0,10*ROW('Water Data'!F74)))</f>
        <v/>
      </c>
      <c r="BZ80" s="264" t="str">
        <f ca="true">+IF(OFFSET('Water Data'!$F$28,0,10*ROW('Water Data'!F74))="","",OFFSET('Water Data'!$F$28,0,10*ROW('Water Data'!F74)))</f>
        <v/>
      </c>
      <c r="CA80" s="264" t="str">
        <f ca="true">+IF(OFFSET('Water Data'!$F$29,0,10*ROW('Water Data'!F74))="","",OFFSET('Water Data'!$F$29,0,10*ROW('Water Data'!F74)))</f>
        <v/>
      </c>
      <c r="CB80" s="264" t="str">
        <f ca="true">+IF(OFFSET('Water Data'!$G$27,0,10*ROW('Water Data'!G74))="","",OFFSET('Water Data'!$G$27,0,10*ROW('Water Data'!G74)))</f>
        <v/>
      </c>
      <c r="CC80" s="264" t="str">
        <f ca="true">+IF(OFFSET('Water Data'!$G$28,0,10*ROW('Water Data'!G74))="","",OFFSET('Water Data'!$G$28,0,10*ROW('Water Data'!G74)))</f>
        <v/>
      </c>
      <c r="CD80" s="264" t="str">
        <f ca="true">+IF(OFFSET('Water Data'!$G$29,0,10*ROW('Water Data'!G74))="","",OFFSET('Water Data'!$G$29,0,10*ROW('Water Data'!G74)))</f>
        <v/>
      </c>
      <c r="CE80" s="264" t="str">
        <f ca="true">+IF(OFFSET('Water Data'!$H$27,0,10*ROW('Water Data'!H74))="","",OFFSET('Water Data'!$H$27,0,10*ROW('Water Data'!H74)))</f>
        <v/>
      </c>
      <c r="CF80" s="264" t="str">
        <f ca="true">+IF(OFFSET('Water Data'!$H$28,0,10*ROW('Water Data'!H74))="","",OFFSET('Water Data'!$H$28,0,10*ROW('Water Data'!H74)))</f>
        <v/>
      </c>
      <c r="CG80" s="264" t="str">
        <f ca="true">+IF(OFFSET('Water Data'!$H$29,0,10*ROW('Water Data'!H74))="","",OFFSET('Water Data'!$H$29,0,10*ROW('Water Data'!H74)))</f>
        <v/>
      </c>
      <c r="CH80" s="264" t="str">
        <f ca="true">+IF(OFFSET('Water Data'!$I$27,0,10*ROW('Water Data'!I74))="","",OFFSET('Water Data'!$I$27,0,10*ROW('Water Data'!I74)))</f>
        <v/>
      </c>
      <c r="CI80" s="264" t="str">
        <f ca="true">+IF(OFFSET('Water Data'!$I$28,0,10*ROW('Water Data'!I74))="","",OFFSET('Water Data'!$I$28,0,10*ROW('Water Data'!I74)))</f>
        <v/>
      </c>
      <c r="CJ80" s="264" t="str">
        <f ca="true">+IF(OFFSET('Water Data'!$I$29,0,10*ROW('Water Data'!I74))="","",OFFSET('Water Data'!$I$29,0,10*ROW('Water Data'!I74)))</f>
        <v/>
      </c>
      <c r="CK80" s="264" t="str">
        <f ca="true">+IF(OFFSET('Sanitation Data'!$D$28,0,10*ROW('Sanitation Data'!D74))="","",OFFSET('Sanitation Data'!$D$28,0,10*ROW('Sanitation Data'!D74)))</f>
        <v/>
      </c>
      <c r="CL80" s="264" t="str">
        <f ca="true">+IF(OFFSET('Sanitation Data'!$D$29,0,10*ROW('Sanitation Data'!D74))="","",OFFSET('Sanitation Data'!$D$29,0,10*ROW('Sanitation Data'!D74)))</f>
        <v/>
      </c>
      <c r="CM80" s="264" t="str">
        <f ca="true">+IF(OFFSET('Sanitation Data'!$D$30,0,10*ROW('Sanitation Data'!D74))="","",OFFSET('Sanitation Data'!$D$30,0,10*ROW('Sanitation Data'!D74)))</f>
        <v/>
      </c>
      <c r="CN80" s="264" t="str">
        <f ca="true">+IF(OFFSET('Sanitation Data'!$D$31,0,10*ROW('Sanitation Data'!D74))="","",OFFSET('Sanitation Data'!$D$31,0,10*ROW('Sanitation Data'!D74)))</f>
        <v/>
      </c>
      <c r="CO80" s="264" t="str">
        <f ca="true">+IF(OFFSET('Sanitation Data'!$D$32,0,10*ROW('Sanitation Data'!D74))="","",OFFSET('Sanitation Data'!$D$32,0,10*ROW('Sanitation Data'!D74)))</f>
        <v/>
      </c>
      <c r="CP80" s="264" t="str">
        <f ca="true">+IF(OFFSET('Sanitation Data'!$E$28,0,10*ROW('Sanitation Data'!E74))="","",OFFSET('Sanitation Data'!$E$28,0,10*ROW('Sanitation Data'!E74)))</f>
        <v/>
      </c>
      <c r="CQ80" s="264" t="str">
        <f ca="true">+IF(OFFSET('Sanitation Data'!$E$29,0,10*ROW('Sanitation Data'!E74))="","",OFFSET('Sanitation Data'!$E$29,0,10*ROW('Sanitation Data'!E74)))</f>
        <v/>
      </c>
      <c r="CR80" s="264" t="str">
        <f ca="true">+IF(OFFSET('Sanitation Data'!$E$30,0,10*ROW('Sanitation Data'!E74))="","",OFFSET('Sanitation Data'!$E$30,0,10*ROW('Sanitation Data'!E74)))</f>
        <v/>
      </c>
      <c r="CS80" s="264" t="str">
        <f ca="true">+IF(OFFSET('Sanitation Data'!$E$31,0,10*ROW('Sanitation Data'!E74))="","",OFFSET('Sanitation Data'!$E$31,0,10*ROW('Sanitation Data'!E74)))</f>
        <v/>
      </c>
      <c r="CT80" s="264" t="str">
        <f ca="true">+IF(OFFSET('Sanitation Data'!$E$32,0,10*ROW('Sanitation Data'!E74))="","",OFFSET('Sanitation Data'!$E$32,0,10*ROW('Sanitation Data'!E74)))</f>
        <v/>
      </c>
      <c r="CU80" s="264" t="str">
        <f ca="true">+IF(OFFSET('Sanitation Data'!$F$28,0,10*ROW('Sanitation Data'!F74))="","",OFFSET('Sanitation Data'!$F$28,0,10*ROW('Sanitation Data'!F74)))</f>
        <v/>
      </c>
      <c r="CV80" s="264" t="str">
        <f ca="true">+IF(OFFSET('Sanitation Data'!$F$29,0,10*ROW('Sanitation Data'!F74))="","",OFFSET('Sanitation Data'!$F$29,0,10*ROW('Sanitation Data'!F74)))</f>
        <v/>
      </c>
      <c r="CW80" s="264" t="str">
        <f ca="true">+IF(OFFSET('Sanitation Data'!$F$30,0,10*ROW('Sanitation Data'!F74))="","",OFFSET('Sanitation Data'!$F$30,0,10*ROW('Sanitation Data'!F74)))</f>
        <v/>
      </c>
      <c r="CX80" s="264" t="str">
        <f ca="true">+IF(OFFSET('Sanitation Data'!$F$31,0,10*ROW('Sanitation Data'!F74))="","",OFFSET('Sanitation Data'!$F$31,0,10*ROW('Sanitation Data'!F74)))</f>
        <v/>
      </c>
      <c r="CY80" s="264" t="str">
        <f ca="true">+IF(OFFSET('Sanitation Data'!$F$32,0,10*ROW('Sanitation Data'!F74))="","",OFFSET('Sanitation Data'!$F$32,0,10*ROW('Sanitation Data'!F74)))</f>
        <v/>
      </c>
      <c r="CZ80" s="264" t="str">
        <f ca="true">+IF(OFFSET('Sanitation Data'!$G$28,0,10*ROW('Sanitation Data'!G74))="","",OFFSET('Sanitation Data'!$G$28,0,10*ROW('Sanitation Data'!G74)))</f>
        <v/>
      </c>
      <c r="DA80" s="264" t="str">
        <f ca="true">+IF(OFFSET('Sanitation Data'!$G$29,0,10*ROW('Sanitation Data'!G74))="","",OFFSET('Sanitation Data'!$G$29,0,10*ROW('Sanitation Data'!G74)))</f>
        <v/>
      </c>
      <c r="DB80" s="264" t="str">
        <f ca="true">+IF(OFFSET('Sanitation Data'!$G$30,0,10*ROW('Sanitation Data'!G74))="","",OFFSET('Sanitation Data'!$G$30,0,10*ROW('Sanitation Data'!G74)))</f>
        <v/>
      </c>
      <c r="DC80" s="264" t="str">
        <f ca="true">+IF(OFFSET('Sanitation Data'!$G$31,0,10*ROW('Sanitation Data'!G74))="","",OFFSET('Sanitation Data'!$G$31,0,10*ROW('Sanitation Data'!G74)))</f>
        <v/>
      </c>
      <c r="DD80" s="264" t="str">
        <f ca="true">+IF(OFFSET('Sanitation Data'!$G$32,0,10*ROW('Sanitation Data'!G74))="","",OFFSET('Sanitation Data'!$G$32,0,10*ROW('Sanitation Data'!G74)))</f>
        <v/>
      </c>
      <c r="DE80" s="264" t="str">
        <f ca="true">+IF(OFFSET('Sanitation Data'!$H$28,0,10*ROW('Sanitation Data'!H74))="","",OFFSET('Sanitation Data'!$H$28,0,10*ROW('Sanitation Data'!H74)))</f>
        <v/>
      </c>
      <c r="DF80" s="264" t="str">
        <f ca="true">+IF(OFFSET('Sanitation Data'!$H$29,0,10*ROW('Sanitation Data'!H74))="","",OFFSET('Sanitation Data'!$H$29,0,10*ROW('Sanitation Data'!H74)))</f>
        <v/>
      </c>
      <c r="DG80" s="264" t="str">
        <f ca="true">+IF(OFFSET('Sanitation Data'!$H$30,0,10*ROW('Sanitation Data'!H74))="","",OFFSET('Sanitation Data'!$H$30,0,10*ROW('Sanitation Data'!H74)))</f>
        <v/>
      </c>
      <c r="DH80" s="264" t="str">
        <f ca="true">+IF(OFFSET('Sanitation Data'!$H$31,0,10*ROW('Sanitation Data'!H74))="","",OFFSET('Sanitation Data'!$H$31,0,10*ROW('Sanitation Data'!H74)))</f>
        <v/>
      </c>
      <c r="DI80" s="264" t="str">
        <f ca="true">+IF(OFFSET('Sanitation Data'!$H$32,0,10*ROW('Sanitation Data'!H74))="","",OFFSET('Sanitation Data'!$H$32,0,10*ROW('Sanitation Data'!H74)))</f>
        <v/>
      </c>
      <c r="DJ80" s="264" t="str">
        <f ca="true">+IF(OFFSET('Sanitation Data'!$I$28,0,10*ROW('Sanitation Data'!I74))="","",OFFSET('Sanitation Data'!$I$28,0,10*ROW('Sanitation Data'!I74)))</f>
        <v/>
      </c>
      <c r="DK80" s="264" t="str">
        <f ca="true">+IF(OFFSET('Sanitation Data'!$I$29,0,10*ROW('Sanitation Data'!I74))="","",OFFSET('Sanitation Data'!$I$29,0,10*ROW('Sanitation Data'!I74)))</f>
        <v/>
      </c>
      <c r="DL80" s="264" t="str">
        <f ca="true">+IF(OFFSET('Sanitation Data'!$I$30,0,10*ROW('Sanitation Data'!I74))="","",OFFSET('Sanitation Data'!$I$30,0,10*ROW('Sanitation Data'!I74)))</f>
        <v/>
      </c>
      <c r="DM80" s="264" t="str">
        <f ca="true">+IF(OFFSET('Sanitation Data'!$I$31,0,10*ROW('Sanitation Data'!I74))="","",OFFSET('Sanitation Data'!$I$31,0,10*ROW('Sanitation Data'!I74)))</f>
        <v/>
      </c>
      <c r="DN80" s="264" t="str">
        <f ca="true">+IF(OFFSET('Sanitation Data'!$I$32,0,10*ROW('Sanitation Data'!I74))="","",OFFSET('Sanitation Data'!$I$32,0,10*ROW('Sanitation Data'!I74)))</f>
        <v/>
      </c>
      <c r="DO80" s="264" t="str">
        <f ca="true">+IF(OFFSET('Hygiene Data'!$D$11,0,10*ROW('Hygiene Data'!D74))="","",OFFSET('Hygiene Data'!$D$11,0,10*ROW('Hygiene Data'!D74)))</f>
        <v/>
      </c>
      <c r="DP80" s="264" t="str">
        <f ca="true">+IF(OFFSET('Hygiene Data'!$D$12,0,10*ROW('Hygiene Data'!D74))="","",OFFSET('Hygiene Data'!$D$12,0,10*ROW('Hygiene Data'!D74)))</f>
        <v/>
      </c>
      <c r="DQ80" s="264" t="str">
        <f ca="true">+IF(OFFSET('Hygiene Data'!$D$13,0,10*ROW('Hygiene Data'!D74))="","",OFFSET('Hygiene Data'!$D$13,0,10*ROW('Hygiene Data'!D74)))</f>
        <v/>
      </c>
      <c r="DR80" s="264" t="str">
        <f ca="true">+IF(OFFSET('Hygiene Data'!$E$11,0,10*ROW('Hygiene Data'!E74))="","",OFFSET('Hygiene Data'!$E$11,0,10*ROW('Hygiene Data'!E74)))</f>
        <v/>
      </c>
      <c r="DS80" s="264" t="str">
        <f ca="true">+IF(OFFSET('Hygiene Data'!$E$12,0,10*ROW('Hygiene Data'!E74))="","",OFFSET('Hygiene Data'!$E$12,0,10*ROW('Hygiene Data'!E74)))</f>
        <v/>
      </c>
      <c r="DT80" s="264" t="str">
        <f ca="true">+IF(OFFSET('Hygiene Data'!$E$13,0,10*ROW('Hygiene Data'!E74))="","",OFFSET('Hygiene Data'!$E$13,0,10*ROW('Hygiene Data'!E74)))</f>
        <v/>
      </c>
      <c r="DU80" s="264" t="str">
        <f ca="true">+IF(OFFSET('Hygiene Data'!$F$11,0,10*ROW('Hygiene Data'!F74))="","",OFFSET('Hygiene Data'!$F$11,0,10*ROW('Hygiene Data'!F74)))</f>
        <v/>
      </c>
      <c r="DV80" s="264" t="str">
        <f ca="true">+IF(OFFSET('Hygiene Data'!$F$12,0,10*ROW('Hygiene Data'!F74))="","",OFFSET('Hygiene Data'!$F$12,0,10*ROW('Hygiene Data'!F74)))</f>
        <v/>
      </c>
      <c r="DW80" s="264" t="str">
        <f ca="true">+IF(OFFSET('Hygiene Data'!$F$13,0,10*ROW('Hygiene Data'!F74))="","",OFFSET('Hygiene Data'!$F$13,0,10*ROW('Hygiene Data'!F74)))</f>
        <v/>
      </c>
      <c r="DX80" s="264" t="str">
        <f ca="true">+IF(OFFSET('Hygiene Data'!$G$11,0,10*ROW('Hygiene Data'!G74))="","",OFFSET('Hygiene Data'!$G$11,0,10*ROW('Hygiene Data'!G74)))</f>
        <v/>
      </c>
      <c r="DY80" s="264" t="str">
        <f ca="true">+IF(OFFSET('Hygiene Data'!$G$12,0,10*ROW('Hygiene Data'!G74))="","",OFFSET('Hygiene Data'!$G$12,0,10*ROW('Hygiene Data'!G74)))</f>
        <v/>
      </c>
      <c r="DZ80" s="264" t="str">
        <f ca="true">+IF(OFFSET('Hygiene Data'!$G$13,0,10*ROW('Hygiene Data'!G74))="","",OFFSET('Hygiene Data'!$G$13,0,10*ROW('Hygiene Data'!G74)))</f>
        <v/>
      </c>
      <c r="EA80" s="264" t="str">
        <f ca="true">+IF(OFFSET('Hygiene Data'!$H$11,0,10*ROW('Hygiene Data'!H74))="","",OFFSET('Hygiene Data'!$H$11,0,10*ROW('Hygiene Data'!H74)))</f>
        <v/>
      </c>
      <c r="EB80" s="264" t="str">
        <f ca="true">+IF(OFFSET('Hygiene Data'!$H$12,0,10*ROW('Hygiene Data'!H74))="","",OFFSET('Hygiene Data'!$H$12,0,10*ROW('Hygiene Data'!H74)))</f>
        <v/>
      </c>
      <c r="EC80" s="264" t="str">
        <f ca="true">+IF(OFFSET('Hygiene Data'!$H$13,0,10*ROW('Hygiene Data'!H74))="","",OFFSET('Hygiene Data'!$H$13,0,10*ROW('Hygiene Data'!H74)))</f>
        <v/>
      </c>
      <c r="ED80" s="264" t="str">
        <f ca="true">+IF(OFFSET('Hygiene Data'!$I$11,0,10*ROW('Hygiene Data'!I74))="","",OFFSET('Hygiene Data'!$I$11,0,10*ROW('Hygiene Data'!I74)))</f>
        <v/>
      </c>
      <c r="EE80" s="264" t="str">
        <f ca="true">+IF(OFFSET('Hygiene Data'!$I$12,0,10*ROW('Hygiene Data'!I74))="","",OFFSET('Hygiene Data'!$I$12,0,10*ROW('Hygiene Data'!I74)))</f>
        <v/>
      </c>
      <c r="EF80" s="264" t="str">
        <f ca="true">+IF(OFFSET('Hygiene Data'!$I$13,0,10*ROW('Hygiene Data'!I74))="","",OFFSET('Hygiene Data'!$I$13,0,10*ROW('Hygiene Data'!I74)))</f>
        <v/>
      </c>
    </row>
    <row xmlns:x14ac="http://schemas.microsoft.com/office/spreadsheetml/2009/9/ac" r="81" x14ac:dyDescent="0.2">
      <c r="A81" s="37" t="str">
        <f ca="true">+IF(OFFSET('Water Data'!$B$2,0,10*ROW('Water Data'!E75))="","",OFFSET('Water Data'!$B$2,0,10*ROW('Water Data'!E75)))</f>
        <v/>
      </c>
      <c r="B81" s="37" t="str">
        <f ca="true">+IF(OFFSET('Water Data'!$C$2,0,10*ROW('Water Data'!F75))="","",OFFSET('Water Data'!$C$2,0,10*ROW('Water Data'!F75)))</f>
        <v/>
      </c>
      <c r="C81" s="320" t="str">
        <f t="shared" ca="true" si="1"/>
        <v/>
      </c>
      <c r="D81" s="94"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94"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94"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94"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94"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94"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94"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94"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94"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94"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94"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94"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94"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94"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94"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94"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94"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94"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95"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95"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95"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95"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95"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95"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95"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95"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95"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95"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95"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95"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95"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95"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95"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95"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95"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95"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95"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95"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95"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95"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95"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95"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95"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95"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95"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95"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95"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95"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96"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96"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96"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96"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96"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96"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96"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96"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96"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96"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96"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96"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96"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96"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96"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96"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96"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96"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64"/>
      <c r="BS81" s="264" t="str">
        <f ca="true">+IF(OFFSET('Water Data'!$D$27,0,10*ROW('Water Data'!D75))="","",OFFSET('Water Data'!$D$27,0,10*ROW('Water Data'!D75)))</f>
        <v/>
      </c>
      <c r="BT81" s="264" t="str">
        <f ca="true">+IF(OFFSET('Water Data'!$D$28,0,10*ROW('Water Data'!D75))="","",OFFSET('Water Data'!$D$28,0,10*ROW('Water Data'!D75)))</f>
        <v/>
      </c>
      <c r="BU81" s="264" t="str">
        <f ca="true">+IF(OFFSET('Water Data'!$D$29,0,10*ROW('Water Data'!D75))="","",OFFSET('Water Data'!$D$29,0,10*ROW('Water Data'!D75)))</f>
        <v/>
      </c>
      <c r="BV81" s="264" t="str">
        <f ca="true">+IF(OFFSET('Water Data'!$E$27,0,10*ROW('Water Data'!E75))="","",OFFSET('Water Data'!$E$27,0,10*ROW('Water Data'!E75)))</f>
        <v/>
      </c>
      <c r="BW81" s="264" t="str">
        <f ca="true">+IF(OFFSET('Water Data'!$E$28,0,10*ROW('Water Data'!E75))="","",OFFSET('Water Data'!$E$28,0,10*ROW('Water Data'!E75)))</f>
        <v/>
      </c>
      <c r="BX81" s="264" t="str">
        <f ca="true">+IF(OFFSET('Water Data'!$E$29,0,10*ROW('Water Data'!E75))="","",OFFSET('Water Data'!$E$29,0,10*ROW('Water Data'!E75)))</f>
        <v/>
      </c>
      <c r="BY81" s="264" t="str">
        <f ca="true">+IF(OFFSET('Water Data'!$F$27,0,10*ROW('Water Data'!F75))="","",OFFSET('Water Data'!$F$27,0,10*ROW('Water Data'!F75)))</f>
        <v/>
      </c>
      <c r="BZ81" s="264" t="str">
        <f ca="true">+IF(OFFSET('Water Data'!$F$28,0,10*ROW('Water Data'!F75))="","",OFFSET('Water Data'!$F$28,0,10*ROW('Water Data'!F75)))</f>
        <v/>
      </c>
      <c r="CA81" s="264" t="str">
        <f ca="true">+IF(OFFSET('Water Data'!$F$29,0,10*ROW('Water Data'!F75))="","",OFFSET('Water Data'!$F$29,0,10*ROW('Water Data'!F75)))</f>
        <v/>
      </c>
      <c r="CB81" s="264" t="str">
        <f ca="true">+IF(OFFSET('Water Data'!$G$27,0,10*ROW('Water Data'!G75))="","",OFFSET('Water Data'!$G$27,0,10*ROW('Water Data'!G75)))</f>
        <v/>
      </c>
      <c r="CC81" s="264" t="str">
        <f ca="true">+IF(OFFSET('Water Data'!$G$28,0,10*ROW('Water Data'!G75))="","",OFFSET('Water Data'!$G$28,0,10*ROW('Water Data'!G75)))</f>
        <v/>
      </c>
      <c r="CD81" s="264" t="str">
        <f ca="true">+IF(OFFSET('Water Data'!$G$29,0,10*ROW('Water Data'!G75))="","",OFFSET('Water Data'!$G$29,0,10*ROW('Water Data'!G75)))</f>
        <v/>
      </c>
      <c r="CE81" s="264" t="str">
        <f ca="true">+IF(OFFSET('Water Data'!$H$27,0,10*ROW('Water Data'!H75))="","",OFFSET('Water Data'!$H$27,0,10*ROW('Water Data'!H75)))</f>
        <v/>
      </c>
      <c r="CF81" s="264" t="str">
        <f ca="true">+IF(OFFSET('Water Data'!$H$28,0,10*ROW('Water Data'!H75))="","",OFFSET('Water Data'!$H$28,0,10*ROW('Water Data'!H75)))</f>
        <v/>
      </c>
      <c r="CG81" s="264" t="str">
        <f ca="true">+IF(OFFSET('Water Data'!$H$29,0,10*ROW('Water Data'!H75))="","",OFFSET('Water Data'!$H$29,0,10*ROW('Water Data'!H75)))</f>
        <v/>
      </c>
      <c r="CH81" s="264" t="str">
        <f ca="true">+IF(OFFSET('Water Data'!$I$27,0,10*ROW('Water Data'!I75))="","",OFFSET('Water Data'!$I$27,0,10*ROW('Water Data'!I75)))</f>
        <v/>
      </c>
      <c r="CI81" s="264" t="str">
        <f ca="true">+IF(OFFSET('Water Data'!$I$28,0,10*ROW('Water Data'!I75))="","",OFFSET('Water Data'!$I$28,0,10*ROW('Water Data'!I75)))</f>
        <v/>
      </c>
      <c r="CJ81" s="264" t="str">
        <f ca="true">+IF(OFFSET('Water Data'!$I$29,0,10*ROW('Water Data'!I75))="","",OFFSET('Water Data'!$I$29,0,10*ROW('Water Data'!I75)))</f>
        <v/>
      </c>
      <c r="CK81" s="264" t="str">
        <f ca="true">+IF(OFFSET('Sanitation Data'!$D$28,0,10*ROW('Sanitation Data'!D75))="","",OFFSET('Sanitation Data'!$D$28,0,10*ROW('Sanitation Data'!D75)))</f>
        <v/>
      </c>
      <c r="CL81" s="264" t="str">
        <f ca="true">+IF(OFFSET('Sanitation Data'!$D$29,0,10*ROW('Sanitation Data'!D75))="","",OFFSET('Sanitation Data'!$D$29,0,10*ROW('Sanitation Data'!D75)))</f>
        <v/>
      </c>
      <c r="CM81" s="264" t="str">
        <f ca="true">+IF(OFFSET('Sanitation Data'!$D$30,0,10*ROW('Sanitation Data'!D75))="","",OFFSET('Sanitation Data'!$D$30,0,10*ROW('Sanitation Data'!D75)))</f>
        <v/>
      </c>
      <c r="CN81" s="264" t="str">
        <f ca="true">+IF(OFFSET('Sanitation Data'!$D$31,0,10*ROW('Sanitation Data'!D75))="","",OFFSET('Sanitation Data'!$D$31,0,10*ROW('Sanitation Data'!D75)))</f>
        <v/>
      </c>
      <c r="CO81" s="264" t="str">
        <f ca="true">+IF(OFFSET('Sanitation Data'!$D$32,0,10*ROW('Sanitation Data'!D75))="","",OFFSET('Sanitation Data'!$D$32,0,10*ROW('Sanitation Data'!D75)))</f>
        <v/>
      </c>
      <c r="CP81" s="264" t="str">
        <f ca="true">+IF(OFFSET('Sanitation Data'!$E$28,0,10*ROW('Sanitation Data'!E75))="","",OFFSET('Sanitation Data'!$E$28,0,10*ROW('Sanitation Data'!E75)))</f>
        <v/>
      </c>
      <c r="CQ81" s="264" t="str">
        <f ca="true">+IF(OFFSET('Sanitation Data'!$E$29,0,10*ROW('Sanitation Data'!E75))="","",OFFSET('Sanitation Data'!$E$29,0,10*ROW('Sanitation Data'!E75)))</f>
        <v/>
      </c>
      <c r="CR81" s="264" t="str">
        <f ca="true">+IF(OFFSET('Sanitation Data'!$E$30,0,10*ROW('Sanitation Data'!E75))="","",OFFSET('Sanitation Data'!$E$30,0,10*ROW('Sanitation Data'!E75)))</f>
        <v/>
      </c>
      <c r="CS81" s="264" t="str">
        <f ca="true">+IF(OFFSET('Sanitation Data'!$E$31,0,10*ROW('Sanitation Data'!E75))="","",OFFSET('Sanitation Data'!$E$31,0,10*ROW('Sanitation Data'!E75)))</f>
        <v/>
      </c>
      <c r="CT81" s="264" t="str">
        <f ca="true">+IF(OFFSET('Sanitation Data'!$E$32,0,10*ROW('Sanitation Data'!E75))="","",OFFSET('Sanitation Data'!$E$32,0,10*ROW('Sanitation Data'!E75)))</f>
        <v/>
      </c>
      <c r="CU81" s="264" t="str">
        <f ca="true">+IF(OFFSET('Sanitation Data'!$F$28,0,10*ROW('Sanitation Data'!F75))="","",OFFSET('Sanitation Data'!$F$28,0,10*ROW('Sanitation Data'!F75)))</f>
        <v/>
      </c>
      <c r="CV81" s="264" t="str">
        <f ca="true">+IF(OFFSET('Sanitation Data'!$F$29,0,10*ROW('Sanitation Data'!F75))="","",OFFSET('Sanitation Data'!$F$29,0,10*ROW('Sanitation Data'!F75)))</f>
        <v/>
      </c>
      <c r="CW81" s="264" t="str">
        <f ca="true">+IF(OFFSET('Sanitation Data'!$F$30,0,10*ROW('Sanitation Data'!F75))="","",OFFSET('Sanitation Data'!$F$30,0,10*ROW('Sanitation Data'!F75)))</f>
        <v/>
      </c>
      <c r="CX81" s="264" t="str">
        <f ca="true">+IF(OFFSET('Sanitation Data'!$F$31,0,10*ROW('Sanitation Data'!F75))="","",OFFSET('Sanitation Data'!$F$31,0,10*ROW('Sanitation Data'!F75)))</f>
        <v/>
      </c>
      <c r="CY81" s="264" t="str">
        <f ca="true">+IF(OFFSET('Sanitation Data'!$F$32,0,10*ROW('Sanitation Data'!F75))="","",OFFSET('Sanitation Data'!$F$32,0,10*ROW('Sanitation Data'!F75)))</f>
        <v/>
      </c>
      <c r="CZ81" s="264" t="str">
        <f ca="true">+IF(OFFSET('Sanitation Data'!$G$28,0,10*ROW('Sanitation Data'!G75))="","",OFFSET('Sanitation Data'!$G$28,0,10*ROW('Sanitation Data'!G75)))</f>
        <v/>
      </c>
      <c r="DA81" s="264" t="str">
        <f ca="true">+IF(OFFSET('Sanitation Data'!$G$29,0,10*ROW('Sanitation Data'!G75))="","",OFFSET('Sanitation Data'!$G$29,0,10*ROW('Sanitation Data'!G75)))</f>
        <v/>
      </c>
      <c r="DB81" s="264" t="str">
        <f ca="true">+IF(OFFSET('Sanitation Data'!$G$30,0,10*ROW('Sanitation Data'!G75))="","",OFFSET('Sanitation Data'!$G$30,0,10*ROW('Sanitation Data'!G75)))</f>
        <v/>
      </c>
      <c r="DC81" s="264" t="str">
        <f ca="true">+IF(OFFSET('Sanitation Data'!$G$31,0,10*ROW('Sanitation Data'!G75))="","",OFFSET('Sanitation Data'!$G$31,0,10*ROW('Sanitation Data'!G75)))</f>
        <v/>
      </c>
      <c r="DD81" s="264" t="str">
        <f ca="true">+IF(OFFSET('Sanitation Data'!$G$32,0,10*ROW('Sanitation Data'!G75))="","",OFFSET('Sanitation Data'!$G$32,0,10*ROW('Sanitation Data'!G75)))</f>
        <v/>
      </c>
      <c r="DE81" s="264" t="str">
        <f ca="true">+IF(OFFSET('Sanitation Data'!$H$28,0,10*ROW('Sanitation Data'!H75))="","",OFFSET('Sanitation Data'!$H$28,0,10*ROW('Sanitation Data'!H75)))</f>
        <v/>
      </c>
      <c r="DF81" s="264" t="str">
        <f ca="true">+IF(OFFSET('Sanitation Data'!$H$29,0,10*ROW('Sanitation Data'!H75))="","",OFFSET('Sanitation Data'!$H$29,0,10*ROW('Sanitation Data'!H75)))</f>
        <v/>
      </c>
      <c r="DG81" s="264" t="str">
        <f ca="true">+IF(OFFSET('Sanitation Data'!$H$30,0,10*ROW('Sanitation Data'!H75))="","",OFFSET('Sanitation Data'!$H$30,0,10*ROW('Sanitation Data'!H75)))</f>
        <v/>
      </c>
      <c r="DH81" s="264" t="str">
        <f ca="true">+IF(OFFSET('Sanitation Data'!$H$31,0,10*ROW('Sanitation Data'!H75))="","",OFFSET('Sanitation Data'!$H$31,0,10*ROW('Sanitation Data'!H75)))</f>
        <v/>
      </c>
      <c r="DI81" s="264" t="str">
        <f ca="true">+IF(OFFSET('Sanitation Data'!$H$32,0,10*ROW('Sanitation Data'!H75))="","",OFFSET('Sanitation Data'!$H$32,0,10*ROW('Sanitation Data'!H75)))</f>
        <v/>
      </c>
      <c r="DJ81" s="264" t="str">
        <f ca="true">+IF(OFFSET('Sanitation Data'!$I$28,0,10*ROW('Sanitation Data'!I75))="","",OFFSET('Sanitation Data'!$I$28,0,10*ROW('Sanitation Data'!I75)))</f>
        <v/>
      </c>
      <c r="DK81" s="264" t="str">
        <f ca="true">+IF(OFFSET('Sanitation Data'!$I$29,0,10*ROW('Sanitation Data'!I75))="","",OFFSET('Sanitation Data'!$I$29,0,10*ROW('Sanitation Data'!I75)))</f>
        <v/>
      </c>
      <c r="DL81" s="264" t="str">
        <f ca="true">+IF(OFFSET('Sanitation Data'!$I$30,0,10*ROW('Sanitation Data'!I75))="","",OFFSET('Sanitation Data'!$I$30,0,10*ROW('Sanitation Data'!I75)))</f>
        <v/>
      </c>
      <c r="DM81" s="264" t="str">
        <f ca="true">+IF(OFFSET('Sanitation Data'!$I$31,0,10*ROW('Sanitation Data'!I75))="","",OFFSET('Sanitation Data'!$I$31,0,10*ROW('Sanitation Data'!I75)))</f>
        <v/>
      </c>
      <c r="DN81" s="264" t="str">
        <f ca="true">+IF(OFFSET('Sanitation Data'!$I$32,0,10*ROW('Sanitation Data'!I75))="","",OFFSET('Sanitation Data'!$I$32,0,10*ROW('Sanitation Data'!I75)))</f>
        <v/>
      </c>
      <c r="DO81" s="264" t="str">
        <f ca="true">+IF(OFFSET('Hygiene Data'!$D$11,0,10*ROW('Hygiene Data'!D75))="","",OFFSET('Hygiene Data'!$D$11,0,10*ROW('Hygiene Data'!D75)))</f>
        <v/>
      </c>
      <c r="DP81" s="264" t="str">
        <f ca="true">+IF(OFFSET('Hygiene Data'!$D$12,0,10*ROW('Hygiene Data'!D75))="","",OFFSET('Hygiene Data'!$D$12,0,10*ROW('Hygiene Data'!D75)))</f>
        <v/>
      </c>
      <c r="DQ81" s="264" t="str">
        <f ca="true">+IF(OFFSET('Hygiene Data'!$D$13,0,10*ROW('Hygiene Data'!D75))="","",OFFSET('Hygiene Data'!$D$13,0,10*ROW('Hygiene Data'!D75)))</f>
        <v/>
      </c>
      <c r="DR81" s="264" t="str">
        <f ca="true">+IF(OFFSET('Hygiene Data'!$E$11,0,10*ROW('Hygiene Data'!E75))="","",OFFSET('Hygiene Data'!$E$11,0,10*ROW('Hygiene Data'!E75)))</f>
        <v/>
      </c>
      <c r="DS81" s="264" t="str">
        <f ca="true">+IF(OFFSET('Hygiene Data'!$E$12,0,10*ROW('Hygiene Data'!E75))="","",OFFSET('Hygiene Data'!$E$12,0,10*ROW('Hygiene Data'!E75)))</f>
        <v/>
      </c>
      <c r="DT81" s="264" t="str">
        <f ca="true">+IF(OFFSET('Hygiene Data'!$E$13,0,10*ROW('Hygiene Data'!E75))="","",OFFSET('Hygiene Data'!$E$13,0,10*ROW('Hygiene Data'!E75)))</f>
        <v/>
      </c>
      <c r="DU81" s="264" t="str">
        <f ca="true">+IF(OFFSET('Hygiene Data'!$F$11,0,10*ROW('Hygiene Data'!F75))="","",OFFSET('Hygiene Data'!$F$11,0,10*ROW('Hygiene Data'!F75)))</f>
        <v/>
      </c>
      <c r="DV81" s="264" t="str">
        <f ca="true">+IF(OFFSET('Hygiene Data'!$F$12,0,10*ROW('Hygiene Data'!F75))="","",OFFSET('Hygiene Data'!$F$12,0,10*ROW('Hygiene Data'!F75)))</f>
        <v/>
      </c>
      <c r="DW81" s="264" t="str">
        <f ca="true">+IF(OFFSET('Hygiene Data'!$F$13,0,10*ROW('Hygiene Data'!F75))="","",OFFSET('Hygiene Data'!$F$13,0,10*ROW('Hygiene Data'!F75)))</f>
        <v/>
      </c>
      <c r="DX81" s="264" t="str">
        <f ca="true">+IF(OFFSET('Hygiene Data'!$G$11,0,10*ROW('Hygiene Data'!G75))="","",OFFSET('Hygiene Data'!$G$11,0,10*ROW('Hygiene Data'!G75)))</f>
        <v/>
      </c>
      <c r="DY81" s="264" t="str">
        <f ca="true">+IF(OFFSET('Hygiene Data'!$G$12,0,10*ROW('Hygiene Data'!G75))="","",OFFSET('Hygiene Data'!$G$12,0,10*ROW('Hygiene Data'!G75)))</f>
        <v/>
      </c>
      <c r="DZ81" s="264" t="str">
        <f ca="true">+IF(OFFSET('Hygiene Data'!$G$13,0,10*ROW('Hygiene Data'!G75))="","",OFFSET('Hygiene Data'!$G$13,0,10*ROW('Hygiene Data'!G75)))</f>
        <v/>
      </c>
      <c r="EA81" s="264" t="str">
        <f ca="true">+IF(OFFSET('Hygiene Data'!$H$11,0,10*ROW('Hygiene Data'!H75))="","",OFFSET('Hygiene Data'!$H$11,0,10*ROW('Hygiene Data'!H75)))</f>
        <v/>
      </c>
      <c r="EB81" s="264" t="str">
        <f ca="true">+IF(OFFSET('Hygiene Data'!$H$12,0,10*ROW('Hygiene Data'!H75))="","",OFFSET('Hygiene Data'!$H$12,0,10*ROW('Hygiene Data'!H75)))</f>
        <v/>
      </c>
      <c r="EC81" s="264" t="str">
        <f ca="true">+IF(OFFSET('Hygiene Data'!$H$13,0,10*ROW('Hygiene Data'!H75))="","",OFFSET('Hygiene Data'!$H$13,0,10*ROW('Hygiene Data'!H75)))</f>
        <v/>
      </c>
      <c r="ED81" s="264" t="str">
        <f ca="true">+IF(OFFSET('Hygiene Data'!$I$11,0,10*ROW('Hygiene Data'!I75))="","",OFFSET('Hygiene Data'!$I$11,0,10*ROW('Hygiene Data'!I75)))</f>
        <v/>
      </c>
      <c r="EE81" s="264" t="str">
        <f ca="true">+IF(OFFSET('Hygiene Data'!$I$12,0,10*ROW('Hygiene Data'!I75))="","",OFFSET('Hygiene Data'!$I$12,0,10*ROW('Hygiene Data'!I75)))</f>
        <v/>
      </c>
      <c r="EF81" s="264" t="str">
        <f ca="true">+IF(OFFSET('Hygiene Data'!$I$13,0,10*ROW('Hygiene Data'!I75))="","",OFFSET('Hygiene Data'!$I$13,0,10*ROW('Hygiene Data'!I75)))</f>
        <v/>
      </c>
    </row>
    <row xmlns:x14ac="http://schemas.microsoft.com/office/spreadsheetml/2009/9/ac" r="82" x14ac:dyDescent="0.2">
      <c r="A82" s="37" t="str">
        <f ca="true">+IF(OFFSET('Water Data'!$B$2,0,10*ROW('Water Data'!E76))="","",OFFSET('Water Data'!$B$2,0,10*ROW('Water Data'!E76)))</f>
        <v/>
      </c>
      <c r="B82" s="37" t="str">
        <f ca="true">+IF(OFFSET('Water Data'!$C$2,0,10*ROW('Water Data'!F76))="","",OFFSET('Water Data'!$C$2,0,10*ROW('Water Data'!F76)))</f>
        <v/>
      </c>
      <c r="C82" s="320" t="str">
        <f t="shared" ca="true" si="1"/>
        <v/>
      </c>
      <c r="D82" s="94"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94"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94"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94"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94"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94"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94"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94"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94"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94"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94"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94"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94"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94"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94"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94"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94"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94"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95"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95"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95"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95"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95"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95"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95"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95"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95"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95"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95"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95"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95"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95"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95"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95"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95"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95"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95"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95"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95"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95"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95"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95"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95"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95"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95"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95"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95"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95"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96"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96"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96"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96"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96"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96"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96"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96"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96"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96"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96"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96"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96"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96"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96"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96"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96"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96"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64"/>
      <c r="BS82" s="264" t="str">
        <f ca="true">+IF(OFFSET('Water Data'!$D$27,0,10*ROW('Water Data'!D76))="","",OFFSET('Water Data'!$D$27,0,10*ROW('Water Data'!D76)))</f>
        <v/>
      </c>
      <c r="BT82" s="264" t="str">
        <f ca="true">+IF(OFFSET('Water Data'!$D$28,0,10*ROW('Water Data'!D76))="","",OFFSET('Water Data'!$D$28,0,10*ROW('Water Data'!D76)))</f>
        <v/>
      </c>
      <c r="BU82" s="264" t="str">
        <f ca="true">+IF(OFFSET('Water Data'!$D$29,0,10*ROW('Water Data'!D76))="","",OFFSET('Water Data'!$D$29,0,10*ROW('Water Data'!D76)))</f>
        <v/>
      </c>
      <c r="BV82" s="264" t="str">
        <f ca="true">+IF(OFFSET('Water Data'!$E$27,0,10*ROW('Water Data'!E76))="","",OFFSET('Water Data'!$E$27,0,10*ROW('Water Data'!E76)))</f>
        <v/>
      </c>
      <c r="BW82" s="264" t="str">
        <f ca="true">+IF(OFFSET('Water Data'!$E$28,0,10*ROW('Water Data'!E76))="","",OFFSET('Water Data'!$E$28,0,10*ROW('Water Data'!E76)))</f>
        <v/>
      </c>
      <c r="BX82" s="264" t="str">
        <f ca="true">+IF(OFFSET('Water Data'!$E$29,0,10*ROW('Water Data'!E76))="","",OFFSET('Water Data'!$E$29,0,10*ROW('Water Data'!E76)))</f>
        <v/>
      </c>
      <c r="BY82" s="264" t="str">
        <f ca="true">+IF(OFFSET('Water Data'!$F$27,0,10*ROW('Water Data'!F76))="","",OFFSET('Water Data'!$F$27,0,10*ROW('Water Data'!F76)))</f>
        <v/>
      </c>
      <c r="BZ82" s="264" t="str">
        <f ca="true">+IF(OFFSET('Water Data'!$F$28,0,10*ROW('Water Data'!F76))="","",OFFSET('Water Data'!$F$28,0,10*ROW('Water Data'!F76)))</f>
        <v/>
      </c>
      <c r="CA82" s="264" t="str">
        <f ca="true">+IF(OFFSET('Water Data'!$F$29,0,10*ROW('Water Data'!F76))="","",OFFSET('Water Data'!$F$29,0,10*ROW('Water Data'!F76)))</f>
        <v/>
      </c>
      <c r="CB82" s="264" t="str">
        <f ca="true">+IF(OFFSET('Water Data'!$G$27,0,10*ROW('Water Data'!G76))="","",OFFSET('Water Data'!$G$27,0,10*ROW('Water Data'!G76)))</f>
        <v/>
      </c>
      <c r="CC82" s="264" t="str">
        <f ca="true">+IF(OFFSET('Water Data'!$G$28,0,10*ROW('Water Data'!G76))="","",OFFSET('Water Data'!$G$28,0,10*ROW('Water Data'!G76)))</f>
        <v/>
      </c>
      <c r="CD82" s="264" t="str">
        <f ca="true">+IF(OFFSET('Water Data'!$G$29,0,10*ROW('Water Data'!G76))="","",OFFSET('Water Data'!$G$29,0,10*ROW('Water Data'!G76)))</f>
        <v/>
      </c>
      <c r="CE82" s="264" t="str">
        <f ca="true">+IF(OFFSET('Water Data'!$H$27,0,10*ROW('Water Data'!H76))="","",OFFSET('Water Data'!$H$27,0,10*ROW('Water Data'!H76)))</f>
        <v/>
      </c>
      <c r="CF82" s="264" t="str">
        <f ca="true">+IF(OFFSET('Water Data'!$H$28,0,10*ROW('Water Data'!H76))="","",OFFSET('Water Data'!$H$28,0,10*ROW('Water Data'!H76)))</f>
        <v/>
      </c>
      <c r="CG82" s="264" t="str">
        <f ca="true">+IF(OFFSET('Water Data'!$H$29,0,10*ROW('Water Data'!H76))="","",OFFSET('Water Data'!$H$29,0,10*ROW('Water Data'!H76)))</f>
        <v/>
      </c>
      <c r="CH82" s="264" t="str">
        <f ca="true">+IF(OFFSET('Water Data'!$I$27,0,10*ROW('Water Data'!I76))="","",OFFSET('Water Data'!$I$27,0,10*ROW('Water Data'!I76)))</f>
        <v/>
      </c>
      <c r="CI82" s="264" t="str">
        <f ca="true">+IF(OFFSET('Water Data'!$I$28,0,10*ROW('Water Data'!I76))="","",OFFSET('Water Data'!$I$28,0,10*ROW('Water Data'!I76)))</f>
        <v/>
      </c>
      <c r="CJ82" s="264" t="str">
        <f ca="true">+IF(OFFSET('Water Data'!$I$29,0,10*ROW('Water Data'!I76))="","",OFFSET('Water Data'!$I$29,0,10*ROW('Water Data'!I76)))</f>
        <v/>
      </c>
      <c r="CK82" s="264" t="str">
        <f ca="true">+IF(OFFSET('Sanitation Data'!$D$28,0,10*ROW('Sanitation Data'!D76))="","",OFFSET('Sanitation Data'!$D$28,0,10*ROW('Sanitation Data'!D76)))</f>
        <v/>
      </c>
      <c r="CL82" s="264" t="str">
        <f ca="true">+IF(OFFSET('Sanitation Data'!$D$29,0,10*ROW('Sanitation Data'!D76))="","",OFFSET('Sanitation Data'!$D$29,0,10*ROW('Sanitation Data'!D76)))</f>
        <v/>
      </c>
      <c r="CM82" s="264" t="str">
        <f ca="true">+IF(OFFSET('Sanitation Data'!$D$30,0,10*ROW('Sanitation Data'!D76))="","",OFFSET('Sanitation Data'!$D$30,0,10*ROW('Sanitation Data'!D76)))</f>
        <v/>
      </c>
      <c r="CN82" s="264" t="str">
        <f ca="true">+IF(OFFSET('Sanitation Data'!$D$31,0,10*ROW('Sanitation Data'!D76))="","",OFFSET('Sanitation Data'!$D$31,0,10*ROW('Sanitation Data'!D76)))</f>
        <v/>
      </c>
      <c r="CO82" s="264" t="str">
        <f ca="true">+IF(OFFSET('Sanitation Data'!$D$32,0,10*ROW('Sanitation Data'!D76))="","",OFFSET('Sanitation Data'!$D$32,0,10*ROW('Sanitation Data'!D76)))</f>
        <v/>
      </c>
      <c r="CP82" s="264" t="str">
        <f ca="true">+IF(OFFSET('Sanitation Data'!$E$28,0,10*ROW('Sanitation Data'!E76))="","",OFFSET('Sanitation Data'!$E$28,0,10*ROW('Sanitation Data'!E76)))</f>
        <v/>
      </c>
      <c r="CQ82" s="264" t="str">
        <f ca="true">+IF(OFFSET('Sanitation Data'!$E$29,0,10*ROW('Sanitation Data'!E76))="","",OFFSET('Sanitation Data'!$E$29,0,10*ROW('Sanitation Data'!E76)))</f>
        <v/>
      </c>
      <c r="CR82" s="264" t="str">
        <f ca="true">+IF(OFFSET('Sanitation Data'!$E$30,0,10*ROW('Sanitation Data'!E76))="","",OFFSET('Sanitation Data'!$E$30,0,10*ROW('Sanitation Data'!E76)))</f>
        <v/>
      </c>
      <c r="CS82" s="264" t="str">
        <f ca="true">+IF(OFFSET('Sanitation Data'!$E$31,0,10*ROW('Sanitation Data'!E76))="","",OFFSET('Sanitation Data'!$E$31,0,10*ROW('Sanitation Data'!E76)))</f>
        <v/>
      </c>
      <c r="CT82" s="264" t="str">
        <f ca="true">+IF(OFFSET('Sanitation Data'!$E$32,0,10*ROW('Sanitation Data'!E76))="","",OFFSET('Sanitation Data'!$E$32,0,10*ROW('Sanitation Data'!E76)))</f>
        <v/>
      </c>
      <c r="CU82" s="264" t="str">
        <f ca="true">+IF(OFFSET('Sanitation Data'!$F$28,0,10*ROW('Sanitation Data'!F76))="","",OFFSET('Sanitation Data'!$F$28,0,10*ROW('Sanitation Data'!F76)))</f>
        <v/>
      </c>
      <c r="CV82" s="264" t="str">
        <f ca="true">+IF(OFFSET('Sanitation Data'!$F$29,0,10*ROW('Sanitation Data'!F76))="","",OFFSET('Sanitation Data'!$F$29,0,10*ROW('Sanitation Data'!F76)))</f>
        <v/>
      </c>
      <c r="CW82" s="264" t="str">
        <f ca="true">+IF(OFFSET('Sanitation Data'!$F$30,0,10*ROW('Sanitation Data'!F76))="","",OFFSET('Sanitation Data'!$F$30,0,10*ROW('Sanitation Data'!F76)))</f>
        <v/>
      </c>
      <c r="CX82" s="264" t="str">
        <f ca="true">+IF(OFFSET('Sanitation Data'!$F$31,0,10*ROW('Sanitation Data'!F76))="","",OFFSET('Sanitation Data'!$F$31,0,10*ROW('Sanitation Data'!F76)))</f>
        <v/>
      </c>
      <c r="CY82" s="264" t="str">
        <f ca="true">+IF(OFFSET('Sanitation Data'!$F$32,0,10*ROW('Sanitation Data'!F76))="","",OFFSET('Sanitation Data'!$F$32,0,10*ROW('Sanitation Data'!F76)))</f>
        <v/>
      </c>
      <c r="CZ82" s="264" t="str">
        <f ca="true">+IF(OFFSET('Sanitation Data'!$G$28,0,10*ROW('Sanitation Data'!G76))="","",OFFSET('Sanitation Data'!$G$28,0,10*ROW('Sanitation Data'!G76)))</f>
        <v/>
      </c>
      <c r="DA82" s="264" t="str">
        <f ca="true">+IF(OFFSET('Sanitation Data'!$G$29,0,10*ROW('Sanitation Data'!G76))="","",OFFSET('Sanitation Data'!$G$29,0,10*ROW('Sanitation Data'!G76)))</f>
        <v/>
      </c>
      <c r="DB82" s="264" t="str">
        <f ca="true">+IF(OFFSET('Sanitation Data'!$G$30,0,10*ROW('Sanitation Data'!G76))="","",OFFSET('Sanitation Data'!$G$30,0,10*ROW('Sanitation Data'!G76)))</f>
        <v/>
      </c>
      <c r="DC82" s="264" t="str">
        <f ca="true">+IF(OFFSET('Sanitation Data'!$G$31,0,10*ROW('Sanitation Data'!G76))="","",OFFSET('Sanitation Data'!$G$31,0,10*ROW('Sanitation Data'!G76)))</f>
        <v/>
      </c>
      <c r="DD82" s="264" t="str">
        <f ca="true">+IF(OFFSET('Sanitation Data'!$G$32,0,10*ROW('Sanitation Data'!G76))="","",OFFSET('Sanitation Data'!$G$32,0,10*ROW('Sanitation Data'!G76)))</f>
        <v/>
      </c>
      <c r="DE82" s="264" t="str">
        <f ca="true">+IF(OFFSET('Sanitation Data'!$H$28,0,10*ROW('Sanitation Data'!H76))="","",OFFSET('Sanitation Data'!$H$28,0,10*ROW('Sanitation Data'!H76)))</f>
        <v/>
      </c>
      <c r="DF82" s="264" t="str">
        <f ca="true">+IF(OFFSET('Sanitation Data'!$H$29,0,10*ROW('Sanitation Data'!H76))="","",OFFSET('Sanitation Data'!$H$29,0,10*ROW('Sanitation Data'!H76)))</f>
        <v/>
      </c>
      <c r="DG82" s="264" t="str">
        <f ca="true">+IF(OFFSET('Sanitation Data'!$H$30,0,10*ROW('Sanitation Data'!H76))="","",OFFSET('Sanitation Data'!$H$30,0,10*ROW('Sanitation Data'!H76)))</f>
        <v/>
      </c>
      <c r="DH82" s="264" t="str">
        <f ca="true">+IF(OFFSET('Sanitation Data'!$H$31,0,10*ROW('Sanitation Data'!H76))="","",OFFSET('Sanitation Data'!$H$31,0,10*ROW('Sanitation Data'!H76)))</f>
        <v/>
      </c>
      <c r="DI82" s="264" t="str">
        <f ca="true">+IF(OFFSET('Sanitation Data'!$H$32,0,10*ROW('Sanitation Data'!H76))="","",OFFSET('Sanitation Data'!$H$32,0,10*ROW('Sanitation Data'!H76)))</f>
        <v/>
      </c>
      <c r="DJ82" s="264" t="str">
        <f ca="true">+IF(OFFSET('Sanitation Data'!$I$28,0,10*ROW('Sanitation Data'!I76))="","",OFFSET('Sanitation Data'!$I$28,0,10*ROW('Sanitation Data'!I76)))</f>
        <v/>
      </c>
      <c r="DK82" s="264" t="str">
        <f ca="true">+IF(OFFSET('Sanitation Data'!$I$29,0,10*ROW('Sanitation Data'!I76))="","",OFFSET('Sanitation Data'!$I$29,0,10*ROW('Sanitation Data'!I76)))</f>
        <v/>
      </c>
      <c r="DL82" s="264" t="str">
        <f ca="true">+IF(OFFSET('Sanitation Data'!$I$30,0,10*ROW('Sanitation Data'!I76))="","",OFFSET('Sanitation Data'!$I$30,0,10*ROW('Sanitation Data'!I76)))</f>
        <v/>
      </c>
      <c r="DM82" s="264" t="str">
        <f ca="true">+IF(OFFSET('Sanitation Data'!$I$31,0,10*ROW('Sanitation Data'!I76))="","",OFFSET('Sanitation Data'!$I$31,0,10*ROW('Sanitation Data'!I76)))</f>
        <v/>
      </c>
      <c r="DN82" s="264" t="str">
        <f ca="true">+IF(OFFSET('Sanitation Data'!$I$32,0,10*ROW('Sanitation Data'!I76))="","",OFFSET('Sanitation Data'!$I$32,0,10*ROW('Sanitation Data'!I76)))</f>
        <v/>
      </c>
      <c r="DO82" s="264" t="str">
        <f ca="true">+IF(OFFSET('Hygiene Data'!$D$11,0,10*ROW('Hygiene Data'!D76))="","",OFFSET('Hygiene Data'!$D$11,0,10*ROW('Hygiene Data'!D76)))</f>
        <v/>
      </c>
      <c r="DP82" s="264" t="str">
        <f ca="true">+IF(OFFSET('Hygiene Data'!$D$12,0,10*ROW('Hygiene Data'!D76))="","",OFFSET('Hygiene Data'!$D$12,0,10*ROW('Hygiene Data'!D76)))</f>
        <v/>
      </c>
      <c r="DQ82" s="264" t="str">
        <f ca="true">+IF(OFFSET('Hygiene Data'!$D$13,0,10*ROW('Hygiene Data'!D76))="","",OFFSET('Hygiene Data'!$D$13,0,10*ROW('Hygiene Data'!D76)))</f>
        <v/>
      </c>
      <c r="DR82" s="264" t="str">
        <f ca="true">+IF(OFFSET('Hygiene Data'!$E$11,0,10*ROW('Hygiene Data'!E76))="","",OFFSET('Hygiene Data'!$E$11,0,10*ROW('Hygiene Data'!E76)))</f>
        <v/>
      </c>
      <c r="DS82" s="264" t="str">
        <f ca="true">+IF(OFFSET('Hygiene Data'!$E$12,0,10*ROW('Hygiene Data'!E76))="","",OFFSET('Hygiene Data'!$E$12,0,10*ROW('Hygiene Data'!E76)))</f>
        <v/>
      </c>
      <c r="DT82" s="264" t="str">
        <f ca="true">+IF(OFFSET('Hygiene Data'!$E$13,0,10*ROW('Hygiene Data'!E76))="","",OFFSET('Hygiene Data'!$E$13,0,10*ROW('Hygiene Data'!E76)))</f>
        <v/>
      </c>
      <c r="DU82" s="264" t="str">
        <f ca="true">+IF(OFFSET('Hygiene Data'!$F$11,0,10*ROW('Hygiene Data'!F76))="","",OFFSET('Hygiene Data'!$F$11,0,10*ROW('Hygiene Data'!F76)))</f>
        <v/>
      </c>
      <c r="DV82" s="264" t="str">
        <f ca="true">+IF(OFFSET('Hygiene Data'!$F$12,0,10*ROW('Hygiene Data'!F76))="","",OFFSET('Hygiene Data'!$F$12,0,10*ROW('Hygiene Data'!F76)))</f>
        <v/>
      </c>
      <c r="DW82" s="264" t="str">
        <f ca="true">+IF(OFFSET('Hygiene Data'!$F$13,0,10*ROW('Hygiene Data'!F76))="","",OFFSET('Hygiene Data'!$F$13,0,10*ROW('Hygiene Data'!F76)))</f>
        <v/>
      </c>
      <c r="DX82" s="264" t="str">
        <f ca="true">+IF(OFFSET('Hygiene Data'!$G$11,0,10*ROW('Hygiene Data'!G76))="","",OFFSET('Hygiene Data'!$G$11,0,10*ROW('Hygiene Data'!G76)))</f>
        <v/>
      </c>
      <c r="DY82" s="264" t="str">
        <f ca="true">+IF(OFFSET('Hygiene Data'!$G$12,0,10*ROW('Hygiene Data'!G76))="","",OFFSET('Hygiene Data'!$G$12,0,10*ROW('Hygiene Data'!G76)))</f>
        <v/>
      </c>
      <c r="DZ82" s="264" t="str">
        <f ca="true">+IF(OFFSET('Hygiene Data'!$G$13,0,10*ROW('Hygiene Data'!G76))="","",OFFSET('Hygiene Data'!$G$13,0,10*ROW('Hygiene Data'!G76)))</f>
        <v/>
      </c>
      <c r="EA82" s="264" t="str">
        <f ca="true">+IF(OFFSET('Hygiene Data'!$H$11,0,10*ROW('Hygiene Data'!H76))="","",OFFSET('Hygiene Data'!$H$11,0,10*ROW('Hygiene Data'!H76)))</f>
        <v/>
      </c>
      <c r="EB82" s="264" t="str">
        <f ca="true">+IF(OFFSET('Hygiene Data'!$H$12,0,10*ROW('Hygiene Data'!H76))="","",OFFSET('Hygiene Data'!$H$12,0,10*ROW('Hygiene Data'!H76)))</f>
        <v/>
      </c>
      <c r="EC82" s="264" t="str">
        <f ca="true">+IF(OFFSET('Hygiene Data'!$H$13,0,10*ROW('Hygiene Data'!H76))="","",OFFSET('Hygiene Data'!$H$13,0,10*ROW('Hygiene Data'!H76)))</f>
        <v/>
      </c>
      <c r="ED82" s="264" t="str">
        <f ca="true">+IF(OFFSET('Hygiene Data'!$I$11,0,10*ROW('Hygiene Data'!I76))="","",OFFSET('Hygiene Data'!$I$11,0,10*ROW('Hygiene Data'!I76)))</f>
        <v/>
      </c>
      <c r="EE82" s="264" t="str">
        <f ca="true">+IF(OFFSET('Hygiene Data'!$I$12,0,10*ROW('Hygiene Data'!I76))="","",OFFSET('Hygiene Data'!$I$12,0,10*ROW('Hygiene Data'!I76)))</f>
        <v/>
      </c>
      <c r="EF82" s="264" t="str">
        <f ca="true">+IF(OFFSET('Hygiene Data'!$I$13,0,10*ROW('Hygiene Data'!I76))="","",OFFSET('Hygiene Data'!$I$13,0,10*ROW('Hygiene Data'!I76)))</f>
        <v/>
      </c>
    </row>
    <row xmlns:x14ac="http://schemas.microsoft.com/office/spreadsheetml/2009/9/ac" r="83" x14ac:dyDescent="0.2">
      <c r="A83" s="37" t="str">
        <f ca="true">+IF(OFFSET('Water Data'!$B$2,0,10*ROW('Water Data'!E77))="","",OFFSET('Water Data'!$B$2,0,10*ROW('Water Data'!E77)))</f>
        <v/>
      </c>
      <c r="B83" s="37" t="str">
        <f ca="true">+IF(OFFSET('Water Data'!$C$2,0,10*ROW('Water Data'!F77))="","",OFFSET('Water Data'!$C$2,0,10*ROW('Water Data'!F77)))</f>
        <v/>
      </c>
      <c r="C83" s="320" t="str">
        <f t="shared" ca="true" si="1"/>
        <v/>
      </c>
      <c r="D83" s="94"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94"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94"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94"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94"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94"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94"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94"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94"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94"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94"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94"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94"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94"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94"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94"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94"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94"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95"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95"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95"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95"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95"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95"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95"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95"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95"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95"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95"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95"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95"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95"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95"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95"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95"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95"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95"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95"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95"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95"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95"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95"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95"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95"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95"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95"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95"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95"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96"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96"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96"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96"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96"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96"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96"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96"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96"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96"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96"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96"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96"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96"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96"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96"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96"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96"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64"/>
      <c r="BS83" s="264" t="str">
        <f ca="true">+IF(OFFSET('Water Data'!$D$27,0,10*ROW('Water Data'!D77))="","",OFFSET('Water Data'!$D$27,0,10*ROW('Water Data'!D77)))</f>
        <v/>
      </c>
      <c r="BT83" s="264" t="str">
        <f ca="true">+IF(OFFSET('Water Data'!$D$28,0,10*ROW('Water Data'!D77))="","",OFFSET('Water Data'!$D$28,0,10*ROW('Water Data'!D77)))</f>
        <v/>
      </c>
      <c r="BU83" s="264" t="str">
        <f ca="true">+IF(OFFSET('Water Data'!$D$29,0,10*ROW('Water Data'!D77))="","",OFFSET('Water Data'!$D$29,0,10*ROW('Water Data'!D77)))</f>
        <v/>
      </c>
      <c r="BV83" s="264" t="str">
        <f ca="true">+IF(OFFSET('Water Data'!$E$27,0,10*ROW('Water Data'!E77))="","",OFFSET('Water Data'!$E$27,0,10*ROW('Water Data'!E77)))</f>
        <v/>
      </c>
      <c r="BW83" s="264" t="str">
        <f ca="true">+IF(OFFSET('Water Data'!$E$28,0,10*ROW('Water Data'!E77))="","",OFFSET('Water Data'!$E$28,0,10*ROW('Water Data'!E77)))</f>
        <v/>
      </c>
      <c r="BX83" s="264" t="str">
        <f ca="true">+IF(OFFSET('Water Data'!$E$29,0,10*ROW('Water Data'!E77))="","",OFFSET('Water Data'!$E$29,0,10*ROW('Water Data'!E77)))</f>
        <v/>
      </c>
      <c r="BY83" s="264" t="str">
        <f ca="true">+IF(OFFSET('Water Data'!$F$27,0,10*ROW('Water Data'!F77))="","",OFFSET('Water Data'!$F$27,0,10*ROW('Water Data'!F77)))</f>
        <v/>
      </c>
      <c r="BZ83" s="264" t="str">
        <f ca="true">+IF(OFFSET('Water Data'!$F$28,0,10*ROW('Water Data'!F77))="","",OFFSET('Water Data'!$F$28,0,10*ROW('Water Data'!F77)))</f>
        <v/>
      </c>
      <c r="CA83" s="264" t="str">
        <f ca="true">+IF(OFFSET('Water Data'!$F$29,0,10*ROW('Water Data'!F77))="","",OFFSET('Water Data'!$F$29,0,10*ROW('Water Data'!F77)))</f>
        <v/>
      </c>
      <c r="CB83" s="264" t="str">
        <f ca="true">+IF(OFFSET('Water Data'!$G$27,0,10*ROW('Water Data'!G77))="","",OFFSET('Water Data'!$G$27,0,10*ROW('Water Data'!G77)))</f>
        <v/>
      </c>
      <c r="CC83" s="264" t="str">
        <f ca="true">+IF(OFFSET('Water Data'!$G$28,0,10*ROW('Water Data'!G77))="","",OFFSET('Water Data'!$G$28,0,10*ROW('Water Data'!G77)))</f>
        <v/>
      </c>
      <c r="CD83" s="264" t="str">
        <f ca="true">+IF(OFFSET('Water Data'!$G$29,0,10*ROW('Water Data'!G77))="","",OFFSET('Water Data'!$G$29,0,10*ROW('Water Data'!G77)))</f>
        <v/>
      </c>
      <c r="CE83" s="264" t="str">
        <f ca="true">+IF(OFFSET('Water Data'!$H$27,0,10*ROW('Water Data'!H77))="","",OFFSET('Water Data'!$H$27,0,10*ROW('Water Data'!H77)))</f>
        <v/>
      </c>
      <c r="CF83" s="264" t="str">
        <f ca="true">+IF(OFFSET('Water Data'!$H$28,0,10*ROW('Water Data'!H77))="","",OFFSET('Water Data'!$H$28,0,10*ROW('Water Data'!H77)))</f>
        <v/>
      </c>
      <c r="CG83" s="264" t="str">
        <f ca="true">+IF(OFFSET('Water Data'!$H$29,0,10*ROW('Water Data'!H77))="","",OFFSET('Water Data'!$H$29,0,10*ROW('Water Data'!H77)))</f>
        <v/>
      </c>
      <c r="CH83" s="264" t="str">
        <f ca="true">+IF(OFFSET('Water Data'!$I$27,0,10*ROW('Water Data'!I77))="","",OFFSET('Water Data'!$I$27,0,10*ROW('Water Data'!I77)))</f>
        <v/>
      </c>
      <c r="CI83" s="264" t="str">
        <f ca="true">+IF(OFFSET('Water Data'!$I$28,0,10*ROW('Water Data'!I77))="","",OFFSET('Water Data'!$I$28,0,10*ROW('Water Data'!I77)))</f>
        <v/>
      </c>
      <c r="CJ83" s="264" t="str">
        <f ca="true">+IF(OFFSET('Water Data'!$I$29,0,10*ROW('Water Data'!I77))="","",OFFSET('Water Data'!$I$29,0,10*ROW('Water Data'!I77)))</f>
        <v/>
      </c>
      <c r="CK83" s="264" t="str">
        <f ca="true">+IF(OFFSET('Sanitation Data'!$D$28,0,10*ROW('Sanitation Data'!D77))="","",OFFSET('Sanitation Data'!$D$28,0,10*ROW('Sanitation Data'!D77)))</f>
        <v/>
      </c>
      <c r="CL83" s="264" t="str">
        <f ca="true">+IF(OFFSET('Sanitation Data'!$D$29,0,10*ROW('Sanitation Data'!D77))="","",OFFSET('Sanitation Data'!$D$29,0,10*ROW('Sanitation Data'!D77)))</f>
        <v/>
      </c>
      <c r="CM83" s="264" t="str">
        <f ca="true">+IF(OFFSET('Sanitation Data'!$D$30,0,10*ROW('Sanitation Data'!D77))="","",OFFSET('Sanitation Data'!$D$30,0,10*ROW('Sanitation Data'!D77)))</f>
        <v/>
      </c>
      <c r="CN83" s="264" t="str">
        <f ca="true">+IF(OFFSET('Sanitation Data'!$D$31,0,10*ROW('Sanitation Data'!D77))="","",OFFSET('Sanitation Data'!$D$31,0,10*ROW('Sanitation Data'!D77)))</f>
        <v/>
      </c>
      <c r="CO83" s="264" t="str">
        <f ca="true">+IF(OFFSET('Sanitation Data'!$D$32,0,10*ROW('Sanitation Data'!D77))="","",OFFSET('Sanitation Data'!$D$32,0,10*ROW('Sanitation Data'!D77)))</f>
        <v/>
      </c>
      <c r="CP83" s="264" t="str">
        <f ca="true">+IF(OFFSET('Sanitation Data'!$E$28,0,10*ROW('Sanitation Data'!E77))="","",OFFSET('Sanitation Data'!$E$28,0,10*ROW('Sanitation Data'!E77)))</f>
        <v/>
      </c>
      <c r="CQ83" s="264" t="str">
        <f ca="true">+IF(OFFSET('Sanitation Data'!$E$29,0,10*ROW('Sanitation Data'!E77))="","",OFFSET('Sanitation Data'!$E$29,0,10*ROW('Sanitation Data'!E77)))</f>
        <v/>
      </c>
      <c r="CR83" s="264" t="str">
        <f ca="true">+IF(OFFSET('Sanitation Data'!$E$30,0,10*ROW('Sanitation Data'!E77))="","",OFFSET('Sanitation Data'!$E$30,0,10*ROW('Sanitation Data'!E77)))</f>
        <v/>
      </c>
      <c r="CS83" s="264" t="str">
        <f ca="true">+IF(OFFSET('Sanitation Data'!$E$31,0,10*ROW('Sanitation Data'!E77))="","",OFFSET('Sanitation Data'!$E$31,0,10*ROW('Sanitation Data'!E77)))</f>
        <v/>
      </c>
      <c r="CT83" s="264" t="str">
        <f ca="true">+IF(OFFSET('Sanitation Data'!$E$32,0,10*ROW('Sanitation Data'!E77))="","",OFFSET('Sanitation Data'!$E$32,0,10*ROW('Sanitation Data'!E77)))</f>
        <v/>
      </c>
      <c r="CU83" s="264" t="str">
        <f ca="true">+IF(OFFSET('Sanitation Data'!$F$28,0,10*ROW('Sanitation Data'!F77))="","",OFFSET('Sanitation Data'!$F$28,0,10*ROW('Sanitation Data'!F77)))</f>
        <v/>
      </c>
      <c r="CV83" s="264" t="str">
        <f ca="true">+IF(OFFSET('Sanitation Data'!$F$29,0,10*ROW('Sanitation Data'!F77))="","",OFFSET('Sanitation Data'!$F$29,0,10*ROW('Sanitation Data'!F77)))</f>
        <v/>
      </c>
      <c r="CW83" s="264" t="str">
        <f ca="true">+IF(OFFSET('Sanitation Data'!$F$30,0,10*ROW('Sanitation Data'!F77))="","",OFFSET('Sanitation Data'!$F$30,0,10*ROW('Sanitation Data'!F77)))</f>
        <v/>
      </c>
      <c r="CX83" s="264" t="str">
        <f ca="true">+IF(OFFSET('Sanitation Data'!$F$31,0,10*ROW('Sanitation Data'!F77))="","",OFFSET('Sanitation Data'!$F$31,0,10*ROW('Sanitation Data'!F77)))</f>
        <v/>
      </c>
      <c r="CY83" s="264" t="str">
        <f ca="true">+IF(OFFSET('Sanitation Data'!$F$32,0,10*ROW('Sanitation Data'!F77))="","",OFFSET('Sanitation Data'!$F$32,0,10*ROW('Sanitation Data'!F77)))</f>
        <v/>
      </c>
      <c r="CZ83" s="264" t="str">
        <f ca="true">+IF(OFFSET('Sanitation Data'!$G$28,0,10*ROW('Sanitation Data'!G77))="","",OFFSET('Sanitation Data'!$G$28,0,10*ROW('Sanitation Data'!G77)))</f>
        <v/>
      </c>
      <c r="DA83" s="264" t="str">
        <f ca="true">+IF(OFFSET('Sanitation Data'!$G$29,0,10*ROW('Sanitation Data'!G77))="","",OFFSET('Sanitation Data'!$G$29,0,10*ROW('Sanitation Data'!G77)))</f>
        <v/>
      </c>
      <c r="DB83" s="264" t="str">
        <f ca="true">+IF(OFFSET('Sanitation Data'!$G$30,0,10*ROW('Sanitation Data'!G77))="","",OFFSET('Sanitation Data'!$G$30,0,10*ROW('Sanitation Data'!G77)))</f>
        <v/>
      </c>
      <c r="DC83" s="264" t="str">
        <f ca="true">+IF(OFFSET('Sanitation Data'!$G$31,0,10*ROW('Sanitation Data'!G77))="","",OFFSET('Sanitation Data'!$G$31,0,10*ROW('Sanitation Data'!G77)))</f>
        <v/>
      </c>
      <c r="DD83" s="264" t="str">
        <f ca="true">+IF(OFFSET('Sanitation Data'!$G$32,0,10*ROW('Sanitation Data'!G77))="","",OFFSET('Sanitation Data'!$G$32,0,10*ROW('Sanitation Data'!G77)))</f>
        <v/>
      </c>
      <c r="DE83" s="264" t="str">
        <f ca="true">+IF(OFFSET('Sanitation Data'!$H$28,0,10*ROW('Sanitation Data'!H77))="","",OFFSET('Sanitation Data'!$H$28,0,10*ROW('Sanitation Data'!H77)))</f>
        <v/>
      </c>
      <c r="DF83" s="264" t="str">
        <f ca="true">+IF(OFFSET('Sanitation Data'!$H$29,0,10*ROW('Sanitation Data'!H77))="","",OFFSET('Sanitation Data'!$H$29,0,10*ROW('Sanitation Data'!H77)))</f>
        <v/>
      </c>
      <c r="DG83" s="264" t="str">
        <f ca="true">+IF(OFFSET('Sanitation Data'!$H$30,0,10*ROW('Sanitation Data'!H77))="","",OFFSET('Sanitation Data'!$H$30,0,10*ROW('Sanitation Data'!H77)))</f>
        <v/>
      </c>
      <c r="DH83" s="264" t="str">
        <f ca="true">+IF(OFFSET('Sanitation Data'!$H$31,0,10*ROW('Sanitation Data'!H77))="","",OFFSET('Sanitation Data'!$H$31,0,10*ROW('Sanitation Data'!H77)))</f>
        <v/>
      </c>
      <c r="DI83" s="264" t="str">
        <f ca="true">+IF(OFFSET('Sanitation Data'!$H$32,0,10*ROW('Sanitation Data'!H77))="","",OFFSET('Sanitation Data'!$H$32,0,10*ROW('Sanitation Data'!H77)))</f>
        <v/>
      </c>
      <c r="DJ83" s="264" t="str">
        <f ca="true">+IF(OFFSET('Sanitation Data'!$I$28,0,10*ROW('Sanitation Data'!I77))="","",OFFSET('Sanitation Data'!$I$28,0,10*ROW('Sanitation Data'!I77)))</f>
        <v/>
      </c>
      <c r="DK83" s="264" t="str">
        <f ca="true">+IF(OFFSET('Sanitation Data'!$I$29,0,10*ROW('Sanitation Data'!I77))="","",OFFSET('Sanitation Data'!$I$29,0,10*ROW('Sanitation Data'!I77)))</f>
        <v/>
      </c>
      <c r="DL83" s="264" t="str">
        <f ca="true">+IF(OFFSET('Sanitation Data'!$I$30,0,10*ROW('Sanitation Data'!I77))="","",OFFSET('Sanitation Data'!$I$30,0,10*ROW('Sanitation Data'!I77)))</f>
        <v/>
      </c>
      <c r="DM83" s="264" t="str">
        <f ca="true">+IF(OFFSET('Sanitation Data'!$I$31,0,10*ROW('Sanitation Data'!I77))="","",OFFSET('Sanitation Data'!$I$31,0,10*ROW('Sanitation Data'!I77)))</f>
        <v/>
      </c>
      <c r="DN83" s="264" t="str">
        <f ca="true">+IF(OFFSET('Sanitation Data'!$I$32,0,10*ROW('Sanitation Data'!I77))="","",OFFSET('Sanitation Data'!$I$32,0,10*ROW('Sanitation Data'!I77)))</f>
        <v/>
      </c>
      <c r="DO83" s="264" t="str">
        <f ca="true">+IF(OFFSET('Hygiene Data'!$D$11,0,10*ROW('Hygiene Data'!D77))="","",OFFSET('Hygiene Data'!$D$11,0,10*ROW('Hygiene Data'!D77)))</f>
        <v/>
      </c>
      <c r="DP83" s="264" t="str">
        <f ca="true">+IF(OFFSET('Hygiene Data'!$D$12,0,10*ROW('Hygiene Data'!D77))="","",OFFSET('Hygiene Data'!$D$12,0,10*ROW('Hygiene Data'!D77)))</f>
        <v/>
      </c>
      <c r="DQ83" s="264" t="str">
        <f ca="true">+IF(OFFSET('Hygiene Data'!$D$13,0,10*ROW('Hygiene Data'!D77))="","",OFFSET('Hygiene Data'!$D$13,0,10*ROW('Hygiene Data'!D77)))</f>
        <v/>
      </c>
      <c r="DR83" s="264" t="str">
        <f ca="true">+IF(OFFSET('Hygiene Data'!$E$11,0,10*ROW('Hygiene Data'!E77))="","",OFFSET('Hygiene Data'!$E$11,0,10*ROW('Hygiene Data'!E77)))</f>
        <v/>
      </c>
      <c r="DS83" s="264" t="str">
        <f ca="true">+IF(OFFSET('Hygiene Data'!$E$12,0,10*ROW('Hygiene Data'!E77))="","",OFFSET('Hygiene Data'!$E$12,0,10*ROW('Hygiene Data'!E77)))</f>
        <v/>
      </c>
      <c r="DT83" s="264" t="str">
        <f ca="true">+IF(OFFSET('Hygiene Data'!$E$13,0,10*ROW('Hygiene Data'!E77))="","",OFFSET('Hygiene Data'!$E$13,0,10*ROW('Hygiene Data'!E77)))</f>
        <v/>
      </c>
      <c r="DU83" s="264" t="str">
        <f ca="true">+IF(OFFSET('Hygiene Data'!$F$11,0,10*ROW('Hygiene Data'!F77))="","",OFFSET('Hygiene Data'!$F$11,0,10*ROW('Hygiene Data'!F77)))</f>
        <v/>
      </c>
      <c r="DV83" s="264" t="str">
        <f ca="true">+IF(OFFSET('Hygiene Data'!$F$12,0,10*ROW('Hygiene Data'!F77))="","",OFFSET('Hygiene Data'!$F$12,0,10*ROW('Hygiene Data'!F77)))</f>
        <v/>
      </c>
      <c r="DW83" s="264" t="str">
        <f ca="true">+IF(OFFSET('Hygiene Data'!$F$13,0,10*ROW('Hygiene Data'!F77))="","",OFFSET('Hygiene Data'!$F$13,0,10*ROW('Hygiene Data'!F77)))</f>
        <v/>
      </c>
      <c r="DX83" s="264" t="str">
        <f ca="true">+IF(OFFSET('Hygiene Data'!$G$11,0,10*ROW('Hygiene Data'!G77))="","",OFFSET('Hygiene Data'!$G$11,0,10*ROW('Hygiene Data'!G77)))</f>
        <v/>
      </c>
      <c r="DY83" s="264" t="str">
        <f ca="true">+IF(OFFSET('Hygiene Data'!$G$12,0,10*ROW('Hygiene Data'!G77))="","",OFFSET('Hygiene Data'!$G$12,0,10*ROW('Hygiene Data'!G77)))</f>
        <v/>
      </c>
      <c r="DZ83" s="264" t="str">
        <f ca="true">+IF(OFFSET('Hygiene Data'!$G$13,0,10*ROW('Hygiene Data'!G77))="","",OFFSET('Hygiene Data'!$G$13,0,10*ROW('Hygiene Data'!G77)))</f>
        <v/>
      </c>
      <c r="EA83" s="264" t="str">
        <f ca="true">+IF(OFFSET('Hygiene Data'!$H$11,0,10*ROW('Hygiene Data'!H77))="","",OFFSET('Hygiene Data'!$H$11,0,10*ROW('Hygiene Data'!H77)))</f>
        <v/>
      </c>
      <c r="EB83" s="264" t="str">
        <f ca="true">+IF(OFFSET('Hygiene Data'!$H$12,0,10*ROW('Hygiene Data'!H77))="","",OFFSET('Hygiene Data'!$H$12,0,10*ROW('Hygiene Data'!H77)))</f>
        <v/>
      </c>
      <c r="EC83" s="264" t="str">
        <f ca="true">+IF(OFFSET('Hygiene Data'!$H$13,0,10*ROW('Hygiene Data'!H77))="","",OFFSET('Hygiene Data'!$H$13,0,10*ROW('Hygiene Data'!H77)))</f>
        <v/>
      </c>
      <c r="ED83" s="264" t="str">
        <f ca="true">+IF(OFFSET('Hygiene Data'!$I$11,0,10*ROW('Hygiene Data'!I77))="","",OFFSET('Hygiene Data'!$I$11,0,10*ROW('Hygiene Data'!I77)))</f>
        <v/>
      </c>
      <c r="EE83" s="264" t="str">
        <f ca="true">+IF(OFFSET('Hygiene Data'!$I$12,0,10*ROW('Hygiene Data'!I77))="","",OFFSET('Hygiene Data'!$I$12,0,10*ROW('Hygiene Data'!I77)))</f>
        <v/>
      </c>
      <c r="EF83" s="264" t="str">
        <f ca="true">+IF(OFFSET('Hygiene Data'!$I$13,0,10*ROW('Hygiene Data'!I77))="","",OFFSET('Hygiene Data'!$I$13,0,10*ROW('Hygiene Data'!I77)))</f>
        <v/>
      </c>
    </row>
    <row xmlns:x14ac="http://schemas.microsoft.com/office/spreadsheetml/2009/9/ac" r="84" x14ac:dyDescent="0.2">
      <c r="A84" s="37" t="str">
        <f ca="true">+IF(OFFSET('Water Data'!$B$2,0,10*ROW('Water Data'!E78))="","",OFFSET('Water Data'!$B$2,0,10*ROW('Water Data'!E78)))</f>
        <v/>
      </c>
      <c r="B84" s="37" t="str">
        <f ca="true">+IF(OFFSET('Water Data'!$C$2,0,10*ROW('Water Data'!F78))="","",OFFSET('Water Data'!$C$2,0,10*ROW('Water Data'!F78)))</f>
        <v/>
      </c>
      <c r="C84" s="320" t="str">
        <f t="shared" ca="true" si="1"/>
        <v/>
      </c>
      <c r="D84" s="94"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94"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94"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94"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94"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94"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94"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94"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94"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94"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94"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94"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94"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94"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94"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94"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94"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94"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95"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95"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95"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95"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95"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95"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95"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95"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95"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95"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95"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95"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95"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95"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95"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95"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95"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95"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95"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95"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95"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95"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95"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95"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95"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95"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95"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95"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95"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95"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96"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96"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96"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96"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96"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96"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96"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96"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96"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96"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96"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96"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96"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96"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96"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96"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96"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96"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64"/>
      <c r="BS84" s="264" t="str">
        <f ca="true">+IF(OFFSET('Water Data'!$D$27,0,10*ROW('Water Data'!D78))="","",OFFSET('Water Data'!$D$27,0,10*ROW('Water Data'!D78)))</f>
        <v/>
      </c>
      <c r="BT84" s="264" t="str">
        <f ca="true">+IF(OFFSET('Water Data'!$D$28,0,10*ROW('Water Data'!D78))="","",OFFSET('Water Data'!$D$28,0,10*ROW('Water Data'!D78)))</f>
        <v/>
      </c>
      <c r="BU84" s="264" t="str">
        <f ca="true">+IF(OFFSET('Water Data'!$D$29,0,10*ROW('Water Data'!D78))="","",OFFSET('Water Data'!$D$29,0,10*ROW('Water Data'!D78)))</f>
        <v/>
      </c>
      <c r="BV84" s="264" t="str">
        <f ca="true">+IF(OFFSET('Water Data'!$E$27,0,10*ROW('Water Data'!E78))="","",OFFSET('Water Data'!$E$27,0,10*ROW('Water Data'!E78)))</f>
        <v/>
      </c>
      <c r="BW84" s="264" t="str">
        <f ca="true">+IF(OFFSET('Water Data'!$E$28,0,10*ROW('Water Data'!E78))="","",OFFSET('Water Data'!$E$28,0,10*ROW('Water Data'!E78)))</f>
        <v/>
      </c>
      <c r="BX84" s="264" t="str">
        <f ca="true">+IF(OFFSET('Water Data'!$E$29,0,10*ROW('Water Data'!E78))="","",OFFSET('Water Data'!$E$29,0,10*ROW('Water Data'!E78)))</f>
        <v/>
      </c>
      <c r="BY84" s="264" t="str">
        <f ca="true">+IF(OFFSET('Water Data'!$F$27,0,10*ROW('Water Data'!F78))="","",OFFSET('Water Data'!$F$27,0,10*ROW('Water Data'!F78)))</f>
        <v/>
      </c>
      <c r="BZ84" s="264" t="str">
        <f ca="true">+IF(OFFSET('Water Data'!$F$28,0,10*ROW('Water Data'!F78))="","",OFFSET('Water Data'!$F$28,0,10*ROW('Water Data'!F78)))</f>
        <v/>
      </c>
      <c r="CA84" s="264" t="str">
        <f ca="true">+IF(OFFSET('Water Data'!$F$29,0,10*ROW('Water Data'!F78))="","",OFFSET('Water Data'!$F$29,0,10*ROW('Water Data'!F78)))</f>
        <v/>
      </c>
      <c r="CB84" s="264" t="str">
        <f ca="true">+IF(OFFSET('Water Data'!$G$27,0,10*ROW('Water Data'!G78))="","",OFFSET('Water Data'!$G$27,0,10*ROW('Water Data'!G78)))</f>
        <v/>
      </c>
      <c r="CC84" s="264" t="str">
        <f ca="true">+IF(OFFSET('Water Data'!$G$28,0,10*ROW('Water Data'!G78))="","",OFFSET('Water Data'!$G$28,0,10*ROW('Water Data'!G78)))</f>
        <v/>
      </c>
      <c r="CD84" s="264" t="str">
        <f ca="true">+IF(OFFSET('Water Data'!$G$29,0,10*ROW('Water Data'!G78))="","",OFFSET('Water Data'!$G$29,0,10*ROW('Water Data'!G78)))</f>
        <v/>
      </c>
      <c r="CE84" s="264" t="str">
        <f ca="true">+IF(OFFSET('Water Data'!$H$27,0,10*ROW('Water Data'!H78))="","",OFFSET('Water Data'!$H$27,0,10*ROW('Water Data'!H78)))</f>
        <v/>
      </c>
      <c r="CF84" s="264" t="str">
        <f ca="true">+IF(OFFSET('Water Data'!$H$28,0,10*ROW('Water Data'!H78))="","",OFFSET('Water Data'!$H$28,0,10*ROW('Water Data'!H78)))</f>
        <v/>
      </c>
      <c r="CG84" s="264" t="str">
        <f ca="true">+IF(OFFSET('Water Data'!$H$29,0,10*ROW('Water Data'!H78))="","",OFFSET('Water Data'!$H$29,0,10*ROW('Water Data'!H78)))</f>
        <v/>
      </c>
      <c r="CH84" s="264" t="str">
        <f ca="true">+IF(OFFSET('Water Data'!$I$27,0,10*ROW('Water Data'!I78))="","",OFFSET('Water Data'!$I$27,0,10*ROW('Water Data'!I78)))</f>
        <v/>
      </c>
      <c r="CI84" s="264" t="str">
        <f ca="true">+IF(OFFSET('Water Data'!$I$28,0,10*ROW('Water Data'!I78))="","",OFFSET('Water Data'!$I$28,0,10*ROW('Water Data'!I78)))</f>
        <v/>
      </c>
      <c r="CJ84" s="264" t="str">
        <f ca="true">+IF(OFFSET('Water Data'!$I$29,0,10*ROW('Water Data'!I78))="","",OFFSET('Water Data'!$I$29,0,10*ROW('Water Data'!I78)))</f>
        <v/>
      </c>
      <c r="CK84" s="264" t="str">
        <f ca="true">+IF(OFFSET('Sanitation Data'!$D$28,0,10*ROW('Sanitation Data'!D78))="","",OFFSET('Sanitation Data'!$D$28,0,10*ROW('Sanitation Data'!D78)))</f>
        <v/>
      </c>
      <c r="CL84" s="264" t="str">
        <f ca="true">+IF(OFFSET('Sanitation Data'!$D$29,0,10*ROW('Sanitation Data'!D78))="","",OFFSET('Sanitation Data'!$D$29,0,10*ROW('Sanitation Data'!D78)))</f>
        <v/>
      </c>
      <c r="CM84" s="264" t="str">
        <f ca="true">+IF(OFFSET('Sanitation Data'!$D$30,0,10*ROW('Sanitation Data'!D78))="","",OFFSET('Sanitation Data'!$D$30,0,10*ROW('Sanitation Data'!D78)))</f>
        <v/>
      </c>
      <c r="CN84" s="264" t="str">
        <f ca="true">+IF(OFFSET('Sanitation Data'!$D$31,0,10*ROW('Sanitation Data'!D78))="","",OFFSET('Sanitation Data'!$D$31,0,10*ROW('Sanitation Data'!D78)))</f>
        <v/>
      </c>
      <c r="CO84" s="264" t="str">
        <f ca="true">+IF(OFFSET('Sanitation Data'!$D$32,0,10*ROW('Sanitation Data'!D78))="","",OFFSET('Sanitation Data'!$D$32,0,10*ROW('Sanitation Data'!D78)))</f>
        <v/>
      </c>
      <c r="CP84" s="264" t="str">
        <f ca="true">+IF(OFFSET('Sanitation Data'!$E$28,0,10*ROW('Sanitation Data'!E78))="","",OFFSET('Sanitation Data'!$E$28,0,10*ROW('Sanitation Data'!E78)))</f>
        <v/>
      </c>
      <c r="CQ84" s="264" t="str">
        <f ca="true">+IF(OFFSET('Sanitation Data'!$E$29,0,10*ROW('Sanitation Data'!E78))="","",OFFSET('Sanitation Data'!$E$29,0,10*ROW('Sanitation Data'!E78)))</f>
        <v/>
      </c>
      <c r="CR84" s="264" t="str">
        <f ca="true">+IF(OFFSET('Sanitation Data'!$E$30,0,10*ROW('Sanitation Data'!E78))="","",OFFSET('Sanitation Data'!$E$30,0,10*ROW('Sanitation Data'!E78)))</f>
        <v/>
      </c>
      <c r="CS84" s="264" t="str">
        <f ca="true">+IF(OFFSET('Sanitation Data'!$E$31,0,10*ROW('Sanitation Data'!E78))="","",OFFSET('Sanitation Data'!$E$31,0,10*ROW('Sanitation Data'!E78)))</f>
        <v/>
      </c>
      <c r="CT84" s="264" t="str">
        <f ca="true">+IF(OFFSET('Sanitation Data'!$E$32,0,10*ROW('Sanitation Data'!E78))="","",OFFSET('Sanitation Data'!$E$32,0,10*ROW('Sanitation Data'!E78)))</f>
        <v/>
      </c>
      <c r="CU84" s="264" t="str">
        <f ca="true">+IF(OFFSET('Sanitation Data'!$F$28,0,10*ROW('Sanitation Data'!F78))="","",OFFSET('Sanitation Data'!$F$28,0,10*ROW('Sanitation Data'!F78)))</f>
        <v/>
      </c>
      <c r="CV84" s="264" t="str">
        <f ca="true">+IF(OFFSET('Sanitation Data'!$F$29,0,10*ROW('Sanitation Data'!F78))="","",OFFSET('Sanitation Data'!$F$29,0,10*ROW('Sanitation Data'!F78)))</f>
        <v/>
      </c>
      <c r="CW84" s="264" t="str">
        <f ca="true">+IF(OFFSET('Sanitation Data'!$F$30,0,10*ROW('Sanitation Data'!F78))="","",OFFSET('Sanitation Data'!$F$30,0,10*ROW('Sanitation Data'!F78)))</f>
        <v/>
      </c>
      <c r="CX84" s="264" t="str">
        <f ca="true">+IF(OFFSET('Sanitation Data'!$F$31,0,10*ROW('Sanitation Data'!F78))="","",OFFSET('Sanitation Data'!$F$31,0,10*ROW('Sanitation Data'!F78)))</f>
        <v/>
      </c>
      <c r="CY84" s="264" t="str">
        <f ca="true">+IF(OFFSET('Sanitation Data'!$F$32,0,10*ROW('Sanitation Data'!F78))="","",OFFSET('Sanitation Data'!$F$32,0,10*ROW('Sanitation Data'!F78)))</f>
        <v/>
      </c>
      <c r="CZ84" s="264" t="str">
        <f ca="true">+IF(OFFSET('Sanitation Data'!$G$28,0,10*ROW('Sanitation Data'!G78))="","",OFFSET('Sanitation Data'!$G$28,0,10*ROW('Sanitation Data'!G78)))</f>
        <v/>
      </c>
      <c r="DA84" s="264" t="str">
        <f ca="true">+IF(OFFSET('Sanitation Data'!$G$29,0,10*ROW('Sanitation Data'!G78))="","",OFFSET('Sanitation Data'!$G$29,0,10*ROW('Sanitation Data'!G78)))</f>
        <v/>
      </c>
      <c r="DB84" s="264" t="str">
        <f ca="true">+IF(OFFSET('Sanitation Data'!$G$30,0,10*ROW('Sanitation Data'!G78))="","",OFFSET('Sanitation Data'!$G$30,0,10*ROW('Sanitation Data'!G78)))</f>
        <v/>
      </c>
      <c r="DC84" s="264" t="str">
        <f ca="true">+IF(OFFSET('Sanitation Data'!$G$31,0,10*ROW('Sanitation Data'!G78))="","",OFFSET('Sanitation Data'!$G$31,0,10*ROW('Sanitation Data'!G78)))</f>
        <v/>
      </c>
      <c r="DD84" s="264" t="str">
        <f ca="true">+IF(OFFSET('Sanitation Data'!$G$32,0,10*ROW('Sanitation Data'!G78))="","",OFFSET('Sanitation Data'!$G$32,0,10*ROW('Sanitation Data'!G78)))</f>
        <v/>
      </c>
      <c r="DE84" s="264" t="str">
        <f ca="true">+IF(OFFSET('Sanitation Data'!$H$28,0,10*ROW('Sanitation Data'!H78))="","",OFFSET('Sanitation Data'!$H$28,0,10*ROW('Sanitation Data'!H78)))</f>
        <v/>
      </c>
      <c r="DF84" s="264" t="str">
        <f ca="true">+IF(OFFSET('Sanitation Data'!$H$29,0,10*ROW('Sanitation Data'!H78))="","",OFFSET('Sanitation Data'!$H$29,0,10*ROW('Sanitation Data'!H78)))</f>
        <v/>
      </c>
      <c r="DG84" s="264" t="str">
        <f ca="true">+IF(OFFSET('Sanitation Data'!$H$30,0,10*ROW('Sanitation Data'!H78))="","",OFFSET('Sanitation Data'!$H$30,0,10*ROW('Sanitation Data'!H78)))</f>
        <v/>
      </c>
      <c r="DH84" s="264" t="str">
        <f ca="true">+IF(OFFSET('Sanitation Data'!$H$31,0,10*ROW('Sanitation Data'!H78))="","",OFFSET('Sanitation Data'!$H$31,0,10*ROW('Sanitation Data'!H78)))</f>
        <v/>
      </c>
      <c r="DI84" s="264" t="str">
        <f ca="true">+IF(OFFSET('Sanitation Data'!$H$32,0,10*ROW('Sanitation Data'!H78))="","",OFFSET('Sanitation Data'!$H$32,0,10*ROW('Sanitation Data'!H78)))</f>
        <v/>
      </c>
      <c r="DJ84" s="264" t="str">
        <f ca="true">+IF(OFFSET('Sanitation Data'!$I$28,0,10*ROW('Sanitation Data'!I78))="","",OFFSET('Sanitation Data'!$I$28,0,10*ROW('Sanitation Data'!I78)))</f>
        <v/>
      </c>
      <c r="DK84" s="264" t="str">
        <f ca="true">+IF(OFFSET('Sanitation Data'!$I$29,0,10*ROW('Sanitation Data'!I78))="","",OFFSET('Sanitation Data'!$I$29,0,10*ROW('Sanitation Data'!I78)))</f>
        <v/>
      </c>
      <c r="DL84" s="264" t="str">
        <f ca="true">+IF(OFFSET('Sanitation Data'!$I$30,0,10*ROW('Sanitation Data'!I78))="","",OFFSET('Sanitation Data'!$I$30,0,10*ROW('Sanitation Data'!I78)))</f>
        <v/>
      </c>
      <c r="DM84" s="264" t="str">
        <f ca="true">+IF(OFFSET('Sanitation Data'!$I$31,0,10*ROW('Sanitation Data'!I78))="","",OFFSET('Sanitation Data'!$I$31,0,10*ROW('Sanitation Data'!I78)))</f>
        <v/>
      </c>
      <c r="DN84" s="264" t="str">
        <f ca="true">+IF(OFFSET('Sanitation Data'!$I$32,0,10*ROW('Sanitation Data'!I78))="","",OFFSET('Sanitation Data'!$I$32,0,10*ROW('Sanitation Data'!I78)))</f>
        <v/>
      </c>
      <c r="DO84" s="264" t="str">
        <f ca="true">+IF(OFFSET('Hygiene Data'!$D$11,0,10*ROW('Hygiene Data'!D78))="","",OFFSET('Hygiene Data'!$D$11,0,10*ROW('Hygiene Data'!D78)))</f>
        <v/>
      </c>
      <c r="DP84" s="264" t="str">
        <f ca="true">+IF(OFFSET('Hygiene Data'!$D$12,0,10*ROW('Hygiene Data'!D78))="","",OFFSET('Hygiene Data'!$D$12,0,10*ROW('Hygiene Data'!D78)))</f>
        <v/>
      </c>
      <c r="DQ84" s="264" t="str">
        <f ca="true">+IF(OFFSET('Hygiene Data'!$D$13,0,10*ROW('Hygiene Data'!D78))="","",OFFSET('Hygiene Data'!$D$13,0,10*ROW('Hygiene Data'!D78)))</f>
        <v/>
      </c>
      <c r="DR84" s="264" t="str">
        <f ca="true">+IF(OFFSET('Hygiene Data'!$E$11,0,10*ROW('Hygiene Data'!E78))="","",OFFSET('Hygiene Data'!$E$11,0,10*ROW('Hygiene Data'!E78)))</f>
        <v/>
      </c>
      <c r="DS84" s="264" t="str">
        <f ca="true">+IF(OFFSET('Hygiene Data'!$E$12,0,10*ROW('Hygiene Data'!E78))="","",OFFSET('Hygiene Data'!$E$12,0,10*ROW('Hygiene Data'!E78)))</f>
        <v/>
      </c>
      <c r="DT84" s="264" t="str">
        <f ca="true">+IF(OFFSET('Hygiene Data'!$E$13,0,10*ROW('Hygiene Data'!E78))="","",OFFSET('Hygiene Data'!$E$13,0,10*ROW('Hygiene Data'!E78)))</f>
        <v/>
      </c>
      <c r="DU84" s="264" t="str">
        <f ca="true">+IF(OFFSET('Hygiene Data'!$F$11,0,10*ROW('Hygiene Data'!F78))="","",OFFSET('Hygiene Data'!$F$11,0,10*ROW('Hygiene Data'!F78)))</f>
        <v/>
      </c>
      <c r="DV84" s="264" t="str">
        <f ca="true">+IF(OFFSET('Hygiene Data'!$F$12,0,10*ROW('Hygiene Data'!F78))="","",OFFSET('Hygiene Data'!$F$12,0,10*ROW('Hygiene Data'!F78)))</f>
        <v/>
      </c>
      <c r="DW84" s="264" t="str">
        <f ca="true">+IF(OFFSET('Hygiene Data'!$F$13,0,10*ROW('Hygiene Data'!F78))="","",OFFSET('Hygiene Data'!$F$13,0,10*ROW('Hygiene Data'!F78)))</f>
        <v/>
      </c>
      <c r="DX84" s="264" t="str">
        <f ca="true">+IF(OFFSET('Hygiene Data'!$G$11,0,10*ROW('Hygiene Data'!G78))="","",OFFSET('Hygiene Data'!$G$11,0,10*ROW('Hygiene Data'!G78)))</f>
        <v/>
      </c>
      <c r="DY84" s="264" t="str">
        <f ca="true">+IF(OFFSET('Hygiene Data'!$G$12,0,10*ROW('Hygiene Data'!G78))="","",OFFSET('Hygiene Data'!$G$12,0,10*ROW('Hygiene Data'!G78)))</f>
        <v/>
      </c>
      <c r="DZ84" s="264" t="str">
        <f ca="true">+IF(OFFSET('Hygiene Data'!$G$13,0,10*ROW('Hygiene Data'!G78))="","",OFFSET('Hygiene Data'!$G$13,0,10*ROW('Hygiene Data'!G78)))</f>
        <v/>
      </c>
      <c r="EA84" s="264" t="str">
        <f ca="true">+IF(OFFSET('Hygiene Data'!$H$11,0,10*ROW('Hygiene Data'!H78))="","",OFFSET('Hygiene Data'!$H$11,0,10*ROW('Hygiene Data'!H78)))</f>
        <v/>
      </c>
      <c r="EB84" s="264" t="str">
        <f ca="true">+IF(OFFSET('Hygiene Data'!$H$12,0,10*ROW('Hygiene Data'!H78))="","",OFFSET('Hygiene Data'!$H$12,0,10*ROW('Hygiene Data'!H78)))</f>
        <v/>
      </c>
      <c r="EC84" s="264" t="str">
        <f ca="true">+IF(OFFSET('Hygiene Data'!$H$13,0,10*ROW('Hygiene Data'!H78))="","",OFFSET('Hygiene Data'!$H$13,0,10*ROW('Hygiene Data'!H78)))</f>
        <v/>
      </c>
      <c r="ED84" s="264" t="str">
        <f ca="true">+IF(OFFSET('Hygiene Data'!$I$11,0,10*ROW('Hygiene Data'!I78))="","",OFFSET('Hygiene Data'!$I$11,0,10*ROW('Hygiene Data'!I78)))</f>
        <v/>
      </c>
      <c r="EE84" s="264" t="str">
        <f ca="true">+IF(OFFSET('Hygiene Data'!$I$12,0,10*ROW('Hygiene Data'!I78))="","",OFFSET('Hygiene Data'!$I$12,0,10*ROW('Hygiene Data'!I78)))</f>
        <v/>
      </c>
      <c r="EF84" s="264" t="str">
        <f ca="true">+IF(OFFSET('Hygiene Data'!$I$13,0,10*ROW('Hygiene Data'!I78))="","",OFFSET('Hygiene Data'!$I$13,0,10*ROW('Hygiene Data'!I78)))</f>
        <v/>
      </c>
    </row>
    <row xmlns:x14ac="http://schemas.microsoft.com/office/spreadsheetml/2009/9/ac" r="85" x14ac:dyDescent="0.2">
      <c r="A85" s="37" t="str">
        <f ca="true">+IF(OFFSET('Water Data'!$B$2,0,10*ROW('Water Data'!E79))="","",OFFSET('Water Data'!$B$2,0,10*ROW('Water Data'!E79)))</f>
        <v/>
      </c>
      <c r="B85" s="37" t="str">
        <f ca="true">+IF(OFFSET('Water Data'!$C$2,0,10*ROW('Water Data'!F79))="","",OFFSET('Water Data'!$C$2,0,10*ROW('Water Data'!F79)))</f>
        <v/>
      </c>
      <c r="C85" s="320" t="str">
        <f t="shared" ca="true" si="1"/>
        <v/>
      </c>
      <c r="D85" s="94"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94"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94"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94"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94"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94"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94"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94"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94"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94"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94"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94"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94"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94"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94"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94"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94"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94"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95"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95"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95"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95"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95"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95"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95"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95"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95"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95"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95"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95"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95"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95"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95"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95"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95"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95"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95"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95"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95"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95"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95"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95"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95"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95"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95"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95"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95"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95"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96"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96"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96"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96"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96"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96"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96"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96"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96"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96"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96"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96"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96"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96"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96"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96"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96"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96"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64"/>
      <c r="BS85" s="264" t="str">
        <f ca="true">+IF(OFFSET('Water Data'!$D$27,0,10*ROW('Water Data'!D79))="","",OFFSET('Water Data'!$D$27,0,10*ROW('Water Data'!D79)))</f>
        <v/>
      </c>
      <c r="BT85" s="264" t="str">
        <f ca="true">+IF(OFFSET('Water Data'!$D$28,0,10*ROW('Water Data'!D79))="","",OFFSET('Water Data'!$D$28,0,10*ROW('Water Data'!D79)))</f>
        <v/>
      </c>
      <c r="BU85" s="264" t="str">
        <f ca="true">+IF(OFFSET('Water Data'!$D$29,0,10*ROW('Water Data'!D79))="","",OFFSET('Water Data'!$D$29,0,10*ROW('Water Data'!D79)))</f>
        <v/>
      </c>
      <c r="BV85" s="264" t="str">
        <f ca="true">+IF(OFFSET('Water Data'!$E$27,0,10*ROW('Water Data'!E79))="","",OFFSET('Water Data'!$E$27,0,10*ROW('Water Data'!E79)))</f>
        <v/>
      </c>
      <c r="BW85" s="264" t="str">
        <f ca="true">+IF(OFFSET('Water Data'!$E$28,0,10*ROW('Water Data'!E79))="","",OFFSET('Water Data'!$E$28,0,10*ROW('Water Data'!E79)))</f>
        <v/>
      </c>
      <c r="BX85" s="264" t="str">
        <f ca="true">+IF(OFFSET('Water Data'!$E$29,0,10*ROW('Water Data'!E79))="","",OFFSET('Water Data'!$E$29,0,10*ROW('Water Data'!E79)))</f>
        <v/>
      </c>
      <c r="BY85" s="264" t="str">
        <f ca="true">+IF(OFFSET('Water Data'!$F$27,0,10*ROW('Water Data'!F79))="","",OFFSET('Water Data'!$F$27,0,10*ROW('Water Data'!F79)))</f>
        <v/>
      </c>
      <c r="BZ85" s="264" t="str">
        <f ca="true">+IF(OFFSET('Water Data'!$F$28,0,10*ROW('Water Data'!F79))="","",OFFSET('Water Data'!$F$28,0,10*ROW('Water Data'!F79)))</f>
        <v/>
      </c>
      <c r="CA85" s="264" t="str">
        <f ca="true">+IF(OFFSET('Water Data'!$F$29,0,10*ROW('Water Data'!F79))="","",OFFSET('Water Data'!$F$29,0,10*ROW('Water Data'!F79)))</f>
        <v/>
      </c>
      <c r="CB85" s="264" t="str">
        <f ca="true">+IF(OFFSET('Water Data'!$G$27,0,10*ROW('Water Data'!G79))="","",OFFSET('Water Data'!$G$27,0,10*ROW('Water Data'!G79)))</f>
        <v/>
      </c>
      <c r="CC85" s="264" t="str">
        <f ca="true">+IF(OFFSET('Water Data'!$G$28,0,10*ROW('Water Data'!G79))="","",OFFSET('Water Data'!$G$28,0,10*ROW('Water Data'!G79)))</f>
        <v/>
      </c>
      <c r="CD85" s="264" t="str">
        <f ca="true">+IF(OFFSET('Water Data'!$G$29,0,10*ROW('Water Data'!G79))="","",OFFSET('Water Data'!$G$29,0,10*ROW('Water Data'!G79)))</f>
        <v/>
      </c>
      <c r="CE85" s="264" t="str">
        <f ca="true">+IF(OFFSET('Water Data'!$H$27,0,10*ROW('Water Data'!H79))="","",OFFSET('Water Data'!$H$27,0,10*ROW('Water Data'!H79)))</f>
        <v/>
      </c>
      <c r="CF85" s="264" t="str">
        <f ca="true">+IF(OFFSET('Water Data'!$H$28,0,10*ROW('Water Data'!H79))="","",OFFSET('Water Data'!$H$28,0,10*ROW('Water Data'!H79)))</f>
        <v/>
      </c>
      <c r="CG85" s="264" t="str">
        <f ca="true">+IF(OFFSET('Water Data'!$H$29,0,10*ROW('Water Data'!H79))="","",OFFSET('Water Data'!$H$29,0,10*ROW('Water Data'!H79)))</f>
        <v/>
      </c>
      <c r="CH85" s="264" t="str">
        <f ca="true">+IF(OFFSET('Water Data'!$I$27,0,10*ROW('Water Data'!I79))="","",OFFSET('Water Data'!$I$27,0,10*ROW('Water Data'!I79)))</f>
        <v/>
      </c>
      <c r="CI85" s="264" t="str">
        <f ca="true">+IF(OFFSET('Water Data'!$I$28,0,10*ROW('Water Data'!I79))="","",OFFSET('Water Data'!$I$28,0,10*ROW('Water Data'!I79)))</f>
        <v/>
      </c>
      <c r="CJ85" s="264" t="str">
        <f ca="true">+IF(OFFSET('Water Data'!$I$29,0,10*ROW('Water Data'!I79))="","",OFFSET('Water Data'!$I$29,0,10*ROW('Water Data'!I79)))</f>
        <v/>
      </c>
      <c r="CK85" s="264" t="str">
        <f ca="true">+IF(OFFSET('Sanitation Data'!$D$28,0,10*ROW('Sanitation Data'!D79))="","",OFFSET('Sanitation Data'!$D$28,0,10*ROW('Sanitation Data'!D79)))</f>
        <v/>
      </c>
      <c r="CL85" s="264" t="str">
        <f ca="true">+IF(OFFSET('Sanitation Data'!$D$29,0,10*ROW('Sanitation Data'!D79))="","",OFFSET('Sanitation Data'!$D$29,0,10*ROW('Sanitation Data'!D79)))</f>
        <v/>
      </c>
      <c r="CM85" s="264" t="str">
        <f ca="true">+IF(OFFSET('Sanitation Data'!$D$30,0,10*ROW('Sanitation Data'!D79))="","",OFFSET('Sanitation Data'!$D$30,0,10*ROW('Sanitation Data'!D79)))</f>
        <v/>
      </c>
      <c r="CN85" s="264" t="str">
        <f ca="true">+IF(OFFSET('Sanitation Data'!$D$31,0,10*ROW('Sanitation Data'!D79))="","",OFFSET('Sanitation Data'!$D$31,0,10*ROW('Sanitation Data'!D79)))</f>
        <v/>
      </c>
      <c r="CO85" s="264" t="str">
        <f ca="true">+IF(OFFSET('Sanitation Data'!$D$32,0,10*ROW('Sanitation Data'!D79))="","",OFFSET('Sanitation Data'!$D$32,0,10*ROW('Sanitation Data'!D79)))</f>
        <v/>
      </c>
      <c r="CP85" s="264" t="str">
        <f ca="true">+IF(OFFSET('Sanitation Data'!$E$28,0,10*ROW('Sanitation Data'!E79))="","",OFFSET('Sanitation Data'!$E$28,0,10*ROW('Sanitation Data'!E79)))</f>
        <v/>
      </c>
      <c r="CQ85" s="264" t="str">
        <f ca="true">+IF(OFFSET('Sanitation Data'!$E$29,0,10*ROW('Sanitation Data'!E79))="","",OFFSET('Sanitation Data'!$E$29,0,10*ROW('Sanitation Data'!E79)))</f>
        <v/>
      </c>
      <c r="CR85" s="264" t="str">
        <f ca="true">+IF(OFFSET('Sanitation Data'!$E$30,0,10*ROW('Sanitation Data'!E79))="","",OFFSET('Sanitation Data'!$E$30,0,10*ROW('Sanitation Data'!E79)))</f>
        <v/>
      </c>
      <c r="CS85" s="264" t="str">
        <f ca="true">+IF(OFFSET('Sanitation Data'!$E$31,0,10*ROW('Sanitation Data'!E79))="","",OFFSET('Sanitation Data'!$E$31,0,10*ROW('Sanitation Data'!E79)))</f>
        <v/>
      </c>
      <c r="CT85" s="264" t="str">
        <f ca="true">+IF(OFFSET('Sanitation Data'!$E$32,0,10*ROW('Sanitation Data'!E79))="","",OFFSET('Sanitation Data'!$E$32,0,10*ROW('Sanitation Data'!E79)))</f>
        <v/>
      </c>
      <c r="CU85" s="264" t="str">
        <f ca="true">+IF(OFFSET('Sanitation Data'!$F$28,0,10*ROW('Sanitation Data'!F79))="","",OFFSET('Sanitation Data'!$F$28,0,10*ROW('Sanitation Data'!F79)))</f>
        <v/>
      </c>
      <c r="CV85" s="264" t="str">
        <f ca="true">+IF(OFFSET('Sanitation Data'!$F$29,0,10*ROW('Sanitation Data'!F79))="","",OFFSET('Sanitation Data'!$F$29,0,10*ROW('Sanitation Data'!F79)))</f>
        <v/>
      </c>
      <c r="CW85" s="264" t="str">
        <f ca="true">+IF(OFFSET('Sanitation Data'!$F$30,0,10*ROW('Sanitation Data'!F79))="","",OFFSET('Sanitation Data'!$F$30,0,10*ROW('Sanitation Data'!F79)))</f>
        <v/>
      </c>
      <c r="CX85" s="264" t="str">
        <f ca="true">+IF(OFFSET('Sanitation Data'!$F$31,0,10*ROW('Sanitation Data'!F79))="","",OFFSET('Sanitation Data'!$F$31,0,10*ROW('Sanitation Data'!F79)))</f>
        <v/>
      </c>
      <c r="CY85" s="264" t="str">
        <f ca="true">+IF(OFFSET('Sanitation Data'!$F$32,0,10*ROW('Sanitation Data'!F79))="","",OFFSET('Sanitation Data'!$F$32,0,10*ROW('Sanitation Data'!F79)))</f>
        <v/>
      </c>
      <c r="CZ85" s="264" t="str">
        <f ca="true">+IF(OFFSET('Sanitation Data'!$G$28,0,10*ROW('Sanitation Data'!G79))="","",OFFSET('Sanitation Data'!$G$28,0,10*ROW('Sanitation Data'!G79)))</f>
        <v/>
      </c>
      <c r="DA85" s="264" t="str">
        <f ca="true">+IF(OFFSET('Sanitation Data'!$G$29,0,10*ROW('Sanitation Data'!G79))="","",OFFSET('Sanitation Data'!$G$29,0,10*ROW('Sanitation Data'!G79)))</f>
        <v/>
      </c>
      <c r="DB85" s="264" t="str">
        <f ca="true">+IF(OFFSET('Sanitation Data'!$G$30,0,10*ROW('Sanitation Data'!G79))="","",OFFSET('Sanitation Data'!$G$30,0,10*ROW('Sanitation Data'!G79)))</f>
        <v/>
      </c>
      <c r="DC85" s="264" t="str">
        <f ca="true">+IF(OFFSET('Sanitation Data'!$G$31,0,10*ROW('Sanitation Data'!G79))="","",OFFSET('Sanitation Data'!$G$31,0,10*ROW('Sanitation Data'!G79)))</f>
        <v/>
      </c>
      <c r="DD85" s="264" t="str">
        <f ca="true">+IF(OFFSET('Sanitation Data'!$G$32,0,10*ROW('Sanitation Data'!G79))="","",OFFSET('Sanitation Data'!$G$32,0,10*ROW('Sanitation Data'!G79)))</f>
        <v/>
      </c>
      <c r="DE85" s="264" t="str">
        <f ca="true">+IF(OFFSET('Sanitation Data'!$H$28,0,10*ROW('Sanitation Data'!H79))="","",OFFSET('Sanitation Data'!$H$28,0,10*ROW('Sanitation Data'!H79)))</f>
        <v/>
      </c>
      <c r="DF85" s="264" t="str">
        <f ca="true">+IF(OFFSET('Sanitation Data'!$H$29,0,10*ROW('Sanitation Data'!H79))="","",OFFSET('Sanitation Data'!$H$29,0,10*ROW('Sanitation Data'!H79)))</f>
        <v/>
      </c>
      <c r="DG85" s="264" t="str">
        <f ca="true">+IF(OFFSET('Sanitation Data'!$H$30,0,10*ROW('Sanitation Data'!H79))="","",OFFSET('Sanitation Data'!$H$30,0,10*ROW('Sanitation Data'!H79)))</f>
        <v/>
      </c>
      <c r="DH85" s="264" t="str">
        <f ca="true">+IF(OFFSET('Sanitation Data'!$H$31,0,10*ROW('Sanitation Data'!H79))="","",OFFSET('Sanitation Data'!$H$31,0,10*ROW('Sanitation Data'!H79)))</f>
        <v/>
      </c>
      <c r="DI85" s="264" t="str">
        <f ca="true">+IF(OFFSET('Sanitation Data'!$H$32,0,10*ROW('Sanitation Data'!H79))="","",OFFSET('Sanitation Data'!$H$32,0,10*ROW('Sanitation Data'!H79)))</f>
        <v/>
      </c>
      <c r="DJ85" s="264" t="str">
        <f ca="true">+IF(OFFSET('Sanitation Data'!$I$28,0,10*ROW('Sanitation Data'!I79))="","",OFFSET('Sanitation Data'!$I$28,0,10*ROW('Sanitation Data'!I79)))</f>
        <v/>
      </c>
      <c r="DK85" s="264" t="str">
        <f ca="true">+IF(OFFSET('Sanitation Data'!$I$29,0,10*ROW('Sanitation Data'!I79))="","",OFFSET('Sanitation Data'!$I$29,0,10*ROW('Sanitation Data'!I79)))</f>
        <v/>
      </c>
      <c r="DL85" s="264" t="str">
        <f ca="true">+IF(OFFSET('Sanitation Data'!$I$30,0,10*ROW('Sanitation Data'!I79))="","",OFFSET('Sanitation Data'!$I$30,0,10*ROW('Sanitation Data'!I79)))</f>
        <v/>
      </c>
      <c r="DM85" s="264" t="str">
        <f ca="true">+IF(OFFSET('Sanitation Data'!$I$31,0,10*ROW('Sanitation Data'!I79))="","",OFFSET('Sanitation Data'!$I$31,0,10*ROW('Sanitation Data'!I79)))</f>
        <v/>
      </c>
      <c r="DN85" s="264" t="str">
        <f ca="true">+IF(OFFSET('Sanitation Data'!$I$32,0,10*ROW('Sanitation Data'!I79))="","",OFFSET('Sanitation Data'!$I$32,0,10*ROW('Sanitation Data'!I79)))</f>
        <v/>
      </c>
      <c r="DO85" s="264" t="str">
        <f ca="true">+IF(OFFSET('Hygiene Data'!$D$11,0,10*ROW('Hygiene Data'!D79))="","",OFFSET('Hygiene Data'!$D$11,0,10*ROW('Hygiene Data'!D79)))</f>
        <v/>
      </c>
      <c r="DP85" s="264" t="str">
        <f ca="true">+IF(OFFSET('Hygiene Data'!$D$12,0,10*ROW('Hygiene Data'!D79))="","",OFFSET('Hygiene Data'!$D$12,0,10*ROW('Hygiene Data'!D79)))</f>
        <v/>
      </c>
      <c r="DQ85" s="264" t="str">
        <f ca="true">+IF(OFFSET('Hygiene Data'!$D$13,0,10*ROW('Hygiene Data'!D79))="","",OFFSET('Hygiene Data'!$D$13,0,10*ROW('Hygiene Data'!D79)))</f>
        <v/>
      </c>
      <c r="DR85" s="264" t="str">
        <f ca="true">+IF(OFFSET('Hygiene Data'!$E$11,0,10*ROW('Hygiene Data'!E79))="","",OFFSET('Hygiene Data'!$E$11,0,10*ROW('Hygiene Data'!E79)))</f>
        <v/>
      </c>
      <c r="DS85" s="264" t="str">
        <f ca="true">+IF(OFFSET('Hygiene Data'!$E$12,0,10*ROW('Hygiene Data'!E79))="","",OFFSET('Hygiene Data'!$E$12,0,10*ROW('Hygiene Data'!E79)))</f>
        <v/>
      </c>
      <c r="DT85" s="264" t="str">
        <f ca="true">+IF(OFFSET('Hygiene Data'!$E$13,0,10*ROW('Hygiene Data'!E79))="","",OFFSET('Hygiene Data'!$E$13,0,10*ROW('Hygiene Data'!E79)))</f>
        <v/>
      </c>
      <c r="DU85" s="264" t="str">
        <f ca="true">+IF(OFFSET('Hygiene Data'!$F$11,0,10*ROW('Hygiene Data'!F79))="","",OFFSET('Hygiene Data'!$F$11,0,10*ROW('Hygiene Data'!F79)))</f>
        <v/>
      </c>
      <c r="DV85" s="264" t="str">
        <f ca="true">+IF(OFFSET('Hygiene Data'!$F$12,0,10*ROW('Hygiene Data'!F79))="","",OFFSET('Hygiene Data'!$F$12,0,10*ROW('Hygiene Data'!F79)))</f>
        <v/>
      </c>
      <c r="DW85" s="264" t="str">
        <f ca="true">+IF(OFFSET('Hygiene Data'!$F$13,0,10*ROW('Hygiene Data'!F79))="","",OFFSET('Hygiene Data'!$F$13,0,10*ROW('Hygiene Data'!F79)))</f>
        <v/>
      </c>
      <c r="DX85" s="264" t="str">
        <f ca="true">+IF(OFFSET('Hygiene Data'!$G$11,0,10*ROW('Hygiene Data'!G79))="","",OFFSET('Hygiene Data'!$G$11,0,10*ROW('Hygiene Data'!G79)))</f>
        <v/>
      </c>
      <c r="DY85" s="264" t="str">
        <f ca="true">+IF(OFFSET('Hygiene Data'!$G$12,0,10*ROW('Hygiene Data'!G79))="","",OFFSET('Hygiene Data'!$G$12,0,10*ROW('Hygiene Data'!G79)))</f>
        <v/>
      </c>
      <c r="DZ85" s="264" t="str">
        <f ca="true">+IF(OFFSET('Hygiene Data'!$G$13,0,10*ROW('Hygiene Data'!G79))="","",OFFSET('Hygiene Data'!$G$13,0,10*ROW('Hygiene Data'!G79)))</f>
        <v/>
      </c>
      <c r="EA85" s="264" t="str">
        <f ca="true">+IF(OFFSET('Hygiene Data'!$H$11,0,10*ROW('Hygiene Data'!H79))="","",OFFSET('Hygiene Data'!$H$11,0,10*ROW('Hygiene Data'!H79)))</f>
        <v/>
      </c>
      <c r="EB85" s="264" t="str">
        <f ca="true">+IF(OFFSET('Hygiene Data'!$H$12,0,10*ROW('Hygiene Data'!H79))="","",OFFSET('Hygiene Data'!$H$12,0,10*ROW('Hygiene Data'!H79)))</f>
        <v/>
      </c>
      <c r="EC85" s="264" t="str">
        <f ca="true">+IF(OFFSET('Hygiene Data'!$H$13,0,10*ROW('Hygiene Data'!H79))="","",OFFSET('Hygiene Data'!$H$13,0,10*ROW('Hygiene Data'!H79)))</f>
        <v/>
      </c>
      <c r="ED85" s="264" t="str">
        <f ca="true">+IF(OFFSET('Hygiene Data'!$I$11,0,10*ROW('Hygiene Data'!I79))="","",OFFSET('Hygiene Data'!$I$11,0,10*ROW('Hygiene Data'!I79)))</f>
        <v/>
      </c>
      <c r="EE85" s="264" t="str">
        <f ca="true">+IF(OFFSET('Hygiene Data'!$I$12,0,10*ROW('Hygiene Data'!I79))="","",OFFSET('Hygiene Data'!$I$12,0,10*ROW('Hygiene Data'!I79)))</f>
        <v/>
      </c>
      <c r="EF85" s="264" t="str">
        <f ca="true">+IF(OFFSET('Hygiene Data'!$I$13,0,10*ROW('Hygiene Data'!I79))="","",OFFSET('Hygiene Data'!$I$13,0,10*ROW('Hygiene Data'!I79)))</f>
        <v/>
      </c>
    </row>
    <row xmlns:x14ac="http://schemas.microsoft.com/office/spreadsheetml/2009/9/ac" r="86" x14ac:dyDescent="0.2">
      <c r="A86" s="37" t="str">
        <f ca="true">+IF(OFFSET('Water Data'!$B$2,0,10*ROW('Water Data'!E80))="","",OFFSET('Water Data'!$B$2,0,10*ROW('Water Data'!E80)))</f>
        <v/>
      </c>
      <c r="B86" s="37" t="str">
        <f ca="true">+IF(OFFSET('Water Data'!$C$2,0,10*ROW('Water Data'!F80))="","",OFFSET('Water Data'!$C$2,0,10*ROW('Water Data'!F80)))</f>
        <v/>
      </c>
      <c r="C86" s="320" t="str">
        <f t="shared" ca="true" si="1"/>
        <v/>
      </c>
      <c r="D86" s="94"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94"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94"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94"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94"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94"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94"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94"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94"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94"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94"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94"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94"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94"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94"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94"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94"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94"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95"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95"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95"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95"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95"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95"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95"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95"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95"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95"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95"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95"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95"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95"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95"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95"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95"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95"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95"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95"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95"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95"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95"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95"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95"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95"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95"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95"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95"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95"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96"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96"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96"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96"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96"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96"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96"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96"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96"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96"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96"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96"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96"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96"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96"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96"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96"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96"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64"/>
      <c r="BS86" s="264" t="str">
        <f ca="true">+IF(OFFSET('Water Data'!$D$27,0,10*ROW('Water Data'!D80))="","",OFFSET('Water Data'!$D$27,0,10*ROW('Water Data'!D80)))</f>
        <v/>
      </c>
      <c r="BT86" s="264" t="str">
        <f ca="true">+IF(OFFSET('Water Data'!$D$28,0,10*ROW('Water Data'!D80))="","",OFFSET('Water Data'!$D$28,0,10*ROW('Water Data'!D80)))</f>
        <v/>
      </c>
      <c r="BU86" s="264" t="str">
        <f ca="true">+IF(OFFSET('Water Data'!$D$29,0,10*ROW('Water Data'!D80))="","",OFFSET('Water Data'!$D$29,0,10*ROW('Water Data'!D80)))</f>
        <v/>
      </c>
      <c r="BV86" s="264" t="str">
        <f ca="true">+IF(OFFSET('Water Data'!$E$27,0,10*ROW('Water Data'!E80))="","",OFFSET('Water Data'!$E$27,0,10*ROW('Water Data'!E80)))</f>
        <v/>
      </c>
      <c r="BW86" s="264" t="str">
        <f ca="true">+IF(OFFSET('Water Data'!$E$28,0,10*ROW('Water Data'!E80))="","",OFFSET('Water Data'!$E$28,0,10*ROW('Water Data'!E80)))</f>
        <v/>
      </c>
      <c r="BX86" s="264" t="str">
        <f ca="true">+IF(OFFSET('Water Data'!$E$29,0,10*ROW('Water Data'!E80))="","",OFFSET('Water Data'!$E$29,0,10*ROW('Water Data'!E80)))</f>
        <v/>
      </c>
      <c r="BY86" s="264" t="str">
        <f ca="true">+IF(OFFSET('Water Data'!$F$27,0,10*ROW('Water Data'!F80))="","",OFFSET('Water Data'!$F$27,0,10*ROW('Water Data'!F80)))</f>
        <v/>
      </c>
      <c r="BZ86" s="264" t="str">
        <f ca="true">+IF(OFFSET('Water Data'!$F$28,0,10*ROW('Water Data'!F80))="","",OFFSET('Water Data'!$F$28,0,10*ROW('Water Data'!F80)))</f>
        <v/>
      </c>
      <c r="CA86" s="264" t="str">
        <f ca="true">+IF(OFFSET('Water Data'!$F$29,0,10*ROW('Water Data'!F80))="","",OFFSET('Water Data'!$F$29,0,10*ROW('Water Data'!F80)))</f>
        <v/>
      </c>
      <c r="CB86" s="264" t="str">
        <f ca="true">+IF(OFFSET('Water Data'!$G$27,0,10*ROW('Water Data'!G80))="","",OFFSET('Water Data'!$G$27,0,10*ROW('Water Data'!G80)))</f>
        <v/>
      </c>
      <c r="CC86" s="264" t="str">
        <f ca="true">+IF(OFFSET('Water Data'!$G$28,0,10*ROW('Water Data'!G80))="","",OFFSET('Water Data'!$G$28,0,10*ROW('Water Data'!G80)))</f>
        <v/>
      </c>
      <c r="CD86" s="264" t="str">
        <f ca="true">+IF(OFFSET('Water Data'!$G$29,0,10*ROW('Water Data'!G80))="","",OFFSET('Water Data'!$G$29,0,10*ROW('Water Data'!G80)))</f>
        <v/>
      </c>
      <c r="CE86" s="264" t="str">
        <f ca="true">+IF(OFFSET('Water Data'!$H$27,0,10*ROW('Water Data'!H80))="","",OFFSET('Water Data'!$H$27,0,10*ROW('Water Data'!H80)))</f>
        <v/>
      </c>
      <c r="CF86" s="264" t="str">
        <f ca="true">+IF(OFFSET('Water Data'!$H$28,0,10*ROW('Water Data'!H80))="","",OFFSET('Water Data'!$H$28,0,10*ROW('Water Data'!H80)))</f>
        <v/>
      </c>
      <c r="CG86" s="264" t="str">
        <f ca="true">+IF(OFFSET('Water Data'!$H$29,0,10*ROW('Water Data'!H80))="","",OFFSET('Water Data'!$H$29,0,10*ROW('Water Data'!H80)))</f>
        <v/>
      </c>
      <c r="CH86" s="264" t="str">
        <f ca="true">+IF(OFFSET('Water Data'!$I$27,0,10*ROW('Water Data'!I80))="","",OFFSET('Water Data'!$I$27,0,10*ROW('Water Data'!I80)))</f>
        <v/>
      </c>
      <c r="CI86" s="264" t="str">
        <f ca="true">+IF(OFFSET('Water Data'!$I$28,0,10*ROW('Water Data'!I80))="","",OFFSET('Water Data'!$I$28,0,10*ROW('Water Data'!I80)))</f>
        <v/>
      </c>
      <c r="CJ86" s="264" t="str">
        <f ca="true">+IF(OFFSET('Water Data'!$I$29,0,10*ROW('Water Data'!I80))="","",OFFSET('Water Data'!$I$29,0,10*ROW('Water Data'!I80)))</f>
        <v/>
      </c>
      <c r="CK86" s="264" t="str">
        <f ca="true">+IF(OFFSET('Sanitation Data'!$D$28,0,10*ROW('Sanitation Data'!D80))="","",OFFSET('Sanitation Data'!$D$28,0,10*ROW('Sanitation Data'!D80)))</f>
        <v/>
      </c>
      <c r="CL86" s="264" t="str">
        <f ca="true">+IF(OFFSET('Sanitation Data'!$D$29,0,10*ROW('Sanitation Data'!D80))="","",OFFSET('Sanitation Data'!$D$29,0,10*ROW('Sanitation Data'!D80)))</f>
        <v/>
      </c>
      <c r="CM86" s="264" t="str">
        <f ca="true">+IF(OFFSET('Sanitation Data'!$D$30,0,10*ROW('Sanitation Data'!D80))="","",OFFSET('Sanitation Data'!$D$30,0,10*ROW('Sanitation Data'!D80)))</f>
        <v/>
      </c>
      <c r="CN86" s="264" t="str">
        <f ca="true">+IF(OFFSET('Sanitation Data'!$D$31,0,10*ROW('Sanitation Data'!D80))="","",OFFSET('Sanitation Data'!$D$31,0,10*ROW('Sanitation Data'!D80)))</f>
        <v/>
      </c>
      <c r="CO86" s="264" t="str">
        <f ca="true">+IF(OFFSET('Sanitation Data'!$D$32,0,10*ROW('Sanitation Data'!D80))="","",OFFSET('Sanitation Data'!$D$32,0,10*ROW('Sanitation Data'!D80)))</f>
        <v/>
      </c>
      <c r="CP86" s="264" t="str">
        <f ca="true">+IF(OFFSET('Sanitation Data'!$E$28,0,10*ROW('Sanitation Data'!E80))="","",OFFSET('Sanitation Data'!$E$28,0,10*ROW('Sanitation Data'!E80)))</f>
        <v/>
      </c>
      <c r="CQ86" s="264" t="str">
        <f ca="true">+IF(OFFSET('Sanitation Data'!$E$29,0,10*ROW('Sanitation Data'!E80))="","",OFFSET('Sanitation Data'!$E$29,0,10*ROW('Sanitation Data'!E80)))</f>
        <v/>
      </c>
      <c r="CR86" s="264" t="str">
        <f ca="true">+IF(OFFSET('Sanitation Data'!$E$30,0,10*ROW('Sanitation Data'!E80))="","",OFFSET('Sanitation Data'!$E$30,0,10*ROW('Sanitation Data'!E80)))</f>
        <v/>
      </c>
      <c r="CS86" s="264" t="str">
        <f ca="true">+IF(OFFSET('Sanitation Data'!$E$31,0,10*ROW('Sanitation Data'!E80))="","",OFFSET('Sanitation Data'!$E$31,0,10*ROW('Sanitation Data'!E80)))</f>
        <v/>
      </c>
      <c r="CT86" s="264" t="str">
        <f ca="true">+IF(OFFSET('Sanitation Data'!$E$32,0,10*ROW('Sanitation Data'!E80))="","",OFFSET('Sanitation Data'!$E$32,0,10*ROW('Sanitation Data'!E80)))</f>
        <v/>
      </c>
      <c r="CU86" s="264" t="str">
        <f ca="true">+IF(OFFSET('Sanitation Data'!$F$28,0,10*ROW('Sanitation Data'!F80))="","",OFFSET('Sanitation Data'!$F$28,0,10*ROW('Sanitation Data'!F80)))</f>
        <v/>
      </c>
      <c r="CV86" s="264" t="str">
        <f ca="true">+IF(OFFSET('Sanitation Data'!$F$29,0,10*ROW('Sanitation Data'!F80))="","",OFFSET('Sanitation Data'!$F$29,0,10*ROW('Sanitation Data'!F80)))</f>
        <v/>
      </c>
      <c r="CW86" s="264" t="str">
        <f ca="true">+IF(OFFSET('Sanitation Data'!$F$30,0,10*ROW('Sanitation Data'!F80))="","",OFFSET('Sanitation Data'!$F$30,0,10*ROW('Sanitation Data'!F80)))</f>
        <v/>
      </c>
      <c r="CX86" s="264" t="str">
        <f ca="true">+IF(OFFSET('Sanitation Data'!$F$31,0,10*ROW('Sanitation Data'!F80))="","",OFFSET('Sanitation Data'!$F$31,0,10*ROW('Sanitation Data'!F80)))</f>
        <v/>
      </c>
      <c r="CY86" s="264" t="str">
        <f ca="true">+IF(OFFSET('Sanitation Data'!$F$32,0,10*ROW('Sanitation Data'!F80))="","",OFFSET('Sanitation Data'!$F$32,0,10*ROW('Sanitation Data'!F80)))</f>
        <v/>
      </c>
      <c r="CZ86" s="264" t="str">
        <f ca="true">+IF(OFFSET('Sanitation Data'!$G$28,0,10*ROW('Sanitation Data'!G80))="","",OFFSET('Sanitation Data'!$G$28,0,10*ROW('Sanitation Data'!G80)))</f>
        <v/>
      </c>
      <c r="DA86" s="264" t="str">
        <f ca="true">+IF(OFFSET('Sanitation Data'!$G$29,0,10*ROW('Sanitation Data'!G80))="","",OFFSET('Sanitation Data'!$G$29,0,10*ROW('Sanitation Data'!G80)))</f>
        <v/>
      </c>
      <c r="DB86" s="264" t="str">
        <f ca="true">+IF(OFFSET('Sanitation Data'!$G$30,0,10*ROW('Sanitation Data'!G80))="","",OFFSET('Sanitation Data'!$G$30,0,10*ROW('Sanitation Data'!G80)))</f>
        <v/>
      </c>
      <c r="DC86" s="264" t="str">
        <f ca="true">+IF(OFFSET('Sanitation Data'!$G$31,0,10*ROW('Sanitation Data'!G80))="","",OFFSET('Sanitation Data'!$G$31,0,10*ROW('Sanitation Data'!G80)))</f>
        <v/>
      </c>
      <c r="DD86" s="264" t="str">
        <f ca="true">+IF(OFFSET('Sanitation Data'!$G$32,0,10*ROW('Sanitation Data'!G80))="","",OFFSET('Sanitation Data'!$G$32,0,10*ROW('Sanitation Data'!G80)))</f>
        <v/>
      </c>
      <c r="DE86" s="264" t="str">
        <f ca="true">+IF(OFFSET('Sanitation Data'!$H$28,0,10*ROW('Sanitation Data'!H80))="","",OFFSET('Sanitation Data'!$H$28,0,10*ROW('Sanitation Data'!H80)))</f>
        <v/>
      </c>
      <c r="DF86" s="264" t="str">
        <f ca="true">+IF(OFFSET('Sanitation Data'!$H$29,0,10*ROW('Sanitation Data'!H80))="","",OFFSET('Sanitation Data'!$H$29,0,10*ROW('Sanitation Data'!H80)))</f>
        <v/>
      </c>
      <c r="DG86" s="264" t="str">
        <f ca="true">+IF(OFFSET('Sanitation Data'!$H$30,0,10*ROW('Sanitation Data'!H80))="","",OFFSET('Sanitation Data'!$H$30,0,10*ROW('Sanitation Data'!H80)))</f>
        <v/>
      </c>
      <c r="DH86" s="264" t="str">
        <f ca="true">+IF(OFFSET('Sanitation Data'!$H$31,0,10*ROW('Sanitation Data'!H80))="","",OFFSET('Sanitation Data'!$H$31,0,10*ROW('Sanitation Data'!H80)))</f>
        <v/>
      </c>
      <c r="DI86" s="264" t="str">
        <f ca="true">+IF(OFFSET('Sanitation Data'!$H$32,0,10*ROW('Sanitation Data'!H80))="","",OFFSET('Sanitation Data'!$H$32,0,10*ROW('Sanitation Data'!H80)))</f>
        <v/>
      </c>
      <c r="DJ86" s="264" t="str">
        <f ca="true">+IF(OFFSET('Sanitation Data'!$I$28,0,10*ROW('Sanitation Data'!I80))="","",OFFSET('Sanitation Data'!$I$28,0,10*ROW('Sanitation Data'!I80)))</f>
        <v/>
      </c>
      <c r="DK86" s="264" t="str">
        <f ca="true">+IF(OFFSET('Sanitation Data'!$I$29,0,10*ROW('Sanitation Data'!I80))="","",OFFSET('Sanitation Data'!$I$29,0,10*ROW('Sanitation Data'!I80)))</f>
        <v/>
      </c>
      <c r="DL86" s="264" t="str">
        <f ca="true">+IF(OFFSET('Sanitation Data'!$I$30,0,10*ROW('Sanitation Data'!I80))="","",OFFSET('Sanitation Data'!$I$30,0,10*ROW('Sanitation Data'!I80)))</f>
        <v/>
      </c>
      <c r="DM86" s="264" t="str">
        <f ca="true">+IF(OFFSET('Sanitation Data'!$I$31,0,10*ROW('Sanitation Data'!I80))="","",OFFSET('Sanitation Data'!$I$31,0,10*ROW('Sanitation Data'!I80)))</f>
        <v/>
      </c>
      <c r="DN86" s="264" t="str">
        <f ca="true">+IF(OFFSET('Sanitation Data'!$I$32,0,10*ROW('Sanitation Data'!I80))="","",OFFSET('Sanitation Data'!$I$32,0,10*ROW('Sanitation Data'!I80)))</f>
        <v/>
      </c>
      <c r="DO86" s="264" t="str">
        <f ca="true">+IF(OFFSET('Hygiene Data'!$D$11,0,10*ROW('Hygiene Data'!D80))="","",OFFSET('Hygiene Data'!$D$11,0,10*ROW('Hygiene Data'!D80)))</f>
        <v/>
      </c>
      <c r="DP86" s="264" t="str">
        <f ca="true">+IF(OFFSET('Hygiene Data'!$D$12,0,10*ROW('Hygiene Data'!D80))="","",OFFSET('Hygiene Data'!$D$12,0,10*ROW('Hygiene Data'!D80)))</f>
        <v/>
      </c>
      <c r="DQ86" s="264" t="str">
        <f ca="true">+IF(OFFSET('Hygiene Data'!$D$13,0,10*ROW('Hygiene Data'!D80))="","",OFFSET('Hygiene Data'!$D$13,0,10*ROW('Hygiene Data'!D80)))</f>
        <v/>
      </c>
      <c r="DR86" s="264" t="str">
        <f ca="true">+IF(OFFSET('Hygiene Data'!$E$11,0,10*ROW('Hygiene Data'!E80))="","",OFFSET('Hygiene Data'!$E$11,0,10*ROW('Hygiene Data'!E80)))</f>
        <v/>
      </c>
      <c r="DS86" s="264" t="str">
        <f ca="true">+IF(OFFSET('Hygiene Data'!$E$12,0,10*ROW('Hygiene Data'!E80))="","",OFFSET('Hygiene Data'!$E$12,0,10*ROW('Hygiene Data'!E80)))</f>
        <v/>
      </c>
      <c r="DT86" s="264" t="str">
        <f ca="true">+IF(OFFSET('Hygiene Data'!$E$13,0,10*ROW('Hygiene Data'!E80))="","",OFFSET('Hygiene Data'!$E$13,0,10*ROW('Hygiene Data'!E80)))</f>
        <v/>
      </c>
      <c r="DU86" s="264" t="str">
        <f ca="true">+IF(OFFSET('Hygiene Data'!$F$11,0,10*ROW('Hygiene Data'!F80))="","",OFFSET('Hygiene Data'!$F$11,0,10*ROW('Hygiene Data'!F80)))</f>
        <v/>
      </c>
      <c r="DV86" s="264" t="str">
        <f ca="true">+IF(OFFSET('Hygiene Data'!$F$12,0,10*ROW('Hygiene Data'!F80))="","",OFFSET('Hygiene Data'!$F$12,0,10*ROW('Hygiene Data'!F80)))</f>
        <v/>
      </c>
      <c r="DW86" s="264" t="str">
        <f ca="true">+IF(OFFSET('Hygiene Data'!$F$13,0,10*ROW('Hygiene Data'!F80))="","",OFFSET('Hygiene Data'!$F$13,0,10*ROW('Hygiene Data'!F80)))</f>
        <v/>
      </c>
      <c r="DX86" s="264" t="str">
        <f ca="true">+IF(OFFSET('Hygiene Data'!$G$11,0,10*ROW('Hygiene Data'!G80))="","",OFFSET('Hygiene Data'!$G$11,0,10*ROW('Hygiene Data'!G80)))</f>
        <v/>
      </c>
      <c r="DY86" s="264" t="str">
        <f ca="true">+IF(OFFSET('Hygiene Data'!$G$12,0,10*ROW('Hygiene Data'!G80))="","",OFFSET('Hygiene Data'!$G$12,0,10*ROW('Hygiene Data'!G80)))</f>
        <v/>
      </c>
      <c r="DZ86" s="264" t="str">
        <f ca="true">+IF(OFFSET('Hygiene Data'!$G$13,0,10*ROW('Hygiene Data'!G80))="","",OFFSET('Hygiene Data'!$G$13,0,10*ROW('Hygiene Data'!G80)))</f>
        <v/>
      </c>
      <c r="EA86" s="264" t="str">
        <f ca="true">+IF(OFFSET('Hygiene Data'!$H$11,0,10*ROW('Hygiene Data'!H80))="","",OFFSET('Hygiene Data'!$H$11,0,10*ROW('Hygiene Data'!H80)))</f>
        <v/>
      </c>
      <c r="EB86" s="264" t="str">
        <f ca="true">+IF(OFFSET('Hygiene Data'!$H$12,0,10*ROW('Hygiene Data'!H80))="","",OFFSET('Hygiene Data'!$H$12,0,10*ROW('Hygiene Data'!H80)))</f>
        <v/>
      </c>
      <c r="EC86" s="264" t="str">
        <f ca="true">+IF(OFFSET('Hygiene Data'!$H$13,0,10*ROW('Hygiene Data'!H80))="","",OFFSET('Hygiene Data'!$H$13,0,10*ROW('Hygiene Data'!H80)))</f>
        <v/>
      </c>
      <c r="ED86" s="264" t="str">
        <f ca="true">+IF(OFFSET('Hygiene Data'!$I$11,0,10*ROW('Hygiene Data'!I80))="","",OFFSET('Hygiene Data'!$I$11,0,10*ROW('Hygiene Data'!I80)))</f>
        <v/>
      </c>
      <c r="EE86" s="264" t="str">
        <f ca="true">+IF(OFFSET('Hygiene Data'!$I$12,0,10*ROW('Hygiene Data'!I80))="","",OFFSET('Hygiene Data'!$I$12,0,10*ROW('Hygiene Data'!I80)))</f>
        <v/>
      </c>
      <c r="EF86" s="264" t="str">
        <f ca="true">+IF(OFFSET('Hygiene Data'!$I$13,0,10*ROW('Hygiene Data'!I80))="","",OFFSET('Hygiene Data'!$I$13,0,10*ROW('Hygiene Data'!I80)))</f>
        <v/>
      </c>
    </row>
    <row xmlns:x14ac="http://schemas.microsoft.com/office/spreadsheetml/2009/9/ac" r="87" x14ac:dyDescent="0.2">
      <c r="A87" s="37" t="str">
        <f ca="true">+IF(OFFSET('Water Data'!$B$2,0,10*ROW('Water Data'!E81))="","",OFFSET('Water Data'!$B$2,0,10*ROW('Water Data'!E81)))</f>
        <v/>
      </c>
      <c r="B87" s="37" t="str">
        <f ca="true">+IF(OFFSET('Water Data'!$C$2,0,10*ROW('Water Data'!F81))="","",OFFSET('Water Data'!$C$2,0,10*ROW('Water Data'!F81)))</f>
        <v/>
      </c>
      <c r="C87" s="320" t="str">
        <f t="shared" ca="true" si="1"/>
        <v/>
      </c>
      <c r="D87" s="94"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94"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94"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94"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94"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94"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94"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94"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94"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94"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94"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94"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94"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94"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94"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94"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94"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94"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95"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95"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95"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95"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95"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95"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95"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95"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95"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95"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95"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95"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95"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95"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95"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95"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95"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95"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95"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95"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95"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95"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95"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95"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95"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95"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95"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95"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95"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95"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96"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96"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96"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96"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96"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96"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96"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96"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96"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96"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96"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96"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96"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96"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96"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96"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96"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96"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64"/>
      <c r="BS87" s="264" t="str">
        <f ca="true">+IF(OFFSET('Water Data'!$D$27,0,10*ROW('Water Data'!D81))="","",OFFSET('Water Data'!$D$27,0,10*ROW('Water Data'!D81)))</f>
        <v/>
      </c>
      <c r="BT87" s="264" t="str">
        <f ca="true">+IF(OFFSET('Water Data'!$D$28,0,10*ROW('Water Data'!D81))="","",OFFSET('Water Data'!$D$28,0,10*ROW('Water Data'!D81)))</f>
        <v/>
      </c>
      <c r="BU87" s="264" t="str">
        <f ca="true">+IF(OFFSET('Water Data'!$D$29,0,10*ROW('Water Data'!D81))="","",OFFSET('Water Data'!$D$29,0,10*ROW('Water Data'!D81)))</f>
        <v/>
      </c>
      <c r="BV87" s="264" t="str">
        <f ca="true">+IF(OFFSET('Water Data'!$E$27,0,10*ROW('Water Data'!E81))="","",OFFSET('Water Data'!$E$27,0,10*ROW('Water Data'!E81)))</f>
        <v/>
      </c>
      <c r="BW87" s="264" t="str">
        <f ca="true">+IF(OFFSET('Water Data'!$E$28,0,10*ROW('Water Data'!E81))="","",OFFSET('Water Data'!$E$28,0,10*ROW('Water Data'!E81)))</f>
        <v/>
      </c>
      <c r="BX87" s="264" t="str">
        <f ca="true">+IF(OFFSET('Water Data'!$E$29,0,10*ROW('Water Data'!E81))="","",OFFSET('Water Data'!$E$29,0,10*ROW('Water Data'!E81)))</f>
        <v/>
      </c>
      <c r="BY87" s="264" t="str">
        <f ca="true">+IF(OFFSET('Water Data'!$F$27,0,10*ROW('Water Data'!F81))="","",OFFSET('Water Data'!$F$27,0,10*ROW('Water Data'!F81)))</f>
        <v/>
      </c>
      <c r="BZ87" s="264" t="str">
        <f ca="true">+IF(OFFSET('Water Data'!$F$28,0,10*ROW('Water Data'!F81))="","",OFFSET('Water Data'!$F$28,0,10*ROW('Water Data'!F81)))</f>
        <v/>
      </c>
      <c r="CA87" s="264" t="str">
        <f ca="true">+IF(OFFSET('Water Data'!$F$29,0,10*ROW('Water Data'!F81))="","",OFFSET('Water Data'!$F$29,0,10*ROW('Water Data'!F81)))</f>
        <v/>
      </c>
      <c r="CB87" s="264" t="str">
        <f ca="true">+IF(OFFSET('Water Data'!$G$27,0,10*ROW('Water Data'!G81))="","",OFFSET('Water Data'!$G$27,0,10*ROW('Water Data'!G81)))</f>
        <v/>
      </c>
      <c r="CC87" s="264" t="str">
        <f ca="true">+IF(OFFSET('Water Data'!$G$28,0,10*ROW('Water Data'!G81))="","",OFFSET('Water Data'!$G$28,0,10*ROW('Water Data'!G81)))</f>
        <v/>
      </c>
      <c r="CD87" s="264" t="str">
        <f ca="true">+IF(OFFSET('Water Data'!$G$29,0,10*ROW('Water Data'!G81))="","",OFFSET('Water Data'!$G$29,0,10*ROW('Water Data'!G81)))</f>
        <v/>
      </c>
      <c r="CE87" s="264" t="str">
        <f ca="true">+IF(OFFSET('Water Data'!$H$27,0,10*ROW('Water Data'!H81))="","",OFFSET('Water Data'!$H$27,0,10*ROW('Water Data'!H81)))</f>
        <v/>
      </c>
      <c r="CF87" s="264" t="str">
        <f ca="true">+IF(OFFSET('Water Data'!$H$28,0,10*ROW('Water Data'!H81))="","",OFFSET('Water Data'!$H$28,0,10*ROW('Water Data'!H81)))</f>
        <v/>
      </c>
      <c r="CG87" s="264" t="str">
        <f ca="true">+IF(OFFSET('Water Data'!$H$29,0,10*ROW('Water Data'!H81))="","",OFFSET('Water Data'!$H$29,0,10*ROW('Water Data'!H81)))</f>
        <v/>
      </c>
      <c r="CH87" s="264" t="str">
        <f ca="true">+IF(OFFSET('Water Data'!$I$27,0,10*ROW('Water Data'!I81))="","",OFFSET('Water Data'!$I$27,0,10*ROW('Water Data'!I81)))</f>
        <v/>
      </c>
      <c r="CI87" s="264" t="str">
        <f ca="true">+IF(OFFSET('Water Data'!$I$28,0,10*ROW('Water Data'!I81))="","",OFFSET('Water Data'!$I$28,0,10*ROW('Water Data'!I81)))</f>
        <v/>
      </c>
      <c r="CJ87" s="264" t="str">
        <f ca="true">+IF(OFFSET('Water Data'!$I$29,0,10*ROW('Water Data'!I81))="","",OFFSET('Water Data'!$I$29,0,10*ROW('Water Data'!I81)))</f>
        <v/>
      </c>
      <c r="CK87" s="264" t="str">
        <f ca="true">+IF(OFFSET('Sanitation Data'!$D$28,0,10*ROW('Sanitation Data'!D81))="","",OFFSET('Sanitation Data'!$D$28,0,10*ROW('Sanitation Data'!D81)))</f>
        <v/>
      </c>
      <c r="CL87" s="264" t="str">
        <f ca="true">+IF(OFFSET('Sanitation Data'!$D$29,0,10*ROW('Sanitation Data'!D81))="","",OFFSET('Sanitation Data'!$D$29,0,10*ROW('Sanitation Data'!D81)))</f>
        <v/>
      </c>
      <c r="CM87" s="264" t="str">
        <f ca="true">+IF(OFFSET('Sanitation Data'!$D$30,0,10*ROW('Sanitation Data'!D81))="","",OFFSET('Sanitation Data'!$D$30,0,10*ROW('Sanitation Data'!D81)))</f>
        <v/>
      </c>
      <c r="CN87" s="264" t="str">
        <f ca="true">+IF(OFFSET('Sanitation Data'!$D$31,0,10*ROW('Sanitation Data'!D81))="","",OFFSET('Sanitation Data'!$D$31,0,10*ROW('Sanitation Data'!D81)))</f>
        <v/>
      </c>
      <c r="CO87" s="264" t="str">
        <f ca="true">+IF(OFFSET('Sanitation Data'!$D$32,0,10*ROW('Sanitation Data'!D81))="","",OFFSET('Sanitation Data'!$D$32,0,10*ROW('Sanitation Data'!D81)))</f>
        <v/>
      </c>
      <c r="CP87" s="264" t="str">
        <f ca="true">+IF(OFFSET('Sanitation Data'!$E$28,0,10*ROW('Sanitation Data'!E81))="","",OFFSET('Sanitation Data'!$E$28,0,10*ROW('Sanitation Data'!E81)))</f>
        <v/>
      </c>
      <c r="CQ87" s="264" t="str">
        <f ca="true">+IF(OFFSET('Sanitation Data'!$E$29,0,10*ROW('Sanitation Data'!E81))="","",OFFSET('Sanitation Data'!$E$29,0,10*ROW('Sanitation Data'!E81)))</f>
        <v/>
      </c>
      <c r="CR87" s="264" t="str">
        <f ca="true">+IF(OFFSET('Sanitation Data'!$E$30,0,10*ROW('Sanitation Data'!E81))="","",OFFSET('Sanitation Data'!$E$30,0,10*ROW('Sanitation Data'!E81)))</f>
        <v/>
      </c>
      <c r="CS87" s="264" t="str">
        <f ca="true">+IF(OFFSET('Sanitation Data'!$E$31,0,10*ROW('Sanitation Data'!E81))="","",OFFSET('Sanitation Data'!$E$31,0,10*ROW('Sanitation Data'!E81)))</f>
        <v/>
      </c>
      <c r="CT87" s="264" t="str">
        <f ca="true">+IF(OFFSET('Sanitation Data'!$E$32,0,10*ROW('Sanitation Data'!E81))="","",OFFSET('Sanitation Data'!$E$32,0,10*ROW('Sanitation Data'!E81)))</f>
        <v/>
      </c>
      <c r="CU87" s="264" t="str">
        <f ca="true">+IF(OFFSET('Sanitation Data'!$F$28,0,10*ROW('Sanitation Data'!F81))="","",OFFSET('Sanitation Data'!$F$28,0,10*ROW('Sanitation Data'!F81)))</f>
        <v/>
      </c>
      <c r="CV87" s="264" t="str">
        <f ca="true">+IF(OFFSET('Sanitation Data'!$F$29,0,10*ROW('Sanitation Data'!F81))="","",OFFSET('Sanitation Data'!$F$29,0,10*ROW('Sanitation Data'!F81)))</f>
        <v/>
      </c>
      <c r="CW87" s="264" t="str">
        <f ca="true">+IF(OFFSET('Sanitation Data'!$F$30,0,10*ROW('Sanitation Data'!F81))="","",OFFSET('Sanitation Data'!$F$30,0,10*ROW('Sanitation Data'!F81)))</f>
        <v/>
      </c>
      <c r="CX87" s="264" t="str">
        <f ca="true">+IF(OFFSET('Sanitation Data'!$F$31,0,10*ROW('Sanitation Data'!F81))="","",OFFSET('Sanitation Data'!$F$31,0,10*ROW('Sanitation Data'!F81)))</f>
        <v/>
      </c>
      <c r="CY87" s="264" t="str">
        <f ca="true">+IF(OFFSET('Sanitation Data'!$F$32,0,10*ROW('Sanitation Data'!F81))="","",OFFSET('Sanitation Data'!$F$32,0,10*ROW('Sanitation Data'!F81)))</f>
        <v/>
      </c>
      <c r="CZ87" s="264" t="str">
        <f ca="true">+IF(OFFSET('Sanitation Data'!$G$28,0,10*ROW('Sanitation Data'!G81))="","",OFFSET('Sanitation Data'!$G$28,0,10*ROW('Sanitation Data'!G81)))</f>
        <v/>
      </c>
      <c r="DA87" s="264" t="str">
        <f ca="true">+IF(OFFSET('Sanitation Data'!$G$29,0,10*ROW('Sanitation Data'!G81))="","",OFFSET('Sanitation Data'!$G$29,0,10*ROW('Sanitation Data'!G81)))</f>
        <v/>
      </c>
      <c r="DB87" s="264" t="str">
        <f ca="true">+IF(OFFSET('Sanitation Data'!$G$30,0,10*ROW('Sanitation Data'!G81))="","",OFFSET('Sanitation Data'!$G$30,0,10*ROW('Sanitation Data'!G81)))</f>
        <v/>
      </c>
      <c r="DC87" s="264" t="str">
        <f ca="true">+IF(OFFSET('Sanitation Data'!$G$31,0,10*ROW('Sanitation Data'!G81))="","",OFFSET('Sanitation Data'!$G$31,0,10*ROW('Sanitation Data'!G81)))</f>
        <v/>
      </c>
      <c r="DD87" s="264" t="str">
        <f ca="true">+IF(OFFSET('Sanitation Data'!$G$32,0,10*ROW('Sanitation Data'!G81))="","",OFFSET('Sanitation Data'!$G$32,0,10*ROW('Sanitation Data'!G81)))</f>
        <v/>
      </c>
      <c r="DE87" s="264" t="str">
        <f ca="true">+IF(OFFSET('Sanitation Data'!$H$28,0,10*ROW('Sanitation Data'!H81))="","",OFFSET('Sanitation Data'!$H$28,0,10*ROW('Sanitation Data'!H81)))</f>
        <v/>
      </c>
      <c r="DF87" s="264" t="str">
        <f ca="true">+IF(OFFSET('Sanitation Data'!$H$29,0,10*ROW('Sanitation Data'!H81))="","",OFFSET('Sanitation Data'!$H$29,0,10*ROW('Sanitation Data'!H81)))</f>
        <v/>
      </c>
      <c r="DG87" s="264" t="str">
        <f ca="true">+IF(OFFSET('Sanitation Data'!$H$30,0,10*ROW('Sanitation Data'!H81))="","",OFFSET('Sanitation Data'!$H$30,0,10*ROW('Sanitation Data'!H81)))</f>
        <v/>
      </c>
      <c r="DH87" s="264" t="str">
        <f ca="true">+IF(OFFSET('Sanitation Data'!$H$31,0,10*ROW('Sanitation Data'!H81))="","",OFFSET('Sanitation Data'!$H$31,0,10*ROW('Sanitation Data'!H81)))</f>
        <v/>
      </c>
      <c r="DI87" s="264" t="str">
        <f ca="true">+IF(OFFSET('Sanitation Data'!$H$32,0,10*ROW('Sanitation Data'!H81))="","",OFFSET('Sanitation Data'!$H$32,0,10*ROW('Sanitation Data'!H81)))</f>
        <v/>
      </c>
      <c r="DJ87" s="264" t="str">
        <f ca="true">+IF(OFFSET('Sanitation Data'!$I$28,0,10*ROW('Sanitation Data'!I81))="","",OFFSET('Sanitation Data'!$I$28,0,10*ROW('Sanitation Data'!I81)))</f>
        <v/>
      </c>
      <c r="DK87" s="264" t="str">
        <f ca="true">+IF(OFFSET('Sanitation Data'!$I$29,0,10*ROW('Sanitation Data'!I81))="","",OFFSET('Sanitation Data'!$I$29,0,10*ROW('Sanitation Data'!I81)))</f>
        <v/>
      </c>
      <c r="DL87" s="264" t="str">
        <f ca="true">+IF(OFFSET('Sanitation Data'!$I$30,0,10*ROW('Sanitation Data'!I81))="","",OFFSET('Sanitation Data'!$I$30,0,10*ROW('Sanitation Data'!I81)))</f>
        <v/>
      </c>
      <c r="DM87" s="264" t="str">
        <f ca="true">+IF(OFFSET('Sanitation Data'!$I$31,0,10*ROW('Sanitation Data'!I81))="","",OFFSET('Sanitation Data'!$I$31,0,10*ROW('Sanitation Data'!I81)))</f>
        <v/>
      </c>
      <c r="DN87" s="264" t="str">
        <f ca="true">+IF(OFFSET('Sanitation Data'!$I$32,0,10*ROW('Sanitation Data'!I81))="","",OFFSET('Sanitation Data'!$I$32,0,10*ROW('Sanitation Data'!I81)))</f>
        <v/>
      </c>
      <c r="DO87" s="264" t="str">
        <f ca="true">+IF(OFFSET('Hygiene Data'!$D$11,0,10*ROW('Hygiene Data'!D81))="","",OFFSET('Hygiene Data'!$D$11,0,10*ROW('Hygiene Data'!D81)))</f>
        <v/>
      </c>
      <c r="DP87" s="264" t="str">
        <f ca="true">+IF(OFFSET('Hygiene Data'!$D$12,0,10*ROW('Hygiene Data'!D81))="","",OFFSET('Hygiene Data'!$D$12,0,10*ROW('Hygiene Data'!D81)))</f>
        <v/>
      </c>
      <c r="DQ87" s="264" t="str">
        <f ca="true">+IF(OFFSET('Hygiene Data'!$D$13,0,10*ROW('Hygiene Data'!D81))="","",OFFSET('Hygiene Data'!$D$13,0,10*ROW('Hygiene Data'!D81)))</f>
        <v/>
      </c>
      <c r="DR87" s="264" t="str">
        <f ca="true">+IF(OFFSET('Hygiene Data'!$E$11,0,10*ROW('Hygiene Data'!E81))="","",OFFSET('Hygiene Data'!$E$11,0,10*ROW('Hygiene Data'!E81)))</f>
        <v/>
      </c>
      <c r="DS87" s="264" t="str">
        <f ca="true">+IF(OFFSET('Hygiene Data'!$E$12,0,10*ROW('Hygiene Data'!E81))="","",OFFSET('Hygiene Data'!$E$12,0,10*ROW('Hygiene Data'!E81)))</f>
        <v/>
      </c>
      <c r="DT87" s="264" t="str">
        <f ca="true">+IF(OFFSET('Hygiene Data'!$E$13,0,10*ROW('Hygiene Data'!E81))="","",OFFSET('Hygiene Data'!$E$13,0,10*ROW('Hygiene Data'!E81)))</f>
        <v/>
      </c>
      <c r="DU87" s="264" t="str">
        <f ca="true">+IF(OFFSET('Hygiene Data'!$F$11,0,10*ROW('Hygiene Data'!F81))="","",OFFSET('Hygiene Data'!$F$11,0,10*ROW('Hygiene Data'!F81)))</f>
        <v/>
      </c>
      <c r="DV87" s="264" t="str">
        <f ca="true">+IF(OFFSET('Hygiene Data'!$F$12,0,10*ROW('Hygiene Data'!F81))="","",OFFSET('Hygiene Data'!$F$12,0,10*ROW('Hygiene Data'!F81)))</f>
        <v/>
      </c>
      <c r="DW87" s="264" t="str">
        <f ca="true">+IF(OFFSET('Hygiene Data'!$F$13,0,10*ROW('Hygiene Data'!F81))="","",OFFSET('Hygiene Data'!$F$13,0,10*ROW('Hygiene Data'!F81)))</f>
        <v/>
      </c>
      <c r="DX87" s="264" t="str">
        <f ca="true">+IF(OFFSET('Hygiene Data'!$G$11,0,10*ROW('Hygiene Data'!G81))="","",OFFSET('Hygiene Data'!$G$11,0,10*ROW('Hygiene Data'!G81)))</f>
        <v/>
      </c>
      <c r="DY87" s="264" t="str">
        <f ca="true">+IF(OFFSET('Hygiene Data'!$G$12,0,10*ROW('Hygiene Data'!G81))="","",OFFSET('Hygiene Data'!$G$12,0,10*ROW('Hygiene Data'!G81)))</f>
        <v/>
      </c>
      <c r="DZ87" s="264" t="str">
        <f ca="true">+IF(OFFSET('Hygiene Data'!$G$13,0,10*ROW('Hygiene Data'!G81))="","",OFFSET('Hygiene Data'!$G$13,0,10*ROW('Hygiene Data'!G81)))</f>
        <v/>
      </c>
      <c r="EA87" s="264" t="str">
        <f ca="true">+IF(OFFSET('Hygiene Data'!$H$11,0,10*ROW('Hygiene Data'!H81))="","",OFFSET('Hygiene Data'!$H$11,0,10*ROW('Hygiene Data'!H81)))</f>
        <v/>
      </c>
      <c r="EB87" s="264" t="str">
        <f ca="true">+IF(OFFSET('Hygiene Data'!$H$12,0,10*ROW('Hygiene Data'!H81))="","",OFFSET('Hygiene Data'!$H$12,0,10*ROW('Hygiene Data'!H81)))</f>
        <v/>
      </c>
      <c r="EC87" s="264" t="str">
        <f ca="true">+IF(OFFSET('Hygiene Data'!$H$13,0,10*ROW('Hygiene Data'!H81))="","",OFFSET('Hygiene Data'!$H$13,0,10*ROW('Hygiene Data'!H81)))</f>
        <v/>
      </c>
      <c r="ED87" s="264" t="str">
        <f ca="true">+IF(OFFSET('Hygiene Data'!$I$11,0,10*ROW('Hygiene Data'!I81))="","",OFFSET('Hygiene Data'!$I$11,0,10*ROW('Hygiene Data'!I81)))</f>
        <v/>
      </c>
      <c r="EE87" s="264" t="str">
        <f ca="true">+IF(OFFSET('Hygiene Data'!$I$12,0,10*ROW('Hygiene Data'!I81))="","",OFFSET('Hygiene Data'!$I$12,0,10*ROW('Hygiene Data'!I81)))</f>
        <v/>
      </c>
      <c r="EF87" s="264" t="str">
        <f ca="true">+IF(OFFSET('Hygiene Data'!$I$13,0,10*ROW('Hygiene Data'!I81))="","",OFFSET('Hygiene Data'!$I$13,0,10*ROW('Hygiene Data'!I81)))</f>
        <v/>
      </c>
    </row>
    <row xmlns:x14ac="http://schemas.microsoft.com/office/spreadsheetml/2009/9/ac" r="88" x14ac:dyDescent="0.2">
      <c r="A88" s="37" t="str">
        <f ca="true">+IF(OFFSET('Water Data'!$B$2,0,10*ROW('Water Data'!E82))="","",OFFSET('Water Data'!$B$2,0,10*ROW('Water Data'!E82)))</f>
        <v/>
      </c>
      <c r="B88" s="37" t="str">
        <f ca="true">+IF(OFFSET('Water Data'!$C$2,0,10*ROW('Water Data'!F82))="","",OFFSET('Water Data'!$C$2,0,10*ROW('Water Data'!F82)))</f>
        <v/>
      </c>
      <c r="C88" s="320" t="str">
        <f t="shared" ca="true" si="1"/>
        <v/>
      </c>
      <c r="D88" s="94"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94"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94"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94"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94"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94"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94"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94"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94"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94"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94"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94"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94"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94"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94"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94"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94"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94"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95"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95"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95"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95"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95"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95"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95"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95"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95"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95"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95"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95"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95"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95"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95"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95"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95"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95"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95"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95"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95"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95"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95"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95"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95"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95"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95"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95"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95"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95"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96"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96"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96"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96"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96"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96"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96"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96"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96"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96"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96"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96"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96"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96"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96"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96"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96"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96"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64"/>
      <c r="BS88" s="264" t="str">
        <f ca="true">+IF(OFFSET('Water Data'!$D$27,0,10*ROW('Water Data'!D82))="","",OFFSET('Water Data'!$D$27,0,10*ROW('Water Data'!D82)))</f>
        <v/>
      </c>
      <c r="BT88" s="264" t="str">
        <f ca="true">+IF(OFFSET('Water Data'!$D$28,0,10*ROW('Water Data'!D82))="","",OFFSET('Water Data'!$D$28,0,10*ROW('Water Data'!D82)))</f>
        <v/>
      </c>
      <c r="BU88" s="264" t="str">
        <f ca="true">+IF(OFFSET('Water Data'!$D$29,0,10*ROW('Water Data'!D82))="","",OFFSET('Water Data'!$D$29,0,10*ROW('Water Data'!D82)))</f>
        <v/>
      </c>
      <c r="BV88" s="264" t="str">
        <f ca="true">+IF(OFFSET('Water Data'!$E$27,0,10*ROW('Water Data'!E82))="","",OFFSET('Water Data'!$E$27,0,10*ROW('Water Data'!E82)))</f>
        <v/>
      </c>
      <c r="BW88" s="264" t="str">
        <f ca="true">+IF(OFFSET('Water Data'!$E$28,0,10*ROW('Water Data'!E82))="","",OFFSET('Water Data'!$E$28,0,10*ROW('Water Data'!E82)))</f>
        <v/>
      </c>
      <c r="BX88" s="264" t="str">
        <f ca="true">+IF(OFFSET('Water Data'!$E$29,0,10*ROW('Water Data'!E82))="","",OFFSET('Water Data'!$E$29,0,10*ROW('Water Data'!E82)))</f>
        <v/>
      </c>
      <c r="BY88" s="264" t="str">
        <f ca="true">+IF(OFFSET('Water Data'!$F$27,0,10*ROW('Water Data'!F82))="","",OFFSET('Water Data'!$F$27,0,10*ROW('Water Data'!F82)))</f>
        <v/>
      </c>
      <c r="BZ88" s="264" t="str">
        <f ca="true">+IF(OFFSET('Water Data'!$F$28,0,10*ROW('Water Data'!F82))="","",OFFSET('Water Data'!$F$28,0,10*ROW('Water Data'!F82)))</f>
        <v/>
      </c>
      <c r="CA88" s="264" t="str">
        <f ca="true">+IF(OFFSET('Water Data'!$F$29,0,10*ROW('Water Data'!F82))="","",OFFSET('Water Data'!$F$29,0,10*ROW('Water Data'!F82)))</f>
        <v/>
      </c>
      <c r="CB88" s="264" t="str">
        <f ca="true">+IF(OFFSET('Water Data'!$G$27,0,10*ROW('Water Data'!G82))="","",OFFSET('Water Data'!$G$27,0,10*ROW('Water Data'!G82)))</f>
        <v/>
      </c>
      <c r="CC88" s="264" t="str">
        <f ca="true">+IF(OFFSET('Water Data'!$G$28,0,10*ROW('Water Data'!G82))="","",OFFSET('Water Data'!$G$28,0,10*ROW('Water Data'!G82)))</f>
        <v/>
      </c>
      <c r="CD88" s="264" t="str">
        <f ca="true">+IF(OFFSET('Water Data'!$G$29,0,10*ROW('Water Data'!G82))="","",OFFSET('Water Data'!$G$29,0,10*ROW('Water Data'!G82)))</f>
        <v/>
      </c>
      <c r="CE88" s="264" t="str">
        <f ca="true">+IF(OFFSET('Water Data'!$H$27,0,10*ROW('Water Data'!H82))="","",OFFSET('Water Data'!$H$27,0,10*ROW('Water Data'!H82)))</f>
        <v/>
      </c>
      <c r="CF88" s="264" t="str">
        <f ca="true">+IF(OFFSET('Water Data'!$H$28,0,10*ROW('Water Data'!H82))="","",OFFSET('Water Data'!$H$28,0,10*ROW('Water Data'!H82)))</f>
        <v/>
      </c>
      <c r="CG88" s="264" t="str">
        <f ca="true">+IF(OFFSET('Water Data'!$H$29,0,10*ROW('Water Data'!H82))="","",OFFSET('Water Data'!$H$29,0,10*ROW('Water Data'!H82)))</f>
        <v/>
      </c>
      <c r="CH88" s="264" t="str">
        <f ca="true">+IF(OFFSET('Water Data'!$I$27,0,10*ROW('Water Data'!I82))="","",OFFSET('Water Data'!$I$27,0,10*ROW('Water Data'!I82)))</f>
        <v/>
      </c>
      <c r="CI88" s="264" t="str">
        <f ca="true">+IF(OFFSET('Water Data'!$I$28,0,10*ROW('Water Data'!I82))="","",OFFSET('Water Data'!$I$28,0,10*ROW('Water Data'!I82)))</f>
        <v/>
      </c>
      <c r="CJ88" s="264" t="str">
        <f ca="true">+IF(OFFSET('Water Data'!$I$29,0,10*ROW('Water Data'!I82))="","",OFFSET('Water Data'!$I$29,0,10*ROW('Water Data'!I82)))</f>
        <v/>
      </c>
      <c r="CK88" s="264" t="str">
        <f ca="true">+IF(OFFSET('Sanitation Data'!$D$28,0,10*ROW('Sanitation Data'!D82))="","",OFFSET('Sanitation Data'!$D$28,0,10*ROW('Sanitation Data'!D82)))</f>
        <v/>
      </c>
      <c r="CL88" s="264" t="str">
        <f ca="true">+IF(OFFSET('Sanitation Data'!$D$29,0,10*ROW('Sanitation Data'!D82))="","",OFFSET('Sanitation Data'!$D$29,0,10*ROW('Sanitation Data'!D82)))</f>
        <v/>
      </c>
      <c r="CM88" s="264" t="str">
        <f ca="true">+IF(OFFSET('Sanitation Data'!$D$30,0,10*ROW('Sanitation Data'!D82))="","",OFFSET('Sanitation Data'!$D$30,0,10*ROW('Sanitation Data'!D82)))</f>
        <v/>
      </c>
      <c r="CN88" s="264" t="str">
        <f ca="true">+IF(OFFSET('Sanitation Data'!$D$31,0,10*ROW('Sanitation Data'!D82))="","",OFFSET('Sanitation Data'!$D$31,0,10*ROW('Sanitation Data'!D82)))</f>
        <v/>
      </c>
      <c r="CO88" s="264" t="str">
        <f ca="true">+IF(OFFSET('Sanitation Data'!$D$32,0,10*ROW('Sanitation Data'!D82))="","",OFFSET('Sanitation Data'!$D$32,0,10*ROW('Sanitation Data'!D82)))</f>
        <v/>
      </c>
      <c r="CP88" s="264" t="str">
        <f ca="true">+IF(OFFSET('Sanitation Data'!$E$28,0,10*ROW('Sanitation Data'!E82))="","",OFFSET('Sanitation Data'!$E$28,0,10*ROW('Sanitation Data'!E82)))</f>
        <v/>
      </c>
      <c r="CQ88" s="264" t="str">
        <f ca="true">+IF(OFFSET('Sanitation Data'!$E$29,0,10*ROW('Sanitation Data'!E82))="","",OFFSET('Sanitation Data'!$E$29,0,10*ROW('Sanitation Data'!E82)))</f>
        <v/>
      </c>
      <c r="CR88" s="264" t="str">
        <f ca="true">+IF(OFFSET('Sanitation Data'!$E$30,0,10*ROW('Sanitation Data'!E82))="","",OFFSET('Sanitation Data'!$E$30,0,10*ROW('Sanitation Data'!E82)))</f>
        <v/>
      </c>
      <c r="CS88" s="264" t="str">
        <f ca="true">+IF(OFFSET('Sanitation Data'!$E$31,0,10*ROW('Sanitation Data'!E82))="","",OFFSET('Sanitation Data'!$E$31,0,10*ROW('Sanitation Data'!E82)))</f>
        <v/>
      </c>
      <c r="CT88" s="264" t="str">
        <f ca="true">+IF(OFFSET('Sanitation Data'!$E$32,0,10*ROW('Sanitation Data'!E82))="","",OFFSET('Sanitation Data'!$E$32,0,10*ROW('Sanitation Data'!E82)))</f>
        <v/>
      </c>
      <c r="CU88" s="264" t="str">
        <f ca="true">+IF(OFFSET('Sanitation Data'!$F$28,0,10*ROW('Sanitation Data'!F82))="","",OFFSET('Sanitation Data'!$F$28,0,10*ROW('Sanitation Data'!F82)))</f>
        <v/>
      </c>
      <c r="CV88" s="264" t="str">
        <f ca="true">+IF(OFFSET('Sanitation Data'!$F$29,0,10*ROW('Sanitation Data'!F82))="","",OFFSET('Sanitation Data'!$F$29,0,10*ROW('Sanitation Data'!F82)))</f>
        <v/>
      </c>
      <c r="CW88" s="264" t="str">
        <f ca="true">+IF(OFFSET('Sanitation Data'!$F$30,0,10*ROW('Sanitation Data'!F82))="","",OFFSET('Sanitation Data'!$F$30,0,10*ROW('Sanitation Data'!F82)))</f>
        <v/>
      </c>
      <c r="CX88" s="264" t="str">
        <f ca="true">+IF(OFFSET('Sanitation Data'!$F$31,0,10*ROW('Sanitation Data'!F82))="","",OFFSET('Sanitation Data'!$F$31,0,10*ROW('Sanitation Data'!F82)))</f>
        <v/>
      </c>
      <c r="CY88" s="264" t="str">
        <f ca="true">+IF(OFFSET('Sanitation Data'!$F$32,0,10*ROW('Sanitation Data'!F82))="","",OFFSET('Sanitation Data'!$F$32,0,10*ROW('Sanitation Data'!F82)))</f>
        <v/>
      </c>
      <c r="CZ88" s="264" t="str">
        <f ca="true">+IF(OFFSET('Sanitation Data'!$G$28,0,10*ROW('Sanitation Data'!G82))="","",OFFSET('Sanitation Data'!$G$28,0,10*ROW('Sanitation Data'!G82)))</f>
        <v/>
      </c>
      <c r="DA88" s="264" t="str">
        <f ca="true">+IF(OFFSET('Sanitation Data'!$G$29,0,10*ROW('Sanitation Data'!G82))="","",OFFSET('Sanitation Data'!$G$29,0,10*ROW('Sanitation Data'!G82)))</f>
        <v/>
      </c>
      <c r="DB88" s="264" t="str">
        <f ca="true">+IF(OFFSET('Sanitation Data'!$G$30,0,10*ROW('Sanitation Data'!G82))="","",OFFSET('Sanitation Data'!$G$30,0,10*ROW('Sanitation Data'!G82)))</f>
        <v/>
      </c>
      <c r="DC88" s="264" t="str">
        <f ca="true">+IF(OFFSET('Sanitation Data'!$G$31,0,10*ROW('Sanitation Data'!G82))="","",OFFSET('Sanitation Data'!$G$31,0,10*ROW('Sanitation Data'!G82)))</f>
        <v/>
      </c>
      <c r="DD88" s="264" t="str">
        <f ca="true">+IF(OFFSET('Sanitation Data'!$G$32,0,10*ROW('Sanitation Data'!G82))="","",OFFSET('Sanitation Data'!$G$32,0,10*ROW('Sanitation Data'!G82)))</f>
        <v/>
      </c>
      <c r="DE88" s="264" t="str">
        <f ca="true">+IF(OFFSET('Sanitation Data'!$H$28,0,10*ROW('Sanitation Data'!H82))="","",OFFSET('Sanitation Data'!$H$28,0,10*ROW('Sanitation Data'!H82)))</f>
        <v/>
      </c>
      <c r="DF88" s="264" t="str">
        <f ca="true">+IF(OFFSET('Sanitation Data'!$H$29,0,10*ROW('Sanitation Data'!H82))="","",OFFSET('Sanitation Data'!$H$29,0,10*ROW('Sanitation Data'!H82)))</f>
        <v/>
      </c>
      <c r="DG88" s="264" t="str">
        <f ca="true">+IF(OFFSET('Sanitation Data'!$H$30,0,10*ROW('Sanitation Data'!H82))="","",OFFSET('Sanitation Data'!$H$30,0,10*ROW('Sanitation Data'!H82)))</f>
        <v/>
      </c>
      <c r="DH88" s="264" t="str">
        <f ca="true">+IF(OFFSET('Sanitation Data'!$H$31,0,10*ROW('Sanitation Data'!H82))="","",OFFSET('Sanitation Data'!$H$31,0,10*ROW('Sanitation Data'!H82)))</f>
        <v/>
      </c>
      <c r="DI88" s="264" t="str">
        <f ca="true">+IF(OFFSET('Sanitation Data'!$H$32,0,10*ROW('Sanitation Data'!H82))="","",OFFSET('Sanitation Data'!$H$32,0,10*ROW('Sanitation Data'!H82)))</f>
        <v/>
      </c>
      <c r="DJ88" s="264" t="str">
        <f ca="true">+IF(OFFSET('Sanitation Data'!$I$28,0,10*ROW('Sanitation Data'!I82))="","",OFFSET('Sanitation Data'!$I$28,0,10*ROW('Sanitation Data'!I82)))</f>
        <v/>
      </c>
      <c r="DK88" s="264" t="str">
        <f ca="true">+IF(OFFSET('Sanitation Data'!$I$29,0,10*ROW('Sanitation Data'!I82))="","",OFFSET('Sanitation Data'!$I$29,0,10*ROW('Sanitation Data'!I82)))</f>
        <v/>
      </c>
      <c r="DL88" s="264" t="str">
        <f ca="true">+IF(OFFSET('Sanitation Data'!$I$30,0,10*ROW('Sanitation Data'!I82))="","",OFFSET('Sanitation Data'!$I$30,0,10*ROW('Sanitation Data'!I82)))</f>
        <v/>
      </c>
      <c r="DM88" s="264" t="str">
        <f ca="true">+IF(OFFSET('Sanitation Data'!$I$31,0,10*ROW('Sanitation Data'!I82))="","",OFFSET('Sanitation Data'!$I$31,0,10*ROW('Sanitation Data'!I82)))</f>
        <v/>
      </c>
      <c r="DN88" s="264" t="str">
        <f ca="true">+IF(OFFSET('Sanitation Data'!$I$32,0,10*ROW('Sanitation Data'!I82))="","",OFFSET('Sanitation Data'!$I$32,0,10*ROW('Sanitation Data'!I82)))</f>
        <v/>
      </c>
      <c r="DO88" s="264" t="str">
        <f ca="true">+IF(OFFSET('Hygiene Data'!$D$11,0,10*ROW('Hygiene Data'!D82))="","",OFFSET('Hygiene Data'!$D$11,0,10*ROW('Hygiene Data'!D82)))</f>
        <v/>
      </c>
      <c r="DP88" s="264" t="str">
        <f ca="true">+IF(OFFSET('Hygiene Data'!$D$12,0,10*ROW('Hygiene Data'!D82))="","",OFFSET('Hygiene Data'!$D$12,0,10*ROW('Hygiene Data'!D82)))</f>
        <v/>
      </c>
      <c r="DQ88" s="264" t="str">
        <f ca="true">+IF(OFFSET('Hygiene Data'!$D$13,0,10*ROW('Hygiene Data'!D82))="","",OFFSET('Hygiene Data'!$D$13,0,10*ROW('Hygiene Data'!D82)))</f>
        <v/>
      </c>
      <c r="DR88" s="264" t="str">
        <f ca="true">+IF(OFFSET('Hygiene Data'!$E$11,0,10*ROW('Hygiene Data'!E82))="","",OFFSET('Hygiene Data'!$E$11,0,10*ROW('Hygiene Data'!E82)))</f>
        <v/>
      </c>
      <c r="DS88" s="264" t="str">
        <f ca="true">+IF(OFFSET('Hygiene Data'!$E$12,0,10*ROW('Hygiene Data'!E82))="","",OFFSET('Hygiene Data'!$E$12,0,10*ROW('Hygiene Data'!E82)))</f>
        <v/>
      </c>
      <c r="DT88" s="264" t="str">
        <f ca="true">+IF(OFFSET('Hygiene Data'!$E$13,0,10*ROW('Hygiene Data'!E82))="","",OFFSET('Hygiene Data'!$E$13,0,10*ROW('Hygiene Data'!E82)))</f>
        <v/>
      </c>
      <c r="DU88" s="264" t="str">
        <f ca="true">+IF(OFFSET('Hygiene Data'!$F$11,0,10*ROW('Hygiene Data'!F82))="","",OFFSET('Hygiene Data'!$F$11,0,10*ROW('Hygiene Data'!F82)))</f>
        <v/>
      </c>
      <c r="DV88" s="264" t="str">
        <f ca="true">+IF(OFFSET('Hygiene Data'!$F$12,0,10*ROW('Hygiene Data'!F82))="","",OFFSET('Hygiene Data'!$F$12,0,10*ROW('Hygiene Data'!F82)))</f>
        <v/>
      </c>
      <c r="DW88" s="264" t="str">
        <f ca="true">+IF(OFFSET('Hygiene Data'!$F$13,0,10*ROW('Hygiene Data'!F82))="","",OFFSET('Hygiene Data'!$F$13,0,10*ROW('Hygiene Data'!F82)))</f>
        <v/>
      </c>
      <c r="DX88" s="264" t="str">
        <f ca="true">+IF(OFFSET('Hygiene Data'!$G$11,0,10*ROW('Hygiene Data'!G82))="","",OFFSET('Hygiene Data'!$G$11,0,10*ROW('Hygiene Data'!G82)))</f>
        <v/>
      </c>
      <c r="DY88" s="264" t="str">
        <f ca="true">+IF(OFFSET('Hygiene Data'!$G$12,0,10*ROW('Hygiene Data'!G82))="","",OFFSET('Hygiene Data'!$G$12,0,10*ROW('Hygiene Data'!G82)))</f>
        <v/>
      </c>
      <c r="DZ88" s="264" t="str">
        <f ca="true">+IF(OFFSET('Hygiene Data'!$G$13,0,10*ROW('Hygiene Data'!G82))="","",OFFSET('Hygiene Data'!$G$13,0,10*ROW('Hygiene Data'!G82)))</f>
        <v/>
      </c>
      <c r="EA88" s="264" t="str">
        <f ca="true">+IF(OFFSET('Hygiene Data'!$H$11,0,10*ROW('Hygiene Data'!H82))="","",OFFSET('Hygiene Data'!$H$11,0,10*ROW('Hygiene Data'!H82)))</f>
        <v/>
      </c>
      <c r="EB88" s="264" t="str">
        <f ca="true">+IF(OFFSET('Hygiene Data'!$H$12,0,10*ROW('Hygiene Data'!H82))="","",OFFSET('Hygiene Data'!$H$12,0,10*ROW('Hygiene Data'!H82)))</f>
        <v/>
      </c>
      <c r="EC88" s="264" t="str">
        <f ca="true">+IF(OFFSET('Hygiene Data'!$H$13,0,10*ROW('Hygiene Data'!H82))="","",OFFSET('Hygiene Data'!$H$13,0,10*ROW('Hygiene Data'!H82)))</f>
        <v/>
      </c>
      <c r="ED88" s="264" t="str">
        <f ca="true">+IF(OFFSET('Hygiene Data'!$I$11,0,10*ROW('Hygiene Data'!I82))="","",OFFSET('Hygiene Data'!$I$11,0,10*ROW('Hygiene Data'!I82)))</f>
        <v/>
      </c>
      <c r="EE88" s="264" t="str">
        <f ca="true">+IF(OFFSET('Hygiene Data'!$I$12,0,10*ROW('Hygiene Data'!I82))="","",OFFSET('Hygiene Data'!$I$12,0,10*ROW('Hygiene Data'!I82)))</f>
        <v/>
      </c>
      <c r="EF88" s="264" t="str">
        <f ca="true">+IF(OFFSET('Hygiene Data'!$I$13,0,10*ROW('Hygiene Data'!I82))="","",OFFSET('Hygiene Data'!$I$13,0,10*ROW('Hygiene Data'!I82)))</f>
        <v/>
      </c>
    </row>
    <row xmlns:x14ac="http://schemas.microsoft.com/office/spreadsheetml/2009/9/ac" r="89" x14ac:dyDescent="0.2">
      <c r="A89" s="37" t="str">
        <f ca="true">+IF(OFFSET('Water Data'!$B$2,0,10*ROW('Water Data'!E83))="","",OFFSET('Water Data'!$B$2,0,10*ROW('Water Data'!E83)))</f>
        <v/>
      </c>
      <c r="B89" s="37" t="str">
        <f ca="true">+IF(OFFSET('Water Data'!$C$2,0,10*ROW('Water Data'!F83))="","",OFFSET('Water Data'!$C$2,0,10*ROW('Water Data'!F83)))</f>
        <v/>
      </c>
      <c r="C89" s="320" t="str">
        <f t="shared" ca="true" si="1"/>
        <v/>
      </c>
      <c r="D89" s="94"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94"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94"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94"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94"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94"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94"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94"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94"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94"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94"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94"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94"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94"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94"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94"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94"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94"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95"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95"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95"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95"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95"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95"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95"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95"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95"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95"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95"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95"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95"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95"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95"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95"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95"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95"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95"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95"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95"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95"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95"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95"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95"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95"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95"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95"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95"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95"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96"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96"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96"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96"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96"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96"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96"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96"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96"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96"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96"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96"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96"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96"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96"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96"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96"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96"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64"/>
      <c r="BS89" s="264" t="str">
        <f ca="true">+IF(OFFSET('Water Data'!$D$27,0,10*ROW('Water Data'!D83))="","",OFFSET('Water Data'!$D$27,0,10*ROW('Water Data'!D83)))</f>
        <v/>
      </c>
      <c r="BT89" s="264" t="str">
        <f ca="true">+IF(OFFSET('Water Data'!$D$28,0,10*ROW('Water Data'!D83))="","",OFFSET('Water Data'!$D$28,0,10*ROW('Water Data'!D83)))</f>
        <v/>
      </c>
      <c r="BU89" s="264" t="str">
        <f ca="true">+IF(OFFSET('Water Data'!$D$29,0,10*ROW('Water Data'!D83))="","",OFFSET('Water Data'!$D$29,0,10*ROW('Water Data'!D83)))</f>
        <v/>
      </c>
      <c r="BV89" s="264" t="str">
        <f ca="true">+IF(OFFSET('Water Data'!$E$27,0,10*ROW('Water Data'!E83))="","",OFFSET('Water Data'!$E$27,0,10*ROW('Water Data'!E83)))</f>
        <v/>
      </c>
      <c r="BW89" s="264" t="str">
        <f ca="true">+IF(OFFSET('Water Data'!$E$28,0,10*ROW('Water Data'!E83))="","",OFFSET('Water Data'!$E$28,0,10*ROW('Water Data'!E83)))</f>
        <v/>
      </c>
      <c r="BX89" s="264" t="str">
        <f ca="true">+IF(OFFSET('Water Data'!$E$29,0,10*ROW('Water Data'!E83))="","",OFFSET('Water Data'!$E$29,0,10*ROW('Water Data'!E83)))</f>
        <v/>
      </c>
      <c r="BY89" s="264" t="str">
        <f ca="true">+IF(OFFSET('Water Data'!$F$27,0,10*ROW('Water Data'!F83))="","",OFFSET('Water Data'!$F$27,0,10*ROW('Water Data'!F83)))</f>
        <v/>
      </c>
      <c r="BZ89" s="264" t="str">
        <f ca="true">+IF(OFFSET('Water Data'!$F$28,0,10*ROW('Water Data'!F83))="","",OFFSET('Water Data'!$F$28,0,10*ROW('Water Data'!F83)))</f>
        <v/>
      </c>
      <c r="CA89" s="264" t="str">
        <f ca="true">+IF(OFFSET('Water Data'!$F$29,0,10*ROW('Water Data'!F83))="","",OFFSET('Water Data'!$F$29,0,10*ROW('Water Data'!F83)))</f>
        <v/>
      </c>
      <c r="CB89" s="264" t="str">
        <f ca="true">+IF(OFFSET('Water Data'!$G$27,0,10*ROW('Water Data'!G83))="","",OFFSET('Water Data'!$G$27,0,10*ROW('Water Data'!G83)))</f>
        <v/>
      </c>
      <c r="CC89" s="264" t="str">
        <f ca="true">+IF(OFFSET('Water Data'!$G$28,0,10*ROW('Water Data'!G83))="","",OFFSET('Water Data'!$G$28,0,10*ROW('Water Data'!G83)))</f>
        <v/>
      </c>
      <c r="CD89" s="264" t="str">
        <f ca="true">+IF(OFFSET('Water Data'!$G$29,0,10*ROW('Water Data'!G83))="","",OFFSET('Water Data'!$G$29,0,10*ROW('Water Data'!G83)))</f>
        <v/>
      </c>
      <c r="CE89" s="264" t="str">
        <f ca="true">+IF(OFFSET('Water Data'!$H$27,0,10*ROW('Water Data'!H83))="","",OFFSET('Water Data'!$H$27,0,10*ROW('Water Data'!H83)))</f>
        <v/>
      </c>
      <c r="CF89" s="264" t="str">
        <f ca="true">+IF(OFFSET('Water Data'!$H$28,0,10*ROW('Water Data'!H83))="","",OFFSET('Water Data'!$H$28,0,10*ROW('Water Data'!H83)))</f>
        <v/>
      </c>
      <c r="CG89" s="264" t="str">
        <f ca="true">+IF(OFFSET('Water Data'!$H$29,0,10*ROW('Water Data'!H83))="","",OFFSET('Water Data'!$H$29,0,10*ROW('Water Data'!H83)))</f>
        <v/>
      </c>
      <c r="CH89" s="264" t="str">
        <f ca="true">+IF(OFFSET('Water Data'!$I$27,0,10*ROW('Water Data'!I83))="","",OFFSET('Water Data'!$I$27,0,10*ROW('Water Data'!I83)))</f>
        <v/>
      </c>
      <c r="CI89" s="264" t="str">
        <f ca="true">+IF(OFFSET('Water Data'!$I$28,0,10*ROW('Water Data'!I83))="","",OFFSET('Water Data'!$I$28,0,10*ROW('Water Data'!I83)))</f>
        <v/>
      </c>
      <c r="CJ89" s="264" t="str">
        <f ca="true">+IF(OFFSET('Water Data'!$I$29,0,10*ROW('Water Data'!I83))="","",OFFSET('Water Data'!$I$29,0,10*ROW('Water Data'!I83)))</f>
        <v/>
      </c>
      <c r="CK89" s="264" t="str">
        <f ca="true">+IF(OFFSET('Sanitation Data'!$D$28,0,10*ROW('Sanitation Data'!D83))="","",OFFSET('Sanitation Data'!$D$28,0,10*ROW('Sanitation Data'!D83)))</f>
        <v/>
      </c>
      <c r="CL89" s="264" t="str">
        <f ca="true">+IF(OFFSET('Sanitation Data'!$D$29,0,10*ROW('Sanitation Data'!D83))="","",OFFSET('Sanitation Data'!$D$29,0,10*ROW('Sanitation Data'!D83)))</f>
        <v/>
      </c>
      <c r="CM89" s="264" t="str">
        <f ca="true">+IF(OFFSET('Sanitation Data'!$D$30,0,10*ROW('Sanitation Data'!D83))="","",OFFSET('Sanitation Data'!$D$30,0,10*ROW('Sanitation Data'!D83)))</f>
        <v/>
      </c>
      <c r="CN89" s="264" t="str">
        <f ca="true">+IF(OFFSET('Sanitation Data'!$D$31,0,10*ROW('Sanitation Data'!D83))="","",OFFSET('Sanitation Data'!$D$31,0,10*ROW('Sanitation Data'!D83)))</f>
        <v/>
      </c>
      <c r="CO89" s="264" t="str">
        <f ca="true">+IF(OFFSET('Sanitation Data'!$D$32,0,10*ROW('Sanitation Data'!D83))="","",OFFSET('Sanitation Data'!$D$32,0,10*ROW('Sanitation Data'!D83)))</f>
        <v/>
      </c>
      <c r="CP89" s="264" t="str">
        <f ca="true">+IF(OFFSET('Sanitation Data'!$E$28,0,10*ROW('Sanitation Data'!E83))="","",OFFSET('Sanitation Data'!$E$28,0,10*ROW('Sanitation Data'!E83)))</f>
        <v/>
      </c>
      <c r="CQ89" s="264" t="str">
        <f ca="true">+IF(OFFSET('Sanitation Data'!$E$29,0,10*ROW('Sanitation Data'!E83))="","",OFFSET('Sanitation Data'!$E$29,0,10*ROW('Sanitation Data'!E83)))</f>
        <v/>
      </c>
      <c r="CR89" s="264" t="str">
        <f ca="true">+IF(OFFSET('Sanitation Data'!$E$30,0,10*ROW('Sanitation Data'!E83))="","",OFFSET('Sanitation Data'!$E$30,0,10*ROW('Sanitation Data'!E83)))</f>
        <v/>
      </c>
      <c r="CS89" s="264" t="str">
        <f ca="true">+IF(OFFSET('Sanitation Data'!$E$31,0,10*ROW('Sanitation Data'!E83))="","",OFFSET('Sanitation Data'!$E$31,0,10*ROW('Sanitation Data'!E83)))</f>
        <v/>
      </c>
      <c r="CT89" s="264" t="str">
        <f ca="true">+IF(OFFSET('Sanitation Data'!$E$32,0,10*ROW('Sanitation Data'!E83))="","",OFFSET('Sanitation Data'!$E$32,0,10*ROW('Sanitation Data'!E83)))</f>
        <v/>
      </c>
      <c r="CU89" s="264" t="str">
        <f ca="true">+IF(OFFSET('Sanitation Data'!$F$28,0,10*ROW('Sanitation Data'!F83))="","",OFFSET('Sanitation Data'!$F$28,0,10*ROW('Sanitation Data'!F83)))</f>
        <v/>
      </c>
      <c r="CV89" s="264" t="str">
        <f ca="true">+IF(OFFSET('Sanitation Data'!$F$29,0,10*ROW('Sanitation Data'!F83))="","",OFFSET('Sanitation Data'!$F$29,0,10*ROW('Sanitation Data'!F83)))</f>
        <v/>
      </c>
      <c r="CW89" s="264" t="str">
        <f ca="true">+IF(OFFSET('Sanitation Data'!$F$30,0,10*ROW('Sanitation Data'!F83))="","",OFFSET('Sanitation Data'!$F$30,0,10*ROW('Sanitation Data'!F83)))</f>
        <v/>
      </c>
      <c r="CX89" s="264" t="str">
        <f ca="true">+IF(OFFSET('Sanitation Data'!$F$31,0,10*ROW('Sanitation Data'!F83))="","",OFFSET('Sanitation Data'!$F$31,0,10*ROW('Sanitation Data'!F83)))</f>
        <v/>
      </c>
      <c r="CY89" s="264" t="str">
        <f ca="true">+IF(OFFSET('Sanitation Data'!$F$32,0,10*ROW('Sanitation Data'!F83))="","",OFFSET('Sanitation Data'!$F$32,0,10*ROW('Sanitation Data'!F83)))</f>
        <v/>
      </c>
      <c r="CZ89" s="264" t="str">
        <f ca="true">+IF(OFFSET('Sanitation Data'!$G$28,0,10*ROW('Sanitation Data'!G83))="","",OFFSET('Sanitation Data'!$G$28,0,10*ROW('Sanitation Data'!G83)))</f>
        <v/>
      </c>
      <c r="DA89" s="264" t="str">
        <f ca="true">+IF(OFFSET('Sanitation Data'!$G$29,0,10*ROW('Sanitation Data'!G83))="","",OFFSET('Sanitation Data'!$G$29,0,10*ROW('Sanitation Data'!G83)))</f>
        <v/>
      </c>
      <c r="DB89" s="264" t="str">
        <f ca="true">+IF(OFFSET('Sanitation Data'!$G$30,0,10*ROW('Sanitation Data'!G83))="","",OFFSET('Sanitation Data'!$G$30,0,10*ROW('Sanitation Data'!G83)))</f>
        <v/>
      </c>
      <c r="DC89" s="264" t="str">
        <f ca="true">+IF(OFFSET('Sanitation Data'!$G$31,0,10*ROW('Sanitation Data'!G83))="","",OFFSET('Sanitation Data'!$G$31,0,10*ROW('Sanitation Data'!G83)))</f>
        <v/>
      </c>
      <c r="DD89" s="264" t="str">
        <f ca="true">+IF(OFFSET('Sanitation Data'!$G$32,0,10*ROW('Sanitation Data'!G83))="","",OFFSET('Sanitation Data'!$G$32,0,10*ROW('Sanitation Data'!G83)))</f>
        <v/>
      </c>
      <c r="DE89" s="264" t="str">
        <f ca="true">+IF(OFFSET('Sanitation Data'!$H$28,0,10*ROW('Sanitation Data'!H83))="","",OFFSET('Sanitation Data'!$H$28,0,10*ROW('Sanitation Data'!H83)))</f>
        <v/>
      </c>
      <c r="DF89" s="264" t="str">
        <f ca="true">+IF(OFFSET('Sanitation Data'!$H$29,0,10*ROW('Sanitation Data'!H83))="","",OFFSET('Sanitation Data'!$H$29,0,10*ROW('Sanitation Data'!H83)))</f>
        <v/>
      </c>
      <c r="DG89" s="264" t="str">
        <f ca="true">+IF(OFFSET('Sanitation Data'!$H$30,0,10*ROW('Sanitation Data'!H83))="","",OFFSET('Sanitation Data'!$H$30,0,10*ROW('Sanitation Data'!H83)))</f>
        <v/>
      </c>
      <c r="DH89" s="264" t="str">
        <f ca="true">+IF(OFFSET('Sanitation Data'!$H$31,0,10*ROW('Sanitation Data'!H83))="","",OFFSET('Sanitation Data'!$H$31,0,10*ROW('Sanitation Data'!H83)))</f>
        <v/>
      </c>
      <c r="DI89" s="264" t="str">
        <f ca="true">+IF(OFFSET('Sanitation Data'!$H$32,0,10*ROW('Sanitation Data'!H83))="","",OFFSET('Sanitation Data'!$H$32,0,10*ROW('Sanitation Data'!H83)))</f>
        <v/>
      </c>
      <c r="DJ89" s="264" t="str">
        <f ca="true">+IF(OFFSET('Sanitation Data'!$I$28,0,10*ROW('Sanitation Data'!I83))="","",OFFSET('Sanitation Data'!$I$28,0,10*ROW('Sanitation Data'!I83)))</f>
        <v/>
      </c>
      <c r="DK89" s="264" t="str">
        <f ca="true">+IF(OFFSET('Sanitation Data'!$I$29,0,10*ROW('Sanitation Data'!I83))="","",OFFSET('Sanitation Data'!$I$29,0,10*ROW('Sanitation Data'!I83)))</f>
        <v/>
      </c>
      <c r="DL89" s="264" t="str">
        <f ca="true">+IF(OFFSET('Sanitation Data'!$I$30,0,10*ROW('Sanitation Data'!I83))="","",OFFSET('Sanitation Data'!$I$30,0,10*ROW('Sanitation Data'!I83)))</f>
        <v/>
      </c>
      <c r="DM89" s="264" t="str">
        <f ca="true">+IF(OFFSET('Sanitation Data'!$I$31,0,10*ROW('Sanitation Data'!I83))="","",OFFSET('Sanitation Data'!$I$31,0,10*ROW('Sanitation Data'!I83)))</f>
        <v/>
      </c>
      <c r="DN89" s="264" t="str">
        <f ca="true">+IF(OFFSET('Sanitation Data'!$I$32,0,10*ROW('Sanitation Data'!I83))="","",OFFSET('Sanitation Data'!$I$32,0,10*ROW('Sanitation Data'!I83)))</f>
        <v/>
      </c>
      <c r="DO89" s="264" t="str">
        <f ca="true">+IF(OFFSET('Hygiene Data'!$D$11,0,10*ROW('Hygiene Data'!D83))="","",OFFSET('Hygiene Data'!$D$11,0,10*ROW('Hygiene Data'!D83)))</f>
        <v/>
      </c>
      <c r="DP89" s="264" t="str">
        <f ca="true">+IF(OFFSET('Hygiene Data'!$D$12,0,10*ROW('Hygiene Data'!D83))="","",OFFSET('Hygiene Data'!$D$12,0,10*ROW('Hygiene Data'!D83)))</f>
        <v/>
      </c>
      <c r="DQ89" s="264" t="str">
        <f ca="true">+IF(OFFSET('Hygiene Data'!$D$13,0,10*ROW('Hygiene Data'!D83))="","",OFFSET('Hygiene Data'!$D$13,0,10*ROW('Hygiene Data'!D83)))</f>
        <v/>
      </c>
      <c r="DR89" s="264" t="str">
        <f ca="true">+IF(OFFSET('Hygiene Data'!$E$11,0,10*ROW('Hygiene Data'!E83))="","",OFFSET('Hygiene Data'!$E$11,0,10*ROW('Hygiene Data'!E83)))</f>
        <v/>
      </c>
      <c r="DS89" s="264" t="str">
        <f ca="true">+IF(OFFSET('Hygiene Data'!$E$12,0,10*ROW('Hygiene Data'!E83))="","",OFFSET('Hygiene Data'!$E$12,0,10*ROW('Hygiene Data'!E83)))</f>
        <v/>
      </c>
      <c r="DT89" s="264" t="str">
        <f ca="true">+IF(OFFSET('Hygiene Data'!$E$13,0,10*ROW('Hygiene Data'!E83))="","",OFFSET('Hygiene Data'!$E$13,0,10*ROW('Hygiene Data'!E83)))</f>
        <v/>
      </c>
      <c r="DU89" s="264" t="str">
        <f ca="true">+IF(OFFSET('Hygiene Data'!$F$11,0,10*ROW('Hygiene Data'!F83))="","",OFFSET('Hygiene Data'!$F$11,0,10*ROW('Hygiene Data'!F83)))</f>
        <v/>
      </c>
      <c r="DV89" s="264" t="str">
        <f ca="true">+IF(OFFSET('Hygiene Data'!$F$12,0,10*ROW('Hygiene Data'!F83))="","",OFFSET('Hygiene Data'!$F$12,0,10*ROW('Hygiene Data'!F83)))</f>
        <v/>
      </c>
      <c r="DW89" s="264" t="str">
        <f ca="true">+IF(OFFSET('Hygiene Data'!$F$13,0,10*ROW('Hygiene Data'!F83))="","",OFFSET('Hygiene Data'!$F$13,0,10*ROW('Hygiene Data'!F83)))</f>
        <v/>
      </c>
      <c r="DX89" s="264" t="str">
        <f ca="true">+IF(OFFSET('Hygiene Data'!$G$11,0,10*ROW('Hygiene Data'!G83))="","",OFFSET('Hygiene Data'!$G$11,0,10*ROW('Hygiene Data'!G83)))</f>
        <v/>
      </c>
      <c r="DY89" s="264" t="str">
        <f ca="true">+IF(OFFSET('Hygiene Data'!$G$12,0,10*ROW('Hygiene Data'!G83))="","",OFFSET('Hygiene Data'!$G$12,0,10*ROW('Hygiene Data'!G83)))</f>
        <v/>
      </c>
      <c r="DZ89" s="264" t="str">
        <f ca="true">+IF(OFFSET('Hygiene Data'!$G$13,0,10*ROW('Hygiene Data'!G83))="","",OFFSET('Hygiene Data'!$G$13,0,10*ROW('Hygiene Data'!G83)))</f>
        <v/>
      </c>
      <c r="EA89" s="264" t="str">
        <f ca="true">+IF(OFFSET('Hygiene Data'!$H$11,0,10*ROW('Hygiene Data'!H83))="","",OFFSET('Hygiene Data'!$H$11,0,10*ROW('Hygiene Data'!H83)))</f>
        <v/>
      </c>
      <c r="EB89" s="264" t="str">
        <f ca="true">+IF(OFFSET('Hygiene Data'!$H$12,0,10*ROW('Hygiene Data'!H83))="","",OFFSET('Hygiene Data'!$H$12,0,10*ROW('Hygiene Data'!H83)))</f>
        <v/>
      </c>
      <c r="EC89" s="264" t="str">
        <f ca="true">+IF(OFFSET('Hygiene Data'!$H$13,0,10*ROW('Hygiene Data'!H83))="","",OFFSET('Hygiene Data'!$H$13,0,10*ROW('Hygiene Data'!H83)))</f>
        <v/>
      </c>
      <c r="ED89" s="264" t="str">
        <f ca="true">+IF(OFFSET('Hygiene Data'!$I$11,0,10*ROW('Hygiene Data'!I83))="","",OFFSET('Hygiene Data'!$I$11,0,10*ROW('Hygiene Data'!I83)))</f>
        <v/>
      </c>
      <c r="EE89" s="264" t="str">
        <f ca="true">+IF(OFFSET('Hygiene Data'!$I$12,0,10*ROW('Hygiene Data'!I83))="","",OFFSET('Hygiene Data'!$I$12,0,10*ROW('Hygiene Data'!I83)))</f>
        <v/>
      </c>
      <c r="EF89" s="264" t="str">
        <f ca="true">+IF(OFFSET('Hygiene Data'!$I$13,0,10*ROW('Hygiene Data'!I83))="","",OFFSET('Hygiene Data'!$I$13,0,10*ROW('Hygiene Data'!I83)))</f>
        <v/>
      </c>
    </row>
    <row xmlns:x14ac="http://schemas.microsoft.com/office/spreadsheetml/2009/9/ac" r="90" x14ac:dyDescent="0.2">
      <c r="A90" s="37" t="str">
        <f ca="true">+IF(OFFSET('Water Data'!$B$2,0,10*ROW('Water Data'!E84))="","",OFFSET('Water Data'!$B$2,0,10*ROW('Water Data'!E84)))</f>
        <v/>
      </c>
      <c r="B90" s="37" t="str">
        <f ca="true">+IF(OFFSET('Water Data'!$C$2,0,10*ROW('Water Data'!F84))="","",OFFSET('Water Data'!$C$2,0,10*ROW('Water Data'!F84)))</f>
        <v/>
      </c>
      <c r="C90" s="320" t="str">
        <f t="shared" ca="true" si="1"/>
        <v/>
      </c>
      <c r="D90" s="94"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94"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94"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94"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94"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94"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94"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94"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94"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94"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94"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94"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94"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94"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94"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94"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94"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94"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95"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95"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95"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95"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95"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95"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95"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95"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95"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95"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95"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95"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95"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95"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95"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95"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95"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95"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95"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95"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95"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95"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95"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95"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95"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95"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95"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95"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95"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95"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96"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96"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96"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96"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96"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96"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96"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96"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96"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96"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96"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96"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96"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96"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96"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96"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96"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96"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64"/>
      <c r="BS90" s="264" t="str">
        <f ca="true">+IF(OFFSET('Water Data'!$D$27,0,10*ROW('Water Data'!D84))="","",OFFSET('Water Data'!$D$27,0,10*ROW('Water Data'!D84)))</f>
        <v/>
      </c>
      <c r="BT90" s="264" t="str">
        <f ca="true">+IF(OFFSET('Water Data'!$D$28,0,10*ROW('Water Data'!D84))="","",OFFSET('Water Data'!$D$28,0,10*ROW('Water Data'!D84)))</f>
        <v/>
      </c>
      <c r="BU90" s="264" t="str">
        <f ca="true">+IF(OFFSET('Water Data'!$D$29,0,10*ROW('Water Data'!D84))="","",OFFSET('Water Data'!$D$29,0,10*ROW('Water Data'!D84)))</f>
        <v/>
      </c>
      <c r="BV90" s="264" t="str">
        <f ca="true">+IF(OFFSET('Water Data'!$E$27,0,10*ROW('Water Data'!E84))="","",OFFSET('Water Data'!$E$27,0,10*ROW('Water Data'!E84)))</f>
        <v/>
      </c>
      <c r="BW90" s="264" t="str">
        <f ca="true">+IF(OFFSET('Water Data'!$E$28,0,10*ROW('Water Data'!E84))="","",OFFSET('Water Data'!$E$28,0,10*ROW('Water Data'!E84)))</f>
        <v/>
      </c>
      <c r="BX90" s="264" t="str">
        <f ca="true">+IF(OFFSET('Water Data'!$E$29,0,10*ROW('Water Data'!E84))="","",OFFSET('Water Data'!$E$29,0,10*ROW('Water Data'!E84)))</f>
        <v/>
      </c>
      <c r="BY90" s="264" t="str">
        <f ca="true">+IF(OFFSET('Water Data'!$F$27,0,10*ROW('Water Data'!F84))="","",OFFSET('Water Data'!$F$27,0,10*ROW('Water Data'!F84)))</f>
        <v/>
      </c>
      <c r="BZ90" s="264" t="str">
        <f ca="true">+IF(OFFSET('Water Data'!$F$28,0,10*ROW('Water Data'!F84))="","",OFFSET('Water Data'!$F$28,0,10*ROW('Water Data'!F84)))</f>
        <v/>
      </c>
      <c r="CA90" s="264" t="str">
        <f ca="true">+IF(OFFSET('Water Data'!$F$29,0,10*ROW('Water Data'!F84))="","",OFFSET('Water Data'!$F$29,0,10*ROW('Water Data'!F84)))</f>
        <v/>
      </c>
      <c r="CB90" s="264" t="str">
        <f ca="true">+IF(OFFSET('Water Data'!$G$27,0,10*ROW('Water Data'!G84))="","",OFFSET('Water Data'!$G$27,0,10*ROW('Water Data'!G84)))</f>
        <v/>
      </c>
      <c r="CC90" s="264" t="str">
        <f ca="true">+IF(OFFSET('Water Data'!$G$28,0,10*ROW('Water Data'!G84))="","",OFFSET('Water Data'!$G$28,0,10*ROW('Water Data'!G84)))</f>
        <v/>
      </c>
      <c r="CD90" s="264" t="str">
        <f ca="true">+IF(OFFSET('Water Data'!$G$29,0,10*ROW('Water Data'!G84))="","",OFFSET('Water Data'!$G$29,0,10*ROW('Water Data'!G84)))</f>
        <v/>
      </c>
      <c r="CE90" s="264" t="str">
        <f ca="true">+IF(OFFSET('Water Data'!$H$27,0,10*ROW('Water Data'!H84))="","",OFFSET('Water Data'!$H$27,0,10*ROW('Water Data'!H84)))</f>
        <v/>
      </c>
      <c r="CF90" s="264" t="str">
        <f ca="true">+IF(OFFSET('Water Data'!$H$28,0,10*ROW('Water Data'!H84))="","",OFFSET('Water Data'!$H$28,0,10*ROW('Water Data'!H84)))</f>
        <v/>
      </c>
      <c r="CG90" s="264" t="str">
        <f ca="true">+IF(OFFSET('Water Data'!$H$29,0,10*ROW('Water Data'!H84))="","",OFFSET('Water Data'!$H$29,0,10*ROW('Water Data'!H84)))</f>
        <v/>
      </c>
      <c r="CH90" s="264" t="str">
        <f ca="true">+IF(OFFSET('Water Data'!$I$27,0,10*ROW('Water Data'!I84))="","",OFFSET('Water Data'!$I$27,0,10*ROW('Water Data'!I84)))</f>
        <v/>
      </c>
      <c r="CI90" s="264" t="str">
        <f ca="true">+IF(OFFSET('Water Data'!$I$28,0,10*ROW('Water Data'!I84))="","",OFFSET('Water Data'!$I$28,0,10*ROW('Water Data'!I84)))</f>
        <v/>
      </c>
      <c r="CJ90" s="264" t="str">
        <f ca="true">+IF(OFFSET('Water Data'!$I$29,0,10*ROW('Water Data'!I84))="","",OFFSET('Water Data'!$I$29,0,10*ROW('Water Data'!I84)))</f>
        <v/>
      </c>
      <c r="CK90" s="264" t="str">
        <f ca="true">+IF(OFFSET('Sanitation Data'!$D$28,0,10*ROW('Sanitation Data'!D84))="","",OFFSET('Sanitation Data'!$D$28,0,10*ROW('Sanitation Data'!D84)))</f>
        <v/>
      </c>
      <c r="CL90" s="264" t="str">
        <f ca="true">+IF(OFFSET('Sanitation Data'!$D$29,0,10*ROW('Sanitation Data'!D84))="","",OFFSET('Sanitation Data'!$D$29,0,10*ROW('Sanitation Data'!D84)))</f>
        <v/>
      </c>
      <c r="CM90" s="264" t="str">
        <f ca="true">+IF(OFFSET('Sanitation Data'!$D$30,0,10*ROW('Sanitation Data'!D84))="","",OFFSET('Sanitation Data'!$D$30,0,10*ROW('Sanitation Data'!D84)))</f>
        <v/>
      </c>
      <c r="CN90" s="264" t="str">
        <f ca="true">+IF(OFFSET('Sanitation Data'!$D$31,0,10*ROW('Sanitation Data'!D84))="","",OFFSET('Sanitation Data'!$D$31,0,10*ROW('Sanitation Data'!D84)))</f>
        <v/>
      </c>
      <c r="CO90" s="264" t="str">
        <f ca="true">+IF(OFFSET('Sanitation Data'!$D$32,0,10*ROW('Sanitation Data'!D84))="","",OFFSET('Sanitation Data'!$D$32,0,10*ROW('Sanitation Data'!D84)))</f>
        <v/>
      </c>
      <c r="CP90" s="264" t="str">
        <f ca="true">+IF(OFFSET('Sanitation Data'!$E$28,0,10*ROW('Sanitation Data'!E84))="","",OFFSET('Sanitation Data'!$E$28,0,10*ROW('Sanitation Data'!E84)))</f>
        <v/>
      </c>
      <c r="CQ90" s="264" t="str">
        <f ca="true">+IF(OFFSET('Sanitation Data'!$E$29,0,10*ROW('Sanitation Data'!E84))="","",OFFSET('Sanitation Data'!$E$29,0,10*ROW('Sanitation Data'!E84)))</f>
        <v/>
      </c>
      <c r="CR90" s="264" t="str">
        <f ca="true">+IF(OFFSET('Sanitation Data'!$E$30,0,10*ROW('Sanitation Data'!E84))="","",OFFSET('Sanitation Data'!$E$30,0,10*ROW('Sanitation Data'!E84)))</f>
        <v/>
      </c>
      <c r="CS90" s="264" t="str">
        <f ca="true">+IF(OFFSET('Sanitation Data'!$E$31,0,10*ROW('Sanitation Data'!E84))="","",OFFSET('Sanitation Data'!$E$31,0,10*ROW('Sanitation Data'!E84)))</f>
        <v/>
      </c>
      <c r="CT90" s="264" t="str">
        <f ca="true">+IF(OFFSET('Sanitation Data'!$E$32,0,10*ROW('Sanitation Data'!E84))="","",OFFSET('Sanitation Data'!$E$32,0,10*ROW('Sanitation Data'!E84)))</f>
        <v/>
      </c>
      <c r="CU90" s="264" t="str">
        <f ca="true">+IF(OFFSET('Sanitation Data'!$F$28,0,10*ROW('Sanitation Data'!F84))="","",OFFSET('Sanitation Data'!$F$28,0,10*ROW('Sanitation Data'!F84)))</f>
        <v/>
      </c>
      <c r="CV90" s="264" t="str">
        <f ca="true">+IF(OFFSET('Sanitation Data'!$F$29,0,10*ROW('Sanitation Data'!F84))="","",OFFSET('Sanitation Data'!$F$29,0,10*ROW('Sanitation Data'!F84)))</f>
        <v/>
      </c>
      <c r="CW90" s="264" t="str">
        <f ca="true">+IF(OFFSET('Sanitation Data'!$F$30,0,10*ROW('Sanitation Data'!F84))="","",OFFSET('Sanitation Data'!$F$30,0,10*ROW('Sanitation Data'!F84)))</f>
        <v/>
      </c>
      <c r="CX90" s="264" t="str">
        <f ca="true">+IF(OFFSET('Sanitation Data'!$F$31,0,10*ROW('Sanitation Data'!F84))="","",OFFSET('Sanitation Data'!$F$31,0,10*ROW('Sanitation Data'!F84)))</f>
        <v/>
      </c>
      <c r="CY90" s="264" t="str">
        <f ca="true">+IF(OFFSET('Sanitation Data'!$F$32,0,10*ROW('Sanitation Data'!F84))="","",OFFSET('Sanitation Data'!$F$32,0,10*ROW('Sanitation Data'!F84)))</f>
        <v/>
      </c>
      <c r="CZ90" s="264" t="str">
        <f ca="true">+IF(OFFSET('Sanitation Data'!$G$28,0,10*ROW('Sanitation Data'!G84))="","",OFFSET('Sanitation Data'!$G$28,0,10*ROW('Sanitation Data'!G84)))</f>
        <v/>
      </c>
      <c r="DA90" s="264" t="str">
        <f ca="true">+IF(OFFSET('Sanitation Data'!$G$29,0,10*ROW('Sanitation Data'!G84))="","",OFFSET('Sanitation Data'!$G$29,0,10*ROW('Sanitation Data'!G84)))</f>
        <v/>
      </c>
      <c r="DB90" s="264" t="str">
        <f ca="true">+IF(OFFSET('Sanitation Data'!$G$30,0,10*ROW('Sanitation Data'!G84))="","",OFFSET('Sanitation Data'!$G$30,0,10*ROW('Sanitation Data'!G84)))</f>
        <v/>
      </c>
      <c r="DC90" s="264" t="str">
        <f ca="true">+IF(OFFSET('Sanitation Data'!$G$31,0,10*ROW('Sanitation Data'!G84))="","",OFFSET('Sanitation Data'!$G$31,0,10*ROW('Sanitation Data'!G84)))</f>
        <v/>
      </c>
      <c r="DD90" s="264" t="str">
        <f ca="true">+IF(OFFSET('Sanitation Data'!$G$32,0,10*ROW('Sanitation Data'!G84))="","",OFFSET('Sanitation Data'!$G$32,0,10*ROW('Sanitation Data'!G84)))</f>
        <v/>
      </c>
      <c r="DE90" s="264" t="str">
        <f ca="true">+IF(OFFSET('Sanitation Data'!$H$28,0,10*ROW('Sanitation Data'!H84))="","",OFFSET('Sanitation Data'!$H$28,0,10*ROW('Sanitation Data'!H84)))</f>
        <v/>
      </c>
      <c r="DF90" s="264" t="str">
        <f ca="true">+IF(OFFSET('Sanitation Data'!$H$29,0,10*ROW('Sanitation Data'!H84))="","",OFFSET('Sanitation Data'!$H$29,0,10*ROW('Sanitation Data'!H84)))</f>
        <v/>
      </c>
      <c r="DG90" s="264" t="str">
        <f ca="true">+IF(OFFSET('Sanitation Data'!$H$30,0,10*ROW('Sanitation Data'!H84))="","",OFFSET('Sanitation Data'!$H$30,0,10*ROW('Sanitation Data'!H84)))</f>
        <v/>
      </c>
      <c r="DH90" s="264" t="str">
        <f ca="true">+IF(OFFSET('Sanitation Data'!$H$31,0,10*ROW('Sanitation Data'!H84))="","",OFFSET('Sanitation Data'!$H$31,0,10*ROW('Sanitation Data'!H84)))</f>
        <v/>
      </c>
      <c r="DI90" s="264" t="str">
        <f ca="true">+IF(OFFSET('Sanitation Data'!$H$32,0,10*ROW('Sanitation Data'!H84))="","",OFFSET('Sanitation Data'!$H$32,0,10*ROW('Sanitation Data'!H84)))</f>
        <v/>
      </c>
      <c r="DJ90" s="264" t="str">
        <f ca="true">+IF(OFFSET('Sanitation Data'!$I$28,0,10*ROW('Sanitation Data'!I84))="","",OFFSET('Sanitation Data'!$I$28,0,10*ROW('Sanitation Data'!I84)))</f>
        <v/>
      </c>
      <c r="DK90" s="264" t="str">
        <f ca="true">+IF(OFFSET('Sanitation Data'!$I$29,0,10*ROW('Sanitation Data'!I84))="","",OFFSET('Sanitation Data'!$I$29,0,10*ROW('Sanitation Data'!I84)))</f>
        <v/>
      </c>
      <c r="DL90" s="264" t="str">
        <f ca="true">+IF(OFFSET('Sanitation Data'!$I$30,0,10*ROW('Sanitation Data'!I84))="","",OFFSET('Sanitation Data'!$I$30,0,10*ROW('Sanitation Data'!I84)))</f>
        <v/>
      </c>
      <c r="DM90" s="264" t="str">
        <f ca="true">+IF(OFFSET('Sanitation Data'!$I$31,0,10*ROW('Sanitation Data'!I84))="","",OFFSET('Sanitation Data'!$I$31,0,10*ROW('Sanitation Data'!I84)))</f>
        <v/>
      </c>
      <c r="DN90" s="264" t="str">
        <f ca="true">+IF(OFFSET('Sanitation Data'!$I$32,0,10*ROW('Sanitation Data'!I84))="","",OFFSET('Sanitation Data'!$I$32,0,10*ROW('Sanitation Data'!I84)))</f>
        <v/>
      </c>
      <c r="DO90" s="264" t="str">
        <f ca="true">+IF(OFFSET('Hygiene Data'!$D$11,0,10*ROW('Hygiene Data'!D84))="","",OFFSET('Hygiene Data'!$D$11,0,10*ROW('Hygiene Data'!D84)))</f>
        <v/>
      </c>
      <c r="DP90" s="264" t="str">
        <f ca="true">+IF(OFFSET('Hygiene Data'!$D$12,0,10*ROW('Hygiene Data'!D84))="","",OFFSET('Hygiene Data'!$D$12,0,10*ROW('Hygiene Data'!D84)))</f>
        <v/>
      </c>
      <c r="DQ90" s="264" t="str">
        <f ca="true">+IF(OFFSET('Hygiene Data'!$D$13,0,10*ROW('Hygiene Data'!D84))="","",OFFSET('Hygiene Data'!$D$13,0,10*ROW('Hygiene Data'!D84)))</f>
        <v/>
      </c>
      <c r="DR90" s="264" t="str">
        <f ca="true">+IF(OFFSET('Hygiene Data'!$E$11,0,10*ROW('Hygiene Data'!E84))="","",OFFSET('Hygiene Data'!$E$11,0,10*ROW('Hygiene Data'!E84)))</f>
        <v/>
      </c>
      <c r="DS90" s="264" t="str">
        <f ca="true">+IF(OFFSET('Hygiene Data'!$E$12,0,10*ROW('Hygiene Data'!E84))="","",OFFSET('Hygiene Data'!$E$12,0,10*ROW('Hygiene Data'!E84)))</f>
        <v/>
      </c>
      <c r="DT90" s="264" t="str">
        <f ca="true">+IF(OFFSET('Hygiene Data'!$E$13,0,10*ROW('Hygiene Data'!E84))="","",OFFSET('Hygiene Data'!$E$13,0,10*ROW('Hygiene Data'!E84)))</f>
        <v/>
      </c>
      <c r="DU90" s="264" t="str">
        <f ca="true">+IF(OFFSET('Hygiene Data'!$F$11,0,10*ROW('Hygiene Data'!F84))="","",OFFSET('Hygiene Data'!$F$11,0,10*ROW('Hygiene Data'!F84)))</f>
        <v/>
      </c>
      <c r="DV90" s="264" t="str">
        <f ca="true">+IF(OFFSET('Hygiene Data'!$F$12,0,10*ROW('Hygiene Data'!F84))="","",OFFSET('Hygiene Data'!$F$12,0,10*ROW('Hygiene Data'!F84)))</f>
        <v/>
      </c>
      <c r="DW90" s="264" t="str">
        <f ca="true">+IF(OFFSET('Hygiene Data'!$F$13,0,10*ROW('Hygiene Data'!F84))="","",OFFSET('Hygiene Data'!$F$13,0,10*ROW('Hygiene Data'!F84)))</f>
        <v/>
      </c>
      <c r="DX90" s="264" t="str">
        <f ca="true">+IF(OFFSET('Hygiene Data'!$G$11,0,10*ROW('Hygiene Data'!G84))="","",OFFSET('Hygiene Data'!$G$11,0,10*ROW('Hygiene Data'!G84)))</f>
        <v/>
      </c>
      <c r="DY90" s="264" t="str">
        <f ca="true">+IF(OFFSET('Hygiene Data'!$G$12,0,10*ROW('Hygiene Data'!G84))="","",OFFSET('Hygiene Data'!$G$12,0,10*ROW('Hygiene Data'!G84)))</f>
        <v/>
      </c>
      <c r="DZ90" s="264" t="str">
        <f ca="true">+IF(OFFSET('Hygiene Data'!$G$13,0,10*ROW('Hygiene Data'!G84))="","",OFFSET('Hygiene Data'!$G$13,0,10*ROW('Hygiene Data'!G84)))</f>
        <v/>
      </c>
      <c r="EA90" s="264" t="str">
        <f ca="true">+IF(OFFSET('Hygiene Data'!$H$11,0,10*ROW('Hygiene Data'!H84))="","",OFFSET('Hygiene Data'!$H$11,0,10*ROW('Hygiene Data'!H84)))</f>
        <v/>
      </c>
      <c r="EB90" s="264" t="str">
        <f ca="true">+IF(OFFSET('Hygiene Data'!$H$12,0,10*ROW('Hygiene Data'!H84))="","",OFFSET('Hygiene Data'!$H$12,0,10*ROW('Hygiene Data'!H84)))</f>
        <v/>
      </c>
      <c r="EC90" s="264" t="str">
        <f ca="true">+IF(OFFSET('Hygiene Data'!$H$13,0,10*ROW('Hygiene Data'!H84))="","",OFFSET('Hygiene Data'!$H$13,0,10*ROW('Hygiene Data'!H84)))</f>
        <v/>
      </c>
      <c r="ED90" s="264" t="str">
        <f ca="true">+IF(OFFSET('Hygiene Data'!$I$11,0,10*ROW('Hygiene Data'!I84))="","",OFFSET('Hygiene Data'!$I$11,0,10*ROW('Hygiene Data'!I84)))</f>
        <v/>
      </c>
      <c r="EE90" s="264" t="str">
        <f ca="true">+IF(OFFSET('Hygiene Data'!$I$12,0,10*ROW('Hygiene Data'!I84))="","",OFFSET('Hygiene Data'!$I$12,0,10*ROW('Hygiene Data'!I84)))</f>
        <v/>
      </c>
      <c r="EF90" s="264" t="str">
        <f ca="true">+IF(OFFSET('Hygiene Data'!$I$13,0,10*ROW('Hygiene Data'!I84))="","",OFFSET('Hygiene Data'!$I$13,0,10*ROW('Hygiene Data'!I84)))</f>
        <v/>
      </c>
    </row>
    <row xmlns:x14ac="http://schemas.microsoft.com/office/spreadsheetml/2009/9/ac" r="91" x14ac:dyDescent="0.2">
      <c r="A91" s="37" t="str">
        <f ca="true">+IF(OFFSET('Water Data'!$B$2,0,10*ROW('Water Data'!E85))="","",OFFSET('Water Data'!$B$2,0,10*ROW('Water Data'!E85)))</f>
        <v/>
      </c>
      <c r="B91" s="37" t="str">
        <f ca="true">+IF(OFFSET('Water Data'!$C$2,0,10*ROW('Water Data'!F85))="","",OFFSET('Water Data'!$C$2,0,10*ROW('Water Data'!F85)))</f>
        <v/>
      </c>
      <c r="C91" s="320" t="str">
        <f t="shared" ca="true" si="1"/>
        <v/>
      </c>
      <c r="D91" s="94"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94"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94"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94"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94"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94"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94"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94"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94"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94"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94"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94"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94"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94"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94"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94"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94"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94"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95"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95"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95"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95"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95"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95"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95"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95"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95"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95"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95"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95"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95"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95"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95"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95"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95"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95"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95"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95"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95"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95"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95"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95"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95"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95"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95"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95"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95"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95"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96"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96"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96"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96"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96"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96"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96"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96"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96"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96"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96"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96"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96"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96"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96"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96"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96"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96"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64"/>
      <c r="BS91" s="264" t="str">
        <f ca="true">+IF(OFFSET('Water Data'!$D$27,0,10*ROW('Water Data'!D85))="","",OFFSET('Water Data'!$D$27,0,10*ROW('Water Data'!D85)))</f>
        <v/>
      </c>
      <c r="BT91" s="264" t="str">
        <f ca="true">+IF(OFFSET('Water Data'!$D$28,0,10*ROW('Water Data'!D85))="","",OFFSET('Water Data'!$D$28,0,10*ROW('Water Data'!D85)))</f>
        <v/>
      </c>
      <c r="BU91" s="264" t="str">
        <f ca="true">+IF(OFFSET('Water Data'!$D$29,0,10*ROW('Water Data'!D85))="","",OFFSET('Water Data'!$D$29,0,10*ROW('Water Data'!D85)))</f>
        <v/>
      </c>
      <c r="BV91" s="264" t="str">
        <f ca="true">+IF(OFFSET('Water Data'!$E$27,0,10*ROW('Water Data'!E85))="","",OFFSET('Water Data'!$E$27,0,10*ROW('Water Data'!E85)))</f>
        <v/>
      </c>
      <c r="BW91" s="264" t="str">
        <f ca="true">+IF(OFFSET('Water Data'!$E$28,0,10*ROW('Water Data'!E85))="","",OFFSET('Water Data'!$E$28,0,10*ROW('Water Data'!E85)))</f>
        <v/>
      </c>
      <c r="BX91" s="264" t="str">
        <f ca="true">+IF(OFFSET('Water Data'!$E$29,0,10*ROW('Water Data'!E85))="","",OFFSET('Water Data'!$E$29,0,10*ROW('Water Data'!E85)))</f>
        <v/>
      </c>
      <c r="BY91" s="264" t="str">
        <f ca="true">+IF(OFFSET('Water Data'!$F$27,0,10*ROW('Water Data'!F85))="","",OFFSET('Water Data'!$F$27,0,10*ROW('Water Data'!F85)))</f>
        <v/>
      </c>
      <c r="BZ91" s="264" t="str">
        <f ca="true">+IF(OFFSET('Water Data'!$F$28,0,10*ROW('Water Data'!F85))="","",OFFSET('Water Data'!$F$28,0,10*ROW('Water Data'!F85)))</f>
        <v/>
      </c>
      <c r="CA91" s="264" t="str">
        <f ca="true">+IF(OFFSET('Water Data'!$F$29,0,10*ROW('Water Data'!F85))="","",OFFSET('Water Data'!$F$29,0,10*ROW('Water Data'!F85)))</f>
        <v/>
      </c>
      <c r="CB91" s="264" t="str">
        <f ca="true">+IF(OFFSET('Water Data'!$G$27,0,10*ROW('Water Data'!G85))="","",OFFSET('Water Data'!$G$27,0,10*ROW('Water Data'!G85)))</f>
        <v/>
      </c>
      <c r="CC91" s="264" t="str">
        <f ca="true">+IF(OFFSET('Water Data'!$G$28,0,10*ROW('Water Data'!G85))="","",OFFSET('Water Data'!$G$28,0,10*ROW('Water Data'!G85)))</f>
        <v/>
      </c>
      <c r="CD91" s="264" t="str">
        <f ca="true">+IF(OFFSET('Water Data'!$G$29,0,10*ROW('Water Data'!G85))="","",OFFSET('Water Data'!$G$29,0,10*ROW('Water Data'!G85)))</f>
        <v/>
      </c>
      <c r="CE91" s="264" t="str">
        <f ca="true">+IF(OFFSET('Water Data'!$H$27,0,10*ROW('Water Data'!H85))="","",OFFSET('Water Data'!$H$27,0,10*ROW('Water Data'!H85)))</f>
        <v/>
      </c>
      <c r="CF91" s="264" t="str">
        <f ca="true">+IF(OFFSET('Water Data'!$H$28,0,10*ROW('Water Data'!H85))="","",OFFSET('Water Data'!$H$28,0,10*ROW('Water Data'!H85)))</f>
        <v/>
      </c>
      <c r="CG91" s="264" t="str">
        <f ca="true">+IF(OFFSET('Water Data'!$H$29,0,10*ROW('Water Data'!H85))="","",OFFSET('Water Data'!$H$29,0,10*ROW('Water Data'!H85)))</f>
        <v/>
      </c>
      <c r="CH91" s="264" t="str">
        <f ca="true">+IF(OFFSET('Water Data'!$I$27,0,10*ROW('Water Data'!I85))="","",OFFSET('Water Data'!$I$27,0,10*ROW('Water Data'!I85)))</f>
        <v/>
      </c>
      <c r="CI91" s="264" t="str">
        <f ca="true">+IF(OFFSET('Water Data'!$I$28,0,10*ROW('Water Data'!I85))="","",OFFSET('Water Data'!$I$28,0,10*ROW('Water Data'!I85)))</f>
        <v/>
      </c>
      <c r="CJ91" s="264" t="str">
        <f ca="true">+IF(OFFSET('Water Data'!$I$29,0,10*ROW('Water Data'!I85))="","",OFFSET('Water Data'!$I$29,0,10*ROW('Water Data'!I85)))</f>
        <v/>
      </c>
      <c r="CK91" s="264" t="str">
        <f ca="true">+IF(OFFSET('Sanitation Data'!$D$28,0,10*ROW('Sanitation Data'!D85))="","",OFFSET('Sanitation Data'!$D$28,0,10*ROW('Sanitation Data'!D85)))</f>
        <v/>
      </c>
      <c r="CL91" s="264" t="str">
        <f ca="true">+IF(OFFSET('Sanitation Data'!$D$29,0,10*ROW('Sanitation Data'!D85))="","",OFFSET('Sanitation Data'!$D$29,0,10*ROW('Sanitation Data'!D85)))</f>
        <v/>
      </c>
      <c r="CM91" s="264" t="str">
        <f ca="true">+IF(OFFSET('Sanitation Data'!$D$30,0,10*ROW('Sanitation Data'!D85))="","",OFFSET('Sanitation Data'!$D$30,0,10*ROW('Sanitation Data'!D85)))</f>
        <v/>
      </c>
      <c r="CN91" s="264" t="str">
        <f ca="true">+IF(OFFSET('Sanitation Data'!$D$31,0,10*ROW('Sanitation Data'!D85))="","",OFFSET('Sanitation Data'!$D$31,0,10*ROW('Sanitation Data'!D85)))</f>
        <v/>
      </c>
      <c r="CO91" s="264" t="str">
        <f ca="true">+IF(OFFSET('Sanitation Data'!$D$32,0,10*ROW('Sanitation Data'!D85))="","",OFFSET('Sanitation Data'!$D$32,0,10*ROW('Sanitation Data'!D85)))</f>
        <v/>
      </c>
      <c r="CP91" s="264" t="str">
        <f ca="true">+IF(OFFSET('Sanitation Data'!$E$28,0,10*ROW('Sanitation Data'!E85))="","",OFFSET('Sanitation Data'!$E$28,0,10*ROW('Sanitation Data'!E85)))</f>
        <v/>
      </c>
      <c r="CQ91" s="264" t="str">
        <f ca="true">+IF(OFFSET('Sanitation Data'!$E$29,0,10*ROW('Sanitation Data'!E85))="","",OFFSET('Sanitation Data'!$E$29,0,10*ROW('Sanitation Data'!E85)))</f>
        <v/>
      </c>
      <c r="CR91" s="264" t="str">
        <f ca="true">+IF(OFFSET('Sanitation Data'!$E$30,0,10*ROW('Sanitation Data'!E85))="","",OFFSET('Sanitation Data'!$E$30,0,10*ROW('Sanitation Data'!E85)))</f>
        <v/>
      </c>
      <c r="CS91" s="264" t="str">
        <f ca="true">+IF(OFFSET('Sanitation Data'!$E$31,0,10*ROW('Sanitation Data'!E85))="","",OFFSET('Sanitation Data'!$E$31,0,10*ROW('Sanitation Data'!E85)))</f>
        <v/>
      </c>
      <c r="CT91" s="264" t="str">
        <f ca="true">+IF(OFFSET('Sanitation Data'!$E$32,0,10*ROW('Sanitation Data'!E85))="","",OFFSET('Sanitation Data'!$E$32,0,10*ROW('Sanitation Data'!E85)))</f>
        <v/>
      </c>
      <c r="CU91" s="264" t="str">
        <f ca="true">+IF(OFFSET('Sanitation Data'!$F$28,0,10*ROW('Sanitation Data'!F85))="","",OFFSET('Sanitation Data'!$F$28,0,10*ROW('Sanitation Data'!F85)))</f>
        <v/>
      </c>
      <c r="CV91" s="264" t="str">
        <f ca="true">+IF(OFFSET('Sanitation Data'!$F$29,0,10*ROW('Sanitation Data'!F85))="","",OFFSET('Sanitation Data'!$F$29,0,10*ROW('Sanitation Data'!F85)))</f>
        <v/>
      </c>
      <c r="CW91" s="264" t="str">
        <f ca="true">+IF(OFFSET('Sanitation Data'!$F$30,0,10*ROW('Sanitation Data'!F85))="","",OFFSET('Sanitation Data'!$F$30,0,10*ROW('Sanitation Data'!F85)))</f>
        <v/>
      </c>
      <c r="CX91" s="264" t="str">
        <f ca="true">+IF(OFFSET('Sanitation Data'!$F$31,0,10*ROW('Sanitation Data'!F85))="","",OFFSET('Sanitation Data'!$F$31,0,10*ROW('Sanitation Data'!F85)))</f>
        <v/>
      </c>
      <c r="CY91" s="264" t="str">
        <f ca="true">+IF(OFFSET('Sanitation Data'!$F$32,0,10*ROW('Sanitation Data'!F85))="","",OFFSET('Sanitation Data'!$F$32,0,10*ROW('Sanitation Data'!F85)))</f>
        <v/>
      </c>
      <c r="CZ91" s="264" t="str">
        <f ca="true">+IF(OFFSET('Sanitation Data'!$G$28,0,10*ROW('Sanitation Data'!G85))="","",OFFSET('Sanitation Data'!$G$28,0,10*ROW('Sanitation Data'!G85)))</f>
        <v/>
      </c>
      <c r="DA91" s="264" t="str">
        <f ca="true">+IF(OFFSET('Sanitation Data'!$G$29,0,10*ROW('Sanitation Data'!G85))="","",OFFSET('Sanitation Data'!$G$29,0,10*ROW('Sanitation Data'!G85)))</f>
        <v/>
      </c>
      <c r="DB91" s="264" t="str">
        <f ca="true">+IF(OFFSET('Sanitation Data'!$G$30,0,10*ROW('Sanitation Data'!G85))="","",OFFSET('Sanitation Data'!$G$30,0,10*ROW('Sanitation Data'!G85)))</f>
        <v/>
      </c>
      <c r="DC91" s="264" t="str">
        <f ca="true">+IF(OFFSET('Sanitation Data'!$G$31,0,10*ROW('Sanitation Data'!G85))="","",OFFSET('Sanitation Data'!$G$31,0,10*ROW('Sanitation Data'!G85)))</f>
        <v/>
      </c>
      <c r="DD91" s="264" t="str">
        <f ca="true">+IF(OFFSET('Sanitation Data'!$G$32,0,10*ROW('Sanitation Data'!G85))="","",OFFSET('Sanitation Data'!$G$32,0,10*ROW('Sanitation Data'!G85)))</f>
        <v/>
      </c>
      <c r="DE91" s="264" t="str">
        <f ca="true">+IF(OFFSET('Sanitation Data'!$H$28,0,10*ROW('Sanitation Data'!H85))="","",OFFSET('Sanitation Data'!$H$28,0,10*ROW('Sanitation Data'!H85)))</f>
        <v/>
      </c>
      <c r="DF91" s="264" t="str">
        <f ca="true">+IF(OFFSET('Sanitation Data'!$H$29,0,10*ROW('Sanitation Data'!H85))="","",OFFSET('Sanitation Data'!$H$29,0,10*ROW('Sanitation Data'!H85)))</f>
        <v/>
      </c>
      <c r="DG91" s="264" t="str">
        <f ca="true">+IF(OFFSET('Sanitation Data'!$H$30,0,10*ROW('Sanitation Data'!H85))="","",OFFSET('Sanitation Data'!$H$30,0,10*ROW('Sanitation Data'!H85)))</f>
        <v/>
      </c>
      <c r="DH91" s="264" t="str">
        <f ca="true">+IF(OFFSET('Sanitation Data'!$H$31,0,10*ROW('Sanitation Data'!H85))="","",OFFSET('Sanitation Data'!$H$31,0,10*ROW('Sanitation Data'!H85)))</f>
        <v/>
      </c>
      <c r="DI91" s="264" t="str">
        <f ca="true">+IF(OFFSET('Sanitation Data'!$H$32,0,10*ROW('Sanitation Data'!H85))="","",OFFSET('Sanitation Data'!$H$32,0,10*ROW('Sanitation Data'!H85)))</f>
        <v/>
      </c>
      <c r="DJ91" s="264" t="str">
        <f ca="true">+IF(OFFSET('Sanitation Data'!$I$28,0,10*ROW('Sanitation Data'!I85))="","",OFFSET('Sanitation Data'!$I$28,0,10*ROW('Sanitation Data'!I85)))</f>
        <v/>
      </c>
      <c r="DK91" s="264" t="str">
        <f ca="true">+IF(OFFSET('Sanitation Data'!$I$29,0,10*ROW('Sanitation Data'!I85))="","",OFFSET('Sanitation Data'!$I$29,0,10*ROW('Sanitation Data'!I85)))</f>
        <v/>
      </c>
      <c r="DL91" s="264" t="str">
        <f ca="true">+IF(OFFSET('Sanitation Data'!$I$30,0,10*ROW('Sanitation Data'!I85))="","",OFFSET('Sanitation Data'!$I$30,0,10*ROW('Sanitation Data'!I85)))</f>
        <v/>
      </c>
      <c r="DM91" s="264" t="str">
        <f ca="true">+IF(OFFSET('Sanitation Data'!$I$31,0,10*ROW('Sanitation Data'!I85))="","",OFFSET('Sanitation Data'!$I$31,0,10*ROW('Sanitation Data'!I85)))</f>
        <v/>
      </c>
      <c r="DN91" s="264" t="str">
        <f ca="true">+IF(OFFSET('Sanitation Data'!$I$32,0,10*ROW('Sanitation Data'!I85))="","",OFFSET('Sanitation Data'!$I$32,0,10*ROW('Sanitation Data'!I85)))</f>
        <v/>
      </c>
      <c r="DO91" s="264" t="str">
        <f ca="true">+IF(OFFSET('Hygiene Data'!$D$11,0,10*ROW('Hygiene Data'!D85))="","",OFFSET('Hygiene Data'!$D$11,0,10*ROW('Hygiene Data'!D85)))</f>
        <v/>
      </c>
      <c r="DP91" s="264" t="str">
        <f ca="true">+IF(OFFSET('Hygiene Data'!$D$12,0,10*ROW('Hygiene Data'!D85))="","",OFFSET('Hygiene Data'!$D$12,0,10*ROW('Hygiene Data'!D85)))</f>
        <v/>
      </c>
      <c r="DQ91" s="264" t="str">
        <f ca="true">+IF(OFFSET('Hygiene Data'!$D$13,0,10*ROW('Hygiene Data'!D85))="","",OFFSET('Hygiene Data'!$D$13,0,10*ROW('Hygiene Data'!D85)))</f>
        <v/>
      </c>
      <c r="DR91" s="264" t="str">
        <f ca="true">+IF(OFFSET('Hygiene Data'!$E$11,0,10*ROW('Hygiene Data'!E85))="","",OFFSET('Hygiene Data'!$E$11,0,10*ROW('Hygiene Data'!E85)))</f>
        <v/>
      </c>
      <c r="DS91" s="264" t="str">
        <f ca="true">+IF(OFFSET('Hygiene Data'!$E$12,0,10*ROW('Hygiene Data'!E85))="","",OFFSET('Hygiene Data'!$E$12,0,10*ROW('Hygiene Data'!E85)))</f>
        <v/>
      </c>
      <c r="DT91" s="264" t="str">
        <f ca="true">+IF(OFFSET('Hygiene Data'!$E$13,0,10*ROW('Hygiene Data'!E85))="","",OFFSET('Hygiene Data'!$E$13,0,10*ROW('Hygiene Data'!E85)))</f>
        <v/>
      </c>
      <c r="DU91" s="264" t="str">
        <f ca="true">+IF(OFFSET('Hygiene Data'!$F$11,0,10*ROW('Hygiene Data'!F85))="","",OFFSET('Hygiene Data'!$F$11,0,10*ROW('Hygiene Data'!F85)))</f>
        <v/>
      </c>
      <c r="DV91" s="264" t="str">
        <f ca="true">+IF(OFFSET('Hygiene Data'!$F$12,0,10*ROW('Hygiene Data'!F85))="","",OFFSET('Hygiene Data'!$F$12,0,10*ROW('Hygiene Data'!F85)))</f>
        <v/>
      </c>
      <c r="DW91" s="264" t="str">
        <f ca="true">+IF(OFFSET('Hygiene Data'!$F$13,0,10*ROW('Hygiene Data'!F85))="","",OFFSET('Hygiene Data'!$F$13,0,10*ROW('Hygiene Data'!F85)))</f>
        <v/>
      </c>
      <c r="DX91" s="264" t="str">
        <f ca="true">+IF(OFFSET('Hygiene Data'!$G$11,0,10*ROW('Hygiene Data'!G85))="","",OFFSET('Hygiene Data'!$G$11,0,10*ROW('Hygiene Data'!G85)))</f>
        <v/>
      </c>
      <c r="DY91" s="264" t="str">
        <f ca="true">+IF(OFFSET('Hygiene Data'!$G$12,0,10*ROW('Hygiene Data'!G85))="","",OFFSET('Hygiene Data'!$G$12,0,10*ROW('Hygiene Data'!G85)))</f>
        <v/>
      </c>
      <c r="DZ91" s="264" t="str">
        <f ca="true">+IF(OFFSET('Hygiene Data'!$G$13,0,10*ROW('Hygiene Data'!G85))="","",OFFSET('Hygiene Data'!$G$13,0,10*ROW('Hygiene Data'!G85)))</f>
        <v/>
      </c>
      <c r="EA91" s="264" t="str">
        <f ca="true">+IF(OFFSET('Hygiene Data'!$H$11,0,10*ROW('Hygiene Data'!H85))="","",OFFSET('Hygiene Data'!$H$11,0,10*ROW('Hygiene Data'!H85)))</f>
        <v/>
      </c>
      <c r="EB91" s="264" t="str">
        <f ca="true">+IF(OFFSET('Hygiene Data'!$H$12,0,10*ROW('Hygiene Data'!H85))="","",OFFSET('Hygiene Data'!$H$12,0,10*ROW('Hygiene Data'!H85)))</f>
        <v/>
      </c>
      <c r="EC91" s="264" t="str">
        <f ca="true">+IF(OFFSET('Hygiene Data'!$H$13,0,10*ROW('Hygiene Data'!H85))="","",OFFSET('Hygiene Data'!$H$13,0,10*ROW('Hygiene Data'!H85)))</f>
        <v/>
      </c>
      <c r="ED91" s="264" t="str">
        <f ca="true">+IF(OFFSET('Hygiene Data'!$I$11,0,10*ROW('Hygiene Data'!I85))="","",OFFSET('Hygiene Data'!$I$11,0,10*ROW('Hygiene Data'!I85)))</f>
        <v/>
      </c>
      <c r="EE91" s="264" t="str">
        <f ca="true">+IF(OFFSET('Hygiene Data'!$I$12,0,10*ROW('Hygiene Data'!I85))="","",OFFSET('Hygiene Data'!$I$12,0,10*ROW('Hygiene Data'!I85)))</f>
        <v/>
      </c>
      <c r="EF91" s="264" t="str">
        <f ca="true">+IF(OFFSET('Hygiene Data'!$I$13,0,10*ROW('Hygiene Data'!I85))="","",OFFSET('Hygiene Data'!$I$13,0,10*ROW('Hygiene Data'!I85)))</f>
        <v/>
      </c>
    </row>
    <row xmlns:x14ac="http://schemas.microsoft.com/office/spreadsheetml/2009/9/ac" r="92" x14ac:dyDescent="0.2">
      <c r="A92" s="37" t="str">
        <f ca="true">+IF(OFFSET('Water Data'!$B$2,0,10*ROW('Water Data'!E86))="","",OFFSET('Water Data'!$B$2,0,10*ROW('Water Data'!E86)))</f>
        <v/>
      </c>
      <c r="B92" s="37" t="str">
        <f ca="true">+IF(OFFSET('Water Data'!$C$2,0,10*ROW('Water Data'!F86))="","",OFFSET('Water Data'!$C$2,0,10*ROW('Water Data'!F86)))</f>
        <v/>
      </c>
      <c r="C92" s="320" t="str">
        <f t="shared" ca="true" si="1"/>
        <v/>
      </c>
      <c r="D92" s="94"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94"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94"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94"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94"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94"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94"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94"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94"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94"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94"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94"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94"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94"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94"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94"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94"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94"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95"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95"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95"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95"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95"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95"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95"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95"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95"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95"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95"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95"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95"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95"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95"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95"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95"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95"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95"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95"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95"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95"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95"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95"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95"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95"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95"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95"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95"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95"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96"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96"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96"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96"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96"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96"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96"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96"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96"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96"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96"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96"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96"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96"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96"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96"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96"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96"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64"/>
      <c r="BS92" s="264" t="str">
        <f ca="true">+IF(OFFSET('Water Data'!$D$27,0,10*ROW('Water Data'!D86))="","",OFFSET('Water Data'!$D$27,0,10*ROW('Water Data'!D86)))</f>
        <v/>
      </c>
      <c r="BT92" s="264" t="str">
        <f ca="true">+IF(OFFSET('Water Data'!$D$28,0,10*ROW('Water Data'!D86))="","",OFFSET('Water Data'!$D$28,0,10*ROW('Water Data'!D86)))</f>
        <v/>
      </c>
      <c r="BU92" s="264" t="str">
        <f ca="true">+IF(OFFSET('Water Data'!$D$29,0,10*ROW('Water Data'!D86))="","",OFFSET('Water Data'!$D$29,0,10*ROW('Water Data'!D86)))</f>
        <v/>
      </c>
      <c r="BV92" s="264" t="str">
        <f ca="true">+IF(OFFSET('Water Data'!$E$27,0,10*ROW('Water Data'!E86))="","",OFFSET('Water Data'!$E$27,0,10*ROW('Water Data'!E86)))</f>
        <v/>
      </c>
      <c r="BW92" s="264" t="str">
        <f ca="true">+IF(OFFSET('Water Data'!$E$28,0,10*ROW('Water Data'!E86))="","",OFFSET('Water Data'!$E$28,0,10*ROW('Water Data'!E86)))</f>
        <v/>
      </c>
      <c r="BX92" s="264" t="str">
        <f ca="true">+IF(OFFSET('Water Data'!$E$29,0,10*ROW('Water Data'!E86))="","",OFFSET('Water Data'!$E$29,0,10*ROW('Water Data'!E86)))</f>
        <v/>
      </c>
      <c r="BY92" s="264" t="str">
        <f ca="true">+IF(OFFSET('Water Data'!$F$27,0,10*ROW('Water Data'!F86))="","",OFFSET('Water Data'!$F$27,0,10*ROW('Water Data'!F86)))</f>
        <v/>
      </c>
      <c r="BZ92" s="264" t="str">
        <f ca="true">+IF(OFFSET('Water Data'!$F$28,0,10*ROW('Water Data'!F86))="","",OFFSET('Water Data'!$F$28,0,10*ROW('Water Data'!F86)))</f>
        <v/>
      </c>
      <c r="CA92" s="264" t="str">
        <f ca="true">+IF(OFFSET('Water Data'!$F$29,0,10*ROW('Water Data'!F86))="","",OFFSET('Water Data'!$F$29,0,10*ROW('Water Data'!F86)))</f>
        <v/>
      </c>
      <c r="CB92" s="264" t="str">
        <f ca="true">+IF(OFFSET('Water Data'!$G$27,0,10*ROW('Water Data'!G86))="","",OFFSET('Water Data'!$G$27,0,10*ROW('Water Data'!G86)))</f>
        <v/>
      </c>
      <c r="CC92" s="264" t="str">
        <f ca="true">+IF(OFFSET('Water Data'!$G$28,0,10*ROW('Water Data'!G86))="","",OFFSET('Water Data'!$G$28,0,10*ROW('Water Data'!G86)))</f>
        <v/>
      </c>
      <c r="CD92" s="264" t="str">
        <f ca="true">+IF(OFFSET('Water Data'!$G$29,0,10*ROW('Water Data'!G86))="","",OFFSET('Water Data'!$G$29,0,10*ROW('Water Data'!G86)))</f>
        <v/>
      </c>
      <c r="CE92" s="264" t="str">
        <f ca="true">+IF(OFFSET('Water Data'!$H$27,0,10*ROW('Water Data'!H86))="","",OFFSET('Water Data'!$H$27,0,10*ROW('Water Data'!H86)))</f>
        <v/>
      </c>
      <c r="CF92" s="264" t="str">
        <f ca="true">+IF(OFFSET('Water Data'!$H$28,0,10*ROW('Water Data'!H86))="","",OFFSET('Water Data'!$H$28,0,10*ROW('Water Data'!H86)))</f>
        <v/>
      </c>
      <c r="CG92" s="264" t="str">
        <f ca="true">+IF(OFFSET('Water Data'!$H$29,0,10*ROW('Water Data'!H86))="","",OFFSET('Water Data'!$H$29,0,10*ROW('Water Data'!H86)))</f>
        <v/>
      </c>
      <c r="CH92" s="264" t="str">
        <f ca="true">+IF(OFFSET('Water Data'!$I$27,0,10*ROW('Water Data'!I86))="","",OFFSET('Water Data'!$I$27,0,10*ROW('Water Data'!I86)))</f>
        <v/>
      </c>
      <c r="CI92" s="264" t="str">
        <f ca="true">+IF(OFFSET('Water Data'!$I$28,0,10*ROW('Water Data'!I86))="","",OFFSET('Water Data'!$I$28,0,10*ROW('Water Data'!I86)))</f>
        <v/>
      </c>
      <c r="CJ92" s="264" t="str">
        <f ca="true">+IF(OFFSET('Water Data'!$I$29,0,10*ROW('Water Data'!I86))="","",OFFSET('Water Data'!$I$29,0,10*ROW('Water Data'!I86)))</f>
        <v/>
      </c>
      <c r="CK92" s="264" t="str">
        <f ca="true">+IF(OFFSET('Sanitation Data'!$D$28,0,10*ROW('Sanitation Data'!D86))="","",OFFSET('Sanitation Data'!$D$28,0,10*ROW('Sanitation Data'!D86)))</f>
        <v/>
      </c>
      <c r="CL92" s="264" t="str">
        <f ca="true">+IF(OFFSET('Sanitation Data'!$D$29,0,10*ROW('Sanitation Data'!D86))="","",OFFSET('Sanitation Data'!$D$29,0,10*ROW('Sanitation Data'!D86)))</f>
        <v/>
      </c>
      <c r="CM92" s="264" t="str">
        <f ca="true">+IF(OFFSET('Sanitation Data'!$D$30,0,10*ROW('Sanitation Data'!D86))="","",OFFSET('Sanitation Data'!$D$30,0,10*ROW('Sanitation Data'!D86)))</f>
        <v/>
      </c>
      <c r="CN92" s="264" t="str">
        <f ca="true">+IF(OFFSET('Sanitation Data'!$D$31,0,10*ROW('Sanitation Data'!D86))="","",OFFSET('Sanitation Data'!$D$31,0,10*ROW('Sanitation Data'!D86)))</f>
        <v/>
      </c>
      <c r="CO92" s="264" t="str">
        <f ca="true">+IF(OFFSET('Sanitation Data'!$D$32,0,10*ROW('Sanitation Data'!D86))="","",OFFSET('Sanitation Data'!$D$32,0,10*ROW('Sanitation Data'!D86)))</f>
        <v/>
      </c>
      <c r="CP92" s="264" t="str">
        <f ca="true">+IF(OFFSET('Sanitation Data'!$E$28,0,10*ROW('Sanitation Data'!E86))="","",OFFSET('Sanitation Data'!$E$28,0,10*ROW('Sanitation Data'!E86)))</f>
        <v/>
      </c>
      <c r="CQ92" s="264" t="str">
        <f ca="true">+IF(OFFSET('Sanitation Data'!$E$29,0,10*ROW('Sanitation Data'!E86))="","",OFFSET('Sanitation Data'!$E$29,0,10*ROW('Sanitation Data'!E86)))</f>
        <v/>
      </c>
      <c r="CR92" s="264" t="str">
        <f ca="true">+IF(OFFSET('Sanitation Data'!$E$30,0,10*ROW('Sanitation Data'!E86))="","",OFFSET('Sanitation Data'!$E$30,0,10*ROW('Sanitation Data'!E86)))</f>
        <v/>
      </c>
      <c r="CS92" s="264" t="str">
        <f ca="true">+IF(OFFSET('Sanitation Data'!$E$31,0,10*ROW('Sanitation Data'!E86))="","",OFFSET('Sanitation Data'!$E$31,0,10*ROW('Sanitation Data'!E86)))</f>
        <v/>
      </c>
      <c r="CT92" s="264" t="str">
        <f ca="true">+IF(OFFSET('Sanitation Data'!$E$32,0,10*ROW('Sanitation Data'!E86))="","",OFFSET('Sanitation Data'!$E$32,0,10*ROW('Sanitation Data'!E86)))</f>
        <v/>
      </c>
      <c r="CU92" s="264" t="str">
        <f ca="true">+IF(OFFSET('Sanitation Data'!$F$28,0,10*ROW('Sanitation Data'!F86))="","",OFFSET('Sanitation Data'!$F$28,0,10*ROW('Sanitation Data'!F86)))</f>
        <v/>
      </c>
      <c r="CV92" s="264" t="str">
        <f ca="true">+IF(OFFSET('Sanitation Data'!$F$29,0,10*ROW('Sanitation Data'!F86))="","",OFFSET('Sanitation Data'!$F$29,0,10*ROW('Sanitation Data'!F86)))</f>
        <v/>
      </c>
      <c r="CW92" s="264" t="str">
        <f ca="true">+IF(OFFSET('Sanitation Data'!$F$30,0,10*ROW('Sanitation Data'!F86))="","",OFFSET('Sanitation Data'!$F$30,0,10*ROW('Sanitation Data'!F86)))</f>
        <v/>
      </c>
      <c r="CX92" s="264" t="str">
        <f ca="true">+IF(OFFSET('Sanitation Data'!$F$31,0,10*ROW('Sanitation Data'!F86))="","",OFFSET('Sanitation Data'!$F$31,0,10*ROW('Sanitation Data'!F86)))</f>
        <v/>
      </c>
      <c r="CY92" s="264" t="str">
        <f ca="true">+IF(OFFSET('Sanitation Data'!$F$32,0,10*ROW('Sanitation Data'!F86))="","",OFFSET('Sanitation Data'!$F$32,0,10*ROW('Sanitation Data'!F86)))</f>
        <v/>
      </c>
      <c r="CZ92" s="264" t="str">
        <f ca="true">+IF(OFFSET('Sanitation Data'!$G$28,0,10*ROW('Sanitation Data'!G86))="","",OFFSET('Sanitation Data'!$G$28,0,10*ROW('Sanitation Data'!G86)))</f>
        <v/>
      </c>
      <c r="DA92" s="264" t="str">
        <f ca="true">+IF(OFFSET('Sanitation Data'!$G$29,0,10*ROW('Sanitation Data'!G86))="","",OFFSET('Sanitation Data'!$G$29,0,10*ROW('Sanitation Data'!G86)))</f>
        <v/>
      </c>
      <c r="DB92" s="264" t="str">
        <f ca="true">+IF(OFFSET('Sanitation Data'!$G$30,0,10*ROW('Sanitation Data'!G86))="","",OFFSET('Sanitation Data'!$G$30,0,10*ROW('Sanitation Data'!G86)))</f>
        <v/>
      </c>
      <c r="DC92" s="264" t="str">
        <f ca="true">+IF(OFFSET('Sanitation Data'!$G$31,0,10*ROW('Sanitation Data'!G86))="","",OFFSET('Sanitation Data'!$G$31,0,10*ROW('Sanitation Data'!G86)))</f>
        <v/>
      </c>
      <c r="DD92" s="264" t="str">
        <f ca="true">+IF(OFFSET('Sanitation Data'!$G$32,0,10*ROW('Sanitation Data'!G86))="","",OFFSET('Sanitation Data'!$G$32,0,10*ROW('Sanitation Data'!G86)))</f>
        <v/>
      </c>
      <c r="DE92" s="264" t="str">
        <f ca="true">+IF(OFFSET('Sanitation Data'!$H$28,0,10*ROW('Sanitation Data'!H86))="","",OFFSET('Sanitation Data'!$H$28,0,10*ROW('Sanitation Data'!H86)))</f>
        <v/>
      </c>
      <c r="DF92" s="264" t="str">
        <f ca="true">+IF(OFFSET('Sanitation Data'!$H$29,0,10*ROW('Sanitation Data'!H86))="","",OFFSET('Sanitation Data'!$H$29,0,10*ROW('Sanitation Data'!H86)))</f>
        <v/>
      </c>
      <c r="DG92" s="264" t="str">
        <f ca="true">+IF(OFFSET('Sanitation Data'!$H$30,0,10*ROW('Sanitation Data'!H86))="","",OFFSET('Sanitation Data'!$H$30,0,10*ROW('Sanitation Data'!H86)))</f>
        <v/>
      </c>
      <c r="DH92" s="264" t="str">
        <f ca="true">+IF(OFFSET('Sanitation Data'!$H$31,0,10*ROW('Sanitation Data'!H86))="","",OFFSET('Sanitation Data'!$H$31,0,10*ROW('Sanitation Data'!H86)))</f>
        <v/>
      </c>
      <c r="DI92" s="264" t="str">
        <f ca="true">+IF(OFFSET('Sanitation Data'!$H$32,0,10*ROW('Sanitation Data'!H86))="","",OFFSET('Sanitation Data'!$H$32,0,10*ROW('Sanitation Data'!H86)))</f>
        <v/>
      </c>
      <c r="DJ92" s="264" t="str">
        <f ca="true">+IF(OFFSET('Sanitation Data'!$I$28,0,10*ROW('Sanitation Data'!I86))="","",OFFSET('Sanitation Data'!$I$28,0,10*ROW('Sanitation Data'!I86)))</f>
        <v/>
      </c>
      <c r="DK92" s="264" t="str">
        <f ca="true">+IF(OFFSET('Sanitation Data'!$I$29,0,10*ROW('Sanitation Data'!I86))="","",OFFSET('Sanitation Data'!$I$29,0,10*ROW('Sanitation Data'!I86)))</f>
        <v/>
      </c>
      <c r="DL92" s="264" t="str">
        <f ca="true">+IF(OFFSET('Sanitation Data'!$I$30,0,10*ROW('Sanitation Data'!I86))="","",OFFSET('Sanitation Data'!$I$30,0,10*ROW('Sanitation Data'!I86)))</f>
        <v/>
      </c>
      <c r="DM92" s="264" t="str">
        <f ca="true">+IF(OFFSET('Sanitation Data'!$I$31,0,10*ROW('Sanitation Data'!I86))="","",OFFSET('Sanitation Data'!$I$31,0,10*ROW('Sanitation Data'!I86)))</f>
        <v/>
      </c>
      <c r="DN92" s="264" t="str">
        <f ca="true">+IF(OFFSET('Sanitation Data'!$I$32,0,10*ROW('Sanitation Data'!I86))="","",OFFSET('Sanitation Data'!$I$32,0,10*ROW('Sanitation Data'!I86)))</f>
        <v/>
      </c>
      <c r="DO92" s="264" t="str">
        <f ca="true">+IF(OFFSET('Hygiene Data'!$D$11,0,10*ROW('Hygiene Data'!D86))="","",OFFSET('Hygiene Data'!$D$11,0,10*ROW('Hygiene Data'!D86)))</f>
        <v/>
      </c>
      <c r="DP92" s="264" t="str">
        <f ca="true">+IF(OFFSET('Hygiene Data'!$D$12,0,10*ROW('Hygiene Data'!D86))="","",OFFSET('Hygiene Data'!$D$12,0,10*ROW('Hygiene Data'!D86)))</f>
        <v/>
      </c>
      <c r="DQ92" s="264" t="str">
        <f ca="true">+IF(OFFSET('Hygiene Data'!$D$13,0,10*ROW('Hygiene Data'!D86))="","",OFFSET('Hygiene Data'!$D$13,0,10*ROW('Hygiene Data'!D86)))</f>
        <v/>
      </c>
      <c r="DR92" s="264" t="str">
        <f ca="true">+IF(OFFSET('Hygiene Data'!$E$11,0,10*ROW('Hygiene Data'!E86))="","",OFFSET('Hygiene Data'!$E$11,0,10*ROW('Hygiene Data'!E86)))</f>
        <v/>
      </c>
      <c r="DS92" s="264" t="str">
        <f ca="true">+IF(OFFSET('Hygiene Data'!$E$12,0,10*ROW('Hygiene Data'!E86))="","",OFFSET('Hygiene Data'!$E$12,0,10*ROW('Hygiene Data'!E86)))</f>
        <v/>
      </c>
      <c r="DT92" s="264" t="str">
        <f ca="true">+IF(OFFSET('Hygiene Data'!$E$13,0,10*ROW('Hygiene Data'!E86))="","",OFFSET('Hygiene Data'!$E$13,0,10*ROW('Hygiene Data'!E86)))</f>
        <v/>
      </c>
      <c r="DU92" s="264" t="str">
        <f ca="true">+IF(OFFSET('Hygiene Data'!$F$11,0,10*ROW('Hygiene Data'!F86))="","",OFFSET('Hygiene Data'!$F$11,0,10*ROW('Hygiene Data'!F86)))</f>
        <v/>
      </c>
      <c r="DV92" s="264" t="str">
        <f ca="true">+IF(OFFSET('Hygiene Data'!$F$12,0,10*ROW('Hygiene Data'!F86))="","",OFFSET('Hygiene Data'!$F$12,0,10*ROW('Hygiene Data'!F86)))</f>
        <v/>
      </c>
      <c r="DW92" s="264" t="str">
        <f ca="true">+IF(OFFSET('Hygiene Data'!$F$13,0,10*ROW('Hygiene Data'!F86))="","",OFFSET('Hygiene Data'!$F$13,0,10*ROW('Hygiene Data'!F86)))</f>
        <v/>
      </c>
      <c r="DX92" s="264" t="str">
        <f ca="true">+IF(OFFSET('Hygiene Data'!$G$11,0,10*ROW('Hygiene Data'!G86))="","",OFFSET('Hygiene Data'!$G$11,0,10*ROW('Hygiene Data'!G86)))</f>
        <v/>
      </c>
      <c r="DY92" s="264" t="str">
        <f ca="true">+IF(OFFSET('Hygiene Data'!$G$12,0,10*ROW('Hygiene Data'!G86))="","",OFFSET('Hygiene Data'!$G$12,0,10*ROW('Hygiene Data'!G86)))</f>
        <v/>
      </c>
      <c r="DZ92" s="264" t="str">
        <f ca="true">+IF(OFFSET('Hygiene Data'!$G$13,0,10*ROW('Hygiene Data'!G86))="","",OFFSET('Hygiene Data'!$G$13,0,10*ROW('Hygiene Data'!G86)))</f>
        <v/>
      </c>
      <c r="EA92" s="264" t="str">
        <f ca="true">+IF(OFFSET('Hygiene Data'!$H$11,0,10*ROW('Hygiene Data'!H86))="","",OFFSET('Hygiene Data'!$H$11,0,10*ROW('Hygiene Data'!H86)))</f>
        <v/>
      </c>
      <c r="EB92" s="264" t="str">
        <f ca="true">+IF(OFFSET('Hygiene Data'!$H$12,0,10*ROW('Hygiene Data'!H86))="","",OFFSET('Hygiene Data'!$H$12,0,10*ROW('Hygiene Data'!H86)))</f>
        <v/>
      </c>
      <c r="EC92" s="264" t="str">
        <f ca="true">+IF(OFFSET('Hygiene Data'!$H$13,0,10*ROW('Hygiene Data'!H86))="","",OFFSET('Hygiene Data'!$H$13,0,10*ROW('Hygiene Data'!H86)))</f>
        <v/>
      </c>
      <c r="ED92" s="264" t="str">
        <f ca="true">+IF(OFFSET('Hygiene Data'!$I$11,0,10*ROW('Hygiene Data'!I86))="","",OFFSET('Hygiene Data'!$I$11,0,10*ROW('Hygiene Data'!I86)))</f>
        <v/>
      </c>
      <c r="EE92" s="264" t="str">
        <f ca="true">+IF(OFFSET('Hygiene Data'!$I$12,0,10*ROW('Hygiene Data'!I86))="","",OFFSET('Hygiene Data'!$I$12,0,10*ROW('Hygiene Data'!I86)))</f>
        <v/>
      </c>
      <c r="EF92" s="264" t="str">
        <f ca="true">+IF(OFFSET('Hygiene Data'!$I$13,0,10*ROW('Hygiene Data'!I86))="","",OFFSET('Hygiene Data'!$I$13,0,10*ROW('Hygiene Data'!I86)))</f>
        <v/>
      </c>
    </row>
    <row xmlns:x14ac="http://schemas.microsoft.com/office/spreadsheetml/2009/9/ac" r="93" x14ac:dyDescent="0.2">
      <c r="A93" s="37" t="str">
        <f ca="true">+IF(OFFSET('Water Data'!$B$2,0,10*ROW('Water Data'!E87))="","",OFFSET('Water Data'!$B$2,0,10*ROW('Water Data'!E87)))</f>
        <v/>
      </c>
      <c r="B93" s="37" t="str">
        <f ca="true">+IF(OFFSET('Water Data'!$C$2,0,10*ROW('Water Data'!F87))="","",OFFSET('Water Data'!$C$2,0,10*ROW('Water Data'!F87)))</f>
        <v/>
      </c>
      <c r="C93" s="320" t="str">
        <f t="shared" ca="true" si="1"/>
        <v/>
      </c>
      <c r="D93" s="94"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94"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94"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94"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94"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94"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94"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94"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94"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94"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94"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94"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94"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94"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94"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94"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94"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94"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95"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95"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95"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95"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95"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95"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95"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95"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95"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95"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95"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95"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95"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95"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95"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95"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95"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95"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95"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95"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95"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95"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95"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95"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95"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95"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95"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95"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95"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95"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96"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96"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96"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96"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96"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96"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96"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96"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96"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96"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96"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96"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96"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96"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96"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96"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96"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96"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64"/>
      <c r="BS93" s="264" t="str">
        <f ca="true">+IF(OFFSET('Water Data'!$D$27,0,10*ROW('Water Data'!D87))="","",OFFSET('Water Data'!$D$27,0,10*ROW('Water Data'!D87)))</f>
        <v/>
      </c>
      <c r="BT93" s="264" t="str">
        <f ca="true">+IF(OFFSET('Water Data'!$D$28,0,10*ROW('Water Data'!D87))="","",OFFSET('Water Data'!$D$28,0,10*ROW('Water Data'!D87)))</f>
        <v/>
      </c>
      <c r="BU93" s="264" t="str">
        <f ca="true">+IF(OFFSET('Water Data'!$D$29,0,10*ROW('Water Data'!D87))="","",OFFSET('Water Data'!$D$29,0,10*ROW('Water Data'!D87)))</f>
        <v/>
      </c>
      <c r="BV93" s="264" t="str">
        <f ca="true">+IF(OFFSET('Water Data'!$E$27,0,10*ROW('Water Data'!E87))="","",OFFSET('Water Data'!$E$27,0,10*ROW('Water Data'!E87)))</f>
        <v/>
      </c>
      <c r="BW93" s="264" t="str">
        <f ca="true">+IF(OFFSET('Water Data'!$E$28,0,10*ROW('Water Data'!E87))="","",OFFSET('Water Data'!$E$28,0,10*ROW('Water Data'!E87)))</f>
        <v/>
      </c>
      <c r="BX93" s="264" t="str">
        <f ca="true">+IF(OFFSET('Water Data'!$E$29,0,10*ROW('Water Data'!E87))="","",OFFSET('Water Data'!$E$29,0,10*ROW('Water Data'!E87)))</f>
        <v/>
      </c>
      <c r="BY93" s="264" t="str">
        <f ca="true">+IF(OFFSET('Water Data'!$F$27,0,10*ROW('Water Data'!F87))="","",OFFSET('Water Data'!$F$27,0,10*ROW('Water Data'!F87)))</f>
        <v/>
      </c>
      <c r="BZ93" s="264" t="str">
        <f ca="true">+IF(OFFSET('Water Data'!$F$28,0,10*ROW('Water Data'!F87))="","",OFFSET('Water Data'!$F$28,0,10*ROW('Water Data'!F87)))</f>
        <v/>
      </c>
      <c r="CA93" s="264" t="str">
        <f ca="true">+IF(OFFSET('Water Data'!$F$29,0,10*ROW('Water Data'!F87))="","",OFFSET('Water Data'!$F$29,0,10*ROW('Water Data'!F87)))</f>
        <v/>
      </c>
      <c r="CB93" s="264" t="str">
        <f ca="true">+IF(OFFSET('Water Data'!$G$27,0,10*ROW('Water Data'!G87))="","",OFFSET('Water Data'!$G$27,0,10*ROW('Water Data'!G87)))</f>
        <v/>
      </c>
      <c r="CC93" s="264" t="str">
        <f ca="true">+IF(OFFSET('Water Data'!$G$28,0,10*ROW('Water Data'!G87))="","",OFFSET('Water Data'!$G$28,0,10*ROW('Water Data'!G87)))</f>
        <v/>
      </c>
      <c r="CD93" s="264" t="str">
        <f ca="true">+IF(OFFSET('Water Data'!$G$29,0,10*ROW('Water Data'!G87))="","",OFFSET('Water Data'!$G$29,0,10*ROW('Water Data'!G87)))</f>
        <v/>
      </c>
      <c r="CE93" s="264" t="str">
        <f ca="true">+IF(OFFSET('Water Data'!$H$27,0,10*ROW('Water Data'!H87))="","",OFFSET('Water Data'!$H$27,0,10*ROW('Water Data'!H87)))</f>
        <v/>
      </c>
      <c r="CF93" s="264" t="str">
        <f ca="true">+IF(OFFSET('Water Data'!$H$28,0,10*ROW('Water Data'!H87))="","",OFFSET('Water Data'!$H$28,0,10*ROW('Water Data'!H87)))</f>
        <v/>
      </c>
      <c r="CG93" s="264" t="str">
        <f ca="true">+IF(OFFSET('Water Data'!$H$29,0,10*ROW('Water Data'!H87))="","",OFFSET('Water Data'!$H$29,0,10*ROW('Water Data'!H87)))</f>
        <v/>
      </c>
      <c r="CH93" s="264" t="str">
        <f ca="true">+IF(OFFSET('Water Data'!$I$27,0,10*ROW('Water Data'!I87))="","",OFFSET('Water Data'!$I$27,0,10*ROW('Water Data'!I87)))</f>
        <v/>
      </c>
      <c r="CI93" s="264" t="str">
        <f ca="true">+IF(OFFSET('Water Data'!$I$28,0,10*ROW('Water Data'!I87))="","",OFFSET('Water Data'!$I$28,0,10*ROW('Water Data'!I87)))</f>
        <v/>
      </c>
      <c r="CJ93" s="264" t="str">
        <f ca="true">+IF(OFFSET('Water Data'!$I$29,0,10*ROW('Water Data'!I87))="","",OFFSET('Water Data'!$I$29,0,10*ROW('Water Data'!I87)))</f>
        <v/>
      </c>
      <c r="CK93" s="264" t="str">
        <f ca="true">+IF(OFFSET('Sanitation Data'!$D$28,0,10*ROW('Sanitation Data'!D87))="","",OFFSET('Sanitation Data'!$D$28,0,10*ROW('Sanitation Data'!D87)))</f>
        <v/>
      </c>
      <c r="CL93" s="264" t="str">
        <f ca="true">+IF(OFFSET('Sanitation Data'!$D$29,0,10*ROW('Sanitation Data'!D87))="","",OFFSET('Sanitation Data'!$D$29,0,10*ROW('Sanitation Data'!D87)))</f>
        <v/>
      </c>
      <c r="CM93" s="264" t="str">
        <f ca="true">+IF(OFFSET('Sanitation Data'!$D$30,0,10*ROW('Sanitation Data'!D87))="","",OFFSET('Sanitation Data'!$D$30,0,10*ROW('Sanitation Data'!D87)))</f>
        <v/>
      </c>
      <c r="CN93" s="264" t="str">
        <f ca="true">+IF(OFFSET('Sanitation Data'!$D$31,0,10*ROW('Sanitation Data'!D87))="","",OFFSET('Sanitation Data'!$D$31,0,10*ROW('Sanitation Data'!D87)))</f>
        <v/>
      </c>
      <c r="CO93" s="264" t="str">
        <f ca="true">+IF(OFFSET('Sanitation Data'!$D$32,0,10*ROW('Sanitation Data'!D87))="","",OFFSET('Sanitation Data'!$D$32,0,10*ROW('Sanitation Data'!D87)))</f>
        <v/>
      </c>
      <c r="CP93" s="264" t="str">
        <f ca="true">+IF(OFFSET('Sanitation Data'!$E$28,0,10*ROW('Sanitation Data'!E87))="","",OFFSET('Sanitation Data'!$E$28,0,10*ROW('Sanitation Data'!E87)))</f>
        <v/>
      </c>
      <c r="CQ93" s="264" t="str">
        <f ca="true">+IF(OFFSET('Sanitation Data'!$E$29,0,10*ROW('Sanitation Data'!E87))="","",OFFSET('Sanitation Data'!$E$29,0,10*ROW('Sanitation Data'!E87)))</f>
        <v/>
      </c>
      <c r="CR93" s="264" t="str">
        <f ca="true">+IF(OFFSET('Sanitation Data'!$E$30,0,10*ROW('Sanitation Data'!E87))="","",OFFSET('Sanitation Data'!$E$30,0,10*ROW('Sanitation Data'!E87)))</f>
        <v/>
      </c>
      <c r="CS93" s="264" t="str">
        <f ca="true">+IF(OFFSET('Sanitation Data'!$E$31,0,10*ROW('Sanitation Data'!E87))="","",OFFSET('Sanitation Data'!$E$31,0,10*ROW('Sanitation Data'!E87)))</f>
        <v/>
      </c>
      <c r="CT93" s="264" t="str">
        <f ca="true">+IF(OFFSET('Sanitation Data'!$E$32,0,10*ROW('Sanitation Data'!E87))="","",OFFSET('Sanitation Data'!$E$32,0,10*ROW('Sanitation Data'!E87)))</f>
        <v/>
      </c>
      <c r="CU93" s="264" t="str">
        <f ca="true">+IF(OFFSET('Sanitation Data'!$F$28,0,10*ROW('Sanitation Data'!F87))="","",OFFSET('Sanitation Data'!$F$28,0,10*ROW('Sanitation Data'!F87)))</f>
        <v/>
      </c>
      <c r="CV93" s="264" t="str">
        <f ca="true">+IF(OFFSET('Sanitation Data'!$F$29,0,10*ROW('Sanitation Data'!F87))="","",OFFSET('Sanitation Data'!$F$29,0,10*ROW('Sanitation Data'!F87)))</f>
        <v/>
      </c>
      <c r="CW93" s="264" t="str">
        <f ca="true">+IF(OFFSET('Sanitation Data'!$F$30,0,10*ROW('Sanitation Data'!F87))="","",OFFSET('Sanitation Data'!$F$30,0,10*ROW('Sanitation Data'!F87)))</f>
        <v/>
      </c>
      <c r="CX93" s="264" t="str">
        <f ca="true">+IF(OFFSET('Sanitation Data'!$F$31,0,10*ROW('Sanitation Data'!F87))="","",OFFSET('Sanitation Data'!$F$31,0,10*ROW('Sanitation Data'!F87)))</f>
        <v/>
      </c>
      <c r="CY93" s="264" t="str">
        <f ca="true">+IF(OFFSET('Sanitation Data'!$F$32,0,10*ROW('Sanitation Data'!F87))="","",OFFSET('Sanitation Data'!$F$32,0,10*ROW('Sanitation Data'!F87)))</f>
        <v/>
      </c>
      <c r="CZ93" s="264" t="str">
        <f ca="true">+IF(OFFSET('Sanitation Data'!$G$28,0,10*ROW('Sanitation Data'!G87))="","",OFFSET('Sanitation Data'!$G$28,0,10*ROW('Sanitation Data'!G87)))</f>
        <v/>
      </c>
      <c r="DA93" s="264" t="str">
        <f ca="true">+IF(OFFSET('Sanitation Data'!$G$29,0,10*ROW('Sanitation Data'!G87))="","",OFFSET('Sanitation Data'!$G$29,0,10*ROW('Sanitation Data'!G87)))</f>
        <v/>
      </c>
      <c r="DB93" s="264" t="str">
        <f ca="true">+IF(OFFSET('Sanitation Data'!$G$30,0,10*ROW('Sanitation Data'!G87))="","",OFFSET('Sanitation Data'!$G$30,0,10*ROW('Sanitation Data'!G87)))</f>
        <v/>
      </c>
      <c r="DC93" s="264" t="str">
        <f ca="true">+IF(OFFSET('Sanitation Data'!$G$31,0,10*ROW('Sanitation Data'!G87))="","",OFFSET('Sanitation Data'!$G$31,0,10*ROW('Sanitation Data'!G87)))</f>
        <v/>
      </c>
      <c r="DD93" s="264" t="str">
        <f ca="true">+IF(OFFSET('Sanitation Data'!$G$32,0,10*ROW('Sanitation Data'!G87))="","",OFFSET('Sanitation Data'!$G$32,0,10*ROW('Sanitation Data'!G87)))</f>
        <v/>
      </c>
      <c r="DE93" s="264" t="str">
        <f ca="true">+IF(OFFSET('Sanitation Data'!$H$28,0,10*ROW('Sanitation Data'!H87))="","",OFFSET('Sanitation Data'!$H$28,0,10*ROW('Sanitation Data'!H87)))</f>
        <v/>
      </c>
      <c r="DF93" s="264" t="str">
        <f ca="true">+IF(OFFSET('Sanitation Data'!$H$29,0,10*ROW('Sanitation Data'!H87))="","",OFFSET('Sanitation Data'!$H$29,0,10*ROW('Sanitation Data'!H87)))</f>
        <v/>
      </c>
      <c r="DG93" s="264" t="str">
        <f ca="true">+IF(OFFSET('Sanitation Data'!$H$30,0,10*ROW('Sanitation Data'!H87))="","",OFFSET('Sanitation Data'!$H$30,0,10*ROW('Sanitation Data'!H87)))</f>
        <v/>
      </c>
      <c r="DH93" s="264" t="str">
        <f ca="true">+IF(OFFSET('Sanitation Data'!$H$31,0,10*ROW('Sanitation Data'!H87))="","",OFFSET('Sanitation Data'!$H$31,0,10*ROW('Sanitation Data'!H87)))</f>
        <v/>
      </c>
      <c r="DI93" s="264" t="str">
        <f ca="true">+IF(OFFSET('Sanitation Data'!$H$32,0,10*ROW('Sanitation Data'!H87))="","",OFFSET('Sanitation Data'!$H$32,0,10*ROW('Sanitation Data'!H87)))</f>
        <v/>
      </c>
      <c r="DJ93" s="264" t="str">
        <f ca="true">+IF(OFFSET('Sanitation Data'!$I$28,0,10*ROW('Sanitation Data'!I87))="","",OFFSET('Sanitation Data'!$I$28,0,10*ROW('Sanitation Data'!I87)))</f>
        <v/>
      </c>
      <c r="DK93" s="264" t="str">
        <f ca="true">+IF(OFFSET('Sanitation Data'!$I$29,0,10*ROW('Sanitation Data'!I87))="","",OFFSET('Sanitation Data'!$I$29,0,10*ROW('Sanitation Data'!I87)))</f>
        <v/>
      </c>
      <c r="DL93" s="264" t="str">
        <f ca="true">+IF(OFFSET('Sanitation Data'!$I$30,0,10*ROW('Sanitation Data'!I87))="","",OFFSET('Sanitation Data'!$I$30,0,10*ROW('Sanitation Data'!I87)))</f>
        <v/>
      </c>
      <c r="DM93" s="264" t="str">
        <f ca="true">+IF(OFFSET('Sanitation Data'!$I$31,0,10*ROW('Sanitation Data'!I87))="","",OFFSET('Sanitation Data'!$I$31,0,10*ROW('Sanitation Data'!I87)))</f>
        <v/>
      </c>
      <c r="DN93" s="264" t="str">
        <f ca="true">+IF(OFFSET('Sanitation Data'!$I$32,0,10*ROW('Sanitation Data'!I87))="","",OFFSET('Sanitation Data'!$I$32,0,10*ROW('Sanitation Data'!I87)))</f>
        <v/>
      </c>
      <c r="DO93" s="264" t="str">
        <f ca="true">+IF(OFFSET('Hygiene Data'!$D$11,0,10*ROW('Hygiene Data'!D87))="","",OFFSET('Hygiene Data'!$D$11,0,10*ROW('Hygiene Data'!D87)))</f>
        <v/>
      </c>
      <c r="DP93" s="264" t="str">
        <f ca="true">+IF(OFFSET('Hygiene Data'!$D$12,0,10*ROW('Hygiene Data'!D87))="","",OFFSET('Hygiene Data'!$D$12,0,10*ROW('Hygiene Data'!D87)))</f>
        <v/>
      </c>
      <c r="DQ93" s="264" t="str">
        <f ca="true">+IF(OFFSET('Hygiene Data'!$D$13,0,10*ROW('Hygiene Data'!D87))="","",OFFSET('Hygiene Data'!$D$13,0,10*ROW('Hygiene Data'!D87)))</f>
        <v/>
      </c>
      <c r="DR93" s="264" t="str">
        <f ca="true">+IF(OFFSET('Hygiene Data'!$E$11,0,10*ROW('Hygiene Data'!E87))="","",OFFSET('Hygiene Data'!$E$11,0,10*ROW('Hygiene Data'!E87)))</f>
        <v/>
      </c>
      <c r="DS93" s="264" t="str">
        <f ca="true">+IF(OFFSET('Hygiene Data'!$E$12,0,10*ROW('Hygiene Data'!E87))="","",OFFSET('Hygiene Data'!$E$12,0,10*ROW('Hygiene Data'!E87)))</f>
        <v/>
      </c>
      <c r="DT93" s="264" t="str">
        <f ca="true">+IF(OFFSET('Hygiene Data'!$E$13,0,10*ROW('Hygiene Data'!E87))="","",OFFSET('Hygiene Data'!$E$13,0,10*ROW('Hygiene Data'!E87)))</f>
        <v/>
      </c>
      <c r="DU93" s="264" t="str">
        <f ca="true">+IF(OFFSET('Hygiene Data'!$F$11,0,10*ROW('Hygiene Data'!F87))="","",OFFSET('Hygiene Data'!$F$11,0,10*ROW('Hygiene Data'!F87)))</f>
        <v/>
      </c>
      <c r="DV93" s="264" t="str">
        <f ca="true">+IF(OFFSET('Hygiene Data'!$F$12,0,10*ROW('Hygiene Data'!F87))="","",OFFSET('Hygiene Data'!$F$12,0,10*ROW('Hygiene Data'!F87)))</f>
        <v/>
      </c>
      <c r="DW93" s="264" t="str">
        <f ca="true">+IF(OFFSET('Hygiene Data'!$F$13,0,10*ROW('Hygiene Data'!F87))="","",OFFSET('Hygiene Data'!$F$13,0,10*ROW('Hygiene Data'!F87)))</f>
        <v/>
      </c>
      <c r="DX93" s="264" t="str">
        <f ca="true">+IF(OFFSET('Hygiene Data'!$G$11,0,10*ROW('Hygiene Data'!G87))="","",OFFSET('Hygiene Data'!$G$11,0,10*ROW('Hygiene Data'!G87)))</f>
        <v/>
      </c>
      <c r="DY93" s="264" t="str">
        <f ca="true">+IF(OFFSET('Hygiene Data'!$G$12,0,10*ROW('Hygiene Data'!G87))="","",OFFSET('Hygiene Data'!$G$12,0,10*ROW('Hygiene Data'!G87)))</f>
        <v/>
      </c>
      <c r="DZ93" s="264" t="str">
        <f ca="true">+IF(OFFSET('Hygiene Data'!$G$13,0,10*ROW('Hygiene Data'!G87))="","",OFFSET('Hygiene Data'!$G$13,0,10*ROW('Hygiene Data'!G87)))</f>
        <v/>
      </c>
      <c r="EA93" s="264" t="str">
        <f ca="true">+IF(OFFSET('Hygiene Data'!$H$11,0,10*ROW('Hygiene Data'!H87))="","",OFFSET('Hygiene Data'!$H$11,0,10*ROW('Hygiene Data'!H87)))</f>
        <v/>
      </c>
      <c r="EB93" s="264" t="str">
        <f ca="true">+IF(OFFSET('Hygiene Data'!$H$12,0,10*ROW('Hygiene Data'!H87))="","",OFFSET('Hygiene Data'!$H$12,0,10*ROW('Hygiene Data'!H87)))</f>
        <v/>
      </c>
      <c r="EC93" s="264" t="str">
        <f ca="true">+IF(OFFSET('Hygiene Data'!$H$13,0,10*ROW('Hygiene Data'!H87))="","",OFFSET('Hygiene Data'!$H$13,0,10*ROW('Hygiene Data'!H87)))</f>
        <v/>
      </c>
      <c r="ED93" s="264" t="str">
        <f ca="true">+IF(OFFSET('Hygiene Data'!$I$11,0,10*ROW('Hygiene Data'!I87))="","",OFFSET('Hygiene Data'!$I$11,0,10*ROW('Hygiene Data'!I87)))</f>
        <v/>
      </c>
      <c r="EE93" s="264" t="str">
        <f ca="true">+IF(OFFSET('Hygiene Data'!$I$12,0,10*ROW('Hygiene Data'!I87))="","",OFFSET('Hygiene Data'!$I$12,0,10*ROW('Hygiene Data'!I87)))</f>
        <v/>
      </c>
      <c r="EF93" s="264" t="str">
        <f ca="true">+IF(OFFSET('Hygiene Data'!$I$13,0,10*ROW('Hygiene Data'!I87))="","",OFFSET('Hygiene Data'!$I$13,0,10*ROW('Hygiene Data'!I87)))</f>
        <v/>
      </c>
    </row>
    <row xmlns:x14ac="http://schemas.microsoft.com/office/spreadsheetml/2009/9/ac" r="94" x14ac:dyDescent="0.2">
      <c r="A94" s="37" t="str">
        <f ca="true">+IF(OFFSET('Water Data'!$B$2,0,10*ROW('Water Data'!E88))="","",OFFSET('Water Data'!$B$2,0,10*ROW('Water Data'!E88)))</f>
        <v/>
      </c>
      <c r="B94" s="37" t="str">
        <f ca="true">+IF(OFFSET('Water Data'!$C$2,0,10*ROW('Water Data'!F88))="","",OFFSET('Water Data'!$C$2,0,10*ROW('Water Data'!F88)))</f>
        <v/>
      </c>
      <c r="C94" s="320" t="str">
        <f t="shared" ca="true" si="1"/>
        <v/>
      </c>
      <c r="D94" s="94"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94"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94"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94"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94"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94"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94"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94"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94"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94"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94"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94"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94"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94"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94"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94"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94"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94"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95"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95"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95"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95"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95"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95"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95"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95"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95"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95"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95"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95"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95"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95"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95"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95"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95"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95"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95"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95"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95"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95"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95"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95"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95"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95"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95"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95"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95"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95"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96"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96"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96"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96"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96"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96"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96"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96"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96"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96"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96"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96"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96"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96"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96"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96"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96"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96"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64"/>
      <c r="BS94" s="264" t="str">
        <f ca="true">+IF(OFFSET('Water Data'!$D$27,0,10*ROW('Water Data'!D88))="","",OFFSET('Water Data'!$D$27,0,10*ROW('Water Data'!D88)))</f>
        <v/>
      </c>
      <c r="BT94" s="264" t="str">
        <f ca="true">+IF(OFFSET('Water Data'!$D$28,0,10*ROW('Water Data'!D88))="","",OFFSET('Water Data'!$D$28,0,10*ROW('Water Data'!D88)))</f>
        <v/>
      </c>
      <c r="BU94" s="264" t="str">
        <f ca="true">+IF(OFFSET('Water Data'!$D$29,0,10*ROW('Water Data'!D88))="","",OFFSET('Water Data'!$D$29,0,10*ROW('Water Data'!D88)))</f>
        <v/>
      </c>
      <c r="BV94" s="264" t="str">
        <f ca="true">+IF(OFFSET('Water Data'!$E$27,0,10*ROW('Water Data'!E88))="","",OFFSET('Water Data'!$E$27,0,10*ROW('Water Data'!E88)))</f>
        <v/>
      </c>
      <c r="BW94" s="264" t="str">
        <f ca="true">+IF(OFFSET('Water Data'!$E$28,0,10*ROW('Water Data'!E88))="","",OFFSET('Water Data'!$E$28,0,10*ROW('Water Data'!E88)))</f>
        <v/>
      </c>
      <c r="BX94" s="264" t="str">
        <f ca="true">+IF(OFFSET('Water Data'!$E$29,0,10*ROW('Water Data'!E88))="","",OFFSET('Water Data'!$E$29,0,10*ROW('Water Data'!E88)))</f>
        <v/>
      </c>
      <c r="BY94" s="264" t="str">
        <f ca="true">+IF(OFFSET('Water Data'!$F$27,0,10*ROW('Water Data'!F88))="","",OFFSET('Water Data'!$F$27,0,10*ROW('Water Data'!F88)))</f>
        <v/>
      </c>
      <c r="BZ94" s="264" t="str">
        <f ca="true">+IF(OFFSET('Water Data'!$F$28,0,10*ROW('Water Data'!F88))="","",OFFSET('Water Data'!$F$28,0,10*ROW('Water Data'!F88)))</f>
        <v/>
      </c>
      <c r="CA94" s="264" t="str">
        <f ca="true">+IF(OFFSET('Water Data'!$F$29,0,10*ROW('Water Data'!F88))="","",OFFSET('Water Data'!$F$29,0,10*ROW('Water Data'!F88)))</f>
        <v/>
      </c>
      <c r="CB94" s="264" t="str">
        <f ca="true">+IF(OFFSET('Water Data'!$G$27,0,10*ROW('Water Data'!G88))="","",OFFSET('Water Data'!$G$27,0,10*ROW('Water Data'!G88)))</f>
        <v/>
      </c>
      <c r="CC94" s="264" t="str">
        <f ca="true">+IF(OFFSET('Water Data'!$G$28,0,10*ROW('Water Data'!G88))="","",OFFSET('Water Data'!$G$28,0,10*ROW('Water Data'!G88)))</f>
        <v/>
      </c>
      <c r="CD94" s="264" t="str">
        <f ca="true">+IF(OFFSET('Water Data'!$G$29,0,10*ROW('Water Data'!G88))="","",OFFSET('Water Data'!$G$29,0,10*ROW('Water Data'!G88)))</f>
        <v/>
      </c>
      <c r="CE94" s="264" t="str">
        <f ca="true">+IF(OFFSET('Water Data'!$H$27,0,10*ROW('Water Data'!H88))="","",OFFSET('Water Data'!$H$27,0,10*ROW('Water Data'!H88)))</f>
        <v/>
      </c>
      <c r="CF94" s="264" t="str">
        <f ca="true">+IF(OFFSET('Water Data'!$H$28,0,10*ROW('Water Data'!H88))="","",OFFSET('Water Data'!$H$28,0,10*ROW('Water Data'!H88)))</f>
        <v/>
      </c>
      <c r="CG94" s="264" t="str">
        <f ca="true">+IF(OFFSET('Water Data'!$H$29,0,10*ROW('Water Data'!H88))="","",OFFSET('Water Data'!$H$29,0,10*ROW('Water Data'!H88)))</f>
        <v/>
      </c>
      <c r="CH94" s="264" t="str">
        <f ca="true">+IF(OFFSET('Water Data'!$I$27,0,10*ROW('Water Data'!I88))="","",OFFSET('Water Data'!$I$27,0,10*ROW('Water Data'!I88)))</f>
        <v/>
      </c>
      <c r="CI94" s="264" t="str">
        <f ca="true">+IF(OFFSET('Water Data'!$I$28,0,10*ROW('Water Data'!I88))="","",OFFSET('Water Data'!$I$28,0,10*ROW('Water Data'!I88)))</f>
        <v/>
      </c>
      <c r="CJ94" s="264" t="str">
        <f ca="true">+IF(OFFSET('Water Data'!$I$29,0,10*ROW('Water Data'!I88))="","",OFFSET('Water Data'!$I$29,0,10*ROW('Water Data'!I88)))</f>
        <v/>
      </c>
      <c r="CK94" s="264" t="str">
        <f ca="true">+IF(OFFSET('Sanitation Data'!$D$28,0,10*ROW('Sanitation Data'!D88))="","",OFFSET('Sanitation Data'!$D$28,0,10*ROW('Sanitation Data'!D88)))</f>
        <v/>
      </c>
      <c r="CL94" s="264" t="str">
        <f ca="true">+IF(OFFSET('Sanitation Data'!$D$29,0,10*ROW('Sanitation Data'!D88))="","",OFFSET('Sanitation Data'!$D$29,0,10*ROW('Sanitation Data'!D88)))</f>
        <v/>
      </c>
      <c r="CM94" s="264" t="str">
        <f ca="true">+IF(OFFSET('Sanitation Data'!$D$30,0,10*ROW('Sanitation Data'!D88))="","",OFFSET('Sanitation Data'!$D$30,0,10*ROW('Sanitation Data'!D88)))</f>
        <v/>
      </c>
      <c r="CN94" s="264" t="str">
        <f ca="true">+IF(OFFSET('Sanitation Data'!$D$31,0,10*ROW('Sanitation Data'!D88))="","",OFFSET('Sanitation Data'!$D$31,0,10*ROW('Sanitation Data'!D88)))</f>
        <v/>
      </c>
      <c r="CO94" s="264" t="str">
        <f ca="true">+IF(OFFSET('Sanitation Data'!$D$32,0,10*ROW('Sanitation Data'!D88))="","",OFFSET('Sanitation Data'!$D$32,0,10*ROW('Sanitation Data'!D88)))</f>
        <v/>
      </c>
      <c r="CP94" s="264" t="str">
        <f ca="true">+IF(OFFSET('Sanitation Data'!$E$28,0,10*ROW('Sanitation Data'!E88))="","",OFFSET('Sanitation Data'!$E$28,0,10*ROW('Sanitation Data'!E88)))</f>
        <v/>
      </c>
      <c r="CQ94" s="264" t="str">
        <f ca="true">+IF(OFFSET('Sanitation Data'!$E$29,0,10*ROW('Sanitation Data'!E88))="","",OFFSET('Sanitation Data'!$E$29,0,10*ROW('Sanitation Data'!E88)))</f>
        <v/>
      </c>
      <c r="CR94" s="264" t="str">
        <f ca="true">+IF(OFFSET('Sanitation Data'!$E$30,0,10*ROW('Sanitation Data'!E88))="","",OFFSET('Sanitation Data'!$E$30,0,10*ROW('Sanitation Data'!E88)))</f>
        <v/>
      </c>
      <c r="CS94" s="264" t="str">
        <f ca="true">+IF(OFFSET('Sanitation Data'!$E$31,0,10*ROW('Sanitation Data'!E88))="","",OFFSET('Sanitation Data'!$E$31,0,10*ROW('Sanitation Data'!E88)))</f>
        <v/>
      </c>
      <c r="CT94" s="264" t="str">
        <f ca="true">+IF(OFFSET('Sanitation Data'!$E$32,0,10*ROW('Sanitation Data'!E88))="","",OFFSET('Sanitation Data'!$E$32,0,10*ROW('Sanitation Data'!E88)))</f>
        <v/>
      </c>
      <c r="CU94" s="264" t="str">
        <f ca="true">+IF(OFFSET('Sanitation Data'!$F$28,0,10*ROW('Sanitation Data'!F88))="","",OFFSET('Sanitation Data'!$F$28,0,10*ROW('Sanitation Data'!F88)))</f>
        <v/>
      </c>
      <c r="CV94" s="264" t="str">
        <f ca="true">+IF(OFFSET('Sanitation Data'!$F$29,0,10*ROW('Sanitation Data'!F88))="","",OFFSET('Sanitation Data'!$F$29,0,10*ROW('Sanitation Data'!F88)))</f>
        <v/>
      </c>
      <c r="CW94" s="264" t="str">
        <f ca="true">+IF(OFFSET('Sanitation Data'!$F$30,0,10*ROW('Sanitation Data'!F88))="","",OFFSET('Sanitation Data'!$F$30,0,10*ROW('Sanitation Data'!F88)))</f>
        <v/>
      </c>
      <c r="CX94" s="264" t="str">
        <f ca="true">+IF(OFFSET('Sanitation Data'!$F$31,0,10*ROW('Sanitation Data'!F88))="","",OFFSET('Sanitation Data'!$F$31,0,10*ROW('Sanitation Data'!F88)))</f>
        <v/>
      </c>
      <c r="CY94" s="264" t="str">
        <f ca="true">+IF(OFFSET('Sanitation Data'!$F$32,0,10*ROW('Sanitation Data'!F88))="","",OFFSET('Sanitation Data'!$F$32,0,10*ROW('Sanitation Data'!F88)))</f>
        <v/>
      </c>
      <c r="CZ94" s="264" t="str">
        <f ca="true">+IF(OFFSET('Sanitation Data'!$G$28,0,10*ROW('Sanitation Data'!G88))="","",OFFSET('Sanitation Data'!$G$28,0,10*ROW('Sanitation Data'!G88)))</f>
        <v/>
      </c>
      <c r="DA94" s="264" t="str">
        <f ca="true">+IF(OFFSET('Sanitation Data'!$G$29,0,10*ROW('Sanitation Data'!G88))="","",OFFSET('Sanitation Data'!$G$29,0,10*ROW('Sanitation Data'!G88)))</f>
        <v/>
      </c>
      <c r="DB94" s="264" t="str">
        <f ca="true">+IF(OFFSET('Sanitation Data'!$G$30,0,10*ROW('Sanitation Data'!G88))="","",OFFSET('Sanitation Data'!$G$30,0,10*ROW('Sanitation Data'!G88)))</f>
        <v/>
      </c>
      <c r="DC94" s="264" t="str">
        <f ca="true">+IF(OFFSET('Sanitation Data'!$G$31,0,10*ROW('Sanitation Data'!G88))="","",OFFSET('Sanitation Data'!$G$31,0,10*ROW('Sanitation Data'!G88)))</f>
        <v/>
      </c>
      <c r="DD94" s="264" t="str">
        <f ca="true">+IF(OFFSET('Sanitation Data'!$G$32,0,10*ROW('Sanitation Data'!G88))="","",OFFSET('Sanitation Data'!$G$32,0,10*ROW('Sanitation Data'!G88)))</f>
        <v/>
      </c>
      <c r="DE94" s="264" t="str">
        <f ca="true">+IF(OFFSET('Sanitation Data'!$H$28,0,10*ROW('Sanitation Data'!H88))="","",OFFSET('Sanitation Data'!$H$28,0,10*ROW('Sanitation Data'!H88)))</f>
        <v/>
      </c>
      <c r="DF94" s="264" t="str">
        <f ca="true">+IF(OFFSET('Sanitation Data'!$H$29,0,10*ROW('Sanitation Data'!H88))="","",OFFSET('Sanitation Data'!$H$29,0,10*ROW('Sanitation Data'!H88)))</f>
        <v/>
      </c>
      <c r="DG94" s="264" t="str">
        <f ca="true">+IF(OFFSET('Sanitation Data'!$H$30,0,10*ROW('Sanitation Data'!H88))="","",OFFSET('Sanitation Data'!$H$30,0,10*ROW('Sanitation Data'!H88)))</f>
        <v/>
      </c>
      <c r="DH94" s="264" t="str">
        <f ca="true">+IF(OFFSET('Sanitation Data'!$H$31,0,10*ROW('Sanitation Data'!H88))="","",OFFSET('Sanitation Data'!$H$31,0,10*ROW('Sanitation Data'!H88)))</f>
        <v/>
      </c>
      <c r="DI94" s="264" t="str">
        <f ca="true">+IF(OFFSET('Sanitation Data'!$H$32,0,10*ROW('Sanitation Data'!H88))="","",OFFSET('Sanitation Data'!$H$32,0,10*ROW('Sanitation Data'!H88)))</f>
        <v/>
      </c>
      <c r="DJ94" s="264" t="str">
        <f ca="true">+IF(OFFSET('Sanitation Data'!$I$28,0,10*ROW('Sanitation Data'!I88))="","",OFFSET('Sanitation Data'!$I$28,0,10*ROW('Sanitation Data'!I88)))</f>
        <v/>
      </c>
      <c r="DK94" s="264" t="str">
        <f ca="true">+IF(OFFSET('Sanitation Data'!$I$29,0,10*ROW('Sanitation Data'!I88))="","",OFFSET('Sanitation Data'!$I$29,0,10*ROW('Sanitation Data'!I88)))</f>
        <v/>
      </c>
      <c r="DL94" s="264" t="str">
        <f ca="true">+IF(OFFSET('Sanitation Data'!$I$30,0,10*ROW('Sanitation Data'!I88))="","",OFFSET('Sanitation Data'!$I$30,0,10*ROW('Sanitation Data'!I88)))</f>
        <v/>
      </c>
      <c r="DM94" s="264" t="str">
        <f ca="true">+IF(OFFSET('Sanitation Data'!$I$31,0,10*ROW('Sanitation Data'!I88))="","",OFFSET('Sanitation Data'!$I$31,0,10*ROW('Sanitation Data'!I88)))</f>
        <v/>
      </c>
      <c r="DN94" s="264" t="str">
        <f ca="true">+IF(OFFSET('Sanitation Data'!$I$32,0,10*ROW('Sanitation Data'!I88))="","",OFFSET('Sanitation Data'!$I$32,0,10*ROW('Sanitation Data'!I88)))</f>
        <v/>
      </c>
      <c r="DO94" s="264" t="str">
        <f ca="true">+IF(OFFSET('Hygiene Data'!$D$11,0,10*ROW('Hygiene Data'!D88))="","",OFFSET('Hygiene Data'!$D$11,0,10*ROW('Hygiene Data'!D88)))</f>
        <v/>
      </c>
      <c r="DP94" s="264" t="str">
        <f ca="true">+IF(OFFSET('Hygiene Data'!$D$12,0,10*ROW('Hygiene Data'!D88))="","",OFFSET('Hygiene Data'!$D$12,0,10*ROW('Hygiene Data'!D88)))</f>
        <v/>
      </c>
      <c r="DQ94" s="264" t="str">
        <f ca="true">+IF(OFFSET('Hygiene Data'!$D$13,0,10*ROW('Hygiene Data'!D88))="","",OFFSET('Hygiene Data'!$D$13,0,10*ROW('Hygiene Data'!D88)))</f>
        <v/>
      </c>
      <c r="DR94" s="264" t="str">
        <f ca="true">+IF(OFFSET('Hygiene Data'!$E$11,0,10*ROW('Hygiene Data'!E88))="","",OFFSET('Hygiene Data'!$E$11,0,10*ROW('Hygiene Data'!E88)))</f>
        <v/>
      </c>
      <c r="DS94" s="264" t="str">
        <f ca="true">+IF(OFFSET('Hygiene Data'!$E$12,0,10*ROW('Hygiene Data'!E88))="","",OFFSET('Hygiene Data'!$E$12,0,10*ROW('Hygiene Data'!E88)))</f>
        <v/>
      </c>
      <c r="DT94" s="264" t="str">
        <f ca="true">+IF(OFFSET('Hygiene Data'!$E$13,0,10*ROW('Hygiene Data'!E88))="","",OFFSET('Hygiene Data'!$E$13,0,10*ROW('Hygiene Data'!E88)))</f>
        <v/>
      </c>
      <c r="DU94" s="264" t="str">
        <f ca="true">+IF(OFFSET('Hygiene Data'!$F$11,0,10*ROW('Hygiene Data'!F88))="","",OFFSET('Hygiene Data'!$F$11,0,10*ROW('Hygiene Data'!F88)))</f>
        <v/>
      </c>
      <c r="DV94" s="264" t="str">
        <f ca="true">+IF(OFFSET('Hygiene Data'!$F$12,0,10*ROW('Hygiene Data'!F88))="","",OFFSET('Hygiene Data'!$F$12,0,10*ROW('Hygiene Data'!F88)))</f>
        <v/>
      </c>
      <c r="DW94" s="264" t="str">
        <f ca="true">+IF(OFFSET('Hygiene Data'!$F$13,0,10*ROW('Hygiene Data'!F88))="","",OFFSET('Hygiene Data'!$F$13,0,10*ROW('Hygiene Data'!F88)))</f>
        <v/>
      </c>
      <c r="DX94" s="264" t="str">
        <f ca="true">+IF(OFFSET('Hygiene Data'!$G$11,0,10*ROW('Hygiene Data'!G88))="","",OFFSET('Hygiene Data'!$G$11,0,10*ROW('Hygiene Data'!G88)))</f>
        <v/>
      </c>
      <c r="DY94" s="264" t="str">
        <f ca="true">+IF(OFFSET('Hygiene Data'!$G$12,0,10*ROW('Hygiene Data'!G88))="","",OFFSET('Hygiene Data'!$G$12,0,10*ROW('Hygiene Data'!G88)))</f>
        <v/>
      </c>
      <c r="DZ94" s="264" t="str">
        <f ca="true">+IF(OFFSET('Hygiene Data'!$G$13,0,10*ROW('Hygiene Data'!G88))="","",OFFSET('Hygiene Data'!$G$13,0,10*ROW('Hygiene Data'!G88)))</f>
        <v/>
      </c>
      <c r="EA94" s="264" t="str">
        <f ca="true">+IF(OFFSET('Hygiene Data'!$H$11,0,10*ROW('Hygiene Data'!H88))="","",OFFSET('Hygiene Data'!$H$11,0,10*ROW('Hygiene Data'!H88)))</f>
        <v/>
      </c>
      <c r="EB94" s="264" t="str">
        <f ca="true">+IF(OFFSET('Hygiene Data'!$H$12,0,10*ROW('Hygiene Data'!H88))="","",OFFSET('Hygiene Data'!$H$12,0,10*ROW('Hygiene Data'!H88)))</f>
        <v/>
      </c>
      <c r="EC94" s="264" t="str">
        <f ca="true">+IF(OFFSET('Hygiene Data'!$H$13,0,10*ROW('Hygiene Data'!H88))="","",OFFSET('Hygiene Data'!$H$13,0,10*ROW('Hygiene Data'!H88)))</f>
        <v/>
      </c>
      <c r="ED94" s="264" t="str">
        <f ca="true">+IF(OFFSET('Hygiene Data'!$I$11,0,10*ROW('Hygiene Data'!I88))="","",OFFSET('Hygiene Data'!$I$11,0,10*ROW('Hygiene Data'!I88)))</f>
        <v/>
      </c>
      <c r="EE94" s="264" t="str">
        <f ca="true">+IF(OFFSET('Hygiene Data'!$I$12,0,10*ROW('Hygiene Data'!I88))="","",OFFSET('Hygiene Data'!$I$12,0,10*ROW('Hygiene Data'!I88)))</f>
        <v/>
      </c>
      <c r="EF94" s="264" t="str">
        <f ca="true">+IF(OFFSET('Hygiene Data'!$I$13,0,10*ROW('Hygiene Data'!I88))="","",OFFSET('Hygiene Data'!$I$13,0,10*ROW('Hygiene Data'!I88)))</f>
        <v/>
      </c>
    </row>
    <row xmlns:x14ac="http://schemas.microsoft.com/office/spreadsheetml/2009/9/ac" r="95" x14ac:dyDescent="0.2">
      <c r="A95" s="37" t="str">
        <f ca="true">+IF(OFFSET('Water Data'!$B$2,0,10*ROW('Water Data'!E89))="","",OFFSET('Water Data'!$B$2,0,10*ROW('Water Data'!E89)))</f>
        <v/>
      </c>
      <c r="B95" s="37" t="str">
        <f ca="true">+IF(OFFSET('Water Data'!$C$2,0,10*ROW('Water Data'!F89))="","",OFFSET('Water Data'!$C$2,0,10*ROW('Water Data'!F89)))</f>
        <v/>
      </c>
      <c r="C95" s="320" t="str">
        <f t="shared" ca="true" si="1"/>
        <v/>
      </c>
      <c r="D95" s="94"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94"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94"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94"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94"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94"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94"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94"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94"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94"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94"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94"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94"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94"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94"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94"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94"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94"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95"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95"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95"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95"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95"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95"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95"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95"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95"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95"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95"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95"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95"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95"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95"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95"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95"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95"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95"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95"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95"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95"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95"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95"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95"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95"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95"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95"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95"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95"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96"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96"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96"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96"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96"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96"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96"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96"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96"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96"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96"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96"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96"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96"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96"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96"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96"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96"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64"/>
      <c r="BS95" s="264" t="str">
        <f ca="true">+IF(OFFSET('Water Data'!$D$27,0,10*ROW('Water Data'!D89))="","",OFFSET('Water Data'!$D$27,0,10*ROW('Water Data'!D89)))</f>
        <v/>
      </c>
      <c r="BT95" s="264" t="str">
        <f ca="true">+IF(OFFSET('Water Data'!$D$28,0,10*ROW('Water Data'!D89))="","",OFFSET('Water Data'!$D$28,0,10*ROW('Water Data'!D89)))</f>
        <v/>
      </c>
      <c r="BU95" s="264" t="str">
        <f ca="true">+IF(OFFSET('Water Data'!$D$29,0,10*ROW('Water Data'!D89))="","",OFFSET('Water Data'!$D$29,0,10*ROW('Water Data'!D89)))</f>
        <v/>
      </c>
      <c r="BV95" s="264" t="str">
        <f ca="true">+IF(OFFSET('Water Data'!$E$27,0,10*ROW('Water Data'!E89))="","",OFFSET('Water Data'!$E$27,0,10*ROW('Water Data'!E89)))</f>
        <v/>
      </c>
      <c r="BW95" s="264" t="str">
        <f ca="true">+IF(OFFSET('Water Data'!$E$28,0,10*ROW('Water Data'!E89))="","",OFFSET('Water Data'!$E$28,0,10*ROW('Water Data'!E89)))</f>
        <v/>
      </c>
      <c r="BX95" s="264" t="str">
        <f ca="true">+IF(OFFSET('Water Data'!$E$29,0,10*ROW('Water Data'!E89))="","",OFFSET('Water Data'!$E$29,0,10*ROW('Water Data'!E89)))</f>
        <v/>
      </c>
      <c r="BY95" s="264" t="str">
        <f ca="true">+IF(OFFSET('Water Data'!$F$27,0,10*ROW('Water Data'!F89))="","",OFFSET('Water Data'!$F$27,0,10*ROW('Water Data'!F89)))</f>
        <v/>
      </c>
      <c r="BZ95" s="264" t="str">
        <f ca="true">+IF(OFFSET('Water Data'!$F$28,0,10*ROW('Water Data'!F89))="","",OFFSET('Water Data'!$F$28,0,10*ROW('Water Data'!F89)))</f>
        <v/>
      </c>
      <c r="CA95" s="264" t="str">
        <f ca="true">+IF(OFFSET('Water Data'!$F$29,0,10*ROW('Water Data'!F89))="","",OFFSET('Water Data'!$F$29,0,10*ROW('Water Data'!F89)))</f>
        <v/>
      </c>
      <c r="CB95" s="264" t="str">
        <f ca="true">+IF(OFFSET('Water Data'!$G$27,0,10*ROW('Water Data'!G89))="","",OFFSET('Water Data'!$G$27,0,10*ROW('Water Data'!G89)))</f>
        <v/>
      </c>
      <c r="CC95" s="264" t="str">
        <f ca="true">+IF(OFFSET('Water Data'!$G$28,0,10*ROW('Water Data'!G89))="","",OFFSET('Water Data'!$G$28,0,10*ROW('Water Data'!G89)))</f>
        <v/>
      </c>
      <c r="CD95" s="264" t="str">
        <f ca="true">+IF(OFFSET('Water Data'!$G$29,0,10*ROW('Water Data'!G89))="","",OFFSET('Water Data'!$G$29,0,10*ROW('Water Data'!G89)))</f>
        <v/>
      </c>
      <c r="CE95" s="264" t="str">
        <f ca="true">+IF(OFFSET('Water Data'!$H$27,0,10*ROW('Water Data'!H89))="","",OFFSET('Water Data'!$H$27,0,10*ROW('Water Data'!H89)))</f>
        <v/>
      </c>
      <c r="CF95" s="264" t="str">
        <f ca="true">+IF(OFFSET('Water Data'!$H$28,0,10*ROW('Water Data'!H89))="","",OFFSET('Water Data'!$H$28,0,10*ROW('Water Data'!H89)))</f>
        <v/>
      </c>
      <c r="CG95" s="264" t="str">
        <f ca="true">+IF(OFFSET('Water Data'!$H$29,0,10*ROW('Water Data'!H89))="","",OFFSET('Water Data'!$H$29,0,10*ROW('Water Data'!H89)))</f>
        <v/>
      </c>
      <c r="CH95" s="264" t="str">
        <f ca="true">+IF(OFFSET('Water Data'!$I$27,0,10*ROW('Water Data'!I89))="","",OFFSET('Water Data'!$I$27,0,10*ROW('Water Data'!I89)))</f>
        <v/>
      </c>
      <c r="CI95" s="264" t="str">
        <f ca="true">+IF(OFFSET('Water Data'!$I$28,0,10*ROW('Water Data'!I89))="","",OFFSET('Water Data'!$I$28,0,10*ROW('Water Data'!I89)))</f>
        <v/>
      </c>
      <c r="CJ95" s="264" t="str">
        <f ca="true">+IF(OFFSET('Water Data'!$I$29,0,10*ROW('Water Data'!I89))="","",OFFSET('Water Data'!$I$29,0,10*ROW('Water Data'!I89)))</f>
        <v/>
      </c>
      <c r="CK95" s="264" t="str">
        <f ca="true">+IF(OFFSET('Sanitation Data'!$D$28,0,10*ROW('Sanitation Data'!D89))="","",OFFSET('Sanitation Data'!$D$28,0,10*ROW('Sanitation Data'!D89)))</f>
        <v/>
      </c>
      <c r="CL95" s="264" t="str">
        <f ca="true">+IF(OFFSET('Sanitation Data'!$D$29,0,10*ROW('Sanitation Data'!D89))="","",OFFSET('Sanitation Data'!$D$29,0,10*ROW('Sanitation Data'!D89)))</f>
        <v/>
      </c>
      <c r="CM95" s="264" t="str">
        <f ca="true">+IF(OFFSET('Sanitation Data'!$D$30,0,10*ROW('Sanitation Data'!D89))="","",OFFSET('Sanitation Data'!$D$30,0,10*ROW('Sanitation Data'!D89)))</f>
        <v/>
      </c>
      <c r="CN95" s="264" t="str">
        <f ca="true">+IF(OFFSET('Sanitation Data'!$D$31,0,10*ROW('Sanitation Data'!D89))="","",OFFSET('Sanitation Data'!$D$31,0,10*ROW('Sanitation Data'!D89)))</f>
        <v/>
      </c>
      <c r="CO95" s="264" t="str">
        <f ca="true">+IF(OFFSET('Sanitation Data'!$D$32,0,10*ROW('Sanitation Data'!D89))="","",OFFSET('Sanitation Data'!$D$32,0,10*ROW('Sanitation Data'!D89)))</f>
        <v/>
      </c>
      <c r="CP95" s="264" t="str">
        <f ca="true">+IF(OFFSET('Sanitation Data'!$E$28,0,10*ROW('Sanitation Data'!E89))="","",OFFSET('Sanitation Data'!$E$28,0,10*ROW('Sanitation Data'!E89)))</f>
        <v/>
      </c>
      <c r="CQ95" s="264" t="str">
        <f ca="true">+IF(OFFSET('Sanitation Data'!$E$29,0,10*ROW('Sanitation Data'!E89))="","",OFFSET('Sanitation Data'!$E$29,0,10*ROW('Sanitation Data'!E89)))</f>
        <v/>
      </c>
      <c r="CR95" s="264" t="str">
        <f ca="true">+IF(OFFSET('Sanitation Data'!$E$30,0,10*ROW('Sanitation Data'!E89))="","",OFFSET('Sanitation Data'!$E$30,0,10*ROW('Sanitation Data'!E89)))</f>
        <v/>
      </c>
      <c r="CS95" s="264" t="str">
        <f ca="true">+IF(OFFSET('Sanitation Data'!$E$31,0,10*ROW('Sanitation Data'!E89))="","",OFFSET('Sanitation Data'!$E$31,0,10*ROW('Sanitation Data'!E89)))</f>
        <v/>
      </c>
      <c r="CT95" s="264" t="str">
        <f ca="true">+IF(OFFSET('Sanitation Data'!$E$32,0,10*ROW('Sanitation Data'!E89))="","",OFFSET('Sanitation Data'!$E$32,0,10*ROW('Sanitation Data'!E89)))</f>
        <v/>
      </c>
      <c r="CU95" s="264" t="str">
        <f ca="true">+IF(OFFSET('Sanitation Data'!$F$28,0,10*ROW('Sanitation Data'!F89))="","",OFFSET('Sanitation Data'!$F$28,0,10*ROW('Sanitation Data'!F89)))</f>
        <v/>
      </c>
      <c r="CV95" s="264" t="str">
        <f ca="true">+IF(OFFSET('Sanitation Data'!$F$29,0,10*ROW('Sanitation Data'!F89))="","",OFFSET('Sanitation Data'!$F$29,0,10*ROW('Sanitation Data'!F89)))</f>
        <v/>
      </c>
      <c r="CW95" s="264" t="str">
        <f ca="true">+IF(OFFSET('Sanitation Data'!$F$30,0,10*ROW('Sanitation Data'!F89))="","",OFFSET('Sanitation Data'!$F$30,0,10*ROW('Sanitation Data'!F89)))</f>
        <v/>
      </c>
      <c r="CX95" s="264" t="str">
        <f ca="true">+IF(OFFSET('Sanitation Data'!$F$31,0,10*ROW('Sanitation Data'!F89))="","",OFFSET('Sanitation Data'!$F$31,0,10*ROW('Sanitation Data'!F89)))</f>
        <v/>
      </c>
      <c r="CY95" s="264" t="str">
        <f ca="true">+IF(OFFSET('Sanitation Data'!$F$32,0,10*ROW('Sanitation Data'!F89))="","",OFFSET('Sanitation Data'!$F$32,0,10*ROW('Sanitation Data'!F89)))</f>
        <v/>
      </c>
      <c r="CZ95" s="264" t="str">
        <f ca="true">+IF(OFFSET('Sanitation Data'!$G$28,0,10*ROW('Sanitation Data'!G89))="","",OFFSET('Sanitation Data'!$G$28,0,10*ROW('Sanitation Data'!G89)))</f>
        <v/>
      </c>
      <c r="DA95" s="264" t="str">
        <f ca="true">+IF(OFFSET('Sanitation Data'!$G$29,0,10*ROW('Sanitation Data'!G89))="","",OFFSET('Sanitation Data'!$G$29,0,10*ROW('Sanitation Data'!G89)))</f>
        <v/>
      </c>
      <c r="DB95" s="264" t="str">
        <f ca="true">+IF(OFFSET('Sanitation Data'!$G$30,0,10*ROW('Sanitation Data'!G89))="","",OFFSET('Sanitation Data'!$G$30,0,10*ROW('Sanitation Data'!G89)))</f>
        <v/>
      </c>
      <c r="DC95" s="264" t="str">
        <f ca="true">+IF(OFFSET('Sanitation Data'!$G$31,0,10*ROW('Sanitation Data'!G89))="","",OFFSET('Sanitation Data'!$G$31,0,10*ROW('Sanitation Data'!G89)))</f>
        <v/>
      </c>
      <c r="DD95" s="264" t="str">
        <f ca="true">+IF(OFFSET('Sanitation Data'!$G$32,0,10*ROW('Sanitation Data'!G89))="","",OFFSET('Sanitation Data'!$G$32,0,10*ROW('Sanitation Data'!G89)))</f>
        <v/>
      </c>
      <c r="DE95" s="264" t="str">
        <f ca="true">+IF(OFFSET('Sanitation Data'!$H$28,0,10*ROW('Sanitation Data'!H89))="","",OFFSET('Sanitation Data'!$H$28,0,10*ROW('Sanitation Data'!H89)))</f>
        <v/>
      </c>
      <c r="DF95" s="264" t="str">
        <f ca="true">+IF(OFFSET('Sanitation Data'!$H$29,0,10*ROW('Sanitation Data'!H89))="","",OFFSET('Sanitation Data'!$H$29,0,10*ROW('Sanitation Data'!H89)))</f>
        <v/>
      </c>
      <c r="DG95" s="264" t="str">
        <f ca="true">+IF(OFFSET('Sanitation Data'!$H$30,0,10*ROW('Sanitation Data'!H89))="","",OFFSET('Sanitation Data'!$H$30,0,10*ROW('Sanitation Data'!H89)))</f>
        <v/>
      </c>
      <c r="DH95" s="264" t="str">
        <f ca="true">+IF(OFFSET('Sanitation Data'!$H$31,0,10*ROW('Sanitation Data'!H89))="","",OFFSET('Sanitation Data'!$H$31,0,10*ROW('Sanitation Data'!H89)))</f>
        <v/>
      </c>
      <c r="DI95" s="264" t="str">
        <f ca="true">+IF(OFFSET('Sanitation Data'!$H$32,0,10*ROW('Sanitation Data'!H89))="","",OFFSET('Sanitation Data'!$H$32,0,10*ROW('Sanitation Data'!H89)))</f>
        <v/>
      </c>
      <c r="DJ95" s="264" t="str">
        <f ca="true">+IF(OFFSET('Sanitation Data'!$I$28,0,10*ROW('Sanitation Data'!I89))="","",OFFSET('Sanitation Data'!$I$28,0,10*ROW('Sanitation Data'!I89)))</f>
        <v/>
      </c>
      <c r="DK95" s="264" t="str">
        <f ca="true">+IF(OFFSET('Sanitation Data'!$I$29,0,10*ROW('Sanitation Data'!I89))="","",OFFSET('Sanitation Data'!$I$29,0,10*ROW('Sanitation Data'!I89)))</f>
        <v/>
      </c>
      <c r="DL95" s="264" t="str">
        <f ca="true">+IF(OFFSET('Sanitation Data'!$I$30,0,10*ROW('Sanitation Data'!I89))="","",OFFSET('Sanitation Data'!$I$30,0,10*ROW('Sanitation Data'!I89)))</f>
        <v/>
      </c>
      <c r="DM95" s="264" t="str">
        <f ca="true">+IF(OFFSET('Sanitation Data'!$I$31,0,10*ROW('Sanitation Data'!I89))="","",OFFSET('Sanitation Data'!$I$31,0,10*ROW('Sanitation Data'!I89)))</f>
        <v/>
      </c>
      <c r="DN95" s="264" t="str">
        <f ca="true">+IF(OFFSET('Sanitation Data'!$I$32,0,10*ROW('Sanitation Data'!I89))="","",OFFSET('Sanitation Data'!$I$32,0,10*ROW('Sanitation Data'!I89)))</f>
        <v/>
      </c>
      <c r="DO95" s="264" t="str">
        <f ca="true">+IF(OFFSET('Hygiene Data'!$D$11,0,10*ROW('Hygiene Data'!D89))="","",OFFSET('Hygiene Data'!$D$11,0,10*ROW('Hygiene Data'!D89)))</f>
        <v/>
      </c>
      <c r="DP95" s="264" t="str">
        <f ca="true">+IF(OFFSET('Hygiene Data'!$D$12,0,10*ROW('Hygiene Data'!D89))="","",OFFSET('Hygiene Data'!$D$12,0,10*ROW('Hygiene Data'!D89)))</f>
        <v/>
      </c>
      <c r="DQ95" s="264" t="str">
        <f ca="true">+IF(OFFSET('Hygiene Data'!$D$13,0,10*ROW('Hygiene Data'!D89))="","",OFFSET('Hygiene Data'!$D$13,0,10*ROW('Hygiene Data'!D89)))</f>
        <v/>
      </c>
      <c r="DR95" s="264" t="str">
        <f ca="true">+IF(OFFSET('Hygiene Data'!$E$11,0,10*ROW('Hygiene Data'!E89))="","",OFFSET('Hygiene Data'!$E$11,0,10*ROW('Hygiene Data'!E89)))</f>
        <v/>
      </c>
      <c r="DS95" s="264" t="str">
        <f ca="true">+IF(OFFSET('Hygiene Data'!$E$12,0,10*ROW('Hygiene Data'!E89))="","",OFFSET('Hygiene Data'!$E$12,0,10*ROW('Hygiene Data'!E89)))</f>
        <v/>
      </c>
      <c r="DT95" s="264" t="str">
        <f ca="true">+IF(OFFSET('Hygiene Data'!$E$13,0,10*ROW('Hygiene Data'!E89))="","",OFFSET('Hygiene Data'!$E$13,0,10*ROW('Hygiene Data'!E89)))</f>
        <v/>
      </c>
      <c r="DU95" s="264" t="str">
        <f ca="true">+IF(OFFSET('Hygiene Data'!$F$11,0,10*ROW('Hygiene Data'!F89))="","",OFFSET('Hygiene Data'!$F$11,0,10*ROW('Hygiene Data'!F89)))</f>
        <v/>
      </c>
      <c r="DV95" s="264" t="str">
        <f ca="true">+IF(OFFSET('Hygiene Data'!$F$12,0,10*ROW('Hygiene Data'!F89))="","",OFFSET('Hygiene Data'!$F$12,0,10*ROW('Hygiene Data'!F89)))</f>
        <v/>
      </c>
      <c r="DW95" s="264" t="str">
        <f ca="true">+IF(OFFSET('Hygiene Data'!$F$13,0,10*ROW('Hygiene Data'!F89))="","",OFFSET('Hygiene Data'!$F$13,0,10*ROW('Hygiene Data'!F89)))</f>
        <v/>
      </c>
      <c r="DX95" s="264" t="str">
        <f ca="true">+IF(OFFSET('Hygiene Data'!$G$11,0,10*ROW('Hygiene Data'!G89))="","",OFFSET('Hygiene Data'!$G$11,0,10*ROW('Hygiene Data'!G89)))</f>
        <v/>
      </c>
      <c r="DY95" s="264" t="str">
        <f ca="true">+IF(OFFSET('Hygiene Data'!$G$12,0,10*ROW('Hygiene Data'!G89))="","",OFFSET('Hygiene Data'!$G$12,0,10*ROW('Hygiene Data'!G89)))</f>
        <v/>
      </c>
      <c r="DZ95" s="264" t="str">
        <f ca="true">+IF(OFFSET('Hygiene Data'!$G$13,0,10*ROW('Hygiene Data'!G89))="","",OFFSET('Hygiene Data'!$G$13,0,10*ROW('Hygiene Data'!G89)))</f>
        <v/>
      </c>
      <c r="EA95" s="264" t="str">
        <f ca="true">+IF(OFFSET('Hygiene Data'!$H$11,0,10*ROW('Hygiene Data'!H89))="","",OFFSET('Hygiene Data'!$H$11,0,10*ROW('Hygiene Data'!H89)))</f>
        <v/>
      </c>
      <c r="EB95" s="264" t="str">
        <f ca="true">+IF(OFFSET('Hygiene Data'!$H$12,0,10*ROW('Hygiene Data'!H89))="","",OFFSET('Hygiene Data'!$H$12,0,10*ROW('Hygiene Data'!H89)))</f>
        <v/>
      </c>
      <c r="EC95" s="264" t="str">
        <f ca="true">+IF(OFFSET('Hygiene Data'!$H$13,0,10*ROW('Hygiene Data'!H89))="","",OFFSET('Hygiene Data'!$H$13,0,10*ROW('Hygiene Data'!H89)))</f>
        <v/>
      </c>
      <c r="ED95" s="264" t="str">
        <f ca="true">+IF(OFFSET('Hygiene Data'!$I$11,0,10*ROW('Hygiene Data'!I89))="","",OFFSET('Hygiene Data'!$I$11,0,10*ROW('Hygiene Data'!I89)))</f>
        <v/>
      </c>
      <c r="EE95" s="264" t="str">
        <f ca="true">+IF(OFFSET('Hygiene Data'!$I$12,0,10*ROW('Hygiene Data'!I89))="","",OFFSET('Hygiene Data'!$I$12,0,10*ROW('Hygiene Data'!I89)))</f>
        <v/>
      </c>
      <c r="EF95" s="264" t="str">
        <f ca="true">+IF(OFFSET('Hygiene Data'!$I$13,0,10*ROW('Hygiene Data'!I89))="","",OFFSET('Hygiene Data'!$I$13,0,10*ROW('Hygiene Data'!I89)))</f>
        <v/>
      </c>
    </row>
    <row xmlns:x14ac="http://schemas.microsoft.com/office/spreadsheetml/2009/9/ac" r="96" x14ac:dyDescent="0.2">
      <c r="A96" s="37" t="str">
        <f ca="true">+IF(OFFSET('Water Data'!$B$2,0,10*ROW('Water Data'!E90))="","",OFFSET('Water Data'!$B$2,0,10*ROW('Water Data'!E90)))</f>
        <v/>
      </c>
      <c r="B96" s="37" t="str">
        <f ca="true">+IF(OFFSET('Water Data'!$C$2,0,10*ROW('Water Data'!F90))="","",OFFSET('Water Data'!$C$2,0,10*ROW('Water Data'!F90)))</f>
        <v/>
      </c>
      <c r="C96" s="320" t="str">
        <f t="shared" ca="true" si="1"/>
        <v/>
      </c>
      <c r="D96" s="94"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94"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94"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94"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94"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94"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94"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94"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94"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94"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94"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94"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94"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94"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94"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94"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94"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94"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95"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95"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95"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95"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95"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95"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95"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95"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95"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95"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95"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95"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95"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95"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95"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95"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95"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95"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95"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95"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95"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95"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95"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95"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95"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95"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95"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95"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95"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95"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96"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96"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96"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96"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96"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96"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96"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96"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96"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96"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96"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96"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96"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96"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96"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96"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96"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96"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64"/>
      <c r="BS96" s="264" t="str">
        <f ca="true">+IF(OFFSET('Water Data'!$D$27,0,10*ROW('Water Data'!D90))="","",OFFSET('Water Data'!$D$27,0,10*ROW('Water Data'!D90)))</f>
        <v/>
      </c>
      <c r="BT96" s="264" t="str">
        <f ca="true">+IF(OFFSET('Water Data'!$D$28,0,10*ROW('Water Data'!D90))="","",OFFSET('Water Data'!$D$28,0,10*ROW('Water Data'!D90)))</f>
        <v/>
      </c>
      <c r="BU96" s="264" t="str">
        <f ca="true">+IF(OFFSET('Water Data'!$D$29,0,10*ROW('Water Data'!D90))="","",OFFSET('Water Data'!$D$29,0,10*ROW('Water Data'!D90)))</f>
        <v/>
      </c>
      <c r="BV96" s="264" t="str">
        <f ca="true">+IF(OFFSET('Water Data'!$E$27,0,10*ROW('Water Data'!E90))="","",OFFSET('Water Data'!$E$27,0,10*ROW('Water Data'!E90)))</f>
        <v/>
      </c>
      <c r="BW96" s="264" t="str">
        <f ca="true">+IF(OFFSET('Water Data'!$E$28,0,10*ROW('Water Data'!E90))="","",OFFSET('Water Data'!$E$28,0,10*ROW('Water Data'!E90)))</f>
        <v/>
      </c>
      <c r="BX96" s="264" t="str">
        <f ca="true">+IF(OFFSET('Water Data'!$E$29,0,10*ROW('Water Data'!E90))="","",OFFSET('Water Data'!$E$29,0,10*ROW('Water Data'!E90)))</f>
        <v/>
      </c>
      <c r="BY96" s="264" t="str">
        <f ca="true">+IF(OFFSET('Water Data'!$F$27,0,10*ROW('Water Data'!F90))="","",OFFSET('Water Data'!$F$27,0,10*ROW('Water Data'!F90)))</f>
        <v/>
      </c>
      <c r="BZ96" s="264" t="str">
        <f ca="true">+IF(OFFSET('Water Data'!$F$28,0,10*ROW('Water Data'!F90))="","",OFFSET('Water Data'!$F$28,0,10*ROW('Water Data'!F90)))</f>
        <v/>
      </c>
      <c r="CA96" s="264" t="str">
        <f ca="true">+IF(OFFSET('Water Data'!$F$29,0,10*ROW('Water Data'!F90))="","",OFFSET('Water Data'!$F$29,0,10*ROW('Water Data'!F90)))</f>
        <v/>
      </c>
      <c r="CB96" s="264" t="str">
        <f ca="true">+IF(OFFSET('Water Data'!$G$27,0,10*ROW('Water Data'!G90))="","",OFFSET('Water Data'!$G$27,0,10*ROW('Water Data'!G90)))</f>
        <v/>
      </c>
      <c r="CC96" s="264" t="str">
        <f ca="true">+IF(OFFSET('Water Data'!$G$28,0,10*ROW('Water Data'!G90))="","",OFFSET('Water Data'!$G$28,0,10*ROW('Water Data'!G90)))</f>
        <v/>
      </c>
      <c r="CD96" s="264" t="str">
        <f ca="true">+IF(OFFSET('Water Data'!$G$29,0,10*ROW('Water Data'!G90))="","",OFFSET('Water Data'!$G$29,0,10*ROW('Water Data'!G90)))</f>
        <v/>
      </c>
      <c r="CE96" s="264" t="str">
        <f ca="true">+IF(OFFSET('Water Data'!$H$27,0,10*ROW('Water Data'!H90))="","",OFFSET('Water Data'!$H$27,0,10*ROW('Water Data'!H90)))</f>
        <v/>
      </c>
      <c r="CF96" s="264" t="str">
        <f ca="true">+IF(OFFSET('Water Data'!$H$28,0,10*ROW('Water Data'!H90))="","",OFFSET('Water Data'!$H$28,0,10*ROW('Water Data'!H90)))</f>
        <v/>
      </c>
      <c r="CG96" s="264" t="str">
        <f ca="true">+IF(OFFSET('Water Data'!$H$29,0,10*ROW('Water Data'!H90))="","",OFFSET('Water Data'!$H$29,0,10*ROW('Water Data'!H90)))</f>
        <v/>
      </c>
      <c r="CH96" s="264" t="str">
        <f ca="true">+IF(OFFSET('Water Data'!$I$27,0,10*ROW('Water Data'!I90))="","",OFFSET('Water Data'!$I$27,0,10*ROW('Water Data'!I90)))</f>
        <v/>
      </c>
      <c r="CI96" s="264" t="str">
        <f ca="true">+IF(OFFSET('Water Data'!$I$28,0,10*ROW('Water Data'!I90))="","",OFFSET('Water Data'!$I$28,0,10*ROW('Water Data'!I90)))</f>
        <v/>
      </c>
      <c r="CJ96" s="264" t="str">
        <f ca="true">+IF(OFFSET('Water Data'!$I$29,0,10*ROW('Water Data'!I90))="","",OFFSET('Water Data'!$I$29,0,10*ROW('Water Data'!I90)))</f>
        <v/>
      </c>
      <c r="CK96" s="264" t="str">
        <f ca="true">+IF(OFFSET('Sanitation Data'!$D$28,0,10*ROW('Sanitation Data'!D90))="","",OFFSET('Sanitation Data'!$D$28,0,10*ROW('Sanitation Data'!D90)))</f>
        <v/>
      </c>
      <c r="CL96" s="264" t="str">
        <f ca="true">+IF(OFFSET('Sanitation Data'!$D$29,0,10*ROW('Sanitation Data'!D90))="","",OFFSET('Sanitation Data'!$D$29,0,10*ROW('Sanitation Data'!D90)))</f>
        <v/>
      </c>
      <c r="CM96" s="264" t="str">
        <f ca="true">+IF(OFFSET('Sanitation Data'!$D$30,0,10*ROW('Sanitation Data'!D90))="","",OFFSET('Sanitation Data'!$D$30,0,10*ROW('Sanitation Data'!D90)))</f>
        <v/>
      </c>
      <c r="CN96" s="264" t="str">
        <f ca="true">+IF(OFFSET('Sanitation Data'!$D$31,0,10*ROW('Sanitation Data'!D90))="","",OFFSET('Sanitation Data'!$D$31,0,10*ROW('Sanitation Data'!D90)))</f>
        <v/>
      </c>
      <c r="CO96" s="264" t="str">
        <f ca="true">+IF(OFFSET('Sanitation Data'!$D$32,0,10*ROW('Sanitation Data'!D90))="","",OFFSET('Sanitation Data'!$D$32,0,10*ROW('Sanitation Data'!D90)))</f>
        <v/>
      </c>
      <c r="CP96" s="264" t="str">
        <f ca="true">+IF(OFFSET('Sanitation Data'!$E$28,0,10*ROW('Sanitation Data'!E90))="","",OFFSET('Sanitation Data'!$E$28,0,10*ROW('Sanitation Data'!E90)))</f>
        <v/>
      </c>
      <c r="CQ96" s="264" t="str">
        <f ca="true">+IF(OFFSET('Sanitation Data'!$E$29,0,10*ROW('Sanitation Data'!E90))="","",OFFSET('Sanitation Data'!$E$29,0,10*ROW('Sanitation Data'!E90)))</f>
        <v/>
      </c>
      <c r="CR96" s="264" t="str">
        <f ca="true">+IF(OFFSET('Sanitation Data'!$E$30,0,10*ROW('Sanitation Data'!E90))="","",OFFSET('Sanitation Data'!$E$30,0,10*ROW('Sanitation Data'!E90)))</f>
        <v/>
      </c>
      <c r="CS96" s="264" t="str">
        <f ca="true">+IF(OFFSET('Sanitation Data'!$E$31,0,10*ROW('Sanitation Data'!E90))="","",OFFSET('Sanitation Data'!$E$31,0,10*ROW('Sanitation Data'!E90)))</f>
        <v/>
      </c>
      <c r="CT96" s="264" t="str">
        <f ca="true">+IF(OFFSET('Sanitation Data'!$E$32,0,10*ROW('Sanitation Data'!E90))="","",OFFSET('Sanitation Data'!$E$32,0,10*ROW('Sanitation Data'!E90)))</f>
        <v/>
      </c>
      <c r="CU96" s="264" t="str">
        <f ca="true">+IF(OFFSET('Sanitation Data'!$F$28,0,10*ROW('Sanitation Data'!F90))="","",OFFSET('Sanitation Data'!$F$28,0,10*ROW('Sanitation Data'!F90)))</f>
        <v/>
      </c>
      <c r="CV96" s="264" t="str">
        <f ca="true">+IF(OFFSET('Sanitation Data'!$F$29,0,10*ROW('Sanitation Data'!F90))="","",OFFSET('Sanitation Data'!$F$29,0,10*ROW('Sanitation Data'!F90)))</f>
        <v/>
      </c>
      <c r="CW96" s="264" t="str">
        <f ca="true">+IF(OFFSET('Sanitation Data'!$F$30,0,10*ROW('Sanitation Data'!F90))="","",OFFSET('Sanitation Data'!$F$30,0,10*ROW('Sanitation Data'!F90)))</f>
        <v/>
      </c>
      <c r="CX96" s="264" t="str">
        <f ca="true">+IF(OFFSET('Sanitation Data'!$F$31,0,10*ROW('Sanitation Data'!F90))="","",OFFSET('Sanitation Data'!$F$31,0,10*ROW('Sanitation Data'!F90)))</f>
        <v/>
      </c>
      <c r="CY96" s="264" t="str">
        <f ca="true">+IF(OFFSET('Sanitation Data'!$F$32,0,10*ROW('Sanitation Data'!F90))="","",OFFSET('Sanitation Data'!$F$32,0,10*ROW('Sanitation Data'!F90)))</f>
        <v/>
      </c>
      <c r="CZ96" s="264" t="str">
        <f ca="true">+IF(OFFSET('Sanitation Data'!$G$28,0,10*ROW('Sanitation Data'!G90))="","",OFFSET('Sanitation Data'!$G$28,0,10*ROW('Sanitation Data'!G90)))</f>
        <v/>
      </c>
      <c r="DA96" s="264" t="str">
        <f ca="true">+IF(OFFSET('Sanitation Data'!$G$29,0,10*ROW('Sanitation Data'!G90))="","",OFFSET('Sanitation Data'!$G$29,0,10*ROW('Sanitation Data'!G90)))</f>
        <v/>
      </c>
      <c r="DB96" s="264" t="str">
        <f ca="true">+IF(OFFSET('Sanitation Data'!$G$30,0,10*ROW('Sanitation Data'!G90))="","",OFFSET('Sanitation Data'!$G$30,0,10*ROW('Sanitation Data'!G90)))</f>
        <v/>
      </c>
      <c r="DC96" s="264" t="str">
        <f ca="true">+IF(OFFSET('Sanitation Data'!$G$31,0,10*ROW('Sanitation Data'!G90))="","",OFFSET('Sanitation Data'!$G$31,0,10*ROW('Sanitation Data'!G90)))</f>
        <v/>
      </c>
      <c r="DD96" s="264" t="str">
        <f ca="true">+IF(OFFSET('Sanitation Data'!$G$32,0,10*ROW('Sanitation Data'!G90))="","",OFFSET('Sanitation Data'!$G$32,0,10*ROW('Sanitation Data'!G90)))</f>
        <v/>
      </c>
      <c r="DE96" s="264" t="str">
        <f ca="true">+IF(OFFSET('Sanitation Data'!$H$28,0,10*ROW('Sanitation Data'!H90))="","",OFFSET('Sanitation Data'!$H$28,0,10*ROW('Sanitation Data'!H90)))</f>
        <v/>
      </c>
      <c r="DF96" s="264" t="str">
        <f ca="true">+IF(OFFSET('Sanitation Data'!$H$29,0,10*ROW('Sanitation Data'!H90))="","",OFFSET('Sanitation Data'!$H$29,0,10*ROW('Sanitation Data'!H90)))</f>
        <v/>
      </c>
      <c r="DG96" s="264" t="str">
        <f ca="true">+IF(OFFSET('Sanitation Data'!$H$30,0,10*ROW('Sanitation Data'!H90))="","",OFFSET('Sanitation Data'!$H$30,0,10*ROW('Sanitation Data'!H90)))</f>
        <v/>
      </c>
      <c r="DH96" s="264" t="str">
        <f ca="true">+IF(OFFSET('Sanitation Data'!$H$31,0,10*ROW('Sanitation Data'!H90))="","",OFFSET('Sanitation Data'!$H$31,0,10*ROW('Sanitation Data'!H90)))</f>
        <v/>
      </c>
      <c r="DI96" s="264" t="str">
        <f ca="true">+IF(OFFSET('Sanitation Data'!$H$32,0,10*ROW('Sanitation Data'!H90))="","",OFFSET('Sanitation Data'!$H$32,0,10*ROW('Sanitation Data'!H90)))</f>
        <v/>
      </c>
      <c r="DJ96" s="264" t="str">
        <f ca="true">+IF(OFFSET('Sanitation Data'!$I$28,0,10*ROW('Sanitation Data'!I90))="","",OFFSET('Sanitation Data'!$I$28,0,10*ROW('Sanitation Data'!I90)))</f>
        <v/>
      </c>
      <c r="DK96" s="264" t="str">
        <f ca="true">+IF(OFFSET('Sanitation Data'!$I$29,0,10*ROW('Sanitation Data'!I90))="","",OFFSET('Sanitation Data'!$I$29,0,10*ROW('Sanitation Data'!I90)))</f>
        <v/>
      </c>
      <c r="DL96" s="264" t="str">
        <f ca="true">+IF(OFFSET('Sanitation Data'!$I$30,0,10*ROW('Sanitation Data'!I90))="","",OFFSET('Sanitation Data'!$I$30,0,10*ROW('Sanitation Data'!I90)))</f>
        <v/>
      </c>
      <c r="DM96" s="264" t="str">
        <f ca="true">+IF(OFFSET('Sanitation Data'!$I$31,0,10*ROW('Sanitation Data'!I90))="","",OFFSET('Sanitation Data'!$I$31,0,10*ROW('Sanitation Data'!I90)))</f>
        <v/>
      </c>
      <c r="DN96" s="264" t="str">
        <f ca="true">+IF(OFFSET('Sanitation Data'!$I$32,0,10*ROW('Sanitation Data'!I90))="","",OFFSET('Sanitation Data'!$I$32,0,10*ROW('Sanitation Data'!I90)))</f>
        <v/>
      </c>
      <c r="DO96" s="264" t="str">
        <f ca="true">+IF(OFFSET('Hygiene Data'!$D$11,0,10*ROW('Hygiene Data'!D90))="","",OFFSET('Hygiene Data'!$D$11,0,10*ROW('Hygiene Data'!D90)))</f>
        <v/>
      </c>
      <c r="DP96" s="264" t="str">
        <f ca="true">+IF(OFFSET('Hygiene Data'!$D$12,0,10*ROW('Hygiene Data'!D90))="","",OFFSET('Hygiene Data'!$D$12,0,10*ROW('Hygiene Data'!D90)))</f>
        <v/>
      </c>
      <c r="DQ96" s="264" t="str">
        <f ca="true">+IF(OFFSET('Hygiene Data'!$D$13,0,10*ROW('Hygiene Data'!D90))="","",OFFSET('Hygiene Data'!$D$13,0,10*ROW('Hygiene Data'!D90)))</f>
        <v/>
      </c>
      <c r="DR96" s="264" t="str">
        <f ca="true">+IF(OFFSET('Hygiene Data'!$E$11,0,10*ROW('Hygiene Data'!E90))="","",OFFSET('Hygiene Data'!$E$11,0,10*ROW('Hygiene Data'!E90)))</f>
        <v/>
      </c>
      <c r="DS96" s="264" t="str">
        <f ca="true">+IF(OFFSET('Hygiene Data'!$E$12,0,10*ROW('Hygiene Data'!E90))="","",OFFSET('Hygiene Data'!$E$12,0,10*ROW('Hygiene Data'!E90)))</f>
        <v/>
      </c>
      <c r="DT96" s="264" t="str">
        <f ca="true">+IF(OFFSET('Hygiene Data'!$E$13,0,10*ROW('Hygiene Data'!E90))="","",OFFSET('Hygiene Data'!$E$13,0,10*ROW('Hygiene Data'!E90)))</f>
        <v/>
      </c>
      <c r="DU96" s="264" t="str">
        <f ca="true">+IF(OFFSET('Hygiene Data'!$F$11,0,10*ROW('Hygiene Data'!F90))="","",OFFSET('Hygiene Data'!$F$11,0,10*ROW('Hygiene Data'!F90)))</f>
        <v/>
      </c>
      <c r="DV96" s="264" t="str">
        <f ca="true">+IF(OFFSET('Hygiene Data'!$F$12,0,10*ROW('Hygiene Data'!F90))="","",OFFSET('Hygiene Data'!$F$12,0,10*ROW('Hygiene Data'!F90)))</f>
        <v/>
      </c>
      <c r="DW96" s="264" t="str">
        <f ca="true">+IF(OFFSET('Hygiene Data'!$F$13,0,10*ROW('Hygiene Data'!F90))="","",OFFSET('Hygiene Data'!$F$13,0,10*ROW('Hygiene Data'!F90)))</f>
        <v/>
      </c>
      <c r="DX96" s="264" t="str">
        <f ca="true">+IF(OFFSET('Hygiene Data'!$G$11,0,10*ROW('Hygiene Data'!G90))="","",OFFSET('Hygiene Data'!$G$11,0,10*ROW('Hygiene Data'!G90)))</f>
        <v/>
      </c>
      <c r="DY96" s="264" t="str">
        <f ca="true">+IF(OFFSET('Hygiene Data'!$G$12,0,10*ROW('Hygiene Data'!G90))="","",OFFSET('Hygiene Data'!$G$12,0,10*ROW('Hygiene Data'!G90)))</f>
        <v/>
      </c>
      <c r="DZ96" s="264" t="str">
        <f ca="true">+IF(OFFSET('Hygiene Data'!$G$13,0,10*ROW('Hygiene Data'!G90))="","",OFFSET('Hygiene Data'!$G$13,0,10*ROW('Hygiene Data'!G90)))</f>
        <v/>
      </c>
      <c r="EA96" s="264" t="str">
        <f ca="true">+IF(OFFSET('Hygiene Data'!$H$11,0,10*ROW('Hygiene Data'!H90))="","",OFFSET('Hygiene Data'!$H$11,0,10*ROW('Hygiene Data'!H90)))</f>
        <v/>
      </c>
      <c r="EB96" s="264" t="str">
        <f ca="true">+IF(OFFSET('Hygiene Data'!$H$12,0,10*ROW('Hygiene Data'!H90))="","",OFFSET('Hygiene Data'!$H$12,0,10*ROW('Hygiene Data'!H90)))</f>
        <v/>
      </c>
      <c r="EC96" s="264" t="str">
        <f ca="true">+IF(OFFSET('Hygiene Data'!$H$13,0,10*ROW('Hygiene Data'!H90))="","",OFFSET('Hygiene Data'!$H$13,0,10*ROW('Hygiene Data'!H90)))</f>
        <v/>
      </c>
      <c r="ED96" s="264" t="str">
        <f ca="true">+IF(OFFSET('Hygiene Data'!$I$11,0,10*ROW('Hygiene Data'!I90))="","",OFFSET('Hygiene Data'!$I$11,0,10*ROW('Hygiene Data'!I90)))</f>
        <v/>
      </c>
      <c r="EE96" s="264" t="str">
        <f ca="true">+IF(OFFSET('Hygiene Data'!$I$12,0,10*ROW('Hygiene Data'!I90))="","",OFFSET('Hygiene Data'!$I$12,0,10*ROW('Hygiene Data'!I90)))</f>
        <v/>
      </c>
      <c r="EF96" s="264" t="str">
        <f ca="true">+IF(OFFSET('Hygiene Data'!$I$13,0,10*ROW('Hygiene Data'!I90))="","",OFFSET('Hygiene Data'!$I$13,0,10*ROW('Hygiene Data'!I90)))</f>
        <v/>
      </c>
    </row>
    <row xmlns:x14ac="http://schemas.microsoft.com/office/spreadsheetml/2009/9/ac" r="97" x14ac:dyDescent="0.2">
      <c r="A97" s="37" t="str">
        <f ca="true">+IF(OFFSET('Water Data'!$B$2,0,10*ROW('Water Data'!E91))="","",OFFSET('Water Data'!$B$2,0,10*ROW('Water Data'!E91)))</f>
        <v/>
      </c>
      <c r="B97" s="37" t="str">
        <f ca="true">+IF(OFFSET('Water Data'!$C$2,0,10*ROW('Water Data'!F91))="","",OFFSET('Water Data'!$C$2,0,10*ROW('Water Data'!F91)))</f>
        <v/>
      </c>
      <c r="C97" s="320" t="str">
        <f t="shared" ca="true" si="1"/>
        <v/>
      </c>
      <c r="D97" s="94"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94"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94"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94"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94"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94"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94"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94"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94"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94"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94"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94"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94"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94"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94"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94"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94"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94"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95"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95"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95"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95"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95"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95"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95"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95"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95"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95"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95"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95"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95"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95"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95"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95"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95"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95"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95"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95"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95"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95"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95"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95"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95"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95"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95"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95"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95"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95"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96"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96"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96"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96"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96"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96"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96"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96"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96"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96"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96"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96"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96"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96"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96"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96"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96"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96"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64"/>
      <c r="BS97" s="264" t="str">
        <f ca="true">+IF(OFFSET('Water Data'!$D$27,0,10*ROW('Water Data'!D91))="","",OFFSET('Water Data'!$D$27,0,10*ROW('Water Data'!D91)))</f>
        <v/>
      </c>
      <c r="BT97" s="264" t="str">
        <f ca="true">+IF(OFFSET('Water Data'!$D$28,0,10*ROW('Water Data'!D91))="","",OFFSET('Water Data'!$D$28,0,10*ROW('Water Data'!D91)))</f>
        <v/>
      </c>
      <c r="BU97" s="264" t="str">
        <f ca="true">+IF(OFFSET('Water Data'!$D$29,0,10*ROW('Water Data'!D91))="","",OFFSET('Water Data'!$D$29,0,10*ROW('Water Data'!D91)))</f>
        <v/>
      </c>
      <c r="BV97" s="264" t="str">
        <f ca="true">+IF(OFFSET('Water Data'!$E$27,0,10*ROW('Water Data'!E91))="","",OFFSET('Water Data'!$E$27,0,10*ROW('Water Data'!E91)))</f>
        <v/>
      </c>
      <c r="BW97" s="264" t="str">
        <f ca="true">+IF(OFFSET('Water Data'!$E$28,0,10*ROW('Water Data'!E91))="","",OFFSET('Water Data'!$E$28,0,10*ROW('Water Data'!E91)))</f>
        <v/>
      </c>
      <c r="BX97" s="264" t="str">
        <f ca="true">+IF(OFFSET('Water Data'!$E$29,0,10*ROW('Water Data'!E91))="","",OFFSET('Water Data'!$E$29,0,10*ROW('Water Data'!E91)))</f>
        <v/>
      </c>
      <c r="BY97" s="264" t="str">
        <f ca="true">+IF(OFFSET('Water Data'!$F$27,0,10*ROW('Water Data'!F91))="","",OFFSET('Water Data'!$F$27,0,10*ROW('Water Data'!F91)))</f>
        <v/>
      </c>
      <c r="BZ97" s="264" t="str">
        <f ca="true">+IF(OFFSET('Water Data'!$F$28,0,10*ROW('Water Data'!F91))="","",OFFSET('Water Data'!$F$28,0,10*ROW('Water Data'!F91)))</f>
        <v/>
      </c>
      <c r="CA97" s="264" t="str">
        <f ca="true">+IF(OFFSET('Water Data'!$F$29,0,10*ROW('Water Data'!F91))="","",OFFSET('Water Data'!$F$29,0,10*ROW('Water Data'!F91)))</f>
        <v/>
      </c>
      <c r="CB97" s="264" t="str">
        <f ca="true">+IF(OFFSET('Water Data'!$G$27,0,10*ROW('Water Data'!G91))="","",OFFSET('Water Data'!$G$27,0,10*ROW('Water Data'!G91)))</f>
        <v/>
      </c>
      <c r="CC97" s="264" t="str">
        <f ca="true">+IF(OFFSET('Water Data'!$G$28,0,10*ROW('Water Data'!G91))="","",OFFSET('Water Data'!$G$28,0,10*ROW('Water Data'!G91)))</f>
        <v/>
      </c>
      <c r="CD97" s="264" t="str">
        <f ca="true">+IF(OFFSET('Water Data'!$G$29,0,10*ROW('Water Data'!G91))="","",OFFSET('Water Data'!$G$29,0,10*ROW('Water Data'!G91)))</f>
        <v/>
      </c>
      <c r="CE97" s="264" t="str">
        <f ca="true">+IF(OFFSET('Water Data'!$H$27,0,10*ROW('Water Data'!H91))="","",OFFSET('Water Data'!$H$27,0,10*ROW('Water Data'!H91)))</f>
        <v/>
      </c>
      <c r="CF97" s="264" t="str">
        <f ca="true">+IF(OFFSET('Water Data'!$H$28,0,10*ROW('Water Data'!H91))="","",OFFSET('Water Data'!$H$28,0,10*ROW('Water Data'!H91)))</f>
        <v/>
      </c>
      <c r="CG97" s="264" t="str">
        <f ca="true">+IF(OFFSET('Water Data'!$H$29,0,10*ROW('Water Data'!H91))="","",OFFSET('Water Data'!$H$29,0,10*ROW('Water Data'!H91)))</f>
        <v/>
      </c>
      <c r="CH97" s="264" t="str">
        <f ca="true">+IF(OFFSET('Water Data'!$I$27,0,10*ROW('Water Data'!I91))="","",OFFSET('Water Data'!$I$27,0,10*ROW('Water Data'!I91)))</f>
        <v/>
      </c>
      <c r="CI97" s="264" t="str">
        <f ca="true">+IF(OFFSET('Water Data'!$I$28,0,10*ROW('Water Data'!I91))="","",OFFSET('Water Data'!$I$28,0,10*ROW('Water Data'!I91)))</f>
        <v/>
      </c>
      <c r="CJ97" s="264" t="str">
        <f ca="true">+IF(OFFSET('Water Data'!$I$29,0,10*ROW('Water Data'!I91))="","",OFFSET('Water Data'!$I$29,0,10*ROW('Water Data'!I91)))</f>
        <v/>
      </c>
      <c r="CK97" s="264" t="str">
        <f ca="true">+IF(OFFSET('Sanitation Data'!$D$28,0,10*ROW('Sanitation Data'!D91))="","",OFFSET('Sanitation Data'!$D$28,0,10*ROW('Sanitation Data'!D91)))</f>
        <v/>
      </c>
      <c r="CL97" s="264" t="str">
        <f ca="true">+IF(OFFSET('Sanitation Data'!$D$29,0,10*ROW('Sanitation Data'!D91))="","",OFFSET('Sanitation Data'!$D$29,0,10*ROW('Sanitation Data'!D91)))</f>
        <v/>
      </c>
      <c r="CM97" s="264" t="str">
        <f ca="true">+IF(OFFSET('Sanitation Data'!$D$30,0,10*ROW('Sanitation Data'!D91))="","",OFFSET('Sanitation Data'!$D$30,0,10*ROW('Sanitation Data'!D91)))</f>
        <v/>
      </c>
      <c r="CN97" s="264" t="str">
        <f ca="true">+IF(OFFSET('Sanitation Data'!$D$31,0,10*ROW('Sanitation Data'!D91))="","",OFFSET('Sanitation Data'!$D$31,0,10*ROW('Sanitation Data'!D91)))</f>
        <v/>
      </c>
      <c r="CO97" s="264" t="str">
        <f ca="true">+IF(OFFSET('Sanitation Data'!$D$32,0,10*ROW('Sanitation Data'!D91))="","",OFFSET('Sanitation Data'!$D$32,0,10*ROW('Sanitation Data'!D91)))</f>
        <v/>
      </c>
      <c r="CP97" s="264" t="str">
        <f ca="true">+IF(OFFSET('Sanitation Data'!$E$28,0,10*ROW('Sanitation Data'!E91))="","",OFFSET('Sanitation Data'!$E$28,0,10*ROW('Sanitation Data'!E91)))</f>
        <v/>
      </c>
      <c r="CQ97" s="264" t="str">
        <f ca="true">+IF(OFFSET('Sanitation Data'!$E$29,0,10*ROW('Sanitation Data'!E91))="","",OFFSET('Sanitation Data'!$E$29,0,10*ROW('Sanitation Data'!E91)))</f>
        <v/>
      </c>
      <c r="CR97" s="264" t="str">
        <f ca="true">+IF(OFFSET('Sanitation Data'!$E$30,0,10*ROW('Sanitation Data'!E91))="","",OFFSET('Sanitation Data'!$E$30,0,10*ROW('Sanitation Data'!E91)))</f>
        <v/>
      </c>
      <c r="CS97" s="264" t="str">
        <f ca="true">+IF(OFFSET('Sanitation Data'!$E$31,0,10*ROW('Sanitation Data'!E91))="","",OFFSET('Sanitation Data'!$E$31,0,10*ROW('Sanitation Data'!E91)))</f>
        <v/>
      </c>
      <c r="CT97" s="264" t="str">
        <f ca="true">+IF(OFFSET('Sanitation Data'!$E$32,0,10*ROW('Sanitation Data'!E91))="","",OFFSET('Sanitation Data'!$E$32,0,10*ROW('Sanitation Data'!E91)))</f>
        <v/>
      </c>
      <c r="CU97" s="264" t="str">
        <f ca="true">+IF(OFFSET('Sanitation Data'!$F$28,0,10*ROW('Sanitation Data'!F91))="","",OFFSET('Sanitation Data'!$F$28,0,10*ROW('Sanitation Data'!F91)))</f>
        <v/>
      </c>
      <c r="CV97" s="264" t="str">
        <f ca="true">+IF(OFFSET('Sanitation Data'!$F$29,0,10*ROW('Sanitation Data'!F91))="","",OFFSET('Sanitation Data'!$F$29,0,10*ROW('Sanitation Data'!F91)))</f>
        <v/>
      </c>
      <c r="CW97" s="264" t="str">
        <f ca="true">+IF(OFFSET('Sanitation Data'!$F$30,0,10*ROW('Sanitation Data'!F91))="","",OFFSET('Sanitation Data'!$F$30,0,10*ROW('Sanitation Data'!F91)))</f>
        <v/>
      </c>
      <c r="CX97" s="264" t="str">
        <f ca="true">+IF(OFFSET('Sanitation Data'!$F$31,0,10*ROW('Sanitation Data'!F91))="","",OFFSET('Sanitation Data'!$F$31,0,10*ROW('Sanitation Data'!F91)))</f>
        <v/>
      </c>
      <c r="CY97" s="264" t="str">
        <f ca="true">+IF(OFFSET('Sanitation Data'!$F$32,0,10*ROW('Sanitation Data'!F91))="","",OFFSET('Sanitation Data'!$F$32,0,10*ROW('Sanitation Data'!F91)))</f>
        <v/>
      </c>
      <c r="CZ97" s="264" t="str">
        <f ca="true">+IF(OFFSET('Sanitation Data'!$G$28,0,10*ROW('Sanitation Data'!G91))="","",OFFSET('Sanitation Data'!$G$28,0,10*ROW('Sanitation Data'!G91)))</f>
        <v/>
      </c>
      <c r="DA97" s="264" t="str">
        <f ca="true">+IF(OFFSET('Sanitation Data'!$G$29,0,10*ROW('Sanitation Data'!G91))="","",OFFSET('Sanitation Data'!$G$29,0,10*ROW('Sanitation Data'!G91)))</f>
        <v/>
      </c>
      <c r="DB97" s="264" t="str">
        <f ca="true">+IF(OFFSET('Sanitation Data'!$G$30,0,10*ROW('Sanitation Data'!G91))="","",OFFSET('Sanitation Data'!$G$30,0,10*ROW('Sanitation Data'!G91)))</f>
        <v/>
      </c>
      <c r="DC97" s="264" t="str">
        <f ca="true">+IF(OFFSET('Sanitation Data'!$G$31,0,10*ROW('Sanitation Data'!G91))="","",OFFSET('Sanitation Data'!$G$31,0,10*ROW('Sanitation Data'!G91)))</f>
        <v/>
      </c>
      <c r="DD97" s="264" t="str">
        <f ca="true">+IF(OFFSET('Sanitation Data'!$G$32,0,10*ROW('Sanitation Data'!G91))="","",OFFSET('Sanitation Data'!$G$32,0,10*ROW('Sanitation Data'!G91)))</f>
        <v/>
      </c>
      <c r="DE97" s="264" t="str">
        <f ca="true">+IF(OFFSET('Sanitation Data'!$H$28,0,10*ROW('Sanitation Data'!H91))="","",OFFSET('Sanitation Data'!$H$28,0,10*ROW('Sanitation Data'!H91)))</f>
        <v/>
      </c>
      <c r="DF97" s="264" t="str">
        <f ca="true">+IF(OFFSET('Sanitation Data'!$H$29,0,10*ROW('Sanitation Data'!H91))="","",OFFSET('Sanitation Data'!$H$29,0,10*ROW('Sanitation Data'!H91)))</f>
        <v/>
      </c>
      <c r="DG97" s="264" t="str">
        <f ca="true">+IF(OFFSET('Sanitation Data'!$H$30,0,10*ROW('Sanitation Data'!H91))="","",OFFSET('Sanitation Data'!$H$30,0,10*ROW('Sanitation Data'!H91)))</f>
        <v/>
      </c>
      <c r="DH97" s="264" t="str">
        <f ca="true">+IF(OFFSET('Sanitation Data'!$H$31,0,10*ROW('Sanitation Data'!H91))="","",OFFSET('Sanitation Data'!$H$31,0,10*ROW('Sanitation Data'!H91)))</f>
        <v/>
      </c>
      <c r="DI97" s="264" t="str">
        <f ca="true">+IF(OFFSET('Sanitation Data'!$H$32,0,10*ROW('Sanitation Data'!H91))="","",OFFSET('Sanitation Data'!$H$32,0,10*ROW('Sanitation Data'!H91)))</f>
        <v/>
      </c>
      <c r="DJ97" s="264" t="str">
        <f ca="true">+IF(OFFSET('Sanitation Data'!$I$28,0,10*ROW('Sanitation Data'!I91))="","",OFFSET('Sanitation Data'!$I$28,0,10*ROW('Sanitation Data'!I91)))</f>
        <v/>
      </c>
      <c r="DK97" s="264" t="str">
        <f ca="true">+IF(OFFSET('Sanitation Data'!$I$29,0,10*ROW('Sanitation Data'!I91))="","",OFFSET('Sanitation Data'!$I$29,0,10*ROW('Sanitation Data'!I91)))</f>
        <v/>
      </c>
      <c r="DL97" s="264" t="str">
        <f ca="true">+IF(OFFSET('Sanitation Data'!$I$30,0,10*ROW('Sanitation Data'!I91))="","",OFFSET('Sanitation Data'!$I$30,0,10*ROW('Sanitation Data'!I91)))</f>
        <v/>
      </c>
      <c r="DM97" s="264" t="str">
        <f ca="true">+IF(OFFSET('Sanitation Data'!$I$31,0,10*ROW('Sanitation Data'!I91))="","",OFFSET('Sanitation Data'!$I$31,0,10*ROW('Sanitation Data'!I91)))</f>
        <v/>
      </c>
      <c r="DN97" s="264" t="str">
        <f ca="true">+IF(OFFSET('Sanitation Data'!$I$32,0,10*ROW('Sanitation Data'!I91))="","",OFFSET('Sanitation Data'!$I$32,0,10*ROW('Sanitation Data'!I91)))</f>
        <v/>
      </c>
      <c r="DO97" s="264" t="str">
        <f ca="true">+IF(OFFSET('Hygiene Data'!$D$11,0,10*ROW('Hygiene Data'!D91))="","",OFFSET('Hygiene Data'!$D$11,0,10*ROW('Hygiene Data'!D91)))</f>
        <v/>
      </c>
      <c r="DP97" s="264" t="str">
        <f ca="true">+IF(OFFSET('Hygiene Data'!$D$12,0,10*ROW('Hygiene Data'!D91))="","",OFFSET('Hygiene Data'!$D$12,0,10*ROW('Hygiene Data'!D91)))</f>
        <v/>
      </c>
      <c r="DQ97" s="264" t="str">
        <f ca="true">+IF(OFFSET('Hygiene Data'!$D$13,0,10*ROW('Hygiene Data'!D91))="","",OFFSET('Hygiene Data'!$D$13,0,10*ROW('Hygiene Data'!D91)))</f>
        <v/>
      </c>
      <c r="DR97" s="264" t="str">
        <f ca="true">+IF(OFFSET('Hygiene Data'!$E$11,0,10*ROW('Hygiene Data'!E91))="","",OFFSET('Hygiene Data'!$E$11,0,10*ROW('Hygiene Data'!E91)))</f>
        <v/>
      </c>
      <c r="DS97" s="264" t="str">
        <f ca="true">+IF(OFFSET('Hygiene Data'!$E$12,0,10*ROW('Hygiene Data'!E91))="","",OFFSET('Hygiene Data'!$E$12,0,10*ROW('Hygiene Data'!E91)))</f>
        <v/>
      </c>
      <c r="DT97" s="264" t="str">
        <f ca="true">+IF(OFFSET('Hygiene Data'!$E$13,0,10*ROW('Hygiene Data'!E91))="","",OFFSET('Hygiene Data'!$E$13,0,10*ROW('Hygiene Data'!E91)))</f>
        <v/>
      </c>
      <c r="DU97" s="264" t="str">
        <f ca="true">+IF(OFFSET('Hygiene Data'!$F$11,0,10*ROW('Hygiene Data'!F91))="","",OFFSET('Hygiene Data'!$F$11,0,10*ROW('Hygiene Data'!F91)))</f>
        <v/>
      </c>
      <c r="DV97" s="264" t="str">
        <f ca="true">+IF(OFFSET('Hygiene Data'!$F$12,0,10*ROW('Hygiene Data'!F91))="","",OFFSET('Hygiene Data'!$F$12,0,10*ROW('Hygiene Data'!F91)))</f>
        <v/>
      </c>
      <c r="DW97" s="264" t="str">
        <f ca="true">+IF(OFFSET('Hygiene Data'!$F$13,0,10*ROW('Hygiene Data'!F91))="","",OFFSET('Hygiene Data'!$F$13,0,10*ROW('Hygiene Data'!F91)))</f>
        <v/>
      </c>
      <c r="DX97" s="264" t="str">
        <f ca="true">+IF(OFFSET('Hygiene Data'!$G$11,0,10*ROW('Hygiene Data'!G91))="","",OFFSET('Hygiene Data'!$G$11,0,10*ROW('Hygiene Data'!G91)))</f>
        <v/>
      </c>
      <c r="DY97" s="264" t="str">
        <f ca="true">+IF(OFFSET('Hygiene Data'!$G$12,0,10*ROW('Hygiene Data'!G91))="","",OFFSET('Hygiene Data'!$G$12,0,10*ROW('Hygiene Data'!G91)))</f>
        <v/>
      </c>
      <c r="DZ97" s="264" t="str">
        <f ca="true">+IF(OFFSET('Hygiene Data'!$G$13,0,10*ROW('Hygiene Data'!G91))="","",OFFSET('Hygiene Data'!$G$13,0,10*ROW('Hygiene Data'!G91)))</f>
        <v/>
      </c>
      <c r="EA97" s="264" t="str">
        <f ca="true">+IF(OFFSET('Hygiene Data'!$H$11,0,10*ROW('Hygiene Data'!H91))="","",OFFSET('Hygiene Data'!$H$11,0,10*ROW('Hygiene Data'!H91)))</f>
        <v/>
      </c>
      <c r="EB97" s="264" t="str">
        <f ca="true">+IF(OFFSET('Hygiene Data'!$H$12,0,10*ROW('Hygiene Data'!H91))="","",OFFSET('Hygiene Data'!$H$12,0,10*ROW('Hygiene Data'!H91)))</f>
        <v/>
      </c>
      <c r="EC97" s="264" t="str">
        <f ca="true">+IF(OFFSET('Hygiene Data'!$H$13,0,10*ROW('Hygiene Data'!H91))="","",OFFSET('Hygiene Data'!$H$13,0,10*ROW('Hygiene Data'!H91)))</f>
        <v/>
      </c>
      <c r="ED97" s="264" t="str">
        <f ca="true">+IF(OFFSET('Hygiene Data'!$I$11,0,10*ROW('Hygiene Data'!I91))="","",OFFSET('Hygiene Data'!$I$11,0,10*ROW('Hygiene Data'!I91)))</f>
        <v/>
      </c>
      <c r="EE97" s="264" t="str">
        <f ca="true">+IF(OFFSET('Hygiene Data'!$I$12,0,10*ROW('Hygiene Data'!I91))="","",OFFSET('Hygiene Data'!$I$12,0,10*ROW('Hygiene Data'!I91)))</f>
        <v/>
      </c>
      <c r="EF97" s="264" t="str">
        <f ca="true">+IF(OFFSET('Hygiene Data'!$I$13,0,10*ROW('Hygiene Data'!I91))="","",OFFSET('Hygiene Data'!$I$13,0,10*ROW('Hygiene Data'!I91)))</f>
        <v/>
      </c>
    </row>
    <row xmlns:x14ac="http://schemas.microsoft.com/office/spreadsheetml/2009/9/ac" r="98" x14ac:dyDescent="0.2">
      <c r="A98" s="37" t="str">
        <f ca="true">+IF(OFFSET('Water Data'!$B$2,0,10*ROW('Water Data'!E92))="","",OFFSET('Water Data'!$B$2,0,10*ROW('Water Data'!E92)))</f>
        <v/>
      </c>
      <c r="B98" s="37" t="str">
        <f ca="true">+IF(OFFSET('Water Data'!$C$2,0,10*ROW('Water Data'!F92))="","",OFFSET('Water Data'!$C$2,0,10*ROW('Water Data'!F92)))</f>
        <v/>
      </c>
      <c r="C98" s="320" t="str">
        <f t="shared" ca="true" si="1"/>
        <v/>
      </c>
      <c r="D98" s="94"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94"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94"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94"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94"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94"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94"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94"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94"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94"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94"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94"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94"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94"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94"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94"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94"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94"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95"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95"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95"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95"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95"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95"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95"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95"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95"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95"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95"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95"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95"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95"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95"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95"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95"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95"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95"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95"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95"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95"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95"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95"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95"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95"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95"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95"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95"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95"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96"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96"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96"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96"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96"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96"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96"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96"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96"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96"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96"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96"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96"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96"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96"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96"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96"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96"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64"/>
      <c r="BS98" s="264" t="str">
        <f ca="true">+IF(OFFSET('Water Data'!$D$27,0,10*ROW('Water Data'!D92))="","",OFFSET('Water Data'!$D$27,0,10*ROW('Water Data'!D92)))</f>
        <v/>
      </c>
      <c r="BT98" s="264" t="str">
        <f ca="true">+IF(OFFSET('Water Data'!$D$28,0,10*ROW('Water Data'!D92))="","",OFFSET('Water Data'!$D$28,0,10*ROW('Water Data'!D92)))</f>
        <v/>
      </c>
      <c r="BU98" s="264" t="str">
        <f ca="true">+IF(OFFSET('Water Data'!$D$29,0,10*ROW('Water Data'!D92))="","",OFFSET('Water Data'!$D$29,0,10*ROW('Water Data'!D92)))</f>
        <v/>
      </c>
      <c r="BV98" s="264" t="str">
        <f ca="true">+IF(OFFSET('Water Data'!$E$27,0,10*ROW('Water Data'!E92))="","",OFFSET('Water Data'!$E$27,0,10*ROW('Water Data'!E92)))</f>
        <v/>
      </c>
      <c r="BW98" s="264" t="str">
        <f ca="true">+IF(OFFSET('Water Data'!$E$28,0,10*ROW('Water Data'!E92))="","",OFFSET('Water Data'!$E$28,0,10*ROW('Water Data'!E92)))</f>
        <v/>
      </c>
      <c r="BX98" s="264" t="str">
        <f ca="true">+IF(OFFSET('Water Data'!$E$29,0,10*ROW('Water Data'!E92))="","",OFFSET('Water Data'!$E$29,0,10*ROW('Water Data'!E92)))</f>
        <v/>
      </c>
      <c r="BY98" s="264" t="str">
        <f ca="true">+IF(OFFSET('Water Data'!$F$27,0,10*ROW('Water Data'!F92))="","",OFFSET('Water Data'!$F$27,0,10*ROW('Water Data'!F92)))</f>
        <v/>
      </c>
      <c r="BZ98" s="264" t="str">
        <f ca="true">+IF(OFFSET('Water Data'!$F$28,0,10*ROW('Water Data'!F92))="","",OFFSET('Water Data'!$F$28,0,10*ROW('Water Data'!F92)))</f>
        <v/>
      </c>
      <c r="CA98" s="264" t="str">
        <f ca="true">+IF(OFFSET('Water Data'!$F$29,0,10*ROW('Water Data'!F92))="","",OFFSET('Water Data'!$F$29,0,10*ROW('Water Data'!F92)))</f>
        <v/>
      </c>
      <c r="CB98" s="264" t="str">
        <f ca="true">+IF(OFFSET('Water Data'!$G$27,0,10*ROW('Water Data'!G92))="","",OFFSET('Water Data'!$G$27,0,10*ROW('Water Data'!G92)))</f>
        <v/>
      </c>
      <c r="CC98" s="264" t="str">
        <f ca="true">+IF(OFFSET('Water Data'!$G$28,0,10*ROW('Water Data'!G92))="","",OFFSET('Water Data'!$G$28,0,10*ROW('Water Data'!G92)))</f>
        <v/>
      </c>
      <c r="CD98" s="264" t="str">
        <f ca="true">+IF(OFFSET('Water Data'!$G$29,0,10*ROW('Water Data'!G92))="","",OFFSET('Water Data'!$G$29,0,10*ROW('Water Data'!G92)))</f>
        <v/>
      </c>
      <c r="CE98" s="264" t="str">
        <f ca="true">+IF(OFFSET('Water Data'!$H$27,0,10*ROW('Water Data'!H92))="","",OFFSET('Water Data'!$H$27,0,10*ROW('Water Data'!H92)))</f>
        <v/>
      </c>
      <c r="CF98" s="264" t="str">
        <f ca="true">+IF(OFFSET('Water Data'!$H$28,0,10*ROW('Water Data'!H92))="","",OFFSET('Water Data'!$H$28,0,10*ROW('Water Data'!H92)))</f>
        <v/>
      </c>
      <c r="CG98" s="264" t="str">
        <f ca="true">+IF(OFFSET('Water Data'!$H$29,0,10*ROW('Water Data'!H92))="","",OFFSET('Water Data'!$H$29,0,10*ROW('Water Data'!H92)))</f>
        <v/>
      </c>
      <c r="CH98" s="264" t="str">
        <f ca="true">+IF(OFFSET('Water Data'!$I$27,0,10*ROW('Water Data'!I92))="","",OFFSET('Water Data'!$I$27,0,10*ROW('Water Data'!I92)))</f>
        <v/>
      </c>
      <c r="CI98" s="264" t="str">
        <f ca="true">+IF(OFFSET('Water Data'!$I$28,0,10*ROW('Water Data'!I92))="","",OFFSET('Water Data'!$I$28,0,10*ROW('Water Data'!I92)))</f>
        <v/>
      </c>
      <c r="CJ98" s="264" t="str">
        <f ca="true">+IF(OFFSET('Water Data'!$I$29,0,10*ROW('Water Data'!I92))="","",OFFSET('Water Data'!$I$29,0,10*ROW('Water Data'!I92)))</f>
        <v/>
      </c>
      <c r="CK98" s="264" t="str">
        <f ca="true">+IF(OFFSET('Sanitation Data'!$D$28,0,10*ROW('Sanitation Data'!D92))="","",OFFSET('Sanitation Data'!$D$28,0,10*ROW('Sanitation Data'!D92)))</f>
        <v/>
      </c>
      <c r="CL98" s="264" t="str">
        <f ca="true">+IF(OFFSET('Sanitation Data'!$D$29,0,10*ROW('Sanitation Data'!D92))="","",OFFSET('Sanitation Data'!$D$29,0,10*ROW('Sanitation Data'!D92)))</f>
        <v/>
      </c>
      <c r="CM98" s="264" t="str">
        <f ca="true">+IF(OFFSET('Sanitation Data'!$D$30,0,10*ROW('Sanitation Data'!D92))="","",OFFSET('Sanitation Data'!$D$30,0,10*ROW('Sanitation Data'!D92)))</f>
        <v/>
      </c>
      <c r="CN98" s="264" t="str">
        <f ca="true">+IF(OFFSET('Sanitation Data'!$D$31,0,10*ROW('Sanitation Data'!D92))="","",OFFSET('Sanitation Data'!$D$31,0,10*ROW('Sanitation Data'!D92)))</f>
        <v/>
      </c>
      <c r="CO98" s="264" t="str">
        <f ca="true">+IF(OFFSET('Sanitation Data'!$D$32,0,10*ROW('Sanitation Data'!D92))="","",OFFSET('Sanitation Data'!$D$32,0,10*ROW('Sanitation Data'!D92)))</f>
        <v/>
      </c>
      <c r="CP98" s="264" t="str">
        <f ca="true">+IF(OFFSET('Sanitation Data'!$E$28,0,10*ROW('Sanitation Data'!E92))="","",OFFSET('Sanitation Data'!$E$28,0,10*ROW('Sanitation Data'!E92)))</f>
        <v/>
      </c>
      <c r="CQ98" s="264" t="str">
        <f ca="true">+IF(OFFSET('Sanitation Data'!$E$29,0,10*ROW('Sanitation Data'!E92))="","",OFFSET('Sanitation Data'!$E$29,0,10*ROW('Sanitation Data'!E92)))</f>
        <v/>
      </c>
      <c r="CR98" s="264" t="str">
        <f ca="true">+IF(OFFSET('Sanitation Data'!$E$30,0,10*ROW('Sanitation Data'!E92))="","",OFFSET('Sanitation Data'!$E$30,0,10*ROW('Sanitation Data'!E92)))</f>
        <v/>
      </c>
      <c r="CS98" s="264" t="str">
        <f ca="true">+IF(OFFSET('Sanitation Data'!$E$31,0,10*ROW('Sanitation Data'!E92))="","",OFFSET('Sanitation Data'!$E$31,0,10*ROW('Sanitation Data'!E92)))</f>
        <v/>
      </c>
      <c r="CT98" s="264" t="str">
        <f ca="true">+IF(OFFSET('Sanitation Data'!$E$32,0,10*ROW('Sanitation Data'!E92))="","",OFFSET('Sanitation Data'!$E$32,0,10*ROW('Sanitation Data'!E92)))</f>
        <v/>
      </c>
      <c r="CU98" s="264" t="str">
        <f ca="true">+IF(OFFSET('Sanitation Data'!$F$28,0,10*ROW('Sanitation Data'!F92))="","",OFFSET('Sanitation Data'!$F$28,0,10*ROW('Sanitation Data'!F92)))</f>
        <v/>
      </c>
      <c r="CV98" s="264" t="str">
        <f ca="true">+IF(OFFSET('Sanitation Data'!$F$29,0,10*ROW('Sanitation Data'!F92))="","",OFFSET('Sanitation Data'!$F$29,0,10*ROW('Sanitation Data'!F92)))</f>
        <v/>
      </c>
      <c r="CW98" s="264" t="str">
        <f ca="true">+IF(OFFSET('Sanitation Data'!$F$30,0,10*ROW('Sanitation Data'!F92))="","",OFFSET('Sanitation Data'!$F$30,0,10*ROW('Sanitation Data'!F92)))</f>
        <v/>
      </c>
      <c r="CX98" s="264" t="str">
        <f ca="true">+IF(OFFSET('Sanitation Data'!$F$31,0,10*ROW('Sanitation Data'!F92))="","",OFFSET('Sanitation Data'!$F$31,0,10*ROW('Sanitation Data'!F92)))</f>
        <v/>
      </c>
      <c r="CY98" s="264" t="str">
        <f ca="true">+IF(OFFSET('Sanitation Data'!$F$32,0,10*ROW('Sanitation Data'!F92))="","",OFFSET('Sanitation Data'!$F$32,0,10*ROW('Sanitation Data'!F92)))</f>
        <v/>
      </c>
      <c r="CZ98" s="264" t="str">
        <f ca="true">+IF(OFFSET('Sanitation Data'!$G$28,0,10*ROW('Sanitation Data'!G92))="","",OFFSET('Sanitation Data'!$G$28,0,10*ROW('Sanitation Data'!G92)))</f>
        <v/>
      </c>
      <c r="DA98" s="264" t="str">
        <f ca="true">+IF(OFFSET('Sanitation Data'!$G$29,0,10*ROW('Sanitation Data'!G92))="","",OFFSET('Sanitation Data'!$G$29,0,10*ROW('Sanitation Data'!G92)))</f>
        <v/>
      </c>
      <c r="DB98" s="264" t="str">
        <f ca="true">+IF(OFFSET('Sanitation Data'!$G$30,0,10*ROW('Sanitation Data'!G92))="","",OFFSET('Sanitation Data'!$G$30,0,10*ROW('Sanitation Data'!G92)))</f>
        <v/>
      </c>
      <c r="DC98" s="264" t="str">
        <f ca="true">+IF(OFFSET('Sanitation Data'!$G$31,0,10*ROW('Sanitation Data'!G92))="","",OFFSET('Sanitation Data'!$G$31,0,10*ROW('Sanitation Data'!G92)))</f>
        <v/>
      </c>
      <c r="DD98" s="264" t="str">
        <f ca="true">+IF(OFFSET('Sanitation Data'!$G$32,0,10*ROW('Sanitation Data'!G92))="","",OFFSET('Sanitation Data'!$G$32,0,10*ROW('Sanitation Data'!G92)))</f>
        <v/>
      </c>
      <c r="DE98" s="264" t="str">
        <f ca="true">+IF(OFFSET('Sanitation Data'!$H$28,0,10*ROW('Sanitation Data'!H92))="","",OFFSET('Sanitation Data'!$H$28,0,10*ROW('Sanitation Data'!H92)))</f>
        <v/>
      </c>
      <c r="DF98" s="264" t="str">
        <f ca="true">+IF(OFFSET('Sanitation Data'!$H$29,0,10*ROW('Sanitation Data'!H92))="","",OFFSET('Sanitation Data'!$H$29,0,10*ROW('Sanitation Data'!H92)))</f>
        <v/>
      </c>
      <c r="DG98" s="264" t="str">
        <f ca="true">+IF(OFFSET('Sanitation Data'!$H$30,0,10*ROW('Sanitation Data'!H92))="","",OFFSET('Sanitation Data'!$H$30,0,10*ROW('Sanitation Data'!H92)))</f>
        <v/>
      </c>
      <c r="DH98" s="264" t="str">
        <f ca="true">+IF(OFFSET('Sanitation Data'!$H$31,0,10*ROW('Sanitation Data'!H92))="","",OFFSET('Sanitation Data'!$H$31,0,10*ROW('Sanitation Data'!H92)))</f>
        <v/>
      </c>
      <c r="DI98" s="264" t="str">
        <f ca="true">+IF(OFFSET('Sanitation Data'!$H$32,0,10*ROW('Sanitation Data'!H92))="","",OFFSET('Sanitation Data'!$H$32,0,10*ROW('Sanitation Data'!H92)))</f>
        <v/>
      </c>
      <c r="DJ98" s="264" t="str">
        <f ca="true">+IF(OFFSET('Sanitation Data'!$I$28,0,10*ROW('Sanitation Data'!I92))="","",OFFSET('Sanitation Data'!$I$28,0,10*ROW('Sanitation Data'!I92)))</f>
        <v/>
      </c>
      <c r="DK98" s="264" t="str">
        <f ca="true">+IF(OFFSET('Sanitation Data'!$I$29,0,10*ROW('Sanitation Data'!I92))="","",OFFSET('Sanitation Data'!$I$29,0,10*ROW('Sanitation Data'!I92)))</f>
        <v/>
      </c>
      <c r="DL98" s="264" t="str">
        <f ca="true">+IF(OFFSET('Sanitation Data'!$I$30,0,10*ROW('Sanitation Data'!I92))="","",OFFSET('Sanitation Data'!$I$30,0,10*ROW('Sanitation Data'!I92)))</f>
        <v/>
      </c>
      <c r="DM98" s="264" t="str">
        <f ca="true">+IF(OFFSET('Sanitation Data'!$I$31,0,10*ROW('Sanitation Data'!I92))="","",OFFSET('Sanitation Data'!$I$31,0,10*ROW('Sanitation Data'!I92)))</f>
        <v/>
      </c>
      <c r="DN98" s="264" t="str">
        <f ca="true">+IF(OFFSET('Sanitation Data'!$I$32,0,10*ROW('Sanitation Data'!I92))="","",OFFSET('Sanitation Data'!$I$32,0,10*ROW('Sanitation Data'!I92)))</f>
        <v/>
      </c>
      <c r="DO98" s="264" t="str">
        <f ca="true">+IF(OFFSET('Hygiene Data'!$D$11,0,10*ROW('Hygiene Data'!D92))="","",OFFSET('Hygiene Data'!$D$11,0,10*ROW('Hygiene Data'!D92)))</f>
        <v/>
      </c>
      <c r="DP98" s="264" t="str">
        <f ca="true">+IF(OFFSET('Hygiene Data'!$D$12,0,10*ROW('Hygiene Data'!D92))="","",OFFSET('Hygiene Data'!$D$12,0,10*ROW('Hygiene Data'!D92)))</f>
        <v/>
      </c>
      <c r="DQ98" s="264" t="str">
        <f ca="true">+IF(OFFSET('Hygiene Data'!$D$13,0,10*ROW('Hygiene Data'!D92))="","",OFFSET('Hygiene Data'!$D$13,0,10*ROW('Hygiene Data'!D92)))</f>
        <v/>
      </c>
      <c r="DR98" s="264" t="str">
        <f ca="true">+IF(OFFSET('Hygiene Data'!$E$11,0,10*ROW('Hygiene Data'!E92))="","",OFFSET('Hygiene Data'!$E$11,0,10*ROW('Hygiene Data'!E92)))</f>
        <v/>
      </c>
      <c r="DS98" s="264" t="str">
        <f ca="true">+IF(OFFSET('Hygiene Data'!$E$12,0,10*ROW('Hygiene Data'!E92))="","",OFFSET('Hygiene Data'!$E$12,0,10*ROW('Hygiene Data'!E92)))</f>
        <v/>
      </c>
      <c r="DT98" s="264" t="str">
        <f ca="true">+IF(OFFSET('Hygiene Data'!$E$13,0,10*ROW('Hygiene Data'!E92))="","",OFFSET('Hygiene Data'!$E$13,0,10*ROW('Hygiene Data'!E92)))</f>
        <v/>
      </c>
      <c r="DU98" s="264" t="str">
        <f ca="true">+IF(OFFSET('Hygiene Data'!$F$11,0,10*ROW('Hygiene Data'!F92))="","",OFFSET('Hygiene Data'!$F$11,0,10*ROW('Hygiene Data'!F92)))</f>
        <v/>
      </c>
      <c r="DV98" s="264" t="str">
        <f ca="true">+IF(OFFSET('Hygiene Data'!$F$12,0,10*ROW('Hygiene Data'!F92))="","",OFFSET('Hygiene Data'!$F$12,0,10*ROW('Hygiene Data'!F92)))</f>
        <v/>
      </c>
      <c r="DW98" s="264" t="str">
        <f ca="true">+IF(OFFSET('Hygiene Data'!$F$13,0,10*ROW('Hygiene Data'!F92))="","",OFFSET('Hygiene Data'!$F$13,0,10*ROW('Hygiene Data'!F92)))</f>
        <v/>
      </c>
      <c r="DX98" s="264" t="str">
        <f ca="true">+IF(OFFSET('Hygiene Data'!$G$11,0,10*ROW('Hygiene Data'!G92))="","",OFFSET('Hygiene Data'!$G$11,0,10*ROW('Hygiene Data'!G92)))</f>
        <v/>
      </c>
      <c r="DY98" s="264" t="str">
        <f ca="true">+IF(OFFSET('Hygiene Data'!$G$12,0,10*ROW('Hygiene Data'!G92))="","",OFFSET('Hygiene Data'!$G$12,0,10*ROW('Hygiene Data'!G92)))</f>
        <v/>
      </c>
      <c r="DZ98" s="264" t="str">
        <f ca="true">+IF(OFFSET('Hygiene Data'!$G$13,0,10*ROW('Hygiene Data'!G92))="","",OFFSET('Hygiene Data'!$G$13,0,10*ROW('Hygiene Data'!G92)))</f>
        <v/>
      </c>
      <c r="EA98" s="264" t="str">
        <f ca="true">+IF(OFFSET('Hygiene Data'!$H$11,0,10*ROW('Hygiene Data'!H92))="","",OFFSET('Hygiene Data'!$H$11,0,10*ROW('Hygiene Data'!H92)))</f>
        <v/>
      </c>
      <c r="EB98" s="264" t="str">
        <f ca="true">+IF(OFFSET('Hygiene Data'!$H$12,0,10*ROW('Hygiene Data'!H92))="","",OFFSET('Hygiene Data'!$H$12,0,10*ROW('Hygiene Data'!H92)))</f>
        <v/>
      </c>
      <c r="EC98" s="264" t="str">
        <f ca="true">+IF(OFFSET('Hygiene Data'!$H$13,0,10*ROW('Hygiene Data'!H92))="","",OFFSET('Hygiene Data'!$H$13,0,10*ROW('Hygiene Data'!H92)))</f>
        <v/>
      </c>
      <c r="ED98" s="264" t="str">
        <f ca="true">+IF(OFFSET('Hygiene Data'!$I$11,0,10*ROW('Hygiene Data'!I92))="","",OFFSET('Hygiene Data'!$I$11,0,10*ROW('Hygiene Data'!I92)))</f>
        <v/>
      </c>
      <c r="EE98" s="264" t="str">
        <f ca="true">+IF(OFFSET('Hygiene Data'!$I$12,0,10*ROW('Hygiene Data'!I92))="","",OFFSET('Hygiene Data'!$I$12,0,10*ROW('Hygiene Data'!I92)))</f>
        <v/>
      </c>
      <c r="EF98" s="264" t="str">
        <f ca="true">+IF(OFFSET('Hygiene Data'!$I$13,0,10*ROW('Hygiene Data'!I92))="","",OFFSET('Hygiene Data'!$I$13,0,10*ROW('Hygiene Data'!I92)))</f>
        <v/>
      </c>
    </row>
    <row xmlns:x14ac="http://schemas.microsoft.com/office/spreadsheetml/2009/9/ac" r="99" x14ac:dyDescent="0.2">
      <c r="A99" s="37" t="str">
        <f ca="true">+IF(OFFSET('Water Data'!$B$2,0,10*ROW('Water Data'!E93))="","",OFFSET('Water Data'!$B$2,0,10*ROW('Water Data'!E93)))</f>
        <v/>
      </c>
      <c r="B99" s="37" t="str">
        <f ca="true">+IF(OFFSET('Water Data'!$C$2,0,10*ROW('Water Data'!F93))="","",OFFSET('Water Data'!$C$2,0,10*ROW('Water Data'!F93)))</f>
        <v/>
      </c>
      <c r="C99" s="320" t="str">
        <f t="shared" ca="true" si="1"/>
        <v/>
      </c>
      <c r="D99" s="94"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94"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94"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94"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94"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94"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94"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94"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94"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94"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94"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94"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94"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94"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94"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94"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94"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94"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95"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95"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95"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95"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95"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95"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95"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95"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95"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95"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95"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95"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95"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95"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95"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95"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95"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95"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95"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95"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95"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95"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95"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95"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95"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95"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95"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95"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95"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95"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96"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96"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96"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96"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96"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96"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96"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96"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96"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96"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96"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96"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96"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96"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96"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96"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96"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96"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64"/>
      <c r="BS99" s="264" t="str">
        <f ca="true">+IF(OFFSET('Water Data'!$D$27,0,10*ROW('Water Data'!D93))="","",OFFSET('Water Data'!$D$27,0,10*ROW('Water Data'!D93)))</f>
        <v/>
      </c>
      <c r="BT99" s="264" t="str">
        <f ca="true">+IF(OFFSET('Water Data'!$D$28,0,10*ROW('Water Data'!D93))="","",OFFSET('Water Data'!$D$28,0,10*ROW('Water Data'!D93)))</f>
        <v/>
      </c>
      <c r="BU99" s="264" t="str">
        <f ca="true">+IF(OFFSET('Water Data'!$D$29,0,10*ROW('Water Data'!D93))="","",OFFSET('Water Data'!$D$29,0,10*ROW('Water Data'!D93)))</f>
        <v/>
      </c>
      <c r="BV99" s="264" t="str">
        <f ca="true">+IF(OFFSET('Water Data'!$E$27,0,10*ROW('Water Data'!E93))="","",OFFSET('Water Data'!$E$27,0,10*ROW('Water Data'!E93)))</f>
        <v/>
      </c>
      <c r="BW99" s="264" t="str">
        <f ca="true">+IF(OFFSET('Water Data'!$E$28,0,10*ROW('Water Data'!E93))="","",OFFSET('Water Data'!$E$28,0,10*ROW('Water Data'!E93)))</f>
        <v/>
      </c>
      <c r="BX99" s="264" t="str">
        <f ca="true">+IF(OFFSET('Water Data'!$E$29,0,10*ROW('Water Data'!E93))="","",OFFSET('Water Data'!$E$29,0,10*ROW('Water Data'!E93)))</f>
        <v/>
      </c>
      <c r="BY99" s="264" t="str">
        <f ca="true">+IF(OFFSET('Water Data'!$F$27,0,10*ROW('Water Data'!F93))="","",OFFSET('Water Data'!$F$27,0,10*ROW('Water Data'!F93)))</f>
        <v/>
      </c>
      <c r="BZ99" s="264" t="str">
        <f ca="true">+IF(OFFSET('Water Data'!$F$28,0,10*ROW('Water Data'!F93))="","",OFFSET('Water Data'!$F$28,0,10*ROW('Water Data'!F93)))</f>
        <v/>
      </c>
      <c r="CA99" s="264" t="str">
        <f ca="true">+IF(OFFSET('Water Data'!$F$29,0,10*ROW('Water Data'!F93))="","",OFFSET('Water Data'!$F$29,0,10*ROW('Water Data'!F93)))</f>
        <v/>
      </c>
      <c r="CB99" s="264" t="str">
        <f ca="true">+IF(OFFSET('Water Data'!$G$27,0,10*ROW('Water Data'!G93))="","",OFFSET('Water Data'!$G$27,0,10*ROW('Water Data'!G93)))</f>
        <v/>
      </c>
      <c r="CC99" s="264" t="str">
        <f ca="true">+IF(OFFSET('Water Data'!$G$28,0,10*ROW('Water Data'!G93))="","",OFFSET('Water Data'!$G$28,0,10*ROW('Water Data'!G93)))</f>
        <v/>
      </c>
      <c r="CD99" s="264" t="str">
        <f ca="true">+IF(OFFSET('Water Data'!$G$29,0,10*ROW('Water Data'!G93))="","",OFFSET('Water Data'!$G$29,0,10*ROW('Water Data'!G93)))</f>
        <v/>
      </c>
      <c r="CE99" s="264" t="str">
        <f ca="true">+IF(OFFSET('Water Data'!$H$27,0,10*ROW('Water Data'!H93))="","",OFFSET('Water Data'!$H$27,0,10*ROW('Water Data'!H93)))</f>
        <v/>
      </c>
      <c r="CF99" s="264" t="str">
        <f ca="true">+IF(OFFSET('Water Data'!$H$28,0,10*ROW('Water Data'!H93))="","",OFFSET('Water Data'!$H$28,0,10*ROW('Water Data'!H93)))</f>
        <v/>
      </c>
      <c r="CG99" s="264" t="str">
        <f ca="true">+IF(OFFSET('Water Data'!$H$29,0,10*ROW('Water Data'!H93))="","",OFFSET('Water Data'!$H$29,0,10*ROW('Water Data'!H93)))</f>
        <v/>
      </c>
      <c r="CH99" s="264" t="str">
        <f ca="true">+IF(OFFSET('Water Data'!$I$27,0,10*ROW('Water Data'!I93))="","",OFFSET('Water Data'!$I$27,0,10*ROW('Water Data'!I93)))</f>
        <v/>
      </c>
      <c r="CI99" s="264" t="str">
        <f ca="true">+IF(OFFSET('Water Data'!$I$28,0,10*ROW('Water Data'!I93))="","",OFFSET('Water Data'!$I$28,0,10*ROW('Water Data'!I93)))</f>
        <v/>
      </c>
      <c r="CJ99" s="264" t="str">
        <f ca="true">+IF(OFFSET('Water Data'!$I$29,0,10*ROW('Water Data'!I93))="","",OFFSET('Water Data'!$I$29,0,10*ROW('Water Data'!I93)))</f>
        <v/>
      </c>
      <c r="CK99" s="264" t="str">
        <f ca="true">+IF(OFFSET('Sanitation Data'!$D$28,0,10*ROW('Sanitation Data'!D93))="","",OFFSET('Sanitation Data'!$D$28,0,10*ROW('Sanitation Data'!D93)))</f>
        <v/>
      </c>
      <c r="CL99" s="264" t="str">
        <f ca="true">+IF(OFFSET('Sanitation Data'!$D$29,0,10*ROW('Sanitation Data'!D93))="","",OFFSET('Sanitation Data'!$D$29,0,10*ROW('Sanitation Data'!D93)))</f>
        <v/>
      </c>
      <c r="CM99" s="264" t="str">
        <f ca="true">+IF(OFFSET('Sanitation Data'!$D$30,0,10*ROW('Sanitation Data'!D93))="","",OFFSET('Sanitation Data'!$D$30,0,10*ROW('Sanitation Data'!D93)))</f>
        <v/>
      </c>
      <c r="CN99" s="264" t="str">
        <f ca="true">+IF(OFFSET('Sanitation Data'!$D$31,0,10*ROW('Sanitation Data'!D93))="","",OFFSET('Sanitation Data'!$D$31,0,10*ROW('Sanitation Data'!D93)))</f>
        <v/>
      </c>
      <c r="CO99" s="264" t="str">
        <f ca="true">+IF(OFFSET('Sanitation Data'!$D$32,0,10*ROW('Sanitation Data'!D93))="","",OFFSET('Sanitation Data'!$D$32,0,10*ROW('Sanitation Data'!D93)))</f>
        <v/>
      </c>
      <c r="CP99" s="264" t="str">
        <f ca="true">+IF(OFFSET('Sanitation Data'!$E$28,0,10*ROW('Sanitation Data'!E93))="","",OFFSET('Sanitation Data'!$E$28,0,10*ROW('Sanitation Data'!E93)))</f>
        <v/>
      </c>
      <c r="CQ99" s="264" t="str">
        <f ca="true">+IF(OFFSET('Sanitation Data'!$E$29,0,10*ROW('Sanitation Data'!E93))="","",OFFSET('Sanitation Data'!$E$29,0,10*ROW('Sanitation Data'!E93)))</f>
        <v/>
      </c>
      <c r="CR99" s="264" t="str">
        <f ca="true">+IF(OFFSET('Sanitation Data'!$E$30,0,10*ROW('Sanitation Data'!E93))="","",OFFSET('Sanitation Data'!$E$30,0,10*ROW('Sanitation Data'!E93)))</f>
        <v/>
      </c>
      <c r="CS99" s="264" t="str">
        <f ca="true">+IF(OFFSET('Sanitation Data'!$E$31,0,10*ROW('Sanitation Data'!E93))="","",OFFSET('Sanitation Data'!$E$31,0,10*ROW('Sanitation Data'!E93)))</f>
        <v/>
      </c>
      <c r="CT99" s="264" t="str">
        <f ca="true">+IF(OFFSET('Sanitation Data'!$E$32,0,10*ROW('Sanitation Data'!E93))="","",OFFSET('Sanitation Data'!$E$32,0,10*ROW('Sanitation Data'!E93)))</f>
        <v/>
      </c>
      <c r="CU99" s="264" t="str">
        <f ca="true">+IF(OFFSET('Sanitation Data'!$F$28,0,10*ROW('Sanitation Data'!F93))="","",OFFSET('Sanitation Data'!$F$28,0,10*ROW('Sanitation Data'!F93)))</f>
        <v/>
      </c>
      <c r="CV99" s="264" t="str">
        <f ca="true">+IF(OFFSET('Sanitation Data'!$F$29,0,10*ROW('Sanitation Data'!F93))="","",OFFSET('Sanitation Data'!$F$29,0,10*ROW('Sanitation Data'!F93)))</f>
        <v/>
      </c>
      <c r="CW99" s="264" t="str">
        <f ca="true">+IF(OFFSET('Sanitation Data'!$F$30,0,10*ROW('Sanitation Data'!F93))="","",OFFSET('Sanitation Data'!$F$30,0,10*ROW('Sanitation Data'!F93)))</f>
        <v/>
      </c>
      <c r="CX99" s="264" t="str">
        <f ca="true">+IF(OFFSET('Sanitation Data'!$F$31,0,10*ROW('Sanitation Data'!F93))="","",OFFSET('Sanitation Data'!$F$31,0,10*ROW('Sanitation Data'!F93)))</f>
        <v/>
      </c>
      <c r="CY99" s="264" t="str">
        <f ca="true">+IF(OFFSET('Sanitation Data'!$F$32,0,10*ROW('Sanitation Data'!F93))="","",OFFSET('Sanitation Data'!$F$32,0,10*ROW('Sanitation Data'!F93)))</f>
        <v/>
      </c>
      <c r="CZ99" s="264" t="str">
        <f ca="true">+IF(OFFSET('Sanitation Data'!$G$28,0,10*ROW('Sanitation Data'!G93))="","",OFFSET('Sanitation Data'!$G$28,0,10*ROW('Sanitation Data'!G93)))</f>
        <v/>
      </c>
      <c r="DA99" s="264" t="str">
        <f ca="true">+IF(OFFSET('Sanitation Data'!$G$29,0,10*ROW('Sanitation Data'!G93))="","",OFFSET('Sanitation Data'!$G$29,0,10*ROW('Sanitation Data'!G93)))</f>
        <v/>
      </c>
      <c r="DB99" s="264" t="str">
        <f ca="true">+IF(OFFSET('Sanitation Data'!$G$30,0,10*ROW('Sanitation Data'!G93))="","",OFFSET('Sanitation Data'!$G$30,0,10*ROW('Sanitation Data'!G93)))</f>
        <v/>
      </c>
      <c r="DC99" s="264" t="str">
        <f ca="true">+IF(OFFSET('Sanitation Data'!$G$31,0,10*ROW('Sanitation Data'!G93))="","",OFFSET('Sanitation Data'!$G$31,0,10*ROW('Sanitation Data'!G93)))</f>
        <v/>
      </c>
      <c r="DD99" s="264" t="str">
        <f ca="true">+IF(OFFSET('Sanitation Data'!$G$32,0,10*ROW('Sanitation Data'!G93))="","",OFFSET('Sanitation Data'!$G$32,0,10*ROW('Sanitation Data'!G93)))</f>
        <v/>
      </c>
      <c r="DE99" s="264" t="str">
        <f ca="true">+IF(OFFSET('Sanitation Data'!$H$28,0,10*ROW('Sanitation Data'!H93))="","",OFFSET('Sanitation Data'!$H$28,0,10*ROW('Sanitation Data'!H93)))</f>
        <v/>
      </c>
      <c r="DF99" s="264" t="str">
        <f ca="true">+IF(OFFSET('Sanitation Data'!$H$29,0,10*ROW('Sanitation Data'!H93))="","",OFFSET('Sanitation Data'!$H$29,0,10*ROW('Sanitation Data'!H93)))</f>
        <v/>
      </c>
      <c r="DG99" s="264" t="str">
        <f ca="true">+IF(OFFSET('Sanitation Data'!$H$30,0,10*ROW('Sanitation Data'!H93))="","",OFFSET('Sanitation Data'!$H$30,0,10*ROW('Sanitation Data'!H93)))</f>
        <v/>
      </c>
      <c r="DH99" s="264" t="str">
        <f ca="true">+IF(OFFSET('Sanitation Data'!$H$31,0,10*ROW('Sanitation Data'!H93))="","",OFFSET('Sanitation Data'!$H$31,0,10*ROW('Sanitation Data'!H93)))</f>
        <v/>
      </c>
      <c r="DI99" s="264" t="str">
        <f ca="true">+IF(OFFSET('Sanitation Data'!$H$32,0,10*ROW('Sanitation Data'!H93))="","",OFFSET('Sanitation Data'!$H$32,0,10*ROW('Sanitation Data'!H93)))</f>
        <v/>
      </c>
      <c r="DJ99" s="264" t="str">
        <f ca="true">+IF(OFFSET('Sanitation Data'!$I$28,0,10*ROW('Sanitation Data'!I93))="","",OFFSET('Sanitation Data'!$I$28,0,10*ROW('Sanitation Data'!I93)))</f>
        <v/>
      </c>
      <c r="DK99" s="264" t="str">
        <f ca="true">+IF(OFFSET('Sanitation Data'!$I$29,0,10*ROW('Sanitation Data'!I93))="","",OFFSET('Sanitation Data'!$I$29,0,10*ROW('Sanitation Data'!I93)))</f>
        <v/>
      </c>
      <c r="DL99" s="264" t="str">
        <f ca="true">+IF(OFFSET('Sanitation Data'!$I$30,0,10*ROW('Sanitation Data'!I93))="","",OFFSET('Sanitation Data'!$I$30,0,10*ROW('Sanitation Data'!I93)))</f>
        <v/>
      </c>
      <c r="DM99" s="264" t="str">
        <f ca="true">+IF(OFFSET('Sanitation Data'!$I$31,0,10*ROW('Sanitation Data'!I93))="","",OFFSET('Sanitation Data'!$I$31,0,10*ROW('Sanitation Data'!I93)))</f>
        <v/>
      </c>
      <c r="DN99" s="264" t="str">
        <f ca="true">+IF(OFFSET('Sanitation Data'!$I$32,0,10*ROW('Sanitation Data'!I93))="","",OFFSET('Sanitation Data'!$I$32,0,10*ROW('Sanitation Data'!I93)))</f>
        <v/>
      </c>
      <c r="DO99" s="264" t="str">
        <f ca="true">+IF(OFFSET('Hygiene Data'!$D$11,0,10*ROW('Hygiene Data'!D93))="","",OFFSET('Hygiene Data'!$D$11,0,10*ROW('Hygiene Data'!D93)))</f>
        <v/>
      </c>
      <c r="DP99" s="264" t="str">
        <f ca="true">+IF(OFFSET('Hygiene Data'!$D$12,0,10*ROW('Hygiene Data'!D93))="","",OFFSET('Hygiene Data'!$D$12,0,10*ROW('Hygiene Data'!D93)))</f>
        <v/>
      </c>
      <c r="DQ99" s="264" t="str">
        <f ca="true">+IF(OFFSET('Hygiene Data'!$D$13,0,10*ROW('Hygiene Data'!D93))="","",OFFSET('Hygiene Data'!$D$13,0,10*ROW('Hygiene Data'!D93)))</f>
        <v/>
      </c>
      <c r="DR99" s="264" t="str">
        <f ca="true">+IF(OFFSET('Hygiene Data'!$E$11,0,10*ROW('Hygiene Data'!E93))="","",OFFSET('Hygiene Data'!$E$11,0,10*ROW('Hygiene Data'!E93)))</f>
        <v/>
      </c>
      <c r="DS99" s="264" t="str">
        <f ca="true">+IF(OFFSET('Hygiene Data'!$E$12,0,10*ROW('Hygiene Data'!E93))="","",OFFSET('Hygiene Data'!$E$12,0,10*ROW('Hygiene Data'!E93)))</f>
        <v/>
      </c>
      <c r="DT99" s="264" t="str">
        <f ca="true">+IF(OFFSET('Hygiene Data'!$E$13,0,10*ROW('Hygiene Data'!E93))="","",OFFSET('Hygiene Data'!$E$13,0,10*ROW('Hygiene Data'!E93)))</f>
        <v/>
      </c>
      <c r="DU99" s="264" t="str">
        <f ca="true">+IF(OFFSET('Hygiene Data'!$F$11,0,10*ROW('Hygiene Data'!F93))="","",OFFSET('Hygiene Data'!$F$11,0,10*ROW('Hygiene Data'!F93)))</f>
        <v/>
      </c>
      <c r="DV99" s="264" t="str">
        <f ca="true">+IF(OFFSET('Hygiene Data'!$F$12,0,10*ROW('Hygiene Data'!F93))="","",OFFSET('Hygiene Data'!$F$12,0,10*ROW('Hygiene Data'!F93)))</f>
        <v/>
      </c>
      <c r="DW99" s="264" t="str">
        <f ca="true">+IF(OFFSET('Hygiene Data'!$F$13,0,10*ROW('Hygiene Data'!F93))="","",OFFSET('Hygiene Data'!$F$13,0,10*ROW('Hygiene Data'!F93)))</f>
        <v/>
      </c>
      <c r="DX99" s="264" t="str">
        <f ca="true">+IF(OFFSET('Hygiene Data'!$G$11,0,10*ROW('Hygiene Data'!G93))="","",OFFSET('Hygiene Data'!$G$11,0,10*ROW('Hygiene Data'!G93)))</f>
        <v/>
      </c>
      <c r="DY99" s="264" t="str">
        <f ca="true">+IF(OFFSET('Hygiene Data'!$G$12,0,10*ROW('Hygiene Data'!G93))="","",OFFSET('Hygiene Data'!$G$12,0,10*ROW('Hygiene Data'!G93)))</f>
        <v/>
      </c>
      <c r="DZ99" s="264" t="str">
        <f ca="true">+IF(OFFSET('Hygiene Data'!$G$13,0,10*ROW('Hygiene Data'!G93))="","",OFFSET('Hygiene Data'!$G$13,0,10*ROW('Hygiene Data'!G93)))</f>
        <v/>
      </c>
      <c r="EA99" s="264" t="str">
        <f ca="true">+IF(OFFSET('Hygiene Data'!$H$11,0,10*ROW('Hygiene Data'!H93))="","",OFFSET('Hygiene Data'!$H$11,0,10*ROW('Hygiene Data'!H93)))</f>
        <v/>
      </c>
      <c r="EB99" s="264" t="str">
        <f ca="true">+IF(OFFSET('Hygiene Data'!$H$12,0,10*ROW('Hygiene Data'!H93))="","",OFFSET('Hygiene Data'!$H$12,0,10*ROW('Hygiene Data'!H93)))</f>
        <v/>
      </c>
      <c r="EC99" s="264" t="str">
        <f ca="true">+IF(OFFSET('Hygiene Data'!$H$13,0,10*ROW('Hygiene Data'!H93))="","",OFFSET('Hygiene Data'!$H$13,0,10*ROW('Hygiene Data'!H93)))</f>
        <v/>
      </c>
      <c r="ED99" s="264" t="str">
        <f ca="true">+IF(OFFSET('Hygiene Data'!$I$11,0,10*ROW('Hygiene Data'!I93))="","",OFFSET('Hygiene Data'!$I$11,0,10*ROW('Hygiene Data'!I93)))</f>
        <v/>
      </c>
      <c r="EE99" s="264" t="str">
        <f ca="true">+IF(OFFSET('Hygiene Data'!$I$12,0,10*ROW('Hygiene Data'!I93))="","",OFFSET('Hygiene Data'!$I$12,0,10*ROW('Hygiene Data'!I93)))</f>
        <v/>
      </c>
      <c r="EF99" s="264" t="str">
        <f ca="true">+IF(OFFSET('Hygiene Data'!$I$13,0,10*ROW('Hygiene Data'!I93))="","",OFFSET('Hygiene Data'!$I$13,0,10*ROW('Hygiene Data'!I93)))</f>
        <v/>
      </c>
    </row>
    <row xmlns:x14ac="http://schemas.microsoft.com/office/spreadsheetml/2009/9/ac" r="100" x14ac:dyDescent="0.2">
      <c r="A100" s="37" t="str">
        <f ca="true">+IF(OFFSET('Water Data'!$B$2,0,10*ROW('Water Data'!E94))="","",OFFSET('Water Data'!$B$2,0,10*ROW('Water Data'!E94)))</f>
        <v/>
      </c>
      <c r="B100" s="37" t="str">
        <f ca="true">+IF(OFFSET('Water Data'!$C$2,0,10*ROW('Water Data'!F94))="","",OFFSET('Water Data'!$C$2,0,10*ROW('Water Data'!F94)))</f>
        <v/>
      </c>
      <c r="C100" s="320" t="str">
        <f t="shared" ca="true" si="1"/>
        <v/>
      </c>
      <c r="D100" s="94"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94"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94"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94"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94"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94"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94"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94"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94"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94"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94"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94"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94"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94"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94"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94"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94"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94"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95"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95"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95"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95"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95"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95"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95"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95"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95"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95"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95"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95"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95"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95"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95"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95"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95"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95"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95"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95"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95"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95"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95"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95"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95"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95"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95"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95"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95"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95"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96"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96"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96"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96"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96"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96"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96"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96"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96"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96"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96"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96"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96"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96"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96"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96"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96"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96"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64"/>
      <c r="BS100" s="264" t="str">
        <f ca="true">+IF(OFFSET('Water Data'!$D$27,0,10*ROW('Water Data'!D94))="","",OFFSET('Water Data'!$D$27,0,10*ROW('Water Data'!D94)))</f>
        <v/>
      </c>
      <c r="BT100" s="264" t="str">
        <f ca="true">+IF(OFFSET('Water Data'!$D$28,0,10*ROW('Water Data'!D94))="","",OFFSET('Water Data'!$D$28,0,10*ROW('Water Data'!D94)))</f>
        <v/>
      </c>
      <c r="BU100" s="264" t="str">
        <f ca="true">+IF(OFFSET('Water Data'!$D$29,0,10*ROW('Water Data'!D94))="","",OFFSET('Water Data'!$D$29,0,10*ROW('Water Data'!D94)))</f>
        <v/>
      </c>
      <c r="BV100" s="264" t="str">
        <f ca="true">+IF(OFFSET('Water Data'!$E$27,0,10*ROW('Water Data'!E94))="","",OFFSET('Water Data'!$E$27,0,10*ROW('Water Data'!E94)))</f>
        <v/>
      </c>
      <c r="BW100" s="264" t="str">
        <f ca="true">+IF(OFFSET('Water Data'!$E$28,0,10*ROW('Water Data'!E94))="","",OFFSET('Water Data'!$E$28,0,10*ROW('Water Data'!E94)))</f>
        <v/>
      </c>
      <c r="BX100" s="264" t="str">
        <f ca="true">+IF(OFFSET('Water Data'!$E$29,0,10*ROW('Water Data'!E94))="","",OFFSET('Water Data'!$E$29,0,10*ROW('Water Data'!E94)))</f>
        <v/>
      </c>
      <c r="BY100" s="264" t="str">
        <f ca="true">+IF(OFFSET('Water Data'!$F$27,0,10*ROW('Water Data'!F94))="","",OFFSET('Water Data'!$F$27,0,10*ROW('Water Data'!F94)))</f>
        <v/>
      </c>
      <c r="BZ100" s="264" t="str">
        <f ca="true">+IF(OFFSET('Water Data'!$F$28,0,10*ROW('Water Data'!F94))="","",OFFSET('Water Data'!$F$28,0,10*ROW('Water Data'!F94)))</f>
        <v/>
      </c>
      <c r="CA100" s="264" t="str">
        <f ca="true">+IF(OFFSET('Water Data'!$F$29,0,10*ROW('Water Data'!F94))="","",OFFSET('Water Data'!$F$29,0,10*ROW('Water Data'!F94)))</f>
        <v/>
      </c>
      <c r="CB100" s="264" t="str">
        <f ca="true">+IF(OFFSET('Water Data'!$G$27,0,10*ROW('Water Data'!G94))="","",OFFSET('Water Data'!$G$27,0,10*ROW('Water Data'!G94)))</f>
        <v/>
      </c>
      <c r="CC100" s="264" t="str">
        <f ca="true">+IF(OFFSET('Water Data'!$G$28,0,10*ROW('Water Data'!G94))="","",OFFSET('Water Data'!$G$28,0,10*ROW('Water Data'!G94)))</f>
        <v/>
      </c>
      <c r="CD100" s="264" t="str">
        <f ca="true">+IF(OFFSET('Water Data'!$G$29,0,10*ROW('Water Data'!G94))="","",OFFSET('Water Data'!$G$29,0,10*ROW('Water Data'!G94)))</f>
        <v/>
      </c>
      <c r="CE100" s="264" t="str">
        <f ca="true">+IF(OFFSET('Water Data'!$H$27,0,10*ROW('Water Data'!H94))="","",OFFSET('Water Data'!$H$27,0,10*ROW('Water Data'!H94)))</f>
        <v/>
      </c>
      <c r="CF100" s="264" t="str">
        <f ca="true">+IF(OFFSET('Water Data'!$H$28,0,10*ROW('Water Data'!H94))="","",OFFSET('Water Data'!$H$28,0,10*ROW('Water Data'!H94)))</f>
        <v/>
      </c>
      <c r="CG100" s="264" t="str">
        <f ca="true">+IF(OFFSET('Water Data'!$H$29,0,10*ROW('Water Data'!H94))="","",OFFSET('Water Data'!$H$29,0,10*ROW('Water Data'!H94)))</f>
        <v/>
      </c>
      <c r="CH100" s="264" t="str">
        <f ca="true">+IF(OFFSET('Water Data'!$I$27,0,10*ROW('Water Data'!I94))="","",OFFSET('Water Data'!$I$27,0,10*ROW('Water Data'!I94)))</f>
        <v/>
      </c>
      <c r="CI100" s="264" t="str">
        <f ca="true">+IF(OFFSET('Water Data'!$I$28,0,10*ROW('Water Data'!I94))="","",OFFSET('Water Data'!$I$28,0,10*ROW('Water Data'!I94)))</f>
        <v/>
      </c>
      <c r="CJ100" s="264" t="str">
        <f ca="true">+IF(OFFSET('Water Data'!$I$29,0,10*ROW('Water Data'!I94))="","",OFFSET('Water Data'!$I$29,0,10*ROW('Water Data'!I94)))</f>
        <v/>
      </c>
      <c r="CK100" s="264" t="str">
        <f ca="true">+IF(OFFSET('Sanitation Data'!$D$28,0,10*ROW('Sanitation Data'!D94))="","",OFFSET('Sanitation Data'!$D$28,0,10*ROW('Sanitation Data'!D94)))</f>
        <v/>
      </c>
      <c r="CL100" s="264" t="str">
        <f ca="true">+IF(OFFSET('Sanitation Data'!$D$29,0,10*ROW('Sanitation Data'!D94))="","",OFFSET('Sanitation Data'!$D$29,0,10*ROW('Sanitation Data'!D94)))</f>
        <v/>
      </c>
      <c r="CM100" s="264" t="str">
        <f ca="true">+IF(OFFSET('Sanitation Data'!$D$30,0,10*ROW('Sanitation Data'!D94))="","",OFFSET('Sanitation Data'!$D$30,0,10*ROW('Sanitation Data'!D94)))</f>
        <v/>
      </c>
      <c r="CN100" s="264" t="str">
        <f ca="true">+IF(OFFSET('Sanitation Data'!$D$31,0,10*ROW('Sanitation Data'!D94))="","",OFFSET('Sanitation Data'!$D$31,0,10*ROW('Sanitation Data'!D94)))</f>
        <v/>
      </c>
      <c r="CO100" s="264" t="str">
        <f ca="true">+IF(OFFSET('Sanitation Data'!$D$32,0,10*ROW('Sanitation Data'!D94))="","",OFFSET('Sanitation Data'!$D$32,0,10*ROW('Sanitation Data'!D94)))</f>
        <v/>
      </c>
      <c r="CP100" s="264" t="str">
        <f ca="true">+IF(OFFSET('Sanitation Data'!$E$28,0,10*ROW('Sanitation Data'!E94))="","",OFFSET('Sanitation Data'!$E$28,0,10*ROW('Sanitation Data'!E94)))</f>
        <v/>
      </c>
      <c r="CQ100" s="264" t="str">
        <f ca="true">+IF(OFFSET('Sanitation Data'!$E$29,0,10*ROW('Sanitation Data'!E94))="","",OFFSET('Sanitation Data'!$E$29,0,10*ROW('Sanitation Data'!E94)))</f>
        <v/>
      </c>
      <c r="CR100" s="264" t="str">
        <f ca="true">+IF(OFFSET('Sanitation Data'!$E$30,0,10*ROW('Sanitation Data'!E94))="","",OFFSET('Sanitation Data'!$E$30,0,10*ROW('Sanitation Data'!E94)))</f>
        <v/>
      </c>
      <c r="CS100" s="264" t="str">
        <f ca="true">+IF(OFFSET('Sanitation Data'!$E$31,0,10*ROW('Sanitation Data'!E94))="","",OFFSET('Sanitation Data'!$E$31,0,10*ROW('Sanitation Data'!E94)))</f>
        <v/>
      </c>
      <c r="CT100" s="264" t="str">
        <f ca="true">+IF(OFFSET('Sanitation Data'!$E$32,0,10*ROW('Sanitation Data'!E94))="","",OFFSET('Sanitation Data'!$E$32,0,10*ROW('Sanitation Data'!E94)))</f>
        <v/>
      </c>
      <c r="CU100" s="264" t="str">
        <f ca="true">+IF(OFFSET('Sanitation Data'!$F$28,0,10*ROW('Sanitation Data'!F94))="","",OFFSET('Sanitation Data'!$F$28,0,10*ROW('Sanitation Data'!F94)))</f>
        <v/>
      </c>
      <c r="CV100" s="264" t="str">
        <f ca="true">+IF(OFFSET('Sanitation Data'!$F$29,0,10*ROW('Sanitation Data'!F94))="","",OFFSET('Sanitation Data'!$F$29,0,10*ROW('Sanitation Data'!F94)))</f>
        <v/>
      </c>
      <c r="CW100" s="264" t="str">
        <f ca="true">+IF(OFFSET('Sanitation Data'!$F$30,0,10*ROW('Sanitation Data'!F94))="","",OFFSET('Sanitation Data'!$F$30,0,10*ROW('Sanitation Data'!F94)))</f>
        <v/>
      </c>
      <c r="CX100" s="264" t="str">
        <f ca="true">+IF(OFFSET('Sanitation Data'!$F$31,0,10*ROW('Sanitation Data'!F94))="","",OFFSET('Sanitation Data'!$F$31,0,10*ROW('Sanitation Data'!F94)))</f>
        <v/>
      </c>
      <c r="CY100" s="264" t="str">
        <f ca="true">+IF(OFFSET('Sanitation Data'!$F$32,0,10*ROW('Sanitation Data'!F94))="","",OFFSET('Sanitation Data'!$F$32,0,10*ROW('Sanitation Data'!F94)))</f>
        <v/>
      </c>
      <c r="CZ100" s="264" t="str">
        <f ca="true">+IF(OFFSET('Sanitation Data'!$G$28,0,10*ROW('Sanitation Data'!G94))="","",OFFSET('Sanitation Data'!$G$28,0,10*ROW('Sanitation Data'!G94)))</f>
        <v/>
      </c>
      <c r="DA100" s="264" t="str">
        <f ca="true">+IF(OFFSET('Sanitation Data'!$G$29,0,10*ROW('Sanitation Data'!G94))="","",OFFSET('Sanitation Data'!$G$29,0,10*ROW('Sanitation Data'!G94)))</f>
        <v/>
      </c>
      <c r="DB100" s="264" t="str">
        <f ca="true">+IF(OFFSET('Sanitation Data'!$G$30,0,10*ROW('Sanitation Data'!G94))="","",OFFSET('Sanitation Data'!$G$30,0,10*ROW('Sanitation Data'!G94)))</f>
        <v/>
      </c>
      <c r="DC100" s="264" t="str">
        <f ca="true">+IF(OFFSET('Sanitation Data'!$G$31,0,10*ROW('Sanitation Data'!G94))="","",OFFSET('Sanitation Data'!$G$31,0,10*ROW('Sanitation Data'!G94)))</f>
        <v/>
      </c>
      <c r="DD100" s="264" t="str">
        <f ca="true">+IF(OFFSET('Sanitation Data'!$G$32,0,10*ROW('Sanitation Data'!G94))="","",OFFSET('Sanitation Data'!$G$32,0,10*ROW('Sanitation Data'!G94)))</f>
        <v/>
      </c>
      <c r="DE100" s="264" t="str">
        <f ca="true">+IF(OFFSET('Sanitation Data'!$H$28,0,10*ROW('Sanitation Data'!H94))="","",OFFSET('Sanitation Data'!$H$28,0,10*ROW('Sanitation Data'!H94)))</f>
        <v/>
      </c>
      <c r="DF100" s="264" t="str">
        <f ca="true">+IF(OFFSET('Sanitation Data'!$H$29,0,10*ROW('Sanitation Data'!H94))="","",OFFSET('Sanitation Data'!$H$29,0,10*ROW('Sanitation Data'!H94)))</f>
        <v/>
      </c>
      <c r="DG100" s="264" t="str">
        <f ca="true">+IF(OFFSET('Sanitation Data'!$H$30,0,10*ROW('Sanitation Data'!H94))="","",OFFSET('Sanitation Data'!$H$30,0,10*ROW('Sanitation Data'!H94)))</f>
        <v/>
      </c>
      <c r="DH100" s="264" t="str">
        <f ca="true">+IF(OFFSET('Sanitation Data'!$H$31,0,10*ROW('Sanitation Data'!H94))="","",OFFSET('Sanitation Data'!$H$31,0,10*ROW('Sanitation Data'!H94)))</f>
        <v/>
      </c>
      <c r="DI100" s="264" t="str">
        <f ca="true">+IF(OFFSET('Sanitation Data'!$H$32,0,10*ROW('Sanitation Data'!H94))="","",OFFSET('Sanitation Data'!$H$32,0,10*ROW('Sanitation Data'!H94)))</f>
        <v/>
      </c>
      <c r="DJ100" s="264" t="str">
        <f ca="true">+IF(OFFSET('Sanitation Data'!$I$28,0,10*ROW('Sanitation Data'!I94))="","",OFFSET('Sanitation Data'!$I$28,0,10*ROW('Sanitation Data'!I94)))</f>
        <v/>
      </c>
      <c r="DK100" s="264" t="str">
        <f ca="true">+IF(OFFSET('Sanitation Data'!$I$29,0,10*ROW('Sanitation Data'!I94))="","",OFFSET('Sanitation Data'!$I$29,0,10*ROW('Sanitation Data'!I94)))</f>
        <v/>
      </c>
      <c r="DL100" s="264" t="str">
        <f ca="true">+IF(OFFSET('Sanitation Data'!$I$30,0,10*ROW('Sanitation Data'!I94))="","",OFFSET('Sanitation Data'!$I$30,0,10*ROW('Sanitation Data'!I94)))</f>
        <v/>
      </c>
      <c r="DM100" s="264" t="str">
        <f ca="true">+IF(OFFSET('Sanitation Data'!$I$31,0,10*ROW('Sanitation Data'!I94))="","",OFFSET('Sanitation Data'!$I$31,0,10*ROW('Sanitation Data'!I94)))</f>
        <v/>
      </c>
      <c r="DN100" s="264" t="str">
        <f ca="true">+IF(OFFSET('Sanitation Data'!$I$32,0,10*ROW('Sanitation Data'!I94))="","",OFFSET('Sanitation Data'!$I$32,0,10*ROW('Sanitation Data'!I94)))</f>
        <v/>
      </c>
      <c r="DO100" s="264" t="str">
        <f ca="true">+IF(OFFSET('Hygiene Data'!$D$11,0,10*ROW('Hygiene Data'!D94))="","",OFFSET('Hygiene Data'!$D$11,0,10*ROW('Hygiene Data'!D94)))</f>
        <v/>
      </c>
      <c r="DP100" s="264" t="str">
        <f ca="true">+IF(OFFSET('Hygiene Data'!$D$12,0,10*ROW('Hygiene Data'!D94))="","",OFFSET('Hygiene Data'!$D$12,0,10*ROW('Hygiene Data'!D94)))</f>
        <v/>
      </c>
      <c r="DQ100" s="264" t="str">
        <f ca="true">+IF(OFFSET('Hygiene Data'!$D$13,0,10*ROW('Hygiene Data'!D94))="","",OFFSET('Hygiene Data'!$D$13,0,10*ROW('Hygiene Data'!D94)))</f>
        <v/>
      </c>
      <c r="DR100" s="264" t="str">
        <f ca="true">+IF(OFFSET('Hygiene Data'!$E$11,0,10*ROW('Hygiene Data'!E94))="","",OFFSET('Hygiene Data'!$E$11,0,10*ROW('Hygiene Data'!E94)))</f>
        <v/>
      </c>
      <c r="DS100" s="264" t="str">
        <f ca="true">+IF(OFFSET('Hygiene Data'!$E$12,0,10*ROW('Hygiene Data'!E94))="","",OFFSET('Hygiene Data'!$E$12,0,10*ROW('Hygiene Data'!E94)))</f>
        <v/>
      </c>
      <c r="DT100" s="264" t="str">
        <f ca="true">+IF(OFFSET('Hygiene Data'!$E$13,0,10*ROW('Hygiene Data'!E94))="","",OFFSET('Hygiene Data'!$E$13,0,10*ROW('Hygiene Data'!E94)))</f>
        <v/>
      </c>
      <c r="DU100" s="264" t="str">
        <f ca="true">+IF(OFFSET('Hygiene Data'!$F$11,0,10*ROW('Hygiene Data'!F94))="","",OFFSET('Hygiene Data'!$F$11,0,10*ROW('Hygiene Data'!F94)))</f>
        <v/>
      </c>
      <c r="DV100" s="264" t="str">
        <f ca="true">+IF(OFFSET('Hygiene Data'!$F$12,0,10*ROW('Hygiene Data'!F94))="","",OFFSET('Hygiene Data'!$F$12,0,10*ROW('Hygiene Data'!F94)))</f>
        <v/>
      </c>
      <c r="DW100" s="264" t="str">
        <f ca="true">+IF(OFFSET('Hygiene Data'!$F$13,0,10*ROW('Hygiene Data'!F94))="","",OFFSET('Hygiene Data'!$F$13,0,10*ROW('Hygiene Data'!F94)))</f>
        <v/>
      </c>
      <c r="DX100" s="264" t="str">
        <f ca="true">+IF(OFFSET('Hygiene Data'!$G$11,0,10*ROW('Hygiene Data'!G94))="","",OFFSET('Hygiene Data'!$G$11,0,10*ROW('Hygiene Data'!G94)))</f>
        <v/>
      </c>
      <c r="DY100" s="264" t="str">
        <f ca="true">+IF(OFFSET('Hygiene Data'!$G$12,0,10*ROW('Hygiene Data'!G94))="","",OFFSET('Hygiene Data'!$G$12,0,10*ROW('Hygiene Data'!G94)))</f>
        <v/>
      </c>
      <c r="DZ100" s="264" t="str">
        <f ca="true">+IF(OFFSET('Hygiene Data'!$G$13,0,10*ROW('Hygiene Data'!G94))="","",OFFSET('Hygiene Data'!$G$13,0,10*ROW('Hygiene Data'!G94)))</f>
        <v/>
      </c>
      <c r="EA100" s="264" t="str">
        <f ca="true">+IF(OFFSET('Hygiene Data'!$H$11,0,10*ROW('Hygiene Data'!H94))="","",OFFSET('Hygiene Data'!$H$11,0,10*ROW('Hygiene Data'!H94)))</f>
        <v/>
      </c>
      <c r="EB100" s="264" t="str">
        <f ca="true">+IF(OFFSET('Hygiene Data'!$H$12,0,10*ROW('Hygiene Data'!H94))="","",OFFSET('Hygiene Data'!$H$12,0,10*ROW('Hygiene Data'!H94)))</f>
        <v/>
      </c>
      <c r="EC100" s="264" t="str">
        <f ca="true">+IF(OFFSET('Hygiene Data'!$H$13,0,10*ROW('Hygiene Data'!H94))="","",OFFSET('Hygiene Data'!$H$13,0,10*ROW('Hygiene Data'!H94)))</f>
        <v/>
      </c>
      <c r="ED100" s="264" t="str">
        <f ca="true">+IF(OFFSET('Hygiene Data'!$I$11,0,10*ROW('Hygiene Data'!I94))="","",OFFSET('Hygiene Data'!$I$11,0,10*ROW('Hygiene Data'!I94)))</f>
        <v/>
      </c>
      <c r="EE100" s="264" t="str">
        <f ca="true">+IF(OFFSET('Hygiene Data'!$I$12,0,10*ROW('Hygiene Data'!I94))="","",OFFSET('Hygiene Data'!$I$12,0,10*ROW('Hygiene Data'!I94)))</f>
        <v/>
      </c>
      <c r="EF100" s="264" t="str">
        <f ca="true">+IF(OFFSET('Hygiene Data'!$I$13,0,10*ROW('Hygiene Data'!I94))="","",OFFSET('Hygiene Data'!$I$13,0,10*ROW('Hygiene Data'!I94)))</f>
        <v/>
      </c>
    </row>
    <row xmlns:x14ac="http://schemas.microsoft.com/office/spreadsheetml/2009/9/ac" r="101" x14ac:dyDescent="0.2">
      <c r="A101" s="37" t="str">
        <f ca="true">+IF(OFFSET('Water Data'!$B$2,0,10*ROW('Water Data'!E95))="","",OFFSET('Water Data'!$B$2,0,10*ROW('Water Data'!E95)))</f>
        <v/>
      </c>
      <c r="B101" s="37" t="str">
        <f ca="true">+IF(OFFSET('Water Data'!$C$2,0,10*ROW('Water Data'!F95))="","",OFFSET('Water Data'!$C$2,0,10*ROW('Water Data'!F95)))</f>
        <v/>
      </c>
      <c r="C101" s="320" t="str">
        <f t="shared" ca="true" si="1"/>
        <v/>
      </c>
      <c r="D101" s="94"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94"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94"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94"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94"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94"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94"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94"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94"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94"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94"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94"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94"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94"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94"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94"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94"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94"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95"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95"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95"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95"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95"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95"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95"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95"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95"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95"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95"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95"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95"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95"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95"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95"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95"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95"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95"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95"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95"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95"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95"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95"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95"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95"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95"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95"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95"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95"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96"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96"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96"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96"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96"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96"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96"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96"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96"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96"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96"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96"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96"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96"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96"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96"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96"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96"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64"/>
      <c r="BS101" s="264" t="str">
        <f ca="true">+IF(OFFSET('Water Data'!$D$27,0,10*ROW('Water Data'!D95))="","",OFFSET('Water Data'!$D$27,0,10*ROW('Water Data'!D95)))</f>
        <v/>
      </c>
      <c r="BT101" s="264" t="str">
        <f ca="true">+IF(OFFSET('Water Data'!$D$28,0,10*ROW('Water Data'!D95))="","",OFFSET('Water Data'!$D$28,0,10*ROW('Water Data'!D95)))</f>
        <v/>
      </c>
      <c r="BU101" s="264" t="str">
        <f ca="true">+IF(OFFSET('Water Data'!$D$29,0,10*ROW('Water Data'!D95))="","",OFFSET('Water Data'!$D$29,0,10*ROW('Water Data'!D95)))</f>
        <v/>
      </c>
      <c r="BV101" s="264" t="str">
        <f ca="true">+IF(OFFSET('Water Data'!$E$27,0,10*ROW('Water Data'!E95))="","",OFFSET('Water Data'!$E$27,0,10*ROW('Water Data'!E95)))</f>
        <v/>
      </c>
      <c r="BW101" s="264" t="str">
        <f ca="true">+IF(OFFSET('Water Data'!$E$28,0,10*ROW('Water Data'!E95))="","",OFFSET('Water Data'!$E$28,0,10*ROW('Water Data'!E95)))</f>
        <v/>
      </c>
      <c r="BX101" s="264" t="str">
        <f ca="true">+IF(OFFSET('Water Data'!$E$29,0,10*ROW('Water Data'!E95))="","",OFFSET('Water Data'!$E$29,0,10*ROW('Water Data'!E95)))</f>
        <v/>
      </c>
      <c r="BY101" s="264" t="str">
        <f ca="true">+IF(OFFSET('Water Data'!$F$27,0,10*ROW('Water Data'!F95))="","",OFFSET('Water Data'!$F$27,0,10*ROW('Water Data'!F95)))</f>
        <v/>
      </c>
      <c r="BZ101" s="264" t="str">
        <f ca="true">+IF(OFFSET('Water Data'!$F$28,0,10*ROW('Water Data'!F95))="","",OFFSET('Water Data'!$F$28,0,10*ROW('Water Data'!F95)))</f>
        <v/>
      </c>
      <c r="CA101" s="264" t="str">
        <f ca="true">+IF(OFFSET('Water Data'!$F$29,0,10*ROW('Water Data'!F95))="","",OFFSET('Water Data'!$F$29,0,10*ROW('Water Data'!F95)))</f>
        <v/>
      </c>
      <c r="CB101" s="264" t="str">
        <f ca="true">+IF(OFFSET('Water Data'!$G$27,0,10*ROW('Water Data'!G95))="","",OFFSET('Water Data'!$G$27,0,10*ROW('Water Data'!G95)))</f>
        <v/>
      </c>
      <c r="CC101" s="264" t="str">
        <f ca="true">+IF(OFFSET('Water Data'!$G$28,0,10*ROW('Water Data'!G95))="","",OFFSET('Water Data'!$G$28,0,10*ROW('Water Data'!G95)))</f>
        <v/>
      </c>
      <c r="CD101" s="264" t="str">
        <f ca="true">+IF(OFFSET('Water Data'!$G$29,0,10*ROW('Water Data'!G95))="","",OFFSET('Water Data'!$G$29,0,10*ROW('Water Data'!G95)))</f>
        <v/>
      </c>
      <c r="CE101" s="264" t="str">
        <f ca="true">+IF(OFFSET('Water Data'!$H$27,0,10*ROW('Water Data'!H95))="","",OFFSET('Water Data'!$H$27,0,10*ROW('Water Data'!H95)))</f>
        <v/>
      </c>
      <c r="CF101" s="264" t="str">
        <f ca="true">+IF(OFFSET('Water Data'!$H$28,0,10*ROW('Water Data'!H95))="","",OFFSET('Water Data'!$H$28,0,10*ROW('Water Data'!H95)))</f>
        <v/>
      </c>
      <c r="CG101" s="264" t="str">
        <f ca="true">+IF(OFFSET('Water Data'!$H$29,0,10*ROW('Water Data'!H95))="","",OFFSET('Water Data'!$H$29,0,10*ROW('Water Data'!H95)))</f>
        <v/>
      </c>
      <c r="CH101" s="264" t="str">
        <f ca="true">+IF(OFFSET('Water Data'!$I$27,0,10*ROW('Water Data'!I95))="","",OFFSET('Water Data'!$I$27,0,10*ROW('Water Data'!I95)))</f>
        <v/>
      </c>
      <c r="CI101" s="264" t="str">
        <f ca="true">+IF(OFFSET('Water Data'!$I$28,0,10*ROW('Water Data'!I95))="","",OFFSET('Water Data'!$I$28,0,10*ROW('Water Data'!I95)))</f>
        <v/>
      </c>
      <c r="CJ101" s="264" t="str">
        <f ca="true">+IF(OFFSET('Water Data'!$I$29,0,10*ROW('Water Data'!I95))="","",OFFSET('Water Data'!$I$29,0,10*ROW('Water Data'!I95)))</f>
        <v/>
      </c>
      <c r="CK101" s="264" t="str">
        <f ca="true">+IF(OFFSET('Sanitation Data'!$D$28,0,10*ROW('Sanitation Data'!D95))="","",OFFSET('Sanitation Data'!$D$28,0,10*ROW('Sanitation Data'!D95)))</f>
        <v/>
      </c>
      <c r="CL101" s="264" t="str">
        <f ca="true">+IF(OFFSET('Sanitation Data'!$D$29,0,10*ROW('Sanitation Data'!D95))="","",OFFSET('Sanitation Data'!$D$29,0,10*ROW('Sanitation Data'!D95)))</f>
        <v/>
      </c>
      <c r="CM101" s="264" t="str">
        <f ca="true">+IF(OFFSET('Sanitation Data'!$D$30,0,10*ROW('Sanitation Data'!D95))="","",OFFSET('Sanitation Data'!$D$30,0,10*ROW('Sanitation Data'!D95)))</f>
        <v/>
      </c>
      <c r="CN101" s="264" t="str">
        <f ca="true">+IF(OFFSET('Sanitation Data'!$D$31,0,10*ROW('Sanitation Data'!D95))="","",OFFSET('Sanitation Data'!$D$31,0,10*ROW('Sanitation Data'!D95)))</f>
        <v/>
      </c>
      <c r="CO101" s="264" t="str">
        <f ca="true">+IF(OFFSET('Sanitation Data'!$D$32,0,10*ROW('Sanitation Data'!D95))="","",OFFSET('Sanitation Data'!$D$32,0,10*ROW('Sanitation Data'!D95)))</f>
        <v/>
      </c>
      <c r="CP101" s="264" t="str">
        <f ca="true">+IF(OFFSET('Sanitation Data'!$E$28,0,10*ROW('Sanitation Data'!E95))="","",OFFSET('Sanitation Data'!$E$28,0,10*ROW('Sanitation Data'!E95)))</f>
        <v/>
      </c>
      <c r="CQ101" s="264" t="str">
        <f ca="true">+IF(OFFSET('Sanitation Data'!$E$29,0,10*ROW('Sanitation Data'!E95))="","",OFFSET('Sanitation Data'!$E$29,0,10*ROW('Sanitation Data'!E95)))</f>
        <v/>
      </c>
      <c r="CR101" s="264" t="str">
        <f ca="true">+IF(OFFSET('Sanitation Data'!$E$30,0,10*ROW('Sanitation Data'!E95))="","",OFFSET('Sanitation Data'!$E$30,0,10*ROW('Sanitation Data'!E95)))</f>
        <v/>
      </c>
      <c r="CS101" s="264" t="str">
        <f ca="true">+IF(OFFSET('Sanitation Data'!$E$31,0,10*ROW('Sanitation Data'!E95))="","",OFFSET('Sanitation Data'!$E$31,0,10*ROW('Sanitation Data'!E95)))</f>
        <v/>
      </c>
      <c r="CT101" s="264" t="str">
        <f ca="true">+IF(OFFSET('Sanitation Data'!$E$32,0,10*ROW('Sanitation Data'!E95))="","",OFFSET('Sanitation Data'!$E$32,0,10*ROW('Sanitation Data'!E95)))</f>
        <v/>
      </c>
      <c r="CU101" s="264" t="str">
        <f ca="true">+IF(OFFSET('Sanitation Data'!$F$28,0,10*ROW('Sanitation Data'!F95))="","",OFFSET('Sanitation Data'!$F$28,0,10*ROW('Sanitation Data'!F95)))</f>
        <v/>
      </c>
      <c r="CV101" s="264" t="str">
        <f ca="true">+IF(OFFSET('Sanitation Data'!$F$29,0,10*ROW('Sanitation Data'!F95))="","",OFFSET('Sanitation Data'!$F$29,0,10*ROW('Sanitation Data'!F95)))</f>
        <v/>
      </c>
      <c r="CW101" s="264" t="str">
        <f ca="true">+IF(OFFSET('Sanitation Data'!$F$30,0,10*ROW('Sanitation Data'!F95))="","",OFFSET('Sanitation Data'!$F$30,0,10*ROW('Sanitation Data'!F95)))</f>
        <v/>
      </c>
      <c r="CX101" s="264" t="str">
        <f ca="true">+IF(OFFSET('Sanitation Data'!$F$31,0,10*ROW('Sanitation Data'!F95))="","",OFFSET('Sanitation Data'!$F$31,0,10*ROW('Sanitation Data'!F95)))</f>
        <v/>
      </c>
      <c r="CY101" s="264" t="str">
        <f ca="true">+IF(OFFSET('Sanitation Data'!$F$32,0,10*ROW('Sanitation Data'!F95))="","",OFFSET('Sanitation Data'!$F$32,0,10*ROW('Sanitation Data'!F95)))</f>
        <v/>
      </c>
      <c r="CZ101" s="264" t="str">
        <f ca="true">+IF(OFFSET('Sanitation Data'!$G$28,0,10*ROW('Sanitation Data'!G95))="","",OFFSET('Sanitation Data'!$G$28,0,10*ROW('Sanitation Data'!G95)))</f>
        <v/>
      </c>
      <c r="DA101" s="264" t="str">
        <f ca="true">+IF(OFFSET('Sanitation Data'!$G$29,0,10*ROW('Sanitation Data'!G95))="","",OFFSET('Sanitation Data'!$G$29,0,10*ROW('Sanitation Data'!G95)))</f>
        <v/>
      </c>
      <c r="DB101" s="264" t="str">
        <f ca="true">+IF(OFFSET('Sanitation Data'!$G$30,0,10*ROW('Sanitation Data'!G95))="","",OFFSET('Sanitation Data'!$G$30,0,10*ROW('Sanitation Data'!G95)))</f>
        <v/>
      </c>
      <c r="DC101" s="264" t="str">
        <f ca="true">+IF(OFFSET('Sanitation Data'!$G$31,0,10*ROW('Sanitation Data'!G95))="","",OFFSET('Sanitation Data'!$G$31,0,10*ROW('Sanitation Data'!G95)))</f>
        <v/>
      </c>
      <c r="DD101" s="264" t="str">
        <f ca="true">+IF(OFFSET('Sanitation Data'!$G$32,0,10*ROW('Sanitation Data'!G95))="","",OFFSET('Sanitation Data'!$G$32,0,10*ROW('Sanitation Data'!G95)))</f>
        <v/>
      </c>
      <c r="DE101" s="264" t="str">
        <f ca="true">+IF(OFFSET('Sanitation Data'!$H$28,0,10*ROW('Sanitation Data'!H95))="","",OFFSET('Sanitation Data'!$H$28,0,10*ROW('Sanitation Data'!H95)))</f>
        <v/>
      </c>
      <c r="DF101" s="264" t="str">
        <f ca="true">+IF(OFFSET('Sanitation Data'!$H$29,0,10*ROW('Sanitation Data'!H95))="","",OFFSET('Sanitation Data'!$H$29,0,10*ROW('Sanitation Data'!H95)))</f>
        <v/>
      </c>
      <c r="DG101" s="264" t="str">
        <f ca="true">+IF(OFFSET('Sanitation Data'!$H$30,0,10*ROW('Sanitation Data'!H95))="","",OFFSET('Sanitation Data'!$H$30,0,10*ROW('Sanitation Data'!H95)))</f>
        <v/>
      </c>
      <c r="DH101" s="264" t="str">
        <f ca="true">+IF(OFFSET('Sanitation Data'!$H$31,0,10*ROW('Sanitation Data'!H95))="","",OFFSET('Sanitation Data'!$H$31,0,10*ROW('Sanitation Data'!H95)))</f>
        <v/>
      </c>
      <c r="DI101" s="264" t="str">
        <f ca="true">+IF(OFFSET('Sanitation Data'!$H$32,0,10*ROW('Sanitation Data'!H95))="","",OFFSET('Sanitation Data'!$H$32,0,10*ROW('Sanitation Data'!H95)))</f>
        <v/>
      </c>
      <c r="DJ101" s="264" t="str">
        <f ca="true">+IF(OFFSET('Sanitation Data'!$I$28,0,10*ROW('Sanitation Data'!I95))="","",OFFSET('Sanitation Data'!$I$28,0,10*ROW('Sanitation Data'!I95)))</f>
        <v/>
      </c>
      <c r="DK101" s="264" t="str">
        <f ca="true">+IF(OFFSET('Sanitation Data'!$I$29,0,10*ROW('Sanitation Data'!I95))="","",OFFSET('Sanitation Data'!$I$29,0,10*ROW('Sanitation Data'!I95)))</f>
        <v/>
      </c>
      <c r="DL101" s="264" t="str">
        <f ca="true">+IF(OFFSET('Sanitation Data'!$I$30,0,10*ROW('Sanitation Data'!I95))="","",OFFSET('Sanitation Data'!$I$30,0,10*ROW('Sanitation Data'!I95)))</f>
        <v/>
      </c>
      <c r="DM101" s="264" t="str">
        <f ca="true">+IF(OFFSET('Sanitation Data'!$I$31,0,10*ROW('Sanitation Data'!I95))="","",OFFSET('Sanitation Data'!$I$31,0,10*ROW('Sanitation Data'!I95)))</f>
        <v/>
      </c>
      <c r="DN101" s="264" t="str">
        <f ca="true">+IF(OFFSET('Sanitation Data'!$I$32,0,10*ROW('Sanitation Data'!I95))="","",OFFSET('Sanitation Data'!$I$32,0,10*ROW('Sanitation Data'!I95)))</f>
        <v/>
      </c>
      <c r="DO101" s="264" t="str">
        <f ca="true">+IF(OFFSET('Hygiene Data'!$D$11,0,10*ROW('Hygiene Data'!D95))="","",OFFSET('Hygiene Data'!$D$11,0,10*ROW('Hygiene Data'!D95)))</f>
        <v/>
      </c>
      <c r="DP101" s="264" t="str">
        <f ca="true">+IF(OFFSET('Hygiene Data'!$D$12,0,10*ROW('Hygiene Data'!D95))="","",OFFSET('Hygiene Data'!$D$12,0,10*ROW('Hygiene Data'!D95)))</f>
        <v/>
      </c>
      <c r="DQ101" s="264" t="str">
        <f ca="true">+IF(OFFSET('Hygiene Data'!$D$13,0,10*ROW('Hygiene Data'!D95))="","",OFFSET('Hygiene Data'!$D$13,0,10*ROW('Hygiene Data'!D95)))</f>
        <v/>
      </c>
      <c r="DR101" s="264" t="str">
        <f ca="true">+IF(OFFSET('Hygiene Data'!$E$11,0,10*ROW('Hygiene Data'!E95))="","",OFFSET('Hygiene Data'!$E$11,0,10*ROW('Hygiene Data'!E95)))</f>
        <v/>
      </c>
      <c r="DS101" s="264" t="str">
        <f ca="true">+IF(OFFSET('Hygiene Data'!$E$12,0,10*ROW('Hygiene Data'!E95))="","",OFFSET('Hygiene Data'!$E$12,0,10*ROW('Hygiene Data'!E95)))</f>
        <v/>
      </c>
      <c r="DT101" s="264" t="str">
        <f ca="true">+IF(OFFSET('Hygiene Data'!$E$13,0,10*ROW('Hygiene Data'!E95))="","",OFFSET('Hygiene Data'!$E$13,0,10*ROW('Hygiene Data'!E95)))</f>
        <v/>
      </c>
      <c r="DU101" s="264" t="str">
        <f ca="true">+IF(OFFSET('Hygiene Data'!$F$11,0,10*ROW('Hygiene Data'!F95))="","",OFFSET('Hygiene Data'!$F$11,0,10*ROW('Hygiene Data'!F95)))</f>
        <v/>
      </c>
      <c r="DV101" s="264" t="str">
        <f ca="true">+IF(OFFSET('Hygiene Data'!$F$12,0,10*ROW('Hygiene Data'!F95))="","",OFFSET('Hygiene Data'!$F$12,0,10*ROW('Hygiene Data'!F95)))</f>
        <v/>
      </c>
      <c r="DW101" s="264" t="str">
        <f ca="true">+IF(OFFSET('Hygiene Data'!$F$13,0,10*ROW('Hygiene Data'!F95))="","",OFFSET('Hygiene Data'!$F$13,0,10*ROW('Hygiene Data'!F95)))</f>
        <v/>
      </c>
      <c r="DX101" s="264" t="str">
        <f ca="true">+IF(OFFSET('Hygiene Data'!$G$11,0,10*ROW('Hygiene Data'!G95))="","",OFFSET('Hygiene Data'!$G$11,0,10*ROW('Hygiene Data'!G95)))</f>
        <v/>
      </c>
      <c r="DY101" s="264" t="str">
        <f ca="true">+IF(OFFSET('Hygiene Data'!$G$12,0,10*ROW('Hygiene Data'!G95))="","",OFFSET('Hygiene Data'!$G$12,0,10*ROW('Hygiene Data'!G95)))</f>
        <v/>
      </c>
      <c r="DZ101" s="264" t="str">
        <f ca="true">+IF(OFFSET('Hygiene Data'!$G$13,0,10*ROW('Hygiene Data'!G95))="","",OFFSET('Hygiene Data'!$G$13,0,10*ROW('Hygiene Data'!G95)))</f>
        <v/>
      </c>
      <c r="EA101" s="264" t="str">
        <f ca="true">+IF(OFFSET('Hygiene Data'!$H$11,0,10*ROW('Hygiene Data'!H95))="","",OFFSET('Hygiene Data'!$H$11,0,10*ROW('Hygiene Data'!H95)))</f>
        <v/>
      </c>
      <c r="EB101" s="264" t="str">
        <f ca="true">+IF(OFFSET('Hygiene Data'!$H$12,0,10*ROW('Hygiene Data'!H95))="","",OFFSET('Hygiene Data'!$H$12,0,10*ROW('Hygiene Data'!H95)))</f>
        <v/>
      </c>
      <c r="EC101" s="264" t="str">
        <f ca="true">+IF(OFFSET('Hygiene Data'!$H$13,0,10*ROW('Hygiene Data'!H95))="","",OFFSET('Hygiene Data'!$H$13,0,10*ROW('Hygiene Data'!H95)))</f>
        <v/>
      </c>
      <c r="ED101" s="264" t="str">
        <f ca="true">+IF(OFFSET('Hygiene Data'!$I$11,0,10*ROW('Hygiene Data'!I95))="","",OFFSET('Hygiene Data'!$I$11,0,10*ROW('Hygiene Data'!I95)))</f>
        <v/>
      </c>
      <c r="EE101" s="264" t="str">
        <f ca="true">+IF(OFFSET('Hygiene Data'!$I$12,0,10*ROW('Hygiene Data'!I95))="","",OFFSET('Hygiene Data'!$I$12,0,10*ROW('Hygiene Data'!I95)))</f>
        <v/>
      </c>
      <c r="EF101" s="264" t="str">
        <f ca="true">+IF(OFFSET('Hygiene Data'!$I$13,0,10*ROW('Hygiene Data'!I95))="","",OFFSET('Hygiene Data'!$I$13,0,10*ROW('Hygiene Data'!I95)))</f>
        <v/>
      </c>
    </row>
    <row xmlns:x14ac="http://schemas.microsoft.com/office/spreadsheetml/2009/9/ac" r="102" x14ac:dyDescent="0.2">
      <c r="A102" s="37" t="str">
        <f ca="true">+IF(OFFSET('Water Data'!$B$2,0,10*ROW('Water Data'!E96))="","",OFFSET('Water Data'!$B$2,0,10*ROW('Water Data'!E96)))</f>
        <v/>
      </c>
      <c r="B102" s="37" t="str">
        <f ca="true">+IF(OFFSET('Water Data'!$C$2,0,10*ROW('Water Data'!F96))="","",OFFSET('Water Data'!$C$2,0,10*ROW('Water Data'!F96)))</f>
        <v/>
      </c>
      <c r="C102" s="320" t="str">
        <f t="shared" ca="true" si="1"/>
        <v/>
      </c>
      <c r="D102" s="94"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94"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94"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94"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94"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94"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94"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94"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94"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94"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94"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94"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94"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94"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94"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94"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94"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94"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95"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95"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95"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95"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95"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95"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95"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95"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95"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95"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95"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95"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95"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95"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95"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95"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95"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95"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95"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95"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95"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95"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95"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95"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95"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95"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95"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95"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95"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95"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96"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96"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96"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96"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96"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96"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96"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96"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96"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96"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96"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96"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96"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96"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96"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96"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96"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96"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64"/>
      <c r="BS102" s="264" t="str">
        <f ca="true">+IF(OFFSET('Water Data'!$D$27,0,10*ROW('Water Data'!D96))="","",OFFSET('Water Data'!$D$27,0,10*ROW('Water Data'!D96)))</f>
        <v/>
      </c>
      <c r="BT102" s="264" t="str">
        <f ca="true">+IF(OFFSET('Water Data'!$D$28,0,10*ROW('Water Data'!D96))="","",OFFSET('Water Data'!$D$28,0,10*ROW('Water Data'!D96)))</f>
        <v/>
      </c>
      <c r="BU102" s="264" t="str">
        <f ca="true">+IF(OFFSET('Water Data'!$D$29,0,10*ROW('Water Data'!D96))="","",OFFSET('Water Data'!$D$29,0,10*ROW('Water Data'!D96)))</f>
        <v/>
      </c>
      <c r="BV102" s="264" t="str">
        <f ca="true">+IF(OFFSET('Water Data'!$E$27,0,10*ROW('Water Data'!E96))="","",OFFSET('Water Data'!$E$27,0,10*ROW('Water Data'!E96)))</f>
        <v/>
      </c>
      <c r="BW102" s="264" t="str">
        <f ca="true">+IF(OFFSET('Water Data'!$E$28,0,10*ROW('Water Data'!E96))="","",OFFSET('Water Data'!$E$28,0,10*ROW('Water Data'!E96)))</f>
        <v/>
      </c>
      <c r="BX102" s="264" t="str">
        <f ca="true">+IF(OFFSET('Water Data'!$E$29,0,10*ROW('Water Data'!E96))="","",OFFSET('Water Data'!$E$29,0,10*ROW('Water Data'!E96)))</f>
        <v/>
      </c>
      <c r="BY102" s="264" t="str">
        <f ca="true">+IF(OFFSET('Water Data'!$F$27,0,10*ROW('Water Data'!F96))="","",OFFSET('Water Data'!$F$27,0,10*ROW('Water Data'!F96)))</f>
        <v/>
      </c>
      <c r="BZ102" s="264" t="str">
        <f ca="true">+IF(OFFSET('Water Data'!$F$28,0,10*ROW('Water Data'!F96))="","",OFFSET('Water Data'!$F$28,0,10*ROW('Water Data'!F96)))</f>
        <v/>
      </c>
      <c r="CA102" s="264" t="str">
        <f ca="true">+IF(OFFSET('Water Data'!$F$29,0,10*ROW('Water Data'!F96))="","",OFFSET('Water Data'!$F$29,0,10*ROW('Water Data'!F96)))</f>
        <v/>
      </c>
      <c r="CB102" s="264" t="str">
        <f ca="true">+IF(OFFSET('Water Data'!$G$27,0,10*ROW('Water Data'!G96))="","",OFFSET('Water Data'!$G$27,0,10*ROW('Water Data'!G96)))</f>
        <v/>
      </c>
      <c r="CC102" s="264" t="str">
        <f ca="true">+IF(OFFSET('Water Data'!$G$28,0,10*ROW('Water Data'!G96))="","",OFFSET('Water Data'!$G$28,0,10*ROW('Water Data'!G96)))</f>
        <v/>
      </c>
      <c r="CD102" s="264" t="str">
        <f ca="true">+IF(OFFSET('Water Data'!$G$29,0,10*ROW('Water Data'!G96))="","",OFFSET('Water Data'!$G$29,0,10*ROW('Water Data'!G96)))</f>
        <v/>
      </c>
      <c r="CE102" s="264" t="str">
        <f ca="true">+IF(OFFSET('Water Data'!$H$27,0,10*ROW('Water Data'!H96))="","",OFFSET('Water Data'!$H$27,0,10*ROW('Water Data'!H96)))</f>
        <v/>
      </c>
      <c r="CF102" s="264" t="str">
        <f ca="true">+IF(OFFSET('Water Data'!$H$28,0,10*ROW('Water Data'!H96))="","",OFFSET('Water Data'!$H$28,0,10*ROW('Water Data'!H96)))</f>
        <v/>
      </c>
      <c r="CG102" s="264" t="str">
        <f ca="true">+IF(OFFSET('Water Data'!$H$29,0,10*ROW('Water Data'!H96))="","",OFFSET('Water Data'!$H$29,0,10*ROW('Water Data'!H96)))</f>
        <v/>
      </c>
      <c r="CH102" s="264" t="str">
        <f ca="true">+IF(OFFSET('Water Data'!$I$27,0,10*ROW('Water Data'!I96))="","",OFFSET('Water Data'!$I$27,0,10*ROW('Water Data'!I96)))</f>
        <v/>
      </c>
      <c r="CI102" s="264" t="str">
        <f ca="true">+IF(OFFSET('Water Data'!$I$28,0,10*ROW('Water Data'!I96))="","",OFFSET('Water Data'!$I$28,0,10*ROW('Water Data'!I96)))</f>
        <v/>
      </c>
      <c r="CJ102" s="264" t="str">
        <f ca="true">+IF(OFFSET('Water Data'!$I$29,0,10*ROW('Water Data'!I96))="","",OFFSET('Water Data'!$I$29,0,10*ROW('Water Data'!I96)))</f>
        <v/>
      </c>
      <c r="CK102" s="264" t="str">
        <f ca="true">+IF(OFFSET('Sanitation Data'!$D$28,0,10*ROW('Sanitation Data'!D96))="","",OFFSET('Sanitation Data'!$D$28,0,10*ROW('Sanitation Data'!D96)))</f>
        <v/>
      </c>
      <c r="CL102" s="264" t="str">
        <f ca="true">+IF(OFFSET('Sanitation Data'!$D$29,0,10*ROW('Sanitation Data'!D96))="","",OFFSET('Sanitation Data'!$D$29,0,10*ROW('Sanitation Data'!D96)))</f>
        <v/>
      </c>
      <c r="CM102" s="264" t="str">
        <f ca="true">+IF(OFFSET('Sanitation Data'!$D$30,0,10*ROW('Sanitation Data'!D96))="","",OFFSET('Sanitation Data'!$D$30,0,10*ROW('Sanitation Data'!D96)))</f>
        <v/>
      </c>
      <c r="CN102" s="264" t="str">
        <f ca="true">+IF(OFFSET('Sanitation Data'!$D$31,0,10*ROW('Sanitation Data'!D96))="","",OFFSET('Sanitation Data'!$D$31,0,10*ROW('Sanitation Data'!D96)))</f>
        <v/>
      </c>
      <c r="CO102" s="264" t="str">
        <f ca="true">+IF(OFFSET('Sanitation Data'!$D$32,0,10*ROW('Sanitation Data'!D96))="","",OFFSET('Sanitation Data'!$D$32,0,10*ROW('Sanitation Data'!D96)))</f>
        <v/>
      </c>
      <c r="CP102" s="264" t="str">
        <f ca="true">+IF(OFFSET('Sanitation Data'!$E$28,0,10*ROW('Sanitation Data'!E96))="","",OFFSET('Sanitation Data'!$E$28,0,10*ROW('Sanitation Data'!E96)))</f>
        <v/>
      </c>
      <c r="CQ102" s="264" t="str">
        <f ca="true">+IF(OFFSET('Sanitation Data'!$E$29,0,10*ROW('Sanitation Data'!E96))="","",OFFSET('Sanitation Data'!$E$29,0,10*ROW('Sanitation Data'!E96)))</f>
        <v/>
      </c>
      <c r="CR102" s="264" t="str">
        <f ca="true">+IF(OFFSET('Sanitation Data'!$E$30,0,10*ROW('Sanitation Data'!E96))="","",OFFSET('Sanitation Data'!$E$30,0,10*ROW('Sanitation Data'!E96)))</f>
        <v/>
      </c>
      <c r="CS102" s="264" t="str">
        <f ca="true">+IF(OFFSET('Sanitation Data'!$E$31,0,10*ROW('Sanitation Data'!E96))="","",OFFSET('Sanitation Data'!$E$31,0,10*ROW('Sanitation Data'!E96)))</f>
        <v/>
      </c>
      <c r="CT102" s="264" t="str">
        <f ca="true">+IF(OFFSET('Sanitation Data'!$E$32,0,10*ROW('Sanitation Data'!E96))="","",OFFSET('Sanitation Data'!$E$32,0,10*ROW('Sanitation Data'!E96)))</f>
        <v/>
      </c>
      <c r="CU102" s="264" t="str">
        <f ca="true">+IF(OFFSET('Sanitation Data'!$F$28,0,10*ROW('Sanitation Data'!F96))="","",OFFSET('Sanitation Data'!$F$28,0,10*ROW('Sanitation Data'!F96)))</f>
        <v/>
      </c>
      <c r="CV102" s="264" t="str">
        <f ca="true">+IF(OFFSET('Sanitation Data'!$F$29,0,10*ROW('Sanitation Data'!F96))="","",OFFSET('Sanitation Data'!$F$29,0,10*ROW('Sanitation Data'!F96)))</f>
        <v/>
      </c>
      <c r="CW102" s="264" t="str">
        <f ca="true">+IF(OFFSET('Sanitation Data'!$F$30,0,10*ROW('Sanitation Data'!F96))="","",OFFSET('Sanitation Data'!$F$30,0,10*ROW('Sanitation Data'!F96)))</f>
        <v/>
      </c>
      <c r="CX102" s="264" t="str">
        <f ca="true">+IF(OFFSET('Sanitation Data'!$F$31,0,10*ROW('Sanitation Data'!F96))="","",OFFSET('Sanitation Data'!$F$31,0,10*ROW('Sanitation Data'!F96)))</f>
        <v/>
      </c>
      <c r="CY102" s="264" t="str">
        <f ca="true">+IF(OFFSET('Sanitation Data'!$F$32,0,10*ROW('Sanitation Data'!F96))="","",OFFSET('Sanitation Data'!$F$32,0,10*ROW('Sanitation Data'!F96)))</f>
        <v/>
      </c>
      <c r="CZ102" s="264" t="str">
        <f ca="true">+IF(OFFSET('Sanitation Data'!$G$28,0,10*ROW('Sanitation Data'!G96))="","",OFFSET('Sanitation Data'!$G$28,0,10*ROW('Sanitation Data'!G96)))</f>
        <v/>
      </c>
      <c r="DA102" s="264" t="str">
        <f ca="true">+IF(OFFSET('Sanitation Data'!$G$29,0,10*ROW('Sanitation Data'!G96))="","",OFFSET('Sanitation Data'!$G$29,0,10*ROW('Sanitation Data'!G96)))</f>
        <v/>
      </c>
      <c r="DB102" s="264" t="str">
        <f ca="true">+IF(OFFSET('Sanitation Data'!$G$30,0,10*ROW('Sanitation Data'!G96))="","",OFFSET('Sanitation Data'!$G$30,0,10*ROW('Sanitation Data'!G96)))</f>
        <v/>
      </c>
      <c r="DC102" s="264" t="str">
        <f ca="true">+IF(OFFSET('Sanitation Data'!$G$31,0,10*ROW('Sanitation Data'!G96))="","",OFFSET('Sanitation Data'!$G$31,0,10*ROW('Sanitation Data'!G96)))</f>
        <v/>
      </c>
      <c r="DD102" s="264" t="str">
        <f ca="true">+IF(OFFSET('Sanitation Data'!$G$32,0,10*ROW('Sanitation Data'!G96))="","",OFFSET('Sanitation Data'!$G$32,0,10*ROW('Sanitation Data'!G96)))</f>
        <v/>
      </c>
      <c r="DE102" s="264" t="str">
        <f ca="true">+IF(OFFSET('Sanitation Data'!$H$28,0,10*ROW('Sanitation Data'!H96))="","",OFFSET('Sanitation Data'!$H$28,0,10*ROW('Sanitation Data'!H96)))</f>
        <v/>
      </c>
      <c r="DF102" s="264" t="str">
        <f ca="true">+IF(OFFSET('Sanitation Data'!$H$29,0,10*ROW('Sanitation Data'!H96))="","",OFFSET('Sanitation Data'!$H$29,0,10*ROW('Sanitation Data'!H96)))</f>
        <v/>
      </c>
      <c r="DG102" s="264" t="str">
        <f ca="true">+IF(OFFSET('Sanitation Data'!$H$30,0,10*ROW('Sanitation Data'!H96))="","",OFFSET('Sanitation Data'!$H$30,0,10*ROW('Sanitation Data'!H96)))</f>
        <v/>
      </c>
      <c r="DH102" s="264" t="str">
        <f ca="true">+IF(OFFSET('Sanitation Data'!$H$31,0,10*ROW('Sanitation Data'!H96))="","",OFFSET('Sanitation Data'!$H$31,0,10*ROW('Sanitation Data'!H96)))</f>
        <v/>
      </c>
      <c r="DI102" s="264" t="str">
        <f ca="true">+IF(OFFSET('Sanitation Data'!$H$32,0,10*ROW('Sanitation Data'!H96))="","",OFFSET('Sanitation Data'!$H$32,0,10*ROW('Sanitation Data'!H96)))</f>
        <v/>
      </c>
      <c r="DJ102" s="264" t="str">
        <f ca="true">+IF(OFFSET('Sanitation Data'!$I$28,0,10*ROW('Sanitation Data'!I96))="","",OFFSET('Sanitation Data'!$I$28,0,10*ROW('Sanitation Data'!I96)))</f>
        <v/>
      </c>
      <c r="DK102" s="264" t="str">
        <f ca="true">+IF(OFFSET('Sanitation Data'!$I$29,0,10*ROW('Sanitation Data'!I96))="","",OFFSET('Sanitation Data'!$I$29,0,10*ROW('Sanitation Data'!I96)))</f>
        <v/>
      </c>
      <c r="DL102" s="264" t="str">
        <f ca="true">+IF(OFFSET('Sanitation Data'!$I$30,0,10*ROW('Sanitation Data'!I96))="","",OFFSET('Sanitation Data'!$I$30,0,10*ROW('Sanitation Data'!I96)))</f>
        <v/>
      </c>
      <c r="DM102" s="264" t="str">
        <f ca="true">+IF(OFFSET('Sanitation Data'!$I$31,0,10*ROW('Sanitation Data'!I96))="","",OFFSET('Sanitation Data'!$I$31,0,10*ROW('Sanitation Data'!I96)))</f>
        <v/>
      </c>
      <c r="DN102" s="264" t="str">
        <f ca="true">+IF(OFFSET('Sanitation Data'!$I$32,0,10*ROW('Sanitation Data'!I96))="","",OFFSET('Sanitation Data'!$I$32,0,10*ROW('Sanitation Data'!I96)))</f>
        <v/>
      </c>
      <c r="DO102" s="264" t="str">
        <f ca="true">+IF(OFFSET('Hygiene Data'!$D$11,0,10*ROW('Hygiene Data'!D96))="","",OFFSET('Hygiene Data'!$D$11,0,10*ROW('Hygiene Data'!D96)))</f>
        <v/>
      </c>
      <c r="DP102" s="264" t="str">
        <f ca="true">+IF(OFFSET('Hygiene Data'!$D$12,0,10*ROW('Hygiene Data'!D96))="","",OFFSET('Hygiene Data'!$D$12,0,10*ROW('Hygiene Data'!D96)))</f>
        <v/>
      </c>
      <c r="DQ102" s="264" t="str">
        <f ca="true">+IF(OFFSET('Hygiene Data'!$D$13,0,10*ROW('Hygiene Data'!D96))="","",OFFSET('Hygiene Data'!$D$13,0,10*ROW('Hygiene Data'!D96)))</f>
        <v/>
      </c>
      <c r="DR102" s="264" t="str">
        <f ca="true">+IF(OFFSET('Hygiene Data'!$E$11,0,10*ROW('Hygiene Data'!E96))="","",OFFSET('Hygiene Data'!$E$11,0,10*ROW('Hygiene Data'!E96)))</f>
        <v/>
      </c>
      <c r="DS102" s="264" t="str">
        <f ca="true">+IF(OFFSET('Hygiene Data'!$E$12,0,10*ROW('Hygiene Data'!E96))="","",OFFSET('Hygiene Data'!$E$12,0,10*ROW('Hygiene Data'!E96)))</f>
        <v/>
      </c>
      <c r="DT102" s="264" t="str">
        <f ca="true">+IF(OFFSET('Hygiene Data'!$E$13,0,10*ROW('Hygiene Data'!E96))="","",OFFSET('Hygiene Data'!$E$13,0,10*ROW('Hygiene Data'!E96)))</f>
        <v/>
      </c>
      <c r="DU102" s="264" t="str">
        <f ca="true">+IF(OFFSET('Hygiene Data'!$F$11,0,10*ROW('Hygiene Data'!F96))="","",OFFSET('Hygiene Data'!$F$11,0,10*ROW('Hygiene Data'!F96)))</f>
        <v/>
      </c>
      <c r="DV102" s="264" t="str">
        <f ca="true">+IF(OFFSET('Hygiene Data'!$F$12,0,10*ROW('Hygiene Data'!F96))="","",OFFSET('Hygiene Data'!$F$12,0,10*ROW('Hygiene Data'!F96)))</f>
        <v/>
      </c>
      <c r="DW102" s="264" t="str">
        <f ca="true">+IF(OFFSET('Hygiene Data'!$F$13,0,10*ROW('Hygiene Data'!F96))="","",OFFSET('Hygiene Data'!$F$13,0,10*ROW('Hygiene Data'!F96)))</f>
        <v/>
      </c>
      <c r="DX102" s="264" t="str">
        <f ca="true">+IF(OFFSET('Hygiene Data'!$G$11,0,10*ROW('Hygiene Data'!G96))="","",OFFSET('Hygiene Data'!$G$11,0,10*ROW('Hygiene Data'!G96)))</f>
        <v/>
      </c>
      <c r="DY102" s="264" t="str">
        <f ca="true">+IF(OFFSET('Hygiene Data'!$G$12,0,10*ROW('Hygiene Data'!G96))="","",OFFSET('Hygiene Data'!$G$12,0,10*ROW('Hygiene Data'!G96)))</f>
        <v/>
      </c>
      <c r="DZ102" s="264" t="str">
        <f ca="true">+IF(OFFSET('Hygiene Data'!$G$13,0,10*ROW('Hygiene Data'!G96))="","",OFFSET('Hygiene Data'!$G$13,0,10*ROW('Hygiene Data'!G96)))</f>
        <v/>
      </c>
      <c r="EA102" s="264" t="str">
        <f ca="true">+IF(OFFSET('Hygiene Data'!$H$11,0,10*ROW('Hygiene Data'!H96))="","",OFFSET('Hygiene Data'!$H$11,0,10*ROW('Hygiene Data'!H96)))</f>
        <v/>
      </c>
      <c r="EB102" s="264" t="str">
        <f ca="true">+IF(OFFSET('Hygiene Data'!$H$12,0,10*ROW('Hygiene Data'!H96))="","",OFFSET('Hygiene Data'!$H$12,0,10*ROW('Hygiene Data'!H96)))</f>
        <v/>
      </c>
      <c r="EC102" s="264" t="str">
        <f ca="true">+IF(OFFSET('Hygiene Data'!$H$13,0,10*ROW('Hygiene Data'!H96))="","",OFFSET('Hygiene Data'!$H$13,0,10*ROW('Hygiene Data'!H96)))</f>
        <v/>
      </c>
      <c r="ED102" s="264" t="str">
        <f ca="true">+IF(OFFSET('Hygiene Data'!$I$11,0,10*ROW('Hygiene Data'!I96))="","",OFFSET('Hygiene Data'!$I$11,0,10*ROW('Hygiene Data'!I96)))</f>
        <v/>
      </c>
      <c r="EE102" s="264" t="str">
        <f ca="true">+IF(OFFSET('Hygiene Data'!$I$12,0,10*ROW('Hygiene Data'!I96))="","",OFFSET('Hygiene Data'!$I$12,0,10*ROW('Hygiene Data'!I96)))</f>
        <v/>
      </c>
      <c r="EF102" s="264" t="str">
        <f ca="true">+IF(OFFSET('Hygiene Data'!$I$13,0,10*ROW('Hygiene Data'!I96))="","",OFFSET('Hygiene Data'!$I$13,0,10*ROW('Hygiene Data'!I96)))</f>
        <v/>
      </c>
    </row>
    <row xmlns:x14ac="http://schemas.microsoft.com/office/spreadsheetml/2009/9/ac" r="103" x14ac:dyDescent="0.2">
      <c r="A103" s="37" t="str">
        <f ca="true">+IF(OFFSET('Water Data'!$B$2,0,10*ROW('Water Data'!E97))="","",OFFSET('Water Data'!$B$2,0,10*ROW('Water Data'!E97)))</f>
        <v/>
      </c>
      <c r="B103" s="37" t="str">
        <f ca="true">+IF(OFFSET('Water Data'!$C$2,0,10*ROW('Water Data'!F97))="","",OFFSET('Water Data'!$C$2,0,10*ROW('Water Data'!F97)))</f>
        <v/>
      </c>
      <c r="C103" s="320" t="str">
        <f t="shared" ca="true" si="1"/>
        <v/>
      </c>
      <c r="D103" s="94"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94"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94"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94"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94"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94"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94"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94"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94"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94"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94"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94"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94"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94"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94"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94"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94"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94"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95"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95"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95"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95"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95"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95"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95"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95"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95"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95"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95"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95"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95"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95"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95"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95"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95"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95"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95"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95"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95"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95"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95"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95"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95"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95"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95"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95"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95"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95"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96"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96"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96"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96"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96"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96"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96"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96"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96"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96"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96"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96"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96"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96"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96"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96"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96"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96"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64"/>
      <c r="BS103" s="264" t="str">
        <f ca="true">+IF(OFFSET('Water Data'!$D$27,0,10*ROW('Water Data'!D97))="","",OFFSET('Water Data'!$D$27,0,10*ROW('Water Data'!D97)))</f>
        <v/>
      </c>
      <c r="BT103" s="264" t="str">
        <f ca="true">+IF(OFFSET('Water Data'!$D$28,0,10*ROW('Water Data'!D97))="","",OFFSET('Water Data'!$D$28,0,10*ROW('Water Data'!D97)))</f>
        <v/>
      </c>
      <c r="BU103" s="264" t="str">
        <f ca="true">+IF(OFFSET('Water Data'!$D$29,0,10*ROW('Water Data'!D97))="","",OFFSET('Water Data'!$D$29,0,10*ROW('Water Data'!D97)))</f>
        <v/>
      </c>
      <c r="BV103" s="264" t="str">
        <f ca="true">+IF(OFFSET('Water Data'!$E$27,0,10*ROW('Water Data'!E97))="","",OFFSET('Water Data'!$E$27,0,10*ROW('Water Data'!E97)))</f>
        <v/>
      </c>
      <c r="BW103" s="264" t="str">
        <f ca="true">+IF(OFFSET('Water Data'!$E$28,0,10*ROW('Water Data'!E97))="","",OFFSET('Water Data'!$E$28,0,10*ROW('Water Data'!E97)))</f>
        <v/>
      </c>
      <c r="BX103" s="264" t="str">
        <f ca="true">+IF(OFFSET('Water Data'!$E$29,0,10*ROW('Water Data'!E97))="","",OFFSET('Water Data'!$E$29,0,10*ROW('Water Data'!E97)))</f>
        <v/>
      </c>
      <c r="BY103" s="264" t="str">
        <f ca="true">+IF(OFFSET('Water Data'!$F$27,0,10*ROW('Water Data'!F97))="","",OFFSET('Water Data'!$F$27,0,10*ROW('Water Data'!F97)))</f>
        <v/>
      </c>
      <c r="BZ103" s="264" t="str">
        <f ca="true">+IF(OFFSET('Water Data'!$F$28,0,10*ROW('Water Data'!F97))="","",OFFSET('Water Data'!$F$28,0,10*ROW('Water Data'!F97)))</f>
        <v/>
      </c>
      <c r="CA103" s="264" t="str">
        <f ca="true">+IF(OFFSET('Water Data'!$F$29,0,10*ROW('Water Data'!F97))="","",OFFSET('Water Data'!$F$29,0,10*ROW('Water Data'!F97)))</f>
        <v/>
      </c>
      <c r="CB103" s="264" t="str">
        <f ca="true">+IF(OFFSET('Water Data'!$G$27,0,10*ROW('Water Data'!G97))="","",OFFSET('Water Data'!$G$27,0,10*ROW('Water Data'!G97)))</f>
        <v/>
      </c>
      <c r="CC103" s="264" t="str">
        <f ca="true">+IF(OFFSET('Water Data'!$G$28,0,10*ROW('Water Data'!G97))="","",OFFSET('Water Data'!$G$28,0,10*ROW('Water Data'!G97)))</f>
        <v/>
      </c>
      <c r="CD103" s="264" t="str">
        <f ca="true">+IF(OFFSET('Water Data'!$G$29,0,10*ROW('Water Data'!G97))="","",OFFSET('Water Data'!$G$29,0,10*ROW('Water Data'!G97)))</f>
        <v/>
      </c>
      <c r="CE103" s="264" t="str">
        <f ca="true">+IF(OFFSET('Water Data'!$H$27,0,10*ROW('Water Data'!H97))="","",OFFSET('Water Data'!$H$27,0,10*ROW('Water Data'!H97)))</f>
        <v/>
      </c>
      <c r="CF103" s="264" t="str">
        <f ca="true">+IF(OFFSET('Water Data'!$H$28,0,10*ROW('Water Data'!H97))="","",OFFSET('Water Data'!$H$28,0,10*ROW('Water Data'!H97)))</f>
        <v/>
      </c>
      <c r="CG103" s="264" t="str">
        <f ca="true">+IF(OFFSET('Water Data'!$H$29,0,10*ROW('Water Data'!H97))="","",OFFSET('Water Data'!$H$29,0,10*ROW('Water Data'!H97)))</f>
        <v/>
      </c>
      <c r="CH103" s="264" t="str">
        <f ca="true">+IF(OFFSET('Water Data'!$I$27,0,10*ROW('Water Data'!I97))="","",OFFSET('Water Data'!$I$27,0,10*ROW('Water Data'!I97)))</f>
        <v/>
      </c>
      <c r="CI103" s="264" t="str">
        <f ca="true">+IF(OFFSET('Water Data'!$I$28,0,10*ROW('Water Data'!I97))="","",OFFSET('Water Data'!$I$28,0,10*ROW('Water Data'!I97)))</f>
        <v/>
      </c>
      <c r="CJ103" s="264" t="str">
        <f ca="true">+IF(OFFSET('Water Data'!$I$29,0,10*ROW('Water Data'!I97))="","",OFFSET('Water Data'!$I$29,0,10*ROW('Water Data'!I97)))</f>
        <v/>
      </c>
      <c r="CK103" s="264" t="str">
        <f ca="true">+IF(OFFSET('Sanitation Data'!$D$28,0,10*ROW('Sanitation Data'!D97))="","",OFFSET('Sanitation Data'!$D$28,0,10*ROW('Sanitation Data'!D97)))</f>
        <v/>
      </c>
      <c r="CL103" s="264" t="str">
        <f ca="true">+IF(OFFSET('Sanitation Data'!$D$29,0,10*ROW('Sanitation Data'!D97))="","",OFFSET('Sanitation Data'!$D$29,0,10*ROW('Sanitation Data'!D97)))</f>
        <v/>
      </c>
      <c r="CM103" s="264" t="str">
        <f ca="true">+IF(OFFSET('Sanitation Data'!$D$30,0,10*ROW('Sanitation Data'!D97))="","",OFFSET('Sanitation Data'!$D$30,0,10*ROW('Sanitation Data'!D97)))</f>
        <v/>
      </c>
      <c r="CN103" s="264" t="str">
        <f ca="true">+IF(OFFSET('Sanitation Data'!$D$31,0,10*ROW('Sanitation Data'!D97))="","",OFFSET('Sanitation Data'!$D$31,0,10*ROW('Sanitation Data'!D97)))</f>
        <v/>
      </c>
      <c r="CO103" s="264" t="str">
        <f ca="true">+IF(OFFSET('Sanitation Data'!$D$32,0,10*ROW('Sanitation Data'!D97))="","",OFFSET('Sanitation Data'!$D$32,0,10*ROW('Sanitation Data'!D97)))</f>
        <v/>
      </c>
      <c r="CP103" s="264" t="str">
        <f ca="true">+IF(OFFSET('Sanitation Data'!$E$28,0,10*ROW('Sanitation Data'!E97))="","",OFFSET('Sanitation Data'!$E$28,0,10*ROW('Sanitation Data'!E97)))</f>
        <v/>
      </c>
      <c r="CQ103" s="264" t="str">
        <f ca="true">+IF(OFFSET('Sanitation Data'!$E$29,0,10*ROW('Sanitation Data'!E97))="","",OFFSET('Sanitation Data'!$E$29,0,10*ROW('Sanitation Data'!E97)))</f>
        <v/>
      </c>
      <c r="CR103" s="264" t="str">
        <f ca="true">+IF(OFFSET('Sanitation Data'!$E$30,0,10*ROW('Sanitation Data'!E97))="","",OFFSET('Sanitation Data'!$E$30,0,10*ROW('Sanitation Data'!E97)))</f>
        <v/>
      </c>
      <c r="CS103" s="264" t="str">
        <f ca="true">+IF(OFFSET('Sanitation Data'!$E$31,0,10*ROW('Sanitation Data'!E97))="","",OFFSET('Sanitation Data'!$E$31,0,10*ROW('Sanitation Data'!E97)))</f>
        <v/>
      </c>
      <c r="CT103" s="264" t="str">
        <f ca="true">+IF(OFFSET('Sanitation Data'!$E$32,0,10*ROW('Sanitation Data'!E97))="","",OFFSET('Sanitation Data'!$E$32,0,10*ROW('Sanitation Data'!E97)))</f>
        <v/>
      </c>
      <c r="CU103" s="264" t="str">
        <f ca="true">+IF(OFFSET('Sanitation Data'!$F$28,0,10*ROW('Sanitation Data'!F97))="","",OFFSET('Sanitation Data'!$F$28,0,10*ROW('Sanitation Data'!F97)))</f>
        <v/>
      </c>
      <c r="CV103" s="264" t="str">
        <f ca="true">+IF(OFFSET('Sanitation Data'!$F$29,0,10*ROW('Sanitation Data'!F97))="","",OFFSET('Sanitation Data'!$F$29,0,10*ROW('Sanitation Data'!F97)))</f>
        <v/>
      </c>
      <c r="CW103" s="264" t="str">
        <f ca="true">+IF(OFFSET('Sanitation Data'!$F$30,0,10*ROW('Sanitation Data'!F97))="","",OFFSET('Sanitation Data'!$F$30,0,10*ROW('Sanitation Data'!F97)))</f>
        <v/>
      </c>
      <c r="CX103" s="264" t="str">
        <f ca="true">+IF(OFFSET('Sanitation Data'!$F$31,0,10*ROW('Sanitation Data'!F97))="","",OFFSET('Sanitation Data'!$F$31,0,10*ROW('Sanitation Data'!F97)))</f>
        <v/>
      </c>
      <c r="CY103" s="264" t="str">
        <f ca="true">+IF(OFFSET('Sanitation Data'!$F$32,0,10*ROW('Sanitation Data'!F97))="","",OFFSET('Sanitation Data'!$F$32,0,10*ROW('Sanitation Data'!F97)))</f>
        <v/>
      </c>
      <c r="CZ103" s="264" t="str">
        <f ca="true">+IF(OFFSET('Sanitation Data'!$G$28,0,10*ROW('Sanitation Data'!G97))="","",OFFSET('Sanitation Data'!$G$28,0,10*ROW('Sanitation Data'!G97)))</f>
        <v/>
      </c>
      <c r="DA103" s="264" t="str">
        <f ca="true">+IF(OFFSET('Sanitation Data'!$G$29,0,10*ROW('Sanitation Data'!G97))="","",OFFSET('Sanitation Data'!$G$29,0,10*ROW('Sanitation Data'!G97)))</f>
        <v/>
      </c>
      <c r="DB103" s="264" t="str">
        <f ca="true">+IF(OFFSET('Sanitation Data'!$G$30,0,10*ROW('Sanitation Data'!G97))="","",OFFSET('Sanitation Data'!$G$30,0,10*ROW('Sanitation Data'!G97)))</f>
        <v/>
      </c>
      <c r="DC103" s="264" t="str">
        <f ca="true">+IF(OFFSET('Sanitation Data'!$G$31,0,10*ROW('Sanitation Data'!G97))="","",OFFSET('Sanitation Data'!$G$31,0,10*ROW('Sanitation Data'!G97)))</f>
        <v/>
      </c>
      <c r="DD103" s="264" t="str">
        <f ca="true">+IF(OFFSET('Sanitation Data'!$G$32,0,10*ROW('Sanitation Data'!G97))="","",OFFSET('Sanitation Data'!$G$32,0,10*ROW('Sanitation Data'!G97)))</f>
        <v/>
      </c>
      <c r="DE103" s="264" t="str">
        <f ca="true">+IF(OFFSET('Sanitation Data'!$H$28,0,10*ROW('Sanitation Data'!H97))="","",OFFSET('Sanitation Data'!$H$28,0,10*ROW('Sanitation Data'!H97)))</f>
        <v/>
      </c>
      <c r="DF103" s="264" t="str">
        <f ca="true">+IF(OFFSET('Sanitation Data'!$H$29,0,10*ROW('Sanitation Data'!H97))="","",OFFSET('Sanitation Data'!$H$29,0,10*ROW('Sanitation Data'!H97)))</f>
        <v/>
      </c>
      <c r="DG103" s="264" t="str">
        <f ca="true">+IF(OFFSET('Sanitation Data'!$H$30,0,10*ROW('Sanitation Data'!H97))="","",OFFSET('Sanitation Data'!$H$30,0,10*ROW('Sanitation Data'!H97)))</f>
        <v/>
      </c>
      <c r="DH103" s="264" t="str">
        <f ca="true">+IF(OFFSET('Sanitation Data'!$H$31,0,10*ROW('Sanitation Data'!H97))="","",OFFSET('Sanitation Data'!$H$31,0,10*ROW('Sanitation Data'!H97)))</f>
        <v/>
      </c>
      <c r="DI103" s="264" t="str">
        <f ca="true">+IF(OFFSET('Sanitation Data'!$H$32,0,10*ROW('Sanitation Data'!H97))="","",OFFSET('Sanitation Data'!$H$32,0,10*ROW('Sanitation Data'!H97)))</f>
        <v/>
      </c>
      <c r="DJ103" s="264" t="str">
        <f ca="true">+IF(OFFSET('Sanitation Data'!$I$28,0,10*ROW('Sanitation Data'!I97))="","",OFFSET('Sanitation Data'!$I$28,0,10*ROW('Sanitation Data'!I97)))</f>
        <v/>
      </c>
      <c r="DK103" s="264" t="str">
        <f ca="true">+IF(OFFSET('Sanitation Data'!$I$29,0,10*ROW('Sanitation Data'!I97))="","",OFFSET('Sanitation Data'!$I$29,0,10*ROW('Sanitation Data'!I97)))</f>
        <v/>
      </c>
      <c r="DL103" s="264" t="str">
        <f ca="true">+IF(OFFSET('Sanitation Data'!$I$30,0,10*ROW('Sanitation Data'!I97))="","",OFFSET('Sanitation Data'!$I$30,0,10*ROW('Sanitation Data'!I97)))</f>
        <v/>
      </c>
      <c r="DM103" s="264" t="str">
        <f ca="true">+IF(OFFSET('Sanitation Data'!$I$31,0,10*ROW('Sanitation Data'!I97))="","",OFFSET('Sanitation Data'!$I$31,0,10*ROW('Sanitation Data'!I97)))</f>
        <v/>
      </c>
      <c r="DN103" s="264" t="str">
        <f ca="true">+IF(OFFSET('Sanitation Data'!$I$32,0,10*ROW('Sanitation Data'!I97))="","",OFFSET('Sanitation Data'!$I$32,0,10*ROW('Sanitation Data'!I97)))</f>
        <v/>
      </c>
      <c r="DO103" s="264" t="str">
        <f ca="true">+IF(OFFSET('Hygiene Data'!$D$11,0,10*ROW('Hygiene Data'!D97))="","",OFFSET('Hygiene Data'!$D$11,0,10*ROW('Hygiene Data'!D97)))</f>
        <v/>
      </c>
      <c r="DP103" s="264" t="str">
        <f ca="true">+IF(OFFSET('Hygiene Data'!$D$12,0,10*ROW('Hygiene Data'!D97))="","",OFFSET('Hygiene Data'!$D$12,0,10*ROW('Hygiene Data'!D97)))</f>
        <v/>
      </c>
      <c r="DQ103" s="264" t="str">
        <f ca="true">+IF(OFFSET('Hygiene Data'!$D$13,0,10*ROW('Hygiene Data'!D97))="","",OFFSET('Hygiene Data'!$D$13,0,10*ROW('Hygiene Data'!D97)))</f>
        <v/>
      </c>
      <c r="DR103" s="264" t="str">
        <f ca="true">+IF(OFFSET('Hygiene Data'!$E$11,0,10*ROW('Hygiene Data'!E97))="","",OFFSET('Hygiene Data'!$E$11,0,10*ROW('Hygiene Data'!E97)))</f>
        <v/>
      </c>
      <c r="DS103" s="264" t="str">
        <f ca="true">+IF(OFFSET('Hygiene Data'!$E$12,0,10*ROW('Hygiene Data'!E97))="","",OFFSET('Hygiene Data'!$E$12,0,10*ROW('Hygiene Data'!E97)))</f>
        <v/>
      </c>
      <c r="DT103" s="264" t="str">
        <f ca="true">+IF(OFFSET('Hygiene Data'!$E$13,0,10*ROW('Hygiene Data'!E97))="","",OFFSET('Hygiene Data'!$E$13,0,10*ROW('Hygiene Data'!E97)))</f>
        <v/>
      </c>
      <c r="DU103" s="264" t="str">
        <f ca="true">+IF(OFFSET('Hygiene Data'!$F$11,0,10*ROW('Hygiene Data'!F97))="","",OFFSET('Hygiene Data'!$F$11,0,10*ROW('Hygiene Data'!F97)))</f>
        <v/>
      </c>
      <c r="DV103" s="264" t="str">
        <f ca="true">+IF(OFFSET('Hygiene Data'!$F$12,0,10*ROW('Hygiene Data'!F97))="","",OFFSET('Hygiene Data'!$F$12,0,10*ROW('Hygiene Data'!F97)))</f>
        <v/>
      </c>
      <c r="DW103" s="264" t="str">
        <f ca="true">+IF(OFFSET('Hygiene Data'!$F$13,0,10*ROW('Hygiene Data'!F97))="","",OFFSET('Hygiene Data'!$F$13,0,10*ROW('Hygiene Data'!F97)))</f>
        <v/>
      </c>
      <c r="DX103" s="264" t="str">
        <f ca="true">+IF(OFFSET('Hygiene Data'!$G$11,0,10*ROW('Hygiene Data'!G97))="","",OFFSET('Hygiene Data'!$G$11,0,10*ROW('Hygiene Data'!G97)))</f>
        <v/>
      </c>
      <c r="DY103" s="264" t="str">
        <f ca="true">+IF(OFFSET('Hygiene Data'!$G$12,0,10*ROW('Hygiene Data'!G97))="","",OFFSET('Hygiene Data'!$G$12,0,10*ROW('Hygiene Data'!G97)))</f>
        <v/>
      </c>
      <c r="DZ103" s="264" t="str">
        <f ca="true">+IF(OFFSET('Hygiene Data'!$G$13,0,10*ROW('Hygiene Data'!G97))="","",OFFSET('Hygiene Data'!$G$13,0,10*ROW('Hygiene Data'!G97)))</f>
        <v/>
      </c>
      <c r="EA103" s="264" t="str">
        <f ca="true">+IF(OFFSET('Hygiene Data'!$H$11,0,10*ROW('Hygiene Data'!H97))="","",OFFSET('Hygiene Data'!$H$11,0,10*ROW('Hygiene Data'!H97)))</f>
        <v/>
      </c>
      <c r="EB103" s="264" t="str">
        <f ca="true">+IF(OFFSET('Hygiene Data'!$H$12,0,10*ROW('Hygiene Data'!H97))="","",OFFSET('Hygiene Data'!$H$12,0,10*ROW('Hygiene Data'!H97)))</f>
        <v/>
      </c>
      <c r="EC103" s="264" t="str">
        <f ca="true">+IF(OFFSET('Hygiene Data'!$H$13,0,10*ROW('Hygiene Data'!H97))="","",OFFSET('Hygiene Data'!$H$13,0,10*ROW('Hygiene Data'!H97)))</f>
        <v/>
      </c>
      <c r="ED103" s="264" t="str">
        <f ca="true">+IF(OFFSET('Hygiene Data'!$I$11,0,10*ROW('Hygiene Data'!I97))="","",OFFSET('Hygiene Data'!$I$11,0,10*ROW('Hygiene Data'!I97)))</f>
        <v/>
      </c>
      <c r="EE103" s="264" t="str">
        <f ca="true">+IF(OFFSET('Hygiene Data'!$I$12,0,10*ROW('Hygiene Data'!I97))="","",OFFSET('Hygiene Data'!$I$12,0,10*ROW('Hygiene Data'!I97)))</f>
        <v/>
      </c>
      <c r="EF103" s="264" t="str">
        <f ca="true">+IF(OFFSET('Hygiene Data'!$I$13,0,10*ROW('Hygiene Data'!I97))="","",OFFSET('Hygiene Data'!$I$13,0,10*ROW('Hygiene Data'!I97)))</f>
        <v/>
      </c>
    </row>
    <row xmlns:x14ac="http://schemas.microsoft.com/office/spreadsheetml/2009/9/ac" r="104" x14ac:dyDescent="0.2">
      <c r="A104" s="37" t="str">
        <f ca="true">+IF(OFFSET('Water Data'!$B$2,0,10*ROW('Water Data'!E98))="","",OFFSET('Water Data'!$B$2,0,10*ROW('Water Data'!E98)))</f>
        <v/>
      </c>
      <c r="B104" s="37" t="str">
        <f ca="true">+IF(OFFSET('Water Data'!$C$2,0,10*ROW('Water Data'!F98))="","",OFFSET('Water Data'!$C$2,0,10*ROW('Water Data'!F98)))</f>
        <v/>
      </c>
      <c r="C104" s="320" t="str">
        <f t="shared" ca="true" si="1"/>
        <v/>
      </c>
      <c r="D104" s="94"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94"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94"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94"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94"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94"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94"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94"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94"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94"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94"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94"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94"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94"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94"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94"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94"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94"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95"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95"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95"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95"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95"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95"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95"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95"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95"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95"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95"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95"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95"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95"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95"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95"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95"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95"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95"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95"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95"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95"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95"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95"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95"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95"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95"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95"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95"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95"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96"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96"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96"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96"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96"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96"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96"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96"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96"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96"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96"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96"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96"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96"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96"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96"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96"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96"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64"/>
      <c r="BS104" s="264" t="str">
        <f ca="true">+IF(OFFSET('Water Data'!$D$27,0,10*ROW('Water Data'!D98))="","",OFFSET('Water Data'!$D$27,0,10*ROW('Water Data'!D98)))</f>
        <v/>
      </c>
      <c r="BT104" s="264" t="str">
        <f ca="true">+IF(OFFSET('Water Data'!$D$28,0,10*ROW('Water Data'!D98))="","",OFFSET('Water Data'!$D$28,0,10*ROW('Water Data'!D98)))</f>
        <v/>
      </c>
      <c r="BU104" s="264" t="str">
        <f ca="true">+IF(OFFSET('Water Data'!$D$29,0,10*ROW('Water Data'!D98))="","",OFFSET('Water Data'!$D$29,0,10*ROW('Water Data'!D98)))</f>
        <v/>
      </c>
      <c r="BV104" s="264" t="str">
        <f ca="true">+IF(OFFSET('Water Data'!$E$27,0,10*ROW('Water Data'!E98))="","",OFFSET('Water Data'!$E$27,0,10*ROW('Water Data'!E98)))</f>
        <v/>
      </c>
      <c r="BW104" s="264" t="str">
        <f ca="true">+IF(OFFSET('Water Data'!$E$28,0,10*ROW('Water Data'!E98))="","",OFFSET('Water Data'!$E$28,0,10*ROW('Water Data'!E98)))</f>
        <v/>
      </c>
      <c r="BX104" s="264" t="str">
        <f ca="true">+IF(OFFSET('Water Data'!$E$29,0,10*ROW('Water Data'!E98))="","",OFFSET('Water Data'!$E$29,0,10*ROW('Water Data'!E98)))</f>
        <v/>
      </c>
      <c r="BY104" s="264" t="str">
        <f ca="true">+IF(OFFSET('Water Data'!$F$27,0,10*ROW('Water Data'!F98))="","",OFFSET('Water Data'!$F$27,0,10*ROW('Water Data'!F98)))</f>
        <v/>
      </c>
      <c r="BZ104" s="264" t="str">
        <f ca="true">+IF(OFFSET('Water Data'!$F$28,0,10*ROW('Water Data'!F98))="","",OFFSET('Water Data'!$F$28,0,10*ROW('Water Data'!F98)))</f>
        <v/>
      </c>
      <c r="CA104" s="264" t="str">
        <f ca="true">+IF(OFFSET('Water Data'!$F$29,0,10*ROW('Water Data'!F98))="","",OFFSET('Water Data'!$F$29,0,10*ROW('Water Data'!F98)))</f>
        <v/>
      </c>
      <c r="CB104" s="264" t="str">
        <f ca="true">+IF(OFFSET('Water Data'!$G$27,0,10*ROW('Water Data'!G98))="","",OFFSET('Water Data'!$G$27,0,10*ROW('Water Data'!G98)))</f>
        <v/>
      </c>
      <c r="CC104" s="264" t="str">
        <f ca="true">+IF(OFFSET('Water Data'!$G$28,0,10*ROW('Water Data'!G98))="","",OFFSET('Water Data'!$G$28,0,10*ROW('Water Data'!G98)))</f>
        <v/>
      </c>
      <c r="CD104" s="264" t="str">
        <f ca="true">+IF(OFFSET('Water Data'!$G$29,0,10*ROW('Water Data'!G98))="","",OFFSET('Water Data'!$G$29,0,10*ROW('Water Data'!G98)))</f>
        <v/>
      </c>
      <c r="CE104" s="264" t="str">
        <f ca="true">+IF(OFFSET('Water Data'!$H$27,0,10*ROW('Water Data'!H98))="","",OFFSET('Water Data'!$H$27,0,10*ROW('Water Data'!H98)))</f>
        <v/>
      </c>
      <c r="CF104" s="264" t="str">
        <f ca="true">+IF(OFFSET('Water Data'!$H$28,0,10*ROW('Water Data'!H98))="","",OFFSET('Water Data'!$H$28,0,10*ROW('Water Data'!H98)))</f>
        <v/>
      </c>
      <c r="CG104" s="264" t="str">
        <f ca="true">+IF(OFFSET('Water Data'!$H$29,0,10*ROW('Water Data'!H98))="","",OFFSET('Water Data'!$H$29,0,10*ROW('Water Data'!H98)))</f>
        <v/>
      </c>
      <c r="CH104" s="264" t="str">
        <f ca="true">+IF(OFFSET('Water Data'!$I$27,0,10*ROW('Water Data'!I98))="","",OFFSET('Water Data'!$I$27,0,10*ROW('Water Data'!I98)))</f>
        <v/>
      </c>
      <c r="CI104" s="264" t="str">
        <f ca="true">+IF(OFFSET('Water Data'!$I$28,0,10*ROW('Water Data'!I98))="","",OFFSET('Water Data'!$I$28,0,10*ROW('Water Data'!I98)))</f>
        <v/>
      </c>
      <c r="CJ104" s="264" t="str">
        <f ca="true">+IF(OFFSET('Water Data'!$I$29,0,10*ROW('Water Data'!I98))="","",OFFSET('Water Data'!$I$29,0,10*ROW('Water Data'!I98)))</f>
        <v/>
      </c>
      <c r="CK104" s="264" t="str">
        <f ca="true">+IF(OFFSET('Sanitation Data'!$D$28,0,10*ROW('Sanitation Data'!D98))="","",OFFSET('Sanitation Data'!$D$28,0,10*ROW('Sanitation Data'!D98)))</f>
        <v/>
      </c>
      <c r="CL104" s="264" t="str">
        <f ca="true">+IF(OFFSET('Sanitation Data'!$D$29,0,10*ROW('Sanitation Data'!D98))="","",OFFSET('Sanitation Data'!$D$29,0,10*ROW('Sanitation Data'!D98)))</f>
        <v/>
      </c>
      <c r="CM104" s="264" t="str">
        <f ca="true">+IF(OFFSET('Sanitation Data'!$D$30,0,10*ROW('Sanitation Data'!D98))="","",OFFSET('Sanitation Data'!$D$30,0,10*ROW('Sanitation Data'!D98)))</f>
        <v/>
      </c>
      <c r="CN104" s="264" t="str">
        <f ca="true">+IF(OFFSET('Sanitation Data'!$D$31,0,10*ROW('Sanitation Data'!D98))="","",OFFSET('Sanitation Data'!$D$31,0,10*ROW('Sanitation Data'!D98)))</f>
        <v/>
      </c>
      <c r="CO104" s="264" t="str">
        <f ca="true">+IF(OFFSET('Sanitation Data'!$D$32,0,10*ROW('Sanitation Data'!D98))="","",OFFSET('Sanitation Data'!$D$32,0,10*ROW('Sanitation Data'!D98)))</f>
        <v/>
      </c>
      <c r="CP104" s="264" t="str">
        <f ca="true">+IF(OFFSET('Sanitation Data'!$E$28,0,10*ROW('Sanitation Data'!E98))="","",OFFSET('Sanitation Data'!$E$28,0,10*ROW('Sanitation Data'!E98)))</f>
        <v/>
      </c>
      <c r="CQ104" s="264" t="str">
        <f ca="true">+IF(OFFSET('Sanitation Data'!$E$29,0,10*ROW('Sanitation Data'!E98))="","",OFFSET('Sanitation Data'!$E$29,0,10*ROW('Sanitation Data'!E98)))</f>
        <v/>
      </c>
      <c r="CR104" s="264" t="str">
        <f ca="true">+IF(OFFSET('Sanitation Data'!$E$30,0,10*ROW('Sanitation Data'!E98))="","",OFFSET('Sanitation Data'!$E$30,0,10*ROW('Sanitation Data'!E98)))</f>
        <v/>
      </c>
      <c r="CS104" s="264" t="str">
        <f ca="true">+IF(OFFSET('Sanitation Data'!$E$31,0,10*ROW('Sanitation Data'!E98))="","",OFFSET('Sanitation Data'!$E$31,0,10*ROW('Sanitation Data'!E98)))</f>
        <v/>
      </c>
      <c r="CT104" s="264" t="str">
        <f ca="true">+IF(OFFSET('Sanitation Data'!$E$32,0,10*ROW('Sanitation Data'!E98))="","",OFFSET('Sanitation Data'!$E$32,0,10*ROW('Sanitation Data'!E98)))</f>
        <v/>
      </c>
      <c r="CU104" s="264" t="str">
        <f ca="true">+IF(OFFSET('Sanitation Data'!$F$28,0,10*ROW('Sanitation Data'!F98))="","",OFFSET('Sanitation Data'!$F$28,0,10*ROW('Sanitation Data'!F98)))</f>
        <v/>
      </c>
      <c r="CV104" s="264" t="str">
        <f ca="true">+IF(OFFSET('Sanitation Data'!$F$29,0,10*ROW('Sanitation Data'!F98))="","",OFFSET('Sanitation Data'!$F$29,0,10*ROW('Sanitation Data'!F98)))</f>
        <v/>
      </c>
      <c r="CW104" s="264" t="str">
        <f ca="true">+IF(OFFSET('Sanitation Data'!$F$30,0,10*ROW('Sanitation Data'!F98))="","",OFFSET('Sanitation Data'!$F$30,0,10*ROW('Sanitation Data'!F98)))</f>
        <v/>
      </c>
      <c r="CX104" s="264" t="str">
        <f ca="true">+IF(OFFSET('Sanitation Data'!$F$31,0,10*ROW('Sanitation Data'!F98))="","",OFFSET('Sanitation Data'!$F$31,0,10*ROW('Sanitation Data'!F98)))</f>
        <v/>
      </c>
      <c r="CY104" s="264" t="str">
        <f ca="true">+IF(OFFSET('Sanitation Data'!$F$32,0,10*ROW('Sanitation Data'!F98))="","",OFFSET('Sanitation Data'!$F$32,0,10*ROW('Sanitation Data'!F98)))</f>
        <v/>
      </c>
      <c r="CZ104" s="264" t="str">
        <f ca="true">+IF(OFFSET('Sanitation Data'!$G$28,0,10*ROW('Sanitation Data'!G98))="","",OFFSET('Sanitation Data'!$G$28,0,10*ROW('Sanitation Data'!G98)))</f>
        <v/>
      </c>
      <c r="DA104" s="264" t="str">
        <f ca="true">+IF(OFFSET('Sanitation Data'!$G$29,0,10*ROW('Sanitation Data'!G98))="","",OFFSET('Sanitation Data'!$G$29,0,10*ROW('Sanitation Data'!G98)))</f>
        <v/>
      </c>
      <c r="DB104" s="264" t="str">
        <f ca="true">+IF(OFFSET('Sanitation Data'!$G$30,0,10*ROW('Sanitation Data'!G98))="","",OFFSET('Sanitation Data'!$G$30,0,10*ROW('Sanitation Data'!G98)))</f>
        <v/>
      </c>
      <c r="DC104" s="264" t="str">
        <f ca="true">+IF(OFFSET('Sanitation Data'!$G$31,0,10*ROW('Sanitation Data'!G98))="","",OFFSET('Sanitation Data'!$G$31,0,10*ROW('Sanitation Data'!G98)))</f>
        <v/>
      </c>
      <c r="DD104" s="264" t="str">
        <f ca="true">+IF(OFFSET('Sanitation Data'!$G$32,0,10*ROW('Sanitation Data'!G98))="","",OFFSET('Sanitation Data'!$G$32,0,10*ROW('Sanitation Data'!G98)))</f>
        <v/>
      </c>
      <c r="DE104" s="264" t="str">
        <f ca="true">+IF(OFFSET('Sanitation Data'!$H$28,0,10*ROW('Sanitation Data'!H98))="","",OFFSET('Sanitation Data'!$H$28,0,10*ROW('Sanitation Data'!H98)))</f>
        <v/>
      </c>
      <c r="DF104" s="264" t="str">
        <f ca="true">+IF(OFFSET('Sanitation Data'!$H$29,0,10*ROW('Sanitation Data'!H98))="","",OFFSET('Sanitation Data'!$H$29,0,10*ROW('Sanitation Data'!H98)))</f>
        <v/>
      </c>
      <c r="DG104" s="264" t="str">
        <f ca="true">+IF(OFFSET('Sanitation Data'!$H$30,0,10*ROW('Sanitation Data'!H98))="","",OFFSET('Sanitation Data'!$H$30,0,10*ROW('Sanitation Data'!H98)))</f>
        <v/>
      </c>
      <c r="DH104" s="264" t="str">
        <f ca="true">+IF(OFFSET('Sanitation Data'!$H$31,0,10*ROW('Sanitation Data'!H98))="","",OFFSET('Sanitation Data'!$H$31,0,10*ROW('Sanitation Data'!H98)))</f>
        <v/>
      </c>
      <c r="DI104" s="264" t="str">
        <f ca="true">+IF(OFFSET('Sanitation Data'!$H$32,0,10*ROW('Sanitation Data'!H98))="","",OFFSET('Sanitation Data'!$H$32,0,10*ROW('Sanitation Data'!H98)))</f>
        <v/>
      </c>
      <c r="DJ104" s="264" t="str">
        <f ca="true">+IF(OFFSET('Sanitation Data'!$I$28,0,10*ROW('Sanitation Data'!I98))="","",OFFSET('Sanitation Data'!$I$28,0,10*ROW('Sanitation Data'!I98)))</f>
        <v/>
      </c>
      <c r="DK104" s="264" t="str">
        <f ca="true">+IF(OFFSET('Sanitation Data'!$I$29,0,10*ROW('Sanitation Data'!I98))="","",OFFSET('Sanitation Data'!$I$29,0,10*ROW('Sanitation Data'!I98)))</f>
        <v/>
      </c>
      <c r="DL104" s="264" t="str">
        <f ca="true">+IF(OFFSET('Sanitation Data'!$I$30,0,10*ROW('Sanitation Data'!I98))="","",OFFSET('Sanitation Data'!$I$30,0,10*ROW('Sanitation Data'!I98)))</f>
        <v/>
      </c>
      <c r="DM104" s="264" t="str">
        <f ca="true">+IF(OFFSET('Sanitation Data'!$I$31,0,10*ROW('Sanitation Data'!I98))="","",OFFSET('Sanitation Data'!$I$31,0,10*ROW('Sanitation Data'!I98)))</f>
        <v/>
      </c>
      <c r="DN104" s="264" t="str">
        <f ca="true">+IF(OFFSET('Sanitation Data'!$I$32,0,10*ROW('Sanitation Data'!I98))="","",OFFSET('Sanitation Data'!$I$32,0,10*ROW('Sanitation Data'!I98)))</f>
        <v/>
      </c>
      <c r="DO104" s="264" t="str">
        <f ca="true">+IF(OFFSET('Hygiene Data'!$D$11,0,10*ROW('Hygiene Data'!D98))="","",OFFSET('Hygiene Data'!$D$11,0,10*ROW('Hygiene Data'!D98)))</f>
        <v/>
      </c>
      <c r="DP104" s="264" t="str">
        <f ca="true">+IF(OFFSET('Hygiene Data'!$D$12,0,10*ROW('Hygiene Data'!D98))="","",OFFSET('Hygiene Data'!$D$12,0,10*ROW('Hygiene Data'!D98)))</f>
        <v/>
      </c>
      <c r="DQ104" s="264" t="str">
        <f ca="true">+IF(OFFSET('Hygiene Data'!$D$13,0,10*ROW('Hygiene Data'!D98))="","",OFFSET('Hygiene Data'!$D$13,0,10*ROW('Hygiene Data'!D98)))</f>
        <v/>
      </c>
      <c r="DR104" s="264" t="str">
        <f ca="true">+IF(OFFSET('Hygiene Data'!$E$11,0,10*ROW('Hygiene Data'!E98))="","",OFFSET('Hygiene Data'!$E$11,0,10*ROW('Hygiene Data'!E98)))</f>
        <v/>
      </c>
      <c r="DS104" s="264" t="str">
        <f ca="true">+IF(OFFSET('Hygiene Data'!$E$12,0,10*ROW('Hygiene Data'!E98))="","",OFFSET('Hygiene Data'!$E$12,0,10*ROW('Hygiene Data'!E98)))</f>
        <v/>
      </c>
      <c r="DT104" s="264" t="str">
        <f ca="true">+IF(OFFSET('Hygiene Data'!$E$13,0,10*ROW('Hygiene Data'!E98))="","",OFFSET('Hygiene Data'!$E$13,0,10*ROW('Hygiene Data'!E98)))</f>
        <v/>
      </c>
      <c r="DU104" s="264" t="str">
        <f ca="true">+IF(OFFSET('Hygiene Data'!$F$11,0,10*ROW('Hygiene Data'!F98))="","",OFFSET('Hygiene Data'!$F$11,0,10*ROW('Hygiene Data'!F98)))</f>
        <v/>
      </c>
      <c r="DV104" s="264" t="str">
        <f ca="true">+IF(OFFSET('Hygiene Data'!$F$12,0,10*ROW('Hygiene Data'!F98))="","",OFFSET('Hygiene Data'!$F$12,0,10*ROW('Hygiene Data'!F98)))</f>
        <v/>
      </c>
      <c r="DW104" s="264" t="str">
        <f ca="true">+IF(OFFSET('Hygiene Data'!$F$13,0,10*ROW('Hygiene Data'!F98))="","",OFFSET('Hygiene Data'!$F$13,0,10*ROW('Hygiene Data'!F98)))</f>
        <v/>
      </c>
      <c r="DX104" s="264" t="str">
        <f ca="true">+IF(OFFSET('Hygiene Data'!$G$11,0,10*ROW('Hygiene Data'!G98))="","",OFFSET('Hygiene Data'!$G$11,0,10*ROW('Hygiene Data'!G98)))</f>
        <v/>
      </c>
      <c r="DY104" s="264" t="str">
        <f ca="true">+IF(OFFSET('Hygiene Data'!$G$12,0,10*ROW('Hygiene Data'!G98))="","",OFFSET('Hygiene Data'!$G$12,0,10*ROW('Hygiene Data'!G98)))</f>
        <v/>
      </c>
      <c r="DZ104" s="264" t="str">
        <f ca="true">+IF(OFFSET('Hygiene Data'!$G$13,0,10*ROW('Hygiene Data'!G98))="","",OFFSET('Hygiene Data'!$G$13,0,10*ROW('Hygiene Data'!G98)))</f>
        <v/>
      </c>
      <c r="EA104" s="264" t="str">
        <f ca="true">+IF(OFFSET('Hygiene Data'!$H$11,0,10*ROW('Hygiene Data'!H98))="","",OFFSET('Hygiene Data'!$H$11,0,10*ROW('Hygiene Data'!H98)))</f>
        <v/>
      </c>
      <c r="EB104" s="264" t="str">
        <f ca="true">+IF(OFFSET('Hygiene Data'!$H$12,0,10*ROW('Hygiene Data'!H98))="","",OFFSET('Hygiene Data'!$H$12,0,10*ROW('Hygiene Data'!H98)))</f>
        <v/>
      </c>
      <c r="EC104" s="264" t="str">
        <f ca="true">+IF(OFFSET('Hygiene Data'!$H$13,0,10*ROW('Hygiene Data'!H98))="","",OFFSET('Hygiene Data'!$H$13,0,10*ROW('Hygiene Data'!H98)))</f>
        <v/>
      </c>
      <c r="ED104" s="264" t="str">
        <f ca="true">+IF(OFFSET('Hygiene Data'!$I$11,0,10*ROW('Hygiene Data'!I98))="","",OFFSET('Hygiene Data'!$I$11,0,10*ROW('Hygiene Data'!I98)))</f>
        <v/>
      </c>
      <c r="EE104" s="264" t="str">
        <f ca="true">+IF(OFFSET('Hygiene Data'!$I$12,0,10*ROW('Hygiene Data'!I98))="","",OFFSET('Hygiene Data'!$I$12,0,10*ROW('Hygiene Data'!I98)))</f>
        <v/>
      </c>
      <c r="EF104" s="264" t="str">
        <f ca="true">+IF(OFFSET('Hygiene Data'!$I$13,0,10*ROW('Hygiene Data'!I98))="","",OFFSET('Hygiene Data'!$I$13,0,10*ROW('Hygiene Data'!I98)))</f>
        <v/>
      </c>
    </row>
    <row xmlns:x14ac="http://schemas.microsoft.com/office/spreadsheetml/2009/9/ac" r="105" x14ac:dyDescent="0.2">
      <c r="A105" s="37" t="str">
        <f ca="true">+IF(OFFSET('Water Data'!$B$2,0,10*ROW('Water Data'!E99))="","",OFFSET('Water Data'!$B$2,0,10*ROW('Water Data'!E99)))</f>
        <v/>
      </c>
      <c r="B105" s="37" t="str">
        <f ca="true">+IF(OFFSET('Water Data'!$C$2,0,10*ROW('Water Data'!F99))="","",OFFSET('Water Data'!$C$2,0,10*ROW('Water Data'!F99)))</f>
        <v/>
      </c>
      <c r="C105" s="320" t="str">
        <f t="shared" ca="true" si="1"/>
        <v/>
      </c>
      <c r="D105" s="94"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94"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94"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94"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94"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94"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94"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94"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94"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94"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94"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94"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94"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94"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94"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94"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94"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94"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95"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95"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95"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95"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95"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95"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95"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95"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95"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95"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95"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95"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95"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95"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95"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95"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95"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95"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95"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95"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95"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95"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95"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95"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95"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95"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95"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95"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95"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95"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96"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96"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96"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96"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96"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96"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96"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96"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96"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96"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96"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96"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96"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96"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96"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96"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96"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96"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64"/>
      <c r="BS105" s="264" t="str">
        <f ca="true">+IF(OFFSET('Water Data'!$D$27,0,10*ROW('Water Data'!D99))="","",OFFSET('Water Data'!$D$27,0,10*ROW('Water Data'!D99)))</f>
        <v/>
      </c>
      <c r="BT105" s="264" t="str">
        <f ca="true">+IF(OFFSET('Water Data'!$D$28,0,10*ROW('Water Data'!D99))="","",OFFSET('Water Data'!$D$28,0,10*ROW('Water Data'!D99)))</f>
        <v/>
      </c>
      <c r="BU105" s="264" t="str">
        <f ca="true">+IF(OFFSET('Water Data'!$D$29,0,10*ROW('Water Data'!D99))="","",OFFSET('Water Data'!$D$29,0,10*ROW('Water Data'!D99)))</f>
        <v/>
      </c>
      <c r="BV105" s="264" t="str">
        <f ca="true">+IF(OFFSET('Water Data'!$E$27,0,10*ROW('Water Data'!E99))="","",OFFSET('Water Data'!$E$27,0,10*ROW('Water Data'!E99)))</f>
        <v/>
      </c>
      <c r="BW105" s="264" t="str">
        <f ca="true">+IF(OFFSET('Water Data'!$E$28,0,10*ROW('Water Data'!E99))="","",OFFSET('Water Data'!$E$28,0,10*ROW('Water Data'!E99)))</f>
        <v/>
      </c>
      <c r="BX105" s="264" t="str">
        <f ca="true">+IF(OFFSET('Water Data'!$E$29,0,10*ROW('Water Data'!E99))="","",OFFSET('Water Data'!$E$29,0,10*ROW('Water Data'!E99)))</f>
        <v/>
      </c>
      <c r="BY105" s="264" t="str">
        <f ca="true">+IF(OFFSET('Water Data'!$F$27,0,10*ROW('Water Data'!F99))="","",OFFSET('Water Data'!$F$27,0,10*ROW('Water Data'!F99)))</f>
        <v/>
      </c>
      <c r="BZ105" s="264" t="str">
        <f ca="true">+IF(OFFSET('Water Data'!$F$28,0,10*ROW('Water Data'!F99))="","",OFFSET('Water Data'!$F$28,0,10*ROW('Water Data'!F99)))</f>
        <v/>
      </c>
      <c r="CA105" s="264" t="str">
        <f ca="true">+IF(OFFSET('Water Data'!$F$29,0,10*ROW('Water Data'!F99))="","",OFFSET('Water Data'!$F$29,0,10*ROW('Water Data'!F99)))</f>
        <v/>
      </c>
      <c r="CB105" s="264" t="str">
        <f ca="true">+IF(OFFSET('Water Data'!$G$27,0,10*ROW('Water Data'!G99))="","",OFFSET('Water Data'!$G$27,0,10*ROW('Water Data'!G99)))</f>
        <v/>
      </c>
      <c r="CC105" s="264" t="str">
        <f ca="true">+IF(OFFSET('Water Data'!$G$28,0,10*ROW('Water Data'!G99))="","",OFFSET('Water Data'!$G$28,0,10*ROW('Water Data'!G99)))</f>
        <v/>
      </c>
      <c r="CD105" s="264" t="str">
        <f ca="true">+IF(OFFSET('Water Data'!$G$29,0,10*ROW('Water Data'!G99))="","",OFFSET('Water Data'!$G$29,0,10*ROW('Water Data'!G99)))</f>
        <v/>
      </c>
      <c r="CE105" s="264" t="str">
        <f ca="true">+IF(OFFSET('Water Data'!$H$27,0,10*ROW('Water Data'!H99))="","",OFFSET('Water Data'!$H$27,0,10*ROW('Water Data'!H99)))</f>
        <v/>
      </c>
      <c r="CF105" s="264" t="str">
        <f ca="true">+IF(OFFSET('Water Data'!$H$28,0,10*ROW('Water Data'!H99))="","",OFFSET('Water Data'!$H$28,0,10*ROW('Water Data'!H99)))</f>
        <v/>
      </c>
      <c r="CG105" s="264" t="str">
        <f ca="true">+IF(OFFSET('Water Data'!$H$29,0,10*ROW('Water Data'!H99))="","",OFFSET('Water Data'!$H$29,0,10*ROW('Water Data'!H99)))</f>
        <v/>
      </c>
      <c r="CH105" s="264" t="str">
        <f ca="true">+IF(OFFSET('Water Data'!$I$27,0,10*ROW('Water Data'!I99))="","",OFFSET('Water Data'!$I$27,0,10*ROW('Water Data'!I99)))</f>
        <v/>
      </c>
      <c r="CI105" s="264" t="str">
        <f ca="true">+IF(OFFSET('Water Data'!$I$28,0,10*ROW('Water Data'!I99))="","",OFFSET('Water Data'!$I$28,0,10*ROW('Water Data'!I99)))</f>
        <v/>
      </c>
      <c r="CJ105" s="264" t="str">
        <f ca="true">+IF(OFFSET('Water Data'!$I$29,0,10*ROW('Water Data'!I99))="","",OFFSET('Water Data'!$I$29,0,10*ROW('Water Data'!I99)))</f>
        <v/>
      </c>
      <c r="CK105" s="264" t="str">
        <f ca="true">+IF(OFFSET('Sanitation Data'!$D$28,0,10*ROW('Sanitation Data'!D99))="","",OFFSET('Sanitation Data'!$D$28,0,10*ROW('Sanitation Data'!D99)))</f>
        <v/>
      </c>
      <c r="CL105" s="264" t="str">
        <f ca="true">+IF(OFFSET('Sanitation Data'!$D$29,0,10*ROW('Sanitation Data'!D99))="","",OFFSET('Sanitation Data'!$D$29,0,10*ROW('Sanitation Data'!D99)))</f>
        <v/>
      </c>
      <c r="CM105" s="264" t="str">
        <f ca="true">+IF(OFFSET('Sanitation Data'!$D$30,0,10*ROW('Sanitation Data'!D99))="","",OFFSET('Sanitation Data'!$D$30,0,10*ROW('Sanitation Data'!D99)))</f>
        <v/>
      </c>
      <c r="CN105" s="264" t="str">
        <f ca="true">+IF(OFFSET('Sanitation Data'!$D$31,0,10*ROW('Sanitation Data'!D99))="","",OFFSET('Sanitation Data'!$D$31,0,10*ROW('Sanitation Data'!D99)))</f>
        <v/>
      </c>
      <c r="CO105" s="264" t="str">
        <f ca="true">+IF(OFFSET('Sanitation Data'!$D$32,0,10*ROW('Sanitation Data'!D99))="","",OFFSET('Sanitation Data'!$D$32,0,10*ROW('Sanitation Data'!D99)))</f>
        <v/>
      </c>
      <c r="CP105" s="264" t="str">
        <f ca="true">+IF(OFFSET('Sanitation Data'!$E$28,0,10*ROW('Sanitation Data'!E99))="","",OFFSET('Sanitation Data'!$E$28,0,10*ROW('Sanitation Data'!E99)))</f>
        <v/>
      </c>
      <c r="CQ105" s="264" t="str">
        <f ca="true">+IF(OFFSET('Sanitation Data'!$E$29,0,10*ROW('Sanitation Data'!E99))="","",OFFSET('Sanitation Data'!$E$29,0,10*ROW('Sanitation Data'!E99)))</f>
        <v/>
      </c>
      <c r="CR105" s="264" t="str">
        <f ca="true">+IF(OFFSET('Sanitation Data'!$E$30,0,10*ROW('Sanitation Data'!E99))="","",OFFSET('Sanitation Data'!$E$30,0,10*ROW('Sanitation Data'!E99)))</f>
        <v/>
      </c>
      <c r="CS105" s="264" t="str">
        <f ca="true">+IF(OFFSET('Sanitation Data'!$E$31,0,10*ROW('Sanitation Data'!E99))="","",OFFSET('Sanitation Data'!$E$31,0,10*ROW('Sanitation Data'!E99)))</f>
        <v/>
      </c>
      <c r="CT105" s="264" t="str">
        <f ca="true">+IF(OFFSET('Sanitation Data'!$E$32,0,10*ROW('Sanitation Data'!E99))="","",OFFSET('Sanitation Data'!$E$32,0,10*ROW('Sanitation Data'!E99)))</f>
        <v/>
      </c>
      <c r="CU105" s="264" t="str">
        <f ca="true">+IF(OFFSET('Sanitation Data'!$F$28,0,10*ROW('Sanitation Data'!F99))="","",OFFSET('Sanitation Data'!$F$28,0,10*ROW('Sanitation Data'!F99)))</f>
        <v/>
      </c>
      <c r="CV105" s="264" t="str">
        <f ca="true">+IF(OFFSET('Sanitation Data'!$F$29,0,10*ROW('Sanitation Data'!F99))="","",OFFSET('Sanitation Data'!$F$29,0,10*ROW('Sanitation Data'!F99)))</f>
        <v/>
      </c>
      <c r="CW105" s="264" t="str">
        <f ca="true">+IF(OFFSET('Sanitation Data'!$F$30,0,10*ROW('Sanitation Data'!F99))="","",OFFSET('Sanitation Data'!$F$30,0,10*ROW('Sanitation Data'!F99)))</f>
        <v/>
      </c>
      <c r="CX105" s="264" t="str">
        <f ca="true">+IF(OFFSET('Sanitation Data'!$F$31,0,10*ROW('Sanitation Data'!F99))="","",OFFSET('Sanitation Data'!$F$31,0,10*ROW('Sanitation Data'!F99)))</f>
        <v/>
      </c>
      <c r="CY105" s="264" t="str">
        <f ca="true">+IF(OFFSET('Sanitation Data'!$F$32,0,10*ROW('Sanitation Data'!F99))="","",OFFSET('Sanitation Data'!$F$32,0,10*ROW('Sanitation Data'!F99)))</f>
        <v/>
      </c>
      <c r="CZ105" s="264" t="str">
        <f ca="true">+IF(OFFSET('Sanitation Data'!$G$28,0,10*ROW('Sanitation Data'!G99))="","",OFFSET('Sanitation Data'!$G$28,0,10*ROW('Sanitation Data'!G99)))</f>
        <v/>
      </c>
      <c r="DA105" s="264" t="str">
        <f ca="true">+IF(OFFSET('Sanitation Data'!$G$29,0,10*ROW('Sanitation Data'!G99))="","",OFFSET('Sanitation Data'!$G$29,0,10*ROW('Sanitation Data'!G99)))</f>
        <v/>
      </c>
      <c r="DB105" s="264" t="str">
        <f ca="true">+IF(OFFSET('Sanitation Data'!$G$30,0,10*ROW('Sanitation Data'!G99))="","",OFFSET('Sanitation Data'!$G$30,0,10*ROW('Sanitation Data'!G99)))</f>
        <v/>
      </c>
      <c r="DC105" s="264" t="str">
        <f ca="true">+IF(OFFSET('Sanitation Data'!$G$31,0,10*ROW('Sanitation Data'!G99))="","",OFFSET('Sanitation Data'!$G$31,0,10*ROW('Sanitation Data'!G99)))</f>
        <v/>
      </c>
      <c r="DD105" s="264" t="str">
        <f ca="true">+IF(OFFSET('Sanitation Data'!$G$32,0,10*ROW('Sanitation Data'!G99))="","",OFFSET('Sanitation Data'!$G$32,0,10*ROW('Sanitation Data'!G99)))</f>
        <v/>
      </c>
      <c r="DE105" s="264" t="str">
        <f ca="true">+IF(OFFSET('Sanitation Data'!$H$28,0,10*ROW('Sanitation Data'!H99))="","",OFFSET('Sanitation Data'!$H$28,0,10*ROW('Sanitation Data'!H99)))</f>
        <v/>
      </c>
      <c r="DF105" s="264" t="str">
        <f ca="true">+IF(OFFSET('Sanitation Data'!$H$29,0,10*ROW('Sanitation Data'!H99))="","",OFFSET('Sanitation Data'!$H$29,0,10*ROW('Sanitation Data'!H99)))</f>
        <v/>
      </c>
      <c r="DG105" s="264" t="str">
        <f ca="true">+IF(OFFSET('Sanitation Data'!$H$30,0,10*ROW('Sanitation Data'!H99))="","",OFFSET('Sanitation Data'!$H$30,0,10*ROW('Sanitation Data'!H99)))</f>
        <v/>
      </c>
      <c r="DH105" s="264" t="str">
        <f ca="true">+IF(OFFSET('Sanitation Data'!$H$31,0,10*ROW('Sanitation Data'!H99))="","",OFFSET('Sanitation Data'!$H$31,0,10*ROW('Sanitation Data'!H99)))</f>
        <v/>
      </c>
      <c r="DI105" s="264" t="str">
        <f ca="true">+IF(OFFSET('Sanitation Data'!$H$32,0,10*ROW('Sanitation Data'!H99))="","",OFFSET('Sanitation Data'!$H$32,0,10*ROW('Sanitation Data'!H99)))</f>
        <v/>
      </c>
      <c r="DJ105" s="264" t="str">
        <f ca="true">+IF(OFFSET('Sanitation Data'!$I$28,0,10*ROW('Sanitation Data'!I99))="","",OFFSET('Sanitation Data'!$I$28,0,10*ROW('Sanitation Data'!I99)))</f>
        <v/>
      </c>
      <c r="DK105" s="264" t="str">
        <f ca="true">+IF(OFFSET('Sanitation Data'!$I$29,0,10*ROW('Sanitation Data'!I99))="","",OFFSET('Sanitation Data'!$I$29,0,10*ROW('Sanitation Data'!I99)))</f>
        <v/>
      </c>
      <c r="DL105" s="264" t="str">
        <f ca="true">+IF(OFFSET('Sanitation Data'!$I$30,0,10*ROW('Sanitation Data'!I99))="","",OFFSET('Sanitation Data'!$I$30,0,10*ROW('Sanitation Data'!I99)))</f>
        <v/>
      </c>
      <c r="DM105" s="264" t="str">
        <f ca="true">+IF(OFFSET('Sanitation Data'!$I$31,0,10*ROW('Sanitation Data'!I99))="","",OFFSET('Sanitation Data'!$I$31,0,10*ROW('Sanitation Data'!I99)))</f>
        <v/>
      </c>
      <c r="DN105" s="264" t="str">
        <f ca="true">+IF(OFFSET('Sanitation Data'!$I$32,0,10*ROW('Sanitation Data'!I99))="","",OFFSET('Sanitation Data'!$I$32,0,10*ROW('Sanitation Data'!I99)))</f>
        <v/>
      </c>
      <c r="DO105" s="264" t="str">
        <f ca="true">+IF(OFFSET('Hygiene Data'!$D$11,0,10*ROW('Hygiene Data'!D99))="","",OFFSET('Hygiene Data'!$D$11,0,10*ROW('Hygiene Data'!D99)))</f>
        <v/>
      </c>
      <c r="DP105" s="264" t="str">
        <f ca="true">+IF(OFFSET('Hygiene Data'!$D$12,0,10*ROW('Hygiene Data'!D99))="","",OFFSET('Hygiene Data'!$D$12,0,10*ROW('Hygiene Data'!D99)))</f>
        <v/>
      </c>
      <c r="DQ105" s="264" t="str">
        <f ca="true">+IF(OFFSET('Hygiene Data'!$D$13,0,10*ROW('Hygiene Data'!D99))="","",OFFSET('Hygiene Data'!$D$13,0,10*ROW('Hygiene Data'!D99)))</f>
        <v/>
      </c>
      <c r="DR105" s="264" t="str">
        <f ca="true">+IF(OFFSET('Hygiene Data'!$E$11,0,10*ROW('Hygiene Data'!E99))="","",OFFSET('Hygiene Data'!$E$11,0,10*ROW('Hygiene Data'!E99)))</f>
        <v/>
      </c>
      <c r="DS105" s="264" t="str">
        <f ca="true">+IF(OFFSET('Hygiene Data'!$E$12,0,10*ROW('Hygiene Data'!E99))="","",OFFSET('Hygiene Data'!$E$12,0,10*ROW('Hygiene Data'!E99)))</f>
        <v/>
      </c>
      <c r="DT105" s="264" t="str">
        <f ca="true">+IF(OFFSET('Hygiene Data'!$E$13,0,10*ROW('Hygiene Data'!E99))="","",OFFSET('Hygiene Data'!$E$13,0,10*ROW('Hygiene Data'!E99)))</f>
        <v/>
      </c>
      <c r="DU105" s="264" t="str">
        <f ca="true">+IF(OFFSET('Hygiene Data'!$F$11,0,10*ROW('Hygiene Data'!F99))="","",OFFSET('Hygiene Data'!$F$11,0,10*ROW('Hygiene Data'!F99)))</f>
        <v/>
      </c>
      <c r="DV105" s="264" t="str">
        <f ca="true">+IF(OFFSET('Hygiene Data'!$F$12,0,10*ROW('Hygiene Data'!F99))="","",OFFSET('Hygiene Data'!$F$12,0,10*ROW('Hygiene Data'!F99)))</f>
        <v/>
      </c>
      <c r="DW105" s="264" t="str">
        <f ca="true">+IF(OFFSET('Hygiene Data'!$F$13,0,10*ROW('Hygiene Data'!F99))="","",OFFSET('Hygiene Data'!$F$13,0,10*ROW('Hygiene Data'!F99)))</f>
        <v/>
      </c>
      <c r="DX105" s="264" t="str">
        <f ca="true">+IF(OFFSET('Hygiene Data'!$G$11,0,10*ROW('Hygiene Data'!G99))="","",OFFSET('Hygiene Data'!$G$11,0,10*ROW('Hygiene Data'!G99)))</f>
        <v/>
      </c>
      <c r="DY105" s="264" t="str">
        <f ca="true">+IF(OFFSET('Hygiene Data'!$G$12,0,10*ROW('Hygiene Data'!G99))="","",OFFSET('Hygiene Data'!$G$12,0,10*ROW('Hygiene Data'!G99)))</f>
        <v/>
      </c>
      <c r="DZ105" s="264" t="str">
        <f ca="true">+IF(OFFSET('Hygiene Data'!$G$13,0,10*ROW('Hygiene Data'!G99))="","",OFFSET('Hygiene Data'!$G$13,0,10*ROW('Hygiene Data'!G99)))</f>
        <v/>
      </c>
      <c r="EA105" s="264" t="str">
        <f ca="true">+IF(OFFSET('Hygiene Data'!$H$11,0,10*ROW('Hygiene Data'!H99))="","",OFFSET('Hygiene Data'!$H$11,0,10*ROW('Hygiene Data'!H99)))</f>
        <v/>
      </c>
      <c r="EB105" s="264" t="str">
        <f ca="true">+IF(OFFSET('Hygiene Data'!$H$12,0,10*ROW('Hygiene Data'!H99))="","",OFFSET('Hygiene Data'!$H$12,0,10*ROW('Hygiene Data'!H99)))</f>
        <v/>
      </c>
      <c r="EC105" s="264" t="str">
        <f ca="true">+IF(OFFSET('Hygiene Data'!$H$13,0,10*ROW('Hygiene Data'!H99))="","",OFFSET('Hygiene Data'!$H$13,0,10*ROW('Hygiene Data'!H99)))</f>
        <v/>
      </c>
      <c r="ED105" s="264" t="str">
        <f ca="true">+IF(OFFSET('Hygiene Data'!$I$11,0,10*ROW('Hygiene Data'!I99))="","",OFFSET('Hygiene Data'!$I$11,0,10*ROW('Hygiene Data'!I99)))</f>
        <v/>
      </c>
      <c r="EE105" s="264" t="str">
        <f ca="true">+IF(OFFSET('Hygiene Data'!$I$12,0,10*ROW('Hygiene Data'!I99))="","",OFFSET('Hygiene Data'!$I$12,0,10*ROW('Hygiene Data'!I99)))</f>
        <v/>
      </c>
      <c r="EF105" s="264" t="str">
        <f ca="true">+IF(OFFSET('Hygiene Data'!$I$13,0,10*ROW('Hygiene Data'!I99))="","",OFFSET('Hygiene Data'!$I$13,0,10*ROW('Hygiene Data'!I99)))</f>
        <v/>
      </c>
    </row>
    <row xmlns:x14ac="http://schemas.microsoft.com/office/spreadsheetml/2009/9/ac" r="106" x14ac:dyDescent="0.2">
      <c r="A106" s="37" t="str">
        <f ca="true">+IF(OFFSET('Water Data'!$B$2,0,10*ROW('Water Data'!E100))="","",OFFSET('Water Data'!$B$2,0,10*ROW('Water Data'!E100)))</f>
        <v/>
      </c>
      <c r="B106" s="37" t="str">
        <f ca="true">+IF(OFFSET('Water Data'!$C$2,0,10*ROW('Water Data'!F100))="","",OFFSET('Water Data'!$C$2,0,10*ROW('Water Data'!F100)))</f>
        <v/>
      </c>
      <c r="C106" s="320" t="str">
        <f t="shared" ca="true" si="1"/>
        <v/>
      </c>
      <c r="D106" s="94"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94"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94"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94"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94"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94"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94"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94"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94"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94"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94"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94"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94"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94"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94"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94"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94"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94"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95"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95"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95"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95"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95"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95"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95"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95"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95"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95"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95"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95"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95"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95"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95"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95"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95"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95"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95"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95"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95"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95"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95"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95"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95"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95"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95"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95"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95"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95"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96"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96"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96"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96"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96"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96"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96"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96"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96"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96"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96"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96"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96"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96"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96"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96"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96"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96"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64"/>
      <c r="BS106" s="264" t="str">
        <f ca="true">+IF(OFFSET('Water Data'!$D$27,0,10*ROW('Water Data'!D100))="","",OFFSET('Water Data'!$D$27,0,10*ROW('Water Data'!D100)))</f>
        <v/>
      </c>
      <c r="BT106" s="264" t="str">
        <f ca="true">+IF(OFFSET('Water Data'!$D$28,0,10*ROW('Water Data'!D100))="","",OFFSET('Water Data'!$D$28,0,10*ROW('Water Data'!D100)))</f>
        <v/>
      </c>
      <c r="BU106" s="264" t="str">
        <f ca="true">+IF(OFFSET('Water Data'!$D$29,0,10*ROW('Water Data'!D100))="","",OFFSET('Water Data'!$D$29,0,10*ROW('Water Data'!D100)))</f>
        <v/>
      </c>
      <c r="BV106" s="264" t="str">
        <f ca="true">+IF(OFFSET('Water Data'!$E$27,0,10*ROW('Water Data'!E100))="","",OFFSET('Water Data'!$E$27,0,10*ROW('Water Data'!E100)))</f>
        <v/>
      </c>
      <c r="BW106" s="264" t="str">
        <f ca="true">+IF(OFFSET('Water Data'!$E$28,0,10*ROW('Water Data'!E100))="","",OFFSET('Water Data'!$E$28,0,10*ROW('Water Data'!E100)))</f>
        <v/>
      </c>
      <c r="BX106" s="264" t="str">
        <f ca="true">+IF(OFFSET('Water Data'!$E$29,0,10*ROW('Water Data'!E100))="","",OFFSET('Water Data'!$E$29,0,10*ROW('Water Data'!E100)))</f>
        <v/>
      </c>
      <c r="BY106" s="264" t="str">
        <f ca="true">+IF(OFFSET('Water Data'!$F$27,0,10*ROW('Water Data'!F100))="","",OFFSET('Water Data'!$F$27,0,10*ROW('Water Data'!F100)))</f>
        <v/>
      </c>
      <c r="BZ106" s="264" t="str">
        <f ca="true">+IF(OFFSET('Water Data'!$F$28,0,10*ROW('Water Data'!F100))="","",OFFSET('Water Data'!$F$28,0,10*ROW('Water Data'!F100)))</f>
        <v/>
      </c>
      <c r="CA106" s="264" t="str">
        <f ca="true">+IF(OFFSET('Water Data'!$F$29,0,10*ROW('Water Data'!F100))="","",OFFSET('Water Data'!$F$29,0,10*ROW('Water Data'!F100)))</f>
        <v/>
      </c>
      <c r="CB106" s="264" t="str">
        <f ca="true">+IF(OFFSET('Water Data'!$G$27,0,10*ROW('Water Data'!G100))="","",OFFSET('Water Data'!$G$27,0,10*ROW('Water Data'!G100)))</f>
        <v/>
      </c>
      <c r="CC106" s="264" t="str">
        <f ca="true">+IF(OFFSET('Water Data'!$G$28,0,10*ROW('Water Data'!G100))="","",OFFSET('Water Data'!$G$28,0,10*ROW('Water Data'!G100)))</f>
        <v/>
      </c>
      <c r="CD106" s="264" t="str">
        <f ca="true">+IF(OFFSET('Water Data'!$G$29,0,10*ROW('Water Data'!G100))="","",OFFSET('Water Data'!$G$29,0,10*ROW('Water Data'!G100)))</f>
        <v/>
      </c>
      <c r="CE106" s="264" t="str">
        <f ca="true">+IF(OFFSET('Water Data'!$H$27,0,10*ROW('Water Data'!H100))="","",OFFSET('Water Data'!$H$27,0,10*ROW('Water Data'!H100)))</f>
        <v/>
      </c>
      <c r="CF106" s="264" t="str">
        <f ca="true">+IF(OFFSET('Water Data'!$H$28,0,10*ROW('Water Data'!H100))="","",OFFSET('Water Data'!$H$28,0,10*ROW('Water Data'!H100)))</f>
        <v/>
      </c>
      <c r="CG106" s="264" t="str">
        <f ca="true">+IF(OFFSET('Water Data'!$H$29,0,10*ROW('Water Data'!H100))="","",OFFSET('Water Data'!$H$29,0,10*ROW('Water Data'!H100)))</f>
        <v/>
      </c>
      <c r="CH106" s="264" t="str">
        <f ca="true">+IF(OFFSET('Water Data'!$I$27,0,10*ROW('Water Data'!I100))="","",OFFSET('Water Data'!$I$27,0,10*ROW('Water Data'!I100)))</f>
        <v/>
      </c>
      <c r="CI106" s="264" t="str">
        <f ca="true">+IF(OFFSET('Water Data'!$I$28,0,10*ROW('Water Data'!I100))="","",OFFSET('Water Data'!$I$28,0,10*ROW('Water Data'!I100)))</f>
        <v/>
      </c>
      <c r="CJ106" s="264" t="str">
        <f ca="true">+IF(OFFSET('Water Data'!$I$29,0,10*ROW('Water Data'!I100))="","",OFFSET('Water Data'!$I$29,0,10*ROW('Water Data'!I100)))</f>
        <v/>
      </c>
      <c r="CK106" s="264" t="str">
        <f ca="true">+IF(OFFSET('Sanitation Data'!$D$28,0,10*ROW('Sanitation Data'!D100))="","",OFFSET('Sanitation Data'!$D$28,0,10*ROW('Sanitation Data'!D100)))</f>
        <v/>
      </c>
      <c r="CL106" s="264" t="str">
        <f ca="true">+IF(OFFSET('Sanitation Data'!$D$29,0,10*ROW('Sanitation Data'!D100))="","",OFFSET('Sanitation Data'!$D$29,0,10*ROW('Sanitation Data'!D100)))</f>
        <v/>
      </c>
      <c r="CM106" s="264" t="str">
        <f ca="true">+IF(OFFSET('Sanitation Data'!$D$30,0,10*ROW('Sanitation Data'!D100))="","",OFFSET('Sanitation Data'!$D$30,0,10*ROW('Sanitation Data'!D100)))</f>
        <v/>
      </c>
      <c r="CN106" s="264" t="str">
        <f ca="true">+IF(OFFSET('Sanitation Data'!$D$31,0,10*ROW('Sanitation Data'!D100))="","",OFFSET('Sanitation Data'!$D$31,0,10*ROW('Sanitation Data'!D100)))</f>
        <v/>
      </c>
      <c r="CO106" s="264" t="str">
        <f ca="true">+IF(OFFSET('Sanitation Data'!$D$32,0,10*ROW('Sanitation Data'!D100))="","",OFFSET('Sanitation Data'!$D$32,0,10*ROW('Sanitation Data'!D100)))</f>
        <v/>
      </c>
      <c r="CP106" s="264" t="str">
        <f ca="true">+IF(OFFSET('Sanitation Data'!$E$28,0,10*ROW('Sanitation Data'!E100))="","",OFFSET('Sanitation Data'!$E$28,0,10*ROW('Sanitation Data'!E100)))</f>
        <v/>
      </c>
      <c r="CQ106" s="264" t="str">
        <f ca="true">+IF(OFFSET('Sanitation Data'!$E$29,0,10*ROW('Sanitation Data'!E100))="","",OFFSET('Sanitation Data'!$E$29,0,10*ROW('Sanitation Data'!E100)))</f>
        <v/>
      </c>
      <c r="CR106" s="264" t="str">
        <f ca="true">+IF(OFFSET('Sanitation Data'!$E$30,0,10*ROW('Sanitation Data'!E100))="","",OFFSET('Sanitation Data'!$E$30,0,10*ROW('Sanitation Data'!E100)))</f>
        <v/>
      </c>
      <c r="CS106" s="264" t="str">
        <f ca="true">+IF(OFFSET('Sanitation Data'!$E$31,0,10*ROW('Sanitation Data'!E100))="","",OFFSET('Sanitation Data'!$E$31,0,10*ROW('Sanitation Data'!E100)))</f>
        <v/>
      </c>
      <c r="CT106" s="264" t="str">
        <f ca="true">+IF(OFFSET('Sanitation Data'!$E$32,0,10*ROW('Sanitation Data'!E100))="","",OFFSET('Sanitation Data'!$E$32,0,10*ROW('Sanitation Data'!E100)))</f>
        <v/>
      </c>
      <c r="CU106" s="264" t="str">
        <f ca="true">+IF(OFFSET('Sanitation Data'!$F$28,0,10*ROW('Sanitation Data'!F100))="","",OFFSET('Sanitation Data'!$F$28,0,10*ROW('Sanitation Data'!F100)))</f>
        <v/>
      </c>
      <c r="CV106" s="264" t="str">
        <f ca="true">+IF(OFFSET('Sanitation Data'!$F$29,0,10*ROW('Sanitation Data'!F100))="","",OFFSET('Sanitation Data'!$F$29,0,10*ROW('Sanitation Data'!F100)))</f>
        <v/>
      </c>
      <c r="CW106" s="264" t="str">
        <f ca="true">+IF(OFFSET('Sanitation Data'!$F$30,0,10*ROW('Sanitation Data'!F100))="","",OFFSET('Sanitation Data'!$F$30,0,10*ROW('Sanitation Data'!F100)))</f>
        <v/>
      </c>
      <c r="CX106" s="264" t="str">
        <f ca="true">+IF(OFFSET('Sanitation Data'!$F$31,0,10*ROW('Sanitation Data'!F100))="","",OFFSET('Sanitation Data'!$F$31,0,10*ROW('Sanitation Data'!F100)))</f>
        <v/>
      </c>
      <c r="CY106" s="264" t="str">
        <f ca="true">+IF(OFFSET('Sanitation Data'!$F$32,0,10*ROW('Sanitation Data'!F100))="","",OFFSET('Sanitation Data'!$F$32,0,10*ROW('Sanitation Data'!F100)))</f>
        <v/>
      </c>
      <c r="CZ106" s="264" t="str">
        <f ca="true">+IF(OFFSET('Sanitation Data'!$G$28,0,10*ROW('Sanitation Data'!G100))="","",OFFSET('Sanitation Data'!$G$28,0,10*ROW('Sanitation Data'!G100)))</f>
        <v/>
      </c>
      <c r="DA106" s="264" t="str">
        <f ca="true">+IF(OFFSET('Sanitation Data'!$G$29,0,10*ROW('Sanitation Data'!G100))="","",OFFSET('Sanitation Data'!$G$29,0,10*ROW('Sanitation Data'!G100)))</f>
        <v/>
      </c>
      <c r="DB106" s="264" t="str">
        <f ca="true">+IF(OFFSET('Sanitation Data'!$G$30,0,10*ROW('Sanitation Data'!G100))="","",OFFSET('Sanitation Data'!$G$30,0,10*ROW('Sanitation Data'!G100)))</f>
        <v/>
      </c>
      <c r="DC106" s="264" t="str">
        <f ca="true">+IF(OFFSET('Sanitation Data'!$G$31,0,10*ROW('Sanitation Data'!G100))="","",OFFSET('Sanitation Data'!$G$31,0,10*ROW('Sanitation Data'!G100)))</f>
        <v/>
      </c>
      <c r="DD106" s="264" t="str">
        <f ca="true">+IF(OFFSET('Sanitation Data'!$G$32,0,10*ROW('Sanitation Data'!G100))="","",OFFSET('Sanitation Data'!$G$32,0,10*ROW('Sanitation Data'!G100)))</f>
        <v/>
      </c>
      <c r="DE106" s="264" t="str">
        <f ca="true">+IF(OFFSET('Sanitation Data'!$H$28,0,10*ROW('Sanitation Data'!H100))="","",OFFSET('Sanitation Data'!$H$28,0,10*ROW('Sanitation Data'!H100)))</f>
        <v/>
      </c>
      <c r="DF106" s="264" t="str">
        <f ca="true">+IF(OFFSET('Sanitation Data'!$H$29,0,10*ROW('Sanitation Data'!H100))="","",OFFSET('Sanitation Data'!$H$29,0,10*ROW('Sanitation Data'!H100)))</f>
        <v/>
      </c>
      <c r="DG106" s="264" t="str">
        <f ca="true">+IF(OFFSET('Sanitation Data'!$H$30,0,10*ROW('Sanitation Data'!H100))="","",OFFSET('Sanitation Data'!$H$30,0,10*ROW('Sanitation Data'!H100)))</f>
        <v/>
      </c>
      <c r="DH106" s="264" t="str">
        <f ca="true">+IF(OFFSET('Sanitation Data'!$H$31,0,10*ROW('Sanitation Data'!H100))="","",OFFSET('Sanitation Data'!$H$31,0,10*ROW('Sanitation Data'!H100)))</f>
        <v/>
      </c>
      <c r="DI106" s="264" t="str">
        <f ca="true">+IF(OFFSET('Sanitation Data'!$H$32,0,10*ROW('Sanitation Data'!H100))="","",OFFSET('Sanitation Data'!$H$32,0,10*ROW('Sanitation Data'!H100)))</f>
        <v/>
      </c>
      <c r="DJ106" s="264" t="str">
        <f ca="true">+IF(OFFSET('Sanitation Data'!$I$28,0,10*ROW('Sanitation Data'!I100))="","",OFFSET('Sanitation Data'!$I$28,0,10*ROW('Sanitation Data'!I100)))</f>
        <v/>
      </c>
      <c r="DK106" s="264" t="str">
        <f ca="true">+IF(OFFSET('Sanitation Data'!$I$29,0,10*ROW('Sanitation Data'!I100))="","",OFFSET('Sanitation Data'!$I$29,0,10*ROW('Sanitation Data'!I100)))</f>
        <v/>
      </c>
      <c r="DL106" s="264" t="str">
        <f ca="true">+IF(OFFSET('Sanitation Data'!$I$30,0,10*ROW('Sanitation Data'!I100))="","",OFFSET('Sanitation Data'!$I$30,0,10*ROW('Sanitation Data'!I100)))</f>
        <v/>
      </c>
      <c r="DM106" s="264" t="str">
        <f ca="true">+IF(OFFSET('Sanitation Data'!$I$31,0,10*ROW('Sanitation Data'!I100))="","",OFFSET('Sanitation Data'!$I$31,0,10*ROW('Sanitation Data'!I100)))</f>
        <v/>
      </c>
      <c r="DN106" s="264" t="str">
        <f ca="true">+IF(OFFSET('Sanitation Data'!$I$32,0,10*ROW('Sanitation Data'!I100))="","",OFFSET('Sanitation Data'!$I$32,0,10*ROW('Sanitation Data'!I100)))</f>
        <v/>
      </c>
      <c r="DO106" s="264" t="str">
        <f ca="true">+IF(OFFSET('Hygiene Data'!$D$11,0,10*ROW('Hygiene Data'!D100))="","",OFFSET('Hygiene Data'!$D$11,0,10*ROW('Hygiene Data'!D100)))</f>
        <v/>
      </c>
      <c r="DP106" s="264" t="str">
        <f ca="true">+IF(OFFSET('Hygiene Data'!$D$12,0,10*ROW('Hygiene Data'!D100))="","",OFFSET('Hygiene Data'!$D$12,0,10*ROW('Hygiene Data'!D100)))</f>
        <v/>
      </c>
      <c r="DQ106" s="264" t="str">
        <f ca="true">+IF(OFFSET('Hygiene Data'!$D$13,0,10*ROW('Hygiene Data'!D100))="","",OFFSET('Hygiene Data'!$D$13,0,10*ROW('Hygiene Data'!D100)))</f>
        <v/>
      </c>
      <c r="DR106" s="264" t="str">
        <f ca="true">+IF(OFFSET('Hygiene Data'!$E$11,0,10*ROW('Hygiene Data'!E100))="","",OFFSET('Hygiene Data'!$E$11,0,10*ROW('Hygiene Data'!E100)))</f>
        <v/>
      </c>
      <c r="DS106" s="264" t="str">
        <f ca="true">+IF(OFFSET('Hygiene Data'!$E$12,0,10*ROW('Hygiene Data'!E100))="","",OFFSET('Hygiene Data'!$E$12,0,10*ROW('Hygiene Data'!E100)))</f>
        <v/>
      </c>
      <c r="DT106" s="264" t="str">
        <f ca="true">+IF(OFFSET('Hygiene Data'!$E$13,0,10*ROW('Hygiene Data'!E100))="","",OFFSET('Hygiene Data'!$E$13,0,10*ROW('Hygiene Data'!E100)))</f>
        <v/>
      </c>
      <c r="DU106" s="264" t="str">
        <f ca="true">+IF(OFFSET('Hygiene Data'!$F$11,0,10*ROW('Hygiene Data'!F100))="","",OFFSET('Hygiene Data'!$F$11,0,10*ROW('Hygiene Data'!F100)))</f>
        <v/>
      </c>
      <c r="DV106" s="264" t="str">
        <f ca="true">+IF(OFFSET('Hygiene Data'!$F$12,0,10*ROW('Hygiene Data'!F100))="","",OFFSET('Hygiene Data'!$F$12,0,10*ROW('Hygiene Data'!F100)))</f>
        <v/>
      </c>
      <c r="DW106" s="264" t="str">
        <f ca="true">+IF(OFFSET('Hygiene Data'!$F$13,0,10*ROW('Hygiene Data'!F100))="","",OFFSET('Hygiene Data'!$F$13,0,10*ROW('Hygiene Data'!F100)))</f>
        <v/>
      </c>
      <c r="DX106" s="264" t="str">
        <f ca="true">+IF(OFFSET('Hygiene Data'!$G$11,0,10*ROW('Hygiene Data'!G100))="","",OFFSET('Hygiene Data'!$G$11,0,10*ROW('Hygiene Data'!G100)))</f>
        <v/>
      </c>
      <c r="DY106" s="264" t="str">
        <f ca="true">+IF(OFFSET('Hygiene Data'!$G$12,0,10*ROW('Hygiene Data'!G100))="","",OFFSET('Hygiene Data'!$G$12,0,10*ROW('Hygiene Data'!G100)))</f>
        <v/>
      </c>
      <c r="DZ106" s="264" t="str">
        <f ca="true">+IF(OFFSET('Hygiene Data'!$G$13,0,10*ROW('Hygiene Data'!G100))="","",OFFSET('Hygiene Data'!$G$13,0,10*ROW('Hygiene Data'!G100)))</f>
        <v/>
      </c>
      <c r="EA106" s="264" t="str">
        <f ca="true">+IF(OFFSET('Hygiene Data'!$H$11,0,10*ROW('Hygiene Data'!H100))="","",OFFSET('Hygiene Data'!$H$11,0,10*ROW('Hygiene Data'!H100)))</f>
        <v/>
      </c>
      <c r="EB106" s="264" t="str">
        <f ca="true">+IF(OFFSET('Hygiene Data'!$H$12,0,10*ROW('Hygiene Data'!H100))="","",OFFSET('Hygiene Data'!$H$12,0,10*ROW('Hygiene Data'!H100)))</f>
        <v/>
      </c>
      <c r="EC106" s="264" t="str">
        <f ca="true">+IF(OFFSET('Hygiene Data'!$H$13,0,10*ROW('Hygiene Data'!H100))="","",OFFSET('Hygiene Data'!$H$13,0,10*ROW('Hygiene Data'!H100)))</f>
        <v/>
      </c>
      <c r="ED106" s="264" t="str">
        <f ca="true">+IF(OFFSET('Hygiene Data'!$I$11,0,10*ROW('Hygiene Data'!I100))="","",OFFSET('Hygiene Data'!$I$11,0,10*ROW('Hygiene Data'!I100)))</f>
        <v/>
      </c>
      <c r="EE106" s="264" t="str">
        <f ca="true">+IF(OFFSET('Hygiene Data'!$I$12,0,10*ROW('Hygiene Data'!I100))="","",OFFSET('Hygiene Data'!$I$12,0,10*ROW('Hygiene Data'!I100)))</f>
        <v/>
      </c>
      <c r="EF106" s="264" t="str">
        <f ca="true">+IF(OFFSET('Hygiene Data'!$I$13,0,10*ROW('Hygiene Data'!I100))="","",OFFSET('Hygiene Data'!$I$13,0,10*ROW('Hygiene Data'!I100)))</f>
        <v/>
      </c>
    </row>
    <row xmlns:x14ac="http://schemas.microsoft.com/office/spreadsheetml/2009/9/ac" r="107" x14ac:dyDescent="0.2">
      <c r="A107" s="37" t="str">
        <f ca="true">+IF(OFFSET('Water Data'!$B$2,0,10*ROW('Water Data'!E101))="","",OFFSET('Water Data'!$B$2,0,10*ROW('Water Data'!E101)))</f>
        <v/>
      </c>
      <c r="B107" s="37" t="str">
        <f ca="true">+IF(OFFSET('Water Data'!$C$2,0,10*ROW('Water Data'!F101))="","",OFFSET('Water Data'!$C$2,0,10*ROW('Water Data'!F101)))</f>
        <v/>
      </c>
      <c r="C107" s="320" t="str">
        <f t="shared" ca="true" si="1"/>
        <v/>
      </c>
      <c r="D107" s="94"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94"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94"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94"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94"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94"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94"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94"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94"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94"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94"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94"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94"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94"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94"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94"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94"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94"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95"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95"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95"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95"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95"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95"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95"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95"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95"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95"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95"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95"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95"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95"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95"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95"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95"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95"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95"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95"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95"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95"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95"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95"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95"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95"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95"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95"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95"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95"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96"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96"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96"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96"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96"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96"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96"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96"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96"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96"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96"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96"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96"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96"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96"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96"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96"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96"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64"/>
      <c r="BS107" s="264" t="str">
        <f ca="true">+IF(OFFSET('Water Data'!$D$27,0,10*ROW('Water Data'!D101))="","",OFFSET('Water Data'!$D$27,0,10*ROW('Water Data'!D101)))</f>
        <v/>
      </c>
      <c r="BT107" s="264" t="str">
        <f ca="true">+IF(OFFSET('Water Data'!$D$28,0,10*ROW('Water Data'!D101))="","",OFFSET('Water Data'!$D$28,0,10*ROW('Water Data'!D101)))</f>
        <v/>
      </c>
      <c r="BU107" s="264" t="str">
        <f ca="true">+IF(OFFSET('Water Data'!$D$29,0,10*ROW('Water Data'!D101))="","",OFFSET('Water Data'!$D$29,0,10*ROW('Water Data'!D101)))</f>
        <v/>
      </c>
      <c r="BV107" s="264" t="str">
        <f ca="true">+IF(OFFSET('Water Data'!$E$27,0,10*ROW('Water Data'!E101))="","",OFFSET('Water Data'!$E$27,0,10*ROW('Water Data'!E101)))</f>
        <v/>
      </c>
      <c r="BW107" s="264" t="str">
        <f ca="true">+IF(OFFSET('Water Data'!$E$28,0,10*ROW('Water Data'!E101))="","",OFFSET('Water Data'!$E$28,0,10*ROW('Water Data'!E101)))</f>
        <v/>
      </c>
      <c r="BX107" s="264" t="str">
        <f ca="true">+IF(OFFSET('Water Data'!$E$29,0,10*ROW('Water Data'!E101))="","",OFFSET('Water Data'!$E$29,0,10*ROW('Water Data'!E101)))</f>
        <v/>
      </c>
      <c r="BY107" s="264" t="str">
        <f ca="true">+IF(OFFSET('Water Data'!$F$27,0,10*ROW('Water Data'!F101))="","",OFFSET('Water Data'!$F$27,0,10*ROW('Water Data'!F101)))</f>
        <v/>
      </c>
      <c r="BZ107" s="264" t="str">
        <f ca="true">+IF(OFFSET('Water Data'!$F$28,0,10*ROW('Water Data'!F101))="","",OFFSET('Water Data'!$F$28,0,10*ROW('Water Data'!F101)))</f>
        <v/>
      </c>
      <c r="CA107" s="264" t="str">
        <f ca="true">+IF(OFFSET('Water Data'!$F$29,0,10*ROW('Water Data'!F101))="","",OFFSET('Water Data'!$F$29,0,10*ROW('Water Data'!F101)))</f>
        <v/>
      </c>
      <c r="CB107" s="264" t="str">
        <f ca="true">+IF(OFFSET('Water Data'!$G$27,0,10*ROW('Water Data'!G101))="","",OFFSET('Water Data'!$G$27,0,10*ROW('Water Data'!G101)))</f>
        <v/>
      </c>
      <c r="CC107" s="264" t="str">
        <f ca="true">+IF(OFFSET('Water Data'!$G$28,0,10*ROW('Water Data'!G101))="","",OFFSET('Water Data'!$G$28,0,10*ROW('Water Data'!G101)))</f>
        <v/>
      </c>
      <c r="CD107" s="264" t="str">
        <f ca="true">+IF(OFFSET('Water Data'!$G$29,0,10*ROW('Water Data'!G101))="","",OFFSET('Water Data'!$G$29,0,10*ROW('Water Data'!G101)))</f>
        <v/>
      </c>
      <c r="CE107" s="264" t="str">
        <f ca="true">+IF(OFFSET('Water Data'!$H$27,0,10*ROW('Water Data'!H101))="","",OFFSET('Water Data'!$H$27,0,10*ROW('Water Data'!H101)))</f>
        <v/>
      </c>
      <c r="CF107" s="264" t="str">
        <f ca="true">+IF(OFFSET('Water Data'!$H$28,0,10*ROW('Water Data'!H101))="","",OFFSET('Water Data'!$H$28,0,10*ROW('Water Data'!H101)))</f>
        <v/>
      </c>
      <c r="CG107" s="264" t="str">
        <f ca="true">+IF(OFFSET('Water Data'!$H$29,0,10*ROW('Water Data'!H101))="","",OFFSET('Water Data'!$H$29,0,10*ROW('Water Data'!H101)))</f>
        <v/>
      </c>
      <c r="CH107" s="264" t="str">
        <f ca="true">+IF(OFFSET('Water Data'!$I$27,0,10*ROW('Water Data'!I101))="","",OFFSET('Water Data'!$I$27,0,10*ROW('Water Data'!I101)))</f>
        <v/>
      </c>
      <c r="CI107" s="264" t="str">
        <f ca="true">+IF(OFFSET('Water Data'!$I$28,0,10*ROW('Water Data'!I101))="","",OFFSET('Water Data'!$I$28,0,10*ROW('Water Data'!I101)))</f>
        <v/>
      </c>
      <c r="CJ107" s="264" t="str">
        <f ca="true">+IF(OFFSET('Water Data'!$I$29,0,10*ROW('Water Data'!I101))="","",OFFSET('Water Data'!$I$29,0,10*ROW('Water Data'!I101)))</f>
        <v/>
      </c>
      <c r="CK107" s="264" t="str">
        <f ca="true">+IF(OFFSET('Sanitation Data'!$D$28,0,10*ROW('Sanitation Data'!D101))="","",OFFSET('Sanitation Data'!$D$28,0,10*ROW('Sanitation Data'!D101)))</f>
        <v/>
      </c>
      <c r="CL107" s="264" t="str">
        <f ca="true">+IF(OFFSET('Sanitation Data'!$D$29,0,10*ROW('Sanitation Data'!D101))="","",OFFSET('Sanitation Data'!$D$29,0,10*ROW('Sanitation Data'!D101)))</f>
        <v/>
      </c>
      <c r="CM107" s="264" t="str">
        <f ca="true">+IF(OFFSET('Sanitation Data'!$D$30,0,10*ROW('Sanitation Data'!D101))="","",OFFSET('Sanitation Data'!$D$30,0,10*ROW('Sanitation Data'!D101)))</f>
        <v/>
      </c>
      <c r="CN107" s="264" t="str">
        <f ca="true">+IF(OFFSET('Sanitation Data'!$D$31,0,10*ROW('Sanitation Data'!D101))="","",OFFSET('Sanitation Data'!$D$31,0,10*ROW('Sanitation Data'!D101)))</f>
        <v/>
      </c>
      <c r="CO107" s="264" t="str">
        <f ca="true">+IF(OFFSET('Sanitation Data'!$D$32,0,10*ROW('Sanitation Data'!D101))="","",OFFSET('Sanitation Data'!$D$32,0,10*ROW('Sanitation Data'!D101)))</f>
        <v/>
      </c>
      <c r="CP107" s="264" t="str">
        <f ca="true">+IF(OFFSET('Sanitation Data'!$E$28,0,10*ROW('Sanitation Data'!E101))="","",OFFSET('Sanitation Data'!$E$28,0,10*ROW('Sanitation Data'!E101)))</f>
        <v/>
      </c>
      <c r="CQ107" s="264" t="str">
        <f ca="true">+IF(OFFSET('Sanitation Data'!$E$29,0,10*ROW('Sanitation Data'!E101))="","",OFFSET('Sanitation Data'!$E$29,0,10*ROW('Sanitation Data'!E101)))</f>
        <v/>
      </c>
      <c r="CR107" s="264" t="str">
        <f ca="true">+IF(OFFSET('Sanitation Data'!$E$30,0,10*ROW('Sanitation Data'!E101))="","",OFFSET('Sanitation Data'!$E$30,0,10*ROW('Sanitation Data'!E101)))</f>
        <v/>
      </c>
      <c r="CS107" s="264" t="str">
        <f ca="true">+IF(OFFSET('Sanitation Data'!$E$31,0,10*ROW('Sanitation Data'!E101))="","",OFFSET('Sanitation Data'!$E$31,0,10*ROW('Sanitation Data'!E101)))</f>
        <v/>
      </c>
      <c r="CT107" s="264" t="str">
        <f ca="true">+IF(OFFSET('Sanitation Data'!$E$32,0,10*ROW('Sanitation Data'!E101))="","",OFFSET('Sanitation Data'!$E$32,0,10*ROW('Sanitation Data'!E101)))</f>
        <v/>
      </c>
      <c r="CU107" s="264" t="str">
        <f ca="true">+IF(OFFSET('Sanitation Data'!$F$28,0,10*ROW('Sanitation Data'!F101))="","",OFFSET('Sanitation Data'!$F$28,0,10*ROW('Sanitation Data'!F101)))</f>
        <v/>
      </c>
      <c r="CV107" s="264" t="str">
        <f ca="true">+IF(OFFSET('Sanitation Data'!$F$29,0,10*ROW('Sanitation Data'!F101))="","",OFFSET('Sanitation Data'!$F$29,0,10*ROW('Sanitation Data'!F101)))</f>
        <v/>
      </c>
      <c r="CW107" s="264" t="str">
        <f ca="true">+IF(OFFSET('Sanitation Data'!$F$30,0,10*ROW('Sanitation Data'!F101))="","",OFFSET('Sanitation Data'!$F$30,0,10*ROW('Sanitation Data'!F101)))</f>
        <v/>
      </c>
      <c r="CX107" s="264" t="str">
        <f ca="true">+IF(OFFSET('Sanitation Data'!$F$31,0,10*ROW('Sanitation Data'!F101))="","",OFFSET('Sanitation Data'!$F$31,0,10*ROW('Sanitation Data'!F101)))</f>
        <v/>
      </c>
      <c r="CY107" s="264" t="str">
        <f ca="true">+IF(OFFSET('Sanitation Data'!$F$32,0,10*ROW('Sanitation Data'!F101))="","",OFFSET('Sanitation Data'!$F$32,0,10*ROW('Sanitation Data'!F101)))</f>
        <v/>
      </c>
      <c r="CZ107" s="264" t="str">
        <f ca="true">+IF(OFFSET('Sanitation Data'!$G$28,0,10*ROW('Sanitation Data'!G101))="","",OFFSET('Sanitation Data'!$G$28,0,10*ROW('Sanitation Data'!G101)))</f>
        <v/>
      </c>
      <c r="DA107" s="264" t="str">
        <f ca="true">+IF(OFFSET('Sanitation Data'!$G$29,0,10*ROW('Sanitation Data'!G101))="","",OFFSET('Sanitation Data'!$G$29,0,10*ROW('Sanitation Data'!G101)))</f>
        <v/>
      </c>
      <c r="DB107" s="264" t="str">
        <f ca="true">+IF(OFFSET('Sanitation Data'!$G$30,0,10*ROW('Sanitation Data'!G101))="","",OFFSET('Sanitation Data'!$G$30,0,10*ROW('Sanitation Data'!G101)))</f>
        <v/>
      </c>
      <c r="DC107" s="264" t="str">
        <f ca="true">+IF(OFFSET('Sanitation Data'!$G$31,0,10*ROW('Sanitation Data'!G101))="","",OFFSET('Sanitation Data'!$G$31,0,10*ROW('Sanitation Data'!G101)))</f>
        <v/>
      </c>
      <c r="DD107" s="264" t="str">
        <f ca="true">+IF(OFFSET('Sanitation Data'!$G$32,0,10*ROW('Sanitation Data'!G101))="","",OFFSET('Sanitation Data'!$G$32,0,10*ROW('Sanitation Data'!G101)))</f>
        <v/>
      </c>
      <c r="DE107" s="264" t="str">
        <f ca="true">+IF(OFFSET('Sanitation Data'!$H$28,0,10*ROW('Sanitation Data'!H101))="","",OFFSET('Sanitation Data'!$H$28,0,10*ROW('Sanitation Data'!H101)))</f>
        <v/>
      </c>
      <c r="DF107" s="264" t="str">
        <f ca="true">+IF(OFFSET('Sanitation Data'!$H$29,0,10*ROW('Sanitation Data'!H101))="","",OFFSET('Sanitation Data'!$H$29,0,10*ROW('Sanitation Data'!H101)))</f>
        <v/>
      </c>
      <c r="DG107" s="264" t="str">
        <f ca="true">+IF(OFFSET('Sanitation Data'!$H$30,0,10*ROW('Sanitation Data'!H101))="","",OFFSET('Sanitation Data'!$H$30,0,10*ROW('Sanitation Data'!H101)))</f>
        <v/>
      </c>
      <c r="DH107" s="264" t="str">
        <f ca="true">+IF(OFFSET('Sanitation Data'!$H$31,0,10*ROW('Sanitation Data'!H101))="","",OFFSET('Sanitation Data'!$H$31,0,10*ROW('Sanitation Data'!H101)))</f>
        <v/>
      </c>
      <c r="DI107" s="264" t="str">
        <f ca="true">+IF(OFFSET('Sanitation Data'!$H$32,0,10*ROW('Sanitation Data'!H101))="","",OFFSET('Sanitation Data'!$H$32,0,10*ROW('Sanitation Data'!H101)))</f>
        <v/>
      </c>
      <c r="DJ107" s="264" t="str">
        <f ca="true">+IF(OFFSET('Sanitation Data'!$I$28,0,10*ROW('Sanitation Data'!I101))="","",OFFSET('Sanitation Data'!$I$28,0,10*ROW('Sanitation Data'!I101)))</f>
        <v/>
      </c>
      <c r="DK107" s="264" t="str">
        <f ca="true">+IF(OFFSET('Sanitation Data'!$I$29,0,10*ROW('Sanitation Data'!I101))="","",OFFSET('Sanitation Data'!$I$29,0,10*ROW('Sanitation Data'!I101)))</f>
        <v/>
      </c>
      <c r="DL107" s="264" t="str">
        <f ca="true">+IF(OFFSET('Sanitation Data'!$I$30,0,10*ROW('Sanitation Data'!I101))="","",OFFSET('Sanitation Data'!$I$30,0,10*ROW('Sanitation Data'!I101)))</f>
        <v/>
      </c>
      <c r="DM107" s="264" t="str">
        <f ca="true">+IF(OFFSET('Sanitation Data'!$I$31,0,10*ROW('Sanitation Data'!I101))="","",OFFSET('Sanitation Data'!$I$31,0,10*ROW('Sanitation Data'!I101)))</f>
        <v/>
      </c>
      <c r="DN107" s="264" t="str">
        <f ca="true">+IF(OFFSET('Sanitation Data'!$I$32,0,10*ROW('Sanitation Data'!I101))="","",OFFSET('Sanitation Data'!$I$32,0,10*ROW('Sanitation Data'!I101)))</f>
        <v/>
      </c>
      <c r="DO107" s="264" t="str">
        <f ca="true">+IF(OFFSET('Hygiene Data'!$D$11,0,10*ROW('Hygiene Data'!D101))="","",OFFSET('Hygiene Data'!$D$11,0,10*ROW('Hygiene Data'!D101)))</f>
        <v/>
      </c>
      <c r="DP107" s="264" t="str">
        <f ca="true">+IF(OFFSET('Hygiene Data'!$D$12,0,10*ROW('Hygiene Data'!D101))="","",OFFSET('Hygiene Data'!$D$12,0,10*ROW('Hygiene Data'!D101)))</f>
        <v/>
      </c>
      <c r="DQ107" s="264" t="str">
        <f ca="true">+IF(OFFSET('Hygiene Data'!$D$13,0,10*ROW('Hygiene Data'!D101))="","",OFFSET('Hygiene Data'!$D$13,0,10*ROW('Hygiene Data'!D101)))</f>
        <v/>
      </c>
      <c r="DR107" s="264" t="str">
        <f ca="true">+IF(OFFSET('Hygiene Data'!$E$11,0,10*ROW('Hygiene Data'!E101))="","",OFFSET('Hygiene Data'!$E$11,0,10*ROW('Hygiene Data'!E101)))</f>
        <v/>
      </c>
      <c r="DS107" s="264" t="str">
        <f ca="true">+IF(OFFSET('Hygiene Data'!$E$12,0,10*ROW('Hygiene Data'!E101))="","",OFFSET('Hygiene Data'!$E$12,0,10*ROW('Hygiene Data'!E101)))</f>
        <v/>
      </c>
      <c r="DT107" s="264" t="str">
        <f ca="true">+IF(OFFSET('Hygiene Data'!$E$13,0,10*ROW('Hygiene Data'!E101))="","",OFFSET('Hygiene Data'!$E$13,0,10*ROW('Hygiene Data'!E101)))</f>
        <v/>
      </c>
      <c r="DU107" s="264" t="str">
        <f ca="true">+IF(OFFSET('Hygiene Data'!$F$11,0,10*ROW('Hygiene Data'!F101))="","",OFFSET('Hygiene Data'!$F$11,0,10*ROW('Hygiene Data'!F101)))</f>
        <v/>
      </c>
      <c r="DV107" s="264" t="str">
        <f ca="true">+IF(OFFSET('Hygiene Data'!$F$12,0,10*ROW('Hygiene Data'!F101))="","",OFFSET('Hygiene Data'!$F$12,0,10*ROW('Hygiene Data'!F101)))</f>
        <v/>
      </c>
      <c r="DW107" s="264" t="str">
        <f ca="true">+IF(OFFSET('Hygiene Data'!$F$13,0,10*ROW('Hygiene Data'!F101))="","",OFFSET('Hygiene Data'!$F$13,0,10*ROW('Hygiene Data'!F101)))</f>
        <v/>
      </c>
      <c r="DX107" s="264" t="str">
        <f ca="true">+IF(OFFSET('Hygiene Data'!$G$11,0,10*ROW('Hygiene Data'!G101))="","",OFFSET('Hygiene Data'!$G$11,0,10*ROW('Hygiene Data'!G101)))</f>
        <v/>
      </c>
      <c r="DY107" s="264" t="str">
        <f ca="true">+IF(OFFSET('Hygiene Data'!$G$12,0,10*ROW('Hygiene Data'!G101))="","",OFFSET('Hygiene Data'!$G$12,0,10*ROW('Hygiene Data'!G101)))</f>
        <v/>
      </c>
      <c r="DZ107" s="264" t="str">
        <f ca="true">+IF(OFFSET('Hygiene Data'!$G$13,0,10*ROW('Hygiene Data'!G101))="","",OFFSET('Hygiene Data'!$G$13,0,10*ROW('Hygiene Data'!G101)))</f>
        <v/>
      </c>
      <c r="EA107" s="264" t="str">
        <f ca="true">+IF(OFFSET('Hygiene Data'!$H$11,0,10*ROW('Hygiene Data'!H101))="","",OFFSET('Hygiene Data'!$H$11,0,10*ROW('Hygiene Data'!H101)))</f>
        <v/>
      </c>
      <c r="EB107" s="264" t="str">
        <f ca="true">+IF(OFFSET('Hygiene Data'!$H$12,0,10*ROW('Hygiene Data'!H101))="","",OFFSET('Hygiene Data'!$H$12,0,10*ROW('Hygiene Data'!H101)))</f>
        <v/>
      </c>
      <c r="EC107" s="264" t="str">
        <f ca="true">+IF(OFFSET('Hygiene Data'!$H$13,0,10*ROW('Hygiene Data'!H101))="","",OFFSET('Hygiene Data'!$H$13,0,10*ROW('Hygiene Data'!H101)))</f>
        <v/>
      </c>
      <c r="ED107" s="264" t="str">
        <f ca="true">+IF(OFFSET('Hygiene Data'!$I$11,0,10*ROW('Hygiene Data'!I101))="","",OFFSET('Hygiene Data'!$I$11,0,10*ROW('Hygiene Data'!I101)))</f>
        <v/>
      </c>
      <c r="EE107" s="264" t="str">
        <f ca="true">+IF(OFFSET('Hygiene Data'!$I$12,0,10*ROW('Hygiene Data'!I101))="","",OFFSET('Hygiene Data'!$I$12,0,10*ROW('Hygiene Data'!I101)))</f>
        <v/>
      </c>
      <c r="EF107" s="264" t="str">
        <f ca="true">+IF(OFFSET('Hygiene Data'!$I$13,0,10*ROW('Hygiene Data'!I101))="","",OFFSET('Hygiene Data'!$I$13,0,10*ROW('Hygiene Data'!I101)))</f>
        <v/>
      </c>
    </row>
    <row xmlns:x14ac="http://schemas.microsoft.com/office/spreadsheetml/2009/9/ac" r="108" x14ac:dyDescent="0.2">
      <c r="A108" s="37" t="str">
        <f ca="true">+IF(OFFSET('Water Data'!$B$2,0,10*ROW('Water Data'!E102))="","",OFFSET('Water Data'!$B$2,0,10*ROW('Water Data'!E102)))</f>
        <v/>
      </c>
      <c r="B108" s="37" t="str">
        <f ca="true">+IF(OFFSET('Water Data'!$C$2,0,10*ROW('Water Data'!F102))="","",OFFSET('Water Data'!$C$2,0,10*ROW('Water Data'!F102)))</f>
        <v/>
      </c>
      <c r="C108" s="320" t="str">
        <f t="shared" ca="true" si="1"/>
        <v/>
      </c>
      <c r="D108" s="94"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94"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94"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94"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94"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94"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94"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94"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94"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94"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94"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94"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94"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94"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94"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94"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94"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94"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95"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95"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95"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95"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95"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95"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95"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95"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95"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95"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95"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95"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95"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95"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95"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95"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95"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95"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95"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95"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95"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95"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95"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95"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95"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95"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95"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95"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95"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95"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96"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96"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96"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96"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96"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96"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96"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96"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96"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96"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96"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96"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96"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96"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96"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96"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96"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96"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64"/>
      <c r="BS108" s="264" t="str">
        <f ca="true">+IF(OFFSET('Water Data'!$D$27,0,10*ROW('Water Data'!D102))="","",OFFSET('Water Data'!$D$27,0,10*ROW('Water Data'!D102)))</f>
        <v/>
      </c>
      <c r="BT108" s="264" t="str">
        <f ca="true">+IF(OFFSET('Water Data'!$D$28,0,10*ROW('Water Data'!D102))="","",OFFSET('Water Data'!$D$28,0,10*ROW('Water Data'!D102)))</f>
        <v/>
      </c>
      <c r="BU108" s="264" t="str">
        <f ca="true">+IF(OFFSET('Water Data'!$D$29,0,10*ROW('Water Data'!D102))="","",OFFSET('Water Data'!$D$29,0,10*ROW('Water Data'!D102)))</f>
        <v/>
      </c>
      <c r="BV108" s="264" t="str">
        <f ca="true">+IF(OFFSET('Water Data'!$E$27,0,10*ROW('Water Data'!E102))="","",OFFSET('Water Data'!$E$27,0,10*ROW('Water Data'!E102)))</f>
        <v/>
      </c>
      <c r="BW108" s="264" t="str">
        <f ca="true">+IF(OFFSET('Water Data'!$E$28,0,10*ROW('Water Data'!E102))="","",OFFSET('Water Data'!$E$28,0,10*ROW('Water Data'!E102)))</f>
        <v/>
      </c>
      <c r="BX108" s="264" t="str">
        <f ca="true">+IF(OFFSET('Water Data'!$E$29,0,10*ROW('Water Data'!E102))="","",OFFSET('Water Data'!$E$29,0,10*ROW('Water Data'!E102)))</f>
        <v/>
      </c>
      <c r="BY108" s="264" t="str">
        <f ca="true">+IF(OFFSET('Water Data'!$F$27,0,10*ROW('Water Data'!F102))="","",OFFSET('Water Data'!$F$27,0,10*ROW('Water Data'!F102)))</f>
        <v/>
      </c>
      <c r="BZ108" s="264" t="str">
        <f ca="true">+IF(OFFSET('Water Data'!$F$28,0,10*ROW('Water Data'!F102))="","",OFFSET('Water Data'!$F$28,0,10*ROW('Water Data'!F102)))</f>
        <v/>
      </c>
      <c r="CA108" s="264" t="str">
        <f ca="true">+IF(OFFSET('Water Data'!$F$29,0,10*ROW('Water Data'!F102))="","",OFFSET('Water Data'!$F$29,0,10*ROW('Water Data'!F102)))</f>
        <v/>
      </c>
      <c r="CB108" s="264" t="str">
        <f ca="true">+IF(OFFSET('Water Data'!$G$27,0,10*ROW('Water Data'!G102))="","",OFFSET('Water Data'!$G$27,0,10*ROW('Water Data'!G102)))</f>
        <v/>
      </c>
      <c r="CC108" s="264" t="str">
        <f ca="true">+IF(OFFSET('Water Data'!$G$28,0,10*ROW('Water Data'!G102))="","",OFFSET('Water Data'!$G$28,0,10*ROW('Water Data'!G102)))</f>
        <v/>
      </c>
      <c r="CD108" s="264" t="str">
        <f ca="true">+IF(OFFSET('Water Data'!$G$29,0,10*ROW('Water Data'!G102))="","",OFFSET('Water Data'!$G$29,0,10*ROW('Water Data'!G102)))</f>
        <v/>
      </c>
      <c r="CE108" s="264" t="str">
        <f ca="true">+IF(OFFSET('Water Data'!$H$27,0,10*ROW('Water Data'!H102))="","",OFFSET('Water Data'!$H$27,0,10*ROW('Water Data'!H102)))</f>
        <v/>
      </c>
      <c r="CF108" s="264" t="str">
        <f ca="true">+IF(OFFSET('Water Data'!$H$28,0,10*ROW('Water Data'!H102))="","",OFFSET('Water Data'!$H$28,0,10*ROW('Water Data'!H102)))</f>
        <v/>
      </c>
      <c r="CG108" s="264" t="str">
        <f ca="true">+IF(OFFSET('Water Data'!$H$29,0,10*ROW('Water Data'!H102))="","",OFFSET('Water Data'!$H$29,0,10*ROW('Water Data'!H102)))</f>
        <v/>
      </c>
      <c r="CH108" s="264" t="str">
        <f ca="true">+IF(OFFSET('Water Data'!$I$27,0,10*ROW('Water Data'!I102))="","",OFFSET('Water Data'!$I$27,0,10*ROW('Water Data'!I102)))</f>
        <v/>
      </c>
      <c r="CI108" s="264" t="str">
        <f ca="true">+IF(OFFSET('Water Data'!$I$28,0,10*ROW('Water Data'!I102))="","",OFFSET('Water Data'!$I$28,0,10*ROW('Water Data'!I102)))</f>
        <v/>
      </c>
      <c r="CJ108" s="264" t="str">
        <f ca="true">+IF(OFFSET('Water Data'!$I$29,0,10*ROW('Water Data'!I102))="","",OFFSET('Water Data'!$I$29,0,10*ROW('Water Data'!I102)))</f>
        <v/>
      </c>
      <c r="CK108" s="264" t="str">
        <f ca="true">+IF(OFFSET('Sanitation Data'!$D$28,0,10*ROW('Sanitation Data'!D102))="","",OFFSET('Sanitation Data'!$D$28,0,10*ROW('Sanitation Data'!D102)))</f>
        <v/>
      </c>
      <c r="CL108" s="264" t="str">
        <f ca="true">+IF(OFFSET('Sanitation Data'!$D$29,0,10*ROW('Sanitation Data'!D102))="","",OFFSET('Sanitation Data'!$D$29,0,10*ROW('Sanitation Data'!D102)))</f>
        <v/>
      </c>
      <c r="CM108" s="264" t="str">
        <f ca="true">+IF(OFFSET('Sanitation Data'!$D$30,0,10*ROW('Sanitation Data'!D102))="","",OFFSET('Sanitation Data'!$D$30,0,10*ROW('Sanitation Data'!D102)))</f>
        <v/>
      </c>
      <c r="CN108" s="264" t="str">
        <f ca="true">+IF(OFFSET('Sanitation Data'!$D$31,0,10*ROW('Sanitation Data'!D102))="","",OFFSET('Sanitation Data'!$D$31,0,10*ROW('Sanitation Data'!D102)))</f>
        <v/>
      </c>
      <c r="CO108" s="264" t="str">
        <f ca="true">+IF(OFFSET('Sanitation Data'!$D$32,0,10*ROW('Sanitation Data'!D102))="","",OFFSET('Sanitation Data'!$D$32,0,10*ROW('Sanitation Data'!D102)))</f>
        <v/>
      </c>
      <c r="CP108" s="264" t="str">
        <f ca="true">+IF(OFFSET('Sanitation Data'!$E$28,0,10*ROW('Sanitation Data'!E102))="","",OFFSET('Sanitation Data'!$E$28,0,10*ROW('Sanitation Data'!E102)))</f>
        <v/>
      </c>
      <c r="CQ108" s="264" t="str">
        <f ca="true">+IF(OFFSET('Sanitation Data'!$E$29,0,10*ROW('Sanitation Data'!E102))="","",OFFSET('Sanitation Data'!$E$29,0,10*ROW('Sanitation Data'!E102)))</f>
        <v/>
      </c>
      <c r="CR108" s="264" t="str">
        <f ca="true">+IF(OFFSET('Sanitation Data'!$E$30,0,10*ROW('Sanitation Data'!E102))="","",OFFSET('Sanitation Data'!$E$30,0,10*ROW('Sanitation Data'!E102)))</f>
        <v/>
      </c>
      <c r="CS108" s="264" t="str">
        <f ca="true">+IF(OFFSET('Sanitation Data'!$E$31,0,10*ROW('Sanitation Data'!E102))="","",OFFSET('Sanitation Data'!$E$31,0,10*ROW('Sanitation Data'!E102)))</f>
        <v/>
      </c>
      <c r="CT108" s="264" t="str">
        <f ca="true">+IF(OFFSET('Sanitation Data'!$E$32,0,10*ROW('Sanitation Data'!E102))="","",OFFSET('Sanitation Data'!$E$32,0,10*ROW('Sanitation Data'!E102)))</f>
        <v/>
      </c>
      <c r="CU108" s="264" t="str">
        <f ca="true">+IF(OFFSET('Sanitation Data'!$F$28,0,10*ROW('Sanitation Data'!F102))="","",OFFSET('Sanitation Data'!$F$28,0,10*ROW('Sanitation Data'!F102)))</f>
        <v/>
      </c>
      <c r="CV108" s="264" t="str">
        <f ca="true">+IF(OFFSET('Sanitation Data'!$F$29,0,10*ROW('Sanitation Data'!F102))="","",OFFSET('Sanitation Data'!$F$29,0,10*ROW('Sanitation Data'!F102)))</f>
        <v/>
      </c>
      <c r="CW108" s="264" t="str">
        <f ca="true">+IF(OFFSET('Sanitation Data'!$F$30,0,10*ROW('Sanitation Data'!F102))="","",OFFSET('Sanitation Data'!$F$30,0,10*ROW('Sanitation Data'!F102)))</f>
        <v/>
      </c>
      <c r="CX108" s="264" t="str">
        <f ca="true">+IF(OFFSET('Sanitation Data'!$F$31,0,10*ROW('Sanitation Data'!F102))="","",OFFSET('Sanitation Data'!$F$31,0,10*ROW('Sanitation Data'!F102)))</f>
        <v/>
      </c>
      <c r="CY108" s="264" t="str">
        <f ca="true">+IF(OFFSET('Sanitation Data'!$F$32,0,10*ROW('Sanitation Data'!F102))="","",OFFSET('Sanitation Data'!$F$32,0,10*ROW('Sanitation Data'!F102)))</f>
        <v/>
      </c>
      <c r="CZ108" s="264" t="str">
        <f ca="true">+IF(OFFSET('Sanitation Data'!$G$28,0,10*ROW('Sanitation Data'!G102))="","",OFFSET('Sanitation Data'!$G$28,0,10*ROW('Sanitation Data'!G102)))</f>
        <v/>
      </c>
      <c r="DA108" s="264" t="str">
        <f ca="true">+IF(OFFSET('Sanitation Data'!$G$29,0,10*ROW('Sanitation Data'!G102))="","",OFFSET('Sanitation Data'!$G$29,0,10*ROW('Sanitation Data'!G102)))</f>
        <v/>
      </c>
      <c r="DB108" s="264" t="str">
        <f ca="true">+IF(OFFSET('Sanitation Data'!$G$30,0,10*ROW('Sanitation Data'!G102))="","",OFFSET('Sanitation Data'!$G$30,0,10*ROW('Sanitation Data'!G102)))</f>
        <v/>
      </c>
      <c r="DC108" s="264" t="str">
        <f ca="true">+IF(OFFSET('Sanitation Data'!$G$31,0,10*ROW('Sanitation Data'!G102))="","",OFFSET('Sanitation Data'!$G$31,0,10*ROW('Sanitation Data'!G102)))</f>
        <v/>
      </c>
      <c r="DD108" s="264" t="str">
        <f ca="true">+IF(OFFSET('Sanitation Data'!$G$32,0,10*ROW('Sanitation Data'!G102))="","",OFFSET('Sanitation Data'!$G$32,0,10*ROW('Sanitation Data'!G102)))</f>
        <v/>
      </c>
      <c r="DE108" s="264" t="str">
        <f ca="true">+IF(OFFSET('Sanitation Data'!$H$28,0,10*ROW('Sanitation Data'!H102))="","",OFFSET('Sanitation Data'!$H$28,0,10*ROW('Sanitation Data'!H102)))</f>
        <v/>
      </c>
      <c r="DF108" s="264" t="str">
        <f ca="true">+IF(OFFSET('Sanitation Data'!$H$29,0,10*ROW('Sanitation Data'!H102))="","",OFFSET('Sanitation Data'!$H$29,0,10*ROW('Sanitation Data'!H102)))</f>
        <v/>
      </c>
      <c r="DG108" s="264" t="str">
        <f ca="true">+IF(OFFSET('Sanitation Data'!$H$30,0,10*ROW('Sanitation Data'!H102))="","",OFFSET('Sanitation Data'!$H$30,0,10*ROW('Sanitation Data'!H102)))</f>
        <v/>
      </c>
      <c r="DH108" s="264" t="str">
        <f ca="true">+IF(OFFSET('Sanitation Data'!$H$31,0,10*ROW('Sanitation Data'!H102))="","",OFFSET('Sanitation Data'!$H$31,0,10*ROW('Sanitation Data'!H102)))</f>
        <v/>
      </c>
      <c r="DI108" s="264" t="str">
        <f ca="true">+IF(OFFSET('Sanitation Data'!$H$32,0,10*ROW('Sanitation Data'!H102))="","",OFFSET('Sanitation Data'!$H$32,0,10*ROW('Sanitation Data'!H102)))</f>
        <v/>
      </c>
      <c r="DJ108" s="264" t="str">
        <f ca="true">+IF(OFFSET('Sanitation Data'!$I$28,0,10*ROW('Sanitation Data'!I102))="","",OFFSET('Sanitation Data'!$I$28,0,10*ROW('Sanitation Data'!I102)))</f>
        <v/>
      </c>
      <c r="DK108" s="264" t="str">
        <f ca="true">+IF(OFFSET('Sanitation Data'!$I$29,0,10*ROW('Sanitation Data'!I102))="","",OFFSET('Sanitation Data'!$I$29,0,10*ROW('Sanitation Data'!I102)))</f>
        <v/>
      </c>
      <c r="DL108" s="264" t="str">
        <f ca="true">+IF(OFFSET('Sanitation Data'!$I$30,0,10*ROW('Sanitation Data'!I102))="","",OFFSET('Sanitation Data'!$I$30,0,10*ROW('Sanitation Data'!I102)))</f>
        <v/>
      </c>
      <c r="DM108" s="264" t="str">
        <f ca="true">+IF(OFFSET('Sanitation Data'!$I$31,0,10*ROW('Sanitation Data'!I102))="","",OFFSET('Sanitation Data'!$I$31,0,10*ROW('Sanitation Data'!I102)))</f>
        <v/>
      </c>
      <c r="DN108" s="264" t="str">
        <f ca="true">+IF(OFFSET('Sanitation Data'!$I$32,0,10*ROW('Sanitation Data'!I102))="","",OFFSET('Sanitation Data'!$I$32,0,10*ROW('Sanitation Data'!I102)))</f>
        <v/>
      </c>
      <c r="DO108" s="264" t="str">
        <f ca="true">+IF(OFFSET('Hygiene Data'!$D$11,0,10*ROW('Hygiene Data'!D102))="","",OFFSET('Hygiene Data'!$D$11,0,10*ROW('Hygiene Data'!D102)))</f>
        <v/>
      </c>
      <c r="DP108" s="264" t="str">
        <f ca="true">+IF(OFFSET('Hygiene Data'!$D$12,0,10*ROW('Hygiene Data'!D102))="","",OFFSET('Hygiene Data'!$D$12,0,10*ROW('Hygiene Data'!D102)))</f>
        <v/>
      </c>
      <c r="DQ108" s="264" t="str">
        <f ca="true">+IF(OFFSET('Hygiene Data'!$D$13,0,10*ROW('Hygiene Data'!D102))="","",OFFSET('Hygiene Data'!$D$13,0,10*ROW('Hygiene Data'!D102)))</f>
        <v/>
      </c>
      <c r="DR108" s="264" t="str">
        <f ca="true">+IF(OFFSET('Hygiene Data'!$E$11,0,10*ROW('Hygiene Data'!E102))="","",OFFSET('Hygiene Data'!$E$11,0,10*ROW('Hygiene Data'!E102)))</f>
        <v/>
      </c>
      <c r="DS108" s="264" t="str">
        <f ca="true">+IF(OFFSET('Hygiene Data'!$E$12,0,10*ROW('Hygiene Data'!E102))="","",OFFSET('Hygiene Data'!$E$12,0,10*ROW('Hygiene Data'!E102)))</f>
        <v/>
      </c>
      <c r="DT108" s="264" t="str">
        <f ca="true">+IF(OFFSET('Hygiene Data'!$E$13,0,10*ROW('Hygiene Data'!E102))="","",OFFSET('Hygiene Data'!$E$13,0,10*ROW('Hygiene Data'!E102)))</f>
        <v/>
      </c>
      <c r="DU108" s="264" t="str">
        <f ca="true">+IF(OFFSET('Hygiene Data'!$F$11,0,10*ROW('Hygiene Data'!F102))="","",OFFSET('Hygiene Data'!$F$11,0,10*ROW('Hygiene Data'!F102)))</f>
        <v/>
      </c>
      <c r="DV108" s="264" t="str">
        <f ca="true">+IF(OFFSET('Hygiene Data'!$F$12,0,10*ROW('Hygiene Data'!F102))="","",OFFSET('Hygiene Data'!$F$12,0,10*ROW('Hygiene Data'!F102)))</f>
        <v/>
      </c>
      <c r="DW108" s="264" t="str">
        <f ca="true">+IF(OFFSET('Hygiene Data'!$F$13,0,10*ROW('Hygiene Data'!F102))="","",OFFSET('Hygiene Data'!$F$13,0,10*ROW('Hygiene Data'!F102)))</f>
        <v/>
      </c>
      <c r="DX108" s="264" t="str">
        <f ca="true">+IF(OFFSET('Hygiene Data'!$G$11,0,10*ROW('Hygiene Data'!G102))="","",OFFSET('Hygiene Data'!$G$11,0,10*ROW('Hygiene Data'!G102)))</f>
        <v/>
      </c>
      <c r="DY108" s="264" t="str">
        <f ca="true">+IF(OFFSET('Hygiene Data'!$G$12,0,10*ROW('Hygiene Data'!G102))="","",OFFSET('Hygiene Data'!$G$12,0,10*ROW('Hygiene Data'!G102)))</f>
        <v/>
      </c>
      <c r="DZ108" s="264" t="str">
        <f ca="true">+IF(OFFSET('Hygiene Data'!$G$13,0,10*ROW('Hygiene Data'!G102))="","",OFFSET('Hygiene Data'!$G$13,0,10*ROW('Hygiene Data'!G102)))</f>
        <v/>
      </c>
      <c r="EA108" s="264" t="str">
        <f ca="true">+IF(OFFSET('Hygiene Data'!$H$11,0,10*ROW('Hygiene Data'!H102))="","",OFFSET('Hygiene Data'!$H$11,0,10*ROW('Hygiene Data'!H102)))</f>
        <v/>
      </c>
      <c r="EB108" s="264" t="str">
        <f ca="true">+IF(OFFSET('Hygiene Data'!$H$12,0,10*ROW('Hygiene Data'!H102))="","",OFFSET('Hygiene Data'!$H$12,0,10*ROW('Hygiene Data'!H102)))</f>
        <v/>
      </c>
      <c r="EC108" s="264" t="str">
        <f ca="true">+IF(OFFSET('Hygiene Data'!$H$13,0,10*ROW('Hygiene Data'!H102))="","",OFFSET('Hygiene Data'!$H$13,0,10*ROW('Hygiene Data'!H102)))</f>
        <v/>
      </c>
      <c r="ED108" s="264" t="str">
        <f ca="true">+IF(OFFSET('Hygiene Data'!$I$11,0,10*ROW('Hygiene Data'!I102))="","",OFFSET('Hygiene Data'!$I$11,0,10*ROW('Hygiene Data'!I102)))</f>
        <v/>
      </c>
      <c r="EE108" s="264" t="str">
        <f ca="true">+IF(OFFSET('Hygiene Data'!$I$12,0,10*ROW('Hygiene Data'!I102))="","",OFFSET('Hygiene Data'!$I$12,0,10*ROW('Hygiene Data'!I102)))</f>
        <v/>
      </c>
      <c r="EF108" s="264" t="str">
        <f ca="true">+IF(OFFSET('Hygiene Data'!$I$13,0,10*ROW('Hygiene Data'!I102))="","",OFFSET('Hygiene Data'!$I$13,0,10*ROW('Hygiene Data'!I102)))</f>
        <v/>
      </c>
    </row>
    <row xmlns:x14ac="http://schemas.microsoft.com/office/spreadsheetml/2009/9/ac" r="109" x14ac:dyDescent="0.2">
      <c r="A109" s="37" t="str">
        <f ca="true">+IF(OFFSET('Water Data'!$B$2,0,10*ROW('Water Data'!E103))="","",OFFSET('Water Data'!$B$2,0,10*ROW('Water Data'!E103)))</f>
        <v/>
      </c>
      <c r="B109" s="37" t="str">
        <f ca="true">+IF(OFFSET('Water Data'!$C$2,0,10*ROW('Water Data'!F103))="","",OFFSET('Water Data'!$C$2,0,10*ROW('Water Data'!F103)))</f>
        <v/>
      </c>
      <c r="C109" s="320" t="str">
        <f t="shared" ca="true" si="1"/>
        <v/>
      </c>
      <c r="D109" s="94"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94"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94"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94"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94"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94"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94"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94"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94"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94"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94"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94"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94"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94"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94"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94"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94"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94"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95"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95"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95"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95"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95"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95"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95"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95"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95"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95"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95"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95"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95"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95"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95"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95"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95"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95"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95"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95"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95"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95"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95"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95"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95"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95"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95"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95"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95"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95"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96"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96"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96"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96"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96"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96"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96"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96"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96"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96"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96"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96"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96"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96"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96"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96"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96"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96"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64"/>
      <c r="BS109" s="264" t="str">
        <f ca="true">+IF(OFFSET('Water Data'!$D$27,0,10*ROW('Water Data'!D103))="","",OFFSET('Water Data'!$D$27,0,10*ROW('Water Data'!D103)))</f>
        <v/>
      </c>
      <c r="BT109" s="264" t="str">
        <f ca="true">+IF(OFFSET('Water Data'!$D$28,0,10*ROW('Water Data'!D103))="","",OFFSET('Water Data'!$D$28,0,10*ROW('Water Data'!D103)))</f>
        <v/>
      </c>
      <c r="BU109" s="264" t="str">
        <f ca="true">+IF(OFFSET('Water Data'!$D$29,0,10*ROW('Water Data'!D103))="","",OFFSET('Water Data'!$D$29,0,10*ROW('Water Data'!D103)))</f>
        <v/>
      </c>
      <c r="BV109" s="264" t="str">
        <f ca="true">+IF(OFFSET('Water Data'!$E$27,0,10*ROW('Water Data'!E103))="","",OFFSET('Water Data'!$E$27,0,10*ROW('Water Data'!E103)))</f>
        <v/>
      </c>
      <c r="BW109" s="264" t="str">
        <f ca="true">+IF(OFFSET('Water Data'!$E$28,0,10*ROW('Water Data'!E103))="","",OFFSET('Water Data'!$E$28,0,10*ROW('Water Data'!E103)))</f>
        <v/>
      </c>
      <c r="BX109" s="264" t="str">
        <f ca="true">+IF(OFFSET('Water Data'!$E$29,0,10*ROW('Water Data'!E103))="","",OFFSET('Water Data'!$E$29,0,10*ROW('Water Data'!E103)))</f>
        <v/>
      </c>
      <c r="BY109" s="264" t="str">
        <f ca="true">+IF(OFFSET('Water Data'!$F$27,0,10*ROW('Water Data'!F103))="","",OFFSET('Water Data'!$F$27,0,10*ROW('Water Data'!F103)))</f>
        <v/>
      </c>
      <c r="BZ109" s="264" t="str">
        <f ca="true">+IF(OFFSET('Water Data'!$F$28,0,10*ROW('Water Data'!F103))="","",OFFSET('Water Data'!$F$28,0,10*ROW('Water Data'!F103)))</f>
        <v/>
      </c>
      <c r="CA109" s="264" t="str">
        <f ca="true">+IF(OFFSET('Water Data'!$F$29,0,10*ROW('Water Data'!F103))="","",OFFSET('Water Data'!$F$29,0,10*ROW('Water Data'!F103)))</f>
        <v/>
      </c>
      <c r="CB109" s="264" t="str">
        <f ca="true">+IF(OFFSET('Water Data'!$G$27,0,10*ROW('Water Data'!G103))="","",OFFSET('Water Data'!$G$27,0,10*ROW('Water Data'!G103)))</f>
        <v/>
      </c>
      <c r="CC109" s="264" t="str">
        <f ca="true">+IF(OFFSET('Water Data'!$G$28,0,10*ROW('Water Data'!G103))="","",OFFSET('Water Data'!$G$28,0,10*ROW('Water Data'!G103)))</f>
        <v/>
      </c>
      <c r="CD109" s="264" t="str">
        <f ca="true">+IF(OFFSET('Water Data'!$G$29,0,10*ROW('Water Data'!G103))="","",OFFSET('Water Data'!$G$29,0,10*ROW('Water Data'!G103)))</f>
        <v/>
      </c>
      <c r="CE109" s="264" t="str">
        <f ca="true">+IF(OFFSET('Water Data'!$H$27,0,10*ROW('Water Data'!H103))="","",OFFSET('Water Data'!$H$27,0,10*ROW('Water Data'!H103)))</f>
        <v/>
      </c>
      <c r="CF109" s="264" t="str">
        <f ca="true">+IF(OFFSET('Water Data'!$H$28,0,10*ROW('Water Data'!H103))="","",OFFSET('Water Data'!$H$28,0,10*ROW('Water Data'!H103)))</f>
        <v/>
      </c>
      <c r="CG109" s="264" t="str">
        <f ca="true">+IF(OFFSET('Water Data'!$H$29,0,10*ROW('Water Data'!H103))="","",OFFSET('Water Data'!$H$29,0,10*ROW('Water Data'!H103)))</f>
        <v/>
      </c>
      <c r="CH109" s="264" t="str">
        <f ca="true">+IF(OFFSET('Water Data'!$I$27,0,10*ROW('Water Data'!I103))="","",OFFSET('Water Data'!$I$27,0,10*ROW('Water Data'!I103)))</f>
        <v/>
      </c>
      <c r="CI109" s="264" t="str">
        <f ca="true">+IF(OFFSET('Water Data'!$I$28,0,10*ROW('Water Data'!I103))="","",OFFSET('Water Data'!$I$28,0,10*ROW('Water Data'!I103)))</f>
        <v/>
      </c>
      <c r="CJ109" s="264" t="str">
        <f ca="true">+IF(OFFSET('Water Data'!$I$29,0,10*ROW('Water Data'!I103))="","",OFFSET('Water Data'!$I$29,0,10*ROW('Water Data'!I103)))</f>
        <v/>
      </c>
      <c r="CK109" s="264" t="str">
        <f ca="true">+IF(OFFSET('Sanitation Data'!$D$28,0,10*ROW('Sanitation Data'!D103))="","",OFFSET('Sanitation Data'!$D$28,0,10*ROW('Sanitation Data'!D103)))</f>
        <v/>
      </c>
      <c r="CL109" s="264" t="str">
        <f ca="true">+IF(OFFSET('Sanitation Data'!$D$29,0,10*ROW('Sanitation Data'!D103))="","",OFFSET('Sanitation Data'!$D$29,0,10*ROW('Sanitation Data'!D103)))</f>
        <v/>
      </c>
      <c r="CM109" s="264" t="str">
        <f ca="true">+IF(OFFSET('Sanitation Data'!$D$30,0,10*ROW('Sanitation Data'!D103))="","",OFFSET('Sanitation Data'!$D$30,0,10*ROW('Sanitation Data'!D103)))</f>
        <v/>
      </c>
      <c r="CN109" s="264" t="str">
        <f ca="true">+IF(OFFSET('Sanitation Data'!$D$31,0,10*ROW('Sanitation Data'!D103))="","",OFFSET('Sanitation Data'!$D$31,0,10*ROW('Sanitation Data'!D103)))</f>
        <v/>
      </c>
      <c r="CO109" s="264" t="str">
        <f ca="true">+IF(OFFSET('Sanitation Data'!$D$32,0,10*ROW('Sanitation Data'!D103))="","",OFFSET('Sanitation Data'!$D$32,0,10*ROW('Sanitation Data'!D103)))</f>
        <v/>
      </c>
      <c r="CP109" s="264" t="str">
        <f ca="true">+IF(OFFSET('Sanitation Data'!$E$28,0,10*ROW('Sanitation Data'!E103))="","",OFFSET('Sanitation Data'!$E$28,0,10*ROW('Sanitation Data'!E103)))</f>
        <v/>
      </c>
      <c r="CQ109" s="264" t="str">
        <f ca="true">+IF(OFFSET('Sanitation Data'!$E$29,0,10*ROW('Sanitation Data'!E103))="","",OFFSET('Sanitation Data'!$E$29,0,10*ROW('Sanitation Data'!E103)))</f>
        <v/>
      </c>
      <c r="CR109" s="264" t="str">
        <f ca="true">+IF(OFFSET('Sanitation Data'!$E$30,0,10*ROW('Sanitation Data'!E103))="","",OFFSET('Sanitation Data'!$E$30,0,10*ROW('Sanitation Data'!E103)))</f>
        <v/>
      </c>
      <c r="CS109" s="264" t="str">
        <f ca="true">+IF(OFFSET('Sanitation Data'!$E$31,0,10*ROW('Sanitation Data'!E103))="","",OFFSET('Sanitation Data'!$E$31,0,10*ROW('Sanitation Data'!E103)))</f>
        <v/>
      </c>
      <c r="CT109" s="264" t="str">
        <f ca="true">+IF(OFFSET('Sanitation Data'!$E$32,0,10*ROW('Sanitation Data'!E103))="","",OFFSET('Sanitation Data'!$E$32,0,10*ROW('Sanitation Data'!E103)))</f>
        <v/>
      </c>
      <c r="CU109" s="264" t="str">
        <f ca="true">+IF(OFFSET('Sanitation Data'!$F$28,0,10*ROW('Sanitation Data'!F103))="","",OFFSET('Sanitation Data'!$F$28,0,10*ROW('Sanitation Data'!F103)))</f>
        <v/>
      </c>
      <c r="CV109" s="264" t="str">
        <f ca="true">+IF(OFFSET('Sanitation Data'!$F$29,0,10*ROW('Sanitation Data'!F103))="","",OFFSET('Sanitation Data'!$F$29,0,10*ROW('Sanitation Data'!F103)))</f>
        <v/>
      </c>
      <c r="CW109" s="264" t="str">
        <f ca="true">+IF(OFFSET('Sanitation Data'!$F$30,0,10*ROW('Sanitation Data'!F103))="","",OFFSET('Sanitation Data'!$F$30,0,10*ROW('Sanitation Data'!F103)))</f>
        <v/>
      </c>
      <c r="CX109" s="264" t="str">
        <f ca="true">+IF(OFFSET('Sanitation Data'!$F$31,0,10*ROW('Sanitation Data'!F103))="","",OFFSET('Sanitation Data'!$F$31,0,10*ROW('Sanitation Data'!F103)))</f>
        <v/>
      </c>
      <c r="CY109" s="264" t="str">
        <f ca="true">+IF(OFFSET('Sanitation Data'!$F$32,0,10*ROW('Sanitation Data'!F103))="","",OFFSET('Sanitation Data'!$F$32,0,10*ROW('Sanitation Data'!F103)))</f>
        <v/>
      </c>
      <c r="CZ109" s="264" t="str">
        <f ca="true">+IF(OFFSET('Sanitation Data'!$G$28,0,10*ROW('Sanitation Data'!G103))="","",OFFSET('Sanitation Data'!$G$28,0,10*ROW('Sanitation Data'!G103)))</f>
        <v/>
      </c>
      <c r="DA109" s="264" t="str">
        <f ca="true">+IF(OFFSET('Sanitation Data'!$G$29,0,10*ROW('Sanitation Data'!G103))="","",OFFSET('Sanitation Data'!$G$29,0,10*ROW('Sanitation Data'!G103)))</f>
        <v/>
      </c>
      <c r="DB109" s="264" t="str">
        <f ca="true">+IF(OFFSET('Sanitation Data'!$G$30,0,10*ROW('Sanitation Data'!G103))="","",OFFSET('Sanitation Data'!$G$30,0,10*ROW('Sanitation Data'!G103)))</f>
        <v/>
      </c>
      <c r="DC109" s="264" t="str">
        <f ca="true">+IF(OFFSET('Sanitation Data'!$G$31,0,10*ROW('Sanitation Data'!G103))="","",OFFSET('Sanitation Data'!$G$31,0,10*ROW('Sanitation Data'!G103)))</f>
        <v/>
      </c>
      <c r="DD109" s="264" t="str">
        <f ca="true">+IF(OFFSET('Sanitation Data'!$G$32,0,10*ROW('Sanitation Data'!G103))="","",OFFSET('Sanitation Data'!$G$32,0,10*ROW('Sanitation Data'!G103)))</f>
        <v/>
      </c>
      <c r="DE109" s="264" t="str">
        <f ca="true">+IF(OFFSET('Sanitation Data'!$H$28,0,10*ROW('Sanitation Data'!H103))="","",OFFSET('Sanitation Data'!$H$28,0,10*ROW('Sanitation Data'!H103)))</f>
        <v/>
      </c>
      <c r="DF109" s="264" t="str">
        <f ca="true">+IF(OFFSET('Sanitation Data'!$H$29,0,10*ROW('Sanitation Data'!H103))="","",OFFSET('Sanitation Data'!$H$29,0,10*ROW('Sanitation Data'!H103)))</f>
        <v/>
      </c>
      <c r="DG109" s="264" t="str">
        <f ca="true">+IF(OFFSET('Sanitation Data'!$H$30,0,10*ROW('Sanitation Data'!H103))="","",OFFSET('Sanitation Data'!$H$30,0,10*ROW('Sanitation Data'!H103)))</f>
        <v/>
      </c>
      <c r="DH109" s="264" t="str">
        <f ca="true">+IF(OFFSET('Sanitation Data'!$H$31,0,10*ROW('Sanitation Data'!H103))="","",OFFSET('Sanitation Data'!$H$31,0,10*ROW('Sanitation Data'!H103)))</f>
        <v/>
      </c>
      <c r="DI109" s="264" t="str">
        <f ca="true">+IF(OFFSET('Sanitation Data'!$H$32,0,10*ROW('Sanitation Data'!H103))="","",OFFSET('Sanitation Data'!$H$32,0,10*ROW('Sanitation Data'!H103)))</f>
        <v/>
      </c>
      <c r="DJ109" s="264" t="str">
        <f ca="true">+IF(OFFSET('Sanitation Data'!$I$28,0,10*ROW('Sanitation Data'!I103))="","",OFFSET('Sanitation Data'!$I$28,0,10*ROW('Sanitation Data'!I103)))</f>
        <v/>
      </c>
      <c r="DK109" s="264" t="str">
        <f ca="true">+IF(OFFSET('Sanitation Data'!$I$29,0,10*ROW('Sanitation Data'!I103))="","",OFFSET('Sanitation Data'!$I$29,0,10*ROW('Sanitation Data'!I103)))</f>
        <v/>
      </c>
      <c r="DL109" s="264" t="str">
        <f ca="true">+IF(OFFSET('Sanitation Data'!$I$30,0,10*ROW('Sanitation Data'!I103))="","",OFFSET('Sanitation Data'!$I$30,0,10*ROW('Sanitation Data'!I103)))</f>
        <v/>
      </c>
      <c r="DM109" s="264" t="str">
        <f ca="true">+IF(OFFSET('Sanitation Data'!$I$31,0,10*ROW('Sanitation Data'!I103))="","",OFFSET('Sanitation Data'!$I$31,0,10*ROW('Sanitation Data'!I103)))</f>
        <v/>
      </c>
      <c r="DN109" s="264" t="str">
        <f ca="true">+IF(OFFSET('Sanitation Data'!$I$32,0,10*ROW('Sanitation Data'!I103))="","",OFFSET('Sanitation Data'!$I$32,0,10*ROW('Sanitation Data'!I103)))</f>
        <v/>
      </c>
      <c r="DO109" s="264" t="str">
        <f ca="true">+IF(OFFSET('Hygiene Data'!$D$11,0,10*ROW('Hygiene Data'!D103))="","",OFFSET('Hygiene Data'!$D$11,0,10*ROW('Hygiene Data'!D103)))</f>
        <v/>
      </c>
      <c r="DP109" s="264" t="str">
        <f ca="true">+IF(OFFSET('Hygiene Data'!$D$12,0,10*ROW('Hygiene Data'!D103))="","",OFFSET('Hygiene Data'!$D$12,0,10*ROW('Hygiene Data'!D103)))</f>
        <v/>
      </c>
      <c r="DQ109" s="264" t="str">
        <f ca="true">+IF(OFFSET('Hygiene Data'!$D$13,0,10*ROW('Hygiene Data'!D103))="","",OFFSET('Hygiene Data'!$D$13,0,10*ROW('Hygiene Data'!D103)))</f>
        <v/>
      </c>
      <c r="DR109" s="264" t="str">
        <f ca="true">+IF(OFFSET('Hygiene Data'!$E$11,0,10*ROW('Hygiene Data'!E103))="","",OFFSET('Hygiene Data'!$E$11,0,10*ROW('Hygiene Data'!E103)))</f>
        <v/>
      </c>
      <c r="DS109" s="264" t="str">
        <f ca="true">+IF(OFFSET('Hygiene Data'!$E$12,0,10*ROW('Hygiene Data'!E103))="","",OFFSET('Hygiene Data'!$E$12,0,10*ROW('Hygiene Data'!E103)))</f>
        <v/>
      </c>
      <c r="DT109" s="264" t="str">
        <f ca="true">+IF(OFFSET('Hygiene Data'!$E$13,0,10*ROW('Hygiene Data'!E103))="","",OFFSET('Hygiene Data'!$E$13,0,10*ROW('Hygiene Data'!E103)))</f>
        <v/>
      </c>
      <c r="DU109" s="264" t="str">
        <f ca="true">+IF(OFFSET('Hygiene Data'!$F$11,0,10*ROW('Hygiene Data'!F103))="","",OFFSET('Hygiene Data'!$F$11,0,10*ROW('Hygiene Data'!F103)))</f>
        <v/>
      </c>
      <c r="DV109" s="264" t="str">
        <f ca="true">+IF(OFFSET('Hygiene Data'!$F$12,0,10*ROW('Hygiene Data'!F103))="","",OFFSET('Hygiene Data'!$F$12,0,10*ROW('Hygiene Data'!F103)))</f>
        <v/>
      </c>
      <c r="DW109" s="264" t="str">
        <f ca="true">+IF(OFFSET('Hygiene Data'!$F$13,0,10*ROW('Hygiene Data'!F103))="","",OFFSET('Hygiene Data'!$F$13,0,10*ROW('Hygiene Data'!F103)))</f>
        <v/>
      </c>
      <c r="DX109" s="264" t="str">
        <f ca="true">+IF(OFFSET('Hygiene Data'!$G$11,0,10*ROW('Hygiene Data'!G103))="","",OFFSET('Hygiene Data'!$G$11,0,10*ROW('Hygiene Data'!G103)))</f>
        <v/>
      </c>
      <c r="DY109" s="264" t="str">
        <f ca="true">+IF(OFFSET('Hygiene Data'!$G$12,0,10*ROW('Hygiene Data'!G103))="","",OFFSET('Hygiene Data'!$G$12,0,10*ROW('Hygiene Data'!G103)))</f>
        <v/>
      </c>
      <c r="DZ109" s="264" t="str">
        <f ca="true">+IF(OFFSET('Hygiene Data'!$G$13,0,10*ROW('Hygiene Data'!G103))="","",OFFSET('Hygiene Data'!$G$13,0,10*ROW('Hygiene Data'!G103)))</f>
        <v/>
      </c>
      <c r="EA109" s="264" t="str">
        <f ca="true">+IF(OFFSET('Hygiene Data'!$H$11,0,10*ROW('Hygiene Data'!H103))="","",OFFSET('Hygiene Data'!$H$11,0,10*ROW('Hygiene Data'!H103)))</f>
        <v/>
      </c>
      <c r="EB109" s="264" t="str">
        <f ca="true">+IF(OFFSET('Hygiene Data'!$H$12,0,10*ROW('Hygiene Data'!H103))="","",OFFSET('Hygiene Data'!$H$12,0,10*ROW('Hygiene Data'!H103)))</f>
        <v/>
      </c>
      <c r="EC109" s="264" t="str">
        <f ca="true">+IF(OFFSET('Hygiene Data'!$H$13,0,10*ROW('Hygiene Data'!H103))="","",OFFSET('Hygiene Data'!$H$13,0,10*ROW('Hygiene Data'!H103)))</f>
        <v/>
      </c>
      <c r="ED109" s="264" t="str">
        <f ca="true">+IF(OFFSET('Hygiene Data'!$I$11,0,10*ROW('Hygiene Data'!I103))="","",OFFSET('Hygiene Data'!$I$11,0,10*ROW('Hygiene Data'!I103)))</f>
        <v/>
      </c>
      <c r="EE109" s="264" t="str">
        <f ca="true">+IF(OFFSET('Hygiene Data'!$I$12,0,10*ROW('Hygiene Data'!I103))="","",OFFSET('Hygiene Data'!$I$12,0,10*ROW('Hygiene Data'!I103)))</f>
        <v/>
      </c>
      <c r="EF109" s="264" t="str">
        <f ca="true">+IF(OFFSET('Hygiene Data'!$I$13,0,10*ROW('Hygiene Data'!I103))="","",OFFSET('Hygiene Data'!$I$13,0,10*ROW('Hygiene Data'!I103)))</f>
        <v/>
      </c>
    </row>
    <row xmlns:x14ac="http://schemas.microsoft.com/office/spreadsheetml/2009/9/ac" r="110" x14ac:dyDescent="0.2">
      <c r="A110" s="37" t="str">
        <f ca="true">+IF(OFFSET('Water Data'!$B$2,0,10*ROW('Water Data'!E104))="","",OFFSET('Water Data'!$B$2,0,10*ROW('Water Data'!E104)))</f>
        <v/>
      </c>
      <c r="B110" s="37" t="str">
        <f ca="true">+IF(OFFSET('Water Data'!$C$2,0,10*ROW('Water Data'!F104))="","",OFFSET('Water Data'!$C$2,0,10*ROW('Water Data'!F104)))</f>
        <v/>
      </c>
      <c r="C110" s="320" t="str">
        <f t="shared" ca="true" si="1"/>
        <v/>
      </c>
      <c r="D110" s="94"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94"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94"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94"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94"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94"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94"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94"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94"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94"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94"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94"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94"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94"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94"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94"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94"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94"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95"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95"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95"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95"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95"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95"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95"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95"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95"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95"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95"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95"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95"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95"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95"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95"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95"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95"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95"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95"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95"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95"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95"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95"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95"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95"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95"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95"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95"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95"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96"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96"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96"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96"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96"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96"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96"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96"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96"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96"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96"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96"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96"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96"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96"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96"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96"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96"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64"/>
      <c r="BS110" s="264" t="str">
        <f ca="true">+IF(OFFSET('Water Data'!$D$27,0,10*ROW('Water Data'!D104))="","",OFFSET('Water Data'!$D$27,0,10*ROW('Water Data'!D104)))</f>
        <v/>
      </c>
      <c r="BT110" s="264" t="str">
        <f ca="true">+IF(OFFSET('Water Data'!$D$28,0,10*ROW('Water Data'!D104))="","",OFFSET('Water Data'!$D$28,0,10*ROW('Water Data'!D104)))</f>
        <v/>
      </c>
      <c r="BU110" s="264" t="str">
        <f ca="true">+IF(OFFSET('Water Data'!$D$29,0,10*ROW('Water Data'!D104))="","",OFFSET('Water Data'!$D$29,0,10*ROW('Water Data'!D104)))</f>
        <v/>
      </c>
      <c r="BV110" s="264" t="str">
        <f ca="true">+IF(OFFSET('Water Data'!$E$27,0,10*ROW('Water Data'!E104))="","",OFFSET('Water Data'!$E$27,0,10*ROW('Water Data'!E104)))</f>
        <v/>
      </c>
      <c r="BW110" s="264" t="str">
        <f ca="true">+IF(OFFSET('Water Data'!$E$28,0,10*ROW('Water Data'!E104))="","",OFFSET('Water Data'!$E$28,0,10*ROW('Water Data'!E104)))</f>
        <v/>
      </c>
      <c r="BX110" s="264" t="str">
        <f ca="true">+IF(OFFSET('Water Data'!$E$29,0,10*ROW('Water Data'!E104))="","",OFFSET('Water Data'!$E$29,0,10*ROW('Water Data'!E104)))</f>
        <v/>
      </c>
      <c r="BY110" s="264" t="str">
        <f ca="true">+IF(OFFSET('Water Data'!$F$27,0,10*ROW('Water Data'!F104))="","",OFFSET('Water Data'!$F$27,0,10*ROW('Water Data'!F104)))</f>
        <v/>
      </c>
      <c r="BZ110" s="264" t="str">
        <f ca="true">+IF(OFFSET('Water Data'!$F$28,0,10*ROW('Water Data'!F104))="","",OFFSET('Water Data'!$F$28,0,10*ROW('Water Data'!F104)))</f>
        <v/>
      </c>
      <c r="CA110" s="264" t="str">
        <f ca="true">+IF(OFFSET('Water Data'!$F$29,0,10*ROW('Water Data'!F104))="","",OFFSET('Water Data'!$F$29,0,10*ROW('Water Data'!F104)))</f>
        <v/>
      </c>
      <c r="CB110" s="264" t="str">
        <f ca="true">+IF(OFFSET('Water Data'!$G$27,0,10*ROW('Water Data'!G104))="","",OFFSET('Water Data'!$G$27,0,10*ROW('Water Data'!G104)))</f>
        <v/>
      </c>
      <c r="CC110" s="264" t="str">
        <f ca="true">+IF(OFFSET('Water Data'!$G$28,0,10*ROW('Water Data'!G104))="","",OFFSET('Water Data'!$G$28,0,10*ROW('Water Data'!G104)))</f>
        <v/>
      </c>
      <c r="CD110" s="264" t="str">
        <f ca="true">+IF(OFFSET('Water Data'!$G$29,0,10*ROW('Water Data'!G104))="","",OFFSET('Water Data'!$G$29,0,10*ROW('Water Data'!G104)))</f>
        <v/>
      </c>
      <c r="CE110" s="264" t="str">
        <f ca="true">+IF(OFFSET('Water Data'!$H$27,0,10*ROW('Water Data'!H104))="","",OFFSET('Water Data'!$H$27,0,10*ROW('Water Data'!H104)))</f>
        <v/>
      </c>
      <c r="CF110" s="264" t="str">
        <f ca="true">+IF(OFFSET('Water Data'!$H$28,0,10*ROW('Water Data'!H104))="","",OFFSET('Water Data'!$H$28,0,10*ROW('Water Data'!H104)))</f>
        <v/>
      </c>
      <c r="CG110" s="264" t="str">
        <f ca="true">+IF(OFFSET('Water Data'!$H$29,0,10*ROW('Water Data'!H104))="","",OFFSET('Water Data'!$H$29,0,10*ROW('Water Data'!H104)))</f>
        <v/>
      </c>
      <c r="CH110" s="264" t="str">
        <f ca="true">+IF(OFFSET('Water Data'!$I$27,0,10*ROW('Water Data'!I104))="","",OFFSET('Water Data'!$I$27,0,10*ROW('Water Data'!I104)))</f>
        <v/>
      </c>
      <c r="CI110" s="264" t="str">
        <f ca="true">+IF(OFFSET('Water Data'!$I$28,0,10*ROW('Water Data'!I104))="","",OFFSET('Water Data'!$I$28,0,10*ROW('Water Data'!I104)))</f>
        <v/>
      </c>
      <c r="CJ110" s="264" t="str">
        <f ca="true">+IF(OFFSET('Water Data'!$I$29,0,10*ROW('Water Data'!I104))="","",OFFSET('Water Data'!$I$29,0,10*ROW('Water Data'!I104)))</f>
        <v/>
      </c>
      <c r="CK110" s="264" t="str">
        <f ca="true">+IF(OFFSET('Sanitation Data'!$D$28,0,10*ROW('Sanitation Data'!D104))="","",OFFSET('Sanitation Data'!$D$28,0,10*ROW('Sanitation Data'!D104)))</f>
        <v/>
      </c>
      <c r="CL110" s="264" t="str">
        <f ca="true">+IF(OFFSET('Sanitation Data'!$D$29,0,10*ROW('Sanitation Data'!D104))="","",OFFSET('Sanitation Data'!$D$29,0,10*ROW('Sanitation Data'!D104)))</f>
        <v/>
      </c>
      <c r="CM110" s="264" t="str">
        <f ca="true">+IF(OFFSET('Sanitation Data'!$D$30,0,10*ROW('Sanitation Data'!D104))="","",OFFSET('Sanitation Data'!$D$30,0,10*ROW('Sanitation Data'!D104)))</f>
        <v/>
      </c>
      <c r="CN110" s="264" t="str">
        <f ca="true">+IF(OFFSET('Sanitation Data'!$D$31,0,10*ROW('Sanitation Data'!D104))="","",OFFSET('Sanitation Data'!$D$31,0,10*ROW('Sanitation Data'!D104)))</f>
        <v/>
      </c>
      <c r="CO110" s="264" t="str">
        <f ca="true">+IF(OFFSET('Sanitation Data'!$D$32,0,10*ROW('Sanitation Data'!D104))="","",OFFSET('Sanitation Data'!$D$32,0,10*ROW('Sanitation Data'!D104)))</f>
        <v/>
      </c>
      <c r="CP110" s="264" t="str">
        <f ca="true">+IF(OFFSET('Sanitation Data'!$E$28,0,10*ROW('Sanitation Data'!E104))="","",OFFSET('Sanitation Data'!$E$28,0,10*ROW('Sanitation Data'!E104)))</f>
        <v/>
      </c>
      <c r="CQ110" s="264" t="str">
        <f ca="true">+IF(OFFSET('Sanitation Data'!$E$29,0,10*ROW('Sanitation Data'!E104))="","",OFFSET('Sanitation Data'!$E$29,0,10*ROW('Sanitation Data'!E104)))</f>
        <v/>
      </c>
      <c r="CR110" s="264" t="str">
        <f ca="true">+IF(OFFSET('Sanitation Data'!$E$30,0,10*ROW('Sanitation Data'!E104))="","",OFFSET('Sanitation Data'!$E$30,0,10*ROW('Sanitation Data'!E104)))</f>
        <v/>
      </c>
      <c r="CS110" s="264" t="str">
        <f ca="true">+IF(OFFSET('Sanitation Data'!$E$31,0,10*ROW('Sanitation Data'!E104))="","",OFFSET('Sanitation Data'!$E$31,0,10*ROW('Sanitation Data'!E104)))</f>
        <v/>
      </c>
      <c r="CT110" s="264" t="str">
        <f ca="true">+IF(OFFSET('Sanitation Data'!$E$32,0,10*ROW('Sanitation Data'!E104))="","",OFFSET('Sanitation Data'!$E$32,0,10*ROW('Sanitation Data'!E104)))</f>
        <v/>
      </c>
      <c r="CU110" s="264" t="str">
        <f ca="true">+IF(OFFSET('Sanitation Data'!$F$28,0,10*ROW('Sanitation Data'!F104))="","",OFFSET('Sanitation Data'!$F$28,0,10*ROW('Sanitation Data'!F104)))</f>
        <v/>
      </c>
      <c r="CV110" s="264" t="str">
        <f ca="true">+IF(OFFSET('Sanitation Data'!$F$29,0,10*ROW('Sanitation Data'!F104))="","",OFFSET('Sanitation Data'!$F$29,0,10*ROW('Sanitation Data'!F104)))</f>
        <v/>
      </c>
      <c r="CW110" s="264" t="str">
        <f ca="true">+IF(OFFSET('Sanitation Data'!$F$30,0,10*ROW('Sanitation Data'!F104))="","",OFFSET('Sanitation Data'!$F$30,0,10*ROW('Sanitation Data'!F104)))</f>
        <v/>
      </c>
      <c r="CX110" s="264" t="str">
        <f ca="true">+IF(OFFSET('Sanitation Data'!$F$31,0,10*ROW('Sanitation Data'!F104))="","",OFFSET('Sanitation Data'!$F$31,0,10*ROW('Sanitation Data'!F104)))</f>
        <v/>
      </c>
      <c r="CY110" s="264" t="str">
        <f ca="true">+IF(OFFSET('Sanitation Data'!$F$32,0,10*ROW('Sanitation Data'!F104))="","",OFFSET('Sanitation Data'!$F$32,0,10*ROW('Sanitation Data'!F104)))</f>
        <v/>
      </c>
      <c r="CZ110" s="264" t="str">
        <f ca="true">+IF(OFFSET('Sanitation Data'!$G$28,0,10*ROW('Sanitation Data'!G104))="","",OFFSET('Sanitation Data'!$G$28,0,10*ROW('Sanitation Data'!G104)))</f>
        <v/>
      </c>
      <c r="DA110" s="264" t="str">
        <f ca="true">+IF(OFFSET('Sanitation Data'!$G$29,0,10*ROW('Sanitation Data'!G104))="","",OFFSET('Sanitation Data'!$G$29,0,10*ROW('Sanitation Data'!G104)))</f>
        <v/>
      </c>
      <c r="DB110" s="264" t="str">
        <f ca="true">+IF(OFFSET('Sanitation Data'!$G$30,0,10*ROW('Sanitation Data'!G104))="","",OFFSET('Sanitation Data'!$G$30,0,10*ROW('Sanitation Data'!G104)))</f>
        <v/>
      </c>
      <c r="DC110" s="264" t="str">
        <f ca="true">+IF(OFFSET('Sanitation Data'!$G$31,0,10*ROW('Sanitation Data'!G104))="","",OFFSET('Sanitation Data'!$G$31,0,10*ROW('Sanitation Data'!G104)))</f>
        <v/>
      </c>
      <c r="DD110" s="264" t="str">
        <f ca="true">+IF(OFFSET('Sanitation Data'!$G$32,0,10*ROW('Sanitation Data'!G104))="","",OFFSET('Sanitation Data'!$G$32,0,10*ROW('Sanitation Data'!G104)))</f>
        <v/>
      </c>
      <c r="DE110" s="264" t="str">
        <f ca="true">+IF(OFFSET('Sanitation Data'!$H$28,0,10*ROW('Sanitation Data'!H104))="","",OFFSET('Sanitation Data'!$H$28,0,10*ROW('Sanitation Data'!H104)))</f>
        <v/>
      </c>
      <c r="DF110" s="264" t="str">
        <f ca="true">+IF(OFFSET('Sanitation Data'!$H$29,0,10*ROW('Sanitation Data'!H104))="","",OFFSET('Sanitation Data'!$H$29,0,10*ROW('Sanitation Data'!H104)))</f>
        <v/>
      </c>
      <c r="DG110" s="264" t="str">
        <f ca="true">+IF(OFFSET('Sanitation Data'!$H$30,0,10*ROW('Sanitation Data'!H104))="","",OFFSET('Sanitation Data'!$H$30,0,10*ROW('Sanitation Data'!H104)))</f>
        <v/>
      </c>
      <c r="DH110" s="264" t="str">
        <f ca="true">+IF(OFFSET('Sanitation Data'!$H$31,0,10*ROW('Sanitation Data'!H104))="","",OFFSET('Sanitation Data'!$H$31,0,10*ROW('Sanitation Data'!H104)))</f>
        <v/>
      </c>
      <c r="DI110" s="264" t="str">
        <f ca="true">+IF(OFFSET('Sanitation Data'!$H$32,0,10*ROW('Sanitation Data'!H104))="","",OFFSET('Sanitation Data'!$H$32,0,10*ROW('Sanitation Data'!H104)))</f>
        <v/>
      </c>
      <c r="DJ110" s="264" t="str">
        <f ca="true">+IF(OFFSET('Sanitation Data'!$I$28,0,10*ROW('Sanitation Data'!I104))="","",OFFSET('Sanitation Data'!$I$28,0,10*ROW('Sanitation Data'!I104)))</f>
        <v/>
      </c>
      <c r="DK110" s="264" t="str">
        <f ca="true">+IF(OFFSET('Sanitation Data'!$I$29,0,10*ROW('Sanitation Data'!I104))="","",OFFSET('Sanitation Data'!$I$29,0,10*ROW('Sanitation Data'!I104)))</f>
        <v/>
      </c>
      <c r="DL110" s="264" t="str">
        <f ca="true">+IF(OFFSET('Sanitation Data'!$I$30,0,10*ROW('Sanitation Data'!I104))="","",OFFSET('Sanitation Data'!$I$30,0,10*ROW('Sanitation Data'!I104)))</f>
        <v/>
      </c>
      <c r="DM110" s="264" t="str">
        <f ca="true">+IF(OFFSET('Sanitation Data'!$I$31,0,10*ROW('Sanitation Data'!I104))="","",OFFSET('Sanitation Data'!$I$31,0,10*ROW('Sanitation Data'!I104)))</f>
        <v/>
      </c>
      <c r="DN110" s="264" t="str">
        <f ca="true">+IF(OFFSET('Sanitation Data'!$I$32,0,10*ROW('Sanitation Data'!I104))="","",OFFSET('Sanitation Data'!$I$32,0,10*ROW('Sanitation Data'!I104)))</f>
        <v/>
      </c>
      <c r="DO110" s="264" t="str">
        <f ca="true">+IF(OFFSET('Hygiene Data'!$D$11,0,10*ROW('Hygiene Data'!D104))="","",OFFSET('Hygiene Data'!$D$11,0,10*ROW('Hygiene Data'!D104)))</f>
        <v/>
      </c>
      <c r="DP110" s="264" t="str">
        <f ca="true">+IF(OFFSET('Hygiene Data'!$D$12,0,10*ROW('Hygiene Data'!D104))="","",OFFSET('Hygiene Data'!$D$12,0,10*ROW('Hygiene Data'!D104)))</f>
        <v/>
      </c>
      <c r="DQ110" s="264" t="str">
        <f ca="true">+IF(OFFSET('Hygiene Data'!$D$13,0,10*ROW('Hygiene Data'!D104))="","",OFFSET('Hygiene Data'!$D$13,0,10*ROW('Hygiene Data'!D104)))</f>
        <v/>
      </c>
      <c r="DR110" s="264" t="str">
        <f ca="true">+IF(OFFSET('Hygiene Data'!$E$11,0,10*ROW('Hygiene Data'!E104))="","",OFFSET('Hygiene Data'!$E$11,0,10*ROW('Hygiene Data'!E104)))</f>
        <v/>
      </c>
      <c r="DS110" s="264" t="str">
        <f ca="true">+IF(OFFSET('Hygiene Data'!$E$12,0,10*ROW('Hygiene Data'!E104))="","",OFFSET('Hygiene Data'!$E$12,0,10*ROW('Hygiene Data'!E104)))</f>
        <v/>
      </c>
      <c r="DT110" s="264" t="str">
        <f ca="true">+IF(OFFSET('Hygiene Data'!$E$13,0,10*ROW('Hygiene Data'!E104))="","",OFFSET('Hygiene Data'!$E$13,0,10*ROW('Hygiene Data'!E104)))</f>
        <v/>
      </c>
      <c r="DU110" s="264" t="str">
        <f ca="true">+IF(OFFSET('Hygiene Data'!$F$11,0,10*ROW('Hygiene Data'!F104))="","",OFFSET('Hygiene Data'!$F$11,0,10*ROW('Hygiene Data'!F104)))</f>
        <v/>
      </c>
      <c r="DV110" s="264" t="str">
        <f ca="true">+IF(OFFSET('Hygiene Data'!$F$12,0,10*ROW('Hygiene Data'!F104))="","",OFFSET('Hygiene Data'!$F$12,0,10*ROW('Hygiene Data'!F104)))</f>
        <v/>
      </c>
      <c r="DW110" s="264" t="str">
        <f ca="true">+IF(OFFSET('Hygiene Data'!$F$13,0,10*ROW('Hygiene Data'!F104))="","",OFFSET('Hygiene Data'!$F$13,0,10*ROW('Hygiene Data'!F104)))</f>
        <v/>
      </c>
      <c r="DX110" s="264" t="str">
        <f ca="true">+IF(OFFSET('Hygiene Data'!$G$11,0,10*ROW('Hygiene Data'!G104))="","",OFFSET('Hygiene Data'!$G$11,0,10*ROW('Hygiene Data'!G104)))</f>
        <v/>
      </c>
      <c r="DY110" s="264" t="str">
        <f ca="true">+IF(OFFSET('Hygiene Data'!$G$12,0,10*ROW('Hygiene Data'!G104))="","",OFFSET('Hygiene Data'!$G$12,0,10*ROW('Hygiene Data'!G104)))</f>
        <v/>
      </c>
      <c r="DZ110" s="264" t="str">
        <f ca="true">+IF(OFFSET('Hygiene Data'!$G$13,0,10*ROW('Hygiene Data'!G104))="","",OFFSET('Hygiene Data'!$G$13,0,10*ROW('Hygiene Data'!G104)))</f>
        <v/>
      </c>
      <c r="EA110" s="264" t="str">
        <f ca="true">+IF(OFFSET('Hygiene Data'!$H$11,0,10*ROW('Hygiene Data'!H104))="","",OFFSET('Hygiene Data'!$H$11,0,10*ROW('Hygiene Data'!H104)))</f>
        <v/>
      </c>
      <c r="EB110" s="264" t="str">
        <f ca="true">+IF(OFFSET('Hygiene Data'!$H$12,0,10*ROW('Hygiene Data'!H104))="","",OFFSET('Hygiene Data'!$H$12,0,10*ROW('Hygiene Data'!H104)))</f>
        <v/>
      </c>
      <c r="EC110" s="264" t="str">
        <f ca="true">+IF(OFFSET('Hygiene Data'!$H$13,0,10*ROW('Hygiene Data'!H104))="","",OFFSET('Hygiene Data'!$H$13,0,10*ROW('Hygiene Data'!H104)))</f>
        <v/>
      </c>
      <c r="ED110" s="264" t="str">
        <f ca="true">+IF(OFFSET('Hygiene Data'!$I$11,0,10*ROW('Hygiene Data'!I104))="","",OFFSET('Hygiene Data'!$I$11,0,10*ROW('Hygiene Data'!I104)))</f>
        <v/>
      </c>
      <c r="EE110" s="264" t="str">
        <f ca="true">+IF(OFFSET('Hygiene Data'!$I$12,0,10*ROW('Hygiene Data'!I104))="","",OFFSET('Hygiene Data'!$I$12,0,10*ROW('Hygiene Data'!I104)))</f>
        <v/>
      </c>
      <c r="EF110" s="264" t="str">
        <f ca="true">+IF(OFFSET('Hygiene Data'!$I$13,0,10*ROW('Hygiene Data'!I104))="","",OFFSET('Hygiene Data'!$I$13,0,10*ROW('Hygiene Data'!I104)))</f>
        <v/>
      </c>
    </row>
    <row xmlns:x14ac="http://schemas.microsoft.com/office/spreadsheetml/2009/9/ac" r="111" x14ac:dyDescent="0.2">
      <c r="A111" s="37" t="str">
        <f ca="true">+IF(OFFSET('Water Data'!$B$2,0,10*ROW('Water Data'!E105))="","",OFFSET('Water Data'!$B$2,0,10*ROW('Water Data'!E105)))</f>
        <v/>
      </c>
      <c r="B111" s="37" t="str">
        <f ca="true">+IF(OFFSET('Water Data'!$C$2,0,10*ROW('Water Data'!F105))="","",OFFSET('Water Data'!$C$2,0,10*ROW('Water Data'!F105)))</f>
        <v/>
      </c>
      <c r="C111" s="320" t="str">
        <f t="shared" ca="true" si="1"/>
        <v/>
      </c>
      <c r="D111" s="94"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94"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94"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94"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94"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94"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94"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94"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94"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94"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94"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94"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94"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94"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94"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94"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94"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94"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95"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95"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95"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95"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95"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95"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95"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95"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95"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95"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95"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95"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95"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95"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95"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95"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95"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95"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95"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95"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95"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95"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95"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95"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95"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95"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95"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95"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95"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95"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96"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96"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96"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96"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96"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96"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96"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96"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96"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96"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96"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96"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96"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96"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96"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96"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96"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96"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64"/>
      <c r="BS111" s="264" t="str">
        <f ca="true">+IF(OFFSET('Water Data'!$D$27,0,10*ROW('Water Data'!D105))="","",OFFSET('Water Data'!$D$27,0,10*ROW('Water Data'!D105)))</f>
        <v/>
      </c>
      <c r="BT111" s="264" t="str">
        <f ca="true">+IF(OFFSET('Water Data'!$D$28,0,10*ROW('Water Data'!D105))="","",OFFSET('Water Data'!$D$28,0,10*ROW('Water Data'!D105)))</f>
        <v/>
      </c>
      <c r="BU111" s="264" t="str">
        <f ca="true">+IF(OFFSET('Water Data'!$D$29,0,10*ROW('Water Data'!D105))="","",OFFSET('Water Data'!$D$29,0,10*ROW('Water Data'!D105)))</f>
        <v/>
      </c>
      <c r="BV111" s="264" t="str">
        <f ca="true">+IF(OFFSET('Water Data'!$E$27,0,10*ROW('Water Data'!E105))="","",OFFSET('Water Data'!$E$27,0,10*ROW('Water Data'!E105)))</f>
        <v/>
      </c>
      <c r="BW111" s="264" t="str">
        <f ca="true">+IF(OFFSET('Water Data'!$E$28,0,10*ROW('Water Data'!E105))="","",OFFSET('Water Data'!$E$28,0,10*ROW('Water Data'!E105)))</f>
        <v/>
      </c>
      <c r="BX111" s="264" t="str">
        <f ca="true">+IF(OFFSET('Water Data'!$E$29,0,10*ROW('Water Data'!E105))="","",OFFSET('Water Data'!$E$29,0,10*ROW('Water Data'!E105)))</f>
        <v/>
      </c>
      <c r="BY111" s="264" t="str">
        <f ca="true">+IF(OFFSET('Water Data'!$F$27,0,10*ROW('Water Data'!F105))="","",OFFSET('Water Data'!$F$27,0,10*ROW('Water Data'!F105)))</f>
        <v/>
      </c>
      <c r="BZ111" s="264" t="str">
        <f ca="true">+IF(OFFSET('Water Data'!$F$28,0,10*ROW('Water Data'!F105))="","",OFFSET('Water Data'!$F$28,0,10*ROW('Water Data'!F105)))</f>
        <v/>
      </c>
      <c r="CA111" s="264" t="str">
        <f ca="true">+IF(OFFSET('Water Data'!$F$29,0,10*ROW('Water Data'!F105))="","",OFFSET('Water Data'!$F$29,0,10*ROW('Water Data'!F105)))</f>
        <v/>
      </c>
      <c r="CB111" s="264" t="str">
        <f ca="true">+IF(OFFSET('Water Data'!$G$27,0,10*ROW('Water Data'!G105))="","",OFFSET('Water Data'!$G$27,0,10*ROW('Water Data'!G105)))</f>
        <v/>
      </c>
      <c r="CC111" s="264" t="str">
        <f ca="true">+IF(OFFSET('Water Data'!$G$28,0,10*ROW('Water Data'!G105))="","",OFFSET('Water Data'!$G$28,0,10*ROW('Water Data'!G105)))</f>
        <v/>
      </c>
      <c r="CD111" s="264" t="str">
        <f ca="true">+IF(OFFSET('Water Data'!$G$29,0,10*ROW('Water Data'!G105))="","",OFFSET('Water Data'!$G$29,0,10*ROW('Water Data'!G105)))</f>
        <v/>
      </c>
      <c r="CE111" s="264" t="str">
        <f ca="true">+IF(OFFSET('Water Data'!$H$27,0,10*ROW('Water Data'!H105))="","",OFFSET('Water Data'!$H$27,0,10*ROW('Water Data'!H105)))</f>
        <v/>
      </c>
      <c r="CF111" s="264" t="str">
        <f ca="true">+IF(OFFSET('Water Data'!$H$28,0,10*ROW('Water Data'!H105))="","",OFFSET('Water Data'!$H$28,0,10*ROW('Water Data'!H105)))</f>
        <v/>
      </c>
      <c r="CG111" s="264" t="str">
        <f ca="true">+IF(OFFSET('Water Data'!$H$29,0,10*ROW('Water Data'!H105))="","",OFFSET('Water Data'!$H$29,0,10*ROW('Water Data'!H105)))</f>
        <v/>
      </c>
      <c r="CH111" s="264" t="str">
        <f ca="true">+IF(OFFSET('Water Data'!$I$27,0,10*ROW('Water Data'!I105))="","",OFFSET('Water Data'!$I$27,0,10*ROW('Water Data'!I105)))</f>
        <v/>
      </c>
      <c r="CI111" s="264" t="str">
        <f ca="true">+IF(OFFSET('Water Data'!$I$28,0,10*ROW('Water Data'!I105))="","",OFFSET('Water Data'!$I$28,0,10*ROW('Water Data'!I105)))</f>
        <v/>
      </c>
      <c r="CJ111" s="264" t="str">
        <f ca="true">+IF(OFFSET('Water Data'!$I$29,0,10*ROW('Water Data'!I105))="","",OFFSET('Water Data'!$I$29,0,10*ROW('Water Data'!I105)))</f>
        <v/>
      </c>
      <c r="CK111" s="264" t="str">
        <f ca="true">+IF(OFFSET('Sanitation Data'!$D$28,0,10*ROW('Sanitation Data'!D105))="","",OFFSET('Sanitation Data'!$D$28,0,10*ROW('Sanitation Data'!D105)))</f>
        <v/>
      </c>
      <c r="CL111" s="264" t="str">
        <f ca="true">+IF(OFFSET('Sanitation Data'!$D$29,0,10*ROW('Sanitation Data'!D105))="","",OFFSET('Sanitation Data'!$D$29,0,10*ROW('Sanitation Data'!D105)))</f>
        <v/>
      </c>
      <c r="CM111" s="264" t="str">
        <f ca="true">+IF(OFFSET('Sanitation Data'!$D$30,0,10*ROW('Sanitation Data'!D105))="","",OFFSET('Sanitation Data'!$D$30,0,10*ROW('Sanitation Data'!D105)))</f>
        <v/>
      </c>
      <c r="CN111" s="264" t="str">
        <f ca="true">+IF(OFFSET('Sanitation Data'!$D$31,0,10*ROW('Sanitation Data'!D105))="","",OFFSET('Sanitation Data'!$D$31,0,10*ROW('Sanitation Data'!D105)))</f>
        <v/>
      </c>
      <c r="CO111" s="264" t="str">
        <f ca="true">+IF(OFFSET('Sanitation Data'!$D$32,0,10*ROW('Sanitation Data'!D105))="","",OFFSET('Sanitation Data'!$D$32,0,10*ROW('Sanitation Data'!D105)))</f>
        <v/>
      </c>
      <c r="CP111" s="264" t="str">
        <f ca="true">+IF(OFFSET('Sanitation Data'!$E$28,0,10*ROW('Sanitation Data'!E105))="","",OFFSET('Sanitation Data'!$E$28,0,10*ROW('Sanitation Data'!E105)))</f>
        <v/>
      </c>
      <c r="CQ111" s="264" t="str">
        <f ca="true">+IF(OFFSET('Sanitation Data'!$E$29,0,10*ROW('Sanitation Data'!E105))="","",OFFSET('Sanitation Data'!$E$29,0,10*ROW('Sanitation Data'!E105)))</f>
        <v/>
      </c>
      <c r="CR111" s="264" t="str">
        <f ca="true">+IF(OFFSET('Sanitation Data'!$E$30,0,10*ROW('Sanitation Data'!E105))="","",OFFSET('Sanitation Data'!$E$30,0,10*ROW('Sanitation Data'!E105)))</f>
        <v/>
      </c>
      <c r="CS111" s="264" t="str">
        <f ca="true">+IF(OFFSET('Sanitation Data'!$E$31,0,10*ROW('Sanitation Data'!E105))="","",OFFSET('Sanitation Data'!$E$31,0,10*ROW('Sanitation Data'!E105)))</f>
        <v/>
      </c>
      <c r="CT111" s="264" t="str">
        <f ca="true">+IF(OFFSET('Sanitation Data'!$E$32,0,10*ROW('Sanitation Data'!E105))="","",OFFSET('Sanitation Data'!$E$32,0,10*ROW('Sanitation Data'!E105)))</f>
        <v/>
      </c>
      <c r="CU111" s="264" t="str">
        <f ca="true">+IF(OFFSET('Sanitation Data'!$F$28,0,10*ROW('Sanitation Data'!F105))="","",OFFSET('Sanitation Data'!$F$28,0,10*ROW('Sanitation Data'!F105)))</f>
        <v/>
      </c>
      <c r="CV111" s="264" t="str">
        <f ca="true">+IF(OFFSET('Sanitation Data'!$F$29,0,10*ROW('Sanitation Data'!F105))="","",OFFSET('Sanitation Data'!$F$29,0,10*ROW('Sanitation Data'!F105)))</f>
        <v/>
      </c>
      <c r="CW111" s="264" t="str">
        <f ca="true">+IF(OFFSET('Sanitation Data'!$F$30,0,10*ROW('Sanitation Data'!F105))="","",OFFSET('Sanitation Data'!$F$30,0,10*ROW('Sanitation Data'!F105)))</f>
        <v/>
      </c>
      <c r="CX111" s="264" t="str">
        <f ca="true">+IF(OFFSET('Sanitation Data'!$F$31,0,10*ROW('Sanitation Data'!F105))="","",OFFSET('Sanitation Data'!$F$31,0,10*ROW('Sanitation Data'!F105)))</f>
        <v/>
      </c>
      <c r="CY111" s="264" t="str">
        <f ca="true">+IF(OFFSET('Sanitation Data'!$F$32,0,10*ROW('Sanitation Data'!F105))="","",OFFSET('Sanitation Data'!$F$32,0,10*ROW('Sanitation Data'!F105)))</f>
        <v/>
      </c>
      <c r="CZ111" s="264" t="str">
        <f ca="true">+IF(OFFSET('Sanitation Data'!$G$28,0,10*ROW('Sanitation Data'!G105))="","",OFFSET('Sanitation Data'!$G$28,0,10*ROW('Sanitation Data'!G105)))</f>
        <v/>
      </c>
      <c r="DA111" s="264" t="str">
        <f ca="true">+IF(OFFSET('Sanitation Data'!$G$29,0,10*ROW('Sanitation Data'!G105))="","",OFFSET('Sanitation Data'!$G$29,0,10*ROW('Sanitation Data'!G105)))</f>
        <v/>
      </c>
      <c r="DB111" s="264" t="str">
        <f ca="true">+IF(OFFSET('Sanitation Data'!$G$30,0,10*ROW('Sanitation Data'!G105))="","",OFFSET('Sanitation Data'!$G$30,0,10*ROW('Sanitation Data'!G105)))</f>
        <v/>
      </c>
      <c r="DC111" s="264" t="str">
        <f ca="true">+IF(OFFSET('Sanitation Data'!$G$31,0,10*ROW('Sanitation Data'!G105))="","",OFFSET('Sanitation Data'!$G$31,0,10*ROW('Sanitation Data'!G105)))</f>
        <v/>
      </c>
      <c r="DD111" s="264" t="str">
        <f ca="true">+IF(OFFSET('Sanitation Data'!$G$32,0,10*ROW('Sanitation Data'!G105))="","",OFFSET('Sanitation Data'!$G$32,0,10*ROW('Sanitation Data'!G105)))</f>
        <v/>
      </c>
      <c r="DE111" s="264" t="str">
        <f ca="true">+IF(OFFSET('Sanitation Data'!$H$28,0,10*ROW('Sanitation Data'!H105))="","",OFFSET('Sanitation Data'!$H$28,0,10*ROW('Sanitation Data'!H105)))</f>
        <v/>
      </c>
      <c r="DF111" s="264" t="str">
        <f ca="true">+IF(OFFSET('Sanitation Data'!$H$29,0,10*ROW('Sanitation Data'!H105))="","",OFFSET('Sanitation Data'!$H$29,0,10*ROW('Sanitation Data'!H105)))</f>
        <v/>
      </c>
      <c r="DG111" s="264" t="str">
        <f ca="true">+IF(OFFSET('Sanitation Data'!$H$30,0,10*ROW('Sanitation Data'!H105))="","",OFFSET('Sanitation Data'!$H$30,0,10*ROW('Sanitation Data'!H105)))</f>
        <v/>
      </c>
      <c r="DH111" s="264" t="str">
        <f ca="true">+IF(OFFSET('Sanitation Data'!$H$31,0,10*ROW('Sanitation Data'!H105))="","",OFFSET('Sanitation Data'!$H$31,0,10*ROW('Sanitation Data'!H105)))</f>
        <v/>
      </c>
      <c r="DI111" s="264" t="str">
        <f ca="true">+IF(OFFSET('Sanitation Data'!$H$32,0,10*ROW('Sanitation Data'!H105))="","",OFFSET('Sanitation Data'!$H$32,0,10*ROW('Sanitation Data'!H105)))</f>
        <v/>
      </c>
      <c r="DJ111" s="264" t="str">
        <f ca="true">+IF(OFFSET('Sanitation Data'!$I$28,0,10*ROW('Sanitation Data'!I105))="","",OFFSET('Sanitation Data'!$I$28,0,10*ROW('Sanitation Data'!I105)))</f>
        <v/>
      </c>
      <c r="DK111" s="264" t="str">
        <f ca="true">+IF(OFFSET('Sanitation Data'!$I$29,0,10*ROW('Sanitation Data'!I105))="","",OFFSET('Sanitation Data'!$I$29,0,10*ROW('Sanitation Data'!I105)))</f>
        <v/>
      </c>
      <c r="DL111" s="264" t="str">
        <f ca="true">+IF(OFFSET('Sanitation Data'!$I$30,0,10*ROW('Sanitation Data'!I105))="","",OFFSET('Sanitation Data'!$I$30,0,10*ROW('Sanitation Data'!I105)))</f>
        <v/>
      </c>
      <c r="DM111" s="264" t="str">
        <f ca="true">+IF(OFFSET('Sanitation Data'!$I$31,0,10*ROW('Sanitation Data'!I105))="","",OFFSET('Sanitation Data'!$I$31,0,10*ROW('Sanitation Data'!I105)))</f>
        <v/>
      </c>
      <c r="DN111" s="264" t="str">
        <f ca="true">+IF(OFFSET('Sanitation Data'!$I$32,0,10*ROW('Sanitation Data'!I105))="","",OFFSET('Sanitation Data'!$I$32,0,10*ROW('Sanitation Data'!I105)))</f>
        <v/>
      </c>
      <c r="DO111" s="264" t="str">
        <f ca="true">+IF(OFFSET('Hygiene Data'!$D$11,0,10*ROW('Hygiene Data'!D105))="","",OFFSET('Hygiene Data'!$D$11,0,10*ROW('Hygiene Data'!D105)))</f>
        <v/>
      </c>
      <c r="DP111" s="264" t="str">
        <f ca="true">+IF(OFFSET('Hygiene Data'!$D$12,0,10*ROW('Hygiene Data'!D105))="","",OFFSET('Hygiene Data'!$D$12,0,10*ROW('Hygiene Data'!D105)))</f>
        <v/>
      </c>
      <c r="DQ111" s="264" t="str">
        <f ca="true">+IF(OFFSET('Hygiene Data'!$D$13,0,10*ROW('Hygiene Data'!D105))="","",OFFSET('Hygiene Data'!$D$13,0,10*ROW('Hygiene Data'!D105)))</f>
        <v/>
      </c>
      <c r="DR111" s="264" t="str">
        <f ca="true">+IF(OFFSET('Hygiene Data'!$E$11,0,10*ROW('Hygiene Data'!E105))="","",OFFSET('Hygiene Data'!$E$11,0,10*ROW('Hygiene Data'!E105)))</f>
        <v/>
      </c>
      <c r="DS111" s="264" t="str">
        <f ca="true">+IF(OFFSET('Hygiene Data'!$E$12,0,10*ROW('Hygiene Data'!E105))="","",OFFSET('Hygiene Data'!$E$12,0,10*ROW('Hygiene Data'!E105)))</f>
        <v/>
      </c>
      <c r="DT111" s="264" t="str">
        <f ca="true">+IF(OFFSET('Hygiene Data'!$E$13,0,10*ROW('Hygiene Data'!E105))="","",OFFSET('Hygiene Data'!$E$13,0,10*ROW('Hygiene Data'!E105)))</f>
        <v/>
      </c>
      <c r="DU111" s="264" t="str">
        <f ca="true">+IF(OFFSET('Hygiene Data'!$F$11,0,10*ROW('Hygiene Data'!F105))="","",OFFSET('Hygiene Data'!$F$11,0,10*ROW('Hygiene Data'!F105)))</f>
        <v/>
      </c>
      <c r="DV111" s="264" t="str">
        <f ca="true">+IF(OFFSET('Hygiene Data'!$F$12,0,10*ROW('Hygiene Data'!F105))="","",OFFSET('Hygiene Data'!$F$12,0,10*ROW('Hygiene Data'!F105)))</f>
        <v/>
      </c>
      <c r="DW111" s="264" t="str">
        <f ca="true">+IF(OFFSET('Hygiene Data'!$F$13,0,10*ROW('Hygiene Data'!F105))="","",OFFSET('Hygiene Data'!$F$13,0,10*ROW('Hygiene Data'!F105)))</f>
        <v/>
      </c>
      <c r="DX111" s="264" t="str">
        <f ca="true">+IF(OFFSET('Hygiene Data'!$G$11,0,10*ROW('Hygiene Data'!G105))="","",OFFSET('Hygiene Data'!$G$11,0,10*ROW('Hygiene Data'!G105)))</f>
        <v/>
      </c>
      <c r="DY111" s="264" t="str">
        <f ca="true">+IF(OFFSET('Hygiene Data'!$G$12,0,10*ROW('Hygiene Data'!G105))="","",OFFSET('Hygiene Data'!$G$12,0,10*ROW('Hygiene Data'!G105)))</f>
        <v/>
      </c>
      <c r="DZ111" s="264" t="str">
        <f ca="true">+IF(OFFSET('Hygiene Data'!$G$13,0,10*ROW('Hygiene Data'!G105))="","",OFFSET('Hygiene Data'!$G$13,0,10*ROW('Hygiene Data'!G105)))</f>
        <v/>
      </c>
      <c r="EA111" s="264" t="str">
        <f ca="true">+IF(OFFSET('Hygiene Data'!$H$11,0,10*ROW('Hygiene Data'!H105))="","",OFFSET('Hygiene Data'!$H$11,0,10*ROW('Hygiene Data'!H105)))</f>
        <v/>
      </c>
      <c r="EB111" s="264" t="str">
        <f ca="true">+IF(OFFSET('Hygiene Data'!$H$12,0,10*ROW('Hygiene Data'!H105))="","",OFFSET('Hygiene Data'!$H$12,0,10*ROW('Hygiene Data'!H105)))</f>
        <v/>
      </c>
      <c r="EC111" s="264" t="str">
        <f ca="true">+IF(OFFSET('Hygiene Data'!$H$13,0,10*ROW('Hygiene Data'!H105))="","",OFFSET('Hygiene Data'!$H$13,0,10*ROW('Hygiene Data'!H105)))</f>
        <v/>
      </c>
      <c r="ED111" s="264" t="str">
        <f ca="true">+IF(OFFSET('Hygiene Data'!$I$11,0,10*ROW('Hygiene Data'!I105))="","",OFFSET('Hygiene Data'!$I$11,0,10*ROW('Hygiene Data'!I105)))</f>
        <v/>
      </c>
      <c r="EE111" s="264" t="str">
        <f ca="true">+IF(OFFSET('Hygiene Data'!$I$12,0,10*ROW('Hygiene Data'!I105))="","",OFFSET('Hygiene Data'!$I$12,0,10*ROW('Hygiene Data'!I105)))</f>
        <v/>
      </c>
      <c r="EF111" s="264" t="str">
        <f ca="true">+IF(OFFSET('Hygiene Data'!$I$13,0,10*ROW('Hygiene Data'!I105))="","",OFFSET('Hygiene Data'!$I$13,0,10*ROW('Hygiene Data'!I105)))</f>
        <v/>
      </c>
    </row>
    <row xmlns:x14ac="http://schemas.microsoft.com/office/spreadsheetml/2009/9/ac" r="112" x14ac:dyDescent="0.2">
      <c r="A112" s="37" t="str">
        <f ca="true">+IF(OFFSET('Water Data'!$B$2,0,10*ROW('Water Data'!E106))="","",OFFSET('Water Data'!$B$2,0,10*ROW('Water Data'!E106)))</f>
        <v/>
      </c>
      <c r="B112" s="37" t="str">
        <f ca="true">+IF(OFFSET('Water Data'!$C$2,0,10*ROW('Water Data'!F106))="","",OFFSET('Water Data'!$C$2,0,10*ROW('Water Data'!F106)))</f>
        <v/>
      </c>
      <c r="C112" s="320" t="str">
        <f t="shared" ca="true" si="1"/>
        <v/>
      </c>
      <c r="D112" s="94"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94"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94"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94"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94"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94"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94"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94"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94"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94"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94"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94"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94"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94"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94"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94"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94"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94"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95"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95"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95"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95"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95"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95"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95"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95"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95"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95"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95"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95"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95"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95"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95"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95"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95"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95"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95"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95"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95"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95"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95"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95"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95"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95"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95"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95"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95"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95"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96"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96"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96"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96"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96"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96"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96"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96"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96"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96"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96"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96"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96"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96"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96"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96"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96"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96"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64"/>
      <c r="BS112" s="264" t="str">
        <f ca="true">+IF(OFFSET('Water Data'!$D$27,0,10*ROW('Water Data'!D106))="","",OFFSET('Water Data'!$D$27,0,10*ROW('Water Data'!D106)))</f>
        <v/>
      </c>
      <c r="BT112" s="264" t="str">
        <f ca="true">+IF(OFFSET('Water Data'!$D$28,0,10*ROW('Water Data'!D106))="","",OFFSET('Water Data'!$D$28,0,10*ROW('Water Data'!D106)))</f>
        <v/>
      </c>
      <c r="BU112" s="264" t="str">
        <f ca="true">+IF(OFFSET('Water Data'!$D$29,0,10*ROW('Water Data'!D106))="","",OFFSET('Water Data'!$D$29,0,10*ROW('Water Data'!D106)))</f>
        <v/>
      </c>
      <c r="BV112" s="264" t="str">
        <f ca="true">+IF(OFFSET('Water Data'!$E$27,0,10*ROW('Water Data'!E106))="","",OFFSET('Water Data'!$E$27,0,10*ROW('Water Data'!E106)))</f>
        <v/>
      </c>
      <c r="BW112" s="264" t="str">
        <f ca="true">+IF(OFFSET('Water Data'!$E$28,0,10*ROW('Water Data'!E106))="","",OFFSET('Water Data'!$E$28,0,10*ROW('Water Data'!E106)))</f>
        <v/>
      </c>
      <c r="BX112" s="264" t="str">
        <f ca="true">+IF(OFFSET('Water Data'!$E$29,0,10*ROW('Water Data'!E106))="","",OFFSET('Water Data'!$E$29,0,10*ROW('Water Data'!E106)))</f>
        <v/>
      </c>
      <c r="BY112" s="264" t="str">
        <f ca="true">+IF(OFFSET('Water Data'!$F$27,0,10*ROW('Water Data'!F106))="","",OFFSET('Water Data'!$F$27,0,10*ROW('Water Data'!F106)))</f>
        <v/>
      </c>
      <c r="BZ112" s="264" t="str">
        <f ca="true">+IF(OFFSET('Water Data'!$F$28,0,10*ROW('Water Data'!F106))="","",OFFSET('Water Data'!$F$28,0,10*ROW('Water Data'!F106)))</f>
        <v/>
      </c>
      <c r="CA112" s="264" t="str">
        <f ca="true">+IF(OFFSET('Water Data'!$F$29,0,10*ROW('Water Data'!F106))="","",OFFSET('Water Data'!$F$29,0,10*ROW('Water Data'!F106)))</f>
        <v/>
      </c>
      <c r="CB112" s="264" t="str">
        <f ca="true">+IF(OFFSET('Water Data'!$G$27,0,10*ROW('Water Data'!G106))="","",OFFSET('Water Data'!$G$27,0,10*ROW('Water Data'!G106)))</f>
        <v/>
      </c>
      <c r="CC112" s="264" t="str">
        <f ca="true">+IF(OFFSET('Water Data'!$G$28,0,10*ROW('Water Data'!G106))="","",OFFSET('Water Data'!$G$28,0,10*ROW('Water Data'!G106)))</f>
        <v/>
      </c>
      <c r="CD112" s="264" t="str">
        <f ca="true">+IF(OFFSET('Water Data'!$G$29,0,10*ROW('Water Data'!G106))="","",OFFSET('Water Data'!$G$29,0,10*ROW('Water Data'!G106)))</f>
        <v/>
      </c>
      <c r="CE112" s="264" t="str">
        <f ca="true">+IF(OFFSET('Water Data'!$H$27,0,10*ROW('Water Data'!H106))="","",OFFSET('Water Data'!$H$27,0,10*ROW('Water Data'!H106)))</f>
        <v/>
      </c>
      <c r="CF112" s="264" t="str">
        <f ca="true">+IF(OFFSET('Water Data'!$H$28,0,10*ROW('Water Data'!H106))="","",OFFSET('Water Data'!$H$28,0,10*ROW('Water Data'!H106)))</f>
        <v/>
      </c>
      <c r="CG112" s="264" t="str">
        <f ca="true">+IF(OFFSET('Water Data'!$H$29,0,10*ROW('Water Data'!H106))="","",OFFSET('Water Data'!$H$29,0,10*ROW('Water Data'!H106)))</f>
        <v/>
      </c>
      <c r="CH112" s="264" t="str">
        <f ca="true">+IF(OFFSET('Water Data'!$I$27,0,10*ROW('Water Data'!I106))="","",OFFSET('Water Data'!$I$27,0,10*ROW('Water Data'!I106)))</f>
        <v/>
      </c>
      <c r="CI112" s="264" t="str">
        <f ca="true">+IF(OFFSET('Water Data'!$I$28,0,10*ROW('Water Data'!I106))="","",OFFSET('Water Data'!$I$28,0,10*ROW('Water Data'!I106)))</f>
        <v/>
      </c>
      <c r="CJ112" s="264" t="str">
        <f ca="true">+IF(OFFSET('Water Data'!$I$29,0,10*ROW('Water Data'!I106))="","",OFFSET('Water Data'!$I$29,0,10*ROW('Water Data'!I106)))</f>
        <v/>
      </c>
      <c r="CK112" s="264" t="str">
        <f ca="true">+IF(OFFSET('Sanitation Data'!$D$28,0,10*ROW('Sanitation Data'!D106))="","",OFFSET('Sanitation Data'!$D$28,0,10*ROW('Sanitation Data'!D106)))</f>
        <v/>
      </c>
      <c r="CL112" s="264" t="str">
        <f ca="true">+IF(OFFSET('Sanitation Data'!$D$29,0,10*ROW('Sanitation Data'!D106))="","",OFFSET('Sanitation Data'!$D$29,0,10*ROW('Sanitation Data'!D106)))</f>
        <v/>
      </c>
      <c r="CM112" s="264" t="str">
        <f ca="true">+IF(OFFSET('Sanitation Data'!$D$30,0,10*ROW('Sanitation Data'!D106))="","",OFFSET('Sanitation Data'!$D$30,0,10*ROW('Sanitation Data'!D106)))</f>
        <v/>
      </c>
      <c r="CN112" s="264" t="str">
        <f ca="true">+IF(OFFSET('Sanitation Data'!$D$31,0,10*ROW('Sanitation Data'!D106))="","",OFFSET('Sanitation Data'!$D$31,0,10*ROW('Sanitation Data'!D106)))</f>
        <v/>
      </c>
      <c r="CO112" s="264" t="str">
        <f ca="true">+IF(OFFSET('Sanitation Data'!$D$32,0,10*ROW('Sanitation Data'!D106))="","",OFFSET('Sanitation Data'!$D$32,0,10*ROW('Sanitation Data'!D106)))</f>
        <v/>
      </c>
      <c r="CP112" s="264" t="str">
        <f ca="true">+IF(OFFSET('Sanitation Data'!$E$28,0,10*ROW('Sanitation Data'!E106))="","",OFFSET('Sanitation Data'!$E$28,0,10*ROW('Sanitation Data'!E106)))</f>
        <v/>
      </c>
      <c r="CQ112" s="264" t="str">
        <f ca="true">+IF(OFFSET('Sanitation Data'!$E$29,0,10*ROW('Sanitation Data'!E106))="","",OFFSET('Sanitation Data'!$E$29,0,10*ROW('Sanitation Data'!E106)))</f>
        <v/>
      </c>
      <c r="CR112" s="264" t="str">
        <f ca="true">+IF(OFFSET('Sanitation Data'!$E$30,0,10*ROW('Sanitation Data'!E106))="","",OFFSET('Sanitation Data'!$E$30,0,10*ROW('Sanitation Data'!E106)))</f>
        <v/>
      </c>
      <c r="CS112" s="264" t="str">
        <f ca="true">+IF(OFFSET('Sanitation Data'!$E$31,0,10*ROW('Sanitation Data'!E106))="","",OFFSET('Sanitation Data'!$E$31,0,10*ROW('Sanitation Data'!E106)))</f>
        <v/>
      </c>
      <c r="CT112" s="264" t="str">
        <f ca="true">+IF(OFFSET('Sanitation Data'!$E$32,0,10*ROW('Sanitation Data'!E106))="","",OFFSET('Sanitation Data'!$E$32,0,10*ROW('Sanitation Data'!E106)))</f>
        <v/>
      </c>
      <c r="CU112" s="264" t="str">
        <f ca="true">+IF(OFFSET('Sanitation Data'!$F$28,0,10*ROW('Sanitation Data'!F106))="","",OFFSET('Sanitation Data'!$F$28,0,10*ROW('Sanitation Data'!F106)))</f>
        <v/>
      </c>
      <c r="CV112" s="264" t="str">
        <f ca="true">+IF(OFFSET('Sanitation Data'!$F$29,0,10*ROW('Sanitation Data'!F106))="","",OFFSET('Sanitation Data'!$F$29,0,10*ROW('Sanitation Data'!F106)))</f>
        <v/>
      </c>
      <c r="CW112" s="264" t="str">
        <f ca="true">+IF(OFFSET('Sanitation Data'!$F$30,0,10*ROW('Sanitation Data'!F106))="","",OFFSET('Sanitation Data'!$F$30,0,10*ROW('Sanitation Data'!F106)))</f>
        <v/>
      </c>
      <c r="CX112" s="264" t="str">
        <f ca="true">+IF(OFFSET('Sanitation Data'!$F$31,0,10*ROW('Sanitation Data'!F106))="","",OFFSET('Sanitation Data'!$F$31,0,10*ROW('Sanitation Data'!F106)))</f>
        <v/>
      </c>
      <c r="CY112" s="264" t="str">
        <f ca="true">+IF(OFFSET('Sanitation Data'!$F$32,0,10*ROW('Sanitation Data'!F106))="","",OFFSET('Sanitation Data'!$F$32,0,10*ROW('Sanitation Data'!F106)))</f>
        <v/>
      </c>
      <c r="CZ112" s="264" t="str">
        <f ca="true">+IF(OFFSET('Sanitation Data'!$G$28,0,10*ROW('Sanitation Data'!G106))="","",OFFSET('Sanitation Data'!$G$28,0,10*ROW('Sanitation Data'!G106)))</f>
        <v/>
      </c>
      <c r="DA112" s="264" t="str">
        <f ca="true">+IF(OFFSET('Sanitation Data'!$G$29,0,10*ROW('Sanitation Data'!G106))="","",OFFSET('Sanitation Data'!$G$29,0,10*ROW('Sanitation Data'!G106)))</f>
        <v/>
      </c>
      <c r="DB112" s="264" t="str">
        <f ca="true">+IF(OFFSET('Sanitation Data'!$G$30,0,10*ROW('Sanitation Data'!G106))="","",OFFSET('Sanitation Data'!$G$30,0,10*ROW('Sanitation Data'!G106)))</f>
        <v/>
      </c>
      <c r="DC112" s="264" t="str">
        <f ca="true">+IF(OFFSET('Sanitation Data'!$G$31,0,10*ROW('Sanitation Data'!G106))="","",OFFSET('Sanitation Data'!$G$31,0,10*ROW('Sanitation Data'!G106)))</f>
        <v/>
      </c>
      <c r="DD112" s="264" t="str">
        <f ca="true">+IF(OFFSET('Sanitation Data'!$G$32,0,10*ROW('Sanitation Data'!G106))="","",OFFSET('Sanitation Data'!$G$32,0,10*ROW('Sanitation Data'!G106)))</f>
        <v/>
      </c>
      <c r="DE112" s="264" t="str">
        <f ca="true">+IF(OFFSET('Sanitation Data'!$H$28,0,10*ROW('Sanitation Data'!H106))="","",OFFSET('Sanitation Data'!$H$28,0,10*ROW('Sanitation Data'!H106)))</f>
        <v/>
      </c>
      <c r="DF112" s="264" t="str">
        <f ca="true">+IF(OFFSET('Sanitation Data'!$H$29,0,10*ROW('Sanitation Data'!H106))="","",OFFSET('Sanitation Data'!$H$29,0,10*ROW('Sanitation Data'!H106)))</f>
        <v/>
      </c>
      <c r="DG112" s="264" t="str">
        <f ca="true">+IF(OFFSET('Sanitation Data'!$H$30,0,10*ROW('Sanitation Data'!H106))="","",OFFSET('Sanitation Data'!$H$30,0,10*ROW('Sanitation Data'!H106)))</f>
        <v/>
      </c>
      <c r="DH112" s="264" t="str">
        <f ca="true">+IF(OFFSET('Sanitation Data'!$H$31,0,10*ROW('Sanitation Data'!H106))="","",OFFSET('Sanitation Data'!$H$31,0,10*ROW('Sanitation Data'!H106)))</f>
        <v/>
      </c>
      <c r="DI112" s="264" t="str">
        <f ca="true">+IF(OFFSET('Sanitation Data'!$H$32,0,10*ROW('Sanitation Data'!H106))="","",OFFSET('Sanitation Data'!$H$32,0,10*ROW('Sanitation Data'!H106)))</f>
        <v/>
      </c>
      <c r="DJ112" s="264" t="str">
        <f ca="true">+IF(OFFSET('Sanitation Data'!$I$28,0,10*ROW('Sanitation Data'!I106))="","",OFFSET('Sanitation Data'!$I$28,0,10*ROW('Sanitation Data'!I106)))</f>
        <v/>
      </c>
      <c r="DK112" s="264" t="str">
        <f ca="true">+IF(OFFSET('Sanitation Data'!$I$29,0,10*ROW('Sanitation Data'!I106))="","",OFFSET('Sanitation Data'!$I$29,0,10*ROW('Sanitation Data'!I106)))</f>
        <v/>
      </c>
      <c r="DL112" s="264" t="str">
        <f ca="true">+IF(OFFSET('Sanitation Data'!$I$30,0,10*ROW('Sanitation Data'!I106))="","",OFFSET('Sanitation Data'!$I$30,0,10*ROW('Sanitation Data'!I106)))</f>
        <v/>
      </c>
      <c r="DM112" s="264" t="str">
        <f ca="true">+IF(OFFSET('Sanitation Data'!$I$31,0,10*ROW('Sanitation Data'!I106))="","",OFFSET('Sanitation Data'!$I$31,0,10*ROW('Sanitation Data'!I106)))</f>
        <v/>
      </c>
      <c r="DN112" s="264" t="str">
        <f ca="true">+IF(OFFSET('Sanitation Data'!$I$32,0,10*ROW('Sanitation Data'!I106))="","",OFFSET('Sanitation Data'!$I$32,0,10*ROW('Sanitation Data'!I106)))</f>
        <v/>
      </c>
      <c r="DO112" s="264" t="str">
        <f ca="true">+IF(OFFSET('Hygiene Data'!$D$11,0,10*ROW('Hygiene Data'!D106))="","",OFFSET('Hygiene Data'!$D$11,0,10*ROW('Hygiene Data'!D106)))</f>
        <v/>
      </c>
      <c r="DP112" s="264" t="str">
        <f ca="true">+IF(OFFSET('Hygiene Data'!$D$12,0,10*ROW('Hygiene Data'!D106))="","",OFFSET('Hygiene Data'!$D$12,0,10*ROW('Hygiene Data'!D106)))</f>
        <v/>
      </c>
      <c r="DQ112" s="264" t="str">
        <f ca="true">+IF(OFFSET('Hygiene Data'!$D$13,0,10*ROW('Hygiene Data'!D106))="","",OFFSET('Hygiene Data'!$D$13,0,10*ROW('Hygiene Data'!D106)))</f>
        <v/>
      </c>
      <c r="DR112" s="264" t="str">
        <f ca="true">+IF(OFFSET('Hygiene Data'!$E$11,0,10*ROW('Hygiene Data'!E106))="","",OFFSET('Hygiene Data'!$E$11,0,10*ROW('Hygiene Data'!E106)))</f>
        <v/>
      </c>
      <c r="DS112" s="264" t="str">
        <f ca="true">+IF(OFFSET('Hygiene Data'!$E$12,0,10*ROW('Hygiene Data'!E106))="","",OFFSET('Hygiene Data'!$E$12,0,10*ROW('Hygiene Data'!E106)))</f>
        <v/>
      </c>
      <c r="DT112" s="264" t="str">
        <f ca="true">+IF(OFFSET('Hygiene Data'!$E$13,0,10*ROW('Hygiene Data'!E106))="","",OFFSET('Hygiene Data'!$E$13,0,10*ROW('Hygiene Data'!E106)))</f>
        <v/>
      </c>
      <c r="DU112" s="264" t="str">
        <f ca="true">+IF(OFFSET('Hygiene Data'!$F$11,0,10*ROW('Hygiene Data'!F106))="","",OFFSET('Hygiene Data'!$F$11,0,10*ROW('Hygiene Data'!F106)))</f>
        <v/>
      </c>
      <c r="DV112" s="264" t="str">
        <f ca="true">+IF(OFFSET('Hygiene Data'!$F$12,0,10*ROW('Hygiene Data'!F106))="","",OFFSET('Hygiene Data'!$F$12,0,10*ROW('Hygiene Data'!F106)))</f>
        <v/>
      </c>
      <c r="DW112" s="264" t="str">
        <f ca="true">+IF(OFFSET('Hygiene Data'!$F$13,0,10*ROW('Hygiene Data'!F106))="","",OFFSET('Hygiene Data'!$F$13,0,10*ROW('Hygiene Data'!F106)))</f>
        <v/>
      </c>
      <c r="DX112" s="264" t="str">
        <f ca="true">+IF(OFFSET('Hygiene Data'!$G$11,0,10*ROW('Hygiene Data'!G106))="","",OFFSET('Hygiene Data'!$G$11,0,10*ROW('Hygiene Data'!G106)))</f>
        <v/>
      </c>
      <c r="DY112" s="264" t="str">
        <f ca="true">+IF(OFFSET('Hygiene Data'!$G$12,0,10*ROW('Hygiene Data'!G106))="","",OFFSET('Hygiene Data'!$G$12,0,10*ROW('Hygiene Data'!G106)))</f>
        <v/>
      </c>
      <c r="DZ112" s="264" t="str">
        <f ca="true">+IF(OFFSET('Hygiene Data'!$G$13,0,10*ROW('Hygiene Data'!G106))="","",OFFSET('Hygiene Data'!$G$13,0,10*ROW('Hygiene Data'!G106)))</f>
        <v/>
      </c>
      <c r="EA112" s="264" t="str">
        <f ca="true">+IF(OFFSET('Hygiene Data'!$H$11,0,10*ROW('Hygiene Data'!H106))="","",OFFSET('Hygiene Data'!$H$11,0,10*ROW('Hygiene Data'!H106)))</f>
        <v/>
      </c>
      <c r="EB112" s="264" t="str">
        <f ca="true">+IF(OFFSET('Hygiene Data'!$H$12,0,10*ROW('Hygiene Data'!H106))="","",OFFSET('Hygiene Data'!$H$12,0,10*ROW('Hygiene Data'!H106)))</f>
        <v/>
      </c>
      <c r="EC112" s="264" t="str">
        <f ca="true">+IF(OFFSET('Hygiene Data'!$H$13,0,10*ROW('Hygiene Data'!H106))="","",OFFSET('Hygiene Data'!$H$13,0,10*ROW('Hygiene Data'!H106)))</f>
        <v/>
      </c>
      <c r="ED112" s="264" t="str">
        <f ca="true">+IF(OFFSET('Hygiene Data'!$I$11,0,10*ROW('Hygiene Data'!I106))="","",OFFSET('Hygiene Data'!$I$11,0,10*ROW('Hygiene Data'!I106)))</f>
        <v/>
      </c>
      <c r="EE112" s="264" t="str">
        <f ca="true">+IF(OFFSET('Hygiene Data'!$I$12,0,10*ROW('Hygiene Data'!I106))="","",OFFSET('Hygiene Data'!$I$12,0,10*ROW('Hygiene Data'!I106)))</f>
        <v/>
      </c>
      <c r="EF112" s="264" t="str">
        <f ca="true">+IF(OFFSET('Hygiene Data'!$I$13,0,10*ROW('Hygiene Data'!I106))="","",OFFSET('Hygiene Data'!$I$13,0,10*ROW('Hygiene Data'!I106)))</f>
        <v/>
      </c>
    </row>
    <row xmlns:x14ac="http://schemas.microsoft.com/office/spreadsheetml/2009/9/ac" r="113" x14ac:dyDescent="0.2">
      <c r="A113" s="37" t="str">
        <f ca="true">+IF(OFFSET('Water Data'!$B$2,0,10*ROW('Water Data'!E107))="","",OFFSET('Water Data'!$B$2,0,10*ROW('Water Data'!E107)))</f>
        <v/>
      </c>
      <c r="B113" s="37" t="str">
        <f ca="true">+IF(OFFSET('Water Data'!$C$2,0,10*ROW('Water Data'!F107))="","",OFFSET('Water Data'!$C$2,0,10*ROW('Water Data'!F107)))</f>
        <v/>
      </c>
      <c r="C113" s="320" t="str">
        <f t="shared" ca="true" si="1"/>
        <v/>
      </c>
      <c r="D113" s="94"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94"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94"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94"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94"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94"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94"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94"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94"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94"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94"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94"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94"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94"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94"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94"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94"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94"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95"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95"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95"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95"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95"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95"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95"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95"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95"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95"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95"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95"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95"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95"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95"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95"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95"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95"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95"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95"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95"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95"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95"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95"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95"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95"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95"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95"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95"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95"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96"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96"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96"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96"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96"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96"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96"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96"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96"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96"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96"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96"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96"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96"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96"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96"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96"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96"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64"/>
      <c r="BS113" s="264" t="str">
        <f ca="true">+IF(OFFSET('Water Data'!$D$27,0,10*ROW('Water Data'!D107))="","",OFFSET('Water Data'!$D$27,0,10*ROW('Water Data'!D107)))</f>
        <v/>
      </c>
      <c r="BT113" s="264" t="str">
        <f ca="true">+IF(OFFSET('Water Data'!$D$28,0,10*ROW('Water Data'!D107))="","",OFFSET('Water Data'!$D$28,0,10*ROW('Water Data'!D107)))</f>
        <v/>
      </c>
      <c r="BU113" s="264" t="str">
        <f ca="true">+IF(OFFSET('Water Data'!$D$29,0,10*ROW('Water Data'!D107))="","",OFFSET('Water Data'!$D$29,0,10*ROW('Water Data'!D107)))</f>
        <v/>
      </c>
      <c r="BV113" s="264" t="str">
        <f ca="true">+IF(OFFSET('Water Data'!$E$27,0,10*ROW('Water Data'!E107))="","",OFFSET('Water Data'!$E$27,0,10*ROW('Water Data'!E107)))</f>
        <v/>
      </c>
      <c r="BW113" s="264" t="str">
        <f ca="true">+IF(OFFSET('Water Data'!$E$28,0,10*ROW('Water Data'!E107))="","",OFFSET('Water Data'!$E$28,0,10*ROW('Water Data'!E107)))</f>
        <v/>
      </c>
      <c r="BX113" s="264" t="str">
        <f ca="true">+IF(OFFSET('Water Data'!$E$29,0,10*ROW('Water Data'!E107))="","",OFFSET('Water Data'!$E$29,0,10*ROW('Water Data'!E107)))</f>
        <v/>
      </c>
      <c r="BY113" s="264" t="str">
        <f ca="true">+IF(OFFSET('Water Data'!$F$27,0,10*ROW('Water Data'!F107))="","",OFFSET('Water Data'!$F$27,0,10*ROW('Water Data'!F107)))</f>
        <v/>
      </c>
      <c r="BZ113" s="264" t="str">
        <f ca="true">+IF(OFFSET('Water Data'!$F$28,0,10*ROW('Water Data'!F107))="","",OFFSET('Water Data'!$F$28,0,10*ROW('Water Data'!F107)))</f>
        <v/>
      </c>
      <c r="CA113" s="264" t="str">
        <f ca="true">+IF(OFFSET('Water Data'!$F$29,0,10*ROW('Water Data'!F107))="","",OFFSET('Water Data'!$F$29,0,10*ROW('Water Data'!F107)))</f>
        <v/>
      </c>
      <c r="CB113" s="264" t="str">
        <f ca="true">+IF(OFFSET('Water Data'!$G$27,0,10*ROW('Water Data'!G107))="","",OFFSET('Water Data'!$G$27,0,10*ROW('Water Data'!G107)))</f>
        <v/>
      </c>
      <c r="CC113" s="264" t="str">
        <f ca="true">+IF(OFFSET('Water Data'!$G$28,0,10*ROW('Water Data'!G107))="","",OFFSET('Water Data'!$G$28,0,10*ROW('Water Data'!G107)))</f>
        <v/>
      </c>
      <c r="CD113" s="264" t="str">
        <f ca="true">+IF(OFFSET('Water Data'!$G$29,0,10*ROW('Water Data'!G107))="","",OFFSET('Water Data'!$G$29,0,10*ROW('Water Data'!G107)))</f>
        <v/>
      </c>
      <c r="CE113" s="264" t="str">
        <f ca="true">+IF(OFFSET('Water Data'!$H$27,0,10*ROW('Water Data'!H107))="","",OFFSET('Water Data'!$H$27,0,10*ROW('Water Data'!H107)))</f>
        <v/>
      </c>
      <c r="CF113" s="264" t="str">
        <f ca="true">+IF(OFFSET('Water Data'!$H$28,0,10*ROW('Water Data'!H107))="","",OFFSET('Water Data'!$H$28,0,10*ROW('Water Data'!H107)))</f>
        <v/>
      </c>
      <c r="CG113" s="264" t="str">
        <f ca="true">+IF(OFFSET('Water Data'!$H$29,0,10*ROW('Water Data'!H107))="","",OFFSET('Water Data'!$H$29,0,10*ROW('Water Data'!H107)))</f>
        <v/>
      </c>
      <c r="CH113" s="264" t="str">
        <f ca="true">+IF(OFFSET('Water Data'!$I$27,0,10*ROW('Water Data'!I107))="","",OFFSET('Water Data'!$I$27,0,10*ROW('Water Data'!I107)))</f>
        <v/>
      </c>
      <c r="CI113" s="264" t="str">
        <f ca="true">+IF(OFFSET('Water Data'!$I$28,0,10*ROW('Water Data'!I107))="","",OFFSET('Water Data'!$I$28,0,10*ROW('Water Data'!I107)))</f>
        <v/>
      </c>
      <c r="CJ113" s="264" t="str">
        <f ca="true">+IF(OFFSET('Water Data'!$I$29,0,10*ROW('Water Data'!I107))="","",OFFSET('Water Data'!$I$29,0,10*ROW('Water Data'!I107)))</f>
        <v/>
      </c>
      <c r="CK113" s="264" t="str">
        <f ca="true">+IF(OFFSET('Sanitation Data'!$D$28,0,10*ROW('Sanitation Data'!D107))="","",OFFSET('Sanitation Data'!$D$28,0,10*ROW('Sanitation Data'!D107)))</f>
        <v/>
      </c>
      <c r="CL113" s="264" t="str">
        <f ca="true">+IF(OFFSET('Sanitation Data'!$D$29,0,10*ROW('Sanitation Data'!D107))="","",OFFSET('Sanitation Data'!$D$29,0,10*ROW('Sanitation Data'!D107)))</f>
        <v/>
      </c>
      <c r="CM113" s="264" t="str">
        <f ca="true">+IF(OFFSET('Sanitation Data'!$D$30,0,10*ROW('Sanitation Data'!D107))="","",OFFSET('Sanitation Data'!$D$30,0,10*ROW('Sanitation Data'!D107)))</f>
        <v/>
      </c>
      <c r="CN113" s="264" t="str">
        <f ca="true">+IF(OFFSET('Sanitation Data'!$D$31,0,10*ROW('Sanitation Data'!D107))="","",OFFSET('Sanitation Data'!$D$31,0,10*ROW('Sanitation Data'!D107)))</f>
        <v/>
      </c>
      <c r="CO113" s="264" t="str">
        <f ca="true">+IF(OFFSET('Sanitation Data'!$D$32,0,10*ROW('Sanitation Data'!D107))="","",OFFSET('Sanitation Data'!$D$32,0,10*ROW('Sanitation Data'!D107)))</f>
        <v/>
      </c>
      <c r="CP113" s="264" t="str">
        <f ca="true">+IF(OFFSET('Sanitation Data'!$E$28,0,10*ROW('Sanitation Data'!E107))="","",OFFSET('Sanitation Data'!$E$28,0,10*ROW('Sanitation Data'!E107)))</f>
        <v/>
      </c>
      <c r="CQ113" s="264" t="str">
        <f ca="true">+IF(OFFSET('Sanitation Data'!$E$29,0,10*ROW('Sanitation Data'!E107))="","",OFFSET('Sanitation Data'!$E$29,0,10*ROW('Sanitation Data'!E107)))</f>
        <v/>
      </c>
      <c r="CR113" s="264" t="str">
        <f ca="true">+IF(OFFSET('Sanitation Data'!$E$30,0,10*ROW('Sanitation Data'!E107))="","",OFFSET('Sanitation Data'!$E$30,0,10*ROW('Sanitation Data'!E107)))</f>
        <v/>
      </c>
      <c r="CS113" s="264" t="str">
        <f ca="true">+IF(OFFSET('Sanitation Data'!$E$31,0,10*ROW('Sanitation Data'!E107))="","",OFFSET('Sanitation Data'!$E$31,0,10*ROW('Sanitation Data'!E107)))</f>
        <v/>
      </c>
      <c r="CT113" s="264" t="str">
        <f ca="true">+IF(OFFSET('Sanitation Data'!$E$32,0,10*ROW('Sanitation Data'!E107))="","",OFFSET('Sanitation Data'!$E$32,0,10*ROW('Sanitation Data'!E107)))</f>
        <v/>
      </c>
      <c r="CU113" s="264" t="str">
        <f ca="true">+IF(OFFSET('Sanitation Data'!$F$28,0,10*ROW('Sanitation Data'!F107))="","",OFFSET('Sanitation Data'!$F$28,0,10*ROW('Sanitation Data'!F107)))</f>
        <v/>
      </c>
      <c r="CV113" s="264" t="str">
        <f ca="true">+IF(OFFSET('Sanitation Data'!$F$29,0,10*ROW('Sanitation Data'!F107))="","",OFFSET('Sanitation Data'!$F$29,0,10*ROW('Sanitation Data'!F107)))</f>
        <v/>
      </c>
      <c r="CW113" s="264" t="str">
        <f ca="true">+IF(OFFSET('Sanitation Data'!$F$30,0,10*ROW('Sanitation Data'!F107))="","",OFFSET('Sanitation Data'!$F$30,0,10*ROW('Sanitation Data'!F107)))</f>
        <v/>
      </c>
      <c r="CX113" s="264" t="str">
        <f ca="true">+IF(OFFSET('Sanitation Data'!$F$31,0,10*ROW('Sanitation Data'!F107))="","",OFFSET('Sanitation Data'!$F$31,0,10*ROW('Sanitation Data'!F107)))</f>
        <v/>
      </c>
      <c r="CY113" s="264" t="str">
        <f ca="true">+IF(OFFSET('Sanitation Data'!$F$32,0,10*ROW('Sanitation Data'!F107))="","",OFFSET('Sanitation Data'!$F$32,0,10*ROW('Sanitation Data'!F107)))</f>
        <v/>
      </c>
      <c r="CZ113" s="264" t="str">
        <f ca="true">+IF(OFFSET('Sanitation Data'!$G$28,0,10*ROW('Sanitation Data'!G107))="","",OFFSET('Sanitation Data'!$G$28,0,10*ROW('Sanitation Data'!G107)))</f>
        <v/>
      </c>
      <c r="DA113" s="264" t="str">
        <f ca="true">+IF(OFFSET('Sanitation Data'!$G$29,0,10*ROW('Sanitation Data'!G107))="","",OFFSET('Sanitation Data'!$G$29,0,10*ROW('Sanitation Data'!G107)))</f>
        <v/>
      </c>
      <c r="DB113" s="264" t="str">
        <f ca="true">+IF(OFFSET('Sanitation Data'!$G$30,0,10*ROW('Sanitation Data'!G107))="","",OFFSET('Sanitation Data'!$G$30,0,10*ROW('Sanitation Data'!G107)))</f>
        <v/>
      </c>
      <c r="DC113" s="264" t="str">
        <f ca="true">+IF(OFFSET('Sanitation Data'!$G$31,0,10*ROW('Sanitation Data'!G107))="","",OFFSET('Sanitation Data'!$G$31,0,10*ROW('Sanitation Data'!G107)))</f>
        <v/>
      </c>
      <c r="DD113" s="264" t="str">
        <f ca="true">+IF(OFFSET('Sanitation Data'!$G$32,0,10*ROW('Sanitation Data'!G107))="","",OFFSET('Sanitation Data'!$G$32,0,10*ROW('Sanitation Data'!G107)))</f>
        <v/>
      </c>
      <c r="DE113" s="264" t="str">
        <f ca="true">+IF(OFFSET('Sanitation Data'!$H$28,0,10*ROW('Sanitation Data'!H107))="","",OFFSET('Sanitation Data'!$H$28,0,10*ROW('Sanitation Data'!H107)))</f>
        <v/>
      </c>
      <c r="DF113" s="264" t="str">
        <f ca="true">+IF(OFFSET('Sanitation Data'!$H$29,0,10*ROW('Sanitation Data'!H107))="","",OFFSET('Sanitation Data'!$H$29,0,10*ROW('Sanitation Data'!H107)))</f>
        <v/>
      </c>
      <c r="DG113" s="264" t="str">
        <f ca="true">+IF(OFFSET('Sanitation Data'!$H$30,0,10*ROW('Sanitation Data'!H107))="","",OFFSET('Sanitation Data'!$H$30,0,10*ROW('Sanitation Data'!H107)))</f>
        <v/>
      </c>
      <c r="DH113" s="264" t="str">
        <f ca="true">+IF(OFFSET('Sanitation Data'!$H$31,0,10*ROW('Sanitation Data'!H107))="","",OFFSET('Sanitation Data'!$H$31,0,10*ROW('Sanitation Data'!H107)))</f>
        <v/>
      </c>
      <c r="DI113" s="264" t="str">
        <f ca="true">+IF(OFFSET('Sanitation Data'!$H$32,0,10*ROW('Sanitation Data'!H107))="","",OFFSET('Sanitation Data'!$H$32,0,10*ROW('Sanitation Data'!H107)))</f>
        <v/>
      </c>
      <c r="DJ113" s="264" t="str">
        <f ca="true">+IF(OFFSET('Sanitation Data'!$I$28,0,10*ROW('Sanitation Data'!I107))="","",OFFSET('Sanitation Data'!$I$28,0,10*ROW('Sanitation Data'!I107)))</f>
        <v/>
      </c>
      <c r="DK113" s="264" t="str">
        <f ca="true">+IF(OFFSET('Sanitation Data'!$I$29,0,10*ROW('Sanitation Data'!I107))="","",OFFSET('Sanitation Data'!$I$29,0,10*ROW('Sanitation Data'!I107)))</f>
        <v/>
      </c>
      <c r="DL113" s="264" t="str">
        <f ca="true">+IF(OFFSET('Sanitation Data'!$I$30,0,10*ROW('Sanitation Data'!I107))="","",OFFSET('Sanitation Data'!$I$30,0,10*ROW('Sanitation Data'!I107)))</f>
        <v/>
      </c>
      <c r="DM113" s="264" t="str">
        <f ca="true">+IF(OFFSET('Sanitation Data'!$I$31,0,10*ROW('Sanitation Data'!I107))="","",OFFSET('Sanitation Data'!$I$31,0,10*ROW('Sanitation Data'!I107)))</f>
        <v/>
      </c>
      <c r="DN113" s="264" t="str">
        <f ca="true">+IF(OFFSET('Sanitation Data'!$I$32,0,10*ROW('Sanitation Data'!I107))="","",OFFSET('Sanitation Data'!$I$32,0,10*ROW('Sanitation Data'!I107)))</f>
        <v/>
      </c>
      <c r="DO113" s="264" t="str">
        <f ca="true">+IF(OFFSET('Hygiene Data'!$D$11,0,10*ROW('Hygiene Data'!D107))="","",OFFSET('Hygiene Data'!$D$11,0,10*ROW('Hygiene Data'!D107)))</f>
        <v/>
      </c>
      <c r="DP113" s="264" t="str">
        <f ca="true">+IF(OFFSET('Hygiene Data'!$D$12,0,10*ROW('Hygiene Data'!D107))="","",OFFSET('Hygiene Data'!$D$12,0,10*ROW('Hygiene Data'!D107)))</f>
        <v/>
      </c>
      <c r="DQ113" s="264" t="str">
        <f ca="true">+IF(OFFSET('Hygiene Data'!$D$13,0,10*ROW('Hygiene Data'!D107))="","",OFFSET('Hygiene Data'!$D$13,0,10*ROW('Hygiene Data'!D107)))</f>
        <v/>
      </c>
      <c r="DR113" s="264" t="str">
        <f ca="true">+IF(OFFSET('Hygiene Data'!$E$11,0,10*ROW('Hygiene Data'!E107))="","",OFFSET('Hygiene Data'!$E$11,0,10*ROW('Hygiene Data'!E107)))</f>
        <v/>
      </c>
      <c r="DS113" s="264" t="str">
        <f ca="true">+IF(OFFSET('Hygiene Data'!$E$12,0,10*ROW('Hygiene Data'!E107))="","",OFFSET('Hygiene Data'!$E$12,0,10*ROW('Hygiene Data'!E107)))</f>
        <v/>
      </c>
      <c r="DT113" s="264" t="str">
        <f ca="true">+IF(OFFSET('Hygiene Data'!$E$13,0,10*ROW('Hygiene Data'!E107))="","",OFFSET('Hygiene Data'!$E$13,0,10*ROW('Hygiene Data'!E107)))</f>
        <v/>
      </c>
      <c r="DU113" s="264" t="str">
        <f ca="true">+IF(OFFSET('Hygiene Data'!$F$11,0,10*ROW('Hygiene Data'!F107))="","",OFFSET('Hygiene Data'!$F$11,0,10*ROW('Hygiene Data'!F107)))</f>
        <v/>
      </c>
      <c r="DV113" s="264" t="str">
        <f ca="true">+IF(OFFSET('Hygiene Data'!$F$12,0,10*ROW('Hygiene Data'!F107))="","",OFFSET('Hygiene Data'!$F$12,0,10*ROW('Hygiene Data'!F107)))</f>
        <v/>
      </c>
      <c r="DW113" s="264" t="str">
        <f ca="true">+IF(OFFSET('Hygiene Data'!$F$13,0,10*ROW('Hygiene Data'!F107))="","",OFFSET('Hygiene Data'!$F$13,0,10*ROW('Hygiene Data'!F107)))</f>
        <v/>
      </c>
      <c r="DX113" s="264" t="str">
        <f ca="true">+IF(OFFSET('Hygiene Data'!$G$11,0,10*ROW('Hygiene Data'!G107))="","",OFFSET('Hygiene Data'!$G$11,0,10*ROW('Hygiene Data'!G107)))</f>
        <v/>
      </c>
      <c r="DY113" s="264" t="str">
        <f ca="true">+IF(OFFSET('Hygiene Data'!$G$12,0,10*ROW('Hygiene Data'!G107))="","",OFFSET('Hygiene Data'!$G$12,0,10*ROW('Hygiene Data'!G107)))</f>
        <v/>
      </c>
      <c r="DZ113" s="264" t="str">
        <f ca="true">+IF(OFFSET('Hygiene Data'!$G$13,0,10*ROW('Hygiene Data'!G107))="","",OFFSET('Hygiene Data'!$G$13,0,10*ROW('Hygiene Data'!G107)))</f>
        <v/>
      </c>
      <c r="EA113" s="264" t="str">
        <f ca="true">+IF(OFFSET('Hygiene Data'!$H$11,0,10*ROW('Hygiene Data'!H107))="","",OFFSET('Hygiene Data'!$H$11,0,10*ROW('Hygiene Data'!H107)))</f>
        <v/>
      </c>
      <c r="EB113" s="264" t="str">
        <f ca="true">+IF(OFFSET('Hygiene Data'!$H$12,0,10*ROW('Hygiene Data'!H107))="","",OFFSET('Hygiene Data'!$H$12,0,10*ROW('Hygiene Data'!H107)))</f>
        <v/>
      </c>
      <c r="EC113" s="264" t="str">
        <f ca="true">+IF(OFFSET('Hygiene Data'!$H$13,0,10*ROW('Hygiene Data'!H107))="","",OFFSET('Hygiene Data'!$H$13,0,10*ROW('Hygiene Data'!H107)))</f>
        <v/>
      </c>
      <c r="ED113" s="264" t="str">
        <f ca="true">+IF(OFFSET('Hygiene Data'!$I$11,0,10*ROW('Hygiene Data'!I107))="","",OFFSET('Hygiene Data'!$I$11,0,10*ROW('Hygiene Data'!I107)))</f>
        <v/>
      </c>
      <c r="EE113" s="264" t="str">
        <f ca="true">+IF(OFFSET('Hygiene Data'!$I$12,0,10*ROW('Hygiene Data'!I107))="","",OFFSET('Hygiene Data'!$I$12,0,10*ROW('Hygiene Data'!I107)))</f>
        <v/>
      </c>
      <c r="EF113" s="264" t="str">
        <f ca="true">+IF(OFFSET('Hygiene Data'!$I$13,0,10*ROW('Hygiene Data'!I107))="","",OFFSET('Hygiene Data'!$I$13,0,10*ROW('Hygiene Data'!I107)))</f>
        <v/>
      </c>
    </row>
    <row xmlns:x14ac="http://schemas.microsoft.com/office/spreadsheetml/2009/9/ac" r="114" x14ac:dyDescent="0.2">
      <c r="A114" s="37" t="str">
        <f ca="true">+IF(OFFSET('Water Data'!$B$2,0,10*ROW('Water Data'!E108))="","",OFFSET('Water Data'!$B$2,0,10*ROW('Water Data'!E108)))</f>
        <v/>
      </c>
      <c r="B114" s="37" t="str">
        <f ca="true">+IF(OFFSET('Water Data'!$C$2,0,10*ROW('Water Data'!F108))="","",OFFSET('Water Data'!$C$2,0,10*ROW('Water Data'!F108)))</f>
        <v/>
      </c>
      <c r="C114" s="320" t="str">
        <f t="shared" ca="true" si="1"/>
        <v/>
      </c>
      <c r="D114" s="94"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94"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94"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94"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94"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94"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94"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94"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94"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94"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94"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94"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94"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94"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94"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94"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94"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94"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95"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95"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95"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95"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95"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95"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95"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95"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95"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95"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95"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95"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95"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95"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95"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95"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95"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95"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95"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95"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95"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95"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95"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95"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95"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95"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95"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95"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95"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95"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96"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96"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96"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96"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96"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96"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96"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96"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96"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96"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96"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96"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96"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96"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96"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96"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96"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96"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64"/>
      <c r="BS114" s="264" t="str">
        <f ca="true">+IF(OFFSET('Water Data'!$D$27,0,10*ROW('Water Data'!D108))="","",OFFSET('Water Data'!$D$27,0,10*ROW('Water Data'!D108)))</f>
        <v/>
      </c>
      <c r="BT114" s="264" t="str">
        <f ca="true">+IF(OFFSET('Water Data'!$D$28,0,10*ROW('Water Data'!D108))="","",OFFSET('Water Data'!$D$28,0,10*ROW('Water Data'!D108)))</f>
        <v/>
      </c>
      <c r="BU114" s="264" t="str">
        <f ca="true">+IF(OFFSET('Water Data'!$D$29,0,10*ROW('Water Data'!D108))="","",OFFSET('Water Data'!$D$29,0,10*ROW('Water Data'!D108)))</f>
        <v/>
      </c>
      <c r="BV114" s="264" t="str">
        <f ca="true">+IF(OFFSET('Water Data'!$E$27,0,10*ROW('Water Data'!E108))="","",OFFSET('Water Data'!$E$27,0,10*ROW('Water Data'!E108)))</f>
        <v/>
      </c>
      <c r="BW114" s="264" t="str">
        <f ca="true">+IF(OFFSET('Water Data'!$E$28,0,10*ROW('Water Data'!E108))="","",OFFSET('Water Data'!$E$28,0,10*ROW('Water Data'!E108)))</f>
        <v/>
      </c>
      <c r="BX114" s="264" t="str">
        <f ca="true">+IF(OFFSET('Water Data'!$E$29,0,10*ROW('Water Data'!E108))="","",OFFSET('Water Data'!$E$29,0,10*ROW('Water Data'!E108)))</f>
        <v/>
      </c>
      <c r="BY114" s="264" t="str">
        <f ca="true">+IF(OFFSET('Water Data'!$F$27,0,10*ROW('Water Data'!F108))="","",OFFSET('Water Data'!$F$27,0,10*ROW('Water Data'!F108)))</f>
        <v/>
      </c>
      <c r="BZ114" s="264" t="str">
        <f ca="true">+IF(OFFSET('Water Data'!$F$28,0,10*ROW('Water Data'!F108))="","",OFFSET('Water Data'!$F$28,0,10*ROW('Water Data'!F108)))</f>
        <v/>
      </c>
      <c r="CA114" s="264" t="str">
        <f ca="true">+IF(OFFSET('Water Data'!$F$29,0,10*ROW('Water Data'!F108))="","",OFFSET('Water Data'!$F$29,0,10*ROW('Water Data'!F108)))</f>
        <v/>
      </c>
      <c r="CB114" s="264" t="str">
        <f ca="true">+IF(OFFSET('Water Data'!$G$27,0,10*ROW('Water Data'!G108))="","",OFFSET('Water Data'!$G$27,0,10*ROW('Water Data'!G108)))</f>
        <v/>
      </c>
      <c r="CC114" s="264" t="str">
        <f ca="true">+IF(OFFSET('Water Data'!$G$28,0,10*ROW('Water Data'!G108))="","",OFFSET('Water Data'!$G$28,0,10*ROW('Water Data'!G108)))</f>
        <v/>
      </c>
      <c r="CD114" s="264" t="str">
        <f ca="true">+IF(OFFSET('Water Data'!$G$29,0,10*ROW('Water Data'!G108))="","",OFFSET('Water Data'!$G$29,0,10*ROW('Water Data'!G108)))</f>
        <v/>
      </c>
      <c r="CE114" s="264" t="str">
        <f ca="true">+IF(OFFSET('Water Data'!$H$27,0,10*ROW('Water Data'!H108))="","",OFFSET('Water Data'!$H$27,0,10*ROW('Water Data'!H108)))</f>
        <v/>
      </c>
      <c r="CF114" s="264" t="str">
        <f ca="true">+IF(OFFSET('Water Data'!$H$28,0,10*ROW('Water Data'!H108))="","",OFFSET('Water Data'!$H$28,0,10*ROW('Water Data'!H108)))</f>
        <v/>
      </c>
      <c r="CG114" s="264" t="str">
        <f ca="true">+IF(OFFSET('Water Data'!$H$29,0,10*ROW('Water Data'!H108))="","",OFFSET('Water Data'!$H$29,0,10*ROW('Water Data'!H108)))</f>
        <v/>
      </c>
      <c r="CH114" s="264" t="str">
        <f ca="true">+IF(OFFSET('Water Data'!$I$27,0,10*ROW('Water Data'!I108))="","",OFFSET('Water Data'!$I$27,0,10*ROW('Water Data'!I108)))</f>
        <v/>
      </c>
      <c r="CI114" s="264" t="str">
        <f ca="true">+IF(OFFSET('Water Data'!$I$28,0,10*ROW('Water Data'!I108))="","",OFFSET('Water Data'!$I$28,0,10*ROW('Water Data'!I108)))</f>
        <v/>
      </c>
      <c r="CJ114" s="264" t="str">
        <f ca="true">+IF(OFFSET('Water Data'!$I$29,0,10*ROW('Water Data'!I108))="","",OFFSET('Water Data'!$I$29,0,10*ROW('Water Data'!I108)))</f>
        <v/>
      </c>
      <c r="CK114" s="264" t="str">
        <f ca="true">+IF(OFFSET('Sanitation Data'!$D$28,0,10*ROW('Sanitation Data'!D108))="","",OFFSET('Sanitation Data'!$D$28,0,10*ROW('Sanitation Data'!D108)))</f>
        <v/>
      </c>
      <c r="CL114" s="264" t="str">
        <f ca="true">+IF(OFFSET('Sanitation Data'!$D$29,0,10*ROW('Sanitation Data'!D108))="","",OFFSET('Sanitation Data'!$D$29,0,10*ROW('Sanitation Data'!D108)))</f>
        <v/>
      </c>
      <c r="CM114" s="264" t="str">
        <f ca="true">+IF(OFFSET('Sanitation Data'!$D$30,0,10*ROW('Sanitation Data'!D108))="","",OFFSET('Sanitation Data'!$D$30,0,10*ROW('Sanitation Data'!D108)))</f>
        <v/>
      </c>
      <c r="CN114" s="264" t="str">
        <f ca="true">+IF(OFFSET('Sanitation Data'!$D$31,0,10*ROW('Sanitation Data'!D108))="","",OFFSET('Sanitation Data'!$D$31,0,10*ROW('Sanitation Data'!D108)))</f>
        <v/>
      </c>
      <c r="CO114" s="264" t="str">
        <f ca="true">+IF(OFFSET('Sanitation Data'!$D$32,0,10*ROW('Sanitation Data'!D108))="","",OFFSET('Sanitation Data'!$D$32,0,10*ROW('Sanitation Data'!D108)))</f>
        <v/>
      </c>
      <c r="CP114" s="264" t="str">
        <f ca="true">+IF(OFFSET('Sanitation Data'!$E$28,0,10*ROW('Sanitation Data'!E108))="","",OFFSET('Sanitation Data'!$E$28,0,10*ROW('Sanitation Data'!E108)))</f>
        <v/>
      </c>
      <c r="CQ114" s="264" t="str">
        <f ca="true">+IF(OFFSET('Sanitation Data'!$E$29,0,10*ROW('Sanitation Data'!E108))="","",OFFSET('Sanitation Data'!$E$29,0,10*ROW('Sanitation Data'!E108)))</f>
        <v/>
      </c>
      <c r="CR114" s="264" t="str">
        <f ca="true">+IF(OFFSET('Sanitation Data'!$E$30,0,10*ROW('Sanitation Data'!E108))="","",OFFSET('Sanitation Data'!$E$30,0,10*ROW('Sanitation Data'!E108)))</f>
        <v/>
      </c>
      <c r="CS114" s="264" t="str">
        <f ca="true">+IF(OFFSET('Sanitation Data'!$E$31,0,10*ROW('Sanitation Data'!E108))="","",OFFSET('Sanitation Data'!$E$31,0,10*ROW('Sanitation Data'!E108)))</f>
        <v/>
      </c>
      <c r="CT114" s="264" t="str">
        <f ca="true">+IF(OFFSET('Sanitation Data'!$E$32,0,10*ROW('Sanitation Data'!E108))="","",OFFSET('Sanitation Data'!$E$32,0,10*ROW('Sanitation Data'!E108)))</f>
        <v/>
      </c>
      <c r="CU114" s="264" t="str">
        <f ca="true">+IF(OFFSET('Sanitation Data'!$F$28,0,10*ROW('Sanitation Data'!F108))="","",OFFSET('Sanitation Data'!$F$28,0,10*ROW('Sanitation Data'!F108)))</f>
        <v/>
      </c>
      <c r="CV114" s="264" t="str">
        <f ca="true">+IF(OFFSET('Sanitation Data'!$F$29,0,10*ROW('Sanitation Data'!F108))="","",OFFSET('Sanitation Data'!$F$29,0,10*ROW('Sanitation Data'!F108)))</f>
        <v/>
      </c>
      <c r="CW114" s="264" t="str">
        <f ca="true">+IF(OFFSET('Sanitation Data'!$F$30,0,10*ROW('Sanitation Data'!F108))="","",OFFSET('Sanitation Data'!$F$30,0,10*ROW('Sanitation Data'!F108)))</f>
        <v/>
      </c>
      <c r="CX114" s="264" t="str">
        <f ca="true">+IF(OFFSET('Sanitation Data'!$F$31,0,10*ROW('Sanitation Data'!F108))="","",OFFSET('Sanitation Data'!$F$31,0,10*ROW('Sanitation Data'!F108)))</f>
        <v/>
      </c>
      <c r="CY114" s="264" t="str">
        <f ca="true">+IF(OFFSET('Sanitation Data'!$F$32,0,10*ROW('Sanitation Data'!F108))="","",OFFSET('Sanitation Data'!$F$32,0,10*ROW('Sanitation Data'!F108)))</f>
        <v/>
      </c>
      <c r="CZ114" s="264" t="str">
        <f ca="true">+IF(OFFSET('Sanitation Data'!$G$28,0,10*ROW('Sanitation Data'!G108))="","",OFFSET('Sanitation Data'!$G$28,0,10*ROW('Sanitation Data'!G108)))</f>
        <v/>
      </c>
      <c r="DA114" s="264" t="str">
        <f ca="true">+IF(OFFSET('Sanitation Data'!$G$29,0,10*ROW('Sanitation Data'!G108))="","",OFFSET('Sanitation Data'!$G$29,0,10*ROW('Sanitation Data'!G108)))</f>
        <v/>
      </c>
      <c r="DB114" s="264" t="str">
        <f ca="true">+IF(OFFSET('Sanitation Data'!$G$30,0,10*ROW('Sanitation Data'!G108))="","",OFFSET('Sanitation Data'!$G$30,0,10*ROW('Sanitation Data'!G108)))</f>
        <v/>
      </c>
      <c r="DC114" s="264" t="str">
        <f ca="true">+IF(OFFSET('Sanitation Data'!$G$31,0,10*ROW('Sanitation Data'!G108))="","",OFFSET('Sanitation Data'!$G$31,0,10*ROW('Sanitation Data'!G108)))</f>
        <v/>
      </c>
      <c r="DD114" s="264" t="str">
        <f ca="true">+IF(OFFSET('Sanitation Data'!$G$32,0,10*ROW('Sanitation Data'!G108))="","",OFFSET('Sanitation Data'!$G$32,0,10*ROW('Sanitation Data'!G108)))</f>
        <v/>
      </c>
      <c r="DE114" s="264" t="str">
        <f ca="true">+IF(OFFSET('Sanitation Data'!$H$28,0,10*ROW('Sanitation Data'!H108))="","",OFFSET('Sanitation Data'!$H$28,0,10*ROW('Sanitation Data'!H108)))</f>
        <v/>
      </c>
      <c r="DF114" s="264" t="str">
        <f ca="true">+IF(OFFSET('Sanitation Data'!$H$29,0,10*ROW('Sanitation Data'!H108))="","",OFFSET('Sanitation Data'!$H$29,0,10*ROW('Sanitation Data'!H108)))</f>
        <v/>
      </c>
      <c r="DG114" s="264" t="str">
        <f ca="true">+IF(OFFSET('Sanitation Data'!$H$30,0,10*ROW('Sanitation Data'!H108))="","",OFFSET('Sanitation Data'!$H$30,0,10*ROW('Sanitation Data'!H108)))</f>
        <v/>
      </c>
      <c r="DH114" s="264" t="str">
        <f ca="true">+IF(OFFSET('Sanitation Data'!$H$31,0,10*ROW('Sanitation Data'!H108))="","",OFFSET('Sanitation Data'!$H$31,0,10*ROW('Sanitation Data'!H108)))</f>
        <v/>
      </c>
      <c r="DI114" s="264" t="str">
        <f ca="true">+IF(OFFSET('Sanitation Data'!$H$32,0,10*ROW('Sanitation Data'!H108))="","",OFFSET('Sanitation Data'!$H$32,0,10*ROW('Sanitation Data'!H108)))</f>
        <v/>
      </c>
      <c r="DJ114" s="264" t="str">
        <f ca="true">+IF(OFFSET('Sanitation Data'!$I$28,0,10*ROW('Sanitation Data'!I108))="","",OFFSET('Sanitation Data'!$I$28,0,10*ROW('Sanitation Data'!I108)))</f>
        <v/>
      </c>
      <c r="DK114" s="264" t="str">
        <f ca="true">+IF(OFFSET('Sanitation Data'!$I$29,0,10*ROW('Sanitation Data'!I108))="","",OFFSET('Sanitation Data'!$I$29,0,10*ROW('Sanitation Data'!I108)))</f>
        <v/>
      </c>
      <c r="DL114" s="264" t="str">
        <f ca="true">+IF(OFFSET('Sanitation Data'!$I$30,0,10*ROW('Sanitation Data'!I108))="","",OFFSET('Sanitation Data'!$I$30,0,10*ROW('Sanitation Data'!I108)))</f>
        <v/>
      </c>
      <c r="DM114" s="264" t="str">
        <f ca="true">+IF(OFFSET('Sanitation Data'!$I$31,0,10*ROW('Sanitation Data'!I108))="","",OFFSET('Sanitation Data'!$I$31,0,10*ROW('Sanitation Data'!I108)))</f>
        <v/>
      </c>
      <c r="DN114" s="264" t="str">
        <f ca="true">+IF(OFFSET('Sanitation Data'!$I$32,0,10*ROW('Sanitation Data'!I108))="","",OFFSET('Sanitation Data'!$I$32,0,10*ROW('Sanitation Data'!I108)))</f>
        <v/>
      </c>
      <c r="DO114" s="264" t="str">
        <f ca="true">+IF(OFFSET('Hygiene Data'!$D$11,0,10*ROW('Hygiene Data'!D108))="","",OFFSET('Hygiene Data'!$D$11,0,10*ROW('Hygiene Data'!D108)))</f>
        <v/>
      </c>
      <c r="DP114" s="264" t="str">
        <f ca="true">+IF(OFFSET('Hygiene Data'!$D$12,0,10*ROW('Hygiene Data'!D108))="","",OFFSET('Hygiene Data'!$D$12,0,10*ROW('Hygiene Data'!D108)))</f>
        <v/>
      </c>
      <c r="DQ114" s="264" t="str">
        <f ca="true">+IF(OFFSET('Hygiene Data'!$D$13,0,10*ROW('Hygiene Data'!D108))="","",OFFSET('Hygiene Data'!$D$13,0,10*ROW('Hygiene Data'!D108)))</f>
        <v/>
      </c>
      <c r="DR114" s="264" t="str">
        <f ca="true">+IF(OFFSET('Hygiene Data'!$E$11,0,10*ROW('Hygiene Data'!E108))="","",OFFSET('Hygiene Data'!$E$11,0,10*ROW('Hygiene Data'!E108)))</f>
        <v/>
      </c>
      <c r="DS114" s="264" t="str">
        <f ca="true">+IF(OFFSET('Hygiene Data'!$E$12,0,10*ROW('Hygiene Data'!E108))="","",OFFSET('Hygiene Data'!$E$12,0,10*ROW('Hygiene Data'!E108)))</f>
        <v/>
      </c>
      <c r="DT114" s="264" t="str">
        <f ca="true">+IF(OFFSET('Hygiene Data'!$E$13,0,10*ROW('Hygiene Data'!E108))="","",OFFSET('Hygiene Data'!$E$13,0,10*ROW('Hygiene Data'!E108)))</f>
        <v/>
      </c>
      <c r="DU114" s="264" t="str">
        <f ca="true">+IF(OFFSET('Hygiene Data'!$F$11,0,10*ROW('Hygiene Data'!F108))="","",OFFSET('Hygiene Data'!$F$11,0,10*ROW('Hygiene Data'!F108)))</f>
        <v/>
      </c>
      <c r="DV114" s="264" t="str">
        <f ca="true">+IF(OFFSET('Hygiene Data'!$F$12,0,10*ROW('Hygiene Data'!F108))="","",OFFSET('Hygiene Data'!$F$12,0,10*ROW('Hygiene Data'!F108)))</f>
        <v/>
      </c>
      <c r="DW114" s="264" t="str">
        <f ca="true">+IF(OFFSET('Hygiene Data'!$F$13,0,10*ROW('Hygiene Data'!F108))="","",OFFSET('Hygiene Data'!$F$13,0,10*ROW('Hygiene Data'!F108)))</f>
        <v/>
      </c>
      <c r="DX114" s="264" t="str">
        <f ca="true">+IF(OFFSET('Hygiene Data'!$G$11,0,10*ROW('Hygiene Data'!G108))="","",OFFSET('Hygiene Data'!$G$11,0,10*ROW('Hygiene Data'!G108)))</f>
        <v/>
      </c>
      <c r="DY114" s="264" t="str">
        <f ca="true">+IF(OFFSET('Hygiene Data'!$G$12,0,10*ROW('Hygiene Data'!G108))="","",OFFSET('Hygiene Data'!$G$12,0,10*ROW('Hygiene Data'!G108)))</f>
        <v/>
      </c>
      <c r="DZ114" s="264" t="str">
        <f ca="true">+IF(OFFSET('Hygiene Data'!$G$13,0,10*ROW('Hygiene Data'!G108))="","",OFFSET('Hygiene Data'!$G$13,0,10*ROW('Hygiene Data'!G108)))</f>
        <v/>
      </c>
      <c r="EA114" s="264" t="str">
        <f ca="true">+IF(OFFSET('Hygiene Data'!$H$11,0,10*ROW('Hygiene Data'!H108))="","",OFFSET('Hygiene Data'!$H$11,0,10*ROW('Hygiene Data'!H108)))</f>
        <v/>
      </c>
      <c r="EB114" s="264" t="str">
        <f ca="true">+IF(OFFSET('Hygiene Data'!$H$12,0,10*ROW('Hygiene Data'!H108))="","",OFFSET('Hygiene Data'!$H$12,0,10*ROW('Hygiene Data'!H108)))</f>
        <v/>
      </c>
      <c r="EC114" s="264" t="str">
        <f ca="true">+IF(OFFSET('Hygiene Data'!$H$13,0,10*ROW('Hygiene Data'!H108))="","",OFFSET('Hygiene Data'!$H$13,0,10*ROW('Hygiene Data'!H108)))</f>
        <v/>
      </c>
      <c r="ED114" s="264" t="str">
        <f ca="true">+IF(OFFSET('Hygiene Data'!$I$11,0,10*ROW('Hygiene Data'!I108))="","",OFFSET('Hygiene Data'!$I$11,0,10*ROW('Hygiene Data'!I108)))</f>
        <v/>
      </c>
      <c r="EE114" s="264" t="str">
        <f ca="true">+IF(OFFSET('Hygiene Data'!$I$12,0,10*ROW('Hygiene Data'!I108))="","",OFFSET('Hygiene Data'!$I$12,0,10*ROW('Hygiene Data'!I108)))</f>
        <v/>
      </c>
      <c r="EF114" s="264" t="str">
        <f ca="true">+IF(OFFSET('Hygiene Data'!$I$13,0,10*ROW('Hygiene Data'!I108))="","",OFFSET('Hygiene Data'!$I$13,0,10*ROW('Hygiene Data'!I108)))</f>
        <v/>
      </c>
    </row>
    <row xmlns:x14ac="http://schemas.microsoft.com/office/spreadsheetml/2009/9/ac" r="115" x14ac:dyDescent="0.2">
      <c r="A115" s="37" t="str">
        <f ca="true">+IF(OFFSET('Water Data'!$B$2,0,10*ROW('Water Data'!E109))="","",OFFSET('Water Data'!$B$2,0,10*ROW('Water Data'!E109)))</f>
        <v/>
      </c>
      <c r="B115" s="37" t="str">
        <f ca="true">+IF(OFFSET('Water Data'!$C$2,0,10*ROW('Water Data'!F109))="","",OFFSET('Water Data'!$C$2,0,10*ROW('Water Data'!F109)))</f>
        <v/>
      </c>
      <c r="C115" s="320" t="str">
        <f t="shared" ca="true" si="1"/>
        <v/>
      </c>
      <c r="D115" s="94"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94"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94"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94"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94"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94"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94"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94"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94"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94"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94"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94"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94"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94"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94"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94"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94"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94"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95"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95"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95"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95"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95"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95"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95"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95"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95"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95"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95"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95"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95"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95"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95"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95"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95"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95"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95"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95"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95"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95"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95"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95"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95"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95"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95"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95"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95"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95"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96"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96"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96"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96"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96"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96"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96"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96"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96"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96"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96"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96"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96"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96"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96"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96"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96"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96"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64"/>
      <c r="BS115" s="264" t="str">
        <f ca="true">+IF(OFFSET('Water Data'!$D$27,0,10*ROW('Water Data'!D109))="","",OFFSET('Water Data'!$D$27,0,10*ROW('Water Data'!D109)))</f>
        <v/>
      </c>
      <c r="BT115" s="264" t="str">
        <f ca="true">+IF(OFFSET('Water Data'!$D$28,0,10*ROW('Water Data'!D109))="","",OFFSET('Water Data'!$D$28,0,10*ROW('Water Data'!D109)))</f>
        <v/>
      </c>
      <c r="BU115" s="264" t="str">
        <f ca="true">+IF(OFFSET('Water Data'!$D$29,0,10*ROW('Water Data'!D109))="","",OFFSET('Water Data'!$D$29,0,10*ROW('Water Data'!D109)))</f>
        <v/>
      </c>
      <c r="BV115" s="264" t="str">
        <f ca="true">+IF(OFFSET('Water Data'!$E$27,0,10*ROW('Water Data'!E109))="","",OFFSET('Water Data'!$E$27,0,10*ROW('Water Data'!E109)))</f>
        <v/>
      </c>
      <c r="BW115" s="264" t="str">
        <f ca="true">+IF(OFFSET('Water Data'!$E$28,0,10*ROW('Water Data'!E109))="","",OFFSET('Water Data'!$E$28,0,10*ROW('Water Data'!E109)))</f>
        <v/>
      </c>
      <c r="BX115" s="264" t="str">
        <f ca="true">+IF(OFFSET('Water Data'!$E$29,0,10*ROW('Water Data'!E109))="","",OFFSET('Water Data'!$E$29,0,10*ROW('Water Data'!E109)))</f>
        <v/>
      </c>
      <c r="BY115" s="264" t="str">
        <f ca="true">+IF(OFFSET('Water Data'!$F$27,0,10*ROW('Water Data'!F109))="","",OFFSET('Water Data'!$F$27,0,10*ROW('Water Data'!F109)))</f>
        <v/>
      </c>
      <c r="BZ115" s="264" t="str">
        <f ca="true">+IF(OFFSET('Water Data'!$F$28,0,10*ROW('Water Data'!F109))="","",OFFSET('Water Data'!$F$28,0,10*ROW('Water Data'!F109)))</f>
        <v/>
      </c>
      <c r="CA115" s="264" t="str">
        <f ca="true">+IF(OFFSET('Water Data'!$F$29,0,10*ROW('Water Data'!F109))="","",OFFSET('Water Data'!$F$29,0,10*ROW('Water Data'!F109)))</f>
        <v/>
      </c>
      <c r="CB115" s="264" t="str">
        <f ca="true">+IF(OFFSET('Water Data'!$G$27,0,10*ROW('Water Data'!G109))="","",OFFSET('Water Data'!$G$27,0,10*ROW('Water Data'!G109)))</f>
        <v/>
      </c>
      <c r="CC115" s="264" t="str">
        <f ca="true">+IF(OFFSET('Water Data'!$G$28,0,10*ROW('Water Data'!G109))="","",OFFSET('Water Data'!$G$28,0,10*ROW('Water Data'!G109)))</f>
        <v/>
      </c>
      <c r="CD115" s="264" t="str">
        <f ca="true">+IF(OFFSET('Water Data'!$G$29,0,10*ROW('Water Data'!G109))="","",OFFSET('Water Data'!$G$29,0,10*ROW('Water Data'!G109)))</f>
        <v/>
      </c>
      <c r="CE115" s="264" t="str">
        <f ca="true">+IF(OFFSET('Water Data'!$H$27,0,10*ROW('Water Data'!H109))="","",OFFSET('Water Data'!$H$27,0,10*ROW('Water Data'!H109)))</f>
        <v/>
      </c>
      <c r="CF115" s="264" t="str">
        <f ca="true">+IF(OFFSET('Water Data'!$H$28,0,10*ROW('Water Data'!H109))="","",OFFSET('Water Data'!$H$28,0,10*ROW('Water Data'!H109)))</f>
        <v/>
      </c>
      <c r="CG115" s="264" t="str">
        <f ca="true">+IF(OFFSET('Water Data'!$H$29,0,10*ROW('Water Data'!H109))="","",OFFSET('Water Data'!$H$29,0,10*ROW('Water Data'!H109)))</f>
        <v/>
      </c>
      <c r="CH115" s="264" t="str">
        <f ca="true">+IF(OFFSET('Water Data'!$I$27,0,10*ROW('Water Data'!I109))="","",OFFSET('Water Data'!$I$27,0,10*ROW('Water Data'!I109)))</f>
        <v/>
      </c>
      <c r="CI115" s="264" t="str">
        <f ca="true">+IF(OFFSET('Water Data'!$I$28,0,10*ROW('Water Data'!I109))="","",OFFSET('Water Data'!$I$28,0,10*ROW('Water Data'!I109)))</f>
        <v/>
      </c>
      <c r="CJ115" s="264" t="str">
        <f ca="true">+IF(OFFSET('Water Data'!$I$29,0,10*ROW('Water Data'!I109))="","",OFFSET('Water Data'!$I$29,0,10*ROW('Water Data'!I109)))</f>
        <v/>
      </c>
      <c r="CK115" s="264" t="str">
        <f ca="true">+IF(OFFSET('Sanitation Data'!$D$28,0,10*ROW('Sanitation Data'!D109))="","",OFFSET('Sanitation Data'!$D$28,0,10*ROW('Sanitation Data'!D109)))</f>
        <v/>
      </c>
      <c r="CL115" s="264" t="str">
        <f ca="true">+IF(OFFSET('Sanitation Data'!$D$29,0,10*ROW('Sanitation Data'!D109))="","",OFFSET('Sanitation Data'!$D$29,0,10*ROW('Sanitation Data'!D109)))</f>
        <v/>
      </c>
      <c r="CM115" s="264" t="str">
        <f ca="true">+IF(OFFSET('Sanitation Data'!$D$30,0,10*ROW('Sanitation Data'!D109))="","",OFFSET('Sanitation Data'!$D$30,0,10*ROW('Sanitation Data'!D109)))</f>
        <v/>
      </c>
      <c r="CN115" s="264" t="str">
        <f ca="true">+IF(OFFSET('Sanitation Data'!$D$31,0,10*ROW('Sanitation Data'!D109))="","",OFFSET('Sanitation Data'!$D$31,0,10*ROW('Sanitation Data'!D109)))</f>
        <v/>
      </c>
      <c r="CO115" s="264" t="str">
        <f ca="true">+IF(OFFSET('Sanitation Data'!$D$32,0,10*ROW('Sanitation Data'!D109))="","",OFFSET('Sanitation Data'!$D$32,0,10*ROW('Sanitation Data'!D109)))</f>
        <v/>
      </c>
      <c r="CP115" s="264" t="str">
        <f ca="true">+IF(OFFSET('Sanitation Data'!$E$28,0,10*ROW('Sanitation Data'!E109))="","",OFFSET('Sanitation Data'!$E$28,0,10*ROW('Sanitation Data'!E109)))</f>
        <v/>
      </c>
      <c r="CQ115" s="264" t="str">
        <f ca="true">+IF(OFFSET('Sanitation Data'!$E$29,0,10*ROW('Sanitation Data'!E109))="","",OFFSET('Sanitation Data'!$E$29,0,10*ROW('Sanitation Data'!E109)))</f>
        <v/>
      </c>
      <c r="CR115" s="264" t="str">
        <f ca="true">+IF(OFFSET('Sanitation Data'!$E$30,0,10*ROW('Sanitation Data'!E109))="","",OFFSET('Sanitation Data'!$E$30,0,10*ROW('Sanitation Data'!E109)))</f>
        <v/>
      </c>
      <c r="CS115" s="264" t="str">
        <f ca="true">+IF(OFFSET('Sanitation Data'!$E$31,0,10*ROW('Sanitation Data'!E109))="","",OFFSET('Sanitation Data'!$E$31,0,10*ROW('Sanitation Data'!E109)))</f>
        <v/>
      </c>
      <c r="CT115" s="264" t="str">
        <f ca="true">+IF(OFFSET('Sanitation Data'!$E$32,0,10*ROW('Sanitation Data'!E109))="","",OFFSET('Sanitation Data'!$E$32,0,10*ROW('Sanitation Data'!E109)))</f>
        <v/>
      </c>
      <c r="CU115" s="264" t="str">
        <f ca="true">+IF(OFFSET('Sanitation Data'!$F$28,0,10*ROW('Sanitation Data'!F109))="","",OFFSET('Sanitation Data'!$F$28,0,10*ROW('Sanitation Data'!F109)))</f>
        <v/>
      </c>
      <c r="CV115" s="264" t="str">
        <f ca="true">+IF(OFFSET('Sanitation Data'!$F$29,0,10*ROW('Sanitation Data'!F109))="","",OFFSET('Sanitation Data'!$F$29,0,10*ROW('Sanitation Data'!F109)))</f>
        <v/>
      </c>
      <c r="CW115" s="264" t="str">
        <f ca="true">+IF(OFFSET('Sanitation Data'!$F$30,0,10*ROW('Sanitation Data'!F109))="","",OFFSET('Sanitation Data'!$F$30,0,10*ROW('Sanitation Data'!F109)))</f>
        <v/>
      </c>
      <c r="CX115" s="264" t="str">
        <f ca="true">+IF(OFFSET('Sanitation Data'!$F$31,0,10*ROW('Sanitation Data'!F109))="","",OFFSET('Sanitation Data'!$F$31,0,10*ROW('Sanitation Data'!F109)))</f>
        <v/>
      </c>
      <c r="CY115" s="264" t="str">
        <f ca="true">+IF(OFFSET('Sanitation Data'!$F$32,0,10*ROW('Sanitation Data'!F109))="","",OFFSET('Sanitation Data'!$F$32,0,10*ROW('Sanitation Data'!F109)))</f>
        <v/>
      </c>
      <c r="CZ115" s="264" t="str">
        <f ca="true">+IF(OFFSET('Sanitation Data'!$G$28,0,10*ROW('Sanitation Data'!G109))="","",OFFSET('Sanitation Data'!$G$28,0,10*ROW('Sanitation Data'!G109)))</f>
        <v/>
      </c>
      <c r="DA115" s="264" t="str">
        <f ca="true">+IF(OFFSET('Sanitation Data'!$G$29,0,10*ROW('Sanitation Data'!G109))="","",OFFSET('Sanitation Data'!$G$29,0,10*ROW('Sanitation Data'!G109)))</f>
        <v/>
      </c>
      <c r="DB115" s="264" t="str">
        <f ca="true">+IF(OFFSET('Sanitation Data'!$G$30,0,10*ROW('Sanitation Data'!G109))="","",OFFSET('Sanitation Data'!$G$30,0,10*ROW('Sanitation Data'!G109)))</f>
        <v/>
      </c>
      <c r="DC115" s="264" t="str">
        <f ca="true">+IF(OFFSET('Sanitation Data'!$G$31,0,10*ROW('Sanitation Data'!G109))="","",OFFSET('Sanitation Data'!$G$31,0,10*ROW('Sanitation Data'!G109)))</f>
        <v/>
      </c>
      <c r="DD115" s="264" t="str">
        <f ca="true">+IF(OFFSET('Sanitation Data'!$G$32,0,10*ROW('Sanitation Data'!G109))="","",OFFSET('Sanitation Data'!$G$32,0,10*ROW('Sanitation Data'!G109)))</f>
        <v/>
      </c>
      <c r="DE115" s="264" t="str">
        <f ca="true">+IF(OFFSET('Sanitation Data'!$H$28,0,10*ROW('Sanitation Data'!H109))="","",OFFSET('Sanitation Data'!$H$28,0,10*ROW('Sanitation Data'!H109)))</f>
        <v/>
      </c>
      <c r="DF115" s="264" t="str">
        <f ca="true">+IF(OFFSET('Sanitation Data'!$H$29,0,10*ROW('Sanitation Data'!H109))="","",OFFSET('Sanitation Data'!$H$29,0,10*ROW('Sanitation Data'!H109)))</f>
        <v/>
      </c>
      <c r="DG115" s="264" t="str">
        <f ca="true">+IF(OFFSET('Sanitation Data'!$H$30,0,10*ROW('Sanitation Data'!H109))="","",OFFSET('Sanitation Data'!$H$30,0,10*ROW('Sanitation Data'!H109)))</f>
        <v/>
      </c>
      <c r="DH115" s="264" t="str">
        <f ca="true">+IF(OFFSET('Sanitation Data'!$H$31,0,10*ROW('Sanitation Data'!H109))="","",OFFSET('Sanitation Data'!$H$31,0,10*ROW('Sanitation Data'!H109)))</f>
        <v/>
      </c>
      <c r="DI115" s="264" t="str">
        <f ca="true">+IF(OFFSET('Sanitation Data'!$H$32,0,10*ROW('Sanitation Data'!H109))="","",OFFSET('Sanitation Data'!$H$32,0,10*ROW('Sanitation Data'!H109)))</f>
        <v/>
      </c>
      <c r="DJ115" s="264" t="str">
        <f ca="true">+IF(OFFSET('Sanitation Data'!$I$28,0,10*ROW('Sanitation Data'!I109))="","",OFFSET('Sanitation Data'!$I$28,0,10*ROW('Sanitation Data'!I109)))</f>
        <v/>
      </c>
      <c r="DK115" s="264" t="str">
        <f ca="true">+IF(OFFSET('Sanitation Data'!$I$29,0,10*ROW('Sanitation Data'!I109))="","",OFFSET('Sanitation Data'!$I$29,0,10*ROW('Sanitation Data'!I109)))</f>
        <v/>
      </c>
      <c r="DL115" s="264" t="str">
        <f ca="true">+IF(OFFSET('Sanitation Data'!$I$30,0,10*ROW('Sanitation Data'!I109))="","",OFFSET('Sanitation Data'!$I$30,0,10*ROW('Sanitation Data'!I109)))</f>
        <v/>
      </c>
      <c r="DM115" s="264" t="str">
        <f ca="true">+IF(OFFSET('Sanitation Data'!$I$31,0,10*ROW('Sanitation Data'!I109))="","",OFFSET('Sanitation Data'!$I$31,0,10*ROW('Sanitation Data'!I109)))</f>
        <v/>
      </c>
      <c r="DN115" s="264" t="str">
        <f ca="true">+IF(OFFSET('Sanitation Data'!$I$32,0,10*ROW('Sanitation Data'!I109))="","",OFFSET('Sanitation Data'!$I$32,0,10*ROW('Sanitation Data'!I109)))</f>
        <v/>
      </c>
      <c r="DO115" s="264" t="str">
        <f ca="true">+IF(OFFSET('Hygiene Data'!$D$11,0,10*ROW('Hygiene Data'!D109))="","",OFFSET('Hygiene Data'!$D$11,0,10*ROW('Hygiene Data'!D109)))</f>
        <v/>
      </c>
      <c r="DP115" s="264" t="str">
        <f ca="true">+IF(OFFSET('Hygiene Data'!$D$12,0,10*ROW('Hygiene Data'!D109))="","",OFFSET('Hygiene Data'!$D$12,0,10*ROW('Hygiene Data'!D109)))</f>
        <v/>
      </c>
      <c r="DQ115" s="264" t="str">
        <f ca="true">+IF(OFFSET('Hygiene Data'!$D$13,0,10*ROW('Hygiene Data'!D109))="","",OFFSET('Hygiene Data'!$D$13,0,10*ROW('Hygiene Data'!D109)))</f>
        <v/>
      </c>
      <c r="DR115" s="264" t="str">
        <f ca="true">+IF(OFFSET('Hygiene Data'!$E$11,0,10*ROW('Hygiene Data'!E109))="","",OFFSET('Hygiene Data'!$E$11,0,10*ROW('Hygiene Data'!E109)))</f>
        <v/>
      </c>
      <c r="DS115" s="264" t="str">
        <f ca="true">+IF(OFFSET('Hygiene Data'!$E$12,0,10*ROW('Hygiene Data'!E109))="","",OFFSET('Hygiene Data'!$E$12,0,10*ROW('Hygiene Data'!E109)))</f>
        <v/>
      </c>
      <c r="DT115" s="264" t="str">
        <f ca="true">+IF(OFFSET('Hygiene Data'!$E$13,0,10*ROW('Hygiene Data'!E109))="","",OFFSET('Hygiene Data'!$E$13,0,10*ROW('Hygiene Data'!E109)))</f>
        <v/>
      </c>
      <c r="DU115" s="264" t="str">
        <f ca="true">+IF(OFFSET('Hygiene Data'!$F$11,0,10*ROW('Hygiene Data'!F109))="","",OFFSET('Hygiene Data'!$F$11,0,10*ROW('Hygiene Data'!F109)))</f>
        <v/>
      </c>
      <c r="DV115" s="264" t="str">
        <f ca="true">+IF(OFFSET('Hygiene Data'!$F$12,0,10*ROW('Hygiene Data'!F109))="","",OFFSET('Hygiene Data'!$F$12,0,10*ROW('Hygiene Data'!F109)))</f>
        <v/>
      </c>
      <c r="DW115" s="264" t="str">
        <f ca="true">+IF(OFFSET('Hygiene Data'!$F$13,0,10*ROW('Hygiene Data'!F109))="","",OFFSET('Hygiene Data'!$F$13,0,10*ROW('Hygiene Data'!F109)))</f>
        <v/>
      </c>
      <c r="DX115" s="264" t="str">
        <f ca="true">+IF(OFFSET('Hygiene Data'!$G$11,0,10*ROW('Hygiene Data'!G109))="","",OFFSET('Hygiene Data'!$G$11,0,10*ROW('Hygiene Data'!G109)))</f>
        <v/>
      </c>
      <c r="DY115" s="264" t="str">
        <f ca="true">+IF(OFFSET('Hygiene Data'!$G$12,0,10*ROW('Hygiene Data'!G109))="","",OFFSET('Hygiene Data'!$G$12,0,10*ROW('Hygiene Data'!G109)))</f>
        <v/>
      </c>
      <c r="DZ115" s="264" t="str">
        <f ca="true">+IF(OFFSET('Hygiene Data'!$G$13,0,10*ROW('Hygiene Data'!G109))="","",OFFSET('Hygiene Data'!$G$13,0,10*ROW('Hygiene Data'!G109)))</f>
        <v/>
      </c>
      <c r="EA115" s="264" t="str">
        <f ca="true">+IF(OFFSET('Hygiene Data'!$H$11,0,10*ROW('Hygiene Data'!H109))="","",OFFSET('Hygiene Data'!$H$11,0,10*ROW('Hygiene Data'!H109)))</f>
        <v/>
      </c>
      <c r="EB115" s="264" t="str">
        <f ca="true">+IF(OFFSET('Hygiene Data'!$H$12,0,10*ROW('Hygiene Data'!H109))="","",OFFSET('Hygiene Data'!$H$12,0,10*ROW('Hygiene Data'!H109)))</f>
        <v/>
      </c>
      <c r="EC115" s="264" t="str">
        <f ca="true">+IF(OFFSET('Hygiene Data'!$H$13,0,10*ROW('Hygiene Data'!H109))="","",OFFSET('Hygiene Data'!$H$13,0,10*ROW('Hygiene Data'!H109)))</f>
        <v/>
      </c>
      <c r="ED115" s="264" t="str">
        <f ca="true">+IF(OFFSET('Hygiene Data'!$I$11,0,10*ROW('Hygiene Data'!I109))="","",OFFSET('Hygiene Data'!$I$11,0,10*ROW('Hygiene Data'!I109)))</f>
        <v/>
      </c>
      <c r="EE115" s="264" t="str">
        <f ca="true">+IF(OFFSET('Hygiene Data'!$I$12,0,10*ROW('Hygiene Data'!I109))="","",OFFSET('Hygiene Data'!$I$12,0,10*ROW('Hygiene Data'!I109)))</f>
        <v/>
      </c>
      <c r="EF115" s="264" t="str">
        <f ca="true">+IF(OFFSET('Hygiene Data'!$I$13,0,10*ROW('Hygiene Data'!I109))="","",OFFSET('Hygiene Data'!$I$13,0,10*ROW('Hygiene Data'!I109)))</f>
        <v/>
      </c>
    </row>
    <row xmlns:x14ac="http://schemas.microsoft.com/office/spreadsheetml/2009/9/ac" r="116" x14ac:dyDescent="0.2">
      <c r="A116" s="37" t="str">
        <f ca="true">+IF(OFFSET('Water Data'!$B$2,0,10*ROW('Water Data'!E110))="","",OFFSET('Water Data'!$B$2,0,10*ROW('Water Data'!E110)))</f>
        <v/>
      </c>
      <c r="B116" s="37" t="str">
        <f ca="true">+IF(OFFSET('Water Data'!$C$2,0,10*ROW('Water Data'!F110))="","",OFFSET('Water Data'!$C$2,0,10*ROW('Water Data'!F110)))</f>
        <v/>
      </c>
      <c r="C116" s="320" t="str">
        <f t="shared" ca="true" si="1"/>
        <v/>
      </c>
      <c r="D116" s="94"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94"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94"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94"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94"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94"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94"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94"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94"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94"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94"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94"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94"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94"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94"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94"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94"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94"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95"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95"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95"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95"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95"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95"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95"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95"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95"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95"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95"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95"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95"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95"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95"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95"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95"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95"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95"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95"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95"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95"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95"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95"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95"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95"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95"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95"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95"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95"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96"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96"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96"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96"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96"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96"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96"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96"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96"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96"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96"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96"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96"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96"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96"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96"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96"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96"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64"/>
      <c r="BS116" s="264" t="str">
        <f ca="true">+IF(OFFSET('Water Data'!$D$27,0,10*ROW('Water Data'!D110))="","",OFFSET('Water Data'!$D$27,0,10*ROW('Water Data'!D110)))</f>
        <v/>
      </c>
      <c r="BT116" s="264" t="str">
        <f ca="true">+IF(OFFSET('Water Data'!$D$28,0,10*ROW('Water Data'!D110))="","",OFFSET('Water Data'!$D$28,0,10*ROW('Water Data'!D110)))</f>
        <v/>
      </c>
      <c r="BU116" s="264" t="str">
        <f ca="true">+IF(OFFSET('Water Data'!$D$29,0,10*ROW('Water Data'!D110))="","",OFFSET('Water Data'!$D$29,0,10*ROW('Water Data'!D110)))</f>
        <v/>
      </c>
      <c r="BV116" s="264" t="str">
        <f ca="true">+IF(OFFSET('Water Data'!$E$27,0,10*ROW('Water Data'!E110))="","",OFFSET('Water Data'!$E$27,0,10*ROW('Water Data'!E110)))</f>
        <v/>
      </c>
      <c r="BW116" s="264" t="str">
        <f ca="true">+IF(OFFSET('Water Data'!$E$28,0,10*ROW('Water Data'!E110))="","",OFFSET('Water Data'!$E$28,0,10*ROW('Water Data'!E110)))</f>
        <v/>
      </c>
      <c r="BX116" s="264" t="str">
        <f ca="true">+IF(OFFSET('Water Data'!$E$29,0,10*ROW('Water Data'!E110))="","",OFFSET('Water Data'!$E$29,0,10*ROW('Water Data'!E110)))</f>
        <v/>
      </c>
      <c r="BY116" s="264" t="str">
        <f ca="true">+IF(OFFSET('Water Data'!$F$27,0,10*ROW('Water Data'!F110))="","",OFFSET('Water Data'!$F$27,0,10*ROW('Water Data'!F110)))</f>
        <v/>
      </c>
      <c r="BZ116" s="264" t="str">
        <f ca="true">+IF(OFFSET('Water Data'!$F$28,0,10*ROW('Water Data'!F110))="","",OFFSET('Water Data'!$F$28,0,10*ROW('Water Data'!F110)))</f>
        <v/>
      </c>
      <c r="CA116" s="264" t="str">
        <f ca="true">+IF(OFFSET('Water Data'!$F$29,0,10*ROW('Water Data'!F110))="","",OFFSET('Water Data'!$F$29,0,10*ROW('Water Data'!F110)))</f>
        <v/>
      </c>
      <c r="CB116" s="264" t="str">
        <f ca="true">+IF(OFFSET('Water Data'!$G$27,0,10*ROW('Water Data'!G110))="","",OFFSET('Water Data'!$G$27,0,10*ROW('Water Data'!G110)))</f>
        <v/>
      </c>
      <c r="CC116" s="264" t="str">
        <f ca="true">+IF(OFFSET('Water Data'!$G$28,0,10*ROW('Water Data'!G110))="","",OFFSET('Water Data'!$G$28,0,10*ROW('Water Data'!G110)))</f>
        <v/>
      </c>
      <c r="CD116" s="264" t="str">
        <f ca="true">+IF(OFFSET('Water Data'!$G$29,0,10*ROW('Water Data'!G110))="","",OFFSET('Water Data'!$G$29,0,10*ROW('Water Data'!G110)))</f>
        <v/>
      </c>
      <c r="CE116" s="264" t="str">
        <f ca="true">+IF(OFFSET('Water Data'!$H$27,0,10*ROW('Water Data'!H110))="","",OFFSET('Water Data'!$H$27,0,10*ROW('Water Data'!H110)))</f>
        <v/>
      </c>
      <c r="CF116" s="264" t="str">
        <f ca="true">+IF(OFFSET('Water Data'!$H$28,0,10*ROW('Water Data'!H110))="","",OFFSET('Water Data'!$H$28,0,10*ROW('Water Data'!H110)))</f>
        <v/>
      </c>
      <c r="CG116" s="264" t="str">
        <f ca="true">+IF(OFFSET('Water Data'!$H$29,0,10*ROW('Water Data'!H110))="","",OFFSET('Water Data'!$H$29,0,10*ROW('Water Data'!H110)))</f>
        <v/>
      </c>
      <c r="CH116" s="264" t="str">
        <f ca="true">+IF(OFFSET('Water Data'!$I$27,0,10*ROW('Water Data'!I110))="","",OFFSET('Water Data'!$I$27,0,10*ROW('Water Data'!I110)))</f>
        <v/>
      </c>
      <c r="CI116" s="264" t="str">
        <f ca="true">+IF(OFFSET('Water Data'!$I$28,0,10*ROW('Water Data'!I110))="","",OFFSET('Water Data'!$I$28,0,10*ROW('Water Data'!I110)))</f>
        <v/>
      </c>
      <c r="CJ116" s="264" t="str">
        <f ca="true">+IF(OFFSET('Water Data'!$I$29,0,10*ROW('Water Data'!I110))="","",OFFSET('Water Data'!$I$29,0,10*ROW('Water Data'!I110)))</f>
        <v/>
      </c>
      <c r="CK116" s="264" t="str">
        <f ca="true">+IF(OFFSET('Sanitation Data'!$D$28,0,10*ROW('Sanitation Data'!D110))="","",OFFSET('Sanitation Data'!$D$28,0,10*ROW('Sanitation Data'!D110)))</f>
        <v/>
      </c>
      <c r="CL116" s="264" t="str">
        <f ca="true">+IF(OFFSET('Sanitation Data'!$D$29,0,10*ROW('Sanitation Data'!D110))="","",OFFSET('Sanitation Data'!$D$29,0,10*ROW('Sanitation Data'!D110)))</f>
        <v/>
      </c>
      <c r="CM116" s="264" t="str">
        <f ca="true">+IF(OFFSET('Sanitation Data'!$D$30,0,10*ROW('Sanitation Data'!D110))="","",OFFSET('Sanitation Data'!$D$30,0,10*ROW('Sanitation Data'!D110)))</f>
        <v/>
      </c>
      <c r="CN116" s="264" t="str">
        <f ca="true">+IF(OFFSET('Sanitation Data'!$D$31,0,10*ROW('Sanitation Data'!D110))="","",OFFSET('Sanitation Data'!$D$31,0,10*ROW('Sanitation Data'!D110)))</f>
        <v/>
      </c>
      <c r="CO116" s="264" t="str">
        <f ca="true">+IF(OFFSET('Sanitation Data'!$D$32,0,10*ROW('Sanitation Data'!D110))="","",OFFSET('Sanitation Data'!$D$32,0,10*ROW('Sanitation Data'!D110)))</f>
        <v/>
      </c>
      <c r="CP116" s="264" t="str">
        <f ca="true">+IF(OFFSET('Sanitation Data'!$E$28,0,10*ROW('Sanitation Data'!E110))="","",OFFSET('Sanitation Data'!$E$28,0,10*ROW('Sanitation Data'!E110)))</f>
        <v/>
      </c>
      <c r="CQ116" s="264" t="str">
        <f ca="true">+IF(OFFSET('Sanitation Data'!$E$29,0,10*ROW('Sanitation Data'!E110))="","",OFFSET('Sanitation Data'!$E$29,0,10*ROW('Sanitation Data'!E110)))</f>
        <v/>
      </c>
      <c r="CR116" s="264" t="str">
        <f ca="true">+IF(OFFSET('Sanitation Data'!$E$30,0,10*ROW('Sanitation Data'!E110))="","",OFFSET('Sanitation Data'!$E$30,0,10*ROW('Sanitation Data'!E110)))</f>
        <v/>
      </c>
      <c r="CS116" s="264" t="str">
        <f ca="true">+IF(OFFSET('Sanitation Data'!$E$31,0,10*ROW('Sanitation Data'!E110))="","",OFFSET('Sanitation Data'!$E$31,0,10*ROW('Sanitation Data'!E110)))</f>
        <v/>
      </c>
      <c r="CT116" s="264" t="str">
        <f ca="true">+IF(OFFSET('Sanitation Data'!$E$32,0,10*ROW('Sanitation Data'!E110))="","",OFFSET('Sanitation Data'!$E$32,0,10*ROW('Sanitation Data'!E110)))</f>
        <v/>
      </c>
      <c r="CU116" s="264" t="str">
        <f ca="true">+IF(OFFSET('Sanitation Data'!$F$28,0,10*ROW('Sanitation Data'!F110))="","",OFFSET('Sanitation Data'!$F$28,0,10*ROW('Sanitation Data'!F110)))</f>
        <v/>
      </c>
      <c r="CV116" s="264" t="str">
        <f ca="true">+IF(OFFSET('Sanitation Data'!$F$29,0,10*ROW('Sanitation Data'!F110))="","",OFFSET('Sanitation Data'!$F$29,0,10*ROW('Sanitation Data'!F110)))</f>
        <v/>
      </c>
      <c r="CW116" s="264" t="str">
        <f ca="true">+IF(OFFSET('Sanitation Data'!$F$30,0,10*ROW('Sanitation Data'!F110))="","",OFFSET('Sanitation Data'!$F$30,0,10*ROW('Sanitation Data'!F110)))</f>
        <v/>
      </c>
      <c r="CX116" s="264" t="str">
        <f ca="true">+IF(OFFSET('Sanitation Data'!$F$31,0,10*ROW('Sanitation Data'!F110))="","",OFFSET('Sanitation Data'!$F$31,0,10*ROW('Sanitation Data'!F110)))</f>
        <v/>
      </c>
      <c r="CY116" s="264" t="str">
        <f ca="true">+IF(OFFSET('Sanitation Data'!$F$32,0,10*ROW('Sanitation Data'!F110))="","",OFFSET('Sanitation Data'!$F$32,0,10*ROW('Sanitation Data'!F110)))</f>
        <v/>
      </c>
      <c r="CZ116" s="264" t="str">
        <f ca="true">+IF(OFFSET('Sanitation Data'!$G$28,0,10*ROW('Sanitation Data'!G110))="","",OFFSET('Sanitation Data'!$G$28,0,10*ROW('Sanitation Data'!G110)))</f>
        <v/>
      </c>
      <c r="DA116" s="264" t="str">
        <f ca="true">+IF(OFFSET('Sanitation Data'!$G$29,0,10*ROW('Sanitation Data'!G110))="","",OFFSET('Sanitation Data'!$G$29,0,10*ROW('Sanitation Data'!G110)))</f>
        <v/>
      </c>
      <c r="DB116" s="264" t="str">
        <f ca="true">+IF(OFFSET('Sanitation Data'!$G$30,0,10*ROW('Sanitation Data'!G110))="","",OFFSET('Sanitation Data'!$G$30,0,10*ROW('Sanitation Data'!G110)))</f>
        <v/>
      </c>
      <c r="DC116" s="264" t="str">
        <f ca="true">+IF(OFFSET('Sanitation Data'!$G$31,0,10*ROW('Sanitation Data'!G110))="","",OFFSET('Sanitation Data'!$G$31,0,10*ROW('Sanitation Data'!G110)))</f>
        <v/>
      </c>
      <c r="DD116" s="264" t="str">
        <f ca="true">+IF(OFFSET('Sanitation Data'!$G$32,0,10*ROW('Sanitation Data'!G110))="","",OFFSET('Sanitation Data'!$G$32,0,10*ROW('Sanitation Data'!G110)))</f>
        <v/>
      </c>
      <c r="DE116" s="264" t="str">
        <f ca="true">+IF(OFFSET('Sanitation Data'!$H$28,0,10*ROW('Sanitation Data'!H110))="","",OFFSET('Sanitation Data'!$H$28,0,10*ROW('Sanitation Data'!H110)))</f>
        <v/>
      </c>
      <c r="DF116" s="264" t="str">
        <f ca="true">+IF(OFFSET('Sanitation Data'!$H$29,0,10*ROW('Sanitation Data'!H110))="","",OFFSET('Sanitation Data'!$H$29,0,10*ROW('Sanitation Data'!H110)))</f>
        <v/>
      </c>
      <c r="DG116" s="264" t="str">
        <f ca="true">+IF(OFFSET('Sanitation Data'!$H$30,0,10*ROW('Sanitation Data'!H110))="","",OFFSET('Sanitation Data'!$H$30,0,10*ROW('Sanitation Data'!H110)))</f>
        <v/>
      </c>
      <c r="DH116" s="264" t="str">
        <f ca="true">+IF(OFFSET('Sanitation Data'!$H$31,0,10*ROW('Sanitation Data'!H110))="","",OFFSET('Sanitation Data'!$H$31,0,10*ROW('Sanitation Data'!H110)))</f>
        <v/>
      </c>
      <c r="DI116" s="264" t="str">
        <f ca="true">+IF(OFFSET('Sanitation Data'!$H$32,0,10*ROW('Sanitation Data'!H110))="","",OFFSET('Sanitation Data'!$H$32,0,10*ROW('Sanitation Data'!H110)))</f>
        <v/>
      </c>
      <c r="DJ116" s="264" t="str">
        <f ca="true">+IF(OFFSET('Sanitation Data'!$I$28,0,10*ROW('Sanitation Data'!I110))="","",OFFSET('Sanitation Data'!$I$28,0,10*ROW('Sanitation Data'!I110)))</f>
        <v/>
      </c>
      <c r="DK116" s="264" t="str">
        <f ca="true">+IF(OFFSET('Sanitation Data'!$I$29,0,10*ROW('Sanitation Data'!I110))="","",OFFSET('Sanitation Data'!$I$29,0,10*ROW('Sanitation Data'!I110)))</f>
        <v/>
      </c>
      <c r="DL116" s="264" t="str">
        <f ca="true">+IF(OFFSET('Sanitation Data'!$I$30,0,10*ROW('Sanitation Data'!I110))="","",OFFSET('Sanitation Data'!$I$30,0,10*ROW('Sanitation Data'!I110)))</f>
        <v/>
      </c>
      <c r="DM116" s="264" t="str">
        <f ca="true">+IF(OFFSET('Sanitation Data'!$I$31,0,10*ROW('Sanitation Data'!I110))="","",OFFSET('Sanitation Data'!$I$31,0,10*ROW('Sanitation Data'!I110)))</f>
        <v/>
      </c>
      <c r="DN116" s="264" t="str">
        <f ca="true">+IF(OFFSET('Sanitation Data'!$I$32,0,10*ROW('Sanitation Data'!I110))="","",OFFSET('Sanitation Data'!$I$32,0,10*ROW('Sanitation Data'!I110)))</f>
        <v/>
      </c>
      <c r="DO116" s="264" t="str">
        <f ca="true">+IF(OFFSET('Hygiene Data'!$D$11,0,10*ROW('Hygiene Data'!D110))="","",OFFSET('Hygiene Data'!$D$11,0,10*ROW('Hygiene Data'!D110)))</f>
        <v/>
      </c>
      <c r="DP116" s="264" t="str">
        <f ca="true">+IF(OFFSET('Hygiene Data'!$D$12,0,10*ROW('Hygiene Data'!D110))="","",OFFSET('Hygiene Data'!$D$12,0,10*ROW('Hygiene Data'!D110)))</f>
        <v/>
      </c>
      <c r="DQ116" s="264" t="str">
        <f ca="true">+IF(OFFSET('Hygiene Data'!$D$13,0,10*ROW('Hygiene Data'!D110))="","",OFFSET('Hygiene Data'!$D$13,0,10*ROW('Hygiene Data'!D110)))</f>
        <v/>
      </c>
      <c r="DR116" s="264" t="str">
        <f ca="true">+IF(OFFSET('Hygiene Data'!$E$11,0,10*ROW('Hygiene Data'!E110))="","",OFFSET('Hygiene Data'!$E$11,0,10*ROW('Hygiene Data'!E110)))</f>
        <v/>
      </c>
      <c r="DS116" s="264" t="str">
        <f ca="true">+IF(OFFSET('Hygiene Data'!$E$12,0,10*ROW('Hygiene Data'!E110))="","",OFFSET('Hygiene Data'!$E$12,0,10*ROW('Hygiene Data'!E110)))</f>
        <v/>
      </c>
      <c r="DT116" s="264" t="str">
        <f ca="true">+IF(OFFSET('Hygiene Data'!$E$13,0,10*ROW('Hygiene Data'!E110))="","",OFFSET('Hygiene Data'!$E$13,0,10*ROW('Hygiene Data'!E110)))</f>
        <v/>
      </c>
      <c r="DU116" s="264" t="str">
        <f ca="true">+IF(OFFSET('Hygiene Data'!$F$11,0,10*ROW('Hygiene Data'!F110))="","",OFFSET('Hygiene Data'!$F$11,0,10*ROW('Hygiene Data'!F110)))</f>
        <v/>
      </c>
      <c r="DV116" s="264" t="str">
        <f ca="true">+IF(OFFSET('Hygiene Data'!$F$12,0,10*ROW('Hygiene Data'!F110))="","",OFFSET('Hygiene Data'!$F$12,0,10*ROW('Hygiene Data'!F110)))</f>
        <v/>
      </c>
      <c r="DW116" s="264" t="str">
        <f ca="true">+IF(OFFSET('Hygiene Data'!$F$13,0,10*ROW('Hygiene Data'!F110))="","",OFFSET('Hygiene Data'!$F$13,0,10*ROW('Hygiene Data'!F110)))</f>
        <v/>
      </c>
      <c r="DX116" s="264" t="str">
        <f ca="true">+IF(OFFSET('Hygiene Data'!$G$11,0,10*ROW('Hygiene Data'!G110))="","",OFFSET('Hygiene Data'!$G$11,0,10*ROW('Hygiene Data'!G110)))</f>
        <v/>
      </c>
      <c r="DY116" s="264" t="str">
        <f ca="true">+IF(OFFSET('Hygiene Data'!$G$12,0,10*ROW('Hygiene Data'!G110))="","",OFFSET('Hygiene Data'!$G$12,0,10*ROW('Hygiene Data'!G110)))</f>
        <v/>
      </c>
      <c r="DZ116" s="264" t="str">
        <f ca="true">+IF(OFFSET('Hygiene Data'!$G$13,0,10*ROW('Hygiene Data'!G110))="","",OFFSET('Hygiene Data'!$G$13,0,10*ROW('Hygiene Data'!G110)))</f>
        <v/>
      </c>
      <c r="EA116" s="264" t="str">
        <f ca="true">+IF(OFFSET('Hygiene Data'!$H$11,0,10*ROW('Hygiene Data'!H110))="","",OFFSET('Hygiene Data'!$H$11,0,10*ROW('Hygiene Data'!H110)))</f>
        <v/>
      </c>
      <c r="EB116" s="264" t="str">
        <f ca="true">+IF(OFFSET('Hygiene Data'!$H$12,0,10*ROW('Hygiene Data'!H110))="","",OFFSET('Hygiene Data'!$H$12,0,10*ROW('Hygiene Data'!H110)))</f>
        <v/>
      </c>
      <c r="EC116" s="264" t="str">
        <f ca="true">+IF(OFFSET('Hygiene Data'!$H$13,0,10*ROW('Hygiene Data'!H110))="","",OFFSET('Hygiene Data'!$H$13,0,10*ROW('Hygiene Data'!H110)))</f>
        <v/>
      </c>
      <c r="ED116" s="264" t="str">
        <f ca="true">+IF(OFFSET('Hygiene Data'!$I$11,0,10*ROW('Hygiene Data'!I110))="","",OFFSET('Hygiene Data'!$I$11,0,10*ROW('Hygiene Data'!I110)))</f>
        <v/>
      </c>
      <c r="EE116" s="264" t="str">
        <f ca="true">+IF(OFFSET('Hygiene Data'!$I$12,0,10*ROW('Hygiene Data'!I110))="","",OFFSET('Hygiene Data'!$I$12,0,10*ROW('Hygiene Data'!I110)))</f>
        <v/>
      </c>
      <c r="EF116" s="264" t="str">
        <f ca="true">+IF(OFFSET('Hygiene Data'!$I$13,0,10*ROW('Hygiene Data'!I110))="","",OFFSET('Hygiene Data'!$I$13,0,10*ROW('Hygiene Data'!I110)))</f>
        <v/>
      </c>
    </row>
    <row xmlns:x14ac="http://schemas.microsoft.com/office/spreadsheetml/2009/9/ac" r="117" x14ac:dyDescent="0.2">
      <c r="A117" s="37" t="str">
        <f ca="true">+IF(OFFSET('Water Data'!$B$2,0,10*ROW('Water Data'!E111))="","",OFFSET('Water Data'!$B$2,0,10*ROW('Water Data'!E111)))</f>
        <v/>
      </c>
      <c r="B117" s="37" t="str">
        <f ca="true">+IF(OFFSET('Water Data'!$C$2,0,10*ROW('Water Data'!F111))="","",OFFSET('Water Data'!$C$2,0,10*ROW('Water Data'!F111)))</f>
        <v/>
      </c>
      <c r="C117" s="320" t="str">
        <f t="shared" ca="true" si="1"/>
        <v/>
      </c>
      <c r="D117" s="94"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94"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94"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94"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94"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94"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94"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94"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94"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94"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94"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94"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94"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94"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94"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94"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94"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94"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95"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95"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95"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95"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95"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95"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95"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95"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95"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95"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95"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95"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95"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95"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95"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95"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95"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95"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95"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95"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95"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95"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95"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95"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95"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95"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95"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95"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95"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95"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96"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96"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96"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96"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96"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96"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96"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96"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96"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96"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96"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96"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96"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96"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96"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96"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96"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96"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64"/>
      <c r="BS117" s="264" t="str">
        <f ca="true">+IF(OFFSET('Water Data'!$D$27,0,10*ROW('Water Data'!D111))="","",OFFSET('Water Data'!$D$27,0,10*ROW('Water Data'!D111)))</f>
        <v/>
      </c>
      <c r="BT117" s="264" t="str">
        <f ca="true">+IF(OFFSET('Water Data'!$D$28,0,10*ROW('Water Data'!D111))="","",OFFSET('Water Data'!$D$28,0,10*ROW('Water Data'!D111)))</f>
        <v/>
      </c>
      <c r="BU117" s="264" t="str">
        <f ca="true">+IF(OFFSET('Water Data'!$D$29,0,10*ROW('Water Data'!D111))="","",OFFSET('Water Data'!$D$29,0,10*ROW('Water Data'!D111)))</f>
        <v/>
      </c>
      <c r="BV117" s="264" t="str">
        <f ca="true">+IF(OFFSET('Water Data'!$E$27,0,10*ROW('Water Data'!E111))="","",OFFSET('Water Data'!$E$27,0,10*ROW('Water Data'!E111)))</f>
        <v/>
      </c>
      <c r="BW117" s="264" t="str">
        <f ca="true">+IF(OFFSET('Water Data'!$E$28,0,10*ROW('Water Data'!E111))="","",OFFSET('Water Data'!$E$28,0,10*ROW('Water Data'!E111)))</f>
        <v/>
      </c>
      <c r="BX117" s="264" t="str">
        <f ca="true">+IF(OFFSET('Water Data'!$E$29,0,10*ROW('Water Data'!E111))="","",OFFSET('Water Data'!$E$29,0,10*ROW('Water Data'!E111)))</f>
        <v/>
      </c>
      <c r="BY117" s="264" t="str">
        <f ca="true">+IF(OFFSET('Water Data'!$F$27,0,10*ROW('Water Data'!F111))="","",OFFSET('Water Data'!$F$27,0,10*ROW('Water Data'!F111)))</f>
        <v/>
      </c>
      <c r="BZ117" s="264" t="str">
        <f ca="true">+IF(OFFSET('Water Data'!$F$28,0,10*ROW('Water Data'!F111))="","",OFFSET('Water Data'!$F$28,0,10*ROW('Water Data'!F111)))</f>
        <v/>
      </c>
      <c r="CA117" s="264" t="str">
        <f ca="true">+IF(OFFSET('Water Data'!$F$29,0,10*ROW('Water Data'!F111))="","",OFFSET('Water Data'!$F$29,0,10*ROW('Water Data'!F111)))</f>
        <v/>
      </c>
      <c r="CB117" s="264" t="str">
        <f ca="true">+IF(OFFSET('Water Data'!$G$27,0,10*ROW('Water Data'!G111))="","",OFFSET('Water Data'!$G$27,0,10*ROW('Water Data'!G111)))</f>
        <v/>
      </c>
      <c r="CC117" s="264" t="str">
        <f ca="true">+IF(OFFSET('Water Data'!$G$28,0,10*ROW('Water Data'!G111))="","",OFFSET('Water Data'!$G$28,0,10*ROW('Water Data'!G111)))</f>
        <v/>
      </c>
      <c r="CD117" s="264" t="str">
        <f ca="true">+IF(OFFSET('Water Data'!$G$29,0,10*ROW('Water Data'!G111))="","",OFFSET('Water Data'!$G$29,0,10*ROW('Water Data'!G111)))</f>
        <v/>
      </c>
      <c r="CE117" s="264" t="str">
        <f ca="true">+IF(OFFSET('Water Data'!$H$27,0,10*ROW('Water Data'!H111))="","",OFFSET('Water Data'!$H$27,0,10*ROW('Water Data'!H111)))</f>
        <v/>
      </c>
      <c r="CF117" s="264" t="str">
        <f ca="true">+IF(OFFSET('Water Data'!$H$28,0,10*ROW('Water Data'!H111))="","",OFFSET('Water Data'!$H$28,0,10*ROW('Water Data'!H111)))</f>
        <v/>
      </c>
      <c r="CG117" s="264" t="str">
        <f ca="true">+IF(OFFSET('Water Data'!$H$29,0,10*ROW('Water Data'!H111))="","",OFFSET('Water Data'!$H$29,0,10*ROW('Water Data'!H111)))</f>
        <v/>
      </c>
      <c r="CH117" s="264" t="str">
        <f ca="true">+IF(OFFSET('Water Data'!$I$27,0,10*ROW('Water Data'!I111))="","",OFFSET('Water Data'!$I$27,0,10*ROW('Water Data'!I111)))</f>
        <v/>
      </c>
      <c r="CI117" s="264" t="str">
        <f ca="true">+IF(OFFSET('Water Data'!$I$28,0,10*ROW('Water Data'!I111))="","",OFFSET('Water Data'!$I$28,0,10*ROW('Water Data'!I111)))</f>
        <v/>
      </c>
      <c r="CJ117" s="264" t="str">
        <f ca="true">+IF(OFFSET('Water Data'!$I$29,0,10*ROW('Water Data'!I111))="","",OFFSET('Water Data'!$I$29,0,10*ROW('Water Data'!I111)))</f>
        <v/>
      </c>
      <c r="CK117" s="264" t="str">
        <f ca="true">+IF(OFFSET('Sanitation Data'!$D$28,0,10*ROW('Sanitation Data'!D111))="","",OFFSET('Sanitation Data'!$D$28,0,10*ROW('Sanitation Data'!D111)))</f>
        <v/>
      </c>
      <c r="CL117" s="264" t="str">
        <f ca="true">+IF(OFFSET('Sanitation Data'!$D$29,0,10*ROW('Sanitation Data'!D111))="","",OFFSET('Sanitation Data'!$D$29,0,10*ROW('Sanitation Data'!D111)))</f>
        <v/>
      </c>
      <c r="CM117" s="264" t="str">
        <f ca="true">+IF(OFFSET('Sanitation Data'!$D$30,0,10*ROW('Sanitation Data'!D111))="","",OFFSET('Sanitation Data'!$D$30,0,10*ROW('Sanitation Data'!D111)))</f>
        <v/>
      </c>
      <c r="CN117" s="264" t="str">
        <f ca="true">+IF(OFFSET('Sanitation Data'!$D$31,0,10*ROW('Sanitation Data'!D111))="","",OFFSET('Sanitation Data'!$D$31,0,10*ROW('Sanitation Data'!D111)))</f>
        <v/>
      </c>
      <c r="CO117" s="264" t="str">
        <f ca="true">+IF(OFFSET('Sanitation Data'!$D$32,0,10*ROW('Sanitation Data'!D111))="","",OFFSET('Sanitation Data'!$D$32,0,10*ROW('Sanitation Data'!D111)))</f>
        <v/>
      </c>
      <c r="CP117" s="264" t="str">
        <f ca="true">+IF(OFFSET('Sanitation Data'!$E$28,0,10*ROW('Sanitation Data'!E111))="","",OFFSET('Sanitation Data'!$E$28,0,10*ROW('Sanitation Data'!E111)))</f>
        <v/>
      </c>
      <c r="CQ117" s="264" t="str">
        <f ca="true">+IF(OFFSET('Sanitation Data'!$E$29,0,10*ROW('Sanitation Data'!E111))="","",OFFSET('Sanitation Data'!$E$29,0,10*ROW('Sanitation Data'!E111)))</f>
        <v/>
      </c>
      <c r="CR117" s="264" t="str">
        <f ca="true">+IF(OFFSET('Sanitation Data'!$E$30,0,10*ROW('Sanitation Data'!E111))="","",OFFSET('Sanitation Data'!$E$30,0,10*ROW('Sanitation Data'!E111)))</f>
        <v/>
      </c>
      <c r="CS117" s="264" t="str">
        <f ca="true">+IF(OFFSET('Sanitation Data'!$E$31,0,10*ROW('Sanitation Data'!E111))="","",OFFSET('Sanitation Data'!$E$31,0,10*ROW('Sanitation Data'!E111)))</f>
        <v/>
      </c>
      <c r="CT117" s="264" t="str">
        <f ca="true">+IF(OFFSET('Sanitation Data'!$E$32,0,10*ROW('Sanitation Data'!E111))="","",OFFSET('Sanitation Data'!$E$32,0,10*ROW('Sanitation Data'!E111)))</f>
        <v/>
      </c>
      <c r="CU117" s="264" t="str">
        <f ca="true">+IF(OFFSET('Sanitation Data'!$F$28,0,10*ROW('Sanitation Data'!F111))="","",OFFSET('Sanitation Data'!$F$28,0,10*ROW('Sanitation Data'!F111)))</f>
        <v/>
      </c>
      <c r="CV117" s="264" t="str">
        <f ca="true">+IF(OFFSET('Sanitation Data'!$F$29,0,10*ROW('Sanitation Data'!F111))="","",OFFSET('Sanitation Data'!$F$29,0,10*ROW('Sanitation Data'!F111)))</f>
        <v/>
      </c>
      <c r="CW117" s="264" t="str">
        <f ca="true">+IF(OFFSET('Sanitation Data'!$F$30,0,10*ROW('Sanitation Data'!F111))="","",OFFSET('Sanitation Data'!$F$30,0,10*ROW('Sanitation Data'!F111)))</f>
        <v/>
      </c>
      <c r="CX117" s="264" t="str">
        <f ca="true">+IF(OFFSET('Sanitation Data'!$F$31,0,10*ROW('Sanitation Data'!F111))="","",OFFSET('Sanitation Data'!$F$31,0,10*ROW('Sanitation Data'!F111)))</f>
        <v/>
      </c>
      <c r="CY117" s="264" t="str">
        <f ca="true">+IF(OFFSET('Sanitation Data'!$F$32,0,10*ROW('Sanitation Data'!F111))="","",OFFSET('Sanitation Data'!$F$32,0,10*ROW('Sanitation Data'!F111)))</f>
        <v/>
      </c>
      <c r="CZ117" s="264" t="str">
        <f ca="true">+IF(OFFSET('Sanitation Data'!$G$28,0,10*ROW('Sanitation Data'!G111))="","",OFFSET('Sanitation Data'!$G$28,0,10*ROW('Sanitation Data'!G111)))</f>
        <v/>
      </c>
      <c r="DA117" s="264" t="str">
        <f ca="true">+IF(OFFSET('Sanitation Data'!$G$29,0,10*ROW('Sanitation Data'!G111))="","",OFFSET('Sanitation Data'!$G$29,0,10*ROW('Sanitation Data'!G111)))</f>
        <v/>
      </c>
      <c r="DB117" s="264" t="str">
        <f ca="true">+IF(OFFSET('Sanitation Data'!$G$30,0,10*ROW('Sanitation Data'!G111))="","",OFFSET('Sanitation Data'!$G$30,0,10*ROW('Sanitation Data'!G111)))</f>
        <v/>
      </c>
      <c r="DC117" s="264" t="str">
        <f ca="true">+IF(OFFSET('Sanitation Data'!$G$31,0,10*ROW('Sanitation Data'!G111))="","",OFFSET('Sanitation Data'!$G$31,0,10*ROW('Sanitation Data'!G111)))</f>
        <v/>
      </c>
      <c r="DD117" s="264" t="str">
        <f ca="true">+IF(OFFSET('Sanitation Data'!$G$32,0,10*ROW('Sanitation Data'!G111))="","",OFFSET('Sanitation Data'!$G$32,0,10*ROW('Sanitation Data'!G111)))</f>
        <v/>
      </c>
      <c r="DE117" s="264" t="str">
        <f ca="true">+IF(OFFSET('Sanitation Data'!$H$28,0,10*ROW('Sanitation Data'!H111))="","",OFFSET('Sanitation Data'!$H$28,0,10*ROW('Sanitation Data'!H111)))</f>
        <v/>
      </c>
      <c r="DF117" s="264" t="str">
        <f ca="true">+IF(OFFSET('Sanitation Data'!$H$29,0,10*ROW('Sanitation Data'!H111))="","",OFFSET('Sanitation Data'!$H$29,0,10*ROW('Sanitation Data'!H111)))</f>
        <v/>
      </c>
      <c r="DG117" s="264" t="str">
        <f ca="true">+IF(OFFSET('Sanitation Data'!$H$30,0,10*ROW('Sanitation Data'!H111))="","",OFFSET('Sanitation Data'!$H$30,0,10*ROW('Sanitation Data'!H111)))</f>
        <v/>
      </c>
      <c r="DH117" s="264" t="str">
        <f ca="true">+IF(OFFSET('Sanitation Data'!$H$31,0,10*ROW('Sanitation Data'!H111))="","",OFFSET('Sanitation Data'!$H$31,0,10*ROW('Sanitation Data'!H111)))</f>
        <v/>
      </c>
      <c r="DI117" s="264" t="str">
        <f ca="true">+IF(OFFSET('Sanitation Data'!$H$32,0,10*ROW('Sanitation Data'!H111))="","",OFFSET('Sanitation Data'!$H$32,0,10*ROW('Sanitation Data'!H111)))</f>
        <v/>
      </c>
      <c r="DJ117" s="264" t="str">
        <f ca="true">+IF(OFFSET('Sanitation Data'!$I$28,0,10*ROW('Sanitation Data'!I111))="","",OFFSET('Sanitation Data'!$I$28,0,10*ROW('Sanitation Data'!I111)))</f>
        <v/>
      </c>
      <c r="DK117" s="264" t="str">
        <f ca="true">+IF(OFFSET('Sanitation Data'!$I$29,0,10*ROW('Sanitation Data'!I111))="","",OFFSET('Sanitation Data'!$I$29,0,10*ROW('Sanitation Data'!I111)))</f>
        <v/>
      </c>
      <c r="DL117" s="264" t="str">
        <f ca="true">+IF(OFFSET('Sanitation Data'!$I$30,0,10*ROW('Sanitation Data'!I111))="","",OFFSET('Sanitation Data'!$I$30,0,10*ROW('Sanitation Data'!I111)))</f>
        <v/>
      </c>
      <c r="DM117" s="264" t="str">
        <f ca="true">+IF(OFFSET('Sanitation Data'!$I$31,0,10*ROW('Sanitation Data'!I111))="","",OFFSET('Sanitation Data'!$I$31,0,10*ROW('Sanitation Data'!I111)))</f>
        <v/>
      </c>
      <c r="DN117" s="264" t="str">
        <f ca="true">+IF(OFFSET('Sanitation Data'!$I$32,0,10*ROW('Sanitation Data'!I111))="","",OFFSET('Sanitation Data'!$I$32,0,10*ROW('Sanitation Data'!I111)))</f>
        <v/>
      </c>
      <c r="DO117" s="264" t="str">
        <f ca="true">+IF(OFFSET('Hygiene Data'!$D$11,0,10*ROW('Hygiene Data'!D111))="","",OFFSET('Hygiene Data'!$D$11,0,10*ROW('Hygiene Data'!D111)))</f>
        <v/>
      </c>
      <c r="DP117" s="264" t="str">
        <f ca="true">+IF(OFFSET('Hygiene Data'!$D$12,0,10*ROW('Hygiene Data'!D111))="","",OFFSET('Hygiene Data'!$D$12,0,10*ROW('Hygiene Data'!D111)))</f>
        <v/>
      </c>
      <c r="DQ117" s="264" t="str">
        <f ca="true">+IF(OFFSET('Hygiene Data'!$D$13,0,10*ROW('Hygiene Data'!D111))="","",OFFSET('Hygiene Data'!$D$13,0,10*ROW('Hygiene Data'!D111)))</f>
        <v/>
      </c>
      <c r="DR117" s="264" t="str">
        <f ca="true">+IF(OFFSET('Hygiene Data'!$E$11,0,10*ROW('Hygiene Data'!E111))="","",OFFSET('Hygiene Data'!$E$11,0,10*ROW('Hygiene Data'!E111)))</f>
        <v/>
      </c>
      <c r="DS117" s="264" t="str">
        <f ca="true">+IF(OFFSET('Hygiene Data'!$E$12,0,10*ROW('Hygiene Data'!E111))="","",OFFSET('Hygiene Data'!$E$12,0,10*ROW('Hygiene Data'!E111)))</f>
        <v/>
      </c>
      <c r="DT117" s="264" t="str">
        <f ca="true">+IF(OFFSET('Hygiene Data'!$E$13,0,10*ROW('Hygiene Data'!E111))="","",OFFSET('Hygiene Data'!$E$13,0,10*ROW('Hygiene Data'!E111)))</f>
        <v/>
      </c>
      <c r="DU117" s="264" t="str">
        <f ca="true">+IF(OFFSET('Hygiene Data'!$F$11,0,10*ROW('Hygiene Data'!F111))="","",OFFSET('Hygiene Data'!$F$11,0,10*ROW('Hygiene Data'!F111)))</f>
        <v/>
      </c>
      <c r="DV117" s="264" t="str">
        <f ca="true">+IF(OFFSET('Hygiene Data'!$F$12,0,10*ROW('Hygiene Data'!F111))="","",OFFSET('Hygiene Data'!$F$12,0,10*ROW('Hygiene Data'!F111)))</f>
        <v/>
      </c>
      <c r="DW117" s="264" t="str">
        <f ca="true">+IF(OFFSET('Hygiene Data'!$F$13,0,10*ROW('Hygiene Data'!F111))="","",OFFSET('Hygiene Data'!$F$13,0,10*ROW('Hygiene Data'!F111)))</f>
        <v/>
      </c>
      <c r="DX117" s="264" t="str">
        <f ca="true">+IF(OFFSET('Hygiene Data'!$G$11,0,10*ROW('Hygiene Data'!G111))="","",OFFSET('Hygiene Data'!$G$11,0,10*ROW('Hygiene Data'!G111)))</f>
        <v/>
      </c>
      <c r="DY117" s="264" t="str">
        <f ca="true">+IF(OFFSET('Hygiene Data'!$G$12,0,10*ROW('Hygiene Data'!G111))="","",OFFSET('Hygiene Data'!$G$12,0,10*ROW('Hygiene Data'!G111)))</f>
        <v/>
      </c>
      <c r="DZ117" s="264" t="str">
        <f ca="true">+IF(OFFSET('Hygiene Data'!$G$13,0,10*ROW('Hygiene Data'!G111))="","",OFFSET('Hygiene Data'!$G$13,0,10*ROW('Hygiene Data'!G111)))</f>
        <v/>
      </c>
      <c r="EA117" s="264" t="str">
        <f ca="true">+IF(OFFSET('Hygiene Data'!$H$11,0,10*ROW('Hygiene Data'!H111))="","",OFFSET('Hygiene Data'!$H$11,0,10*ROW('Hygiene Data'!H111)))</f>
        <v/>
      </c>
      <c r="EB117" s="264" t="str">
        <f ca="true">+IF(OFFSET('Hygiene Data'!$H$12,0,10*ROW('Hygiene Data'!H111))="","",OFFSET('Hygiene Data'!$H$12,0,10*ROW('Hygiene Data'!H111)))</f>
        <v/>
      </c>
      <c r="EC117" s="264" t="str">
        <f ca="true">+IF(OFFSET('Hygiene Data'!$H$13,0,10*ROW('Hygiene Data'!H111))="","",OFFSET('Hygiene Data'!$H$13,0,10*ROW('Hygiene Data'!H111)))</f>
        <v/>
      </c>
      <c r="ED117" s="264" t="str">
        <f ca="true">+IF(OFFSET('Hygiene Data'!$I$11,0,10*ROW('Hygiene Data'!I111))="","",OFFSET('Hygiene Data'!$I$11,0,10*ROW('Hygiene Data'!I111)))</f>
        <v/>
      </c>
      <c r="EE117" s="264" t="str">
        <f ca="true">+IF(OFFSET('Hygiene Data'!$I$12,0,10*ROW('Hygiene Data'!I111))="","",OFFSET('Hygiene Data'!$I$12,0,10*ROW('Hygiene Data'!I111)))</f>
        <v/>
      </c>
      <c r="EF117" s="264" t="str">
        <f ca="true">+IF(OFFSET('Hygiene Data'!$I$13,0,10*ROW('Hygiene Data'!I111))="","",OFFSET('Hygiene Data'!$I$13,0,10*ROW('Hygiene Data'!I111)))</f>
        <v/>
      </c>
    </row>
    <row xmlns:x14ac="http://schemas.microsoft.com/office/spreadsheetml/2009/9/ac" r="118" x14ac:dyDescent="0.2">
      <c r="A118" s="37" t="str">
        <f ca="true">+IF(OFFSET('Water Data'!$B$2,0,10*ROW('Water Data'!E112))="","",OFFSET('Water Data'!$B$2,0,10*ROW('Water Data'!E112)))</f>
        <v/>
      </c>
      <c r="B118" s="37" t="str">
        <f ca="true">+IF(OFFSET('Water Data'!$C$2,0,10*ROW('Water Data'!F112))="","",OFFSET('Water Data'!$C$2,0,10*ROW('Water Data'!F112)))</f>
        <v/>
      </c>
      <c r="C118" s="320" t="str">
        <f t="shared" ca="true" si="1"/>
        <v/>
      </c>
      <c r="D118" s="94"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94"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94"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94"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94"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94"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94"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94"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94"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94"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94"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94"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94"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94"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94"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94"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94"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94"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95"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95"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95"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95"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95"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95"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95"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95"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95"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95"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95"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95"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95"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95"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95"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95"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95"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95"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95"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95"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95"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95"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95"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95"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95"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95"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95"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95"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95"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95"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96"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96"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96"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96"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96"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96"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96"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96"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96"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96"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96"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96"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96"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96"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96"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96"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96"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96"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64"/>
      <c r="BS118" s="264" t="str">
        <f ca="true">+IF(OFFSET('Water Data'!$D$27,0,10*ROW('Water Data'!D112))="","",OFFSET('Water Data'!$D$27,0,10*ROW('Water Data'!D112)))</f>
        <v/>
      </c>
      <c r="BT118" s="264" t="str">
        <f ca="true">+IF(OFFSET('Water Data'!$D$28,0,10*ROW('Water Data'!D112))="","",OFFSET('Water Data'!$D$28,0,10*ROW('Water Data'!D112)))</f>
        <v/>
      </c>
      <c r="BU118" s="264" t="str">
        <f ca="true">+IF(OFFSET('Water Data'!$D$29,0,10*ROW('Water Data'!D112))="","",OFFSET('Water Data'!$D$29,0,10*ROW('Water Data'!D112)))</f>
        <v/>
      </c>
      <c r="BV118" s="264" t="str">
        <f ca="true">+IF(OFFSET('Water Data'!$E$27,0,10*ROW('Water Data'!E112))="","",OFFSET('Water Data'!$E$27,0,10*ROW('Water Data'!E112)))</f>
        <v/>
      </c>
      <c r="BW118" s="264" t="str">
        <f ca="true">+IF(OFFSET('Water Data'!$E$28,0,10*ROW('Water Data'!E112))="","",OFFSET('Water Data'!$E$28,0,10*ROW('Water Data'!E112)))</f>
        <v/>
      </c>
      <c r="BX118" s="264" t="str">
        <f ca="true">+IF(OFFSET('Water Data'!$E$29,0,10*ROW('Water Data'!E112))="","",OFFSET('Water Data'!$E$29,0,10*ROW('Water Data'!E112)))</f>
        <v/>
      </c>
      <c r="BY118" s="264" t="str">
        <f ca="true">+IF(OFFSET('Water Data'!$F$27,0,10*ROW('Water Data'!F112))="","",OFFSET('Water Data'!$F$27,0,10*ROW('Water Data'!F112)))</f>
        <v/>
      </c>
      <c r="BZ118" s="264" t="str">
        <f ca="true">+IF(OFFSET('Water Data'!$F$28,0,10*ROW('Water Data'!F112))="","",OFFSET('Water Data'!$F$28,0,10*ROW('Water Data'!F112)))</f>
        <v/>
      </c>
      <c r="CA118" s="264" t="str">
        <f ca="true">+IF(OFFSET('Water Data'!$F$29,0,10*ROW('Water Data'!F112))="","",OFFSET('Water Data'!$F$29,0,10*ROW('Water Data'!F112)))</f>
        <v/>
      </c>
      <c r="CB118" s="264" t="str">
        <f ca="true">+IF(OFFSET('Water Data'!$G$27,0,10*ROW('Water Data'!G112))="","",OFFSET('Water Data'!$G$27,0,10*ROW('Water Data'!G112)))</f>
        <v/>
      </c>
      <c r="CC118" s="264" t="str">
        <f ca="true">+IF(OFFSET('Water Data'!$G$28,0,10*ROW('Water Data'!G112))="","",OFFSET('Water Data'!$G$28,0,10*ROW('Water Data'!G112)))</f>
        <v/>
      </c>
      <c r="CD118" s="264" t="str">
        <f ca="true">+IF(OFFSET('Water Data'!$G$29,0,10*ROW('Water Data'!G112))="","",OFFSET('Water Data'!$G$29,0,10*ROW('Water Data'!G112)))</f>
        <v/>
      </c>
      <c r="CE118" s="264" t="str">
        <f ca="true">+IF(OFFSET('Water Data'!$H$27,0,10*ROW('Water Data'!H112))="","",OFFSET('Water Data'!$H$27,0,10*ROW('Water Data'!H112)))</f>
        <v/>
      </c>
      <c r="CF118" s="264" t="str">
        <f ca="true">+IF(OFFSET('Water Data'!$H$28,0,10*ROW('Water Data'!H112))="","",OFFSET('Water Data'!$H$28,0,10*ROW('Water Data'!H112)))</f>
        <v/>
      </c>
      <c r="CG118" s="264" t="str">
        <f ca="true">+IF(OFFSET('Water Data'!$H$29,0,10*ROW('Water Data'!H112))="","",OFFSET('Water Data'!$H$29,0,10*ROW('Water Data'!H112)))</f>
        <v/>
      </c>
      <c r="CH118" s="264" t="str">
        <f ca="true">+IF(OFFSET('Water Data'!$I$27,0,10*ROW('Water Data'!I112))="","",OFFSET('Water Data'!$I$27,0,10*ROW('Water Data'!I112)))</f>
        <v/>
      </c>
      <c r="CI118" s="264" t="str">
        <f ca="true">+IF(OFFSET('Water Data'!$I$28,0,10*ROW('Water Data'!I112))="","",OFFSET('Water Data'!$I$28,0,10*ROW('Water Data'!I112)))</f>
        <v/>
      </c>
      <c r="CJ118" s="264" t="str">
        <f ca="true">+IF(OFFSET('Water Data'!$I$29,0,10*ROW('Water Data'!I112))="","",OFFSET('Water Data'!$I$29,0,10*ROW('Water Data'!I112)))</f>
        <v/>
      </c>
      <c r="CK118" s="264" t="str">
        <f ca="true">+IF(OFFSET('Sanitation Data'!$D$28,0,10*ROW('Sanitation Data'!D112))="","",OFFSET('Sanitation Data'!$D$28,0,10*ROW('Sanitation Data'!D112)))</f>
        <v/>
      </c>
      <c r="CL118" s="264" t="str">
        <f ca="true">+IF(OFFSET('Sanitation Data'!$D$29,0,10*ROW('Sanitation Data'!D112))="","",OFFSET('Sanitation Data'!$D$29,0,10*ROW('Sanitation Data'!D112)))</f>
        <v/>
      </c>
      <c r="CM118" s="264" t="str">
        <f ca="true">+IF(OFFSET('Sanitation Data'!$D$30,0,10*ROW('Sanitation Data'!D112))="","",OFFSET('Sanitation Data'!$D$30,0,10*ROW('Sanitation Data'!D112)))</f>
        <v/>
      </c>
      <c r="CN118" s="264" t="str">
        <f ca="true">+IF(OFFSET('Sanitation Data'!$D$31,0,10*ROW('Sanitation Data'!D112))="","",OFFSET('Sanitation Data'!$D$31,0,10*ROW('Sanitation Data'!D112)))</f>
        <v/>
      </c>
      <c r="CO118" s="264" t="str">
        <f ca="true">+IF(OFFSET('Sanitation Data'!$D$32,0,10*ROW('Sanitation Data'!D112))="","",OFFSET('Sanitation Data'!$D$32,0,10*ROW('Sanitation Data'!D112)))</f>
        <v/>
      </c>
      <c r="CP118" s="264" t="str">
        <f ca="true">+IF(OFFSET('Sanitation Data'!$E$28,0,10*ROW('Sanitation Data'!E112))="","",OFFSET('Sanitation Data'!$E$28,0,10*ROW('Sanitation Data'!E112)))</f>
        <v/>
      </c>
      <c r="CQ118" s="264" t="str">
        <f ca="true">+IF(OFFSET('Sanitation Data'!$E$29,0,10*ROW('Sanitation Data'!E112))="","",OFFSET('Sanitation Data'!$E$29,0,10*ROW('Sanitation Data'!E112)))</f>
        <v/>
      </c>
      <c r="CR118" s="264" t="str">
        <f ca="true">+IF(OFFSET('Sanitation Data'!$E$30,0,10*ROW('Sanitation Data'!E112))="","",OFFSET('Sanitation Data'!$E$30,0,10*ROW('Sanitation Data'!E112)))</f>
        <v/>
      </c>
      <c r="CS118" s="264" t="str">
        <f ca="true">+IF(OFFSET('Sanitation Data'!$E$31,0,10*ROW('Sanitation Data'!E112))="","",OFFSET('Sanitation Data'!$E$31,0,10*ROW('Sanitation Data'!E112)))</f>
        <v/>
      </c>
      <c r="CT118" s="264" t="str">
        <f ca="true">+IF(OFFSET('Sanitation Data'!$E$32,0,10*ROW('Sanitation Data'!E112))="","",OFFSET('Sanitation Data'!$E$32,0,10*ROW('Sanitation Data'!E112)))</f>
        <v/>
      </c>
      <c r="CU118" s="264" t="str">
        <f ca="true">+IF(OFFSET('Sanitation Data'!$F$28,0,10*ROW('Sanitation Data'!F112))="","",OFFSET('Sanitation Data'!$F$28,0,10*ROW('Sanitation Data'!F112)))</f>
        <v/>
      </c>
      <c r="CV118" s="264" t="str">
        <f ca="true">+IF(OFFSET('Sanitation Data'!$F$29,0,10*ROW('Sanitation Data'!F112))="","",OFFSET('Sanitation Data'!$F$29,0,10*ROW('Sanitation Data'!F112)))</f>
        <v/>
      </c>
      <c r="CW118" s="264" t="str">
        <f ca="true">+IF(OFFSET('Sanitation Data'!$F$30,0,10*ROW('Sanitation Data'!F112))="","",OFFSET('Sanitation Data'!$F$30,0,10*ROW('Sanitation Data'!F112)))</f>
        <v/>
      </c>
      <c r="CX118" s="264" t="str">
        <f ca="true">+IF(OFFSET('Sanitation Data'!$F$31,0,10*ROW('Sanitation Data'!F112))="","",OFFSET('Sanitation Data'!$F$31,0,10*ROW('Sanitation Data'!F112)))</f>
        <v/>
      </c>
      <c r="CY118" s="264" t="str">
        <f ca="true">+IF(OFFSET('Sanitation Data'!$F$32,0,10*ROW('Sanitation Data'!F112))="","",OFFSET('Sanitation Data'!$F$32,0,10*ROW('Sanitation Data'!F112)))</f>
        <v/>
      </c>
      <c r="CZ118" s="264" t="str">
        <f ca="true">+IF(OFFSET('Sanitation Data'!$G$28,0,10*ROW('Sanitation Data'!G112))="","",OFFSET('Sanitation Data'!$G$28,0,10*ROW('Sanitation Data'!G112)))</f>
        <v/>
      </c>
      <c r="DA118" s="264" t="str">
        <f ca="true">+IF(OFFSET('Sanitation Data'!$G$29,0,10*ROW('Sanitation Data'!G112))="","",OFFSET('Sanitation Data'!$G$29,0,10*ROW('Sanitation Data'!G112)))</f>
        <v/>
      </c>
      <c r="DB118" s="264" t="str">
        <f ca="true">+IF(OFFSET('Sanitation Data'!$G$30,0,10*ROW('Sanitation Data'!G112))="","",OFFSET('Sanitation Data'!$G$30,0,10*ROW('Sanitation Data'!G112)))</f>
        <v/>
      </c>
      <c r="DC118" s="264" t="str">
        <f ca="true">+IF(OFFSET('Sanitation Data'!$G$31,0,10*ROW('Sanitation Data'!G112))="","",OFFSET('Sanitation Data'!$G$31,0,10*ROW('Sanitation Data'!G112)))</f>
        <v/>
      </c>
      <c r="DD118" s="264" t="str">
        <f ca="true">+IF(OFFSET('Sanitation Data'!$G$32,0,10*ROW('Sanitation Data'!G112))="","",OFFSET('Sanitation Data'!$G$32,0,10*ROW('Sanitation Data'!G112)))</f>
        <v/>
      </c>
      <c r="DE118" s="264" t="str">
        <f ca="true">+IF(OFFSET('Sanitation Data'!$H$28,0,10*ROW('Sanitation Data'!H112))="","",OFFSET('Sanitation Data'!$H$28,0,10*ROW('Sanitation Data'!H112)))</f>
        <v/>
      </c>
      <c r="DF118" s="264" t="str">
        <f ca="true">+IF(OFFSET('Sanitation Data'!$H$29,0,10*ROW('Sanitation Data'!H112))="","",OFFSET('Sanitation Data'!$H$29,0,10*ROW('Sanitation Data'!H112)))</f>
        <v/>
      </c>
      <c r="DG118" s="264" t="str">
        <f ca="true">+IF(OFFSET('Sanitation Data'!$H$30,0,10*ROW('Sanitation Data'!H112))="","",OFFSET('Sanitation Data'!$H$30,0,10*ROW('Sanitation Data'!H112)))</f>
        <v/>
      </c>
      <c r="DH118" s="264" t="str">
        <f ca="true">+IF(OFFSET('Sanitation Data'!$H$31,0,10*ROW('Sanitation Data'!H112))="","",OFFSET('Sanitation Data'!$H$31,0,10*ROW('Sanitation Data'!H112)))</f>
        <v/>
      </c>
      <c r="DI118" s="264" t="str">
        <f ca="true">+IF(OFFSET('Sanitation Data'!$H$32,0,10*ROW('Sanitation Data'!H112))="","",OFFSET('Sanitation Data'!$H$32,0,10*ROW('Sanitation Data'!H112)))</f>
        <v/>
      </c>
      <c r="DJ118" s="264" t="str">
        <f ca="true">+IF(OFFSET('Sanitation Data'!$I$28,0,10*ROW('Sanitation Data'!I112))="","",OFFSET('Sanitation Data'!$I$28,0,10*ROW('Sanitation Data'!I112)))</f>
        <v/>
      </c>
      <c r="DK118" s="264" t="str">
        <f ca="true">+IF(OFFSET('Sanitation Data'!$I$29,0,10*ROW('Sanitation Data'!I112))="","",OFFSET('Sanitation Data'!$I$29,0,10*ROW('Sanitation Data'!I112)))</f>
        <v/>
      </c>
      <c r="DL118" s="264" t="str">
        <f ca="true">+IF(OFFSET('Sanitation Data'!$I$30,0,10*ROW('Sanitation Data'!I112))="","",OFFSET('Sanitation Data'!$I$30,0,10*ROW('Sanitation Data'!I112)))</f>
        <v/>
      </c>
      <c r="DM118" s="264" t="str">
        <f ca="true">+IF(OFFSET('Sanitation Data'!$I$31,0,10*ROW('Sanitation Data'!I112))="","",OFFSET('Sanitation Data'!$I$31,0,10*ROW('Sanitation Data'!I112)))</f>
        <v/>
      </c>
      <c r="DN118" s="264" t="str">
        <f ca="true">+IF(OFFSET('Sanitation Data'!$I$32,0,10*ROW('Sanitation Data'!I112))="","",OFFSET('Sanitation Data'!$I$32,0,10*ROW('Sanitation Data'!I112)))</f>
        <v/>
      </c>
      <c r="DO118" s="264" t="str">
        <f ca="true">+IF(OFFSET('Hygiene Data'!$D$11,0,10*ROW('Hygiene Data'!D112))="","",OFFSET('Hygiene Data'!$D$11,0,10*ROW('Hygiene Data'!D112)))</f>
        <v/>
      </c>
      <c r="DP118" s="264" t="str">
        <f ca="true">+IF(OFFSET('Hygiene Data'!$D$12,0,10*ROW('Hygiene Data'!D112))="","",OFFSET('Hygiene Data'!$D$12,0,10*ROW('Hygiene Data'!D112)))</f>
        <v/>
      </c>
      <c r="DQ118" s="264" t="str">
        <f ca="true">+IF(OFFSET('Hygiene Data'!$D$13,0,10*ROW('Hygiene Data'!D112))="","",OFFSET('Hygiene Data'!$D$13,0,10*ROW('Hygiene Data'!D112)))</f>
        <v/>
      </c>
      <c r="DR118" s="264" t="str">
        <f ca="true">+IF(OFFSET('Hygiene Data'!$E$11,0,10*ROW('Hygiene Data'!E112))="","",OFFSET('Hygiene Data'!$E$11,0,10*ROW('Hygiene Data'!E112)))</f>
        <v/>
      </c>
      <c r="DS118" s="264" t="str">
        <f ca="true">+IF(OFFSET('Hygiene Data'!$E$12,0,10*ROW('Hygiene Data'!E112))="","",OFFSET('Hygiene Data'!$E$12,0,10*ROW('Hygiene Data'!E112)))</f>
        <v/>
      </c>
      <c r="DT118" s="264" t="str">
        <f ca="true">+IF(OFFSET('Hygiene Data'!$E$13,0,10*ROW('Hygiene Data'!E112))="","",OFFSET('Hygiene Data'!$E$13,0,10*ROW('Hygiene Data'!E112)))</f>
        <v/>
      </c>
      <c r="DU118" s="264" t="str">
        <f ca="true">+IF(OFFSET('Hygiene Data'!$F$11,0,10*ROW('Hygiene Data'!F112))="","",OFFSET('Hygiene Data'!$F$11,0,10*ROW('Hygiene Data'!F112)))</f>
        <v/>
      </c>
      <c r="DV118" s="264" t="str">
        <f ca="true">+IF(OFFSET('Hygiene Data'!$F$12,0,10*ROW('Hygiene Data'!F112))="","",OFFSET('Hygiene Data'!$F$12,0,10*ROW('Hygiene Data'!F112)))</f>
        <v/>
      </c>
      <c r="DW118" s="264" t="str">
        <f ca="true">+IF(OFFSET('Hygiene Data'!$F$13,0,10*ROW('Hygiene Data'!F112))="","",OFFSET('Hygiene Data'!$F$13,0,10*ROW('Hygiene Data'!F112)))</f>
        <v/>
      </c>
      <c r="DX118" s="264" t="str">
        <f ca="true">+IF(OFFSET('Hygiene Data'!$G$11,0,10*ROW('Hygiene Data'!G112))="","",OFFSET('Hygiene Data'!$G$11,0,10*ROW('Hygiene Data'!G112)))</f>
        <v/>
      </c>
      <c r="DY118" s="264" t="str">
        <f ca="true">+IF(OFFSET('Hygiene Data'!$G$12,0,10*ROW('Hygiene Data'!G112))="","",OFFSET('Hygiene Data'!$G$12,0,10*ROW('Hygiene Data'!G112)))</f>
        <v/>
      </c>
      <c r="DZ118" s="264" t="str">
        <f ca="true">+IF(OFFSET('Hygiene Data'!$G$13,0,10*ROW('Hygiene Data'!G112))="","",OFFSET('Hygiene Data'!$G$13,0,10*ROW('Hygiene Data'!G112)))</f>
        <v/>
      </c>
      <c r="EA118" s="264" t="str">
        <f ca="true">+IF(OFFSET('Hygiene Data'!$H$11,0,10*ROW('Hygiene Data'!H112))="","",OFFSET('Hygiene Data'!$H$11,0,10*ROW('Hygiene Data'!H112)))</f>
        <v/>
      </c>
      <c r="EB118" s="264" t="str">
        <f ca="true">+IF(OFFSET('Hygiene Data'!$H$12,0,10*ROW('Hygiene Data'!H112))="","",OFFSET('Hygiene Data'!$H$12,0,10*ROW('Hygiene Data'!H112)))</f>
        <v/>
      </c>
      <c r="EC118" s="264" t="str">
        <f ca="true">+IF(OFFSET('Hygiene Data'!$H$13,0,10*ROW('Hygiene Data'!H112))="","",OFFSET('Hygiene Data'!$H$13,0,10*ROW('Hygiene Data'!H112)))</f>
        <v/>
      </c>
      <c r="ED118" s="264" t="str">
        <f ca="true">+IF(OFFSET('Hygiene Data'!$I$11,0,10*ROW('Hygiene Data'!I112))="","",OFFSET('Hygiene Data'!$I$11,0,10*ROW('Hygiene Data'!I112)))</f>
        <v/>
      </c>
      <c r="EE118" s="264" t="str">
        <f ca="true">+IF(OFFSET('Hygiene Data'!$I$12,0,10*ROW('Hygiene Data'!I112))="","",OFFSET('Hygiene Data'!$I$12,0,10*ROW('Hygiene Data'!I112)))</f>
        <v/>
      </c>
      <c r="EF118" s="264" t="str">
        <f ca="true">+IF(OFFSET('Hygiene Data'!$I$13,0,10*ROW('Hygiene Data'!I112))="","",OFFSET('Hygiene Data'!$I$13,0,10*ROW('Hygiene Data'!I112)))</f>
        <v/>
      </c>
    </row>
    <row xmlns:x14ac="http://schemas.microsoft.com/office/spreadsheetml/2009/9/ac" r="119" x14ac:dyDescent="0.2">
      <c r="A119" s="37" t="str">
        <f ca="true">+IF(OFFSET('Water Data'!$B$2,0,10*ROW('Water Data'!E113))="","",OFFSET('Water Data'!$B$2,0,10*ROW('Water Data'!E113)))</f>
        <v/>
      </c>
      <c r="B119" s="37" t="str">
        <f ca="true">+IF(OFFSET('Water Data'!$C$2,0,10*ROW('Water Data'!F113))="","",OFFSET('Water Data'!$C$2,0,10*ROW('Water Data'!F113)))</f>
        <v/>
      </c>
      <c r="C119" s="320" t="str">
        <f t="shared" ca="true" si="1"/>
        <v/>
      </c>
      <c r="D119" s="94"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94"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94"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94"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94"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94"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94"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94"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94"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94"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94"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94"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94"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94"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94"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94"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94"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94"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95"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95"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95"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95"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95"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95"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95"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95"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95"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95"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95"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95"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95"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95"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95"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95"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95"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95"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95"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95"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95"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95"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95"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95"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95"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95"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95"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95"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95"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95"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96"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96"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96"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96"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96"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96"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96"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96"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96"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96"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96"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96"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96"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96"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96"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96"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96"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96"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64"/>
      <c r="BS119" s="264" t="str">
        <f ca="true">+IF(OFFSET('Water Data'!$D$27,0,10*ROW('Water Data'!D113))="","",OFFSET('Water Data'!$D$27,0,10*ROW('Water Data'!D113)))</f>
        <v/>
      </c>
      <c r="BT119" s="264" t="str">
        <f ca="true">+IF(OFFSET('Water Data'!$D$28,0,10*ROW('Water Data'!D113))="","",OFFSET('Water Data'!$D$28,0,10*ROW('Water Data'!D113)))</f>
        <v/>
      </c>
      <c r="BU119" s="264" t="str">
        <f ca="true">+IF(OFFSET('Water Data'!$D$29,0,10*ROW('Water Data'!D113))="","",OFFSET('Water Data'!$D$29,0,10*ROW('Water Data'!D113)))</f>
        <v/>
      </c>
      <c r="BV119" s="264" t="str">
        <f ca="true">+IF(OFFSET('Water Data'!$E$27,0,10*ROW('Water Data'!E113))="","",OFFSET('Water Data'!$E$27,0,10*ROW('Water Data'!E113)))</f>
        <v/>
      </c>
      <c r="BW119" s="264" t="str">
        <f ca="true">+IF(OFFSET('Water Data'!$E$28,0,10*ROW('Water Data'!E113))="","",OFFSET('Water Data'!$E$28,0,10*ROW('Water Data'!E113)))</f>
        <v/>
      </c>
      <c r="BX119" s="264" t="str">
        <f ca="true">+IF(OFFSET('Water Data'!$E$29,0,10*ROW('Water Data'!E113))="","",OFFSET('Water Data'!$E$29,0,10*ROW('Water Data'!E113)))</f>
        <v/>
      </c>
      <c r="BY119" s="264" t="str">
        <f ca="true">+IF(OFFSET('Water Data'!$F$27,0,10*ROW('Water Data'!F113))="","",OFFSET('Water Data'!$F$27,0,10*ROW('Water Data'!F113)))</f>
        <v/>
      </c>
      <c r="BZ119" s="264" t="str">
        <f ca="true">+IF(OFFSET('Water Data'!$F$28,0,10*ROW('Water Data'!F113))="","",OFFSET('Water Data'!$F$28,0,10*ROW('Water Data'!F113)))</f>
        <v/>
      </c>
      <c r="CA119" s="264" t="str">
        <f ca="true">+IF(OFFSET('Water Data'!$F$29,0,10*ROW('Water Data'!F113))="","",OFFSET('Water Data'!$F$29,0,10*ROW('Water Data'!F113)))</f>
        <v/>
      </c>
      <c r="CB119" s="264" t="str">
        <f ca="true">+IF(OFFSET('Water Data'!$G$27,0,10*ROW('Water Data'!G113))="","",OFFSET('Water Data'!$G$27,0,10*ROW('Water Data'!G113)))</f>
        <v/>
      </c>
      <c r="CC119" s="264" t="str">
        <f ca="true">+IF(OFFSET('Water Data'!$G$28,0,10*ROW('Water Data'!G113))="","",OFFSET('Water Data'!$G$28,0,10*ROW('Water Data'!G113)))</f>
        <v/>
      </c>
      <c r="CD119" s="264" t="str">
        <f ca="true">+IF(OFFSET('Water Data'!$G$29,0,10*ROW('Water Data'!G113))="","",OFFSET('Water Data'!$G$29,0,10*ROW('Water Data'!G113)))</f>
        <v/>
      </c>
      <c r="CE119" s="264" t="str">
        <f ca="true">+IF(OFFSET('Water Data'!$H$27,0,10*ROW('Water Data'!H113))="","",OFFSET('Water Data'!$H$27,0,10*ROW('Water Data'!H113)))</f>
        <v/>
      </c>
      <c r="CF119" s="264" t="str">
        <f ca="true">+IF(OFFSET('Water Data'!$H$28,0,10*ROW('Water Data'!H113))="","",OFFSET('Water Data'!$H$28,0,10*ROW('Water Data'!H113)))</f>
        <v/>
      </c>
      <c r="CG119" s="264" t="str">
        <f ca="true">+IF(OFFSET('Water Data'!$H$29,0,10*ROW('Water Data'!H113))="","",OFFSET('Water Data'!$H$29,0,10*ROW('Water Data'!H113)))</f>
        <v/>
      </c>
      <c r="CH119" s="264" t="str">
        <f ca="true">+IF(OFFSET('Water Data'!$I$27,0,10*ROW('Water Data'!I113))="","",OFFSET('Water Data'!$I$27,0,10*ROW('Water Data'!I113)))</f>
        <v/>
      </c>
      <c r="CI119" s="264" t="str">
        <f ca="true">+IF(OFFSET('Water Data'!$I$28,0,10*ROW('Water Data'!I113))="","",OFFSET('Water Data'!$I$28,0,10*ROW('Water Data'!I113)))</f>
        <v/>
      </c>
      <c r="CJ119" s="264" t="str">
        <f ca="true">+IF(OFFSET('Water Data'!$I$29,0,10*ROW('Water Data'!I113))="","",OFFSET('Water Data'!$I$29,0,10*ROW('Water Data'!I113)))</f>
        <v/>
      </c>
      <c r="CK119" s="264" t="str">
        <f ca="true">+IF(OFFSET('Sanitation Data'!$D$28,0,10*ROW('Sanitation Data'!D113))="","",OFFSET('Sanitation Data'!$D$28,0,10*ROW('Sanitation Data'!D113)))</f>
        <v/>
      </c>
      <c r="CL119" s="264" t="str">
        <f ca="true">+IF(OFFSET('Sanitation Data'!$D$29,0,10*ROW('Sanitation Data'!D113))="","",OFFSET('Sanitation Data'!$D$29,0,10*ROW('Sanitation Data'!D113)))</f>
        <v/>
      </c>
      <c r="CM119" s="264" t="str">
        <f ca="true">+IF(OFFSET('Sanitation Data'!$D$30,0,10*ROW('Sanitation Data'!D113))="","",OFFSET('Sanitation Data'!$D$30,0,10*ROW('Sanitation Data'!D113)))</f>
        <v/>
      </c>
      <c r="CN119" s="264" t="str">
        <f ca="true">+IF(OFFSET('Sanitation Data'!$D$31,0,10*ROW('Sanitation Data'!D113))="","",OFFSET('Sanitation Data'!$D$31,0,10*ROW('Sanitation Data'!D113)))</f>
        <v/>
      </c>
      <c r="CO119" s="264" t="str">
        <f ca="true">+IF(OFFSET('Sanitation Data'!$D$32,0,10*ROW('Sanitation Data'!D113))="","",OFFSET('Sanitation Data'!$D$32,0,10*ROW('Sanitation Data'!D113)))</f>
        <v/>
      </c>
      <c r="CP119" s="264" t="str">
        <f ca="true">+IF(OFFSET('Sanitation Data'!$E$28,0,10*ROW('Sanitation Data'!E113))="","",OFFSET('Sanitation Data'!$E$28,0,10*ROW('Sanitation Data'!E113)))</f>
        <v/>
      </c>
      <c r="CQ119" s="264" t="str">
        <f ca="true">+IF(OFFSET('Sanitation Data'!$E$29,0,10*ROW('Sanitation Data'!E113))="","",OFFSET('Sanitation Data'!$E$29,0,10*ROW('Sanitation Data'!E113)))</f>
        <v/>
      </c>
      <c r="CR119" s="264" t="str">
        <f ca="true">+IF(OFFSET('Sanitation Data'!$E$30,0,10*ROW('Sanitation Data'!E113))="","",OFFSET('Sanitation Data'!$E$30,0,10*ROW('Sanitation Data'!E113)))</f>
        <v/>
      </c>
      <c r="CS119" s="264" t="str">
        <f ca="true">+IF(OFFSET('Sanitation Data'!$E$31,0,10*ROW('Sanitation Data'!E113))="","",OFFSET('Sanitation Data'!$E$31,0,10*ROW('Sanitation Data'!E113)))</f>
        <v/>
      </c>
      <c r="CT119" s="264" t="str">
        <f ca="true">+IF(OFFSET('Sanitation Data'!$E$32,0,10*ROW('Sanitation Data'!E113))="","",OFFSET('Sanitation Data'!$E$32,0,10*ROW('Sanitation Data'!E113)))</f>
        <v/>
      </c>
      <c r="CU119" s="264" t="str">
        <f ca="true">+IF(OFFSET('Sanitation Data'!$F$28,0,10*ROW('Sanitation Data'!F113))="","",OFFSET('Sanitation Data'!$F$28,0,10*ROW('Sanitation Data'!F113)))</f>
        <v/>
      </c>
      <c r="CV119" s="264" t="str">
        <f ca="true">+IF(OFFSET('Sanitation Data'!$F$29,0,10*ROW('Sanitation Data'!F113))="","",OFFSET('Sanitation Data'!$F$29,0,10*ROW('Sanitation Data'!F113)))</f>
        <v/>
      </c>
      <c r="CW119" s="264" t="str">
        <f ca="true">+IF(OFFSET('Sanitation Data'!$F$30,0,10*ROW('Sanitation Data'!F113))="","",OFFSET('Sanitation Data'!$F$30,0,10*ROW('Sanitation Data'!F113)))</f>
        <v/>
      </c>
      <c r="CX119" s="264" t="str">
        <f ca="true">+IF(OFFSET('Sanitation Data'!$F$31,0,10*ROW('Sanitation Data'!F113))="","",OFFSET('Sanitation Data'!$F$31,0,10*ROW('Sanitation Data'!F113)))</f>
        <v/>
      </c>
      <c r="CY119" s="264" t="str">
        <f ca="true">+IF(OFFSET('Sanitation Data'!$F$32,0,10*ROW('Sanitation Data'!F113))="","",OFFSET('Sanitation Data'!$F$32,0,10*ROW('Sanitation Data'!F113)))</f>
        <v/>
      </c>
      <c r="CZ119" s="264" t="str">
        <f ca="true">+IF(OFFSET('Sanitation Data'!$G$28,0,10*ROW('Sanitation Data'!G113))="","",OFFSET('Sanitation Data'!$G$28,0,10*ROW('Sanitation Data'!G113)))</f>
        <v/>
      </c>
      <c r="DA119" s="264" t="str">
        <f ca="true">+IF(OFFSET('Sanitation Data'!$G$29,0,10*ROW('Sanitation Data'!G113))="","",OFFSET('Sanitation Data'!$G$29,0,10*ROW('Sanitation Data'!G113)))</f>
        <v/>
      </c>
      <c r="DB119" s="264" t="str">
        <f ca="true">+IF(OFFSET('Sanitation Data'!$G$30,0,10*ROW('Sanitation Data'!G113))="","",OFFSET('Sanitation Data'!$G$30,0,10*ROW('Sanitation Data'!G113)))</f>
        <v/>
      </c>
      <c r="DC119" s="264" t="str">
        <f ca="true">+IF(OFFSET('Sanitation Data'!$G$31,0,10*ROW('Sanitation Data'!G113))="","",OFFSET('Sanitation Data'!$G$31,0,10*ROW('Sanitation Data'!G113)))</f>
        <v/>
      </c>
      <c r="DD119" s="264" t="str">
        <f ca="true">+IF(OFFSET('Sanitation Data'!$G$32,0,10*ROW('Sanitation Data'!G113))="","",OFFSET('Sanitation Data'!$G$32,0,10*ROW('Sanitation Data'!G113)))</f>
        <v/>
      </c>
      <c r="DE119" s="264" t="str">
        <f ca="true">+IF(OFFSET('Sanitation Data'!$H$28,0,10*ROW('Sanitation Data'!H113))="","",OFFSET('Sanitation Data'!$H$28,0,10*ROW('Sanitation Data'!H113)))</f>
        <v/>
      </c>
      <c r="DF119" s="264" t="str">
        <f ca="true">+IF(OFFSET('Sanitation Data'!$H$29,0,10*ROW('Sanitation Data'!H113))="","",OFFSET('Sanitation Data'!$H$29,0,10*ROW('Sanitation Data'!H113)))</f>
        <v/>
      </c>
      <c r="DG119" s="264" t="str">
        <f ca="true">+IF(OFFSET('Sanitation Data'!$H$30,0,10*ROW('Sanitation Data'!H113))="","",OFFSET('Sanitation Data'!$H$30,0,10*ROW('Sanitation Data'!H113)))</f>
        <v/>
      </c>
      <c r="DH119" s="264" t="str">
        <f ca="true">+IF(OFFSET('Sanitation Data'!$H$31,0,10*ROW('Sanitation Data'!H113))="","",OFFSET('Sanitation Data'!$H$31,0,10*ROW('Sanitation Data'!H113)))</f>
        <v/>
      </c>
      <c r="DI119" s="264" t="str">
        <f ca="true">+IF(OFFSET('Sanitation Data'!$H$32,0,10*ROW('Sanitation Data'!H113))="","",OFFSET('Sanitation Data'!$H$32,0,10*ROW('Sanitation Data'!H113)))</f>
        <v/>
      </c>
      <c r="DJ119" s="264" t="str">
        <f ca="true">+IF(OFFSET('Sanitation Data'!$I$28,0,10*ROW('Sanitation Data'!I113))="","",OFFSET('Sanitation Data'!$I$28,0,10*ROW('Sanitation Data'!I113)))</f>
        <v/>
      </c>
      <c r="DK119" s="264" t="str">
        <f ca="true">+IF(OFFSET('Sanitation Data'!$I$29,0,10*ROW('Sanitation Data'!I113))="","",OFFSET('Sanitation Data'!$I$29,0,10*ROW('Sanitation Data'!I113)))</f>
        <v/>
      </c>
      <c r="DL119" s="264" t="str">
        <f ca="true">+IF(OFFSET('Sanitation Data'!$I$30,0,10*ROW('Sanitation Data'!I113))="","",OFFSET('Sanitation Data'!$I$30,0,10*ROW('Sanitation Data'!I113)))</f>
        <v/>
      </c>
      <c r="DM119" s="264" t="str">
        <f ca="true">+IF(OFFSET('Sanitation Data'!$I$31,0,10*ROW('Sanitation Data'!I113))="","",OFFSET('Sanitation Data'!$I$31,0,10*ROW('Sanitation Data'!I113)))</f>
        <v/>
      </c>
      <c r="DN119" s="264" t="str">
        <f ca="true">+IF(OFFSET('Sanitation Data'!$I$32,0,10*ROW('Sanitation Data'!I113))="","",OFFSET('Sanitation Data'!$I$32,0,10*ROW('Sanitation Data'!I113)))</f>
        <v/>
      </c>
      <c r="DO119" s="264" t="str">
        <f ca="true">+IF(OFFSET('Hygiene Data'!$D$11,0,10*ROW('Hygiene Data'!D113))="","",OFFSET('Hygiene Data'!$D$11,0,10*ROW('Hygiene Data'!D113)))</f>
        <v/>
      </c>
      <c r="DP119" s="264" t="str">
        <f ca="true">+IF(OFFSET('Hygiene Data'!$D$12,0,10*ROW('Hygiene Data'!D113))="","",OFFSET('Hygiene Data'!$D$12,0,10*ROW('Hygiene Data'!D113)))</f>
        <v/>
      </c>
      <c r="DQ119" s="264" t="str">
        <f ca="true">+IF(OFFSET('Hygiene Data'!$D$13,0,10*ROW('Hygiene Data'!D113))="","",OFFSET('Hygiene Data'!$D$13,0,10*ROW('Hygiene Data'!D113)))</f>
        <v/>
      </c>
      <c r="DR119" s="264" t="str">
        <f ca="true">+IF(OFFSET('Hygiene Data'!$E$11,0,10*ROW('Hygiene Data'!E113))="","",OFFSET('Hygiene Data'!$E$11,0,10*ROW('Hygiene Data'!E113)))</f>
        <v/>
      </c>
      <c r="DS119" s="264" t="str">
        <f ca="true">+IF(OFFSET('Hygiene Data'!$E$12,0,10*ROW('Hygiene Data'!E113))="","",OFFSET('Hygiene Data'!$E$12,0,10*ROW('Hygiene Data'!E113)))</f>
        <v/>
      </c>
      <c r="DT119" s="264" t="str">
        <f ca="true">+IF(OFFSET('Hygiene Data'!$E$13,0,10*ROW('Hygiene Data'!E113))="","",OFFSET('Hygiene Data'!$E$13,0,10*ROW('Hygiene Data'!E113)))</f>
        <v/>
      </c>
      <c r="DU119" s="264" t="str">
        <f ca="true">+IF(OFFSET('Hygiene Data'!$F$11,0,10*ROW('Hygiene Data'!F113))="","",OFFSET('Hygiene Data'!$F$11,0,10*ROW('Hygiene Data'!F113)))</f>
        <v/>
      </c>
      <c r="DV119" s="264" t="str">
        <f ca="true">+IF(OFFSET('Hygiene Data'!$F$12,0,10*ROW('Hygiene Data'!F113))="","",OFFSET('Hygiene Data'!$F$12,0,10*ROW('Hygiene Data'!F113)))</f>
        <v/>
      </c>
      <c r="DW119" s="264" t="str">
        <f ca="true">+IF(OFFSET('Hygiene Data'!$F$13,0,10*ROW('Hygiene Data'!F113))="","",OFFSET('Hygiene Data'!$F$13,0,10*ROW('Hygiene Data'!F113)))</f>
        <v/>
      </c>
      <c r="DX119" s="264" t="str">
        <f ca="true">+IF(OFFSET('Hygiene Data'!$G$11,0,10*ROW('Hygiene Data'!G113))="","",OFFSET('Hygiene Data'!$G$11,0,10*ROW('Hygiene Data'!G113)))</f>
        <v/>
      </c>
      <c r="DY119" s="264" t="str">
        <f ca="true">+IF(OFFSET('Hygiene Data'!$G$12,0,10*ROW('Hygiene Data'!G113))="","",OFFSET('Hygiene Data'!$G$12,0,10*ROW('Hygiene Data'!G113)))</f>
        <v/>
      </c>
      <c r="DZ119" s="264" t="str">
        <f ca="true">+IF(OFFSET('Hygiene Data'!$G$13,0,10*ROW('Hygiene Data'!G113))="","",OFFSET('Hygiene Data'!$G$13,0,10*ROW('Hygiene Data'!G113)))</f>
        <v/>
      </c>
      <c r="EA119" s="264" t="str">
        <f ca="true">+IF(OFFSET('Hygiene Data'!$H$11,0,10*ROW('Hygiene Data'!H113))="","",OFFSET('Hygiene Data'!$H$11,0,10*ROW('Hygiene Data'!H113)))</f>
        <v/>
      </c>
      <c r="EB119" s="264" t="str">
        <f ca="true">+IF(OFFSET('Hygiene Data'!$H$12,0,10*ROW('Hygiene Data'!H113))="","",OFFSET('Hygiene Data'!$H$12,0,10*ROW('Hygiene Data'!H113)))</f>
        <v/>
      </c>
      <c r="EC119" s="264" t="str">
        <f ca="true">+IF(OFFSET('Hygiene Data'!$H$13,0,10*ROW('Hygiene Data'!H113))="","",OFFSET('Hygiene Data'!$H$13,0,10*ROW('Hygiene Data'!H113)))</f>
        <v/>
      </c>
      <c r="ED119" s="264" t="str">
        <f ca="true">+IF(OFFSET('Hygiene Data'!$I$11,0,10*ROW('Hygiene Data'!I113))="","",OFFSET('Hygiene Data'!$I$11,0,10*ROW('Hygiene Data'!I113)))</f>
        <v/>
      </c>
      <c r="EE119" s="264" t="str">
        <f ca="true">+IF(OFFSET('Hygiene Data'!$I$12,0,10*ROW('Hygiene Data'!I113))="","",OFFSET('Hygiene Data'!$I$12,0,10*ROW('Hygiene Data'!I113)))</f>
        <v/>
      </c>
      <c r="EF119" s="264" t="str">
        <f ca="true">+IF(OFFSET('Hygiene Data'!$I$13,0,10*ROW('Hygiene Data'!I113))="","",OFFSET('Hygiene Data'!$I$13,0,10*ROW('Hygiene Data'!I113)))</f>
        <v/>
      </c>
    </row>
    <row xmlns:x14ac="http://schemas.microsoft.com/office/spreadsheetml/2009/9/ac" r="120" x14ac:dyDescent="0.2">
      <c r="A120" s="37" t="str">
        <f ca="true">+IF(OFFSET('Water Data'!$B$2,0,10*ROW('Water Data'!E114))="","",OFFSET('Water Data'!$B$2,0,10*ROW('Water Data'!E114)))</f>
        <v/>
      </c>
      <c r="B120" s="37" t="str">
        <f ca="true">+IF(OFFSET('Water Data'!$C$2,0,10*ROW('Water Data'!F114))="","",OFFSET('Water Data'!$C$2,0,10*ROW('Water Data'!F114)))</f>
        <v/>
      </c>
      <c r="C120" s="320" t="str">
        <f t="shared" ca="true" si="1"/>
        <v/>
      </c>
      <c r="D120" s="94"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94"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94"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94"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94"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94"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94"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94"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94"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94"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94"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94"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94"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94"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94"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94"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94"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94"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95"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95"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95"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95"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95"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95"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95"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95"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95"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95"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95"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95"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95"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95"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95"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95"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95"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95"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95"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95"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95"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95"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95"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95"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95"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95"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95"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95"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95"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95"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96"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96"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96"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96"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96"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96"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96"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96"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96"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96"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96"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96"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96"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96"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96"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96"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96"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96"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64"/>
      <c r="BS120" s="264" t="str">
        <f ca="true">+IF(OFFSET('Water Data'!$D$27,0,10*ROW('Water Data'!D114))="","",OFFSET('Water Data'!$D$27,0,10*ROW('Water Data'!D114)))</f>
        <v/>
      </c>
      <c r="BT120" s="264" t="str">
        <f ca="true">+IF(OFFSET('Water Data'!$D$28,0,10*ROW('Water Data'!D114))="","",OFFSET('Water Data'!$D$28,0,10*ROW('Water Data'!D114)))</f>
        <v/>
      </c>
      <c r="BU120" s="264" t="str">
        <f ca="true">+IF(OFFSET('Water Data'!$D$29,0,10*ROW('Water Data'!D114))="","",OFFSET('Water Data'!$D$29,0,10*ROW('Water Data'!D114)))</f>
        <v/>
      </c>
      <c r="BV120" s="264" t="str">
        <f ca="true">+IF(OFFSET('Water Data'!$E$27,0,10*ROW('Water Data'!E114))="","",OFFSET('Water Data'!$E$27,0,10*ROW('Water Data'!E114)))</f>
        <v/>
      </c>
      <c r="BW120" s="264" t="str">
        <f ca="true">+IF(OFFSET('Water Data'!$E$28,0,10*ROW('Water Data'!E114))="","",OFFSET('Water Data'!$E$28,0,10*ROW('Water Data'!E114)))</f>
        <v/>
      </c>
      <c r="BX120" s="264" t="str">
        <f ca="true">+IF(OFFSET('Water Data'!$E$29,0,10*ROW('Water Data'!E114))="","",OFFSET('Water Data'!$E$29,0,10*ROW('Water Data'!E114)))</f>
        <v/>
      </c>
      <c r="BY120" s="264" t="str">
        <f ca="true">+IF(OFFSET('Water Data'!$F$27,0,10*ROW('Water Data'!F114))="","",OFFSET('Water Data'!$F$27,0,10*ROW('Water Data'!F114)))</f>
        <v/>
      </c>
      <c r="BZ120" s="264" t="str">
        <f ca="true">+IF(OFFSET('Water Data'!$F$28,0,10*ROW('Water Data'!F114))="","",OFFSET('Water Data'!$F$28,0,10*ROW('Water Data'!F114)))</f>
        <v/>
      </c>
      <c r="CA120" s="264" t="str">
        <f ca="true">+IF(OFFSET('Water Data'!$F$29,0,10*ROW('Water Data'!F114))="","",OFFSET('Water Data'!$F$29,0,10*ROW('Water Data'!F114)))</f>
        <v/>
      </c>
      <c r="CB120" s="264" t="str">
        <f ca="true">+IF(OFFSET('Water Data'!$G$27,0,10*ROW('Water Data'!G114))="","",OFFSET('Water Data'!$G$27,0,10*ROW('Water Data'!G114)))</f>
        <v/>
      </c>
      <c r="CC120" s="264" t="str">
        <f ca="true">+IF(OFFSET('Water Data'!$G$28,0,10*ROW('Water Data'!G114))="","",OFFSET('Water Data'!$G$28,0,10*ROW('Water Data'!G114)))</f>
        <v/>
      </c>
      <c r="CD120" s="264" t="str">
        <f ca="true">+IF(OFFSET('Water Data'!$G$29,0,10*ROW('Water Data'!G114))="","",OFFSET('Water Data'!$G$29,0,10*ROW('Water Data'!G114)))</f>
        <v/>
      </c>
      <c r="CE120" s="264" t="str">
        <f ca="true">+IF(OFFSET('Water Data'!$H$27,0,10*ROW('Water Data'!H114))="","",OFFSET('Water Data'!$H$27,0,10*ROW('Water Data'!H114)))</f>
        <v/>
      </c>
      <c r="CF120" s="264" t="str">
        <f ca="true">+IF(OFFSET('Water Data'!$H$28,0,10*ROW('Water Data'!H114))="","",OFFSET('Water Data'!$H$28,0,10*ROW('Water Data'!H114)))</f>
        <v/>
      </c>
      <c r="CG120" s="264" t="str">
        <f ca="true">+IF(OFFSET('Water Data'!$H$29,0,10*ROW('Water Data'!H114))="","",OFFSET('Water Data'!$H$29,0,10*ROW('Water Data'!H114)))</f>
        <v/>
      </c>
      <c r="CH120" s="264" t="str">
        <f ca="true">+IF(OFFSET('Water Data'!$I$27,0,10*ROW('Water Data'!I114))="","",OFFSET('Water Data'!$I$27,0,10*ROW('Water Data'!I114)))</f>
        <v/>
      </c>
      <c r="CI120" s="264" t="str">
        <f ca="true">+IF(OFFSET('Water Data'!$I$28,0,10*ROW('Water Data'!I114))="","",OFFSET('Water Data'!$I$28,0,10*ROW('Water Data'!I114)))</f>
        <v/>
      </c>
      <c r="CJ120" s="264" t="str">
        <f ca="true">+IF(OFFSET('Water Data'!$I$29,0,10*ROW('Water Data'!I114))="","",OFFSET('Water Data'!$I$29,0,10*ROW('Water Data'!I114)))</f>
        <v/>
      </c>
      <c r="CK120" s="264" t="str">
        <f ca="true">+IF(OFFSET('Sanitation Data'!$D$28,0,10*ROW('Sanitation Data'!D114))="","",OFFSET('Sanitation Data'!$D$28,0,10*ROW('Sanitation Data'!D114)))</f>
        <v/>
      </c>
      <c r="CL120" s="264" t="str">
        <f ca="true">+IF(OFFSET('Sanitation Data'!$D$29,0,10*ROW('Sanitation Data'!D114))="","",OFFSET('Sanitation Data'!$D$29,0,10*ROW('Sanitation Data'!D114)))</f>
        <v/>
      </c>
      <c r="CM120" s="264" t="str">
        <f ca="true">+IF(OFFSET('Sanitation Data'!$D$30,0,10*ROW('Sanitation Data'!D114))="","",OFFSET('Sanitation Data'!$D$30,0,10*ROW('Sanitation Data'!D114)))</f>
        <v/>
      </c>
      <c r="CN120" s="264" t="str">
        <f ca="true">+IF(OFFSET('Sanitation Data'!$D$31,0,10*ROW('Sanitation Data'!D114))="","",OFFSET('Sanitation Data'!$D$31,0,10*ROW('Sanitation Data'!D114)))</f>
        <v/>
      </c>
      <c r="CO120" s="264" t="str">
        <f ca="true">+IF(OFFSET('Sanitation Data'!$D$32,0,10*ROW('Sanitation Data'!D114))="","",OFFSET('Sanitation Data'!$D$32,0,10*ROW('Sanitation Data'!D114)))</f>
        <v/>
      </c>
      <c r="CP120" s="264" t="str">
        <f ca="true">+IF(OFFSET('Sanitation Data'!$E$28,0,10*ROW('Sanitation Data'!E114))="","",OFFSET('Sanitation Data'!$E$28,0,10*ROW('Sanitation Data'!E114)))</f>
        <v/>
      </c>
      <c r="CQ120" s="264" t="str">
        <f ca="true">+IF(OFFSET('Sanitation Data'!$E$29,0,10*ROW('Sanitation Data'!E114))="","",OFFSET('Sanitation Data'!$E$29,0,10*ROW('Sanitation Data'!E114)))</f>
        <v/>
      </c>
      <c r="CR120" s="264" t="str">
        <f ca="true">+IF(OFFSET('Sanitation Data'!$E$30,0,10*ROW('Sanitation Data'!E114))="","",OFFSET('Sanitation Data'!$E$30,0,10*ROW('Sanitation Data'!E114)))</f>
        <v/>
      </c>
      <c r="CS120" s="264" t="str">
        <f ca="true">+IF(OFFSET('Sanitation Data'!$E$31,0,10*ROW('Sanitation Data'!E114))="","",OFFSET('Sanitation Data'!$E$31,0,10*ROW('Sanitation Data'!E114)))</f>
        <v/>
      </c>
      <c r="CT120" s="264" t="str">
        <f ca="true">+IF(OFFSET('Sanitation Data'!$E$32,0,10*ROW('Sanitation Data'!E114))="","",OFFSET('Sanitation Data'!$E$32,0,10*ROW('Sanitation Data'!E114)))</f>
        <v/>
      </c>
      <c r="CU120" s="264" t="str">
        <f ca="true">+IF(OFFSET('Sanitation Data'!$F$28,0,10*ROW('Sanitation Data'!F114))="","",OFFSET('Sanitation Data'!$F$28,0,10*ROW('Sanitation Data'!F114)))</f>
        <v/>
      </c>
      <c r="CV120" s="264" t="str">
        <f ca="true">+IF(OFFSET('Sanitation Data'!$F$29,0,10*ROW('Sanitation Data'!F114))="","",OFFSET('Sanitation Data'!$F$29,0,10*ROW('Sanitation Data'!F114)))</f>
        <v/>
      </c>
      <c r="CW120" s="264" t="str">
        <f ca="true">+IF(OFFSET('Sanitation Data'!$F$30,0,10*ROW('Sanitation Data'!F114))="","",OFFSET('Sanitation Data'!$F$30,0,10*ROW('Sanitation Data'!F114)))</f>
        <v/>
      </c>
      <c r="CX120" s="264" t="str">
        <f ca="true">+IF(OFFSET('Sanitation Data'!$F$31,0,10*ROW('Sanitation Data'!F114))="","",OFFSET('Sanitation Data'!$F$31,0,10*ROW('Sanitation Data'!F114)))</f>
        <v/>
      </c>
      <c r="CY120" s="264" t="str">
        <f ca="true">+IF(OFFSET('Sanitation Data'!$F$32,0,10*ROW('Sanitation Data'!F114))="","",OFFSET('Sanitation Data'!$F$32,0,10*ROW('Sanitation Data'!F114)))</f>
        <v/>
      </c>
      <c r="CZ120" s="264" t="str">
        <f ca="true">+IF(OFFSET('Sanitation Data'!$G$28,0,10*ROW('Sanitation Data'!G114))="","",OFFSET('Sanitation Data'!$G$28,0,10*ROW('Sanitation Data'!G114)))</f>
        <v/>
      </c>
      <c r="DA120" s="264" t="str">
        <f ca="true">+IF(OFFSET('Sanitation Data'!$G$29,0,10*ROW('Sanitation Data'!G114))="","",OFFSET('Sanitation Data'!$G$29,0,10*ROW('Sanitation Data'!G114)))</f>
        <v/>
      </c>
      <c r="DB120" s="264" t="str">
        <f ca="true">+IF(OFFSET('Sanitation Data'!$G$30,0,10*ROW('Sanitation Data'!G114))="","",OFFSET('Sanitation Data'!$G$30,0,10*ROW('Sanitation Data'!G114)))</f>
        <v/>
      </c>
      <c r="DC120" s="264" t="str">
        <f ca="true">+IF(OFFSET('Sanitation Data'!$G$31,0,10*ROW('Sanitation Data'!G114))="","",OFFSET('Sanitation Data'!$G$31,0,10*ROW('Sanitation Data'!G114)))</f>
        <v/>
      </c>
      <c r="DD120" s="264" t="str">
        <f ca="true">+IF(OFFSET('Sanitation Data'!$G$32,0,10*ROW('Sanitation Data'!G114))="","",OFFSET('Sanitation Data'!$G$32,0,10*ROW('Sanitation Data'!G114)))</f>
        <v/>
      </c>
      <c r="DE120" s="264" t="str">
        <f ca="true">+IF(OFFSET('Sanitation Data'!$H$28,0,10*ROW('Sanitation Data'!H114))="","",OFFSET('Sanitation Data'!$H$28,0,10*ROW('Sanitation Data'!H114)))</f>
        <v/>
      </c>
      <c r="DF120" s="264" t="str">
        <f ca="true">+IF(OFFSET('Sanitation Data'!$H$29,0,10*ROW('Sanitation Data'!H114))="","",OFFSET('Sanitation Data'!$H$29,0,10*ROW('Sanitation Data'!H114)))</f>
        <v/>
      </c>
      <c r="DG120" s="264" t="str">
        <f ca="true">+IF(OFFSET('Sanitation Data'!$H$30,0,10*ROW('Sanitation Data'!H114))="","",OFFSET('Sanitation Data'!$H$30,0,10*ROW('Sanitation Data'!H114)))</f>
        <v/>
      </c>
      <c r="DH120" s="264" t="str">
        <f ca="true">+IF(OFFSET('Sanitation Data'!$H$31,0,10*ROW('Sanitation Data'!H114))="","",OFFSET('Sanitation Data'!$H$31,0,10*ROW('Sanitation Data'!H114)))</f>
        <v/>
      </c>
      <c r="DI120" s="264" t="str">
        <f ca="true">+IF(OFFSET('Sanitation Data'!$H$32,0,10*ROW('Sanitation Data'!H114))="","",OFFSET('Sanitation Data'!$H$32,0,10*ROW('Sanitation Data'!H114)))</f>
        <v/>
      </c>
      <c r="DJ120" s="264" t="str">
        <f ca="true">+IF(OFFSET('Sanitation Data'!$I$28,0,10*ROW('Sanitation Data'!I114))="","",OFFSET('Sanitation Data'!$I$28,0,10*ROW('Sanitation Data'!I114)))</f>
        <v/>
      </c>
      <c r="DK120" s="264" t="str">
        <f ca="true">+IF(OFFSET('Sanitation Data'!$I$29,0,10*ROW('Sanitation Data'!I114))="","",OFFSET('Sanitation Data'!$I$29,0,10*ROW('Sanitation Data'!I114)))</f>
        <v/>
      </c>
      <c r="DL120" s="264" t="str">
        <f ca="true">+IF(OFFSET('Sanitation Data'!$I$30,0,10*ROW('Sanitation Data'!I114))="","",OFFSET('Sanitation Data'!$I$30,0,10*ROW('Sanitation Data'!I114)))</f>
        <v/>
      </c>
      <c r="DM120" s="264" t="str">
        <f ca="true">+IF(OFFSET('Sanitation Data'!$I$31,0,10*ROW('Sanitation Data'!I114))="","",OFFSET('Sanitation Data'!$I$31,0,10*ROW('Sanitation Data'!I114)))</f>
        <v/>
      </c>
      <c r="DN120" s="264" t="str">
        <f ca="true">+IF(OFFSET('Sanitation Data'!$I$32,0,10*ROW('Sanitation Data'!I114))="","",OFFSET('Sanitation Data'!$I$32,0,10*ROW('Sanitation Data'!I114)))</f>
        <v/>
      </c>
      <c r="DO120" s="264" t="str">
        <f ca="true">+IF(OFFSET('Hygiene Data'!$D$11,0,10*ROW('Hygiene Data'!D114))="","",OFFSET('Hygiene Data'!$D$11,0,10*ROW('Hygiene Data'!D114)))</f>
        <v/>
      </c>
      <c r="DP120" s="264" t="str">
        <f ca="true">+IF(OFFSET('Hygiene Data'!$D$12,0,10*ROW('Hygiene Data'!D114))="","",OFFSET('Hygiene Data'!$D$12,0,10*ROW('Hygiene Data'!D114)))</f>
        <v/>
      </c>
      <c r="DQ120" s="264" t="str">
        <f ca="true">+IF(OFFSET('Hygiene Data'!$D$13,0,10*ROW('Hygiene Data'!D114))="","",OFFSET('Hygiene Data'!$D$13,0,10*ROW('Hygiene Data'!D114)))</f>
        <v/>
      </c>
      <c r="DR120" s="264" t="str">
        <f ca="true">+IF(OFFSET('Hygiene Data'!$E$11,0,10*ROW('Hygiene Data'!E114))="","",OFFSET('Hygiene Data'!$E$11,0,10*ROW('Hygiene Data'!E114)))</f>
        <v/>
      </c>
      <c r="DS120" s="264" t="str">
        <f ca="true">+IF(OFFSET('Hygiene Data'!$E$12,0,10*ROW('Hygiene Data'!E114))="","",OFFSET('Hygiene Data'!$E$12,0,10*ROW('Hygiene Data'!E114)))</f>
        <v/>
      </c>
      <c r="DT120" s="264" t="str">
        <f ca="true">+IF(OFFSET('Hygiene Data'!$E$13,0,10*ROW('Hygiene Data'!E114))="","",OFFSET('Hygiene Data'!$E$13,0,10*ROW('Hygiene Data'!E114)))</f>
        <v/>
      </c>
      <c r="DU120" s="264" t="str">
        <f ca="true">+IF(OFFSET('Hygiene Data'!$F$11,0,10*ROW('Hygiene Data'!F114))="","",OFFSET('Hygiene Data'!$F$11,0,10*ROW('Hygiene Data'!F114)))</f>
        <v/>
      </c>
      <c r="DV120" s="264" t="str">
        <f ca="true">+IF(OFFSET('Hygiene Data'!$F$12,0,10*ROW('Hygiene Data'!F114))="","",OFFSET('Hygiene Data'!$F$12,0,10*ROW('Hygiene Data'!F114)))</f>
        <v/>
      </c>
      <c r="DW120" s="264" t="str">
        <f ca="true">+IF(OFFSET('Hygiene Data'!$F$13,0,10*ROW('Hygiene Data'!F114))="","",OFFSET('Hygiene Data'!$F$13,0,10*ROW('Hygiene Data'!F114)))</f>
        <v/>
      </c>
      <c r="DX120" s="264" t="str">
        <f ca="true">+IF(OFFSET('Hygiene Data'!$G$11,0,10*ROW('Hygiene Data'!G114))="","",OFFSET('Hygiene Data'!$G$11,0,10*ROW('Hygiene Data'!G114)))</f>
        <v/>
      </c>
      <c r="DY120" s="264" t="str">
        <f ca="true">+IF(OFFSET('Hygiene Data'!$G$12,0,10*ROW('Hygiene Data'!G114))="","",OFFSET('Hygiene Data'!$G$12,0,10*ROW('Hygiene Data'!G114)))</f>
        <v/>
      </c>
      <c r="DZ120" s="264" t="str">
        <f ca="true">+IF(OFFSET('Hygiene Data'!$G$13,0,10*ROW('Hygiene Data'!G114))="","",OFFSET('Hygiene Data'!$G$13,0,10*ROW('Hygiene Data'!G114)))</f>
        <v/>
      </c>
      <c r="EA120" s="264" t="str">
        <f ca="true">+IF(OFFSET('Hygiene Data'!$H$11,0,10*ROW('Hygiene Data'!H114))="","",OFFSET('Hygiene Data'!$H$11,0,10*ROW('Hygiene Data'!H114)))</f>
        <v/>
      </c>
      <c r="EB120" s="264" t="str">
        <f ca="true">+IF(OFFSET('Hygiene Data'!$H$12,0,10*ROW('Hygiene Data'!H114))="","",OFFSET('Hygiene Data'!$H$12,0,10*ROW('Hygiene Data'!H114)))</f>
        <v/>
      </c>
      <c r="EC120" s="264" t="str">
        <f ca="true">+IF(OFFSET('Hygiene Data'!$H$13,0,10*ROW('Hygiene Data'!H114))="","",OFFSET('Hygiene Data'!$H$13,0,10*ROW('Hygiene Data'!H114)))</f>
        <v/>
      </c>
      <c r="ED120" s="264" t="str">
        <f ca="true">+IF(OFFSET('Hygiene Data'!$I$11,0,10*ROW('Hygiene Data'!I114))="","",OFFSET('Hygiene Data'!$I$11,0,10*ROW('Hygiene Data'!I114)))</f>
        <v/>
      </c>
      <c r="EE120" s="264" t="str">
        <f ca="true">+IF(OFFSET('Hygiene Data'!$I$12,0,10*ROW('Hygiene Data'!I114))="","",OFFSET('Hygiene Data'!$I$12,0,10*ROW('Hygiene Data'!I114)))</f>
        <v/>
      </c>
      <c r="EF120" s="264" t="str">
        <f ca="true">+IF(OFFSET('Hygiene Data'!$I$13,0,10*ROW('Hygiene Data'!I114))="","",OFFSET('Hygiene Data'!$I$13,0,10*ROW('Hygiene Data'!I114)))</f>
        <v/>
      </c>
    </row>
    <row xmlns:x14ac="http://schemas.microsoft.com/office/spreadsheetml/2009/9/ac" r="121" x14ac:dyDescent="0.2">
      <c r="A121" s="37" t="str">
        <f ca="true">+IF(OFFSET('Water Data'!$B$2,0,10*ROW('Water Data'!E115))="","",OFFSET('Water Data'!$B$2,0,10*ROW('Water Data'!E115)))</f>
        <v/>
      </c>
      <c r="B121" s="37" t="str">
        <f ca="true">+IF(OFFSET('Water Data'!$C$2,0,10*ROW('Water Data'!F115))="","",OFFSET('Water Data'!$C$2,0,10*ROW('Water Data'!F115)))</f>
        <v/>
      </c>
      <c r="C121" s="320" t="str">
        <f t="shared" ca="true" si="1"/>
        <v/>
      </c>
      <c r="D121" s="94"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94"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94"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94"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94"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94"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94"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94"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94"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94"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94"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94"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94"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94"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94"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94"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94"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94"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95"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95"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95"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95"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95"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95"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95"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95"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95"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95"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95"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95"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95"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95"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95"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95"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95"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95"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95"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95"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95"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95"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95"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95"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95"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95"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95"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95"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95"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95"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96"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96"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96"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96"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96"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96"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96"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96"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96"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96"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96"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96"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96"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96"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96"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96"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96"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96"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64"/>
      <c r="BS121" s="264" t="str">
        <f ca="true">+IF(OFFSET('Water Data'!$D$27,0,10*ROW('Water Data'!D115))="","",OFFSET('Water Data'!$D$27,0,10*ROW('Water Data'!D115)))</f>
        <v/>
      </c>
      <c r="BT121" s="264" t="str">
        <f ca="true">+IF(OFFSET('Water Data'!$D$28,0,10*ROW('Water Data'!D115))="","",OFFSET('Water Data'!$D$28,0,10*ROW('Water Data'!D115)))</f>
        <v/>
      </c>
      <c r="BU121" s="264" t="str">
        <f ca="true">+IF(OFFSET('Water Data'!$D$29,0,10*ROW('Water Data'!D115))="","",OFFSET('Water Data'!$D$29,0,10*ROW('Water Data'!D115)))</f>
        <v/>
      </c>
      <c r="BV121" s="264" t="str">
        <f ca="true">+IF(OFFSET('Water Data'!$E$27,0,10*ROW('Water Data'!E115))="","",OFFSET('Water Data'!$E$27,0,10*ROW('Water Data'!E115)))</f>
        <v/>
      </c>
      <c r="BW121" s="264" t="str">
        <f ca="true">+IF(OFFSET('Water Data'!$E$28,0,10*ROW('Water Data'!E115))="","",OFFSET('Water Data'!$E$28,0,10*ROW('Water Data'!E115)))</f>
        <v/>
      </c>
      <c r="BX121" s="264" t="str">
        <f ca="true">+IF(OFFSET('Water Data'!$E$29,0,10*ROW('Water Data'!E115))="","",OFFSET('Water Data'!$E$29,0,10*ROW('Water Data'!E115)))</f>
        <v/>
      </c>
      <c r="BY121" s="264" t="str">
        <f ca="true">+IF(OFFSET('Water Data'!$F$27,0,10*ROW('Water Data'!F115))="","",OFFSET('Water Data'!$F$27,0,10*ROW('Water Data'!F115)))</f>
        <v/>
      </c>
      <c r="BZ121" s="264" t="str">
        <f ca="true">+IF(OFFSET('Water Data'!$F$28,0,10*ROW('Water Data'!F115))="","",OFFSET('Water Data'!$F$28,0,10*ROW('Water Data'!F115)))</f>
        <v/>
      </c>
      <c r="CA121" s="264" t="str">
        <f ca="true">+IF(OFFSET('Water Data'!$F$29,0,10*ROW('Water Data'!F115))="","",OFFSET('Water Data'!$F$29,0,10*ROW('Water Data'!F115)))</f>
        <v/>
      </c>
      <c r="CB121" s="264" t="str">
        <f ca="true">+IF(OFFSET('Water Data'!$G$27,0,10*ROW('Water Data'!G115))="","",OFFSET('Water Data'!$G$27,0,10*ROW('Water Data'!G115)))</f>
        <v/>
      </c>
      <c r="CC121" s="264" t="str">
        <f ca="true">+IF(OFFSET('Water Data'!$G$28,0,10*ROW('Water Data'!G115))="","",OFFSET('Water Data'!$G$28,0,10*ROW('Water Data'!G115)))</f>
        <v/>
      </c>
      <c r="CD121" s="264" t="str">
        <f ca="true">+IF(OFFSET('Water Data'!$G$29,0,10*ROW('Water Data'!G115))="","",OFFSET('Water Data'!$G$29,0,10*ROW('Water Data'!G115)))</f>
        <v/>
      </c>
      <c r="CE121" s="264" t="str">
        <f ca="true">+IF(OFFSET('Water Data'!$H$27,0,10*ROW('Water Data'!H115))="","",OFFSET('Water Data'!$H$27,0,10*ROW('Water Data'!H115)))</f>
        <v/>
      </c>
      <c r="CF121" s="264" t="str">
        <f ca="true">+IF(OFFSET('Water Data'!$H$28,0,10*ROW('Water Data'!H115))="","",OFFSET('Water Data'!$H$28,0,10*ROW('Water Data'!H115)))</f>
        <v/>
      </c>
      <c r="CG121" s="264" t="str">
        <f ca="true">+IF(OFFSET('Water Data'!$H$29,0,10*ROW('Water Data'!H115))="","",OFFSET('Water Data'!$H$29,0,10*ROW('Water Data'!H115)))</f>
        <v/>
      </c>
      <c r="CH121" s="264" t="str">
        <f ca="true">+IF(OFFSET('Water Data'!$I$27,0,10*ROW('Water Data'!I115))="","",OFFSET('Water Data'!$I$27,0,10*ROW('Water Data'!I115)))</f>
        <v/>
      </c>
      <c r="CI121" s="264" t="str">
        <f ca="true">+IF(OFFSET('Water Data'!$I$28,0,10*ROW('Water Data'!I115))="","",OFFSET('Water Data'!$I$28,0,10*ROW('Water Data'!I115)))</f>
        <v/>
      </c>
      <c r="CJ121" s="264" t="str">
        <f ca="true">+IF(OFFSET('Water Data'!$I$29,0,10*ROW('Water Data'!I115))="","",OFFSET('Water Data'!$I$29,0,10*ROW('Water Data'!I115)))</f>
        <v/>
      </c>
      <c r="CK121" s="264" t="str">
        <f ca="true">+IF(OFFSET('Sanitation Data'!$D$28,0,10*ROW('Sanitation Data'!D115))="","",OFFSET('Sanitation Data'!$D$28,0,10*ROW('Sanitation Data'!D115)))</f>
        <v/>
      </c>
      <c r="CL121" s="264" t="str">
        <f ca="true">+IF(OFFSET('Sanitation Data'!$D$29,0,10*ROW('Sanitation Data'!D115))="","",OFFSET('Sanitation Data'!$D$29,0,10*ROW('Sanitation Data'!D115)))</f>
        <v/>
      </c>
      <c r="CM121" s="264" t="str">
        <f ca="true">+IF(OFFSET('Sanitation Data'!$D$30,0,10*ROW('Sanitation Data'!D115))="","",OFFSET('Sanitation Data'!$D$30,0,10*ROW('Sanitation Data'!D115)))</f>
        <v/>
      </c>
      <c r="CN121" s="264" t="str">
        <f ca="true">+IF(OFFSET('Sanitation Data'!$D$31,0,10*ROW('Sanitation Data'!D115))="","",OFFSET('Sanitation Data'!$D$31,0,10*ROW('Sanitation Data'!D115)))</f>
        <v/>
      </c>
      <c r="CO121" s="264" t="str">
        <f ca="true">+IF(OFFSET('Sanitation Data'!$D$32,0,10*ROW('Sanitation Data'!D115))="","",OFFSET('Sanitation Data'!$D$32,0,10*ROW('Sanitation Data'!D115)))</f>
        <v/>
      </c>
      <c r="CP121" s="264" t="str">
        <f ca="true">+IF(OFFSET('Sanitation Data'!$E$28,0,10*ROW('Sanitation Data'!E115))="","",OFFSET('Sanitation Data'!$E$28,0,10*ROW('Sanitation Data'!E115)))</f>
        <v/>
      </c>
      <c r="CQ121" s="264" t="str">
        <f ca="true">+IF(OFFSET('Sanitation Data'!$E$29,0,10*ROW('Sanitation Data'!E115))="","",OFFSET('Sanitation Data'!$E$29,0,10*ROW('Sanitation Data'!E115)))</f>
        <v/>
      </c>
      <c r="CR121" s="264" t="str">
        <f ca="true">+IF(OFFSET('Sanitation Data'!$E$30,0,10*ROW('Sanitation Data'!E115))="","",OFFSET('Sanitation Data'!$E$30,0,10*ROW('Sanitation Data'!E115)))</f>
        <v/>
      </c>
      <c r="CS121" s="264" t="str">
        <f ca="true">+IF(OFFSET('Sanitation Data'!$E$31,0,10*ROW('Sanitation Data'!E115))="","",OFFSET('Sanitation Data'!$E$31,0,10*ROW('Sanitation Data'!E115)))</f>
        <v/>
      </c>
      <c r="CT121" s="264" t="str">
        <f ca="true">+IF(OFFSET('Sanitation Data'!$E$32,0,10*ROW('Sanitation Data'!E115))="","",OFFSET('Sanitation Data'!$E$32,0,10*ROW('Sanitation Data'!E115)))</f>
        <v/>
      </c>
      <c r="CU121" s="264" t="str">
        <f ca="true">+IF(OFFSET('Sanitation Data'!$F$28,0,10*ROW('Sanitation Data'!F115))="","",OFFSET('Sanitation Data'!$F$28,0,10*ROW('Sanitation Data'!F115)))</f>
        <v/>
      </c>
      <c r="CV121" s="264" t="str">
        <f ca="true">+IF(OFFSET('Sanitation Data'!$F$29,0,10*ROW('Sanitation Data'!F115))="","",OFFSET('Sanitation Data'!$F$29,0,10*ROW('Sanitation Data'!F115)))</f>
        <v/>
      </c>
      <c r="CW121" s="264" t="str">
        <f ca="true">+IF(OFFSET('Sanitation Data'!$F$30,0,10*ROW('Sanitation Data'!F115))="","",OFFSET('Sanitation Data'!$F$30,0,10*ROW('Sanitation Data'!F115)))</f>
        <v/>
      </c>
      <c r="CX121" s="264" t="str">
        <f ca="true">+IF(OFFSET('Sanitation Data'!$F$31,0,10*ROW('Sanitation Data'!F115))="","",OFFSET('Sanitation Data'!$F$31,0,10*ROW('Sanitation Data'!F115)))</f>
        <v/>
      </c>
      <c r="CY121" s="264" t="str">
        <f ca="true">+IF(OFFSET('Sanitation Data'!$F$32,0,10*ROW('Sanitation Data'!F115))="","",OFFSET('Sanitation Data'!$F$32,0,10*ROW('Sanitation Data'!F115)))</f>
        <v/>
      </c>
      <c r="CZ121" s="264" t="str">
        <f ca="true">+IF(OFFSET('Sanitation Data'!$G$28,0,10*ROW('Sanitation Data'!G115))="","",OFFSET('Sanitation Data'!$G$28,0,10*ROW('Sanitation Data'!G115)))</f>
        <v/>
      </c>
      <c r="DA121" s="264" t="str">
        <f ca="true">+IF(OFFSET('Sanitation Data'!$G$29,0,10*ROW('Sanitation Data'!G115))="","",OFFSET('Sanitation Data'!$G$29,0,10*ROW('Sanitation Data'!G115)))</f>
        <v/>
      </c>
      <c r="DB121" s="264" t="str">
        <f ca="true">+IF(OFFSET('Sanitation Data'!$G$30,0,10*ROW('Sanitation Data'!G115))="","",OFFSET('Sanitation Data'!$G$30,0,10*ROW('Sanitation Data'!G115)))</f>
        <v/>
      </c>
      <c r="DC121" s="264" t="str">
        <f ca="true">+IF(OFFSET('Sanitation Data'!$G$31,0,10*ROW('Sanitation Data'!G115))="","",OFFSET('Sanitation Data'!$G$31,0,10*ROW('Sanitation Data'!G115)))</f>
        <v/>
      </c>
      <c r="DD121" s="264" t="str">
        <f ca="true">+IF(OFFSET('Sanitation Data'!$G$32,0,10*ROW('Sanitation Data'!G115))="","",OFFSET('Sanitation Data'!$G$32,0,10*ROW('Sanitation Data'!G115)))</f>
        <v/>
      </c>
      <c r="DE121" s="264" t="str">
        <f ca="true">+IF(OFFSET('Sanitation Data'!$H$28,0,10*ROW('Sanitation Data'!H115))="","",OFFSET('Sanitation Data'!$H$28,0,10*ROW('Sanitation Data'!H115)))</f>
        <v/>
      </c>
      <c r="DF121" s="264" t="str">
        <f ca="true">+IF(OFFSET('Sanitation Data'!$H$29,0,10*ROW('Sanitation Data'!H115))="","",OFFSET('Sanitation Data'!$H$29,0,10*ROW('Sanitation Data'!H115)))</f>
        <v/>
      </c>
      <c r="DG121" s="264" t="str">
        <f ca="true">+IF(OFFSET('Sanitation Data'!$H$30,0,10*ROW('Sanitation Data'!H115))="","",OFFSET('Sanitation Data'!$H$30,0,10*ROW('Sanitation Data'!H115)))</f>
        <v/>
      </c>
      <c r="DH121" s="264" t="str">
        <f ca="true">+IF(OFFSET('Sanitation Data'!$H$31,0,10*ROW('Sanitation Data'!H115))="","",OFFSET('Sanitation Data'!$H$31,0,10*ROW('Sanitation Data'!H115)))</f>
        <v/>
      </c>
      <c r="DI121" s="264" t="str">
        <f ca="true">+IF(OFFSET('Sanitation Data'!$H$32,0,10*ROW('Sanitation Data'!H115))="","",OFFSET('Sanitation Data'!$H$32,0,10*ROW('Sanitation Data'!H115)))</f>
        <v/>
      </c>
      <c r="DJ121" s="264" t="str">
        <f ca="true">+IF(OFFSET('Sanitation Data'!$I$28,0,10*ROW('Sanitation Data'!I115))="","",OFFSET('Sanitation Data'!$I$28,0,10*ROW('Sanitation Data'!I115)))</f>
        <v/>
      </c>
      <c r="DK121" s="264" t="str">
        <f ca="true">+IF(OFFSET('Sanitation Data'!$I$29,0,10*ROW('Sanitation Data'!I115))="","",OFFSET('Sanitation Data'!$I$29,0,10*ROW('Sanitation Data'!I115)))</f>
        <v/>
      </c>
      <c r="DL121" s="264" t="str">
        <f ca="true">+IF(OFFSET('Sanitation Data'!$I$30,0,10*ROW('Sanitation Data'!I115))="","",OFFSET('Sanitation Data'!$I$30,0,10*ROW('Sanitation Data'!I115)))</f>
        <v/>
      </c>
      <c r="DM121" s="264" t="str">
        <f ca="true">+IF(OFFSET('Sanitation Data'!$I$31,0,10*ROW('Sanitation Data'!I115))="","",OFFSET('Sanitation Data'!$I$31,0,10*ROW('Sanitation Data'!I115)))</f>
        <v/>
      </c>
      <c r="DN121" s="264" t="str">
        <f ca="true">+IF(OFFSET('Sanitation Data'!$I$32,0,10*ROW('Sanitation Data'!I115))="","",OFFSET('Sanitation Data'!$I$32,0,10*ROW('Sanitation Data'!I115)))</f>
        <v/>
      </c>
      <c r="DO121" s="264" t="str">
        <f ca="true">+IF(OFFSET('Hygiene Data'!$D$11,0,10*ROW('Hygiene Data'!D115))="","",OFFSET('Hygiene Data'!$D$11,0,10*ROW('Hygiene Data'!D115)))</f>
        <v/>
      </c>
      <c r="DP121" s="264" t="str">
        <f ca="true">+IF(OFFSET('Hygiene Data'!$D$12,0,10*ROW('Hygiene Data'!D115))="","",OFFSET('Hygiene Data'!$D$12,0,10*ROW('Hygiene Data'!D115)))</f>
        <v/>
      </c>
      <c r="DQ121" s="264" t="str">
        <f ca="true">+IF(OFFSET('Hygiene Data'!$D$13,0,10*ROW('Hygiene Data'!D115))="","",OFFSET('Hygiene Data'!$D$13,0,10*ROW('Hygiene Data'!D115)))</f>
        <v/>
      </c>
      <c r="DR121" s="264" t="str">
        <f ca="true">+IF(OFFSET('Hygiene Data'!$E$11,0,10*ROW('Hygiene Data'!E115))="","",OFFSET('Hygiene Data'!$E$11,0,10*ROW('Hygiene Data'!E115)))</f>
        <v/>
      </c>
      <c r="DS121" s="264" t="str">
        <f ca="true">+IF(OFFSET('Hygiene Data'!$E$12,0,10*ROW('Hygiene Data'!E115))="","",OFFSET('Hygiene Data'!$E$12,0,10*ROW('Hygiene Data'!E115)))</f>
        <v/>
      </c>
      <c r="DT121" s="264" t="str">
        <f ca="true">+IF(OFFSET('Hygiene Data'!$E$13,0,10*ROW('Hygiene Data'!E115))="","",OFFSET('Hygiene Data'!$E$13,0,10*ROW('Hygiene Data'!E115)))</f>
        <v/>
      </c>
      <c r="DU121" s="264" t="str">
        <f ca="true">+IF(OFFSET('Hygiene Data'!$F$11,0,10*ROW('Hygiene Data'!F115))="","",OFFSET('Hygiene Data'!$F$11,0,10*ROW('Hygiene Data'!F115)))</f>
        <v/>
      </c>
      <c r="DV121" s="264" t="str">
        <f ca="true">+IF(OFFSET('Hygiene Data'!$F$12,0,10*ROW('Hygiene Data'!F115))="","",OFFSET('Hygiene Data'!$F$12,0,10*ROW('Hygiene Data'!F115)))</f>
        <v/>
      </c>
      <c r="DW121" s="264" t="str">
        <f ca="true">+IF(OFFSET('Hygiene Data'!$F$13,0,10*ROW('Hygiene Data'!F115))="","",OFFSET('Hygiene Data'!$F$13,0,10*ROW('Hygiene Data'!F115)))</f>
        <v/>
      </c>
      <c r="DX121" s="264" t="str">
        <f ca="true">+IF(OFFSET('Hygiene Data'!$G$11,0,10*ROW('Hygiene Data'!G115))="","",OFFSET('Hygiene Data'!$G$11,0,10*ROW('Hygiene Data'!G115)))</f>
        <v/>
      </c>
      <c r="DY121" s="264" t="str">
        <f ca="true">+IF(OFFSET('Hygiene Data'!$G$12,0,10*ROW('Hygiene Data'!G115))="","",OFFSET('Hygiene Data'!$G$12,0,10*ROW('Hygiene Data'!G115)))</f>
        <v/>
      </c>
      <c r="DZ121" s="264" t="str">
        <f ca="true">+IF(OFFSET('Hygiene Data'!$G$13,0,10*ROW('Hygiene Data'!G115))="","",OFFSET('Hygiene Data'!$G$13,0,10*ROW('Hygiene Data'!G115)))</f>
        <v/>
      </c>
      <c r="EA121" s="264" t="str">
        <f ca="true">+IF(OFFSET('Hygiene Data'!$H$11,0,10*ROW('Hygiene Data'!H115))="","",OFFSET('Hygiene Data'!$H$11,0,10*ROW('Hygiene Data'!H115)))</f>
        <v/>
      </c>
      <c r="EB121" s="264" t="str">
        <f ca="true">+IF(OFFSET('Hygiene Data'!$H$12,0,10*ROW('Hygiene Data'!H115))="","",OFFSET('Hygiene Data'!$H$12,0,10*ROW('Hygiene Data'!H115)))</f>
        <v/>
      </c>
      <c r="EC121" s="264" t="str">
        <f ca="true">+IF(OFFSET('Hygiene Data'!$H$13,0,10*ROW('Hygiene Data'!H115))="","",OFFSET('Hygiene Data'!$H$13,0,10*ROW('Hygiene Data'!H115)))</f>
        <v/>
      </c>
      <c r="ED121" s="264" t="str">
        <f ca="true">+IF(OFFSET('Hygiene Data'!$I$11,0,10*ROW('Hygiene Data'!I115))="","",OFFSET('Hygiene Data'!$I$11,0,10*ROW('Hygiene Data'!I115)))</f>
        <v/>
      </c>
      <c r="EE121" s="264" t="str">
        <f ca="true">+IF(OFFSET('Hygiene Data'!$I$12,0,10*ROW('Hygiene Data'!I115))="","",OFFSET('Hygiene Data'!$I$12,0,10*ROW('Hygiene Data'!I115)))</f>
        <v/>
      </c>
      <c r="EF121" s="264" t="str">
        <f ca="true">+IF(OFFSET('Hygiene Data'!$I$13,0,10*ROW('Hygiene Data'!I115))="","",OFFSET('Hygiene Data'!$I$13,0,10*ROW('Hygiene Data'!I115)))</f>
        <v/>
      </c>
    </row>
    <row xmlns:x14ac="http://schemas.microsoft.com/office/spreadsheetml/2009/9/ac" r="122" x14ac:dyDescent="0.2">
      <c r="A122" s="37" t="str">
        <f ca="true">+IF(OFFSET('Water Data'!$B$2,0,10*ROW('Water Data'!E116))="","",OFFSET('Water Data'!$B$2,0,10*ROW('Water Data'!E116)))</f>
        <v/>
      </c>
      <c r="B122" s="37" t="str">
        <f ca="true">+IF(OFFSET('Water Data'!$C$2,0,10*ROW('Water Data'!F116))="","",OFFSET('Water Data'!$C$2,0,10*ROW('Water Data'!F116)))</f>
        <v/>
      </c>
      <c r="C122" s="320" t="str">
        <f t="shared" ca="true" si="1"/>
        <v/>
      </c>
      <c r="D122" s="94"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94"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94"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94"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94"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94"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94"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94"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94"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94"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94"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94"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94"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94"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94"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94"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94"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94"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95"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95"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95"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95"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95"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95"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95"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95"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95"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95"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95"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95"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95"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95"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95"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95"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95"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95"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95"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95"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95"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95"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95"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95"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95"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95"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95"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95"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95"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95"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96"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96"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96"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96"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96"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96"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96"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96"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96"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96"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96"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96"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96"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96"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96"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96"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96"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96"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64"/>
      <c r="BS122" s="264" t="str">
        <f ca="true">+IF(OFFSET('Water Data'!$D$27,0,10*ROW('Water Data'!D116))="","",OFFSET('Water Data'!$D$27,0,10*ROW('Water Data'!D116)))</f>
        <v/>
      </c>
      <c r="BT122" s="264" t="str">
        <f ca="true">+IF(OFFSET('Water Data'!$D$28,0,10*ROW('Water Data'!D116))="","",OFFSET('Water Data'!$D$28,0,10*ROW('Water Data'!D116)))</f>
        <v/>
      </c>
      <c r="BU122" s="264" t="str">
        <f ca="true">+IF(OFFSET('Water Data'!$D$29,0,10*ROW('Water Data'!D116))="","",OFFSET('Water Data'!$D$29,0,10*ROW('Water Data'!D116)))</f>
        <v/>
      </c>
      <c r="BV122" s="264" t="str">
        <f ca="true">+IF(OFFSET('Water Data'!$E$27,0,10*ROW('Water Data'!E116))="","",OFFSET('Water Data'!$E$27,0,10*ROW('Water Data'!E116)))</f>
        <v/>
      </c>
      <c r="BW122" s="264" t="str">
        <f ca="true">+IF(OFFSET('Water Data'!$E$28,0,10*ROW('Water Data'!E116))="","",OFFSET('Water Data'!$E$28,0,10*ROW('Water Data'!E116)))</f>
        <v/>
      </c>
      <c r="BX122" s="264" t="str">
        <f ca="true">+IF(OFFSET('Water Data'!$E$29,0,10*ROW('Water Data'!E116))="","",OFFSET('Water Data'!$E$29,0,10*ROW('Water Data'!E116)))</f>
        <v/>
      </c>
      <c r="BY122" s="264" t="str">
        <f ca="true">+IF(OFFSET('Water Data'!$F$27,0,10*ROW('Water Data'!F116))="","",OFFSET('Water Data'!$F$27,0,10*ROW('Water Data'!F116)))</f>
        <v/>
      </c>
      <c r="BZ122" s="264" t="str">
        <f ca="true">+IF(OFFSET('Water Data'!$F$28,0,10*ROW('Water Data'!F116))="","",OFFSET('Water Data'!$F$28,0,10*ROW('Water Data'!F116)))</f>
        <v/>
      </c>
      <c r="CA122" s="264" t="str">
        <f ca="true">+IF(OFFSET('Water Data'!$F$29,0,10*ROW('Water Data'!F116))="","",OFFSET('Water Data'!$F$29,0,10*ROW('Water Data'!F116)))</f>
        <v/>
      </c>
      <c r="CB122" s="264" t="str">
        <f ca="true">+IF(OFFSET('Water Data'!$G$27,0,10*ROW('Water Data'!G116))="","",OFFSET('Water Data'!$G$27,0,10*ROW('Water Data'!G116)))</f>
        <v/>
      </c>
      <c r="CC122" s="264" t="str">
        <f ca="true">+IF(OFFSET('Water Data'!$G$28,0,10*ROW('Water Data'!G116))="","",OFFSET('Water Data'!$G$28,0,10*ROW('Water Data'!G116)))</f>
        <v/>
      </c>
      <c r="CD122" s="264" t="str">
        <f ca="true">+IF(OFFSET('Water Data'!$G$29,0,10*ROW('Water Data'!G116))="","",OFFSET('Water Data'!$G$29,0,10*ROW('Water Data'!G116)))</f>
        <v/>
      </c>
      <c r="CE122" s="264" t="str">
        <f ca="true">+IF(OFFSET('Water Data'!$H$27,0,10*ROW('Water Data'!H116))="","",OFFSET('Water Data'!$H$27,0,10*ROW('Water Data'!H116)))</f>
        <v/>
      </c>
      <c r="CF122" s="264" t="str">
        <f ca="true">+IF(OFFSET('Water Data'!$H$28,0,10*ROW('Water Data'!H116))="","",OFFSET('Water Data'!$H$28,0,10*ROW('Water Data'!H116)))</f>
        <v/>
      </c>
      <c r="CG122" s="264" t="str">
        <f ca="true">+IF(OFFSET('Water Data'!$H$29,0,10*ROW('Water Data'!H116))="","",OFFSET('Water Data'!$H$29,0,10*ROW('Water Data'!H116)))</f>
        <v/>
      </c>
      <c r="CH122" s="264" t="str">
        <f ca="true">+IF(OFFSET('Water Data'!$I$27,0,10*ROW('Water Data'!I116))="","",OFFSET('Water Data'!$I$27,0,10*ROW('Water Data'!I116)))</f>
        <v/>
      </c>
      <c r="CI122" s="264" t="str">
        <f ca="true">+IF(OFFSET('Water Data'!$I$28,0,10*ROW('Water Data'!I116))="","",OFFSET('Water Data'!$I$28,0,10*ROW('Water Data'!I116)))</f>
        <v/>
      </c>
      <c r="CJ122" s="264" t="str">
        <f ca="true">+IF(OFFSET('Water Data'!$I$29,0,10*ROW('Water Data'!I116))="","",OFFSET('Water Data'!$I$29,0,10*ROW('Water Data'!I116)))</f>
        <v/>
      </c>
      <c r="CK122" s="264" t="str">
        <f ca="true">+IF(OFFSET('Sanitation Data'!$D$28,0,10*ROW('Sanitation Data'!D116))="","",OFFSET('Sanitation Data'!$D$28,0,10*ROW('Sanitation Data'!D116)))</f>
        <v/>
      </c>
      <c r="CL122" s="264" t="str">
        <f ca="true">+IF(OFFSET('Sanitation Data'!$D$29,0,10*ROW('Sanitation Data'!D116))="","",OFFSET('Sanitation Data'!$D$29,0,10*ROW('Sanitation Data'!D116)))</f>
        <v/>
      </c>
      <c r="CM122" s="264" t="str">
        <f ca="true">+IF(OFFSET('Sanitation Data'!$D$30,0,10*ROW('Sanitation Data'!D116))="","",OFFSET('Sanitation Data'!$D$30,0,10*ROW('Sanitation Data'!D116)))</f>
        <v/>
      </c>
      <c r="CN122" s="264" t="str">
        <f ca="true">+IF(OFFSET('Sanitation Data'!$D$31,0,10*ROW('Sanitation Data'!D116))="","",OFFSET('Sanitation Data'!$D$31,0,10*ROW('Sanitation Data'!D116)))</f>
        <v/>
      </c>
      <c r="CO122" s="264" t="str">
        <f ca="true">+IF(OFFSET('Sanitation Data'!$D$32,0,10*ROW('Sanitation Data'!D116))="","",OFFSET('Sanitation Data'!$D$32,0,10*ROW('Sanitation Data'!D116)))</f>
        <v/>
      </c>
      <c r="CP122" s="264" t="str">
        <f ca="true">+IF(OFFSET('Sanitation Data'!$E$28,0,10*ROW('Sanitation Data'!E116))="","",OFFSET('Sanitation Data'!$E$28,0,10*ROW('Sanitation Data'!E116)))</f>
        <v/>
      </c>
      <c r="CQ122" s="264" t="str">
        <f ca="true">+IF(OFFSET('Sanitation Data'!$E$29,0,10*ROW('Sanitation Data'!E116))="","",OFFSET('Sanitation Data'!$E$29,0,10*ROW('Sanitation Data'!E116)))</f>
        <v/>
      </c>
      <c r="CR122" s="264" t="str">
        <f ca="true">+IF(OFFSET('Sanitation Data'!$E$30,0,10*ROW('Sanitation Data'!E116))="","",OFFSET('Sanitation Data'!$E$30,0,10*ROW('Sanitation Data'!E116)))</f>
        <v/>
      </c>
      <c r="CS122" s="264" t="str">
        <f ca="true">+IF(OFFSET('Sanitation Data'!$E$31,0,10*ROW('Sanitation Data'!E116))="","",OFFSET('Sanitation Data'!$E$31,0,10*ROW('Sanitation Data'!E116)))</f>
        <v/>
      </c>
      <c r="CT122" s="264" t="str">
        <f ca="true">+IF(OFFSET('Sanitation Data'!$E$32,0,10*ROW('Sanitation Data'!E116))="","",OFFSET('Sanitation Data'!$E$32,0,10*ROW('Sanitation Data'!E116)))</f>
        <v/>
      </c>
      <c r="CU122" s="264" t="str">
        <f ca="true">+IF(OFFSET('Sanitation Data'!$F$28,0,10*ROW('Sanitation Data'!F116))="","",OFFSET('Sanitation Data'!$F$28,0,10*ROW('Sanitation Data'!F116)))</f>
        <v/>
      </c>
      <c r="CV122" s="264" t="str">
        <f ca="true">+IF(OFFSET('Sanitation Data'!$F$29,0,10*ROW('Sanitation Data'!F116))="","",OFFSET('Sanitation Data'!$F$29,0,10*ROW('Sanitation Data'!F116)))</f>
        <v/>
      </c>
      <c r="CW122" s="264" t="str">
        <f ca="true">+IF(OFFSET('Sanitation Data'!$F$30,0,10*ROW('Sanitation Data'!F116))="","",OFFSET('Sanitation Data'!$F$30,0,10*ROW('Sanitation Data'!F116)))</f>
        <v/>
      </c>
      <c r="CX122" s="264" t="str">
        <f ca="true">+IF(OFFSET('Sanitation Data'!$F$31,0,10*ROW('Sanitation Data'!F116))="","",OFFSET('Sanitation Data'!$F$31,0,10*ROW('Sanitation Data'!F116)))</f>
        <v/>
      </c>
      <c r="CY122" s="264" t="str">
        <f ca="true">+IF(OFFSET('Sanitation Data'!$F$32,0,10*ROW('Sanitation Data'!F116))="","",OFFSET('Sanitation Data'!$F$32,0,10*ROW('Sanitation Data'!F116)))</f>
        <v/>
      </c>
      <c r="CZ122" s="264" t="str">
        <f ca="true">+IF(OFFSET('Sanitation Data'!$G$28,0,10*ROW('Sanitation Data'!G116))="","",OFFSET('Sanitation Data'!$G$28,0,10*ROW('Sanitation Data'!G116)))</f>
        <v/>
      </c>
      <c r="DA122" s="264" t="str">
        <f ca="true">+IF(OFFSET('Sanitation Data'!$G$29,0,10*ROW('Sanitation Data'!G116))="","",OFFSET('Sanitation Data'!$G$29,0,10*ROW('Sanitation Data'!G116)))</f>
        <v/>
      </c>
      <c r="DB122" s="264" t="str">
        <f ca="true">+IF(OFFSET('Sanitation Data'!$G$30,0,10*ROW('Sanitation Data'!G116))="","",OFFSET('Sanitation Data'!$G$30,0,10*ROW('Sanitation Data'!G116)))</f>
        <v/>
      </c>
      <c r="DC122" s="264" t="str">
        <f ca="true">+IF(OFFSET('Sanitation Data'!$G$31,0,10*ROW('Sanitation Data'!G116))="","",OFFSET('Sanitation Data'!$G$31,0,10*ROW('Sanitation Data'!G116)))</f>
        <v/>
      </c>
      <c r="DD122" s="264" t="str">
        <f ca="true">+IF(OFFSET('Sanitation Data'!$G$32,0,10*ROW('Sanitation Data'!G116))="","",OFFSET('Sanitation Data'!$G$32,0,10*ROW('Sanitation Data'!G116)))</f>
        <v/>
      </c>
      <c r="DE122" s="264" t="str">
        <f ca="true">+IF(OFFSET('Sanitation Data'!$H$28,0,10*ROW('Sanitation Data'!H116))="","",OFFSET('Sanitation Data'!$H$28,0,10*ROW('Sanitation Data'!H116)))</f>
        <v/>
      </c>
      <c r="DF122" s="264" t="str">
        <f ca="true">+IF(OFFSET('Sanitation Data'!$H$29,0,10*ROW('Sanitation Data'!H116))="","",OFFSET('Sanitation Data'!$H$29,0,10*ROW('Sanitation Data'!H116)))</f>
        <v/>
      </c>
      <c r="DG122" s="264" t="str">
        <f ca="true">+IF(OFFSET('Sanitation Data'!$H$30,0,10*ROW('Sanitation Data'!H116))="","",OFFSET('Sanitation Data'!$H$30,0,10*ROW('Sanitation Data'!H116)))</f>
        <v/>
      </c>
      <c r="DH122" s="264" t="str">
        <f ca="true">+IF(OFFSET('Sanitation Data'!$H$31,0,10*ROW('Sanitation Data'!H116))="","",OFFSET('Sanitation Data'!$H$31,0,10*ROW('Sanitation Data'!H116)))</f>
        <v/>
      </c>
      <c r="DI122" s="264" t="str">
        <f ca="true">+IF(OFFSET('Sanitation Data'!$H$32,0,10*ROW('Sanitation Data'!H116))="","",OFFSET('Sanitation Data'!$H$32,0,10*ROW('Sanitation Data'!H116)))</f>
        <v/>
      </c>
      <c r="DJ122" s="264" t="str">
        <f ca="true">+IF(OFFSET('Sanitation Data'!$I$28,0,10*ROW('Sanitation Data'!I116))="","",OFFSET('Sanitation Data'!$I$28,0,10*ROW('Sanitation Data'!I116)))</f>
        <v/>
      </c>
      <c r="DK122" s="264" t="str">
        <f ca="true">+IF(OFFSET('Sanitation Data'!$I$29,0,10*ROW('Sanitation Data'!I116))="","",OFFSET('Sanitation Data'!$I$29,0,10*ROW('Sanitation Data'!I116)))</f>
        <v/>
      </c>
      <c r="DL122" s="264" t="str">
        <f ca="true">+IF(OFFSET('Sanitation Data'!$I$30,0,10*ROW('Sanitation Data'!I116))="","",OFFSET('Sanitation Data'!$I$30,0,10*ROW('Sanitation Data'!I116)))</f>
        <v/>
      </c>
      <c r="DM122" s="264" t="str">
        <f ca="true">+IF(OFFSET('Sanitation Data'!$I$31,0,10*ROW('Sanitation Data'!I116))="","",OFFSET('Sanitation Data'!$I$31,0,10*ROW('Sanitation Data'!I116)))</f>
        <v/>
      </c>
      <c r="DN122" s="264" t="str">
        <f ca="true">+IF(OFFSET('Sanitation Data'!$I$32,0,10*ROW('Sanitation Data'!I116))="","",OFFSET('Sanitation Data'!$I$32,0,10*ROW('Sanitation Data'!I116)))</f>
        <v/>
      </c>
      <c r="DO122" s="264" t="str">
        <f ca="true">+IF(OFFSET('Hygiene Data'!$D$11,0,10*ROW('Hygiene Data'!D116))="","",OFFSET('Hygiene Data'!$D$11,0,10*ROW('Hygiene Data'!D116)))</f>
        <v/>
      </c>
      <c r="DP122" s="264" t="str">
        <f ca="true">+IF(OFFSET('Hygiene Data'!$D$12,0,10*ROW('Hygiene Data'!D116))="","",OFFSET('Hygiene Data'!$D$12,0,10*ROW('Hygiene Data'!D116)))</f>
        <v/>
      </c>
      <c r="DQ122" s="264" t="str">
        <f ca="true">+IF(OFFSET('Hygiene Data'!$D$13,0,10*ROW('Hygiene Data'!D116))="","",OFFSET('Hygiene Data'!$D$13,0,10*ROW('Hygiene Data'!D116)))</f>
        <v/>
      </c>
      <c r="DR122" s="264" t="str">
        <f ca="true">+IF(OFFSET('Hygiene Data'!$E$11,0,10*ROW('Hygiene Data'!E116))="","",OFFSET('Hygiene Data'!$E$11,0,10*ROW('Hygiene Data'!E116)))</f>
        <v/>
      </c>
      <c r="DS122" s="264" t="str">
        <f ca="true">+IF(OFFSET('Hygiene Data'!$E$12,0,10*ROW('Hygiene Data'!E116))="","",OFFSET('Hygiene Data'!$E$12,0,10*ROW('Hygiene Data'!E116)))</f>
        <v/>
      </c>
      <c r="DT122" s="264" t="str">
        <f ca="true">+IF(OFFSET('Hygiene Data'!$E$13,0,10*ROW('Hygiene Data'!E116))="","",OFFSET('Hygiene Data'!$E$13,0,10*ROW('Hygiene Data'!E116)))</f>
        <v/>
      </c>
      <c r="DU122" s="264" t="str">
        <f ca="true">+IF(OFFSET('Hygiene Data'!$F$11,0,10*ROW('Hygiene Data'!F116))="","",OFFSET('Hygiene Data'!$F$11,0,10*ROW('Hygiene Data'!F116)))</f>
        <v/>
      </c>
      <c r="DV122" s="264" t="str">
        <f ca="true">+IF(OFFSET('Hygiene Data'!$F$12,0,10*ROW('Hygiene Data'!F116))="","",OFFSET('Hygiene Data'!$F$12,0,10*ROW('Hygiene Data'!F116)))</f>
        <v/>
      </c>
      <c r="DW122" s="264" t="str">
        <f ca="true">+IF(OFFSET('Hygiene Data'!$F$13,0,10*ROW('Hygiene Data'!F116))="","",OFFSET('Hygiene Data'!$F$13,0,10*ROW('Hygiene Data'!F116)))</f>
        <v/>
      </c>
      <c r="DX122" s="264" t="str">
        <f ca="true">+IF(OFFSET('Hygiene Data'!$G$11,0,10*ROW('Hygiene Data'!G116))="","",OFFSET('Hygiene Data'!$G$11,0,10*ROW('Hygiene Data'!G116)))</f>
        <v/>
      </c>
      <c r="DY122" s="264" t="str">
        <f ca="true">+IF(OFFSET('Hygiene Data'!$G$12,0,10*ROW('Hygiene Data'!G116))="","",OFFSET('Hygiene Data'!$G$12,0,10*ROW('Hygiene Data'!G116)))</f>
        <v/>
      </c>
      <c r="DZ122" s="264" t="str">
        <f ca="true">+IF(OFFSET('Hygiene Data'!$G$13,0,10*ROW('Hygiene Data'!G116))="","",OFFSET('Hygiene Data'!$G$13,0,10*ROW('Hygiene Data'!G116)))</f>
        <v/>
      </c>
      <c r="EA122" s="264" t="str">
        <f ca="true">+IF(OFFSET('Hygiene Data'!$H$11,0,10*ROW('Hygiene Data'!H116))="","",OFFSET('Hygiene Data'!$H$11,0,10*ROW('Hygiene Data'!H116)))</f>
        <v/>
      </c>
      <c r="EB122" s="264" t="str">
        <f ca="true">+IF(OFFSET('Hygiene Data'!$H$12,0,10*ROW('Hygiene Data'!H116))="","",OFFSET('Hygiene Data'!$H$12,0,10*ROW('Hygiene Data'!H116)))</f>
        <v/>
      </c>
      <c r="EC122" s="264" t="str">
        <f ca="true">+IF(OFFSET('Hygiene Data'!$H$13,0,10*ROW('Hygiene Data'!H116))="","",OFFSET('Hygiene Data'!$H$13,0,10*ROW('Hygiene Data'!H116)))</f>
        <v/>
      </c>
      <c r="ED122" s="264" t="str">
        <f ca="true">+IF(OFFSET('Hygiene Data'!$I$11,0,10*ROW('Hygiene Data'!I116))="","",OFFSET('Hygiene Data'!$I$11,0,10*ROW('Hygiene Data'!I116)))</f>
        <v/>
      </c>
      <c r="EE122" s="264" t="str">
        <f ca="true">+IF(OFFSET('Hygiene Data'!$I$12,0,10*ROW('Hygiene Data'!I116))="","",OFFSET('Hygiene Data'!$I$12,0,10*ROW('Hygiene Data'!I116)))</f>
        <v/>
      </c>
      <c r="EF122" s="264" t="str">
        <f ca="true">+IF(OFFSET('Hygiene Data'!$I$13,0,10*ROW('Hygiene Data'!I116))="","",OFFSET('Hygiene Data'!$I$13,0,10*ROW('Hygiene Data'!I116)))</f>
        <v/>
      </c>
    </row>
    <row xmlns:x14ac="http://schemas.microsoft.com/office/spreadsheetml/2009/9/ac" r="123" x14ac:dyDescent="0.2">
      <c r="A123" s="37" t="str">
        <f ca="true">+IF(OFFSET('Water Data'!$B$2,0,10*ROW('Water Data'!E117))="","",OFFSET('Water Data'!$B$2,0,10*ROW('Water Data'!E117)))</f>
        <v/>
      </c>
      <c r="B123" s="37" t="str">
        <f ca="true">+IF(OFFSET('Water Data'!$C$2,0,10*ROW('Water Data'!F117))="","",OFFSET('Water Data'!$C$2,0,10*ROW('Water Data'!F117)))</f>
        <v/>
      </c>
      <c r="C123" s="320" t="str">
        <f t="shared" ca="true" si="1"/>
        <v/>
      </c>
      <c r="D123" s="94"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94"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94"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94"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94"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94"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94"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94"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94"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94"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94"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94"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94"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94"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94"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94"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94"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94"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95"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95"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95"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95"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95"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95"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95"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95"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95"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95"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95"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95"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95"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95"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95"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95"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95"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95"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95"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95"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95"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95"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95"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95"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95"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95"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95"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95"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95"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95"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96"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96"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96"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96"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96"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96"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96"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96"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96"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96"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96"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96"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96"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96"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96"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96"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96"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96"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64"/>
      <c r="BS123" s="264" t="str">
        <f ca="true">+IF(OFFSET('Water Data'!$D$27,0,10*ROW('Water Data'!D117))="","",OFFSET('Water Data'!$D$27,0,10*ROW('Water Data'!D117)))</f>
        <v/>
      </c>
      <c r="BT123" s="264" t="str">
        <f ca="true">+IF(OFFSET('Water Data'!$D$28,0,10*ROW('Water Data'!D117))="","",OFFSET('Water Data'!$D$28,0,10*ROW('Water Data'!D117)))</f>
        <v/>
      </c>
      <c r="BU123" s="264" t="str">
        <f ca="true">+IF(OFFSET('Water Data'!$D$29,0,10*ROW('Water Data'!D117))="","",OFFSET('Water Data'!$D$29,0,10*ROW('Water Data'!D117)))</f>
        <v/>
      </c>
      <c r="BV123" s="264" t="str">
        <f ca="true">+IF(OFFSET('Water Data'!$E$27,0,10*ROW('Water Data'!E117))="","",OFFSET('Water Data'!$E$27,0,10*ROW('Water Data'!E117)))</f>
        <v/>
      </c>
      <c r="BW123" s="264" t="str">
        <f ca="true">+IF(OFFSET('Water Data'!$E$28,0,10*ROW('Water Data'!E117))="","",OFFSET('Water Data'!$E$28,0,10*ROW('Water Data'!E117)))</f>
        <v/>
      </c>
      <c r="BX123" s="264" t="str">
        <f ca="true">+IF(OFFSET('Water Data'!$E$29,0,10*ROW('Water Data'!E117))="","",OFFSET('Water Data'!$E$29,0,10*ROW('Water Data'!E117)))</f>
        <v/>
      </c>
      <c r="BY123" s="264" t="str">
        <f ca="true">+IF(OFFSET('Water Data'!$F$27,0,10*ROW('Water Data'!F117))="","",OFFSET('Water Data'!$F$27,0,10*ROW('Water Data'!F117)))</f>
        <v/>
      </c>
      <c r="BZ123" s="264" t="str">
        <f ca="true">+IF(OFFSET('Water Data'!$F$28,0,10*ROW('Water Data'!F117))="","",OFFSET('Water Data'!$F$28,0,10*ROW('Water Data'!F117)))</f>
        <v/>
      </c>
      <c r="CA123" s="264" t="str">
        <f ca="true">+IF(OFFSET('Water Data'!$F$29,0,10*ROW('Water Data'!F117))="","",OFFSET('Water Data'!$F$29,0,10*ROW('Water Data'!F117)))</f>
        <v/>
      </c>
      <c r="CB123" s="264" t="str">
        <f ca="true">+IF(OFFSET('Water Data'!$G$27,0,10*ROW('Water Data'!G117))="","",OFFSET('Water Data'!$G$27,0,10*ROW('Water Data'!G117)))</f>
        <v/>
      </c>
      <c r="CC123" s="264" t="str">
        <f ca="true">+IF(OFFSET('Water Data'!$G$28,0,10*ROW('Water Data'!G117))="","",OFFSET('Water Data'!$G$28,0,10*ROW('Water Data'!G117)))</f>
        <v/>
      </c>
      <c r="CD123" s="264" t="str">
        <f ca="true">+IF(OFFSET('Water Data'!$G$29,0,10*ROW('Water Data'!G117))="","",OFFSET('Water Data'!$G$29,0,10*ROW('Water Data'!G117)))</f>
        <v/>
      </c>
      <c r="CE123" s="264" t="str">
        <f ca="true">+IF(OFFSET('Water Data'!$H$27,0,10*ROW('Water Data'!H117))="","",OFFSET('Water Data'!$H$27,0,10*ROW('Water Data'!H117)))</f>
        <v/>
      </c>
      <c r="CF123" s="264" t="str">
        <f ca="true">+IF(OFFSET('Water Data'!$H$28,0,10*ROW('Water Data'!H117))="","",OFFSET('Water Data'!$H$28,0,10*ROW('Water Data'!H117)))</f>
        <v/>
      </c>
      <c r="CG123" s="264" t="str">
        <f ca="true">+IF(OFFSET('Water Data'!$H$29,0,10*ROW('Water Data'!H117))="","",OFFSET('Water Data'!$H$29,0,10*ROW('Water Data'!H117)))</f>
        <v/>
      </c>
      <c r="CH123" s="264" t="str">
        <f ca="true">+IF(OFFSET('Water Data'!$I$27,0,10*ROW('Water Data'!I117))="","",OFFSET('Water Data'!$I$27,0,10*ROW('Water Data'!I117)))</f>
        <v/>
      </c>
      <c r="CI123" s="264" t="str">
        <f ca="true">+IF(OFFSET('Water Data'!$I$28,0,10*ROW('Water Data'!I117))="","",OFFSET('Water Data'!$I$28,0,10*ROW('Water Data'!I117)))</f>
        <v/>
      </c>
      <c r="CJ123" s="264" t="str">
        <f ca="true">+IF(OFFSET('Water Data'!$I$29,0,10*ROW('Water Data'!I117))="","",OFFSET('Water Data'!$I$29,0,10*ROW('Water Data'!I117)))</f>
        <v/>
      </c>
      <c r="CK123" s="264" t="str">
        <f ca="true">+IF(OFFSET('Sanitation Data'!$D$28,0,10*ROW('Sanitation Data'!D117))="","",OFFSET('Sanitation Data'!$D$28,0,10*ROW('Sanitation Data'!D117)))</f>
        <v/>
      </c>
      <c r="CL123" s="264" t="str">
        <f ca="true">+IF(OFFSET('Sanitation Data'!$D$29,0,10*ROW('Sanitation Data'!D117))="","",OFFSET('Sanitation Data'!$D$29,0,10*ROW('Sanitation Data'!D117)))</f>
        <v/>
      </c>
      <c r="CM123" s="264" t="str">
        <f ca="true">+IF(OFFSET('Sanitation Data'!$D$30,0,10*ROW('Sanitation Data'!D117))="","",OFFSET('Sanitation Data'!$D$30,0,10*ROW('Sanitation Data'!D117)))</f>
        <v/>
      </c>
      <c r="CN123" s="264" t="str">
        <f ca="true">+IF(OFFSET('Sanitation Data'!$D$31,0,10*ROW('Sanitation Data'!D117))="","",OFFSET('Sanitation Data'!$D$31,0,10*ROW('Sanitation Data'!D117)))</f>
        <v/>
      </c>
      <c r="CO123" s="264" t="str">
        <f ca="true">+IF(OFFSET('Sanitation Data'!$D$32,0,10*ROW('Sanitation Data'!D117))="","",OFFSET('Sanitation Data'!$D$32,0,10*ROW('Sanitation Data'!D117)))</f>
        <v/>
      </c>
      <c r="CP123" s="264" t="str">
        <f ca="true">+IF(OFFSET('Sanitation Data'!$E$28,0,10*ROW('Sanitation Data'!E117))="","",OFFSET('Sanitation Data'!$E$28,0,10*ROW('Sanitation Data'!E117)))</f>
        <v/>
      </c>
      <c r="CQ123" s="264" t="str">
        <f ca="true">+IF(OFFSET('Sanitation Data'!$E$29,0,10*ROW('Sanitation Data'!E117))="","",OFFSET('Sanitation Data'!$E$29,0,10*ROW('Sanitation Data'!E117)))</f>
        <v/>
      </c>
      <c r="CR123" s="264" t="str">
        <f ca="true">+IF(OFFSET('Sanitation Data'!$E$30,0,10*ROW('Sanitation Data'!E117))="","",OFFSET('Sanitation Data'!$E$30,0,10*ROW('Sanitation Data'!E117)))</f>
        <v/>
      </c>
      <c r="CS123" s="264" t="str">
        <f ca="true">+IF(OFFSET('Sanitation Data'!$E$31,0,10*ROW('Sanitation Data'!E117))="","",OFFSET('Sanitation Data'!$E$31,0,10*ROW('Sanitation Data'!E117)))</f>
        <v/>
      </c>
      <c r="CT123" s="264" t="str">
        <f ca="true">+IF(OFFSET('Sanitation Data'!$E$32,0,10*ROW('Sanitation Data'!E117))="","",OFFSET('Sanitation Data'!$E$32,0,10*ROW('Sanitation Data'!E117)))</f>
        <v/>
      </c>
      <c r="CU123" s="264" t="str">
        <f ca="true">+IF(OFFSET('Sanitation Data'!$F$28,0,10*ROW('Sanitation Data'!F117))="","",OFFSET('Sanitation Data'!$F$28,0,10*ROW('Sanitation Data'!F117)))</f>
        <v/>
      </c>
      <c r="CV123" s="264" t="str">
        <f ca="true">+IF(OFFSET('Sanitation Data'!$F$29,0,10*ROW('Sanitation Data'!F117))="","",OFFSET('Sanitation Data'!$F$29,0,10*ROW('Sanitation Data'!F117)))</f>
        <v/>
      </c>
      <c r="CW123" s="264" t="str">
        <f ca="true">+IF(OFFSET('Sanitation Data'!$F$30,0,10*ROW('Sanitation Data'!F117))="","",OFFSET('Sanitation Data'!$F$30,0,10*ROW('Sanitation Data'!F117)))</f>
        <v/>
      </c>
      <c r="CX123" s="264" t="str">
        <f ca="true">+IF(OFFSET('Sanitation Data'!$F$31,0,10*ROW('Sanitation Data'!F117))="","",OFFSET('Sanitation Data'!$F$31,0,10*ROW('Sanitation Data'!F117)))</f>
        <v/>
      </c>
      <c r="CY123" s="264" t="str">
        <f ca="true">+IF(OFFSET('Sanitation Data'!$F$32,0,10*ROW('Sanitation Data'!F117))="","",OFFSET('Sanitation Data'!$F$32,0,10*ROW('Sanitation Data'!F117)))</f>
        <v/>
      </c>
      <c r="CZ123" s="264" t="str">
        <f ca="true">+IF(OFFSET('Sanitation Data'!$G$28,0,10*ROW('Sanitation Data'!G117))="","",OFFSET('Sanitation Data'!$G$28,0,10*ROW('Sanitation Data'!G117)))</f>
        <v/>
      </c>
      <c r="DA123" s="264" t="str">
        <f ca="true">+IF(OFFSET('Sanitation Data'!$G$29,0,10*ROW('Sanitation Data'!G117))="","",OFFSET('Sanitation Data'!$G$29,0,10*ROW('Sanitation Data'!G117)))</f>
        <v/>
      </c>
      <c r="DB123" s="264" t="str">
        <f ca="true">+IF(OFFSET('Sanitation Data'!$G$30,0,10*ROW('Sanitation Data'!G117))="","",OFFSET('Sanitation Data'!$G$30,0,10*ROW('Sanitation Data'!G117)))</f>
        <v/>
      </c>
      <c r="DC123" s="264" t="str">
        <f ca="true">+IF(OFFSET('Sanitation Data'!$G$31,0,10*ROW('Sanitation Data'!G117))="","",OFFSET('Sanitation Data'!$G$31,0,10*ROW('Sanitation Data'!G117)))</f>
        <v/>
      </c>
      <c r="DD123" s="264" t="str">
        <f ca="true">+IF(OFFSET('Sanitation Data'!$G$32,0,10*ROW('Sanitation Data'!G117))="","",OFFSET('Sanitation Data'!$G$32,0,10*ROW('Sanitation Data'!G117)))</f>
        <v/>
      </c>
      <c r="DE123" s="264" t="str">
        <f ca="true">+IF(OFFSET('Sanitation Data'!$H$28,0,10*ROW('Sanitation Data'!H117))="","",OFFSET('Sanitation Data'!$H$28,0,10*ROW('Sanitation Data'!H117)))</f>
        <v/>
      </c>
      <c r="DF123" s="264" t="str">
        <f ca="true">+IF(OFFSET('Sanitation Data'!$H$29,0,10*ROW('Sanitation Data'!H117))="","",OFFSET('Sanitation Data'!$H$29,0,10*ROW('Sanitation Data'!H117)))</f>
        <v/>
      </c>
      <c r="DG123" s="264" t="str">
        <f ca="true">+IF(OFFSET('Sanitation Data'!$H$30,0,10*ROW('Sanitation Data'!H117))="","",OFFSET('Sanitation Data'!$H$30,0,10*ROW('Sanitation Data'!H117)))</f>
        <v/>
      </c>
      <c r="DH123" s="264" t="str">
        <f ca="true">+IF(OFFSET('Sanitation Data'!$H$31,0,10*ROW('Sanitation Data'!H117))="","",OFFSET('Sanitation Data'!$H$31,0,10*ROW('Sanitation Data'!H117)))</f>
        <v/>
      </c>
      <c r="DI123" s="264" t="str">
        <f ca="true">+IF(OFFSET('Sanitation Data'!$H$32,0,10*ROW('Sanitation Data'!H117))="","",OFFSET('Sanitation Data'!$H$32,0,10*ROW('Sanitation Data'!H117)))</f>
        <v/>
      </c>
      <c r="DJ123" s="264" t="str">
        <f ca="true">+IF(OFFSET('Sanitation Data'!$I$28,0,10*ROW('Sanitation Data'!I117))="","",OFFSET('Sanitation Data'!$I$28,0,10*ROW('Sanitation Data'!I117)))</f>
        <v/>
      </c>
      <c r="DK123" s="264" t="str">
        <f ca="true">+IF(OFFSET('Sanitation Data'!$I$29,0,10*ROW('Sanitation Data'!I117))="","",OFFSET('Sanitation Data'!$I$29,0,10*ROW('Sanitation Data'!I117)))</f>
        <v/>
      </c>
      <c r="DL123" s="264" t="str">
        <f ca="true">+IF(OFFSET('Sanitation Data'!$I$30,0,10*ROW('Sanitation Data'!I117))="","",OFFSET('Sanitation Data'!$I$30,0,10*ROW('Sanitation Data'!I117)))</f>
        <v/>
      </c>
      <c r="DM123" s="264" t="str">
        <f ca="true">+IF(OFFSET('Sanitation Data'!$I$31,0,10*ROW('Sanitation Data'!I117))="","",OFFSET('Sanitation Data'!$I$31,0,10*ROW('Sanitation Data'!I117)))</f>
        <v/>
      </c>
      <c r="DN123" s="264" t="str">
        <f ca="true">+IF(OFFSET('Sanitation Data'!$I$32,0,10*ROW('Sanitation Data'!I117))="","",OFFSET('Sanitation Data'!$I$32,0,10*ROW('Sanitation Data'!I117)))</f>
        <v/>
      </c>
      <c r="DO123" s="264" t="str">
        <f ca="true">+IF(OFFSET('Hygiene Data'!$D$11,0,10*ROW('Hygiene Data'!D117))="","",OFFSET('Hygiene Data'!$D$11,0,10*ROW('Hygiene Data'!D117)))</f>
        <v/>
      </c>
      <c r="DP123" s="264" t="str">
        <f ca="true">+IF(OFFSET('Hygiene Data'!$D$12,0,10*ROW('Hygiene Data'!D117))="","",OFFSET('Hygiene Data'!$D$12,0,10*ROW('Hygiene Data'!D117)))</f>
        <v/>
      </c>
      <c r="DQ123" s="264" t="str">
        <f ca="true">+IF(OFFSET('Hygiene Data'!$D$13,0,10*ROW('Hygiene Data'!D117))="","",OFFSET('Hygiene Data'!$D$13,0,10*ROW('Hygiene Data'!D117)))</f>
        <v/>
      </c>
      <c r="DR123" s="264" t="str">
        <f ca="true">+IF(OFFSET('Hygiene Data'!$E$11,0,10*ROW('Hygiene Data'!E117))="","",OFFSET('Hygiene Data'!$E$11,0,10*ROW('Hygiene Data'!E117)))</f>
        <v/>
      </c>
      <c r="DS123" s="264" t="str">
        <f ca="true">+IF(OFFSET('Hygiene Data'!$E$12,0,10*ROW('Hygiene Data'!E117))="","",OFFSET('Hygiene Data'!$E$12,0,10*ROW('Hygiene Data'!E117)))</f>
        <v/>
      </c>
      <c r="DT123" s="264" t="str">
        <f ca="true">+IF(OFFSET('Hygiene Data'!$E$13,0,10*ROW('Hygiene Data'!E117))="","",OFFSET('Hygiene Data'!$E$13,0,10*ROW('Hygiene Data'!E117)))</f>
        <v/>
      </c>
      <c r="DU123" s="264" t="str">
        <f ca="true">+IF(OFFSET('Hygiene Data'!$F$11,0,10*ROW('Hygiene Data'!F117))="","",OFFSET('Hygiene Data'!$F$11,0,10*ROW('Hygiene Data'!F117)))</f>
        <v/>
      </c>
      <c r="DV123" s="264" t="str">
        <f ca="true">+IF(OFFSET('Hygiene Data'!$F$12,0,10*ROW('Hygiene Data'!F117))="","",OFFSET('Hygiene Data'!$F$12,0,10*ROW('Hygiene Data'!F117)))</f>
        <v/>
      </c>
      <c r="DW123" s="264" t="str">
        <f ca="true">+IF(OFFSET('Hygiene Data'!$F$13,0,10*ROW('Hygiene Data'!F117))="","",OFFSET('Hygiene Data'!$F$13,0,10*ROW('Hygiene Data'!F117)))</f>
        <v/>
      </c>
      <c r="DX123" s="264" t="str">
        <f ca="true">+IF(OFFSET('Hygiene Data'!$G$11,0,10*ROW('Hygiene Data'!G117))="","",OFFSET('Hygiene Data'!$G$11,0,10*ROW('Hygiene Data'!G117)))</f>
        <v/>
      </c>
      <c r="DY123" s="264" t="str">
        <f ca="true">+IF(OFFSET('Hygiene Data'!$G$12,0,10*ROW('Hygiene Data'!G117))="","",OFFSET('Hygiene Data'!$G$12,0,10*ROW('Hygiene Data'!G117)))</f>
        <v/>
      </c>
      <c r="DZ123" s="264" t="str">
        <f ca="true">+IF(OFFSET('Hygiene Data'!$G$13,0,10*ROW('Hygiene Data'!G117))="","",OFFSET('Hygiene Data'!$G$13,0,10*ROW('Hygiene Data'!G117)))</f>
        <v/>
      </c>
      <c r="EA123" s="264" t="str">
        <f ca="true">+IF(OFFSET('Hygiene Data'!$H$11,0,10*ROW('Hygiene Data'!H117))="","",OFFSET('Hygiene Data'!$H$11,0,10*ROW('Hygiene Data'!H117)))</f>
        <v/>
      </c>
      <c r="EB123" s="264" t="str">
        <f ca="true">+IF(OFFSET('Hygiene Data'!$H$12,0,10*ROW('Hygiene Data'!H117))="","",OFFSET('Hygiene Data'!$H$12,0,10*ROW('Hygiene Data'!H117)))</f>
        <v/>
      </c>
      <c r="EC123" s="264" t="str">
        <f ca="true">+IF(OFFSET('Hygiene Data'!$H$13,0,10*ROW('Hygiene Data'!H117))="","",OFFSET('Hygiene Data'!$H$13,0,10*ROW('Hygiene Data'!H117)))</f>
        <v/>
      </c>
      <c r="ED123" s="264" t="str">
        <f ca="true">+IF(OFFSET('Hygiene Data'!$I$11,0,10*ROW('Hygiene Data'!I117))="","",OFFSET('Hygiene Data'!$I$11,0,10*ROW('Hygiene Data'!I117)))</f>
        <v/>
      </c>
      <c r="EE123" s="264" t="str">
        <f ca="true">+IF(OFFSET('Hygiene Data'!$I$12,0,10*ROW('Hygiene Data'!I117))="","",OFFSET('Hygiene Data'!$I$12,0,10*ROW('Hygiene Data'!I117)))</f>
        <v/>
      </c>
      <c r="EF123" s="264" t="str">
        <f ca="true">+IF(OFFSET('Hygiene Data'!$I$13,0,10*ROW('Hygiene Data'!I117))="","",OFFSET('Hygiene Data'!$I$13,0,10*ROW('Hygiene Data'!I117)))</f>
        <v/>
      </c>
    </row>
    <row xmlns:x14ac="http://schemas.microsoft.com/office/spreadsheetml/2009/9/ac" r="124" x14ac:dyDescent="0.2">
      <c r="A124" s="37" t="str">
        <f ca="true">+IF(OFFSET('Water Data'!$B$2,0,10*ROW('Water Data'!E118))="","",OFFSET('Water Data'!$B$2,0,10*ROW('Water Data'!E118)))</f>
        <v/>
      </c>
      <c r="B124" s="37" t="str">
        <f ca="true">+IF(OFFSET('Water Data'!$C$2,0,10*ROW('Water Data'!F118))="","",OFFSET('Water Data'!$C$2,0,10*ROW('Water Data'!F118)))</f>
        <v/>
      </c>
      <c r="C124" s="320" t="str">
        <f t="shared" ca="true" si="1"/>
        <v/>
      </c>
      <c r="D124" s="94"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94"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94"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94"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94"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94"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94"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94"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94"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94"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94"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94"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94"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94"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94"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94"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94"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94"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95"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95"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95"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95"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95"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95"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95"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95"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95"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95"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95"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95"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95"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95"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95"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95"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95"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95"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95"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95"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95"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95"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95"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95"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95"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95"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95"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95"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95"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95"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96"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96"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96"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96"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96"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96"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96"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96"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96"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96"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96"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96"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96"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96"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96"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96"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96"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96"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64"/>
      <c r="BS124" s="264" t="str">
        <f ca="true">+IF(OFFSET('Water Data'!$D$27,0,10*ROW('Water Data'!D118))="","",OFFSET('Water Data'!$D$27,0,10*ROW('Water Data'!D118)))</f>
        <v/>
      </c>
      <c r="BT124" s="264" t="str">
        <f ca="true">+IF(OFFSET('Water Data'!$D$28,0,10*ROW('Water Data'!D118))="","",OFFSET('Water Data'!$D$28,0,10*ROW('Water Data'!D118)))</f>
        <v/>
      </c>
      <c r="BU124" s="264" t="str">
        <f ca="true">+IF(OFFSET('Water Data'!$D$29,0,10*ROW('Water Data'!D118))="","",OFFSET('Water Data'!$D$29,0,10*ROW('Water Data'!D118)))</f>
        <v/>
      </c>
      <c r="BV124" s="264" t="str">
        <f ca="true">+IF(OFFSET('Water Data'!$E$27,0,10*ROW('Water Data'!E118))="","",OFFSET('Water Data'!$E$27,0,10*ROW('Water Data'!E118)))</f>
        <v/>
      </c>
      <c r="BW124" s="264" t="str">
        <f ca="true">+IF(OFFSET('Water Data'!$E$28,0,10*ROW('Water Data'!E118))="","",OFFSET('Water Data'!$E$28,0,10*ROW('Water Data'!E118)))</f>
        <v/>
      </c>
      <c r="BX124" s="264" t="str">
        <f ca="true">+IF(OFFSET('Water Data'!$E$29,0,10*ROW('Water Data'!E118))="","",OFFSET('Water Data'!$E$29,0,10*ROW('Water Data'!E118)))</f>
        <v/>
      </c>
      <c r="BY124" s="264" t="str">
        <f ca="true">+IF(OFFSET('Water Data'!$F$27,0,10*ROW('Water Data'!F118))="","",OFFSET('Water Data'!$F$27,0,10*ROW('Water Data'!F118)))</f>
        <v/>
      </c>
      <c r="BZ124" s="264" t="str">
        <f ca="true">+IF(OFFSET('Water Data'!$F$28,0,10*ROW('Water Data'!F118))="","",OFFSET('Water Data'!$F$28,0,10*ROW('Water Data'!F118)))</f>
        <v/>
      </c>
      <c r="CA124" s="264" t="str">
        <f ca="true">+IF(OFFSET('Water Data'!$F$29,0,10*ROW('Water Data'!F118))="","",OFFSET('Water Data'!$F$29,0,10*ROW('Water Data'!F118)))</f>
        <v/>
      </c>
      <c r="CB124" s="264" t="str">
        <f ca="true">+IF(OFFSET('Water Data'!$G$27,0,10*ROW('Water Data'!G118))="","",OFFSET('Water Data'!$G$27,0,10*ROW('Water Data'!G118)))</f>
        <v/>
      </c>
      <c r="CC124" s="264" t="str">
        <f ca="true">+IF(OFFSET('Water Data'!$G$28,0,10*ROW('Water Data'!G118))="","",OFFSET('Water Data'!$G$28,0,10*ROW('Water Data'!G118)))</f>
        <v/>
      </c>
      <c r="CD124" s="264" t="str">
        <f ca="true">+IF(OFFSET('Water Data'!$G$29,0,10*ROW('Water Data'!G118))="","",OFFSET('Water Data'!$G$29,0,10*ROW('Water Data'!G118)))</f>
        <v/>
      </c>
      <c r="CE124" s="264" t="str">
        <f ca="true">+IF(OFFSET('Water Data'!$H$27,0,10*ROW('Water Data'!H118))="","",OFFSET('Water Data'!$H$27,0,10*ROW('Water Data'!H118)))</f>
        <v/>
      </c>
      <c r="CF124" s="264" t="str">
        <f ca="true">+IF(OFFSET('Water Data'!$H$28,0,10*ROW('Water Data'!H118))="","",OFFSET('Water Data'!$H$28,0,10*ROW('Water Data'!H118)))</f>
        <v/>
      </c>
      <c r="CG124" s="264" t="str">
        <f ca="true">+IF(OFFSET('Water Data'!$H$29,0,10*ROW('Water Data'!H118))="","",OFFSET('Water Data'!$H$29,0,10*ROW('Water Data'!H118)))</f>
        <v/>
      </c>
      <c r="CH124" s="264" t="str">
        <f ca="true">+IF(OFFSET('Water Data'!$I$27,0,10*ROW('Water Data'!I118))="","",OFFSET('Water Data'!$I$27,0,10*ROW('Water Data'!I118)))</f>
        <v/>
      </c>
      <c r="CI124" s="264" t="str">
        <f ca="true">+IF(OFFSET('Water Data'!$I$28,0,10*ROW('Water Data'!I118))="","",OFFSET('Water Data'!$I$28,0,10*ROW('Water Data'!I118)))</f>
        <v/>
      </c>
      <c r="CJ124" s="264" t="str">
        <f ca="true">+IF(OFFSET('Water Data'!$I$29,0,10*ROW('Water Data'!I118))="","",OFFSET('Water Data'!$I$29,0,10*ROW('Water Data'!I118)))</f>
        <v/>
      </c>
      <c r="CK124" s="264" t="str">
        <f ca="true">+IF(OFFSET('Sanitation Data'!$D$28,0,10*ROW('Sanitation Data'!D118))="","",OFFSET('Sanitation Data'!$D$28,0,10*ROW('Sanitation Data'!D118)))</f>
        <v/>
      </c>
      <c r="CL124" s="264" t="str">
        <f ca="true">+IF(OFFSET('Sanitation Data'!$D$29,0,10*ROW('Sanitation Data'!D118))="","",OFFSET('Sanitation Data'!$D$29,0,10*ROW('Sanitation Data'!D118)))</f>
        <v/>
      </c>
      <c r="CM124" s="264" t="str">
        <f ca="true">+IF(OFFSET('Sanitation Data'!$D$30,0,10*ROW('Sanitation Data'!D118))="","",OFFSET('Sanitation Data'!$D$30,0,10*ROW('Sanitation Data'!D118)))</f>
        <v/>
      </c>
      <c r="CN124" s="264" t="str">
        <f ca="true">+IF(OFFSET('Sanitation Data'!$D$31,0,10*ROW('Sanitation Data'!D118))="","",OFFSET('Sanitation Data'!$D$31,0,10*ROW('Sanitation Data'!D118)))</f>
        <v/>
      </c>
      <c r="CO124" s="264" t="str">
        <f ca="true">+IF(OFFSET('Sanitation Data'!$D$32,0,10*ROW('Sanitation Data'!D118))="","",OFFSET('Sanitation Data'!$D$32,0,10*ROW('Sanitation Data'!D118)))</f>
        <v/>
      </c>
      <c r="CP124" s="264" t="str">
        <f ca="true">+IF(OFFSET('Sanitation Data'!$E$28,0,10*ROW('Sanitation Data'!E118))="","",OFFSET('Sanitation Data'!$E$28,0,10*ROW('Sanitation Data'!E118)))</f>
        <v/>
      </c>
      <c r="CQ124" s="264" t="str">
        <f ca="true">+IF(OFFSET('Sanitation Data'!$E$29,0,10*ROW('Sanitation Data'!E118))="","",OFFSET('Sanitation Data'!$E$29,0,10*ROW('Sanitation Data'!E118)))</f>
        <v/>
      </c>
      <c r="CR124" s="264" t="str">
        <f ca="true">+IF(OFFSET('Sanitation Data'!$E$30,0,10*ROW('Sanitation Data'!E118))="","",OFFSET('Sanitation Data'!$E$30,0,10*ROW('Sanitation Data'!E118)))</f>
        <v/>
      </c>
      <c r="CS124" s="264" t="str">
        <f ca="true">+IF(OFFSET('Sanitation Data'!$E$31,0,10*ROW('Sanitation Data'!E118))="","",OFFSET('Sanitation Data'!$E$31,0,10*ROW('Sanitation Data'!E118)))</f>
        <v/>
      </c>
      <c r="CT124" s="264" t="str">
        <f ca="true">+IF(OFFSET('Sanitation Data'!$E$32,0,10*ROW('Sanitation Data'!E118))="","",OFFSET('Sanitation Data'!$E$32,0,10*ROW('Sanitation Data'!E118)))</f>
        <v/>
      </c>
      <c r="CU124" s="264" t="str">
        <f ca="true">+IF(OFFSET('Sanitation Data'!$F$28,0,10*ROW('Sanitation Data'!F118))="","",OFFSET('Sanitation Data'!$F$28,0,10*ROW('Sanitation Data'!F118)))</f>
        <v/>
      </c>
      <c r="CV124" s="264" t="str">
        <f ca="true">+IF(OFFSET('Sanitation Data'!$F$29,0,10*ROW('Sanitation Data'!F118))="","",OFFSET('Sanitation Data'!$F$29,0,10*ROW('Sanitation Data'!F118)))</f>
        <v/>
      </c>
      <c r="CW124" s="264" t="str">
        <f ca="true">+IF(OFFSET('Sanitation Data'!$F$30,0,10*ROW('Sanitation Data'!F118))="","",OFFSET('Sanitation Data'!$F$30,0,10*ROW('Sanitation Data'!F118)))</f>
        <v/>
      </c>
      <c r="CX124" s="264" t="str">
        <f ca="true">+IF(OFFSET('Sanitation Data'!$F$31,0,10*ROW('Sanitation Data'!F118))="","",OFFSET('Sanitation Data'!$F$31,0,10*ROW('Sanitation Data'!F118)))</f>
        <v/>
      </c>
      <c r="CY124" s="264" t="str">
        <f ca="true">+IF(OFFSET('Sanitation Data'!$F$32,0,10*ROW('Sanitation Data'!F118))="","",OFFSET('Sanitation Data'!$F$32,0,10*ROW('Sanitation Data'!F118)))</f>
        <v/>
      </c>
      <c r="CZ124" s="264" t="str">
        <f ca="true">+IF(OFFSET('Sanitation Data'!$G$28,0,10*ROW('Sanitation Data'!G118))="","",OFFSET('Sanitation Data'!$G$28,0,10*ROW('Sanitation Data'!G118)))</f>
        <v/>
      </c>
      <c r="DA124" s="264" t="str">
        <f ca="true">+IF(OFFSET('Sanitation Data'!$G$29,0,10*ROW('Sanitation Data'!G118))="","",OFFSET('Sanitation Data'!$G$29,0,10*ROW('Sanitation Data'!G118)))</f>
        <v/>
      </c>
      <c r="DB124" s="264" t="str">
        <f ca="true">+IF(OFFSET('Sanitation Data'!$G$30,0,10*ROW('Sanitation Data'!G118))="","",OFFSET('Sanitation Data'!$G$30,0,10*ROW('Sanitation Data'!G118)))</f>
        <v/>
      </c>
      <c r="DC124" s="264" t="str">
        <f ca="true">+IF(OFFSET('Sanitation Data'!$G$31,0,10*ROW('Sanitation Data'!G118))="","",OFFSET('Sanitation Data'!$G$31,0,10*ROW('Sanitation Data'!G118)))</f>
        <v/>
      </c>
      <c r="DD124" s="264" t="str">
        <f ca="true">+IF(OFFSET('Sanitation Data'!$G$32,0,10*ROW('Sanitation Data'!G118))="","",OFFSET('Sanitation Data'!$G$32,0,10*ROW('Sanitation Data'!G118)))</f>
        <v/>
      </c>
      <c r="DE124" s="264" t="str">
        <f ca="true">+IF(OFFSET('Sanitation Data'!$H$28,0,10*ROW('Sanitation Data'!H118))="","",OFFSET('Sanitation Data'!$H$28,0,10*ROW('Sanitation Data'!H118)))</f>
        <v/>
      </c>
      <c r="DF124" s="264" t="str">
        <f ca="true">+IF(OFFSET('Sanitation Data'!$H$29,0,10*ROW('Sanitation Data'!H118))="","",OFFSET('Sanitation Data'!$H$29,0,10*ROW('Sanitation Data'!H118)))</f>
        <v/>
      </c>
      <c r="DG124" s="264" t="str">
        <f ca="true">+IF(OFFSET('Sanitation Data'!$H$30,0,10*ROW('Sanitation Data'!H118))="","",OFFSET('Sanitation Data'!$H$30,0,10*ROW('Sanitation Data'!H118)))</f>
        <v/>
      </c>
      <c r="DH124" s="264" t="str">
        <f ca="true">+IF(OFFSET('Sanitation Data'!$H$31,0,10*ROW('Sanitation Data'!H118))="","",OFFSET('Sanitation Data'!$H$31,0,10*ROW('Sanitation Data'!H118)))</f>
        <v/>
      </c>
      <c r="DI124" s="264" t="str">
        <f ca="true">+IF(OFFSET('Sanitation Data'!$H$32,0,10*ROW('Sanitation Data'!H118))="","",OFFSET('Sanitation Data'!$H$32,0,10*ROW('Sanitation Data'!H118)))</f>
        <v/>
      </c>
      <c r="DJ124" s="264" t="str">
        <f ca="true">+IF(OFFSET('Sanitation Data'!$I$28,0,10*ROW('Sanitation Data'!I118))="","",OFFSET('Sanitation Data'!$I$28,0,10*ROW('Sanitation Data'!I118)))</f>
        <v/>
      </c>
      <c r="DK124" s="264" t="str">
        <f ca="true">+IF(OFFSET('Sanitation Data'!$I$29,0,10*ROW('Sanitation Data'!I118))="","",OFFSET('Sanitation Data'!$I$29,0,10*ROW('Sanitation Data'!I118)))</f>
        <v/>
      </c>
      <c r="DL124" s="264" t="str">
        <f ca="true">+IF(OFFSET('Sanitation Data'!$I$30,0,10*ROW('Sanitation Data'!I118))="","",OFFSET('Sanitation Data'!$I$30,0,10*ROW('Sanitation Data'!I118)))</f>
        <v/>
      </c>
      <c r="DM124" s="264" t="str">
        <f ca="true">+IF(OFFSET('Sanitation Data'!$I$31,0,10*ROW('Sanitation Data'!I118))="","",OFFSET('Sanitation Data'!$I$31,0,10*ROW('Sanitation Data'!I118)))</f>
        <v/>
      </c>
      <c r="DN124" s="264" t="str">
        <f ca="true">+IF(OFFSET('Sanitation Data'!$I$32,0,10*ROW('Sanitation Data'!I118))="","",OFFSET('Sanitation Data'!$I$32,0,10*ROW('Sanitation Data'!I118)))</f>
        <v/>
      </c>
      <c r="DO124" s="264" t="str">
        <f ca="true">+IF(OFFSET('Hygiene Data'!$D$11,0,10*ROW('Hygiene Data'!D118))="","",OFFSET('Hygiene Data'!$D$11,0,10*ROW('Hygiene Data'!D118)))</f>
        <v/>
      </c>
      <c r="DP124" s="264" t="str">
        <f ca="true">+IF(OFFSET('Hygiene Data'!$D$12,0,10*ROW('Hygiene Data'!D118))="","",OFFSET('Hygiene Data'!$D$12,0,10*ROW('Hygiene Data'!D118)))</f>
        <v/>
      </c>
      <c r="DQ124" s="264" t="str">
        <f ca="true">+IF(OFFSET('Hygiene Data'!$D$13,0,10*ROW('Hygiene Data'!D118))="","",OFFSET('Hygiene Data'!$D$13,0,10*ROW('Hygiene Data'!D118)))</f>
        <v/>
      </c>
      <c r="DR124" s="264" t="str">
        <f ca="true">+IF(OFFSET('Hygiene Data'!$E$11,0,10*ROW('Hygiene Data'!E118))="","",OFFSET('Hygiene Data'!$E$11,0,10*ROW('Hygiene Data'!E118)))</f>
        <v/>
      </c>
      <c r="DS124" s="264" t="str">
        <f ca="true">+IF(OFFSET('Hygiene Data'!$E$12,0,10*ROW('Hygiene Data'!E118))="","",OFFSET('Hygiene Data'!$E$12,0,10*ROW('Hygiene Data'!E118)))</f>
        <v/>
      </c>
      <c r="DT124" s="264" t="str">
        <f ca="true">+IF(OFFSET('Hygiene Data'!$E$13,0,10*ROW('Hygiene Data'!E118))="","",OFFSET('Hygiene Data'!$E$13,0,10*ROW('Hygiene Data'!E118)))</f>
        <v/>
      </c>
      <c r="DU124" s="264" t="str">
        <f ca="true">+IF(OFFSET('Hygiene Data'!$F$11,0,10*ROW('Hygiene Data'!F118))="","",OFFSET('Hygiene Data'!$F$11,0,10*ROW('Hygiene Data'!F118)))</f>
        <v/>
      </c>
      <c r="DV124" s="264" t="str">
        <f ca="true">+IF(OFFSET('Hygiene Data'!$F$12,0,10*ROW('Hygiene Data'!F118))="","",OFFSET('Hygiene Data'!$F$12,0,10*ROW('Hygiene Data'!F118)))</f>
        <v/>
      </c>
      <c r="DW124" s="264" t="str">
        <f ca="true">+IF(OFFSET('Hygiene Data'!$F$13,0,10*ROW('Hygiene Data'!F118))="","",OFFSET('Hygiene Data'!$F$13,0,10*ROW('Hygiene Data'!F118)))</f>
        <v/>
      </c>
      <c r="DX124" s="264" t="str">
        <f ca="true">+IF(OFFSET('Hygiene Data'!$G$11,0,10*ROW('Hygiene Data'!G118))="","",OFFSET('Hygiene Data'!$G$11,0,10*ROW('Hygiene Data'!G118)))</f>
        <v/>
      </c>
      <c r="DY124" s="264" t="str">
        <f ca="true">+IF(OFFSET('Hygiene Data'!$G$12,0,10*ROW('Hygiene Data'!G118))="","",OFFSET('Hygiene Data'!$G$12,0,10*ROW('Hygiene Data'!G118)))</f>
        <v/>
      </c>
      <c r="DZ124" s="264" t="str">
        <f ca="true">+IF(OFFSET('Hygiene Data'!$G$13,0,10*ROW('Hygiene Data'!G118))="","",OFFSET('Hygiene Data'!$G$13,0,10*ROW('Hygiene Data'!G118)))</f>
        <v/>
      </c>
      <c r="EA124" s="264" t="str">
        <f ca="true">+IF(OFFSET('Hygiene Data'!$H$11,0,10*ROW('Hygiene Data'!H118))="","",OFFSET('Hygiene Data'!$H$11,0,10*ROW('Hygiene Data'!H118)))</f>
        <v/>
      </c>
      <c r="EB124" s="264" t="str">
        <f ca="true">+IF(OFFSET('Hygiene Data'!$H$12,0,10*ROW('Hygiene Data'!H118))="","",OFFSET('Hygiene Data'!$H$12,0,10*ROW('Hygiene Data'!H118)))</f>
        <v/>
      </c>
      <c r="EC124" s="264" t="str">
        <f ca="true">+IF(OFFSET('Hygiene Data'!$H$13,0,10*ROW('Hygiene Data'!H118))="","",OFFSET('Hygiene Data'!$H$13,0,10*ROW('Hygiene Data'!H118)))</f>
        <v/>
      </c>
      <c r="ED124" s="264" t="str">
        <f ca="true">+IF(OFFSET('Hygiene Data'!$I$11,0,10*ROW('Hygiene Data'!I118))="","",OFFSET('Hygiene Data'!$I$11,0,10*ROW('Hygiene Data'!I118)))</f>
        <v/>
      </c>
      <c r="EE124" s="264" t="str">
        <f ca="true">+IF(OFFSET('Hygiene Data'!$I$12,0,10*ROW('Hygiene Data'!I118))="","",OFFSET('Hygiene Data'!$I$12,0,10*ROW('Hygiene Data'!I118)))</f>
        <v/>
      </c>
      <c r="EF124" s="264" t="str">
        <f ca="true">+IF(OFFSET('Hygiene Data'!$I$13,0,10*ROW('Hygiene Data'!I118))="","",OFFSET('Hygiene Data'!$I$13,0,10*ROW('Hygiene Data'!I118)))</f>
        <v/>
      </c>
    </row>
    <row xmlns:x14ac="http://schemas.microsoft.com/office/spreadsheetml/2009/9/ac" r="125" x14ac:dyDescent="0.2">
      <c r="A125" s="37" t="str">
        <f ca="true">+IF(OFFSET('Water Data'!$B$2,0,10*ROW('Water Data'!E119))="","",OFFSET('Water Data'!$B$2,0,10*ROW('Water Data'!E119)))</f>
        <v/>
      </c>
      <c r="B125" s="37" t="str">
        <f ca="true">+IF(OFFSET('Water Data'!$C$2,0,10*ROW('Water Data'!F119))="","",OFFSET('Water Data'!$C$2,0,10*ROW('Water Data'!F119)))</f>
        <v/>
      </c>
      <c r="C125" s="320" t="str">
        <f t="shared" ca="true" si="1"/>
        <v/>
      </c>
      <c r="D125" s="94"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94"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94"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94"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94"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94"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94"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94"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94"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94"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94"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94"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94"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94"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94"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94"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94"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94"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95"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95"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95"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95"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95"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95"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95"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95"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95"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95"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95"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95"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95"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95"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95"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95"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95"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95"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95"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95"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95"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95"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95"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95"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95"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95"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95"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95"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95"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95"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96"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96"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96"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96"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96"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96"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96"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96"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96"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96"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96"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96"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96"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96"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96"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96"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96"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96"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64"/>
      <c r="BS125" s="264" t="str">
        <f ca="true">+IF(OFFSET('Water Data'!$D$27,0,10*ROW('Water Data'!D119))="","",OFFSET('Water Data'!$D$27,0,10*ROW('Water Data'!D119)))</f>
        <v/>
      </c>
      <c r="BT125" s="264" t="str">
        <f ca="true">+IF(OFFSET('Water Data'!$D$28,0,10*ROW('Water Data'!D119))="","",OFFSET('Water Data'!$D$28,0,10*ROW('Water Data'!D119)))</f>
        <v/>
      </c>
      <c r="BU125" s="264" t="str">
        <f ca="true">+IF(OFFSET('Water Data'!$D$29,0,10*ROW('Water Data'!D119))="","",OFFSET('Water Data'!$D$29,0,10*ROW('Water Data'!D119)))</f>
        <v/>
      </c>
      <c r="BV125" s="264" t="str">
        <f ca="true">+IF(OFFSET('Water Data'!$E$27,0,10*ROW('Water Data'!E119))="","",OFFSET('Water Data'!$E$27,0,10*ROW('Water Data'!E119)))</f>
        <v/>
      </c>
      <c r="BW125" s="264" t="str">
        <f ca="true">+IF(OFFSET('Water Data'!$E$28,0,10*ROW('Water Data'!E119))="","",OFFSET('Water Data'!$E$28,0,10*ROW('Water Data'!E119)))</f>
        <v/>
      </c>
      <c r="BX125" s="264" t="str">
        <f ca="true">+IF(OFFSET('Water Data'!$E$29,0,10*ROW('Water Data'!E119))="","",OFFSET('Water Data'!$E$29,0,10*ROW('Water Data'!E119)))</f>
        <v/>
      </c>
      <c r="BY125" s="264" t="str">
        <f ca="true">+IF(OFFSET('Water Data'!$F$27,0,10*ROW('Water Data'!F119))="","",OFFSET('Water Data'!$F$27,0,10*ROW('Water Data'!F119)))</f>
        <v/>
      </c>
      <c r="BZ125" s="264" t="str">
        <f ca="true">+IF(OFFSET('Water Data'!$F$28,0,10*ROW('Water Data'!F119))="","",OFFSET('Water Data'!$F$28,0,10*ROW('Water Data'!F119)))</f>
        <v/>
      </c>
      <c r="CA125" s="264" t="str">
        <f ca="true">+IF(OFFSET('Water Data'!$F$29,0,10*ROW('Water Data'!F119))="","",OFFSET('Water Data'!$F$29,0,10*ROW('Water Data'!F119)))</f>
        <v/>
      </c>
      <c r="CB125" s="264" t="str">
        <f ca="true">+IF(OFFSET('Water Data'!$G$27,0,10*ROW('Water Data'!G119))="","",OFFSET('Water Data'!$G$27,0,10*ROW('Water Data'!G119)))</f>
        <v/>
      </c>
      <c r="CC125" s="264" t="str">
        <f ca="true">+IF(OFFSET('Water Data'!$G$28,0,10*ROW('Water Data'!G119))="","",OFFSET('Water Data'!$G$28,0,10*ROW('Water Data'!G119)))</f>
        <v/>
      </c>
      <c r="CD125" s="264" t="str">
        <f ca="true">+IF(OFFSET('Water Data'!$G$29,0,10*ROW('Water Data'!G119))="","",OFFSET('Water Data'!$G$29,0,10*ROW('Water Data'!G119)))</f>
        <v/>
      </c>
      <c r="CE125" s="264" t="str">
        <f ca="true">+IF(OFFSET('Water Data'!$H$27,0,10*ROW('Water Data'!H119))="","",OFFSET('Water Data'!$H$27,0,10*ROW('Water Data'!H119)))</f>
        <v/>
      </c>
      <c r="CF125" s="264" t="str">
        <f ca="true">+IF(OFFSET('Water Data'!$H$28,0,10*ROW('Water Data'!H119))="","",OFFSET('Water Data'!$H$28,0,10*ROW('Water Data'!H119)))</f>
        <v/>
      </c>
      <c r="CG125" s="264" t="str">
        <f ca="true">+IF(OFFSET('Water Data'!$H$29,0,10*ROW('Water Data'!H119))="","",OFFSET('Water Data'!$H$29,0,10*ROW('Water Data'!H119)))</f>
        <v/>
      </c>
      <c r="CH125" s="264" t="str">
        <f ca="true">+IF(OFFSET('Water Data'!$I$27,0,10*ROW('Water Data'!I119))="","",OFFSET('Water Data'!$I$27,0,10*ROW('Water Data'!I119)))</f>
        <v/>
      </c>
      <c r="CI125" s="264" t="str">
        <f ca="true">+IF(OFFSET('Water Data'!$I$28,0,10*ROW('Water Data'!I119))="","",OFFSET('Water Data'!$I$28,0,10*ROW('Water Data'!I119)))</f>
        <v/>
      </c>
      <c r="CJ125" s="264" t="str">
        <f ca="true">+IF(OFFSET('Water Data'!$I$29,0,10*ROW('Water Data'!I119))="","",OFFSET('Water Data'!$I$29,0,10*ROW('Water Data'!I119)))</f>
        <v/>
      </c>
      <c r="CK125" s="264" t="str">
        <f ca="true">+IF(OFFSET('Sanitation Data'!$D$28,0,10*ROW('Sanitation Data'!D119))="","",OFFSET('Sanitation Data'!$D$28,0,10*ROW('Sanitation Data'!D119)))</f>
        <v/>
      </c>
      <c r="CL125" s="264" t="str">
        <f ca="true">+IF(OFFSET('Sanitation Data'!$D$29,0,10*ROW('Sanitation Data'!D119))="","",OFFSET('Sanitation Data'!$D$29,0,10*ROW('Sanitation Data'!D119)))</f>
        <v/>
      </c>
      <c r="CM125" s="264" t="str">
        <f ca="true">+IF(OFFSET('Sanitation Data'!$D$30,0,10*ROW('Sanitation Data'!D119))="","",OFFSET('Sanitation Data'!$D$30,0,10*ROW('Sanitation Data'!D119)))</f>
        <v/>
      </c>
      <c r="CN125" s="264" t="str">
        <f ca="true">+IF(OFFSET('Sanitation Data'!$D$31,0,10*ROW('Sanitation Data'!D119))="","",OFFSET('Sanitation Data'!$D$31,0,10*ROW('Sanitation Data'!D119)))</f>
        <v/>
      </c>
      <c r="CO125" s="264" t="str">
        <f ca="true">+IF(OFFSET('Sanitation Data'!$D$32,0,10*ROW('Sanitation Data'!D119))="","",OFFSET('Sanitation Data'!$D$32,0,10*ROW('Sanitation Data'!D119)))</f>
        <v/>
      </c>
      <c r="CP125" s="264" t="str">
        <f ca="true">+IF(OFFSET('Sanitation Data'!$E$28,0,10*ROW('Sanitation Data'!E119))="","",OFFSET('Sanitation Data'!$E$28,0,10*ROW('Sanitation Data'!E119)))</f>
        <v/>
      </c>
      <c r="CQ125" s="264" t="str">
        <f ca="true">+IF(OFFSET('Sanitation Data'!$E$29,0,10*ROW('Sanitation Data'!E119))="","",OFFSET('Sanitation Data'!$E$29,0,10*ROW('Sanitation Data'!E119)))</f>
        <v/>
      </c>
      <c r="CR125" s="264" t="str">
        <f ca="true">+IF(OFFSET('Sanitation Data'!$E$30,0,10*ROW('Sanitation Data'!E119))="","",OFFSET('Sanitation Data'!$E$30,0,10*ROW('Sanitation Data'!E119)))</f>
        <v/>
      </c>
      <c r="CS125" s="264" t="str">
        <f ca="true">+IF(OFFSET('Sanitation Data'!$E$31,0,10*ROW('Sanitation Data'!E119))="","",OFFSET('Sanitation Data'!$E$31,0,10*ROW('Sanitation Data'!E119)))</f>
        <v/>
      </c>
      <c r="CT125" s="264" t="str">
        <f ca="true">+IF(OFFSET('Sanitation Data'!$E$32,0,10*ROW('Sanitation Data'!E119))="","",OFFSET('Sanitation Data'!$E$32,0,10*ROW('Sanitation Data'!E119)))</f>
        <v/>
      </c>
      <c r="CU125" s="264" t="str">
        <f ca="true">+IF(OFFSET('Sanitation Data'!$F$28,0,10*ROW('Sanitation Data'!F119))="","",OFFSET('Sanitation Data'!$F$28,0,10*ROW('Sanitation Data'!F119)))</f>
        <v/>
      </c>
      <c r="CV125" s="264" t="str">
        <f ca="true">+IF(OFFSET('Sanitation Data'!$F$29,0,10*ROW('Sanitation Data'!F119))="","",OFFSET('Sanitation Data'!$F$29,0,10*ROW('Sanitation Data'!F119)))</f>
        <v/>
      </c>
      <c r="CW125" s="264" t="str">
        <f ca="true">+IF(OFFSET('Sanitation Data'!$F$30,0,10*ROW('Sanitation Data'!F119))="","",OFFSET('Sanitation Data'!$F$30,0,10*ROW('Sanitation Data'!F119)))</f>
        <v/>
      </c>
      <c r="CX125" s="264" t="str">
        <f ca="true">+IF(OFFSET('Sanitation Data'!$F$31,0,10*ROW('Sanitation Data'!F119))="","",OFFSET('Sanitation Data'!$F$31,0,10*ROW('Sanitation Data'!F119)))</f>
        <v/>
      </c>
      <c r="CY125" s="264" t="str">
        <f ca="true">+IF(OFFSET('Sanitation Data'!$F$32,0,10*ROW('Sanitation Data'!F119))="","",OFFSET('Sanitation Data'!$F$32,0,10*ROW('Sanitation Data'!F119)))</f>
        <v/>
      </c>
      <c r="CZ125" s="264" t="str">
        <f ca="true">+IF(OFFSET('Sanitation Data'!$G$28,0,10*ROW('Sanitation Data'!G119))="","",OFFSET('Sanitation Data'!$G$28,0,10*ROW('Sanitation Data'!G119)))</f>
        <v/>
      </c>
      <c r="DA125" s="264" t="str">
        <f ca="true">+IF(OFFSET('Sanitation Data'!$G$29,0,10*ROW('Sanitation Data'!G119))="","",OFFSET('Sanitation Data'!$G$29,0,10*ROW('Sanitation Data'!G119)))</f>
        <v/>
      </c>
      <c r="DB125" s="264" t="str">
        <f ca="true">+IF(OFFSET('Sanitation Data'!$G$30,0,10*ROW('Sanitation Data'!G119))="","",OFFSET('Sanitation Data'!$G$30,0,10*ROW('Sanitation Data'!G119)))</f>
        <v/>
      </c>
      <c r="DC125" s="264" t="str">
        <f ca="true">+IF(OFFSET('Sanitation Data'!$G$31,0,10*ROW('Sanitation Data'!G119))="","",OFFSET('Sanitation Data'!$G$31,0,10*ROW('Sanitation Data'!G119)))</f>
        <v/>
      </c>
      <c r="DD125" s="264" t="str">
        <f ca="true">+IF(OFFSET('Sanitation Data'!$G$32,0,10*ROW('Sanitation Data'!G119))="","",OFFSET('Sanitation Data'!$G$32,0,10*ROW('Sanitation Data'!G119)))</f>
        <v/>
      </c>
      <c r="DE125" s="264" t="str">
        <f ca="true">+IF(OFFSET('Sanitation Data'!$H$28,0,10*ROW('Sanitation Data'!H119))="","",OFFSET('Sanitation Data'!$H$28,0,10*ROW('Sanitation Data'!H119)))</f>
        <v/>
      </c>
      <c r="DF125" s="264" t="str">
        <f ca="true">+IF(OFFSET('Sanitation Data'!$H$29,0,10*ROW('Sanitation Data'!H119))="","",OFFSET('Sanitation Data'!$H$29,0,10*ROW('Sanitation Data'!H119)))</f>
        <v/>
      </c>
      <c r="DG125" s="264" t="str">
        <f ca="true">+IF(OFFSET('Sanitation Data'!$H$30,0,10*ROW('Sanitation Data'!H119))="","",OFFSET('Sanitation Data'!$H$30,0,10*ROW('Sanitation Data'!H119)))</f>
        <v/>
      </c>
      <c r="DH125" s="264" t="str">
        <f ca="true">+IF(OFFSET('Sanitation Data'!$H$31,0,10*ROW('Sanitation Data'!H119))="","",OFFSET('Sanitation Data'!$H$31,0,10*ROW('Sanitation Data'!H119)))</f>
        <v/>
      </c>
      <c r="DI125" s="264" t="str">
        <f ca="true">+IF(OFFSET('Sanitation Data'!$H$32,0,10*ROW('Sanitation Data'!H119))="","",OFFSET('Sanitation Data'!$H$32,0,10*ROW('Sanitation Data'!H119)))</f>
        <v/>
      </c>
      <c r="DJ125" s="264" t="str">
        <f ca="true">+IF(OFFSET('Sanitation Data'!$I$28,0,10*ROW('Sanitation Data'!I119))="","",OFFSET('Sanitation Data'!$I$28,0,10*ROW('Sanitation Data'!I119)))</f>
        <v/>
      </c>
      <c r="DK125" s="264" t="str">
        <f ca="true">+IF(OFFSET('Sanitation Data'!$I$29,0,10*ROW('Sanitation Data'!I119))="","",OFFSET('Sanitation Data'!$I$29,0,10*ROW('Sanitation Data'!I119)))</f>
        <v/>
      </c>
      <c r="DL125" s="264" t="str">
        <f ca="true">+IF(OFFSET('Sanitation Data'!$I$30,0,10*ROW('Sanitation Data'!I119))="","",OFFSET('Sanitation Data'!$I$30,0,10*ROW('Sanitation Data'!I119)))</f>
        <v/>
      </c>
      <c r="DM125" s="264" t="str">
        <f ca="true">+IF(OFFSET('Sanitation Data'!$I$31,0,10*ROW('Sanitation Data'!I119))="","",OFFSET('Sanitation Data'!$I$31,0,10*ROW('Sanitation Data'!I119)))</f>
        <v/>
      </c>
      <c r="DN125" s="264" t="str">
        <f ca="true">+IF(OFFSET('Sanitation Data'!$I$32,0,10*ROW('Sanitation Data'!I119))="","",OFFSET('Sanitation Data'!$I$32,0,10*ROW('Sanitation Data'!I119)))</f>
        <v/>
      </c>
      <c r="DO125" s="264" t="str">
        <f ca="true">+IF(OFFSET('Hygiene Data'!$D$11,0,10*ROW('Hygiene Data'!D119))="","",OFFSET('Hygiene Data'!$D$11,0,10*ROW('Hygiene Data'!D119)))</f>
        <v/>
      </c>
      <c r="DP125" s="264" t="str">
        <f ca="true">+IF(OFFSET('Hygiene Data'!$D$12,0,10*ROW('Hygiene Data'!D119))="","",OFFSET('Hygiene Data'!$D$12,0,10*ROW('Hygiene Data'!D119)))</f>
        <v/>
      </c>
      <c r="DQ125" s="264" t="str">
        <f ca="true">+IF(OFFSET('Hygiene Data'!$D$13,0,10*ROW('Hygiene Data'!D119))="","",OFFSET('Hygiene Data'!$D$13,0,10*ROW('Hygiene Data'!D119)))</f>
        <v/>
      </c>
      <c r="DR125" s="264" t="str">
        <f ca="true">+IF(OFFSET('Hygiene Data'!$E$11,0,10*ROW('Hygiene Data'!E119))="","",OFFSET('Hygiene Data'!$E$11,0,10*ROW('Hygiene Data'!E119)))</f>
        <v/>
      </c>
      <c r="DS125" s="264" t="str">
        <f ca="true">+IF(OFFSET('Hygiene Data'!$E$12,0,10*ROW('Hygiene Data'!E119))="","",OFFSET('Hygiene Data'!$E$12,0,10*ROW('Hygiene Data'!E119)))</f>
        <v/>
      </c>
      <c r="DT125" s="264" t="str">
        <f ca="true">+IF(OFFSET('Hygiene Data'!$E$13,0,10*ROW('Hygiene Data'!E119))="","",OFFSET('Hygiene Data'!$E$13,0,10*ROW('Hygiene Data'!E119)))</f>
        <v/>
      </c>
      <c r="DU125" s="264" t="str">
        <f ca="true">+IF(OFFSET('Hygiene Data'!$F$11,0,10*ROW('Hygiene Data'!F119))="","",OFFSET('Hygiene Data'!$F$11,0,10*ROW('Hygiene Data'!F119)))</f>
        <v/>
      </c>
      <c r="DV125" s="264" t="str">
        <f ca="true">+IF(OFFSET('Hygiene Data'!$F$12,0,10*ROW('Hygiene Data'!F119))="","",OFFSET('Hygiene Data'!$F$12,0,10*ROW('Hygiene Data'!F119)))</f>
        <v/>
      </c>
      <c r="DW125" s="264" t="str">
        <f ca="true">+IF(OFFSET('Hygiene Data'!$F$13,0,10*ROW('Hygiene Data'!F119))="","",OFFSET('Hygiene Data'!$F$13,0,10*ROW('Hygiene Data'!F119)))</f>
        <v/>
      </c>
      <c r="DX125" s="264" t="str">
        <f ca="true">+IF(OFFSET('Hygiene Data'!$G$11,0,10*ROW('Hygiene Data'!G119))="","",OFFSET('Hygiene Data'!$G$11,0,10*ROW('Hygiene Data'!G119)))</f>
        <v/>
      </c>
      <c r="DY125" s="264" t="str">
        <f ca="true">+IF(OFFSET('Hygiene Data'!$G$12,0,10*ROW('Hygiene Data'!G119))="","",OFFSET('Hygiene Data'!$G$12,0,10*ROW('Hygiene Data'!G119)))</f>
        <v/>
      </c>
      <c r="DZ125" s="264" t="str">
        <f ca="true">+IF(OFFSET('Hygiene Data'!$G$13,0,10*ROW('Hygiene Data'!G119))="","",OFFSET('Hygiene Data'!$G$13,0,10*ROW('Hygiene Data'!G119)))</f>
        <v/>
      </c>
      <c r="EA125" s="264" t="str">
        <f ca="true">+IF(OFFSET('Hygiene Data'!$H$11,0,10*ROW('Hygiene Data'!H119))="","",OFFSET('Hygiene Data'!$H$11,0,10*ROW('Hygiene Data'!H119)))</f>
        <v/>
      </c>
      <c r="EB125" s="264" t="str">
        <f ca="true">+IF(OFFSET('Hygiene Data'!$H$12,0,10*ROW('Hygiene Data'!H119))="","",OFFSET('Hygiene Data'!$H$12,0,10*ROW('Hygiene Data'!H119)))</f>
        <v/>
      </c>
      <c r="EC125" s="264" t="str">
        <f ca="true">+IF(OFFSET('Hygiene Data'!$H$13,0,10*ROW('Hygiene Data'!H119))="","",OFFSET('Hygiene Data'!$H$13,0,10*ROW('Hygiene Data'!H119)))</f>
        <v/>
      </c>
      <c r="ED125" s="264" t="str">
        <f ca="true">+IF(OFFSET('Hygiene Data'!$I$11,0,10*ROW('Hygiene Data'!I119))="","",OFFSET('Hygiene Data'!$I$11,0,10*ROW('Hygiene Data'!I119)))</f>
        <v/>
      </c>
      <c r="EE125" s="264" t="str">
        <f ca="true">+IF(OFFSET('Hygiene Data'!$I$12,0,10*ROW('Hygiene Data'!I119))="","",OFFSET('Hygiene Data'!$I$12,0,10*ROW('Hygiene Data'!I119)))</f>
        <v/>
      </c>
      <c r="EF125" s="264" t="str">
        <f ca="true">+IF(OFFSET('Hygiene Data'!$I$13,0,10*ROW('Hygiene Data'!I119))="","",OFFSET('Hygiene Data'!$I$13,0,10*ROW('Hygiene Data'!I119)))</f>
        <v/>
      </c>
    </row>
    <row xmlns:x14ac="http://schemas.microsoft.com/office/spreadsheetml/2009/9/ac" r="126" x14ac:dyDescent="0.2">
      <c r="A126" s="37" t="str">
        <f ca="true">+IF(OFFSET('Water Data'!$B$2,0,10*ROW('Water Data'!E120))="","",OFFSET('Water Data'!$B$2,0,10*ROW('Water Data'!E120)))</f>
        <v/>
      </c>
      <c r="B126" s="37" t="str">
        <f ca="true">+IF(OFFSET('Water Data'!$C$2,0,10*ROW('Water Data'!F120))="","",OFFSET('Water Data'!$C$2,0,10*ROW('Water Data'!F120)))</f>
        <v/>
      </c>
      <c r="C126" s="320" t="str">
        <f t="shared" ca="true" si="1"/>
        <v/>
      </c>
      <c r="D126" s="94"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94"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94"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94"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94"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94"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94"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94"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94"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94"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94"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94"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94"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94"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94"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94"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94"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94"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95"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95"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95"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95"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95"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95"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95"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95"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95"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95"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95"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95"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95"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95"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95"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95"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95"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95"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95"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95"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95"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95"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95"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95"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95"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95"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95"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95"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95"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95"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96"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96"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96"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96"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96"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96"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96"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96"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96"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96"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96"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96"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96"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96"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96"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96"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96"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96"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64"/>
      <c r="BS126" s="264" t="str">
        <f ca="true">+IF(OFFSET('Water Data'!$D$27,0,10*ROW('Water Data'!D120))="","",OFFSET('Water Data'!$D$27,0,10*ROW('Water Data'!D120)))</f>
        <v/>
      </c>
      <c r="BT126" s="264" t="str">
        <f ca="true">+IF(OFFSET('Water Data'!$D$28,0,10*ROW('Water Data'!D120))="","",OFFSET('Water Data'!$D$28,0,10*ROW('Water Data'!D120)))</f>
        <v/>
      </c>
      <c r="BU126" s="264" t="str">
        <f ca="true">+IF(OFFSET('Water Data'!$D$29,0,10*ROW('Water Data'!D120))="","",OFFSET('Water Data'!$D$29,0,10*ROW('Water Data'!D120)))</f>
        <v/>
      </c>
      <c r="BV126" s="264" t="str">
        <f ca="true">+IF(OFFSET('Water Data'!$E$27,0,10*ROW('Water Data'!E120))="","",OFFSET('Water Data'!$E$27,0,10*ROW('Water Data'!E120)))</f>
        <v/>
      </c>
      <c r="BW126" s="264" t="str">
        <f ca="true">+IF(OFFSET('Water Data'!$E$28,0,10*ROW('Water Data'!E120))="","",OFFSET('Water Data'!$E$28,0,10*ROW('Water Data'!E120)))</f>
        <v/>
      </c>
      <c r="BX126" s="264" t="str">
        <f ca="true">+IF(OFFSET('Water Data'!$E$29,0,10*ROW('Water Data'!E120))="","",OFFSET('Water Data'!$E$29,0,10*ROW('Water Data'!E120)))</f>
        <v/>
      </c>
      <c r="BY126" s="264" t="str">
        <f ca="true">+IF(OFFSET('Water Data'!$F$27,0,10*ROW('Water Data'!F120))="","",OFFSET('Water Data'!$F$27,0,10*ROW('Water Data'!F120)))</f>
        <v/>
      </c>
      <c r="BZ126" s="264" t="str">
        <f ca="true">+IF(OFFSET('Water Data'!$F$28,0,10*ROW('Water Data'!F120))="","",OFFSET('Water Data'!$F$28,0,10*ROW('Water Data'!F120)))</f>
        <v/>
      </c>
      <c r="CA126" s="264" t="str">
        <f ca="true">+IF(OFFSET('Water Data'!$F$29,0,10*ROW('Water Data'!F120))="","",OFFSET('Water Data'!$F$29,0,10*ROW('Water Data'!F120)))</f>
        <v/>
      </c>
      <c r="CB126" s="264" t="str">
        <f ca="true">+IF(OFFSET('Water Data'!$G$27,0,10*ROW('Water Data'!G120))="","",OFFSET('Water Data'!$G$27,0,10*ROW('Water Data'!G120)))</f>
        <v/>
      </c>
      <c r="CC126" s="264" t="str">
        <f ca="true">+IF(OFFSET('Water Data'!$G$28,0,10*ROW('Water Data'!G120))="","",OFFSET('Water Data'!$G$28,0,10*ROW('Water Data'!G120)))</f>
        <v/>
      </c>
      <c r="CD126" s="264" t="str">
        <f ca="true">+IF(OFFSET('Water Data'!$G$29,0,10*ROW('Water Data'!G120))="","",OFFSET('Water Data'!$G$29,0,10*ROW('Water Data'!G120)))</f>
        <v/>
      </c>
      <c r="CE126" s="264" t="str">
        <f ca="true">+IF(OFFSET('Water Data'!$H$27,0,10*ROW('Water Data'!H120))="","",OFFSET('Water Data'!$H$27,0,10*ROW('Water Data'!H120)))</f>
        <v/>
      </c>
      <c r="CF126" s="264" t="str">
        <f ca="true">+IF(OFFSET('Water Data'!$H$28,0,10*ROW('Water Data'!H120))="","",OFFSET('Water Data'!$H$28,0,10*ROW('Water Data'!H120)))</f>
        <v/>
      </c>
      <c r="CG126" s="264" t="str">
        <f ca="true">+IF(OFFSET('Water Data'!$H$29,0,10*ROW('Water Data'!H120))="","",OFFSET('Water Data'!$H$29,0,10*ROW('Water Data'!H120)))</f>
        <v/>
      </c>
      <c r="CH126" s="264" t="str">
        <f ca="true">+IF(OFFSET('Water Data'!$I$27,0,10*ROW('Water Data'!I120))="","",OFFSET('Water Data'!$I$27,0,10*ROW('Water Data'!I120)))</f>
        <v/>
      </c>
      <c r="CI126" s="264" t="str">
        <f ca="true">+IF(OFFSET('Water Data'!$I$28,0,10*ROW('Water Data'!I120))="","",OFFSET('Water Data'!$I$28,0,10*ROW('Water Data'!I120)))</f>
        <v/>
      </c>
      <c r="CJ126" s="264" t="str">
        <f ca="true">+IF(OFFSET('Water Data'!$I$29,0,10*ROW('Water Data'!I120))="","",OFFSET('Water Data'!$I$29,0,10*ROW('Water Data'!I120)))</f>
        <v/>
      </c>
      <c r="CK126" s="264" t="str">
        <f ca="true">+IF(OFFSET('Sanitation Data'!$D$28,0,10*ROW('Sanitation Data'!D120))="","",OFFSET('Sanitation Data'!$D$28,0,10*ROW('Sanitation Data'!D120)))</f>
        <v/>
      </c>
      <c r="CL126" s="264" t="str">
        <f ca="true">+IF(OFFSET('Sanitation Data'!$D$29,0,10*ROW('Sanitation Data'!D120))="","",OFFSET('Sanitation Data'!$D$29,0,10*ROW('Sanitation Data'!D120)))</f>
        <v/>
      </c>
      <c r="CM126" s="264" t="str">
        <f ca="true">+IF(OFFSET('Sanitation Data'!$D$30,0,10*ROW('Sanitation Data'!D120))="","",OFFSET('Sanitation Data'!$D$30,0,10*ROW('Sanitation Data'!D120)))</f>
        <v/>
      </c>
      <c r="CN126" s="264" t="str">
        <f ca="true">+IF(OFFSET('Sanitation Data'!$D$31,0,10*ROW('Sanitation Data'!D120))="","",OFFSET('Sanitation Data'!$D$31,0,10*ROW('Sanitation Data'!D120)))</f>
        <v/>
      </c>
      <c r="CO126" s="264" t="str">
        <f ca="true">+IF(OFFSET('Sanitation Data'!$D$32,0,10*ROW('Sanitation Data'!D120))="","",OFFSET('Sanitation Data'!$D$32,0,10*ROW('Sanitation Data'!D120)))</f>
        <v/>
      </c>
      <c r="CP126" s="264" t="str">
        <f ca="true">+IF(OFFSET('Sanitation Data'!$E$28,0,10*ROW('Sanitation Data'!E120))="","",OFFSET('Sanitation Data'!$E$28,0,10*ROW('Sanitation Data'!E120)))</f>
        <v/>
      </c>
      <c r="CQ126" s="264" t="str">
        <f ca="true">+IF(OFFSET('Sanitation Data'!$E$29,0,10*ROW('Sanitation Data'!E120))="","",OFFSET('Sanitation Data'!$E$29,0,10*ROW('Sanitation Data'!E120)))</f>
        <v/>
      </c>
      <c r="CR126" s="264" t="str">
        <f ca="true">+IF(OFFSET('Sanitation Data'!$E$30,0,10*ROW('Sanitation Data'!E120))="","",OFFSET('Sanitation Data'!$E$30,0,10*ROW('Sanitation Data'!E120)))</f>
        <v/>
      </c>
      <c r="CS126" s="264" t="str">
        <f ca="true">+IF(OFFSET('Sanitation Data'!$E$31,0,10*ROW('Sanitation Data'!E120))="","",OFFSET('Sanitation Data'!$E$31,0,10*ROW('Sanitation Data'!E120)))</f>
        <v/>
      </c>
      <c r="CT126" s="264" t="str">
        <f ca="true">+IF(OFFSET('Sanitation Data'!$E$32,0,10*ROW('Sanitation Data'!E120))="","",OFFSET('Sanitation Data'!$E$32,0,10*ROW('Sanitation Data'!E120)))</f>
        <v/>
      </c>
      <c r="CU126" s="264" t="str">
        <f ca="true">+IF(OFFSET('Sanitation Data'!$F$28,0,10*ROW('Sanitation Data'!F120))="","",OFFSET('Sanitation Data'!$F$28,0,10*ROW('Sanitation Data'!F120)))</f>
        <v/>
      </c>
      <c r="CV126" s="264" t="str">
        <f ca="true">+IF(OFFSET('Sanitation Data'!$F$29,0,10*ROW('Sanitation Data'!F120))="","",OFFSET('Sanitation Data'!$F$29,0,10*ROW('Sanitation Data'!F120)))</f>
        <v/>
      </c>
      <c r="CW126" s="264" t="str">
        <f ca="true">+IF(OFFSET('Sanitation Data'!$F$30,0,10*ROW('Sanitation Data'!F120))="","",OFFSET('Sanitation Data'!$F$30,0,10*ROW('Sanitation Data'!F120)))</f>
        <v/>
      </c>
      <c r="CX126" s="264" t="str">
        <f ca="true">+IF(OFFSET('Sanitation Data'!$F$31,0,10*ROW('Sanitation Data'!F120))="","",OFFSET('Sanitation Data'!$F$31,0,10*ROW('Sanitation Data'!F120)))</f>
        <v/>
      </c>
      <c r="CY126" s="264" t="str">
        <f ca="true">+IF(OFFSET('Sanitation Data'!$F$32,0,10*ROW('Sanitation Data'!F120))="","",OFFSET('Sanitation Data'!$F$32,0,10*ROW('Sanitation Data'!F120)))</f>
        <v/>
      </c>
      <c r="CZ126" s="264" t="str">
        <f ca="true">+IF(OFFSET('Sanitation Data'!$G$28,0,10*ROW('Sanitation Data'!G120))="","",OFFSET('Sanitation Data'!$G$28,0,10*ROW('Sanitation Data'!G120)))</f>
        <v/>
      </c>
      <c r="DA126" s="264" t="str">
        <f ca="true">+IF(OFFSET('Sanitation Data'!$G$29,0,10*ROW('Sanitation Data'!G120))="","",OFFSET('Sanitation Data'!$G$29,0,10*ROW('Sanitation Data'!G120)))</f>
        <v/>
      </c>
      <c r="DB126" s="264" t="str">
        <f ca="true">+IF(OFFSET('Sanitation Data'!$G$30,0,10*ROW('Sanitation Data'!G120))="","",OFFSET('Sanitation Data'!$G$30,0,10*ROW('Sanitation Data'!G120)))</f>
        <v/>
      </c>
      <c r="DC126" s="264" t="str">
        <f ca="true">+IF(OFFSET('Sanitation Data'!$G$31,0,10*ROW('Sanitation Data'!G120))="","",OFFSET('Sanitation Data'!$G$31,0,10*ROW('Sanitation Data'!G120)))</f>
        <v/>
      </c>
      <c r="DD126" s="264" t="str">
        <f ca="true">+IF(OFFSET('Sanitation Data'!$G$32,0,10*ROW('Sanitation Data'!G120))="","",OFFSET('Sanitation Data'!$G$32,0,10*ROW('Sanitation Data'!G120)))</f>
        <v/>
      </c>
      <c r="DE126" s="264" t="str">
        <f ca="true">+IF(OFFSET('Sanitation Data'!$H$28,0,10*ROW('Sanitation Data'!H120))="","",OFFSET('Sanitation Data'!$H$28,0,10*ROW('Sanitation Data'!H120)))</f>
        <v/>
      </c>
      <c r="DF126" s="264" t="str">
        <f ca="true">+IF(OFFSET('Sanitation Data'!$H$29,0,10*ROW('Sanitation Data'!H120))="","",OFFSET('Sanitation Data'!$H$29,0,10*ROW('Sanitation Data'!H120)))</f>
        <v/>
      </c>
      <c r="DG126" s="264" t="str">
        <f ca="true">+IF(OFFSET('Sanitation Data'!$H$30,0,10*ROW('Sanitation Data'!H120))="","",OFFSET('Sanitation Data'!$H$30,0,10*ROW('Sanitation Data'!H120)))</f>
        <v/>
      </c>
      <c r="DH126" s="264" t="str">
        <f ca="true">+IF(OFFSET('Sanitation Data'!$H$31,0,10*ROW('Sanitation Data'!H120))="","",OFFSET('Sanitation Data'!$H$31,0,10*ROW('Sanitation Data'!H120)))</f>
        <v/>
      </c>
      <c r="DI126" s="264" t="str">
        <f ca="true">+IF(OFFSET('Sanitation Data'!$H$32,0,10*ROW('Sanitation Data'!H120))="","",OFFSET('Sanitation Data'!$H$32,0,10*ROW('Sanitation Data'!H120)))</f>
        <v/>
      </c>
      <c r="DJ126" s="264" t="str">
        <f ca="true">+IF(OFFSET('Sanitation Data'!$I$28,0,10*ROW('Sanitation Data'!I120))="","",OFFSET('Sanitation Data'!$I$28,0,10*ROW('Sanitation Data'!I120)))</f>
        <v/>
      </c>
      <c r="DK126" s="264" t="str">
        <f ca="true">+IF(OFFSET('Sanitation Data'!$I$29,0,10*ROW('Sanitation Data'!I120))="","",OFFSET('Sanitation Data'!$I$29,0,10*ROW('Sanitation Data'!I120)))</f>
        <v/>
      </c>
      <c r="DL126" s="264" t="str">
        <f ca="true">+IF(OFFSET('Sanitation Data'!$I$30,0,10*ROW('Sanitation Data'!I120))="","",OFFSET('Sanitation Data'!$I$30,0,10*ROW('Sanitation Data'!I120)))</f>
        <v/>
      </c>
      <c r="DM126" s="264" t="str">
        <f ca="true">+IF(OFFSET('Sanitation Data'!$I$31,0,10*ROW('Sanitation Data'!I120))="","",OFFSET('Sanitation Data'!$I$31,0,10*ROW('Sanitation Data'!I120)))</f>
        <v/>
      </c>
      <c r="DN126" s="264" t="str">
        <f ca="true">+IF(OFFSET('Sanitation Data'!$I$32,0,10*ROW('Sanitation Data'!I120))="","",OFFSET('Sanitation Data'!$I$32,0,10*ROW('Sanitation Data'!I120)))</f>
        <v/>
      </c>
      <c r="DO126" s="264" t="str">
        <f ca="true">+IF(OFFSET('Hygiene Data'!$D$11,0,10*ROW('Hygiene Data'!D120))="","",OFFSET('Hygiene Data'!$D$11,0,10*ROW('Hygiene Data'!D120)))</f>
        <v/>
      </c>
      <c r="DP126" s="264" t="str">
        <f ca="true">+IF(OFFSET('Hygiene Data'!$D$12,0,10*ROW('Hygiene Data'!D120))="","",OFFSET('Hygiene Data'!$D$12,0,10*ROW('Hygiene Data'!D120)))</f>
        <v/>
      </c>
      <c r="DQ126" s="264" t="str">
        <f ca="true">+IF(OFFSET('Hygiene Data'!$D$13,0,10*ROW('Hygiene Data'!D120))="","",OFFSET('Hygiene Data'!$D$13,0,10*ROW('Hygiene Data'!D120)))</f>
        <v/>
      </c>
      <c r="DR126" s="264" t="str">
        <f ca="true">+IF(OFFSET('Hygiene Data'!$E$11,0,10*ROW('Hygiene Data'!E120))="","",OFFSET('Hygiene Data'!$E$11,0,10*ROW('Hygiene Data'!E120)))</f>
        <v/>
      </c>
      <c r="DS126" s="264" t="str">
        <f ca="true">+IF(OFFSET('Hygiene Data'!$E$12,0,10*ROW('Hygiene Data'!E120))="","",OFFSET('Hygiene Data'!$E$12,0,10*ROW('Hygiene Data'!E120)))</f>
        <v/>
      </c>
      <c r="DT126" s="264" t="str">
        <f ca="true">+IF(OFFSET('Hygiene Data'!$E$13,0,10*ROW('Hygiene Data'!E120))="","",OFFSET('Hygiene Data'!$E$13,0,10*ROW('Hygiene Data'!E120)))</f>
        <v/>
      </c>
      <c r="DU126" s="264" t="str">
        <f ca="true">+IF(OFFSET('Hygiene Data'!$F$11,0,10*ROW('Hygiene Data'!F120))="","",OFFSET('Hygiene Data'!$F$11,0,10*ROW('Hygiene Data'!F120)))</f>
        <v/>
      </c>
      <c r="DV126" s="264" t="str">
        <f ca="true">+IF(OFFSET('Hygiene Data'!$F$12,0,10*ROW('Hygiene Data'!F120))="","",OFFSET('Hygiene Data'!$F$12,0,10*ROW('Hygiene Data'!F120)))</f>
        <v/>
      </c>
      <c r="DW126" s="264" t="str">
        <f ca="true">+IF(OFFSET('Hygiene Data'!$F$13,0,10*ROW('Hygiene Data'!F120))="","",OFFSET('Hygiene Data'!$F$13,0,10*ROW('Hygiene Data'!F120)))</f>
        <v/>
      </c>
      <c r="DX126" s="264" t="str">
        <f ca="true">+IF(OFFSET('Hygiene Data'!$G$11,0,10*ROW('Hygiene Data'!G120))="","",OFFSET('Hygiene Data'!$G$11,0,10*ROW('Hygiene Data'!G120)))</f>
        <v/>
      </c>
      <c r="DY126" s="264" t="str">
        <f ca="true">+IF(OFFSET('Hygiene Data'!$G$12,0,10*ROW('Hygiene Data'!G120))="","",OFFSET('Hygiene Data'!$G$12,0,10*ROW('Hygiene Data'!G120)))</f>
        <v/>
      </c>
      <c r="DZ126" s="264" t="str">
        <f ca="true">+IF(OFFSET('Hygiene Data'!$G$13,0,10*ROW('Hygiene Data'!G120))="","",OFFSET('Hygiene Data'!$G$13,0,10*ROW('Hygiene Data'!G120)))</f>
        <v/>
      </c>
      <c r="EA126" s="264" t="str">
        <f ca="true">+IF(OFFSET('Hygiene Data'!$H$11,0,10*ROW('Hygiene Data'!H120))="","",OFFSET('Hygiene Data'!$H$11,0,10*ROW('Hygiene Data'!H120)))</f>
        <v/>
      </c>
      <c r="EB126" s="264" t="str">
        <f ca="true">+IF(OFFSET('Hygiene Data'!$H$12,0,10*ROW('Hygiene Data'!H120))="","",OFFSET('Hygiene Data'!$H$12,0,10*ROW('Hygiene Data'!H120)))</f>
        <v/>
      </c>
      <c r="EC126" s="264" t="str">
        <f ca="true">+IF(OFFSET('Hygiene Data'!$H$13,0,10*ROW('Hygiene Data'!H120))="","",OFFSET('Hygiene Data'!$H$13,0,10*ROW('Hygiene Data'!H120)))</f>
        <v/>
      </c>
      <c r="ED126" s="264" t="str">
        <f ca="true">+IF(OFFSET('Hygiene Data'!$I$11,0,10*ROW('Hygiene Data'!I120))="","",OFFSET('Hygiene Data'!$I$11,0,10*ROW('Hygiene Data'!I120)))</f>
        <v/>
      </c>
      <c r="EE126" s="264" t="str">
        <f ca="true">+IF(OFFSET('Hygiene Data'!$I$12,0,10*ROW('Hygiene Data'!I120))="","",OFFSET('Hygiene Data'!$I$12,0,10*ROW('Hygiene Data'!I120)))</f>
        <v/>
      </c>
      <c r="EF126" s="264" t="str">
        <f ca="true">+IF(OFFSET('Hygiene Data'!$I$13,0,10*ROW('Hygiene Data'!I120))="","",OFFSET('Hygiene Data'!$I$13,0,10*ROW('Hygiene Data'!I120)))</f>
        <v/>
      </c>
    </row>
    <row xmlns:x14ac="http://schemas.microsoft.com/office/spreadsheetml/2009/9/ac" r="127" x14ac:dyDescent="0.2">
      <c r="A127" s="37" t="str">
        <f ca="true">+IF(OFFSET('Water Data'!$B$2,0,10*ROW('Water Data'!E121))="","",OFFSET('Water Data'!$B$2,0,10*ROW('Water Data'!E121)))</f>
        <v/>
      </c>
      <c r="B127" s="37" t="str">
        <f ca="true">+IF(OFFSET('Water Data'!$C$2,0,10*ROW('Water Data'!F121))="","",OFFSET('Water Data'!$C$2,0,10*ROW('Water Data'!F121)))</f>
        <v/>
      </c>
      <c r="C127" s="320" t="str">
        <f t="shared" ca="true" si="1"/>
        <v/>
      </c>
      <c r="D127" s="94"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94"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94"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94"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94"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94"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94"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94"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94"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94"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94"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94"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94"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94"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94"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94"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94"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94"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95"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95"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95"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95"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95"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95"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95"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95"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95"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95"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95"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95"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95"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95"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95"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95"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95"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95"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95"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95"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95"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95"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95"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95"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95"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95"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95"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95"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95"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95"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96"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96"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96"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96"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96"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96"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96"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96"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96"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96"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96"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96"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96"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96"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96"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96"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96"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96"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64"/>
      <c r="BS127" s="264" t="str">
        <f ca="true">+IF(OFFSET('Water Data'!$D$27,0,10*ROW('Water Data'!D121))="","",OFFSET('Water Data'!$D$27,0,10*ROW('Water Data'!D121)))</f>
        <v/>
      </c>
      <c r="BT127" s="264" t="str">
        <f ca="true">+IF(OFFSET('Water Data'!$D$28,0,10*ROW('Water Data'!D121))="","",OFFSET('Water Data'!$D$28,0,10*ROW('Water Data'!D121)))</f>
        <v/>
      </c>
      <c r="BU127" s="264" t="str">
        <f ca="true">+IF(OFFSET('Water Data'!$D$29,0,10*ROW('Water Data'!D121))="","",OFFSET('Water Data'!$D$29,0,10*ROW('Water Data'!D121)))</f>
        <v/>
      </c>
      <c r="BV127" s="264" t="str">
        <f ca="true">+IF(OFFSET('Water Data'!$E$27,0,10*ROW('Water Data'!E121))="","",OFFSET('Water Data'!$E$27,0,10*ROW('Water Data'!E121)))</f>
        <v/>
      </c>
      <c r="BW127" s="264" t="str">
        <f ca="true">+IF(OFFSET('Water Data'!$E$28,0,10*ROW('Water Data'!E121))="","",OFFSET('Water Data'!$E$28,0,10*ROW('Water Data'!E121)))</f>
        <v/>
      </c>
      <c r="BX127" s="264" t="str">
        <f ca="true">+IF(OFFSET('Water Data'!$E$29,0,10*ROW('Water Data'!E121))="","",OFFSET('Water Data'!$E$29,0,10*ROW('Water Data'!E121)))</f>
        <v/>
      </c>
      <c r="BY127" s="264" t="str">
        <f ca="true">+IF(OFFSET('Water Data'!$F$27,0,10*ROW('Water Data'!F121))="","",OFFSET('Water Data'!$F$27,0,10*ROW('Water Data'!F121)))</f>
        <v/>
      </c>
      <c r="BZ127" s="264" t="str">
        <f ca="true">+IF(OFFSET('Water Data'!$F$28,0,10*ROW('Water Data'!F121))="","",OFFSET('Water Data'!$F$28,0,10*ROW('Water Data'!F121)))</f>
        <v/>
      </c>
      <c r="CA127" s="264" t="str">
        <f ca="true">+IF(OFFSET('Water Data'!$F$29,0,10*ROW('Water Data'!F121))="","",OFFSET('Water Data'!$F$29,0,10*ROW('Water Data'!F121)))</f>
        <v/>
      </c>
      <c r="CB127" s="264" t="str">
        <f ca="true">+IF(OFFSET('Water Data'!$G$27,0,10*ROW('Water Data'!G121))="","",OFFSET('Water Data'!$G$27,0,10*ROW('Water Data'!G121)))</f>
        <v/>
      </c>
      <c r="CC127" s="264" t="str">
        <f ca="true">+IF(OFFSET('Water Data'!$G$28,0,10*ROW('Water Data'!G121))="","",OFFSET('Water Data'!$G$28,0,10*ROW('Water Data'!G121)))</f>
        <v/>
      </c>
      <c r="CD127" s="264" t="str">
        <f ca="true">+IF(OFFSET('Water Data'!$G$29,0,10*ROW('Water Data'!G121))="","",OFFSET('Water Data'!$G$29,0,10*ROW('Water Data'!G121)))</f>
        <v/>
      </c>
      <c r="CE127" s="264" t="str">
        <f ca="true">+IF(OFFSET('Water Data'!$H$27,0,10*ROW('Water Data'!H121))="","",OFFSET('Water Data'!$H$27,0,10*ROW('Water Data'!H121)))</f>
        <v/>
      </c>
      <c r="CF127" s="264" t="str">
        <f ca="true">+IF(OFFSET('Water Data'!$H$28,0,10*ROW('Water Data'!H121))="","",OFFSET('Water Data'!$H$28,0,10*ROW('Water Data'!H121)))</f>
        <v/>
      </c>
      <c r="CG127" s="264" t="str">
        <f ca="true">+IF(OFFSET('Water Data'!$H$29,0,10*ROW('Water Data'!H121))="","",OFFSET('Water Data'!$H$29,0,10*ROW('Water Data'!H121)))</f>
        <v/>
      </c>
      <c r="CH127" s="264" t="str">
        <f ca="true">+IF(OFFSET('Water Data'!$I$27,0,10*ROW('Water Data'!I121))="","",OFFSET('Water Data'!$I$27,0,10*ROW('Water Data'!I121)))</f>
        <v/>
      </c>
      <c r="CI127" s="264" t="str">
        <f ca="true">+IF(OFFSET('Water Data'!$I$28,0,10*ROW('Water Data'!I121))="","",OFFSET('Water Data'!$I$28,0,10*ROW('Water Data'!I121)))</f>
        <v/>
      </c>
      <c r="CJ127" s="264" t="str">
        <f ca="true">+IF(OFFSET('Water Data'!$I$29,0,10*ROW('Water Data'!I121))="","",OFFSET('Water Data'!$I$29,0,10*ROW('Water Data'!I121)))</f>
        <v/>
      </c>
      <c r="CK127" s="264" t="str">
        <f ca="true">+IF(OFFSET('Sanitation Data'!$D$28,0,10*ROW('Sanitation Data'!D121))="","",OFFSET('Sanitation Data'!$D$28,0,10*ROW('Sanitation Data'!D121)))</f>
        <v/>
      </c>
      <c r="CL127" s="264" t="str">
        <f ca="true">+IF(OFFSET('Sanitation Data'!$D$29,0,10*ROW('Sanitation Data'!D121))="","",OFFSET('Sanitation Data'!$D$29,0,10*ROW('Sanitation Data'!D121)))</f>
        <v/>
      </c>
      <c r="CM127" s="264" t="str">
        <f ca="true">+IF(OFFSET('Sanitation Data'!$D$30,0,10*ROW('Sanitation Data'!D121))="","",OFFSET('Sanitation Data'!$D$30,0,10*ROW('Sanitation Data'!D121)))</f>
        <v/>
      </c>
      <c r="CN127" s="264" t="str">
        <f ca="true">+IF(OFFSET('Sanitation Data'!$D$31,0,10*ROW('Sanitation Data'!D121))="","",OFFSET('Sanitation Data'!$D$31,0,10*ROW('Sanitation Data'!D121)))</f>
        <v/>
      </c>
      <c r="CO127" s="264" t="str">
        <f ca="true">+IF(OFFSET('Sanitation Data'!$D$32,0,10*ROW('Sanitation Data'!D121))="","",OFFSET('Sanitation Data'!$D$32,0,10*ROW('Sanitation Data'!D121)))</f>
        <v/>
      </c>
      <c r="CP127" s="264" t="str">
        <f ca="true">+IF(OFFSET('Sanitation Data'!$E$28,0,10*ROW('Sanitation Data'!E121))="","",OFFSET('Sanitation Data'!$E$28,0,10*ROW('Sanitation Data'!E121)))</f>
        <v/>
      </c>
      <c r="CQ127" s="264" t="str">
        <f ca="true">+IF(OFFSET('Sanitation Data'!$E$29,0,10*ROW('Sanitation Data'!E121))="","",OFFSET('Sanitation Data'!$E$29,0,10*ROW('Sanitation Data'!E121)))</f>
        <v/>
      </c>
      <c r="CR127" s="264" t="str">
        <f ca="true">+IF(OFFSET('Sanitation Data'!$E$30,0,10*ROW('Sanitation Data'!E121))="","",OFFSET('Sanitation Data'!$E$30,0,10*ROW('Sanitation Data'!E121)))</f>
        <v/>
      </c>
      <c r="CS127" s="264" t="str">
        <f ca="true">+IF(OFFSET('Sanitation Data'!$E$31,0,10*ROW('Sanitation Data'!E121))="","",OFFSET('Sanitation Data'!$E$31,0,10*ROW('Sanitation Data'!E121)))</f>
        <v/>
      </c>
      <c r="CT127" s="264" t="str">
        <f ca="true">+IF(OFFSET('Sanitation Data'!$E$32,0,10*ROW('Sanitation Data'!E121))="","",OFFSET('Sanitation Data'!$E$32,0,10*ROW('Sanitation Data'!E121)))</f>
        <v/>
      </c>
      <c r="CU127" s="264" t="str">
        <f ca="true">+IF(OFFSET('Sanitation Data'!$F$28,0,10*ROW('Sanitation Data'!F121))="","",OFFSET('Sanitation Data'!$F$28,0,10*ROW('Sanitation Data'!F121)))</f>
        <v/>
      </c>
      <c r="CV127" s="264" t="str">
        <f ca="true">+IF(OFFSET('Sanitation Data'!$F$29,0,10*ROW('Sanitation Data'!F121))="","",OFFSET('Sanitation Data'!$F$29,0,10*ROW('Sanitation Data'!F121)))</f>
        <v/>
      </c>
      <c r="CW127" s="264" t="str">
        <f ca="true">+IF(OFFSET('Sanitation Data'!$F$30,0,10*ROW('Sanitation Data'!F121))="","",OFFSET('Sanitation Data'!$F$30,0,10*ROW('Sanitation Data'!F121)))</f>
        <v/>
      </c>
      <c r="CX127" s="264" t="str">
        <f ca="true">+IF(OFFSET('Sanitation Data'!$F$31,0,10*ROW('Sanitation Data'!F121))="","",OFFSET('Sanitation Data'!$F$31,0,10*ROW('Sanitation Data'!F121)))</f>
        <v/>
      </c>
      <c r="CY127" s="264" t="str">
        <f ca="true">+IF(OFFSET('Sanitation Data'!$F$32,0,10*ROW('Sanitation Data'!F121))="","",OFFSET('Sanitation Data'!$F$32,0,10*ROW('Sanitation Data'!F121)))</f>
        <v/>
      </c>
      <c r="CZ127" s="264" t="str">
        <f ca="true">+IF(OFFSET('Sanitation Data'!$G$28,0,10*ROW('Sanitation Data'!G121))="","",OFFSET('Sanitation Data'!$G$28,0,10*ROW('Sanitation Data'!G121)))</f>
        <v/>
      </c>
      <c r="DA127" s="264" t="str">
        <f ca="true">+IF(OFFSET('Sanitation Data'!$G$29,0,10*ROW('Sanitation Data'!G121))="","",OFFSET('Sanitation Data'!$G$29,0,10*ROW('Sanitation Data'!G121)))</f>
        <v/>
      </c>
      <c r="DB127" s="264" t="str">
        <f ca="true">+IF(OFFSET('Sanitation Data'!$G$30,0,10*ROW('Sanitation Data'!G121))="","",OFFSET('Sanitation Data'!$G$30,0,10*ROW('Sanitation Data'!G121)))</f>
        <v/>
      </c>
      <c r="DC127" s="264" t="str">
        <f ca="true">+IF(OFFSET('Sanitation Data'!$G$31,0,10*ROW('Sanitation Data'!G121))="","",OFFSET('Sanitation Data'!$G$31,0,10*ROW('Sanitation Data'!G121)))</f>
        <v/>
      </c>
      <c r="DD127" s="264" t="str">
        <f ca="true">+IF(OFFSET('Sanitation Data'!$G$32,0,10*ROW('Sanitation Data'!G121))="","",OFFSET('Sanitation Data'!$G$32,0,10*ROW('Sanitation Data'!G121)))</f>
        <v/>
      </c>
      <c r="DE127" s="264" t="str">
        <f ca="true">+IF(OFFSET('Sanitation Data'!$H$28,0,10*ROW('Sanitation Data'!H121))="","",OFFSET('Sanitation Data'!$H$28,0,10*ROW('Sanitation Data'!H121)))</f>
        <v/>
      </c>
      <c r="DF127" s="264" t="str">
        <f ca="true">+IF(OFFSET('Sanitation Data'!$H$29,0,10*ROW('Sanitation Data'!H121))="","",OFFSET('Sanitation Data'!$H$29,0,10*ROW('Sanitation Data'!H121)))</f>
        <v/>
      </c>
      <c r="DG127" s="264" t="str">
        <f ca="true">+IF(OFFSET('Sanitation Data'!$H$30,0,10*ROW('Sanitation Data'!H121))="","",OFFSET('Sanitation Data'!$H$30,0,10*ROW('Sanitation Data'!H121)))</f>
        <v/>
      </c>
      <c r="DH127" s="264" t="str">
        <f ca="true">+IF(OFFSET('Sanitation Data'!$H$31,0,10*ROW('Sanitation Data'!H121))="","",OFFSET('Sanitation Data'!$H$31,0,10*ROW('Sanitation Data'!H121)))</f>
        <v/>
      </c>
      <c r="DI127" s="264" t="str">
        <f ca="true">+IF(OFFSET('Sanitation Data'!$H$32,0,10*ROW('Sanitation Data'!H121))="","",OFFSET('Sanitation Data'!$H$32,0,10*ROW('Sanitation Data'!H121)))</f>
        <v/>
      </c>
      <c r="DJ127" s="264" t="str">
        <f ca="true">+IF(OFFSET('Sanitation Data'!$I$28,0,10*ROW('Sanitation Data'!I121))="","",OFFSET('Sanitation Data'!$I$28,0,10*ROW('Sanitation Data'!I121)))</f>
        <v/>
      </c>
      <c r="DK127" s="264" t="str">
        <f ca="true">+IF(OFFSET('Sanitation Data'!$I$29,0,10*ROW('Sanitation Data'!I121))="","",OFFSET('Sanitation Data'!$I$29,0,10*ROW('Sanitation Data'!I121)))</f>
        <v/>
      </c>
      <c r="DL127" s="264" t="str">
        <f ca="true">+IF(OFFSET('Sanitation Data'!$I$30,0,10*ROW('Sanitation Data'!I121))="","",OFFSET('Sanitation Data'!$I$30,0,10*ROW('Sanitation Data'!I121)))</f>
        <v/>
      </c>
      <c r="DM127" s="264" t="str">
        <f ca="true">+IF(OFFSET('Sanitation Data'!$I$31,0,10*ROW('Sanitation Data'!I121))="","",OFFSET('Sanitation Data'!$I$31,0,10*ROW('Sanitation Data'!I121)))</f>
        <v/>
      </c>
      <c r="DN127" s="264" t="str">
        <f ca="true">+IF(OFFSET('Sanitation Data'!$I$32,0,10*ROW('Sanitation Data'!I121))="","",OFFSET('Sanitation Data'!$I$32,0,10*ROW('Sanitation Data'!I121)))</f>
        <v/>
      </c>
      <c r="DO127" s="264" t="str">
        <f ca="true">+IF(OFFSET('Hygiene Data'!$D$11,0,10*ROW('Hygiene Data'!D121))="","",OFFSET('Hygiene Data'!$D$11,0,10*ROW('Hygiene Data'!D121)))</f>
        <v/>
      </c>
      <c r="DP127" s="264" t="str">
        <f ca="true">+IF(OFFSET('Hygiene Data'!$D$12,0,10*ROW('Hygiene Data'!D121))="","",OFFSET('Hygiene Data'!$D$12,0,10*ROW('Hygiene Data'!D121)))</f>
        <v/>
      </c>
      <c r="DQ127" s="264" t="str">
        <f ca="true">+IF(OFFSET('Hygiene Data'!$D$13,0,10*ROW('Hygiene Data'!D121))="","",OFFSET('Hygiene Data'!$D$13,0,10*ROW('Hygiene Data'!D121)))</f>
        <v/>
      </c>
      <c r="DR127" s="264" t="str">
        <f ca="true">+IF(OFFSET('Hygiene Data'!$E$11,0,10*ROW('Hygiene Data'!E121))="","",OFFSET('Hygiene Data'!$E$11,0,10*ROW('Hygiene Data'!E121)))</f>
        <v/>
      </c>
      <c r="DS127" s="264" t="str">
        <f ca="true">+IF(OFFSET('Hygiene Data'!$E$12,0,10*ROW('Hygiene Data'!E121))="","",OFFSET('Hygiene Data'!$E$12,0,10*ROW('Hygiene Data'!E121)))</f>
        <v/>
      </c>
      <c r="DT127" s="264" t="str">
        <f ca="true">+IF(OFFSET('Hygiene Data'!$E$13,0,10*ROW('Hygiene Data'!E121))="","",OFFSET('Hygiene Data'!$E$13,0,10*ROW('Hygiene Data'!E121)))</f>
        <v/>
      </c>
      <c r="DU127" s="264" t="str">
        <f ca="true">+IF(OFFSET('Hygiene Data'!$F$11,0,10*ROW('Hygiene Data'!F121))="","",OFFSET('Hygiene Data'!$F$11,0,10*ROW('Hygiene Data'!F121)))</f>
        <v/>
      </c>
      <c r="DV127" s="264" t="str">
        <f ca="true">+IF(OFFSET('Hygiene Data'!$F$12,0,10*ROW('Hygiene Data'!F121))="","",OFFSET('Hygiene Data'!$F$12,0,10*ROW('Hygiene Data'!F121)))</f>
        <v/>
      </c>
      <c r="DW127" s="264" t="str">
        <f ca="true">+IF(OFFSET('Hygiene Data'!$F$13,0,10*ROW('Hygiene Data'!F121))="","",OFFSET('Hygiene Data'!$F$13,0,10*ROW('Hygiene Data'!F121)))</f>
        <v/>
      </c>
      <c r="DX127" s="264" t="str">
        <f ca="true">+IF(OFFSET('Hygiene Data'!$G$11,0,10*ROW('Hygiene Data'!G121))="","",OFFSET('Hygiene Data'!$G$11,0,10*ROW('Hygiene Data'!G121)))</f>
        <v/>
      </c>
      <c r="DY127" s="264" t="str">
        <f ca="true">+IF(OFFSET('Hygiene Data'!$G$12,0,10*ROW('Hygiene Data'!G121))="","",OFFSET('Hygiene Data'!$G$12,0,10*ROW('Hygiene Data'!G121)))</f>
        <v/>
      </c>
      <c r="DZ127" s="264" t="str">
        <f ca="true">+IF(OFFSET('Hygiene Data'!$G$13,0,10*ROW('Hygiene Data'!G121))="","",OFFSET('Hygiene Data'!$G$13,0,10*ROW('Hygiene Data'!G121)))</f>
        <v/>
      </c>
      <c r="EA127" s="264" t="str">
        <f ca="true">+IF(OFFSET('Hygiene Data'!$H$11,0,10*ROW('Hygiene Data'!H121))="","",OFFSET('Hygiene Data'!$H$11,0,10*ROW('Hygiene Data'!H121)))</f>
        <v/>
      </c>
      <c r="EB127" s="264" t="str">
        <f ca="true">+IF(OFFSET('Hygiene Data'!$H$12,0,10*ROW('Hygiene Data'!H121))="","",OFFSET('Hygiene Data'!$H$12,0,10*ROW('Hygiene Data'!H121)))</f>
        <v/>
      </c>
      <c r="EC127" s="264" t="str">
        <f ca="true">+IF(OFFSET('Hygiene Data'!$H$13,0,10*ROW('Hygiene Data'!H121))="","",OFFSET('Hygiene Data'!$H$13,0,10*ROW('Hygiene Data'!H121)))</f>
        <v/>
      </c>
      <c r="ED127" s="264" t="str">
        <f ca="true">+IF(OFFSET('Hygiene Data'!$I$11,0,10*ROW('Hygiene Data'!I121))="","",OFFSET('Hygiene Data'!$I$11,0,10*ROW('Hygiene Data'!I121)))</f>
        <v/>
      </c>
      <c r="EE127" s="264" t="str">
        <f ca="true">+IF(OFFSET('Hygiene Data'!$I$12,0,10*ROW('Hygiene Data'!I121))="","",OFFSET('Hygiene Data'!$I$12,0,10*ROW('Hygiene Data'!I121)))</f>
        <v/>
      </c>
      <c r="EF127" s="264" t="str">
        <f ca="true">+IF(OFFSET('Hygiene Data'!$I$13,0,10*ROW('Hygiene Data'!I121))="","",OFFSET('Hygiene Data'!$I$13,0,10*ROW('Hygiene Data'!I121)))</f>
        <v/>
      </c>
    </row>
    <row xmlns:x14ac="http://schemas.microsoft.com/office/spreadsheetml/2009/9/ac" r="128" x14ac:dyDescent="0.2">
      <c r="A128" s="37" t="str">
        <f ca="true">+IF(OFFSET('Water Data'!$B$2,0,10*ROW('Water Data'!E122))="","",OFFSET('Water Data'!$B$2,0,10*ROW('Water Data'!E122)))</f>
        <v/>
      </c>
      <c r="B128" s="37" t="str">
        <f ca="true">+IF(OFFSET('Water Data'!$C$2,0,10*ROW('Water Data'!F122))="","",OFFSET('Water Data'!$C$2,0,10*ROW('Water Data'!F122)))</f>
        <v/>
      </c>
      <c r="C128" s="320" t="str">
        <f t="shared" ca="true" si="1"/>
        <v/>
      </c>
      <c r="D128" s="94"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94"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94"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94"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94"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94"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94"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94"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94"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94"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94"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94"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94"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94"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94"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94"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94"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94"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95"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95"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95"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95"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95"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95"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95"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95"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95"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95"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95"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95"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95"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95"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95"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95"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95"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95"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95"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95"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95"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95"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95"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95"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95"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95"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95"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95"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95"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95"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96"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96"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96"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96"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96"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96"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96"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96"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96"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96"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96"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96"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96"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96"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96"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96"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96"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96"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64"/>
      <c r="BS128" s="264" t="str">
        <f ca="true">+IF(OFFSET('Water Data'!$D$27,0,10*ROW('Water Data'!D122))="","",OFFSET('Water Data'!$D$27,0,10*ROW('Water Data'!D122)))</f>
        <v/>
      </c>
      <c r="BT128" s="264" t="str">
        <f ca="true">+IF(OFFSET('Water Data'!$D$28,0,10*ROW('Water Data'!D122))="","",OFFSET('Water Data'!$D$28,0,10*ROW('Water Data'!D122)))</f>
        <v/>
      </c>
      <c r="BU128" s="264" t="str">
        <f ca="true">+IF(OFFSET('Water Data'!$D$29,0,10*ROW('Water Data'!D122))="","",OFFSET('Water Data'!$D$29,0,10*ROW('Water Data'!D122)))</f>
        <v/>
      </c>
      <c r="BV128" s="264" t="str">
        <f ca="true">+IF(OFFSET('Water Data'!$E$27,0,10*ROW('Water Data'!E122))="","",OFFSET('Water Data'!$E$27,0,10*ROW('Water Data'!E122)))</f>
        <v/>
      </c>
      <c r="BW128" s="264" t="str">
        <f ca="true">+IF(OFFSET('Water Data'!$E$28,0,10*ROW('Water Data'!E122))="","",OFFSET('Water Data'!$E$28,0,10*ROW('Water Data'!E122)))</f>
        <v/>
      </c>
      <c r="BX128" s="264" t="str">
        <f ca="true">+IF(OFFSET('Water Data'!$E$29,0,10*ROW('Water Data'!E122))="","",OFFSET('Water Data'!$E$29,0,10*ROW('Water Data'!E122)))</f>
        <v/>
      </c>
      <c r="BY128" s="264" t="str">
        <f ca="true">+IF(OFFSET('Water Data'!$F$27,0,10*ROW('Water Data'!F122))="","",OFFSET('Water Data'!$F$27,0,10*ROW('Water Data'!F122)))</f>
        <v/>
      </c>
      <c r="BZ128" s="264" t="str">
        <f ca="true">+IF(OFFSET('Water Data'!$F$28,0,10*ROW('Water Data'!F122))="","",OFFSET('Water Data'!$F$28,0,10*ROW('Water Data'!F122)))</f>
        <v/>
      </c>
      <c r="CA128" s="264" t="str">
        <f ca="true">+IF(OFFSET('Water Data'!$F$29,0,10*ROW('Water Data'!F122))="","",OFFSET('Water Data'!$F$29,0,10*ROW('Water Data'!F122)))</f>
        <v/>
      </c>
      <c r="CB128" s="264" t="str">
        <f ca="true">+IF(OFFSET('Water Data'!$G$27,0,10*ROW('Water Data'!G122))="","",OFFSET('Water Data'!$G$27,0,10*ROW('Water Data'!G122)))</f>
        <v/>
      </c>
      <c r="CC128" s="264" t="str">
        <f ca="true">+IF(OFFSET('Water Data'!$G$28,0,10*ROW('Water Data'!G122))="","",OFFSET('Water Data'!$G$28,0,10*ROW('Water Data'!G122)))</f>
        <v/>
      </c>
      <c r="CD128" s="264" t="str">
        <f ca="true">+IF(OFFSET('Water Data'!$G$29,0,10*ROW('Water Data'!G122))="","",OFFSET('Water Data'!$G$29,0,10*ROW('Water Data'!G122)))</f>
        <v/>
      </c>
      <c r="CE128" s="264" t="str">
        <f ca="true">+IF(OFFSET('Water Data'!$H$27,0,10*ROW('Water Data'!H122))="","",OFFSET('Water Data'!$H$27,0,10*ROW('Water Data'!H122)))</f>
        <v/>
      </c>
      <c r="CF128" s="264" t="str">
        <f ca="true">+IF(OFFSET('Water Data'!$H$28,0,10*ROW('Water Data'!H122))="","",OFFSET('Water Data'!$H$28,0,10*ROW('Water Data'!H122)))</f>
        <v/>
      </c>
      <c r="CG128" s="264" t="str">
        <f ca="true">+IF(OFFSET('Water Data'!$H$29,0,10*ROW('Water Data'!H122))="","",OFFSET('Water Data'!$H$29,0,10*ROW('Water Data'!H122)))</f>
        <v/>
      </c>
      <c r="CH128" s="264" t="str">
        <f ca="true">+IF(OFFSET('Water Data'!$I$27,0,10*ROW('Water Data'!I122))="","",OFFSET('Water Data'!$I$27,0,10*ROW('Water Data'!I122)))</f>
        <v/>
      </c>
      <c r="CI128" s="264" t="str">
        <f ca="true">+IF(OFFSET('Water Data'!$I$28,0,10*ROW('Water Data'!I122))="","",OFFSET('Water Data'!$I$28,0,10*ROW('Water Data'!I122)))</f>
        <v/>
      </c>
      <c r="CJ128" s="264" t="str">
        <f ca="true">+IF(OFFSET('Water Data'!$I$29,0,10*ROW('Water Data'!I122))="","",OFFSET('Water Data'!$I$29,0,10*ROW('Water Data'!I122)))</f>
        <v/>
      </c>
      <c r="CK128" s="264" t="str">
        <f ca="true">+IF(OFFSET('Sanitation Data'!$D$28,0,10*ROW('Sanitation Data'!D122))="","",OFFSET('Sanitation Data'!$D$28,0,10*ROW('Sanitation Data'!D122)))</f>
        <v/>
      </c>
      <c r="CL128" s="264" t="str">
        <f ca="true">+IF(OFFSET('Sanitation Data'!$D$29,0,10*ROW('Sanitation Data'!D122))="","",OFFSET('Sanitation Data'!$D$29,0,10*ROW('Sanitation Data'!D122)))</f>
        <v/>
      </c>
      <c r="CM128" s="264" t="str">
        <f ca="true">+IF(OFFSET('Sanitation Data'!$D$30,0,10*ROW('Sanitation Data'!D122))="","",OFFSET('Sanitation Data'!$D$30,0,10*ROW('Sanitation Data'!D122)))</f>
        <v/>
      </c>
      <c r="CN128" s="264" t="str">
        <f ca="true">+IF(OFFSET('Sanitation Data'!$D$31,0,10*ROW('Sanitation Data'!D122))="","",OFFSET('Sanitation Data'!$D$31,0,10*ROW('Sanitation Data'!D122)))</f>
        <v/>
      </c>
      <c r="CO128" s="264" t="str">
        <f ca="true">+IF(OFFSET('Sanitation Data'!$D$32,0,10*ROW('Sanitation Data'!D122))="","",OFFSET('Sanitation Data'!$D$32,0,10*ROW('Sanitation Data'!D122)))</f>
        <v/>
      </c>
      <c r="CP128" s="264" t="str">
        <f ca="true">+IF(OFFSET('Sanitation Data'!$E$28,0,10*ROW('Sanitation Data'!E122))="","",OFFSET('Sanitation Data'!$E$28,0,10*ROW('Sanitation Data'!E122)))</f>
        <v/>
      </c>
      <c r="CQ128" s="264" t="str">
        <f ca="true">+IF(OFFSET('Sanitation Data'!$E$29,0,10*ROW('Sanitation Data'!E122))="","",OFFSET('Sanitation Data'!$E$29,0,10*ROW('Sanitation Data'!E122)))</f>
        <v/>
      </c>
      <c r="CR128" s="264" t="str">
        <f ca="true">+IF(OFFSET('Sanitation Data'!$E$30,0,10*ROW('Sanitation Data'!E122))="","",OFFSET('Sanitation Data'!$E$30,0,10*ROW('Sanitation Data'!E122)))</f>
        <v/>
      </c>
      <c r="CS128" s="264" t="str">
        <f ca="true">+IF(OFFSET('Sanitation Data'!$E$31,0,10*ROW('Sanitation Data'!E122))="","",OFFSET('Sanitation Data'!$E$31,0,10*ROW('Sanitation Data'!E122)))</f>
        <v/>
      </c>
      <c r="CT128" s="264" t="str">
        <f ca="true">+IF(OFFSET('Sanitation Data'!$E$32,0,10*ROW('Sanitation Data'!E122))="","",OFFSET('Sanitation Data'!$E$32,0,10*ROW('Sanitation Data'!E122)))</f>
        <v/>
      </c>
      <c r="CU128" s="264" t="str">
        <f ca="true">+IF(OFFSET('Sanitation Data'!$F$28,0,10*ROW('Sanitation Data'!F122))="","",OFFSET('Sanitation Data'!$F$28,0,10*ROW('Sanitation Data'!F122)))</f>
        <v/>
      </c>
      <c r="CV128" s="264" t="str">
        <f ca="true">+IF(OFFSET('Sanitation Data'!$F$29,0,10*ROW('Sanitation Data'!F122))="","",OFFSET('Sanitation Data'!$F$29,0,10*ROW('Sanitation Data'!F122)))</f>
        <v/>
      </c>
      <c r="CW128" s="264" t="str">
        <f ca="true">+IF(OFFSET('Sanitation Data'!$F$30,0,10*ROW('Sanitation Data'!F122))="","",OFFSET('Sanitation Data'!$F$30,0,10*ROW('Sanitation Data'!F122)))</f>
        <v/>
      </c>
      <c r="CX128" s="264" t="str">
        <f ca="true">+IF(OFFSET('Sanitation Data'!$F$31,0,10*ROW('Sanitation Data'!F122))="","",OFFSET('Sanitation Data'!$F$31,0,10*ROW('Sanitation Data'!F122)))</f>
        <v/>
      </c>
      <c r="CY128" s="264" t="str">
        <f ca="true">+IF(OFFSET('Sanitation Data'!$F$32,0,10*ROW('Sanitation Data'!F122))="","",OFFSET('Sanitation Data'!$F$32,0,10*ROW('Sanitation Data'!F122)))</f>
        <v/>
      </c>
      <c r="CZ128" s="264" t="str">
        <f ca="true">+IF(OFFSET('Sanitation Data'!$G$28,0,10*ROW('Sanitation Data'!G122))="","",OFFSET('Sanitation Data'!$G$28,0,10*ROW('Sanitation Data'!G122)))</f>
        <v/>
      </c>
      <c r="DA128" s="264" t="str">
        <f ca="true">+IF(OFFSET('Sanitation Data'!$G$29,0,10*ROW('Sanitation Data'!G122))="","",OFFSET('Sanitation Data'!$G$29,0,10*ROW('Sanitation Data'!G122)))</f>
        <v/>
      </c>
      <c r="DB128" s="264" t="str">
        <f ca="true">+IF(OFFSET('Sanitation Data'!$G$30,0,10*ROW('Sanitation Data'!G122))="","",OFFSET('Sanitation Data'!$G$30,0,10*ROW('Sanitation Data'!G122)))</f>
        <v/>
      </c>
      <c r="DC128" s="264" t="str">
        <f ca="true">+IF(OFFSET('Sanitation Data'!$G$31,0,10*ROW('Sanitation Data'!G122))="","",OFFSET('Sanitation Data'!$G$31,0,10*ROW('Sanitation Data'!G122)))</f>
        <v/>
      </c>
      <c r="DD128" s="264" t="str">
        <f ca="true">+IF(OFFSET('Sanitation Data'!$G$32,0,10*ROW('Sanitation Data'!G122))="","",OFFSET('Sanitation Data'!$G$32,0,10*ROW('Sanitation Data'!G122)))</f>
        <v/>
      </c>
      <c r="DE128" s="264" t="str">
        <f ca="true">+IF(OFFSET('Sanitation Data'!$H$28,0,10*ROW('Sanitation Data'!H122))="","",OFFSET('Sanitation Data'!$H$28,0,10*ROW('Sanitation Data'!H122)))</f>
        <v/>
      </c>
      <c r="DF128" s="264" t="str">
        <f ca="true">+IF(OFFSET('Sanitation Data'!$H$29,0,10*ROW('Sanitation Data'!H122))="","",OFFSET('Sanitation Data'!$H$29,0,10*ROW('Sanitation Data'!H122)))</f>
        <v/>
      </c>
      <c r="DG128" s="264" t="str">
        <f ca="true">+IF(OFFSET('Sanitation Data'!$H$30,0,10*ROW('Sanitation Data'!H122))="","",OFFSET('Sanitation Data'!$H$30,0,10*ROW('Sanitation Data'!H122)))</f>
        <v/>
      </c>
      <c r="DH128" s="264" t="str">
        <f ca="true">+IF(OFFSET('Sanitation Data'!$H$31,0,10*ROW('Sanitation Data'!H122))="","",OFFSET('Sanitation Data'!$H$31,0,10*ROW('Sanitation Data'!H122)))</f>
        <v/>
      </c>
      <c r="DI128" s="264" t="str">
        <f ca="true">+IF(OFFSET('Sanitation Data'!$H$32,0,10*ROW('Sanitation Data'!H122))="","",OFFSET('Sanitation Data'!$H$32,0,10*ROW('Sanitation Data'!H122)))</f>
        <v/>
      </c>
      <c r="DJ128" s="264" t="str">
        <f ca="true">+IF(OFFSET('Sanitation Data'!$I$28,0,10*ROW('Sanitation Data'!I122))="","",OFFSET('Sanitation Data'!$I$28,0,10*ROW('Sanitation Data'!I122)))</f>
        <v/>
      </c>
      <c r="DK128" s="264" t="str">
        <f ca="true">+IF(OFFSET('Sanitation Data'!$I$29,0,10*ROW('Sanitation Data'!I122))="","",OFFSET('Sanitation Data'!$I$29,0,10*ROW('Sanitation Data'!I122)))</f>
        <v/>
      </c>
      <c r="DL128" s="264" t="str">
        <f ca="true">+IF(OFFSET('Sanitation Data'!$I$30,0,10*ROW('Sanitation Data'!I122))="","",OFFSET('Sanitation Data'!$I$30,0,10*ROW('Sanitation Data'!I122)))</f>
        <v/>
      </c>
      <c r="DM128" s="264" t="str">
        <f ca="true">+IF(OFFSET('Sanitation Data'!$I$31,0,10*ROW('Sanitation Data'!I122))="","",OFFSET('Sanitation Data'!$I$31,0,10*ROW('Sanitation Data'!I122)))</f>
        <v/>
      </c>
      <c r="DN128" s="264" t="str">
        <f ca="true">+IF(OFFSET('Sanitation Data'!$I$32,0,10*ROW('Sanitation Data'!I122))="","",OFFSET('Sanitation Data'!$I$32,0,10*ROW('Sanitation Data'!I122)))</f>
        <v/>
      </c>
      <c r="DO128" s="264" t="str">
        <f ca="true">+IF(OFFSET('Hygiene Data'!$D$11,0,10*ROW('Hygiene Data'!D122))="","",OFFSET('Hygiene Data'!$D$11,0,10*ROW('Hygiene Data'!D122)))</f>
        <v/>
      </c>
      <c r="DP128" s="264" t="str">
        <f ca="true">+IF(OFFSET('Hygiene Data'!$D$12,0,10*ROW('Hygiene Data'!D122))="","",OFFSET('Hygiene Data'!$D$12,0,10*ROW('Hygiene Data'!D122)))</f>
        <v/>
      </c>
      <c r="DQ128" s="264" t="str">
        <f ca="true">+IF(OFFSET('Hygiene Data'!$D$13,0,10*ROW('Hygiene Data'!D122))="","",OFFSET('Hygiene Data'!$D$13,0,10*ROW('Hygiene Data'!D122)))</f>
        <v/>
      </c>
      <c r="DR128" s="264" t="str">
        <f ca="true">+IF(OFFSET('Hygiene Data'!$E$11,0,10*ROW('Hygiene Data'!E122))="","",OFFSET('Hygiene Data'!$E$11,0,10*ROW('Hygiene Data'!E122)))</f>
        <v/>
      </c>
      <c r="DS128" s="264" t="str">
        <f ca="true">+IF(OFFSET('Hygiene Data'!$E$12,0,10*ROW('Hygiene Data'!E122))="","",OFFSET('Hygiene Data'!$E$12,0,10*ROW('Hygiene Data'!E122)))</f>
        <v/>
      </c>
      <c r="DT128" s="264" t="str">
        <f ca="true">+IF(OFFSET('Hygiene Data'!$E$13,0,10*ROW('Hygiene Data'!E122))="","",OFFSET('Hygiene Data'!$E$13,0,10*ROW('Hygiene Data'!E122)))</f>
        <v/>
      </c>
      <c r="DU128" s="264" t="str">
        <f ca="true">+IF(OFFSET('Hygiene Data'!$F$11,0,10*ROW('Hygiene Data'!F122))="","",OFFSET('Hygiene Data'!$F$11,0,10*ROW('Hygiene Data'!F122)))</f>
        <v/>
      </c>
      <c r="DV128" s="264" t="str">
        <f ca="true">+IF(OFFSET('Hygiene Data'!$F$12,0,10*ROW('Hygiene Data'!F122))="","",OFFSET('Hygiene Data'!$F$12,0,10*ROW('Hygiene Data'!F122)))</f>
        <v/>
      </c>
      <c r="DW128" s="264" t="str">
        <f ca="true">+IF(OFFSET('Hygiene Data'!$F$13,0,10*ROW('Hygiene Data'!F122))="","",OFFSET('Hygiene Data'!$F$13,0,10*ROW('Hygiene Data'!F122)))</f>
        <v/>
      </c>
      <c r="DX128" s="264" t="str">
        <f ca="true">+IF(OFFSET('Hygiene Data'!$G$11,0,10*ROW('Hygiene Data'!G122))="","",OFFSET('Hygiene Data'!$G$11,0,10*ROW('Hygiene Data'!G122)))</f>
        <v/>
      </c>
      <c r="DY128" s="264" t="str">
        <f ca="true">+IF(OFFSET('Hygiene Data'!$G$12,0,10*ROW('Hygiene Data'!G122))="","",OFFSET('Hygiene Data'!$G$12,0,10*ROW('Hygiene Data'!G122)))</f>
        <v/>
      </c>
      <c r="DZ128" s="264" t="str">
        <f ca="true">+IF(OFFSET('Hygiene Data'!$G$13,0,10*ROW('Hygiene Data'!G122))="","",OFFSET('Hygiene Data'!$G$13,0,10*ROW('Hygiene Data'!G122)))</f>
        <v/>
      </c>
      <c r="EA128" s="264" t="str">
        <f ca="true">+IF(OFFSET('Hygiene Data'!$H$11,0,10*ROW('Hygiene Data'!H122))="","",OFFSET('Hygiene Data'!$H$11,0,10*ROW('Hygiene Data'!H122)))</f>
        <v/>
      </c>
      <c r="EB128" s="264" t="str">
        <f ca="true">+IF(OFFSET('Hygiene Data'!$H$12,0,10*ROW('Hygiene Data'!H122))="","",OFFSET('Hygiene Data'!$H$12,0,10*ROW('Hygiene Data'!H122)))</f>
        <v/>
      </c>
      <c r="EC128" s="264" t="str">
        <f ca="true">+IF(OFFSET('Hygiene Data'!$H$13,0,10*ROW('Hygiene Data'!H122))="","",OFFSET('Hygiene Data'!$H$13,0,10*ROW('Hygiene Data'!H122)))</f>
        <v/>
      </c>
      <c r="ED128" s="264" t="str">
        <f ca="true">+IF(OFFSET('Hygiene Data'!$I$11,0,10*ROW('Hygiene Data'!I122))="","",OFFSET('Hygiene Data'!$I$11,0,10*ROW('Hygiene Data'!I122)))</f>
        <v/>
      </c>
      <c r="EE128" s="264" t="str">
        <f ca="true">+IF(OFFSET('Hygiene Data'!$I$12,0,10*ROW('Hygiene Data'!I122))="","",OFFSET('Hygiene Data'!$I$12,0,10*ROW('Hygiene Data'!I122)))</f>
        <v/>
      </c>
      <c r="EF128" s="264" t="str">
        <f ca="true">+IF(OFFSET('Hygiene Data'!$I$13,0,10*ROW('Hygiene Data'!I122))="","",OFFSET('Hygiene Data'!$I$13,0,10*ROW('Hygiene Data'!I122)))</f>
        <v/>
      </c>
    </row>
    <row xmlns:x14ac="http://schemas.microsoft.com/office/spreadsheetml/2009/9/ac" r="129" x14ac:dyDescent="0.2">
      <c r="A129" s="37" t="str">
        <f ca="true">+IF(OFFSET('Water Data'!$B$2,0,10*ROW('Water Data'!E123))="","",OFFSET('Water Data'!$B$2,0,10*ROW('Water Data'!E123)))</f>
        <v/>
      </c>
      <c r="B129" s="37" t="str">
        <f ca="true">+IF(OFFSET('Water Data'!$C$2,0,10*ROW('Water Data'!F123))="","",OFFSET('Water Data'!$C$2,0,10*ROW('Water Data'!F123)))</f>
        <v/>
      </c>
      <c r="C129" s="320" t="str">
        <f t="shared" ca="true" si="1"/>
        <v/>
      </c>
      <c r="D129" s="94"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94"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94"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94"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94"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94"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94"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94"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94"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94"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94"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94"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94"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94"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94"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94"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94"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94"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95"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95"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95"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95"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95"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95"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95"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95"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95"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95"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95"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95"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95"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95"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95"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95"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95"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95"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95"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95"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95"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95"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95"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95"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95"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95"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95"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95"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95"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95"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96"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96"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96"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96"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96"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96"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96"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96"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96"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96"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96"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96"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96"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96"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96"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96"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96"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96"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64"/>
      <c r="BS129" s="264" t="str">
        <f ca="true">+IF(OFFSET('Water Data'!$D$27,0,10*ROW('Water Data'!D123))="","",OFFSET('Water Data'!$D$27,0,10*ROW('Water Data'!D123)))</f>
        <v/>
      </c>
      <c r="BT129" s="264" t="str">
        <f ca="true">+IF(OFFSET('Water Data'!$D$28,0,10*ROW('Water Data'!D123))="","",OFFSET('Water Data'!$D$28,0,10*ROW('Water Data'!D123)))</f>
        <v/>
      </c>
      <c r="BU129" s="264" t="str">
        <f ca="true">+IF(OFFSET('Water Data'!$D$29,0,10*ROW('Water Data'!D123))="","",OFFSET('Water Data'!$D$29,0,10*ROW('Water Data'!D123)))</f>
        <v/>
      </c>
      <c r="BV129" s="264" t="str">
        <f ca="true">+IF(OFFSET('Water Data'!$E$27,0,10*ROW('Water Data'!E123))="","",OFFSET('Water Data'!$E$27,0,10*ROW('Water Data'!E123)))</f>
        <v/>
      </c>
      <c r="BW129" s="264" t="str">
        <f ca="true">+IF(OFFSET('Water Data'!$E$28,0,10*ROW('Water Data'!E123))="","",OFFSET('Water Data'!$E$28,0,10*ROW('Water Data'!E123)))</f>
        <v/>
      </c>
      <c r="BX129" s="264" t="str">
        <f ca="true">+IF(OFFSET('Water Data'!$E$29,0,10*ROW('Water Data'!E123))="","",OFFSET('Water Data'!$E$29,0,10*ROW('Water Data'!E123)))</f>
        <v/>
      </c>
      <c r="BY129" s="264" t="str">
        <f ca="true">+IF(OFFSET('Water Data'!$F$27,0,10*ROW('Water Data'!F123))="","",OFFSET('Water Data'!$F$27,0,10*ROW('Water Data'!F123)))</f>
        <v/>
      </c>
      <c r="BZ129" s="264" t="str">
        <f ca="true">+IF(OFFSET('Water Data'!$F$28,0,10*ROW('Water Data'!F123))="","",OFFSET('Water Data'!$F$28,0,10*ROW('Water Data'!F123)))</f>
        <v/>
      </c>
      <c r="CA129" s="264" t="str">
        <f ca="true">+IF(OFFSET('Water Data'!$F$29,0,10*ROW('Water Data'!F123))="","",OFFSET('Water Data'!$F$29,0,10*ROW('Water Data'!F123)))</f>
        <v/>
      </c>
      <c r="CB129" s="264" t="str">
        <f ca="true">+IF(OFFSET('Water Data'!$G$27,0,10*ROW('Water Data'!G123))="","",OFFSET('Water Data'!$G$27,0,10*ROW('Water Data'!G123)))</f>
        <v/>
      </c>
      <c r="CC129" s="264" t="str">
        <f ca="true">+IF(OFFSET('Water Data'!$G$28,0,10*ROW('Water Data'!G123))="","",OFFSET('Water Data'!$G$28,0,10*ROW('Water Data'!G123)))</f>
        <v/>
      </c>
      <c r="CD129" s="264" t="str">
        <f ca="true">+IF(OFFSET('Water Data'!$G$29,0,10*ROW('Water Data'!G123))="","",OFFSET('Water Data'!$G$29,0,10*ROW('Water Data'!G123)))</f>
        <v/>
      </c>
      <c r="CE129" s="264" t="str">
        <f ca="true">+IF(OFFSET('Water Data'!$H$27,0,10*ROW('Water Data'!H123))="","",OFFSET('Water Data'!$H$27,0,10*ROW('Water Data'!H123)))</f>
        <v/>
      </c>
      <c r="CF129" s="264" t="str">
        <f ca="true">+IF(OFFSET('Water Data'!$H$28,0,10*ROW('Water Data'!H123))="","",OFFSET('Water Data'!$H$28,0,10*ROW('Water Data'!H123)))</f>
        <v/>
      </c>
      <c r="CG129" s="264" t="str">
        <f ca="true">+IF(OFFSET('Water Data'!$H$29,0,10*ROW('Water Data'!H123))="","",OFFSET('Water Data'!$H$29,0,10*ROW('Water Data'!H123)))</f>
        <v/>
      </c>
      <c r="CH129" s="264" t="str">
        <f ca="true">+IF(OFFSET('Water Data'!$I$27,0,10*ROW('Water Data'!I123))="","",OFFSET('Water Data'!$I$27,0,10*ROW('Water Data'!I123)))</f>
        <v/>
      </c>
      <c r="CI129" s="264" t="str">
        <f ca="true">+IF(OFFSET('Water Data'!$I$28,0,10*ROW('Water Data'!I123))="","",OFFSET('Water Data'!$I$28,0,10*ROW('Water Data'!I123)))</f>
        <v/>
      </c>
      <c r="CJ129" s="264" t="str">
        <f ca="true">+IF(OFFSET('Water Data'!$I$29,0,10*ROW('Water Data'!I123))="","",OFFSET('Water Data'!$I$29,0,10*ROW('Water Data'!I123)))</f>
        <v/>
      </c>
      <c r="CK129" s="264" t="str">
        <f ca="true">+IF(OFFSET('Sanitation Data'!$D$28,0,10*ROW('Sanitation Data'!D123))="","",OFFSET('Sanitation Data'!$D$28,0,10*ROW('Sanitation Data'!D123)))</f>
        <v/>
      </c>
      <c r="CL129" s="264" t="str">
        <f ca="true">+IF(OFFSET('Sanitation Data'!$D$29,0,10*ROW('Sanitation Data'!D123))="","",OFFSET('Sanitation Data'!$D$29,0,10*ROW('Sanitation Data'!D123)))</f>
        <v/>
      </c>
      <c r="CM129" s="264" t="str">
        <f ca="true">+IF(OFFSET('Sanitation Data'!$D$30,0,10*ROW('Sanitation Data'!D123))="","",OFFSET('Sanitation Data'!$D$30,0,10*ROW('Sanitation Data'!D123)))</f>
        <v/>
      </c>
      <c r="CN129" s="264" t="str">
        <f ca="true">+IF(OFFSET('Sanitation Data'!$D$31,0,10*ROW('Sanitation Data'!D123))="","",OFFSET('Sanitation Data'!$D$31,0,10*ROW('Sanitation Data'!D123)))</f>
        <v/>
      </c>
      <c r="CO129" s="264" t="str">
        <f ca="true">+IF(OFFSET('Sanitation Data'!$D$32,0,10*ROW('Sanitation Data'!D123))="","",OFFSET('Sanitation Data'!$D$32,0,10*ROW('Sanitation Data'!D123)))</f>
        <v/>
      </c>
      <c r="CP129" s="264" t="str">
        <f ca="true">+IF(OFFSET('Sanitation Data'!$E$28,0,10*ROW('Sanitation Data'!E123))="","",OFFSET('Sanitation Data'!$E$28,0,10*ROW('Sanitation Data'!E123)))</f>
        <v/>
      </c>
      <c r="CQ129" s="264" t="str">
        <f ca="true">+IF(OFFSET('Sanitation Data'!$E$29,0,10*ROW('Sanitation Data'!E123))="","",OFFSET('Sanitation Data'!$E$29,0,10*ROW('Sanitation Data'!E123)))</f>
        <v/>
      </c>
      <c r="CR129" s="264" t="str">
        <f ca="true">+IF(OFFSET('Sanitation Data'!$E$30,0,10*ROW('Sanitation Data'!E123))="","",OFFSET('Sanitation Data'!$E$30,0,10*ROW('Sanitation Data'!E123)))</f>
        <v/>
      </c>
      <c r="CS129" s="264" t="str">
        <f ca="true">+IF(OFFSET('Sanitation Data'!$E$31,0,10*ROW('Sanitation Data'!E123))="","",OFFSET('Sanitation Data'!$E$31,0,10*ROW('Sanitation Data'!E123)))</f>
        <v/>
      </c>
      <c r="CT129" s="264" t="str">
        <f ca="true">+IF(OFFSET('Sanitation Data'!$E$32,0,10*ROW('Sanitation Data'!E123))="","",OFFSET('Sanitation Data'!$E$32,0,10*ROW('Sanitation Data'!E123)))</f>
        <v/>
      </c>
      <c r="CU129" s="264" t="str">
        <f ca="true">+IF(OFFSET('Sanitation Data'!$F$28,0,10*ROW('Sanitation Data'!F123))="","",OFFSET('Sanitation Data'!$F$28,0,10*ROW('Sanitation Data'!F123)))</f>
        <v/>
      </c>
      <c r="CV129" s="264" t="str">
        <f ca="true">+IF(OFFSET('Sanitation Data'!$F$29,0,10*ROW('Sanitation Data'!F123))="","",OFFSET('Sanitation Data'!$F$29,0,10*ROW('Sanitation Data'!F123)))</f>
        <v/>
      </c>
      <c r="CW129" s="264" t="str">
        <f ca="true">+IF(OFFSET('Sanitation Data'!$F$30,0,10*ROW('Sanitation Data'!F123))="","",OFFSET('Sanitation Data'!$F$30,0,10*ROW('Sanitation Data'!F123)))</f>
        <v/>
      </c>
      <c r="CX129" s="264" t="str">
        <f ca="true">+IF(OFFSET('Sanitation Data'!$F$31,0,10*ROW('Sanitation Data'!F123))="","",OFFSET('Sanitation Data'!$F$31,0,10*ROW('Sanitation Data'!F123)))</f>
        <v/>
      </c>
      <c r="CY129" s="264" t="str">
        <f ca="true">+IF(OFFSET('Sanitation Data'!$F$32,0,10*ROW('Sanitation Data'!F123))="","",OFFSET('Sanitation Data'!$F$32,0,10*ROW('Sanitation Data'!F123)))</f>
        <v/>
      </c>
      <c r="CZ129" s="264" t="str">
        <f ca="true">+IF(OFFSET('Sanitation Data'!$G$28,0,10*ROW('Sanitation Data'!G123))="","",OFFSET('Sanitation Data'!$G$28,0,10*ROW('Sanitation Data'!G123)))</f>
        <v/>
      </c>
      <c r="DA129" s="264" t="str">
        <f ca="true">+IF(OFFSET('Sanitation Data'!$G$29,0,10*ROW('Sanitation Data'!G123))="","",OFFSET('Sanitation Data'!$G$29,0,10*ROW('Sanitation Data'!G123)))</f>
        <v/>
      </c>
      <c r="DB129" s="264" t="str">
        <f ca="true">+IF(OFFSET('Sanitation Data'!$G$30,0,10*ROW('Sanitation Data'!G123))="","",OFFSET('Sanitation Data'!$G$30,0,10*ROW('Sanitation Data'!G123)))</f>
        <v/>
      </c>
      <c r="DC129" s="264" t="str">
        <f ca="true">+IF(OFFSET('Sanitation Data'!$G$31,0,10*ROW('Sanitation Data'!G123))="","",OFFSET('Sanitation Data'!$G$31,0,10*ROW('Sanitation Data'!G123)))</f>
        <v/>
      </c>
      <c r="DD129" s="264" t="str">
        <f ca="true">+IF(OFFSET('Sanitation Data'!$G$32,0,10*ROW('Sanitation Data'!G123))="","",OFFSET('Sanitation Data'!$G$32,0,10*ROW('Sanitation Data'!G123)))</f>
        <v/>
      </c>
      <c r="DE129" s="264" t="str">
        <f ca="true">+IF(OFFSET('Sanitation Data'!$H$28,0,10*ROW('Sanitation Data'!H123))="","",OFFSET('Sanitation Data'!$H$28,0,10*ROW('Sanitation Data'!H123)))</f>
        <v/>
      </c>
      <c r="DF129" s="264" t="str">
        <f ca="true">+IF(OFFSET('Sanitation Data'!$H$29,0,10*ROW('Sanitation Data'!H123))="","",OFFSET('Sanitation Data'!$H$29,0,10*ROW('Sanitation Data'!H123)))</f>
        <v/>
      </c>
      <c r="DG129" s="264" t="str">
        <f ca="true">+IF(OFFSET('Sanitation Data'!$H$30,0,10*ROW('Sanitation Data'!H123))="","",OFFSET('Sanitation Data'!$H$30,0,10*ROW('Sanitation Data'!H123)))</f>
        <v/>
      </c>
      <c r="DH129" s="264" t="str">
        <f ca="true">+IF(OFFSET('Sanitation Data'!$H$31,0,10*ROW('Sanitation Data'!H123))="","",OFFSET('Sanitation Data'!$H$31,0,10*ROW('Sanitation Data'!H123)))</f>
        <v/>
      </c>
      <c r="DI129" s="264" t="str">
        <f ca="true">+IF(OFFSET('Sanitation Data'!$H$32,0,10*ROW('Sanitation Data'!H123))="","",OFFSET('Sanitation Data'!$H$32,0,10*ROW('Sanitation Data'!H123)))</f>
        <v/>
      </c>
      <c r="DJ129" s="264" t="str">
        <f ca="true">+IF(OFFSET('Sanitation Data'!$I$28,0,10*ROW('Sanitation Data'!I123))="","",OFFSET('Sanitation Data'!$I$28,0,10*ROW('Sanitation Data'!I123)))</f>
        <v/>
      </c>
      <c r="DK129" s="264" t="str">
        <f ca="true">+IF(OFFSET('Sanitation Data'!$I$29,0,10*ROW('Sanitation Data'!I123))="","",OFFSET('Sanitation Data'!$I$29,0,10*ROW('Sanitation Data'!I123)))</f>
        <v/>
      </c>
      <c r="DL129" s="264" t="str">
        <f ca="true">+IF(OFFSET('Sanitation Data'!$I$30,0,10*ROW('Sanitation Data'!I123))="","",OFFSET('Sanitation Data'!$I$30,0,10*ROW('Sanitation Data'!I123)))</f>
        <v/>
      </c>
      <c r="DM129" s="264" t="str">
        <f ca="true">+IF(OFFSET('Sanitation Data'!$I$31,0,10*ROW('Sanitation Data'!I123))="","",OFFSET('Sanitation Data'!$I$31,0,10*ROW('Sanitation Data'!I123)))</f>
        <v/>
      </c>
      <c r="DN129" s="264" t="str">
        <f ca="true">+IF(OFFSET('Sanitation Data'!$I$32,0,10*ROW('Sanitation Data'!I123))="","",OFFSET('Sanitation Data'!$I$32,0,10*ROW('Sanitation Data'!I123)))</f>
        <v/>
      </c>
      <c r="DO129" s="264" t="str">
        <f ca="true">+IF(OFFSET('Hygiene Data'!$D$11,0,10*ROW('Hygiene Data'!D123))="","",OFFSET('Hygiene Data'!$D$11,0,10*ROW('Hygiene Data'!D123)))</f>
        <v/>
      </c>
      <c r="DP129" s="264" t="str">
        <f ca="true">+IF(OFFSET('Hygiene Data'!$D$12,0,10*ROW('Hygiene Data'!D123))="","",OFFSET('Hygiene Data'!$D$12,0,10*ROW('Hygiene Data'!D123)))</f>
        <v/>
      </c>
      <c r="DQ129" s="264" t="str">
        <f ca="true">+IF(OFFSET('Hygiene Data'!$D$13,0,10*ROW('Hygiene Data'!D123))="","",OFFSET('Hygiene Data'!$D$13,0,10*ROW('Hygiene Data'!D123)))</f>
        <v/>
      </c>
      <c r="DR129" s="264" t="str">
        <f ca="true">+IF(OFFSET('Hygiene Data'!$E$11,0,10*ROW('Hygiene Data'!E123))="","",OFFSET('Hygiene Data'!$E$11,0,10*ROW('Hygiene Data'!E123)))</f>
        <v/>
      </c>
      <c r="DS129" s="264" t="str">
        <f ca="true">+IF(OFFSET('Hygiene Data'!$E$12,0,10*ROW('Hygiene Data'!E123))="","",OFFSET('Hygiene Data'!$E$12,0,10*ROW('Hygiene Data'!E123)))</f>
        <v/>
      </c>
      <c r="DT129" s="264" t="str">
        <f ca="true">+IF(OFFSET('Hygiene Data'!$E$13,0,10*ROW('Hygiene Data'!E123))="","",OFFSET('Hygiene Data'!$E$13,0,10*ROW('Hygiene Data'!E123)))</f>
        <v/>
      </c>
      <c r="DU129" s="264" t="str">
        <f ca="true">+IF(OFFSET('Hygiene Data'!$F$11,0,10*ROW('Hygiene Data'!F123))="","",OFFSET('Hygiene Data'!$F$11,0,10*ROW('Hygiene Data'!F123)))</f>
        <v/>
      </c>
      <c r="DV129" s="264" t="str">
        <f ca="true">+IF(OFFSET('Hygiene Data'!$F$12,0,10*ROW('Hygiene Data'!F123))="","",OFFSET('Hygiene Data'!$F$12,0,10*ROW('Hygiene Data'!F123)))</f>
        <v/>
      </c>
      <c r="DW129" s="264" t="str">
        <f ca="true">+IF(OFFSET('Hygiene Data'!$F$13,0,10*ROW('Hygiene Data'!F123))="","",OFFSET('Hygiene Data'!$F$13,0,10*ROW('Hygiene Data'!F123)))</f>
        <v/>
      </c>
      <c r="DX129" s="264" t="str">
        <f ca="true">+IF(OFFSET('Hygiene Data'!$G$11,0,10*ROW('Hygiene Data'!G123))="","",OFFSET('Hygiene Data'!$G$11,0,10*ROW('Hygiene Data'!G123)))</f>
        <v/>
      </c>
      <c r="DY129" s="264" t="str">
        <f ca="true">+IF(OFFSET('Hygiene Data'!$G$12,0,10*ROW('Hygiene Data'!G123))="","",OFFSET('Hygiene Data'!$G$12,0,10*ROW('Hygiene Data'!G123)))</f>
        <v/>
      </c>
      <c r="DZ129" s="264" t="str">
        <f ca="true">+IF(OFFSET('Hygiene Data'!$G$13,0,10*ROW('Hygiene Data'!G123))="","",OFFSET('Hygiene Data'!$G$13,0,10*ROW('Hygiene Data'!G123)))</f>
        <v/>
      </c>
      <c r="EA129" s="264" t="str">
        <f ca="true">+IF(OFFSET('Hygiene Data'!$H$11,0,10*ROW('Hygiene Data'!H123))="","",OFFSET('Hygiene Data'!$H$11,0,10*ROW('Hygiene Data'!H123)))</f>
        <v/>
      </c>
      <c r="EB129" s="264" t="str">
        <f ca="true">+IF(OFFSET('Hygiene Data'!$H$12,0,10*ROW('Hygiene Data'!H123))="","",OFFSET('Hygiene Data'!$H$12,0,10*ROW('Hygiene Data'!H123)))</f>
        <v/>
      </c>
      <c r="EC129" s="264" t="str">
        <f ca="true">+IF(OFFSET('Hygiene Data'!$H$13,0,10*ROW('Hygiene Data'!H123))="","",OFFSET('Hygiene Data'!$H$13,0,10*ROW('Hygiene Data'!H123)))</f>
        <v/>
      </c>
      <c r="ED129" s="264" t="str">
        <f ca="true">+IF(OFFSET('Hygiene Data'!$I$11,0,10*ROW('Hygiene Data'!I123))="","",OFFSET('Hygiene Data'!$I$11,0,10*ROW('Hygiene Data'!I123)))</f>
        <v/>
      </c>
      <c r="EE129" s="264" t="str">
        <f ca="true">+IF(OFFSET('Hygiene Data'!$I$12,0,10*ROW('Hygiene Data'!I123))="","",OFFSET('Hygiene Data'!$I$12,0,10*ROW('Hygiene Data'!I123)))</f>
        <v/>
      </c>
      <c r="EF129" s="264" t="str">
        <f ca="true">+IF(OFFSET('Hygiene Data'!$I$13,0,10*ROW('Hygiene Data'!I123))="","",OFFSET('Hygiene Data'!$I$13,0,10*ROW('Hygiene Data'!I123)))</f>
        <v/>
      </c>
    </row>
    <row xmlns:x14ac="http://schemas.microsoft.com/office/spreadsheetml/2009/9/ac" r="130" x14ac:dyDescent="0.2">
      <c r="A130" s="37" t="str">
        <f ca="true">+IF(OFFSET('Water Data'!$B$2,0,10*ROW('Water Data'!E124))="","",OFFSET('Water Data'!$B$2,0,10*ROW('Water Data'!E124)))</f>
        <v/>
      </c>
      <c r="B130" s="37" t="str">
        <f ca="true">+IF(OFFSET('Water Data'!$C$2,0,10*ROW('Water Data'!F124))="","",OFFSET('Water Data'!$C$2,0,10*ROW('Water Data'!F124)))</f>
        <v/>
      </c>
      <c r="C130" s="320" t="str">
        <f t="shared" ca="true" si="1"/>
        <v/>
      </c>
      <c r="D130" s="94"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94"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94"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94"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94"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94"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94"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94"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94"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94"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94"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94"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94"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94"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94"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94"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94"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94"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95"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95"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95"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95"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95"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95"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95"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95"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95"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95"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95"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95"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95"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95"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95"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95"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95"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95"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95"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95"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95"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95"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95"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95"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95"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95"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95"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95"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95"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95"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96"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96"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96"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96"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96"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96"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96"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96"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96"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96"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96"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96"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96"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96"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96"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96"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96"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96"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64"/>
      <c r="BS130" s="264" t="str">
        <f ca="true">+IF(OFFSET('Water Data'!$D$27,0,10*ROW('Water Data'!D124))="","",OFFSET('Water Data'!$D$27,0,10*ROW('Water Data'!D124)))</f>
        <v/>
      </c>
      <c r="BT130" s="264" t="str">
        <f ca="true">+IF(OFFSET('Water Data'!$D$28,0,10*ROW('Water Data'!D124))="","",OFFSET('Water Data'!$D$28,0,10*ROW('Water Data'!D124)))</f>
        <v/>
      </c>
      <c r="BU130" s="264" t="str">
        <f ca="true">+IF(OFFSET('Water Data'!$D$29,0,10*ROW('Water Data'!D124))="","",OFFSET('Water Data'!$D$29,0,10*ROW('Water Data'!D124)))</f>
        <v/>
      </c>
      <c r="BV130" s="264" t="str">
        <f ca="true">+IF(OFFSET('Water Data'!$E$27,0,10*ROW('Water Data'!E124))="","",OFFSET('Water Data'!$E$27,0,10*ROW('Water Data'!E124)))</f>
        <v/>
      </c>
      <c r="BW130" s="264" t="str">
        <f ca="true">+IF(OFFSET('Water Data'!$E$28,0,10*ROW('Water Data'!E124))="","",OFFSET('Water Data'!$E$28,0,10*ROW('Water Data'!E124)))</f>
        <v/>
      </c>
      <c r="BX130" s="264" t="str">
        <f ca="true">+IF(OFFSET('Water Data'!$E$29,0,10*ROW('Water Data'!E124))="","",OFFSET('Water Data'!$E$29,0,10*ROW('Water Data'!E124)))</f>
        <v/>
      </c>
      <c r="BY130" s="264" t="str">
        <f ca="true">+IF(OFFSET('Water Data'!$F$27,0,10*ROW('Water Data'!F124))="","",OFFSET('Water Data'!$F$27,0,10*ROW('Water Data'!F124)))</f>
        <v/>
      </c>
      <c r="BZ130" s="264" t="str">
        <f ca="true">+IF(OFFSET('Water Data'!$F$28,0,10*ROW('Water Data'!F124))="","",OFFSET('Water Data'!$F$28,0,10*ROW('Water Data'!F124)))</f>
        <v/>
      </c>
      <c r="CA130" s="264" t="str">
        <f ca="true">+IF(OFFSET('Water Data'!$F$29,0,10*ROW('Water Data'!F124))="","",OFFSET('Water Data'!$F$29,0,10*ROW('Water Data'!F124)))</f>
        <v/>
      </c>
      <c r="CB130" s="264" t="str">
        <f ca="true">+IF(OFFSET('Water Data'!$G$27,0,10*ROW('Water Data'!G124))="","",OFFSET('Water Data'!$G$27,0,10*ROW('Water Data'!G124)))</f>
        <v/>
      </c>
      <c r="CC130" s="264" t="str">
        <f ca="true">+IF(OFFSET('Water Data'!$G$28,0,10*ROW('Water Data'!G124))="","",OFFSET('Water Data'!$G$28,0,10*ROW('Water Data'!G124)))</f>
        <v/>
      </c>
      <c r="CD130" s="264" t="str">
        <f ca="true">+IF(OFFSET('Water Data'!$G$29,0,10*ROW('Water Data'!G124))="","",OFFSET('Water Data'!$G$29,0,10*ROW('Water Data'!G124)))</f>
        <v/>
      </c>
      <c r="CE130" s="264" t="str">
        <f ca="true">+IF(OFFSET('Water Data'!$H$27,0,10*ROW('Water Data'!H124))="","",OFFSET('Water Data'!$H$27,0,10*ROW('Water Data'!H124)))</f>
        <v/>
      </c>
      <c r="CF130" s="264" t="str">
        <f ca="true">+IF(OFFSET('Water Data'!$H$28,0,10*ROW('Water Data'!H124))="","",OFFSET('Water Data'!$H$28,0,10*ROW('Water Data'!H124)))</f>
        <v/>
      </c>
      <c r="CG130" s="264" t="str">
        <f ca="true">+IF(OFFSET('Water Data'!$H$29,0,10*ROW('Water Data'!H124))="","",OFFSET('Water Data'!$H$29,0,10*ROW('Water Data'!H124)))</f>
        <v/>
      </c>
      <c r="CH130" s="264" t="str">
        <f ca="true">+IF(OFFSET('Water Data'!$I$27,0,10*ROW('Water Data'!I124))="","",OFFSET('Water Data'!$I$27,0,10*ROW('Water Data'!I124)))</f>
        <v/>
      </c>
      <c r="CI130" s="264" t="str">
        <f ca="true">+IF(OFFSET('Water Data'!$I$28,0,10*ROW('Water Data'!I124))="","",OFFSET('Water Data'!$I$28,0,10*ROW('Water Data'!I124)))</f>
        <v/>
      </c>
      <c r="CJ130" s="264" t="str">
        <f ca="true">+IF(OFFSET('Water Data'!$I$29,0,10*ROW('Water Data'!I124))="","",OFFSET('Water Data'!$I$29,0,10*ROW('Water Data'!I124)))</f>
        <v/>
      </c>
      <c r="CK130" s="264" t="str">
        <f ca="true">+IF(OFFSET('Sanitation Data'!$D$28,0,10*ROW('Sanitation Data'!D124))="","",OFFSET('Sanitation Data'!$D$28,0,10*ROW('Sanitation Data'!D124)))</f>
        <v/>
      </c>
      <c r="CL130" s="264" t="str">
        <f ca="true">+IF(OFFSET('Sanitation Data'!$D$29,0,10*ROW('Sanitation Data'!D124))="","",OFFSET('Sanitation Data'!$D$29,0,10*ROW('Sanitation Data'!D124)))</f>
        <v/>
      </c>
      <c r="CM130" s="264" t="str">
        <f ca="true">+IF(OFFSET('Sanitation Data'!$D$30,0,10*ROW('Sanitation Data'!D124))="","",OFFSET('Sanitation Data'!$D$30,0,10*ROW('Sanitation Data'!D124)))</f>
        <v/>
      </c>
      <c r="CN130" s="264" t="str">
        <f ca="true">+IF(OFFSET('Sanitation Data'!$D$31,0,10*ROW('Sanitation Data'!D124))="","",OFFSET('Sanitation Data'!$D$31,0,10*ROW('Sanitation Data'!D124)))</f>
        <v/>
      </c>
      <c r="CO130" s="264" t="str">
        <f ca="true">+IF(OFFSET('Sanitation Data'!$D$32,0,10*ROW('Sanitation Data'!D124))="","",OFFSET('Sanitation Data'!$D$32,0,10*ROW('Sanitation Data'!D124)))</f>
        <v/>
      </c>
      <c r="CP130" s="264" t="str">
        <f ca="true">+IF(OFFSET('Sanitation Data'!$E$28,0,10*ROW('Sanitation Data'!E124))="","",OFFSET('Sanitation Data'!$E$28,0,10*ROW('Sanitation Data'!E124)))</f>
        <v/>
      </c>
      <c r="CQ130" s="264" t="str">
        <f ca="true">+IF(OFFSET('Sanitation Data'!$E$29,0,10*ROW('Sanitation Data'!E124))="","",OFFSET('Sanitation Data'!$E$29,0,10*ROW('Sanitation Data'!E124)))</f>
        <v/>
      </c>
      <c r="CR130" s="264" t="str">
        <f ca="true">+IF(OFFSET('Sanitation Data'!$E$30,0,10*ROW('Sanitation Data'!E124))="","",OFFSET('Sanitation Data'!$E$30,0,10*ROW('Sanitation Data'!E124)))</f>
        <v/>
      </c>
      <c r="CS130" s="264" t="str">
        <f ca="true">+IF(OFFSET('Sanitation Data'!$E$31,0,10*ROW('Sanitation Data'!E124))="","",OFFSET('Sanitation Data'!$E$31,0,10*ROW('Sanitation Data'!E124)))</f>
        <v/>
      </c>
      <c r="CT130" s="264" t="str">
        <f ca="true">+IF(OFFSET('Sanitation Data'!$E$32,0,10*ROW('Sanitation Data'!E124))="","",OFFSET('Sanitation Data'!$E$32,0,10*ROW('Sanitation Data'!E124)))</f>
        <v/>
      </c>
      <c r="CU130" s="264" t="str">
        <f ca="true">+IF(OFFSET('Sanitation Data'!$F$28,0,10*ROW('Sanitation Data'!F124))="","",OFFSET('Sanitation Data'!$F$28,0,10*ROW('Sanitation Data'!F124)))</f>
        <v/>
      </c>
      <c r="CV130" s="264" t="str">
        <f ca="true">+IF(OFFSET('Sanitation Data'!$F$29,0,10*ROW('Sanitation Data'!F124))="","",OFFSET('Sanitation Data'!$F$29,0,10*ROW('Sanitation Data'!F124)))</f>
        <v/>
      </c>
      <c r="CW130" s="264" t="str">
        <f ca="true">+IF(OFFSET('Sanitation Data'!$F$30,0,10*ROW('Sanitation Data'!F124))="","",OFFSET('Sanitation Data'!$F$30,0,10*ROW('Sanitation Data'!F124)))</f>
        <v/>
      </c>
      <c r="CX130" s="264" t="str">
        <f ca="true">+IF(OFFSET('Sanitation Data'!$F$31,0,10*ROW('Sanitation Data'!F124))="","",OFFSET('Sanitation Data'!$F$31,0,10*ROW('Sanitation Data'!F124)))</f>
        <v/>
      </c>
      <c r="CY130" s="264" t="str">
        <f ca="true">+IF(OFFSET('Sanitation Data'!$F$32,0,10*ROW('Sanitation Data'!F124))="","",OFFSET('Sanitation Data'!$F$32,0,10*ROW('Sanitation Data'!F124)))</f>
        <v/>
      </c>
      <c r="CZ130" s="264" t="str">
        <f ca="true">+IF(OFFSET('Sanitation Data'!$G$28,0,10*ROW('Sanitation Data'!G124))="","",OFFSET('Sanitation Data'!$G$28,0,10*ROW('Sanitation Data'!G124)))</f>
        <v/>
      </c>
      <c r="DA130" s="264" t="str">
        <f ca="true">+IF(OFFSET('Sanitation Data'!$G$29,0,10*ROW('Sanitation Data'!G124))="","",OFFSET('Sanitation Data'!$G$29,0,10*ROW('Sanitation Data'!G124)))</f>
        <v/>
      </c>
      <c r="DB130" s="264" t="str">
        <f ca="true">+IF(OFFSET('Sanitation Data'!$G$30,0,10*ROW('Sanitation Data'!G124))="","",OFFSET('Sanitation Data'!$G$30,0,10*ROW('Sanitation Data'!G124)))</f>
        <v/>
      </c>
      <c r="DC130" s="264" t="str">
        <f ca="true">+IF(OFFSET('Sanitation Data'!$G$31,0,10*ROW('Sanitation Data'!G124))="","",OFFSET('Sanitation Data'!$G$31,0,10*ROW('Sanitation Data'!G124)))</f>
        <v/>
      </c>
      <c r="DD130" s="264" t="str">
        <f ca="true">+IF(OFFSET('Sanitation Data'!$G$32,0,10*ROW('Sanitation Data'!G124))="","",OFFSET('Sanitation Data'!$G$32,0,10*ROW('Sanitation Data'!G124)))</f>
        <v/>
      </c>
      <c r="DE130" s="264" t="str">
        <f ca="true">+IF(OFFSET('Sanitation Data'!$H$28,0,10*ROW('Sanitation Data'!H124))="","",OFFSET('Sanitation Data'!$H$28,0,10*ROW('Sanitation Data'!H124)))</f>
        <v/>
      </c>
      <c r="DF130" s="264" t="str">
        <f ca="true">+IF(OFFSET('Sanitation Data'!$H$29,0,10*ROW('Sanitation Data'!H124))="","",OFFSET('Sanitation Data'!$H$29,0,10*ROW('Sanitation Data'!H124)))</f>
        <v/>
      </c>
      <c r="DG130" s="264" t="str">
        <f ca="true">+IF(OFFSET('Sanitation Data'!$H$30,0,10*ROW('Sanitation Data'!H124))="","",OFFSET('Sanitation Data'!$H$30,0,10*ROW('Sanitation Data'!H124)))</f>
        <v/>
      </c>
      <c r="DH130" s="264" t="str">
        <f ca="true">+IF(OFFSET('Sanitation Data'!$H$31,0,10*ROW('Sanitation Data'!H124))="","",OFFSET('Sanitation Data'!$H$31,0,10*ROW('Sanitation Data'!H124)))</f>
        <v/>
      </c>
      <c r="DI130" s="264" t="str">
        <f ca="true">+IF(OFFSET('Sanitation Data'!$H$32,0,10*ROW('Sanitation Data'!H124))="","",OFFSET('Sanitation Data'!$H$32,0,10*ROW('Sanitation Data'!H124)))</f>
        <v/>
      </c>
      <c r="DJ130" s="264" t="str">
        <f ca="true">+IF(OFFSET('Sanitation Data'!$I$28,0,10*ROW('Sanitation Data'!I124))="","",OFFSET('Sanitation Data'!$I$28,0,10*ROW('Sanitation Data'!I124)))</f>
        <v/>
      </c>
      <c r="DK130" s="264" t="str">
        <f ca="true">+IF(OFFSET('Sanitation Data'!$I$29,0,10*ROW('Sanitation Data'!I124))="","",OFFSET('Sanitation Data'!$I$29,0,10*ROW('Sanitation Data'!I124)))</f>
        <v/>
      </c>
      <c r="DL130" s="264" t="str">
        <f ca="true">+IF(OFFSET('Sanitation Data'!$I$30,0,10*ROW('Sanitation Data'!I124))="","",OFFSET('Sanitation Data'!$I$30,0,10*ROW('Sanitation Data'!I124)))</f>
        <v/>
      </c>
      <c r="DM130" s="264" t="str">
        <f ca="true">+IF(OFFSET('Sanitation Data'!$I$31,0,10*ROW('Sanitation Data'!I124))="","",OFFSET('Sanitation Data'!$I$31,0,10*ROW('Sanitation Data'!I124)))</f>
        <v/>
      </c>
      <c r="DN130" s="264" t="str">
        <f ca="true">+IF(OFFSET('Sanitation Data'!$I$32,0,10*ROW('Sanitation Data'!I124))="","",OFFSET('Sanitation Data'!$I$32,0,10*ROW('Sanitation Data'!I124)))</f>
        <v/>
      </c>
      <c r="DO130" s="264" t="str">
        <f ca="true">+IF(OFFSET('Hygiene Data'!$D$11,0,10*ROW('Hygiene Data'!D124))="","",OFFSET('Hygiene Data'!$D$11,0,10*ROW('Hygiene Data'!D124)))</f>
        <v/>
      </c>
      <c r="DP130" s="264" t="str">
        <f ca="true">+IF(OFFSET('Hygiene Data'!$D$12,0,10*ROW('Hygiene Data'!D124))="","",OFFSET('Hygiene Data'!$D$12,0,10*ROW('Hygiene Data'!D124)))</f>
        <v/>
      </c>
      <c r="DQ130" s="264" t="str">
        <f ca="true">+IF(OFFSET('Hygiene Data'!$D$13,0,10*ROW('Hygiene Data'!D124))="","",OFFSET('Hygiene Data'!$D$13,0,10*ROW('Hygiene Data'!D124)))</f>
        <v/>
      </c>
      <c r="DR130" s="264" t="str">
        <f ca="true">+IF(OFFSET('Hygiene Data'!$E$11,0,10*ROW('Hygiene Data'!E124))="","",OFFSET('Hygiene Data'!$E$11,0,10*ROW('Hygiene Data'!E124)))</f>
        <v/>
      </c>
      <c r="DS130" s="264" t="str">
        <f ca="true">+IF(OFFSET('Hygiene Data'!$E$12,0,10*ROW('Hygiene Data'!E124))="","",OFFSET('Hygiene Data'!$E$12,0,10*ROW('Hygiene Data'!E124)))</f>
        <v/>
      </c>
      <c r="DT130" s="264" t="str">
        <f ca="true">+IF(OFFSET('Hygiene Data'!$E$13,0,10*ROW('Hygiene Data'!E124))="","",OFFSET('Hygiene Data'!$E$13,0,10*ROW('Hygiene Data'!E124)))</f>
        <v/>
      </c>
      <c r="DU130" s="264" t="str">
        <f ca="true">+IF(OFFSET('Hygiene Data'!$F$11,0,10*ROW('Hygiene Data'!F124))="","",OFFSET('Hygiene Data'!$F$11,0,10*ROW('Hygiene Data'!F124)))</f>
        <v/>
      </c>
      <c r="DV130" s="264" t="str">
        <f ca="true">+IF(OFFSET('Hygiene Data'!$F$12,0,10*ROW('Hygiene Data'!F124))="","",OFFSET('Hygiene Data'!$F$12,0,10*ROW('Hygiene Data'!F124)))</f>
        <v/>
      </c>
      <c r="DW130" s="264" t="str">
        <f ca="true">+IF(OFFSET('Hygiene Data'!$F$13,0,10*ROW('Hygiene Data'!F124))="","",OFFSET('Hygiene Data'!$F$13,0,10*ROW('Hygiene Data'!F124)))</f>
        <v/>
      </c>
      <c r="DX130" s="264" t="str">
        <f ca="true">+IF(OFFSET('Hygiene Data'!$G$11,0,10*ROW('Hygiene Data'!G124))="","",OFFSET('Hygiene Data'!$G$11,0,10*ROW('Hygiene Data'!G124)))</f>
        <v/>
      </c>
      <c r="DY130" s="264" t="str">
        <f ca="true">+IF(OFFSET('Hygiene Data'!$G$12,0,10*ROW('Hygiene Data'!G124))="","",OFFSET('Hygiene Data'!$G$12,0,10*ROW('Hygiene Data'!G124)))</f>
        <v/>
      </c>
      <c r="DZ130" s="264" t="str">
        <f ca="true">+IF(OFFSET('Hygiene Data'!$G$13,0,10*ROW('Hygiene Data'!G124))="","",OFFSET('Hygiene Data'!$G$13,0,10*ROW('Hygiene Data'!G124)))</f>
        <v/>
      </c>
      <c r="EA130" s="264" t="str">
        <f ca="true">+IF(OFFSET('Hygiene Data'!$H$11,0,10*ROW('Hygiene Data'!H124))="","",OFFSET('Hygiene Data'!$H$11,0,10*ROW('Hygiene Data'!H124)))</f>
        <v/>
      </c>
      <c r="EB130" s="264" t="str">
        <f ca="true">+IF(OFFSET('Hygiene Data'!$H$12,0,10*ROW('Hygiene Data'!H124))="","",OFFSET('Hygiene Data'!$H$12,0,10*ROW('Hygiene Data'!H124)))</f>
        <v/>
      </c>
      <c r="EC130" s="264" t="str">
        <f ca="true">+IF(OFFSET('Hygiene Data'!$H$13,0,10*ROW('Hygiene Data'!H124))="","",OFFSET('Hygiene Data'!$H$13,0,10*ROW('Hygiene Data'!H124)))</f>
        <v/>
      </c>
      <c r="ED130" s="264" t="str">
        <f ca="true">+IF(OFFSET('Hygiene Data'!$I$11,0,10*ROW('Hygiene Data'!I124))="","",OFFSET('Hygiene Data'!$I$11,0,10*ROW('Hygiene Data'!I124)))</f>
        <v/>
      </c>
      <c r="EE130" s="264" t="str">
        <f ca="true">+IF(OFFSET('Hygiene Data'!$I$12,0,10*ROW('Hygiene Data'!I124))="","",OFFSET('Hygiene Data'!$I$12,0,10*ROW('Hygiene Data'!I124)))</f>
        <v/>
      </c>
      <c r="EF130" s="264" t="str">
        <f ca="true">+IF(OFFSET('Hygiene Data'!$I$13,0,10*ROW('Hygiene Data'!I124))="","",OFFSET('Hygiene Data'!$I$13,0,10*ROW('Hygiene Data'!I124)))</f>
        <v/>
      </c>
    </row>
    <row xmlns:x14ac="http://schemas.microsoft.com/office/spreadsheetml/2009/9/ac" r="131" x14ac:dyDescent="0.2">
      <c r="A131" s="37" t="str">
        <f ca="true">+IF(OFFSET('Water Data'!$B$2,0,10*ROW('Water Data'!E125))="","",OFFSET('Water Data'!$B$2,0,10*ROW('Water Data'!E125)))</f>
        <v/>
      </c>
      <c r="B131" s="37" t="str">
        <f ca="true">+IF(OFFSET('Water Data'!$C$2,0,10*ROW('Water Data'!F125))="","",OFFSET('Water Data'!$C$2,0,10*ROW('Water Data'!F125)))</f>
        <v/>
      </c>
      <c r="C131" s="320" t="str">
        <f t="shared" ca="true" si="1"/>
        <v/>
      </c>
      <c r="D131" s="94"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94"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94"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94"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94"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94"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94"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94"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94"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94"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94"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94"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94"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94"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94"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94"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94"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94"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95"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95"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95"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95"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95"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95"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95"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95"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95"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95"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95"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95"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95"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95"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95"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95"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95"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95"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95"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95"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95"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95"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95"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95"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95"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95"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95"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95"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95"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95"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96"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96"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96"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96"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96"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96"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96"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96"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96"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96"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96"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96"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96"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96"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96"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96"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96"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96"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64"/>
      <c r="BS131" s="264" t="str">
        <f ca="true">+IF(OFFSET('Water Data'!$D$27,0,10*ROW('Water Data'!D125))="","",OFFSET('Water Data'!$D$27,0,10*ROW('Water Data'!D125)))</f>
        <v/>
      </c>
      <c r="BT131" s="264" t="str">
        <f ca="true">+IF(OFFSET('Water Data'!$D$28,0,10*ROW('Water Data'!D125))="","",OFFSET('Water Data'!$D$28,0,10*ROW('Water Data'!D125)))</f>
        <v/>
      </c>
      <c r="BU131" s="264" t="str">
        <f ca="true">+IF(OFFSET('Water Data'!$D$29,0,10*ROW('Water Data'!D125))="","",OFFSET('Water Data'!$D$29,0,10*ROW('Water Data'!D125)))</f>
        <v/>
      </c>
      <c r="BV131" s="264" t="str">
        <f ca="true">+IF(OFFSET('Water Data'!$E$27,0,10*ROW('Water Data'!E125))="","",OFFSET('Water Data'!$E$27,0,10*ROW('Water Data'!E125)))</f>
        <v/>
      </c>
      <c r="BW131" s="264" t="str">
        <f ca="true">+IF(OFFSET('Water Data'!$E$28,0,10*ROW('Water Data'!E125))="","",OFFSET('Water Data'!$E$28,0,10*ROW('Water Data'!E125)))</f>
        <v/>
      </c>
      <c r="BX131" s="264" t="str">
        <f ca="true">+IF(OFFSET('Water Data'!$E$29,0,10*ROW('Water Data'!E125))="","",OFFSET('Water Data'!$E$29,0,10*ROW('Water Data'!E125)))</f>
        <v/>
      </c>
      <c r="BY131" s="264" t="str">
        <f ca="true">+IF(OFFSET('Water Data'!$F$27,0,10*ROW('Water Data'!F125))="","",OFFSET('Water Data'!$F$27,0,10*ROW('Water Data'!F125)))</f>
        <v/>
      </c>
      <c r="BZ131" s="264" t="str">
        <f ca="true">+IF(OFFSET('Water Data'!$F$28,0,10*ROW('Water Data'!F125))="","",OFFSET('Water Data'!$F$28,0,10*ROW('Water Data'!F125)))</f>
        <v/>
      </c>
      <c r="CA131" s="264" t="str">
        <f ca="true">+IF(OFFSET('Water Data'!$F$29,0,10*ROW('Water Data'!F125))="","",OFFSET('Water Data'!$F$29,0,10*ROW('Water Data'!F125)))</f>
        <v/>
      </c>
      <c r="CB131" s="264" t="str">
        <f ca="true">+IF(OFFSET('Water Data'!$G$27,0,10*ROW('Water Data'!G125))="","",OFFSET('Water Data'!$G$27,0,10*ROW('Water Data'!G125)))</f>
        <v/>
      </c>
      <c r="CC131" s="264" t="str">
        <f ca="true">+IF(OFFSET('Water Data'!$G$28,0,10*ROW('Water Data'!G125))="","",OFFSET('Water Data'!$G$28,0,10*ROW('Water Data'!G125)))</f>
        <v/>
      </c>
      <c r="CD131" s="264" t="str">
        <f ca="true">+IF(OFFSET('Water Data'!$G$29,0,10*ROW('Water Data'!G125))="","",OFFSET('Water Data'!$G$29,0,10*ROW('Water Data'!G125)))</f>
        <v/>
      </c>
      <c r="CE131" s="264" t="str">
        <f ca="true">+IF(OFFSET('Water Data'!$H$27,0,10*ROW('Water Data'!H125))="","",OFFSET('Water Data'!$H$27,0,10*ROW('Water Data'!H125)))</f>
        <v/>
      </c>
      <c r="CF131" s="264" t="str">
        <f ca="true">+IF(OFFSET('Water Data'!$H$28,0,10*ROW('Water Data'!H125))="","",OFFSET('Water Data'!$H$28,0,10*ROW('Water Data'!H125)))</f>
        <v/>
      </c>
      <c r="CG131" s="264" t="str">
        <f ca="true">+IF(OFFSET('Water Data'!$H$29,0,10*ROW('Water Data'!H125))="","",OFFSET('Water Data'!$H$29,0,10*ROW('Water Data'!H125)))</f>
        <v/>
      </c>
      <c r="CH131" s="264" t="str">
        <f ca="true">+IF(OFFSET('Water Data'!$I$27,0,10*ROW('Water Data'!I125))="","",OFFSET('Water Data'!$I$27,0,10*ROW('Water Data'!I125)))</f>
        <v/>
      </c>
      <c r="CI131" s="264" t="str">
        <f ca="true">+IF(OFFSET('Water Data'!$I$28,0,10*ROW('Water Data'!I125))="","",OFFSET('Water Data'!$I$28,0,10*ROW('Water Data'!I125)))</f>
        <v/>
      </c>
      <c r="CJ131" s="264" t="str">
        <f ca="true">+IF(OFFSET('Water Data'!$I$29,0,10*ROW('Water Data'!I125))="","",OFFSET('Water Data'!$I$29,0,10*ROW('Water Data'!I125)))</f>
        <v/>
      </c>
      <c r="CK131" s="264" t="str">
        <f ca="true">+IF(OFFSET('Sanitation Data'!$D$28,0,10*ROW('Sanitation Data'!D125))="","",OFFSET('Sanitation Data'!$D$28,0,10*ROW('Sanitation Data'!D125)))</f>
        <v/>
      </c>
      <c r="CL131" s="264" t="str">
        <f ca="true">+IF(OFFSET('Sanitation Data'!$D$29,0,10*ROW('Sanitation Data'!D125))="","",OFFSET('Sanitation Data'!$D$29,0,10*ROW('Sanitation Data'!D125)))</f>
        <v/>
      </c>
      <c r="CM131" s="264" t="str">
        <f ca="true">+IF(OFFSET('Sanitation Data'!$D$30,0,10*ROW('Sanitation Data'!D125))="","",OFFSET('Sanitation Data'!$D$30,0,10*ROW('Sanitation Data'!D125)))</f>
        <v/>
      </c>
      <c r="CN131" s="264" t="str">
        <f ca="true">+IF(OFFSET('Sanitation Data'!$D$31,0,10*ROW('Sanitation Data'!D125))="","",OFFSET('Sanitation Data'!$D$31,0,10*ROW('Sanitation Data'!D125)))</f>
        <v/>
      </c>
      <c r="CO131" s="264" t="str">
        <f ca="true">+IF(OFFSET('Sanitation Data'!$D$32,0,10*ROW('Sanitation Data'!D125))="","",OFFSET('Sanitation Data'!$D$32,0,10*ROW('Sanitation Data'!D125)))</f>
        <v/>
      </c>
      <c r="CP131" s="264" t="str">
        <f ca="true">+IF(OFFSET('Sanitation Data'!$E$28,0,10*ROW('Sanitation Data'!E125))="","",OFFSET('Sanitation Data'!$E$28,0,10*ROW('Sanitation Data'!E125)))</f>
        <v/>
      </c>
      <c r="CQ131" s="264" t="str">
        <f ca="true">+IF(OFFSET('Sanitation Data'!$E$29,0,10*ROW('Sanitation Data'!E125))="","",OFFSET('Sanitation Data'!$E$29,0,10*ROW('Sanitation Data'!E125)))</f>
        <v/>
      </c>
      <c r="CR131" s="264" t="str">
        <f ca="true">+IF(OFFSET('Sanitation Data'!$E$30,0,10*ROW('Sanitation Data'!E125))="","",OFFSET('Sanitation Data'!$E$30,0,10*ROW('Sanitation Data'!E125)))</f>
        <v/>
      </c>
      <c r="CS131" s="264" t="str">
        <f ca="true">+IF(OFFSET('Sanitation Data'!$E$31,0,10*ROW('Sanitation Data'!E125))="","",OFFSET('Sanitation Data'!$E$31,0,10*ROW('Sanitation Data'!E125)))</f>
        <v/>
      </c>
      <c r="CT131" s="264" t="str">
        <f ca="true">+IF(OFFSET('Sanitation Data'!$E$32,0,10*ROW('Sanitation Data'!E125))="","",OFFSET('Sanitation Data'!$E$32,0,10*ROW('Sanitation Data'!E125)))</f>
        <v/>
      </c>
      <c r="CU131" s="264" t="str">
        <f ca="true">+IF(OFFSET('Sanitation Data'!$F$28,0,10*ROW('Sanitation Data'!F125))="","",OFFSET('Sanitation Data'!$F$28,0,10*ROW('Sanitation Data'!F125)))</f>
        <v/>
      </c>
      <c r="CV131" s="264" t="str">
        <f ca="true">+IF(OFFSET('Sanitation Data'!$F$29,0,10*ROW('Sanitation Data'!F125))="","",OFFSET('Sanitation Data'!$F$29,0,10*ROW('Sanitation Data'!F125)))</f>
        <v/>
      </c>
      <c r="CW131" s="264" t="str">
        <f ca="true">+IF(OFFSET('Sanitation Data'!$F$30,0,10*ROW('Sanitation Data'!F125))="","",OFFSET('Sanitation Data'!$F$30,0,10*ROW('Sanitation Data'!F125)))</f>
        <v/>
      </c>
      <c r="CX131" s="264" t="str">
        <f ca="true">+IF(OFFSET('Sanitation Data'!$F$31,0,10*ROW('Sanitation Data'!F125))="","",OFFSET('Sanitation Data'!$F$31,0,10*ROW('Sanitation Data'!F125)))</f>
        <v/>
      </c>
      <c r="CY131" s="264" t="str">
        <f ca="true">+IF(OFFSET('Sanitation Data'!$F$32,0,10*ROW('Sanitation Data'!F125))="","",OFFSET('Sanitation Data'!$F$32,0,10*ROW('Sanitation Data'!F125)))</f>
        <v/>
      </c>
      <c r="CZ131" s="264" t="str">
        <f ca="true">+IF(OFFSET('Sanitation Data'!$G$28,0,10*ROW('Sanitation Data'!G125))="","",OFFSET('Sanitation Data'!$G$28,0,10*ROW('Sanitation Data'!G125)))</f>
        <v/>
      </c>
      <c r="DA131" s="264" t="str">
        <f ca="true">+IF(OFFSET('Sanitation Data'!$G$29,0,10*ROW('Sanitation Data'!G125))="","",OFFSET('Sanitation Data'!$G$29,0,10*ROW('Sanitation Data'!G125)))</f>
        <v/>
      </c>
      <c r="DB131" s="264" t="str">
        <f ca="true">+IF(OFFSET('Sanitation Data'!$G$30,0,10*ROW('Sanitation Data'!G125))="","",OFFSET('Sanitation Data'!$G$30,0,10*ROW('Sanitation Data'!G125)))</f>
        <v/>
      </c>
      <c r="DC131" s="264" t="str">
        <f ca="true">+IF(OFFSET('Sanitation Data'!$G$31,0,10*ROW('Sanitation Data'!G125))="","",OFFSET('Sanitation Data'!$G$31,0,10*ROW('Sanitation Data'!G125)))</f>
        <v/>
      </c>
      <c r="DD131" s="264" t="str">
        <f ca="true">+IF(OFFSET('Sanitation Data'!$G$32,0,10*ROW('Sanitation Data'!G125))="","",OFFSET('Sanitation Data'!$G$32,0,10*ROW('Sanitation Data'!G125)))</f>
        <v/>
      </c>
      <c r="DE131" s="264" t="str">
        <f ca="true">+IF(OFFSET('Sanitation Data'!$H$28,0,10*ROW('Sanitation Data'!H125))="","",OFFSET('Sanitation Data'!$H$28,0,10*ROW('Sanitation Data'!H125)))</f>
        <v/>
      </c>
      <c r="DF131" s="264" t="str">
        <f ca="true">+IF(OFFSET('Sanitation Data'!$H$29,0,10*ROW('Sanitation Data'!H125))="","",OFFSET('Sanitation Data'!$H$29,0,10*ROW('Sanitation Data'!H125)))</f>
        <v/>
      </c>
      <c r="DG131" s="264" t="str">
        <f ca="true">+IF(OFFSET('Sanitation Data'!$H$30,0,10*ROW('Sanitation Data'!H125))="","",OFFSET('Sanitation Data'!$H$30,0,10*ROW('Sanitation Data'!H125)))</f>
        <v/>
      </c>
      <c r="DH131" s="264" t="str">
        <f ca="true">+IF(OFFSET('Sanitation Data'!$H$31,0,10*ROW('Sanitation Data'!H125))="","",OFFSET('Sanitation Data'!$H$31,0,10*ROW('Sanitation Data'!H125)))</f>
        <v/>
      </c>
      <c r="DI131" s="264" t="str">
        <f ca="true">+IF(OFFSET('Sanitation Data'!$H$32,0,10*ROW('Sanitation Data'!H125))="","",OFFSET('Sanitation Data'!$H$32,0,10*ROW('Sanitation Data'!H125)))</f>
        <v/>
      </c>
      <c r="DJ131" s="264" t="str">
        <f ca="true">+IF(OFFSET('Sanitation Data'!$I$28,0,10*ROW('Sanitation Data'!I125))="","",OFFSET('Sanitation Data'!$I$28,0,10*ROW('Sanitation Data'!I125)))</f>
        <v/>
      </c>
      <c r="DK131" s="264" t="str">
        <f ca="true">+IF(OFFSET('Sanitation Data'!$I$29,0,10*ROW('Sanitation Data'!I125))="","",OFFSET('Sanitation Data'!$I$29,0,10*ROW('Sanitation Data'!I125)))</f>
        <v/>
      </c>
      <c r="DL131" s="264" t="str">
        <f ca="true">+IF(OFFSET('Sanitation Data'!$I$30,0,10*ROW('Sanitation Data'!I125))="","",OFFSET('Sanitation Data'!$I$30,0,10*ROW('Sanitation Data'!I125)))</f>
        <v/>
      </c>
      <c r="DM131" s="264" t="str">
        <f ca="true">+IF(OFFSET('Sanitation Data'!$I$31,0,10*ROW('Sanitation Data'!I125))="","",OFFSET('Sanitation Data'!$I$31,0,10*ROW('Sanitation Data'!I125)))</f>
        <v/>
      </c>
      <c r="DN131" s="264" t="str">
        <f ca="true">+IF(OFFSET('Sanitation Data'!$I$32,0,10*ROW('Sanitation Data'!I125))="","",OFFSET('Sanitation Data'!$I$32,0,10*ROW('Sanitation Data'!I125)))</f>
        <v/>
      </c>
      <c r="DO131" s="264" t="str">
        <f ca="true">+IF(OFFSET('Hygiene Data'!$D$11,0,10*ROW('Hygiene Data'!D125))="","",OFFSET('Hygiene Data'!$D$11,0,10*ROW('Hygiene Data'!D125)))</f>
        <v/>
      </c>
      <c r="DP131" s="264" t="str">
        <f ca="true">+IF(OFFSET('Hygiene Data'!$D$12,0,10*ROW('Hygiene Data'!D125))="","",OFFSET('Hygiene Data'!$D$12,0,10*ROW('Hygiene Data'!D125)))</f>
        <v/>
      </c>
      <c r="DQ131" s="264" t="str">
        <f ca="true">+IF(OFFSET('Hygiene Data'!$D$13,0,10*ROW('Hygiene Data'!D125))="","",OFFSET('Hygiene Data'!$D$13,0,10*ROW('Hygiene Data'!D125)))</f>
        <v/>
      </c>
      <c r="DR131" s="264" t="str">
        <f ca="true">+IF(OFFSET('Hygiene Data'!$E$11,0,10*ROW('Hygiene Data'!E125))="","",OFFSET('Hygiene Data'!$E$11,0,10*ROW('Hygiene Data'!E125)))</f>
        <v/>
      </c>
      <c r="DS131" s="264" t="str">
        <f ca="true">+IF(OFFSET('Hygiene Data'!$E$12,0,10*ROW('Hygiene Data'!E125))="","",OFFSET('Hygiene Data'!$E$12,0,10*ROW('Hygiene Data'!E125)))</f>
        <v/>
      </c>
      <c r="DT131" s="264" t="str">
        <f ca="true">+IF(OFFSET('Hygiene Data'!$E$13,0,10*ROW('Hygiene Data'!E125))="","",OFFSET('Hygiene Data'!$E$13,0,10*ROW('Hygiene Data'!E125)))</f>
        <v/>
      </c>
      <c r="DU131" s="264" t="str">
        <f ca="true">+IF(OFFSET('Hygiene Data'!$F$11,0,10*ROW('Hygiene Data'!F125))="","",OFFSET('Hygiene Data'!$F$11,0,10*ROW('Hygiene Data'!F125)))</f>
        <v/>
      </c>
      <c r="DV131" s="264" t="str">
        <f ca="true">+IF(OFFSET('Hygiene Data'!$F$12,0,10*ROW('Hygiene Data'!F125))="","",OFFSET('Hygiene Data'!$F$12,0,10*ROW('Hygiene Data'!F125)))</f>
        <v/>
      </c>
      <c r="DW131" s="264" t="str">
        <f ca="true">+IF(OFFSET('Hygiene Data'!$F$13,0,10*ROW('Hygiene Data'!F125))="","",OFFSET('Hygiene Data'!$F$13,0,10*ROW('Hygiene Data'!F125)))</f>
        <v/>
      </c>
      <c r="DX131" s="264" t="str">
        <f ca="true">+IF(OFFSET('Hygiene Data'!$G$11,0,10*ROW('Hygiene Data'!G125))="","",OFFSET('Hygiene Data'!$G$11,0,10*ROW('Hygiene Data'!G125)))</f>
        <v/>
      </c>
      <c r="DY131" s="264" t="str">
        <f ca="true">+IF(OFFSET('Hygiene Data'!$G$12,0,10*ROW('Hygiene Data'!G125))="","",OFFSET('Hygiene Data'!$G$12,0,10*ROW('Hygiene Data'!G125)))</f>
        <v/>
      </c>
      <c r="DZ131" s="264" t="str">
        <f ca="true">+IF(OFFSET('Hygiene Data'!$G$13,0,10*ROW('Hygiene Data'!G125))="","",OFFSET('Hygiene Data'!$G$13,0,10*ROW('Hygiene Data'!G125)))</f>
        <v/>
      </c>
      <c r="EA131" s="264" t="str">
        <f ca="true">+IF(OFFSET('Hygiene Data'!$H$11,0,10*ROW('Hygiene Data'!H125))="","",OFFSET('Hygiene Data'!$H$11,0,10*ROW('Hygiene Data'!H125)))</f>
        <v/>
      </c>
      <c r="EB131" s="264" t="str">
        <f ca="true">+IF(OFFSET('Hygiene Data'!$H$12,0,10*ROW('Hygiene Data'!H125))="","",OFFSET('Hygiene Data'!$H$12,0,10*ROW('Hygiene Data'!H125)))</f>
        <v/>
      </c>
      <c r="EC131" s="264" t="str">
        <f ca="true">+IF(OFFSET('Hygiene Data'!$H$13,0,10*ROW('Hygiene Data'!H125))="","",OFFSET('Hygiene Data'!$H$13,0,10*ROW('Hygiene Data'!H125)))</f>
        <v/>
      </c>
      <c r="ED131" s="264" t="str">
        <f ca="true">+IF(OFFSET('Hygiene Data'!$I$11,0,10*ROW('Hygiene Data'!I125))="","",OFFSET('Hygiene Data'!$I$11,0,10*ROW('Hygiene Data'!I125)))</f>
        <v/>
      </c>
      <c r="EE131" s="264" t="str">
        <f ca="true">+IF(OFFSET('Hygiene Data'!$I$12,0,10*ROW('Hygiene Data'!I125))="","",OFFSET('Hygiene Data'!$I$12,0,10*ROW('Hygiene Data'!I125)))</f>
        <v/>
      </c>
      <c r="EF131" s="264" t="str">
        <f ca="true">+IF(OFFSET('Hygiene Data'!$I$13,0,10*ROW('Hygiene Data'!I125))="","",OFFSET('Hygiene Data'!$I$13,0,10*ROW('Hygiene Data'!I125)))</f>
        <v/>
      </c>
    </row>
    <row xmlns:x14ac="http://schemas.microsoft.com/office/spreadsheetml/2009/9/ac" r="132" x14ac:dyDescent="0.2">
      <c r="A132" s="37" t="str">
        <f ca="true">+IF(OFFSET('Water Data'!$B$2,0,10*ROW('Water Data'!E126))="","",OFFSET('Water Data'!$B$2,0,10*ROW('Water Data'!E126)))</f>
        <v/>
      </c>
      <c r="B132" s="37" t="str">
        <f ca="true">+IF(OFFSET('Water Data'!$C$2,0,10*ROW('Water Data'!F126))="","",OFFSET('Water Data'!$C$2,0,10*ROW('Water Data'!F126)))</f>
        <v/>
      </c>
      <c r="C132" s="320" t="str">
        <f t="shared" ca="true" si="1"/>
        <v/>
      </c>
      <c r="D132" s="94"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94"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94"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94"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94"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94"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94"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94"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94"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94"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94"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94"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94"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94"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94"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94"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94"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94"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95"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95"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95"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95"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95"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95"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95"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95"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95"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95"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95"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95"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95"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95"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95"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95"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95"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95"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95"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95"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95"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95"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95"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95"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95"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95"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95"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95"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95"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95"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96"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96"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96"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96"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96"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96"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96"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96"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96"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96"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96"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96"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96"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96"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96"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96"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96"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96"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64"/>
      <c r="BS132" s="264" t="str">
        <f ca="true">+IF(OFFSET('Water Data'!$D$27,0,10*ROW('Water Data'!D126))="","",OFFSET('Water Data'!$D$27,0,10*ROW('Water Data'!D126)))</f>
        <v/>
      </c>
      <c r="BT132" s="264" t="str">
        <f ca="true">+IF(OFFSET('Water Data'!$D$28,0,10*ROW('Water Data'!D126))="","",OFFSET('Water Data'!$D$28,0,10*ROW('Water Data'!D126)))</f>
        <v/>
      </c>
      <c r="BU132" s="264" t="str">
        <f ca="true">+IF(OFFSET('Water Data'!$D$29,0,10*ROW('Water Data'!D126))="","",OFFSET('Water Data'!$D$29,0,10*ROW('Water Data'!D126)))</f>
        <v/>
      </c>
      <c r="BV132" s="264" t="str">
        <f ca="true">+IF(OFFSET('Water Data'!$E$27,0,10*ROW('Water Data'!E126))="","",OFFSET('Water Data'!$E$27,0,10*ROW('Water Data'!E126)))</f>
        <v/>
      </c>
      <c r="BW132" s="264" t="str">
        <f ca="true">+IF(OFFSET('Water Data'!$E$28,0,10*ROW('Water Data'!E126))="","",OFFSET('Water Data'!$E$28,0,10*ROW('Water Data'!E126)))</f>
        <v/>
      </c>
      <c r="BX132" s="264" t="str">
        <f ca="true">+IF(OFFSET('Water Data'!$E$29,0,10*ROW('Water Data'!E126))="","",OFFSET('Water Data'!$E$29,0,10*ROW('Water Data'!E126)))</f>
        <v/>
      </c>
      <c r="BY132" s="264" t="str">
        <f ca="true">+IF(OFFSET('Water Data'!$F$27,0,10*ROW('Water Data'!F126))="","",OFFSET('Water Data'!$F$27,0,10*ROW('Water Data'!F126)))</f>
        <v/>
      </c>
      <c r="BZ132" s="264" t="str">
        <f ca="true">+IF(OFFSET('Water Data'!$F$28,0,10*ROW('Water Data'!F126))="","",OFFSET('Water Data'!$F$28,0,10*ROW('Water Data'!F126)))</f>
        <v/>
      </c>
      <c r="CA132" s="264" t="str">
        <f ca="true">+IF(OFFSET('Water Data'!$F$29,0,10*ROW('Water Data'!F126))="","",OFFSET('Water Data'!$F$29,0,10*ROW('Water Data'!F126)))</f>
        <v/>
      </c>
      <c r="CB132" s="264" t="str">
        <f ca="true">+IF(OFFSET('Water Data'!$G$27,0,10*ROW('Water Data'!G126))="","",OFFSET('Water Data'!$G$27,0,10*ROW('Water Data'!G126)))</f>
        <v/>
      </c>
      <c r="CC132" s="264" t="str">
        <f ca="true">+IF(OFFSET('Water Data'!$G$28,0,10*ROW('Water Data'!G126))="","",OFFSET('Water Data'!$G$28,0,10*ROW('Water Data'!G126)))</f>
        <v/>
      </c>
      <c r="CD132" s="264" t="str">
        <f ca="true">+IF(OFFSET('Water Data'!$G$29,0,10*ROW('Water Data'!G126))="","",OFFSET('Water Data'!$G$29,0,10*ROW('Water Data'!G126)))</f>
        <v/>
      </c>
      <c r="CE132" s="264" t="str">
        <f ca="true">+IF(OFFSET('Water Data'!$H$27,0,10*ROW('Water Data'!H126))="","",OFFSET('Water Data'!$H$27,0,10*ROW('Water Data'!H126)))</f>
        <v/>
      </c>
      <c r="CF132" s="264" t="str">
        <f ca="true">+IF(OFFSET('Water Data'!$H$28,0,10*ROW('Water Data'!H126))="","",OFFSET('Water Data'!$H$28,0,10*ROW('Water Data'!H126)))</f>
        <v/>
      </c>
      <c r="CG132" s="264" t="str">
        <f ca="true">+IF(OFFSET('Water Data'!$H$29,0,10*ROW('Water Data'!H126))="","",OFFSET('Water Data'!$H$29,0,10*ROW('Water Data'!H126)))</f>
        <v/>
      </c>
      <c r="CH132" s="264" t="str">
        <f ca="true">+IF(OFFSET('Water Data'!$I$27,0,10*ROW('Water Data'!I126))="","",OFFSET('Water Data'!$I$27,0,10*ROW('Water Data'!I126)))</f>
        <v/>
      </c>
      <c r="CI132" s="264" t="str">
        <f ca="true">+IF(OFFSET('Water Data'!$I$28,0,10*ROW('Water Data'!I126))="","",OFFSET('Water Data'!$I$28,0,10*ROW('Water Data'!I126)))</f>
        <v/>
      </c>
      <c r="CJ132" s="264" t="str">
        <f ca="true">+IF(OFFSET('Water Data'!$I$29,0,10*ROW('Water Data'!I126))="","",OFFSET('Water Data'!$I$29,0,10*ROW('Water Data'!I126)))</f>
        <v/>
      </c>
      <c r="CK132" s="264" t="str">
        <f ca="true">+IF(OFFSET('Sanitation Data'!$D$28,0,10*ROW('Sanitation Data'!D126))="","",OFFSET('Sanitation Data'!$D$28,0,10*ROW('Sanitation Data'!D126)))</f>
        <v/>
      </c>
      <c r="CL132" s="264" t="str">
        <f ca="true">+IF(OFFSET('Sanitation Data'!$D$29,0,10*ROW('Sanitation Data'!D126))="","",OFFSET('Sanitation Data'!$D$29,0,10*ROW('Sanitation Data'!D126)))</f>
        <v/>
      </c>
      <c r="CM132" s="264" t="str">
        <f ca="true">+IF(OFFSET('Sanitation Data'!$D$30,0,10*ROW('Sanitation Data'!D126))="","",OFFSET('Sanitation Data'!$D$30,0,10*ROW('Sanitation Data'!D126)))</f>
        <v/>
      </c>
      <c r="CN132" s="264" t="str">
        <f ca="true">+IF(OFFSET('Sanitation Data'!$D$31,0,10*ROW('Sanitation Data'!D126))="","",OFFSET('Sanitation Data'!$D$31,0,10*ROW('Sanitation Data'!D126)))</f>
        <v/>
      </c>
      <c r="CO132" s="264" t="str">
        <f ca="true">+IF(OFFSET('Sanitation Data'!$D$32,0,10*ROW('Sanitation Data'!D126))="","",OFFSET('Sanitation Data'!$D$32,0,10*ROW('Sanitation Data'!D126)))</f>
        <v/>
      </c>
      <c r="CP132" s="264" t="str">
        <f ca="true">+IF(OFFSET('Sanitation Data'!$E$28,0,10*ROW('Sanitation Data'!E126))="","",OFFSET('Sanitation Data'!$E$28,0,10*ROW('Sanitation Data'!E126)))</f>
        <v/>
      </c>
      <c r="CQ132" s="264" t="str">
        <f ca="true">+IF(OFFSET('Sanitation Data'!$E$29,0,10*ROW('Sanitation Data'!E126))="","",OFFSET('Sanitation Data'!$E$29,0,10*ROW('Sanitation Data'!E126)))</f>
        <v/>
      </c>
      <c r="CR132" s="264" t="str">
        <f ca="true">+IF(OFFSET('Sanitation Data'!$E$30,0,10*ROW('Sanitation Data'!E126))="","",OFFSET('Sanitation Data'!$E$30,0,10*ROW('Sanitation Data'!E126)))</f>
        <v/>
      </c>
      <c r="CS132" s="264" t="str">
        <f ca="true">+IF(OFFSET('Sanitation Data'!$E$31,0,10*ROW('Sanitation Data'!E126))="","",OFFSET('Sanitation Data'!$E$31,0,10*ROW('Sanitation Data'!E126)))</f>
        <v/>
      </c>
      <c r="CT132" s="264" t="str">
        <f ca="true">+IF(OFFSET('Sanitation Data'!$E$32,0,10*ROW('Sanitation Data'!E126))="","",OFFSET('Sanitation Data'!$E$32,0,10*ROW('Sanitation Data'!E126)))</f>
        <v/>
      </c>
      <c r="CU132" s="264" t="str">
        <f ca="true">+IF(OFFSET('Sanitation Data'!$F$28,0,10*ROW('Sanitation Data'!F126))="","",OFFSET('Sanitation Data'!$F$28,0,10*ROW('Sanitation Data'!F126)))</f>
        <v/>
      </c>
      <c r="CV132" s="264" t="str">
        <f ca="true">+IF(OFFSET('Sanitation Data'!$F$29,0,10*ROW('Sanitation Data'!F126))="","",OFFSET('Sanitation Data'!$F$29,0,10*ROW('Sanitation Data'!F126)))</f>
        <v/>
      </c>
      <c r="CW132" s="264" t="str">
        <f ca="true">+IF(OFFSET('Sanitation Data'!$F$30,0,10*ROW('Sanitation Data'!F126))="","",OFFSET('Sanitation Data'!$F$30,0,10*ROW('Sanitation Data'!F126)))</f>
        <v/>
      </c>
      <c r="CX132" s="264" t="str">
        <f ca="true">+IF(OFFSET('Sanitation Data'!$F$31,0,10*ROW('Sanitation Data'!F126))="","",OFFSET('Sanitation Data'!$F$31,0,10*ROW('Sanitation Data'!F126)))</f>
        <v/>
      </c>
      <c r="CY132" s="264" t="str">
        <f ca="true">+IF(OFFSET('Sanitation Data'!$F$32,0,10*ROW('Sanitation Data'!F126))="","",OFFSET('Sanitation Data'!$F$32,0,10*ROW('Sanitation Data'!F126)))</f>
        <v/>
      </c>
      <c r="CZ132" s="264" t="str">
        <f ca="true">+IF(OFFSET('Sanitation Data'!$G$28,0,10*ROW('Sanitation Data'!G126))="","",OFFSET('Sanitation Data'!$G$28,0,10*ROW('Sanitation Data'!G126)))</f>
        <v/>
      </c>
      <c r="DA132" s="264" t="str">
        <f ca="true">+IF(OFFSET('Sanitation Data'!$G$29,0,10*ROW('Sanitation Data'!G126))="","",OFFSET('Sanitation Data'!$G$29,0,10*ROW('Sanitation Data'!G126)))</f>
        <v/>
      </c>
      <c r="DB132" s="264" t="str">
        <f ca="true">+IF(OFFSET('Sanitation Data'!$G$30,0,10*ROW('Sanitation Data'!G126))="","",OFFSET('Sanitation Data'!$G$30,0,10*ROW('Sanitation Data'!G126)))</f>
        <v/>
      </c>
      <c r="DC132" s="264" t="str">
        <f ca="true">+IF(OFFSET('Sanitation Data'!$G$31,0,10*ROW('Sanitation Data'!G126))="","",OFFSET('Sanitation Data'!$G$31,0,10*ROW('Sanitation Data'!G126)))</f>
        <v/>
      </c>
      <c r="DD132" s="264" t="str">
        <f ca="true">+IF(OFFSET('Sanitation Data'!$G$32,0,10*ROW('Sanitation Data'!G126))="","",OFFSET('Sanitation Data'!$G$32,0,10*ROW('Sanitation Data'!G126)))</f>
        <v/>
      </c>
      <c r="DE132" s="264" t="str">
        <f ca="true">+IF(OFFSET('Sanitation Data'!$H$28,0,10*ROW('Sanitation Data'!H126))="","",OFFSET('Sanitation Data'!$H$28,0,10*ROW('Sanitation Data'!H126)))</f>
        <v/>
      </c>
      <c r="DF132" s="264" t="str">
        <f ca="true">+IF(OFFSET('Sanitation Data'!$H$29,0,10*ROW('Sanitation Data'!H126))="","",OFFSET('Sanitation Data'!$H$29,0,10*ROW('Sanitation Data'!H126)))</f>
        <v/>
      </c>
      <c r="DG132" s="264" t="str">
        <f ca="true">+IF(OFFSET('Sanitation Data'!$H$30,0,10*ROW('Sanitation Data'!H126))="","",OFFSET('Sanitation Data'!$H$30,0,10*ROW('Sanitation Data'!H126)))</f>
        <v/>
      </c>
      <c r="DH132" s="264" t="str">
        <f ca="true">+IF(OFFSET('Sanitation Data'!$H$31,0,10*ROW('Sanitation Data'!H126))="","",OFFSET('Sanitation Data'!$H$31,0,10*ROW('Sanitation Data'!H126)))</f>
        <v/>
      </c>
      <c r="DI132" s="264" t="str">
        <f ca="true">+IF(OFFSET('Sanitation Data'!$H$32,0,10*ROW('Sanitation Data'!H126))="","",OFFSET('Sanitation Data'!$H$32,0,10*ROW('Sanitation Data'!H126)))</f>
        <v/>
      </c>
      <c r="DJ132" s="264" t="str">
        <f ca="true">+IF(OFFSET('Sanitation Data'!$I$28,0,10*ROW('Sanitation Data'!I126))="","",OFFSET('Sanitation Data'!$I$28,0,10*ROW('Sanitation Data'!I126)))</f>
        <v/>
      </c>
      <c r="DK132" s="264" t="str">
        <f ca="true">+IF(OFFSET('Sanitation Data'!$I$29,0,10*ROW('Sanitation Data'!I126))="","",OFFSET('Sanitation Data'!$I$29,0,10*ROW('Sanitation Data'!I126)))</f>
        <v/>
      </c>
      <c r="DL132" s="264" t="str">
        <f ca="true">+IF(OFFSET('Sanitation Data'!$I$30,0,10*ROW('Sanitation Data'!I126))="","",OFFSET('Sanitation Data'!$I$30,0,10*ROW('Sanitation Data'!I126)))</f>
        <v/>
      </c>
      <c r="DM132" s="264" t="str">
        <f ca="true">+IF(OFFSET('Sanitation Data'!$I$31,0,10*ROW('Sanitation Data'!I126))="","",OFFSET('Sanitation Data'!$I$31,0,10*ROW('Sanitation Data'!I126)))</f>
        <v/>
      </c>
      <c r="DN132" s="264" t="str">
        <f ca="true">+IF(OFFSET('Sanitation Data'!$I$32,0,10*ROW('Sanitation Data'!I126))="","",OFFSET('Sanitation Data'!$I$32,0,10*ROW('Sanitation Data'!I126)))</f>
        <v/>
      </c>
      <c r="DO132" s="264" t="str">
        <f ca="true">+IF(OFFSET('Hygiene Data'!$D$11,0,10*ROW('Hygiene Data'!D126))="","",OFFSET('Hygiene Data'!$D$11,0,10*ROW('Hygiene Data'!D126)))</f>
        <v/>
      </c>
      <c r="DP132" s="264" t="str">
        <f ca="true">+IF(OFFSET('Hygiene Data'!$D$12,0,10*ROW('Hygiene Data'!D126))="","",OFFSET('Hygiene Data'!$D$12,0,10*ROW('Hygiene Data'!D126)))</f>
        <v/>
      </c>
      <c r="DQ132" s="264" t="str">
        <f ca="true">+IF(OFFSET('Hygiene Data'!$D$13,0,10*ROW('Hygiene Data'!D126))="","",OFFSET('Hygiene Data'!$D$13,0,10*ROW('Hygiene Data'!D126)))</f>
        <v/>
      </c>
      <c r="DR132" s="264" t="str">
        <f ca="true">+IF(OFFSET('Hygiene Data'!$E$11,0,10*ROW('Hygiene Data'!E126))="","",OFFSET('Hygiene Data'!$E$11,0,10*ROW('Hygiene Data'!E126)))</f>
        <v/>
      </c>
      <c r="DS132" s="264" t="str">
        <f ca="true">+IF(OFFSET('Hygiene Data'!$E$12,0,10*ROW('Hygiene Data'!E126))="","",OFFSET('Hygiene Data'!$E$12,0,10*ROW('Hygiene Data'!E126)))</f>
        <v/>
      </c>
      <c r="DT132" s="264" t="str">
        <f ca="true">+IF(OFFSET('Hygiene Data'!$E$13,0,10*ROW('Hygiene Data'!E126))="","",OFFSET('Hygiene Data'!$E$13,0,10*ROW('Hygiene Data'!E126)))</f>
        <v/>
      </c>
      <c r="DU132" s="264" t="str">
        <f ca="true">+IF(OFFSET('Hygiene Data'!$F$11,0,10*ROW('Hygiene Data'!F126))="","",OFFSET('Hygiene Data'!$F$11,0,10*ROW('Hygiene Data'!F126)))</f>
        <v/>
      </c>
      <c r="DV132" s="264" t="str">
        <f ca="true">+IF(OFFSET('Hygiene Data'!$F$12,0,10*ROW('Hygiene Data'!F126))="","",OFFSET('Hygiene Data'!$F$12,0,10*ROW('Hygiene Data'!F126)))</f>
        <v/>
      </c>
      <c r="DW132" s="264" t="str">
        <f ca="true">+IF(OFFSET('Hygiene Data'!$F$13,0,10*ROW('Hygiene Data'!F126))="","",OFFSET('Hygiene Data'!$F$13,0,10*ROW('Hygiene Data'!F126)))</f>
        <v/>
      </c>
      <c r="DX132" s="264" t="str">
        <f ca="true">+IF(OFFSET('Hygiene Data'!$G$11,0,10*ROW('Hygiene Data'!G126))="","",OFFSET('Hygiene Data'!$G$11,0,10*ROW('Hygiene Data'!G126)))</f>
        <v/>
      </c>
      <c r="DY132" s="264" t="str">
        <f ca="true">+IF(OFFSET('Hygiene Data'!$G$12,0,10*ROW('Hygiene Data'!G126))="","",OFFSET('Hygiene Data'!$G$12,0,10*ROW('Hygiene Data'!G126)))</f>
        <v/>
      </c>
      <c r="DZ132" s="264" t="str">
        <f ca="true">+IF(OFFSET('Hygiene Data'!$G$13,0,10*ROW('Hygiene Data'!G126))="","",OFFSET('Hygiene Data'!$G$13,0,10*ROW('Hygiene Data'!G126)))</f>
        <v/>
      </c>
      <c r="EA132" s="264" t="str">
        <f ca="true">+IF(OFFSET('Hygiene Data'!$H$11,0,10*ROW('Hygiene Data'!H126))="","",OFFSET('Hygiene Data'!$H$11,0,10*ROW('Hygiene Data'!H126)))</f>
        <v/>
      </c>
      <c r="EB132" s="264" t="str">
        <f ca="true">+IF(OFFSET('Hygiene Data'!$H$12,0,10*ROW('Hygiene Data'!H126))="","",OFFSET('Hygiene Data'!$H$12,0,10*ROW('Hygiene Data'!H126)))</f>
        <v/>
      </c>
      <c r="EC132" s="264" t="str">
        <f ca="true">+IF(OFFSET('Hygiene Data'!$H$13,0,10*ROW('Hygiene Data'!H126))="","",OFFSET('Hygiene Data'!$H$13,0,10*ROW('Hygiene Data'!H126)))</f>
        <v/>
      </c>
      <c r="ED132" s="264" t="str">
        <f ca="true">+IF(OFFSET('Hygiene Data'!$I$11,0,10*ROW('Hygiene Data'!I126))="","",OFFSET('Hygiene Data'!$I$11,0,10*ROW('Hygiene Data'!I126)))</f>
        <v/>
      </c>
      <c r="EE132" s="264" t="str">
        <f ca="true">+IF(OFFSET('Hygiene Data'!$I$12,0,10*ROW('Hygiene Data'!I126))="","",OFFSET('Hygiene Data'!$I$12,0,10*ROW('Hygiene Data'!I126)))</f>
        <v/>
      </c>
      <c r="EF132" s="264" t="str">
        <f ca="true">+IF(OFFSET('Hygiene Data'!$I$13,0,10*ROW('Hygiene Data'!I126))="","",OFFSET('Hygiene Data'!$I$13,0,10*ROW('Hygiene Data'!I126)))</f>
        <v/>
      </c>
    </row>
    <row xmlns:x14ac="http://schemas.microsoft.com/office/spreadsheetml/2009/9/ac" r="133" x14ac:dyDescent="0.2">
      <c r="A133" s="37" t="str">
        <f ca="true">+IF(OFFSET('Water Data'!$B$2,0,10*ROW('Water Data'!E127))="","",OFFSET('Water Data'!$B$2,0,10*ROW('Water Data'!E127)))</f>
        <v/>
      </c>
      <c r="B133" s="37" t="str">
        <f ca="true">+IF(OFFSET('Water Data'!$C$2,0,10*ROW('Water Data'!F127))="","",OFFSET('Water Data'!$C$2,0,10*ROW('Water Data'!F127)))</f>
        <v/>
      </c>
      <c r="C133" s="320" t="str">
        <f t="shared" ca="true" si="1"/>
        <v/>
      </c>
      <c r="D133" s="94"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94"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94"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94"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94"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94"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94"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94"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94"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94"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94"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94"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94"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94"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94"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94"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94"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94"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95"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95"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95"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95"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95"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95"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95"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95"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95"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95"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95"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95"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95"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95"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95"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95"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95"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95"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95"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95"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95"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95"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95"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95"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95"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95"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95"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95"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95"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95"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96"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96"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96"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96"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96"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96"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96"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96"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96"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96"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96"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96"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96"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96"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96"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96"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96"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96"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64"/>
      <c r="BS133" s="264" t="str">
        <f ca="true">+IF(OFFSET('Water Data'!$D$27,0,10*ROW('Water Data'!D127))="","",OFFSET('Water Data'!$D$27,0,10*ROW('Water Data'!D127)))</f>
        <v/>
      </c>
      <c r="BT133" s="264" t="str">
        <f ca="true">+IF(OFFSET('Water Data'!$D$28,0,10*ROW('Water Data'!D127))="","",OFFSET('Water Data'!$D$28,0,10*ROW('Water Data'!D127)))</f>
        <v/>
      </c>
      <c r="BU133" s="264" t="str">
        <f ca="true">+IF(OFFSET('Water Data'!$D$29,0,10*ROW('Water Data'!D127))="","",OFFSET('Water Data'!$D$29,0,10*ROW('Water Data'!D127)))</f>
        <v/>
      </c>
      <c r="BV133" s="264" t="str">
        <f ca="true">+IF(OFFSET('Water Data'!$E$27,0,10*ROW('Water Data'!E127))="","",OFFSET('Water Data'!$E$27,0,10*ROW('Water Data'!E127)))</f>
        <v/>
      </c>
      <c r="BW133" s="264" t="str">
        <f ca="true">+IF(OFFSET('Water Data'!$E$28,0,10*ROW('Water Data'!E127))="","",OFFSET('Water Data'!$E$28,0,10*ROW('Water Data'!E127)))</f>
        <v/>
      </c>
      <c r="BX133" s="264" t="str">
        <f ca="true">+IF(OFFSET('Water Data'!$E$29,0,10*ROW('Water Data'!E127))="","",OFFSET('Water Data'!$E$29,0,10*ROW('Water Data'!E127)))</f>
        <v/>
      </c>
      <c r="BY133" s="264" t="str">
        <f ca="true">+IF(OFFSET('Water Data'!$F$27,0,10*ROW('Water Data'!F127))="","",OFFSET('Water Data'!$F$27,0,10*ROW('Water Data'!F127)))</f>
        <v/>
      </c>
      <c r="BZ133" s="264" t="str">
        <f ca="true">+IF(OFFSET('Water Data'!$F$28,0,10*ROW('Water Data'!F127))="","",OFFSET('Water Data'!$F$28,0,10*ROW('Water Data'!F127)))</f>
        <v/>
      </c>
      <c r="CA133" s="264" t="str">
        <f ca="true">+IF(OFFSET('Water Data'!$F$29,0,10*ROW('Water Data'!F127))="","",OFFSET('Water Data'!$F$29,0,10*ROW('Water Data'!F127)))</f>
        <v/>
      </c>
      <c r="CB133" s="264" t="str">
        <f ca="true">+IF(OFFSET('Water Data'!$G$27,0,10*ROW('Water Data'!G127))="","",OFFSET('Water Data'!$G$27,0,10*ROW('Water Data'!G127)))</f>
        <v/>
      </c>
      <c r="CC133" s="264" t="str">
        <f ca="true">+IF(OFFSET('Water Data'!$G$28,0,10*ROW('Water Data'!G127))="","",OFFSET('Water Data'!$G$28,0,10*ROW('Water Data'!G127)))</f>
        <v/>
      </c>
      <c r="CD133" s="264" t="str">
        <f ca="true">+IF(OFFSET('Water Data'!$G$29,0,10*ROW('Water Data'!G127))="","",OFFSET('Water Data'!$G$29,0,10*ROW('Water Data'!G127)))</f>
        <v/>
      </c>
      <c r="CE133" s="264" t="str">
        <f ca="true">+IF(OFFSET('Water Data'!$H$27,0,10*ROW('Water Data'!H127))="","",OFFSET('Water Data'!$H$27,0,10*ROW('Water Data'!H127)))</f>
        <v/>
      </c>
      <c r="CF133" s="264" t="str">
        <f ca="true">+IF(OFFSET('Water Data'!$H$28,0,10*ROW('Water Data'!H127))="","",OFFSET('Water Data'!$H$28,0,10*ROW('Water Data'!H127)))</f>
        <v/>
      </c>
      <c r="CG133" s="264" t="str">
        <f ca="true">+IF(OFFSET('Water Data'!$H$29,0,10*ROW('Water Data'!H127))="","",OFFSET('Water Data'!$H$29,0,10*ROW('Water Data'!H127)))</f>
        <v/>
      </c>
      <c r="CH133" s="264" t="str">
        <f ca="true">+IF(OFFSET('Water Data'!$I$27,0,10*ROW('Water Data'!I127))="","",OFFSET('Water Data'!$I$27,0,10*ROW('Water Data'!I127)))</f>
        <v/>
      </c>
      <c r="CI133" s="264" t="str">
        <f ca="true">+IF(OFFSET('Water Data'!$I$28,0,10*ROW('Water Data'!I127))="","",OFFSET('Water Data'!$I$28,0,10*ROW('Water Data'!I127)))</f>
        <v/>
      </c>
      <c r="CJ133" s="264" t="str">
        <f ca="true">+IF(OFFSET('Water Data'!$I$29,0,10*ROW('Water Data'!I127))="","",OFFSET('Water Data'!$I$29,0,10*ROW('Water Data'!I127)))</f>
        <v/>
      </c>
      <c r="CK133" s="264" t="str">
        <f ca="true">+IF(OFFSET('Sanitation Data'!$D$28,0,10*ROW('Sanitation Data'!D127))="","",OFFSET('Sanitation Data'!$D$28,0,10*ROW('Sanitation Data'!D127)))</f>
        <v/>
      </c>
      <c r="CL133" s="264" t="str">
        <f ca="true">+IF(OFFSET('Sanitation Data'!$D$29,0,10*ROW('Sanitation Data'!D127))="","",OFFSET('Sanitation Data'!$D$29,0,10*ROW('Sanitation Data'!D127)))</f>
        <v/>
      </c>
      <c r="CM133" s="264" t="str">
        <f ca="true">+IF(OFFSET('Sanitation Data'!$D$30,0,10*ROW('Sanitation Data'!D127))="","",OFFSET('Sanitation Data'!$D$30,0,10*ROW('Sanitation Data'!D127)))</f>
        <v/>
      </c>
      <c r="CN133" s="264" t="str">
        <f ca="true">+IF(OFFSET('Sanitation Data'!$D$31,0,10*ROW('Sanitation Data'!D127))="","",OFFSET('Sanitation Data'!$D$31,0,10*ROW('Sanitation Data'!D127)))</f>
        <v/>
      </c>
      <c r="CO133" s="264" t="str">
        <f ca="true">+IF(OFFSET('Sanitation Data'!$D$32,0,10*ROW('Sanitation Data'!D127))="","",OFFSET('Sanitation Data'!$D$32,0,10*ROW('Sanitation Data'!D127)))</f>
        <v/>
      </c>
      <c r="CP133" s="264" t="str">
        <f ca="true">+IF(OFFSET('Sanitation Data'!$E$28,0,10*ROW('Sanitation Data'!E127))="","",OFFSET('Sanitation Data'!$E$28,0,10*ROW('Sanitation Data'!E127)))</f>
        <v/>
      </c>
      <c r="CQ133" s="264" t="str">
        <f ca="true">+IF(OFFSET('Sanitation Data'!$E$29,0,10*ROW('Sanitation Data'!E127))="","",OFFSET('Sanitation Data'!$E$29,0,10*ROW('Sanitation Data'!E127)))</f>
        <v/>
      </c>
      <c r="CR133" s="264" t="str">
        <f ca="true">+IF(OFFSET('Sanitation Data'!$E$30,0,10*ROW('Sanitation Data'!E127))="","",OFFSET('Sanitation Data'!$E$30,0,10*ROW('Sanitation Data'!E127)))</f>
        <v/>
      </c>
      <c r="CS133" s="264" t="str">
        <f ca="true">+IF(OFFSET('Sanitation Data'!$E$31,0,10*ROW('Sanitation Data'!E127))="","",OFFSET('Sanitation Data'!$E$31,0,10*ROW('Sanitation Data'!E127)))</f>
        <v/>
      </c>
      <c r="CT133" s="264" t="str">
        <f ca="true">+IF(OFFSET('Sanitation Data'!$E$32,0,10*ROW('Sanitation Data'!E127))="","",OFFSET('Sanitation Data'!$E$32,0,10*ROW('Sanitation Data'!E127)))</f>
        <v/>
      </c>
      <c r="CU133" s="264" t="str">
        <f ca="true">+IF(OFFSET('Sanitation Data'!$F$28,0,10*ROW('Sanitation Data'!F127))="","",OFFSET('Sanitation Data'!$F$28,0,10*ROW('Sanitation Data'!F127)))</f>
        <v/>
      </c>
      <c r="CV133" s="264" t="str">
        <f ca="true">+IF(OFFSET('Sanitation Data'!$F$29,0,10*ROW('Sanitation Data'!F127))="","",OFFSET('Sanitation Data'!$F$29,0,10*ROW('Sanitation Data'!F127)))</f>
        <v/>
      </c>
      <c r="CW133" s="264" t="str">
        <f ca="true">+IF(OFFSET('Sanitation Data'!$F$30,0,10*ROW('Sanitation Data'!F127))="","",OFFSET('Sanitation Data'!$F$30,0,10*ROW('Sanitation Data'!F127)))</f>
        <v/>
      </c>
      <c r="CX133" s="264" t="str">
        <f ca="true">+IF(OFFSET('Sanitation Data'!$F$31,0,10*ROW('Sanitation Data'!F127))="","",OFFSET('Sanitation Data'!$F$31,0,10*ROW('Sanitation Data'!F127)))</f>
        <v/>
      </c>
      <c r="CY133" s="264" t="str">
        <f ca="true">+IF(OFFSET('Sanitation Data'!$F$32,0,10*ROW('Sanitation Data'!F127))="","",OFFSET('Sanitation Data'!$F$32,0,10*ROW('Sanitation Data'!F127)))</f>
        <v/>
      </c>
      <c r="CZ133" s="264" t="str">
        <f ca="true">+IF(OFFSET('Sanitation Data'!$G$28,0,10*ROW('Sanitation Data'!G127))="","",OFFSET('Sanitation Data'!$G$28,0,10*ROW('Sanitation Data'!G127)))</f>
        <v/>
      </c>
      <c r="DA133" s="264" t="str">
        <f ca="true">+IF(OFFSET('Sanitation Data'!$G$29,0,10*ROW('Sanitation Data'!G127))="","",OFFSET('Sanitation Data'!$G$29,0,10*ROW('Sanitation Data'!G127)))</f>
        <v/>
      </c>
      <c r="DB133" s="264" t="str">
        <f ca="true">+IF(OFFSET('Sanitation Data'!$G$30,0,10*ROW('Sanitation Data'!G127))="","",OFFSET('Sanitation Data'!$G$30,0,10*ROW('Sanitation Data'!G127)))</f>
        <v/>
      </c>
      <c r="DC133" s="264" t="str">
        <f ca="true">+IF(OFFSET('Sanitation Data'!$G$31,0,10*ROW('Sanitation Data'!G127))="","",OFFSET('Sanitation Data'!$G$31,0,10*ROW('Sanitation Data'!G127)))</f>
        <v/>
      </c>
      <c r="DD133" s="264" t="str">
        <f ca="true">+IF(OFFSET('Sanitation Data'!$G$32,0,10*ROW('Sanitation Data'!G127))="","",OFFSET('Sanitation Data'!$G$32,0,10*ROW('Sanitation Data'!G127)))</f>
        <v/>
      </c>
      <c r="DE133" s="264" t="str">
        <f ca="true">+IF(OFFSET('Sanitation Data'!$H$28,0,10*ROW('Sanitation Data'!H127))="","",OFFSET('Sanitation Data'!$H$28,0,10*ROW('Sanitation Data'!H127)))</f>
        <v/>
      </c>
      <c r="DF133" s="264" t="str">
        <f ca="true">+IF(OFFSET('Sanitation Data'!$H$29,0,10*ROW('Sanitation Data'!H127))="","",OFFSET('Sanitation Data'!$H$29,0,10*ROW('Sanitation Data'!H127)))</f>
        <v/>
      </c>
      <c r="DG133" s="264" t="str">
        <f ca="true">+IF(OFFSET('Sanitation Data'!$H$30,0,10*ROW('Sanitation Data'!H127))="","",OFFSET('Sanitation Data'!$H$30,0,10*ROW('Sanitation Data'!H127)))</f>
        <v/>
      </c>
      <c r="DH133" s="264" t="str">
        <f ca="true">+IF(OFFSET('Sanitation Data'!$H$31,0,10*ROW('Sanitation Data'!H127))="","",OFFSET('Sanitation Data'!$H$31,0,10*ROW('Sanitation Data'!H127)))</f>
        <v/>
      </c>
      <c r="DI133" s="264" t="str">
        <f ca="true">+IF(OFFSET('Sanitation Data'!$H$32,0,10*ROW('Sanitation Data'!H127))="","",OFFSET('Sanitation Data'!$H$32,0,10*ROW('Sanitation Data'!H127)))</f>
        <v/>
      </c>
      <c r="DJ133" s="264" t="str">
        <f ca="true">+IF(OFFSET('Sanitation Data'!$I$28,0,10*ROW('Sanitation Data'!I127))="","",OFFSET('Sanitation Data'!$I$28,0,10*ROW('Sanitation Data'!I127)))</f>
        <v/>
      </c>
      <c r="DK133" s="264" t="str">
        <f ca="true">+IF(OFFSET('Sanitation Data'!$I$29,0,10*ROW('Sanitation Data'!I127))="","",OFFSET('Sanitation Data'!$I$29,0,10*ROW('Sanitation Data'!I127)))</f>
        <v/>
      </c>
      <c r="DL133" s="264" t="str">
        <f ca="true">+IF(OFFSET('Sanitation Data'!$I$30,0,10*ROW('Sanitation Data'!I127))="","",OFFSET('Sanitation Data'!$I$30,0,10*ROW('Sanitation Data'!I127)))</f>
        <v/>
      </c>
      <c r="DM133" s="264" t="str">
        <f ca="true">+IF(OFFSET('Sanitation Data'!$I$31,0,10*ROW('Sanitation Data'!I127))="","",OFFSET('Sanitation Data'!$I$31,0,10*ROW('Sanitation Data'!I127)))</f>
        <v/>
      </c>
      <c r="DN133" s="264" t="str">
        <f ca="true">+IF(OFFSET('Sanitation Data'!$I$32,0,10*ROW('Sanitation Data'!I127))="","",OFFSET('Sanitation Data'!$I$32,0,10*ROW('Sanitation Data'!I127)))</f>
        <v/>
      </c>
      <c r="DO133" s="264" t="str">
        <f ca="true">+IF(OFFSET('Hygiene Data'!$D$11,0,10*ROW('Hygiene Data'!D127))="","",OFFSET('Hygiene Data'!$D$11,0,10*ROW('Hygiene Data'!D127)))</f>
        <v/>
      </c>
      <c r="DP133" s="264" t="str">
        <f ca="true">+IF(OFFSET('Hygiene Data'!$D$12,0,10*ROW('Hygiene Data'!D127))="","",OFFSET('Hygiene Data'!$D$12,0,10*ROW('Hygiene Data'!D127)))</f>
        <v/>
      </c>
      <c r="DQ133" s="264" t="str">
        <f ca="true">+IF(OFFSET('Hygiene Data'!$D$13,0,10*ROW('Hygiene Data'!D127))="","",OFFSET('Hygiene Data'!$D$13,0,10*ROW('Hygiene Data'!D127)))</f>
        <v/>
      </c>
      <c r="DR133" s="264" t="str">
        <f ca="true">+IF(OFFSET('Hygiene Data'!$E$11,0,10*ROW('Hygiene Data'!E127))="","",OFFSET('Hygiene Data'!$E$11,0,10*ROW('Hygiene Data'!E127)))</f>
        <v/>
      </c>
      <c r="DS133" s="264" t="str">
        <f ca="true">+IF(OFFSET('Hygiene Data'!$E$12,0,10*ROW('Hygiene Data'!E127))="","",OFFSET('Hygiene Data'!$E$12,0,10*ROW('Hygiene Data'!E127)))</f>
        <v/>
      </c>
      <c r="DT133" s="264" t="str">
        <f ca="true">+IF(OFFSET('Hygiene Data'!$E$13,0,10*ROW('Hygiene Data'!E127))="","",OFFSET('Hygiene Data'!$E$13,0,10*ROW('Hygiene Data'!E127)))</f>
        <v/>
      </c>
      <c r="DU133" s="264" t="str">
        <f ca="true">+IF(OFFSET('Hygiene Data'!$F$11,0,10*ROW('Hygiene Data'!F127))="","",OFFSET('Hygiene Data'!$F$11,0,10*ROW('Hygiene Data'!F127)))</f>
        <v/>
      </c>
      <c r="DV133" s="264" t="str">
        <f ca="true">+IF(OFFSET('Hygiene Data'!$F$12,0,10*ROW('Hygiene Data'!F127))="","",OFFSET('Hygiene Data'!$F$12,0,10*ROW('Hygiene Data'!F127)))</f>
        <v/>
      </c>
      <c r="DW133" s="264" t="str">
        <f ca="true">+IF(OFFSET('Hygiene Data'!$F$13,0,10*ROW('Hygiene Data'!F127))="","",OFFSET('Hygiene Data'!$F$13,0,10*ROW('Hygiene Data'!F127)))</f>
        <v/>
      </c>
      <c r="DX133" s="264" t="str">
        <f ca="true">+IF(OFFSET('Hygiene Data'!$G$11,0,10*ROW('Hygiene Data'!G127))="","",OFFSET('Hygiene Data'!$G$11,0,10*ROW('Hygiene Data'!G127)))</f>
        <v/>
      </c>
      <c r="DY133" s="264" t="str">
        <f ca="true">+IF(OFFSET('Hygiene Data'!$G$12,0,10*ROW('Hygiene Data'!G127))="","",OFFSET('Hygiene Data'!$G$12,0,10*ROW('Hygiene Data'!G127)))</f>
        <v/>
      </c>
      <c r="DZ133" s="264" t="str">
        <f ca="true">+IF(OFFSET('Hygiene Data'!$G$13,0,10*ROW('Hygiene Data'!G127))="","",OFFSET('Hygiene Data'!$G$13,0,10*ROW('Hygiene Data'!G127)))</f>
        <v/>
      </c>
      <c r="EA133" s="264" t="str">
        <f ca="true">+IF(OFFSET('Hygiene Data'!$H$11,0,10*ROW('Hygiene Data'!H127))="","",OFFSET('Hygiene Data'!$H$11,0,10*ROW('Hygiene Data'!H127)))</f>
        <v/>
      </c>
      <c r="EB133" s="264" t="str">
        <f ca="true">+IF(OFFSET('Hygiene Data'!$H$12,0,10*ROW('Hygiene Data'!H127))="","",OFFSET('Hygiene Data'!$H$12,0,10*ROW('Hygiene Data'!H127)))</f>
        <v/>
      </c>
      <c r="EC133" s="264" t="str">
        <f ca="true">+IF(OFFSET('Hygiene Data'!$H$13,0,10*ROW('Hygiene Data'!H127))="","",OFFSET('Hygiene Data'!$H$13,0,10*ROW('Hygiene Data'!H127)))</f>
        <v/>
      </c>
      <c r="ED133" s="264" t="str">
        <f ca="true">+IF(OFFSET('Hygiene Data'!$I$11,0,10*ROW('Hygiene Data'!I127))="","",OFFSET('Hygiene Data'!$I$11,0,10*ROW('Hygiene Data'!I127)))</f>
        <v/>
      </c>
      <c r="EE133" s="264" t="str">
        <f ca="true">+IF(OFFSET('Hygiene Data'!$I$12,0,10*ROW('Hygiene Data'!I127))="","",OFFSET('Hygiene Data'!$I$12,0,10*ROW('Hygiene Data'!I127)))</f>
        <v/>
      </c>
      <c r="EF133" s="264" t="str">
        <f ca="true">+IF(OFFSET('Hygiene Data'!$I$13,0,10*ROW('Hygiene Data'!I127))="","",OFFSET('Hygiene Data'!$I$13,0,10*ROW('Hygiene Data'!I127)))</f>
        <v/>
      </c>
    </row>
    <row xmlns:x14ac="http://schemas.microsoft.com/office/spreadsheetml/2009/9/ac" r="134" x14ac:dyDescent="0.2">
      <c r="A134" s="37" t="str">
        <f ca="true">+IF(OFFSET('Water Data'!$B$2,0,10*ROW('Water Data'!E128))="","",OFFSET('Water Data'!$B$2,0,10*ROW('Water Data'!E128)))</f>
        <v/>
      </c>
      <c r="B134" s="37" t="str">
        <f ca="true">+IF(OFFSET('Water Data'!$C$2,0,10*ROW('Water Data'!F128))="","",OFFSET('Water Data'!$C$2,0,10*ROW('Water Data'!F128)))</f>
        <v/>
      </c>
      <c r="C134" s="320" t="str">
        <f t="shared" ca="true" si="1"/>
        <v/>
      </c>
      <c r="D134" s="94"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94"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94"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94"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94"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94"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94"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94"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94"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94"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94"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94"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94"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94"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94"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94"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94"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94"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95"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95"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95"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95"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95"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95"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95"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95"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95"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95"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95"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95"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95"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95"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95"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95"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95"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95"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95"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95"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95"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95"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95"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95"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95"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95"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95"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95"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95"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95"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96"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96"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96"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96"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96"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96"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96"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96"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96"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96"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96"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96"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96"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96"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96"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96"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96"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96"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64"/>
      <c r="BS134" s="264" t="str">
        <f ca="true">+IF(OFFSET('Water Data'!$D$27,0,10*ROW('Water Data'!D128))="","",OFFSET('Water Data'!$D$27,0,10*ROW('Water Data'!D128)))</f>
        <v/>
      </c>
      <c r="BT134" s="264" t="str">
        <f ca="true">+IF(OFFSET('Water Data'!$D$28,0,10*ROW('Water Data'!D128))="","",OFFSET('Water Data'!$D$28,0,10*ROW('Water Data'!D128)))</f>
        <v/>
      </c>
      <c r="BU134" s="264" t="str">
        <f ca="true">+IF(OFFSET('Water Data'!$D$29,0,10*ROW('Water Data'!D128))="","",OFFSET('Water Data'!$D$29,0,10*ROW('Water Data'!D128)))</f>
        <v/>
      </c>
      <c r="BV134" s="264" t="str">
        <f ca="true">+IF(OFFSET('Water Data'!$E$27,0,10*ROW('Water Data'!E128))="","",OFFSET('Water Data'!$E$27,0,10*ROW('Water Data'!E128)))</f>
        <v/>
      </c>
      <c r="BW134" s="264" t="str">
        <f ca="true">+IF(OFFSET('Water Data'!$E$28,0,10*ROW('Water Data'!E128))="","",OFFSET('Water Data'!$E$28,0,10*ROW('Water Data'!E128)))</f>
        <v/>
      </c>
      <c r="BX134" s="264" t="str">
        <f ca="true">+IF(OFFSET('Water Data'!$E$29,0,10*ROW('Water Data'!E128))="","",OFFSET('Water Data'!$E$29,0,10*ROW('Water Data'!E128)))</f>
        <v/>
      </c>
      <c r="BY134" s="264" t="str">
        <f ca="true">+IF(OFFSET('Water Data'!$F$27,0,10*ROW('Water Data'!F128))="","",OFFSET('Water Data'!$F$27,0,10*ROW('Water Data'!F128)))</f>
        <v/>
      </c>
      <c r="BZ134" s="264" t="str">
        <f ca="true">+IF(OFFSET('Water Data'!$F$28,0,10*ROW('Water Data'!F128))="","",OFFSET('Water Data'!$F$28,0,10*ROW('Water Data'!F128)))</f>
        <v/>
      </c>
      <c r="CA134" s="264" t="str">
        <f ca="true">+IF(OFFSET('Water Data'!$F$29,0,10*ROW('Water Data'!F128))="","",OFFSET('Water Data'!$F$29,0,10*ROW('Water Data'!F128)))</f>
        <v/>
      </c>
      <c r="CB134" s="264" t="str">
        <f ca="true">+IF(OFFSET('Water Data'!$G$27,0,10*ROW('Water Data'!G128))="","",OFFSET('Water Data'!$G$27,0,10*ROW('Water Data'!G128)))</f>
        <v/>
      </c>
      <c r="CC134" s="264" t="str">
        <f ca="true">+IF(OFFSET('Water Data'!$G$28,0,10*ROW('Water Data'!G128))="","",OFFSET('Water Data'!$G$28,0,10*ROW('Water Data'!G128)))</f>
        <v/>
      </c>
      <c r="CD134" s="264" t="str">
        <f ca="true">+IF(OFFSET('Water Data'!$G$29,0,10*ROW('Water Data'!G128))="","",OFFSET('Water Data'!$G$29,0,10*ROW('Water Data'!G128)))</f>
        <v/>
      </c>
      <c r="CE134" s="264" t="str">
        <f ca="true">+IF(OFFSET('Water Data'!$H$27,0,10*ROW('Water Data'!H128))="","",OFFSET('Water Data'!$H$27,0,10*ROW('Water Data'!H128)))</f>
        <v/>
      </c>
      <c r="CF134" s="264" t="str">
        <f ca="true">+IF(OFFSET('Water Data'!$H$28,0,10*ROW('Water Data'!H128))="","",OFFSET('Water Data'!$H$28,0,10*ROW('Water Data'!H128)))</f>
        <v/>
      </c>
      <c r="CG134" s="264" t="str">
        <f ca="true">+IF(OFFSET('Water Data'!$H$29,0,10*ROW('Water Data'!H128))="","",OFFSET('Water Data'!$H$29,0,10*ROW('Water Data'!H128)))</f>
        <v/>
      </c>
      <c r="CH134" s="264" t="str">
        <f ca="true">+IF(OFFSET('Water Data'!$I$27,0,10*ROW('Water Data'!I128))="","",OFFSET('Water Data'!$I$27,0,10*ROW('Water Data'!I128)))</f>
        <v/>
      </c>
      <c r="CI134" s="264" t="str">
        <f ca="true">+IF(OFFSET('Water Data'!$I$28,0,10*ROW('Water Data'!I128))="","",OFFSET('Water Data'!$I$28,0,10*ROW('Water Data'!I128)))</f>
        <v/>
      </c>
      <c r="CJ134" s="264" t="str">
        <f ca="true">+IF(OFFSET('Water Data'!$I$29,0,10*ROW('Water Data'!I128))="","",OFFSET('Water Data'!$I$29,0,10*ROW('Water Data'!I128)))</f>
        <v/>
      </c>
      <c r="CK134" s="264" t="str">
        <f ca="true">+IF(OFFSET('Sanitation Data'!$D$28,0,10*ROW('Sanitation Data'!D128))="","",OFFSET('Sanitation Data'!$D$28,0,10*ROW('Sanitation Data'!D128)))</f>
        <v/>
      </c>
      <c r="CL134" s="264" t="str">
        <f ca="true">+IF(OFFSET('Sanitation Data'!$D$29,0,10*ROW('Sanitation Data'!D128))="","",OFFSET('Sanitation Data'!$D$29,0,10*ROW('Sanitation Data'!D128)))</f>
        <v/>
      </c>
      <c r="CM134" s="264" t="str">
        <f ca="true">+IF(OFFSET('Sanitation Data'!$D$30,0,10*ROW('Sanitation Data'!D128))="","",OFFSET('Sanitation Data'!$D$30,0,10*ROW('Sanitation Data'!D128)))</f>
        <v/>
      </c>
      <c r="CN134" s="264" t="str">
        <f ca="true">+IF(OFFSET('Sanitation Data'!$D$31,0,10*ROW('Sanitation Data'!D128))="","",OFFSET('Sanitation Data'!$D$31,0,10*ROW('Sanitation Data'!D128)))</f>
        <v/>
      </c>
      <c r="CO134" s="264" t="str">
        <f ca="true">+IF(OFFSET('Sanitation Data'!$D$32,0,10*ROW('Sanitation Data'!D128))="","",OFFSET('Sanitation Data'!$D$32,0,10*ROW('Sanitation Data'!D128)))</f>
        <v/>
      </c>
      <c r="CP134" s="264" t="str">
        <f ca="true">+IF(OFFSET('Sanitation Data'!$E$28,0,10*ROW('Sanitation Data'!E128))="","",OFFSET('Sanitation Data'!$E$28,0,10*ROW('Sanitation Data'!E128)))</f>
        <v/>
      </c>
      <c r="CQ134" s="264" t="str">
        <f ca="true">+IF(OFFSET('Sanitation Data'!$E$29,0,10*ROW('Sanitation Data'!E128))="","",OFFSET('Sanitation Data'!$E$29,0,10*ROW('Sanitation Data'!E128)))</f>
        <v/>
      </c>
      <c r="CR134" s="264" t="str">
        <f ca="true">+IF(OFFSET('Sanitation Data'!$E$30,0,10*ROW('Sanitation Data'!E128))="","",OFFSET('Sanitation Data'!$E$30,0,10*ROW('Sanitation Data'!E128)))</f>
        <v/>
      </c>
      <c r="CS134" s="264" t="str">
        <f ca="true">+IF(OFFSET('Sanitation Data'!$E$31,0,10*ROW('Sanitation Data'!E128))="","",OFFSET('Sanitation Data'!$E$31,0,10*ROW('Sanitation Data'!E128)))</f>
        <v/>
      </c>
      <c r="CT134" s="264" t="str">
        <f ca="true">+IF(OFFSET('Sanitation Data'!$E$32,0,10*ROW('Sanitation Data'!E128))="","",OFFSET('Sanitation Data'!$E$32,0,10*ROW('Sanitation Data'!E128)))</f>
        <v/>
      </c>
      <c r="CU134" s="264" t="str">
        <f ca="true">+IF(OFFSET('Sanitation Data'!$F$28,0,10*ROW('Sanitation Data'!F128))="","",OFFSET('Sanitation Data'!$F$28,0,10*ROW('Sanitation Data'!F128)))</f>
        <v/>
      </c>
      <c r="CV134" s="264" t="str">
        <f ca="true">+IF(OFFSET('Sanitation Data'!$F$29,0,10*ROW('Sanitation Data'!F128))="","",OFFSET('Sanitation Data'!$F$29,0,10*ROW('Sanitation Data'!F128)))</f>
        <v/>
      </c>
      <c r="CW134" s="264" t="str">
        <f ca="true">+IF(OFFSET('Sanitation Data'!$F$30,0,10*ROW('Sanitation Data'!F128))="","",OFFSET('Sanitation Data'!$F$30,0,10*ROW('Sanitation Data'!F128)))</f>
        <v/>
      </c>
      <c r="CX134" s="264" t="str">
        <f ca="true">+IF(OFFSET('Sanitation Data'!$F$31,0,10*ROW('Sanitation Data'!F128))="","",OFFSET('Sanitation Data'!$F$31,0,10*ROW('Sanitation Data'!F128)))</f>
        <v/>
      </c>
      <c r="CY134" s="264" t="str">
        <f ca="true">+IF(OFFSET('Sanitation Data'!$F$32,0,10*ROW('Sanitation Data'!F128))="","",OFFSET('Sanitation Data'!$F$32,0,10*ROW('Sanitation Data'!F128)))</f>
        <v/>
      </c>
      <c r="CZ134" s="264" t="str">
        <f ca="true">+IF(OFFSET('Sanitation Data'!$G$28,0,10*ROW('Sanitation Data'!G128))="","",OFFSET('Sanitation Data'!$G$28,0,10*ROW('Sanitation Data'!G128)))</f>
        <v/>
      </c>
      <c r="DA134" s="264" t="str">
        <f ca="true">+IF(OFFSET('Sanitation Data'!$G$29,0,10*ROW('Sanitation Data'!G128))="","",OFFSET('Sanitation Data'!$G$29,0,10*ROW('Sanitation Data'!G128)))</f>
        <v/>
      </c>
      <c r="DB134" s="264" t="str">
        <f ca="true">+IF(OFFSET('Sanitation Data'!$G$30,0,10*ROW('Sanitation Data'!G128))="","",OFFSET('Sanitation Data'!$G$30,0,10*ROW('Sanitation Data'!G128)))</f>
        <v/>
      </c>
      <c r="DC134" s="264" t="str">
        <f ca="true">+IF(OFFSET('Sanitation Data'!$G$31,0,10*ROW('Sanitation Data'!G128))="","",OFFSET('Sanitation Data'!$G$31,0,10*ROW('Sanitation Data'!G128)))</f>
        <v/>
      </c>
      <c r="DD134" s="264" t="str">
        <f ca="true">+IF(OFFSET('Sanitation Data'!$G$32,0,10*ROW('Sanitation Data'!G128))="","",OFFSET('Sanitation Data'!$G$32,0,10*ROW('Sanitation Data'!G128)))</f>
        <v/>
      </c>
      <c r="DE134" s="264" t="str">
        <f ca="true">+IF(OFFSET('Sanitation Data'!$H$28,0,10*ROW('Sanitation Data'!H128))="","",OFFSET('Sanitation Data'!$H$28,0,10*ROW('Sanitation Data'!H128)))</f>
        <v/>
      </c>
      <c r="DF134" s="264" t="str">
        <f ca="true">+IF(OFFSET('Sanitation Data'!$H$29,0,10*ROW('Sanitation Data'!H128))="","",OFFSET('Sanitation Data'!$H$29,0,10*ROW('Sanitation Data'!H128)))</f>
        <v/>
      </c>
      <c r="DG134" s="264" t="str">
        <f ca="true">+IF(OFFSET('Sanitation Data'!$H$30,0,10*ROW('Sanitation Data'!H128))="","",OFFSET('Sanitation Data'!$H$30,0,10*ROW('Sanitation Data'!H128)))</f>
        <v/>
      </c>
      <c r="DH134" s="264" t="str">
        <f ca="true">+IF(OFFSET('Sanitation Data'!$H$31,0,10*ROW('Sanitation Data'!H128))="","",OFFSET('Sanitation Data'!$H$31,0,10*ROW('Sanitation Data'!H128)))</f>
        <v/>
      </c>
      <c r="DI134" s="264" t="str">
        <f ca="true">+IF(OFFSET('Sanitation Data'!$H$32,0,10*ROW('Sanitation Data'!H128))="","",OFFSET('Sanitation Data'!$H$32,0,10*ROW('Sanitation Data'!H128)))</f>
        <v/>
      </c>
      <c r="DJ134" s="264" t="str">
        <f ca="true">+IF(OFFSET('Sanitation Data'!$I$28,0,10*ROW('Sanitation Data'!I128))="","",OFFSET('Sanitation Data'!$I$28,0,10*ROW('Sanitation Data'!I128)))</f>
        <v/>
      </c>
      <c r="DK134" s="264" t="str">
        <f ca="true">+IF(OFFSET('Sanitation Data'!$I$29,0,10*ROW('Sanitation Data'!I128))="","",OFFSET('Sanitation Data'!$I$29,0,10*ROW('Sanitation Data'!I128)))</f>
        <v/>
      </c>
      <c r="DL134" s="264" t="str">
        <f ca="true">+IF(OFFSET('Sanitation Data'!$I$30,0,10*ROW('Sanitation Data'!I128))="","",OFFSET('Sanitation Data'!$I$30,0,10*ROW('Sanitation Data'!I128)))</f>
        <v/>
      </c>
      <c r="DM134" s="264" t="str">
        <f ca="true">+IF(OFFSET('Sanitation Data'!$I$31,0,10*ROW('Sanitation Data'!I128))="","",OFFSET('Sanitation Data'!$I$31,0,10*ROW('Sanitation Data'!I128)))</f>
        <v/>
      </c>
      <c r="DN134" s="264" t="str">
        <f ca="true">+IF(OFFSET('Sanitation Data'!$I$32,0,10*ROW('Sanitation Data'!I128))="","",OFFSET('Sanitation Data'!$I$32,0,10*ROW('Sanitation Data'!I128)))</f>
        <v/>
      </c>
      <c r="DO134" s="264" t="str">
        <f ca="true">+IF(OFFSET('Hygiene Data'!$D$11,0,10*ROW('Hygiene Data'!D128))="","",OFFSET('Hygiene Data'!$D$11,0,10*ROW('Hygiene Data'!D128)))</f>
        <v/>
      </c>
      <c r="DP134" s="264" t="str">
        <f ca="true">+IF(OFFSET('Hygiene Data'!$D$12,0,10*ROW('Hygiene Data'!D128))="","",OFFSET('Hygiene Data'!$D$12,0,10*ROW('Hygiene Data'!D128)))</f>
        <v/>
      </c>
      <c r="DQ134" s="264" t="str">
        <f ca="true">+IF(OFFSET('Hygiene Data'!$D$13,0,10*ROW('Hygiene Data'!D128))="","",OFFSET('Hygiene Data'!$D$13,0,10*ROW('Hygiene Data'!D128)))</f>
        <v/>
      </c>
      <c r="DR134" s="264" t="str">
        <f ca="true">+IF(OFFSET('Hygiene Data'!$E$11,0,10*ROW('Hygiene Data'!E128))="","",OFFSET('Hygiene Data'!$E$11,0,10*ROW('Hygiene Data'!E128)))</f>
        <v/>
      </c>
      <c r="DS134" s="264" t="str">
        <f ca="true">+IF(OFFSET('Hygiene Data'!$E$12,0,10*ROW('Hygiene Data'!E128))="","",OFFSET('Hygiene Data'!$E$12,0,10*ROW('Hygiene Data'!E128)))</f>
        <v/>
      </c>
      <c r="DT134" s="264" t="str">
        <f ca="true">+IF(OFFSET('Hygiene Data'!$E$13,0,10*ROW('Hygiene Data'!E128))="","",OFFSET('Hygiene Data'!$E$13,0,10*ROW('Hygiene Data'!E128)))</f>
        <v/>
      </c>
      <c r="DU134" s="264" t="str">
        <f ca="true">+IF(OFFSET('Hygiene Data'!$F$11,0,10*ROW('Hygiene Data'!F128))="","",OFFSET('Hygiene Data'!$F$11,0,10*ROW('Hygiene Data'!F128)))</f>
        <v/>
      </c>
      <c r="DV134" s="264" t="str">
        <f ca="true">+IF(OFFSET('Hygiene Data'!$F$12,0,10*ROW('Hygiene Data'!F128))="","",OFFSET('Hygiene Data'!$F$12,0,10*ROW('Hygiene Data'!F128)))</f>
        <v/>
      </c>
      <c r="DW134" s="264" t="str">
        <f ca="true">+IF(OFFSET('Hygiene Data'!$F$13,0,10*ROW('Hygiene Data'!F128))="","",OFFSET('Hygiene Data'!$F$13,0,10*ROW('Hygiene Data'!F128)))</f>
        <v/>
      </c>
      <c r="DX134" s="264" t="str">
        <f ca="true">+IF(OFFSET('Hygiene Data'!$G$11,0,10*ROW('Hygiene Data'!G128))="","",OFFSET('Hygiene Data'!$G$11,0,10*ROW('Hygiene Data'!G128)))</f>
        <v/>
      </c>
      <c r="DY134" s="264" t="str">
        <f ca="true">+IF(OFFSET('Hygiene Data'!$G$12,0,10*ROW('Hygiene Data'!G128))="","",OFFSET('Hygiene Data'!$G$12,0,10*ROW('Hygiene Data'!G128)))</f>
        <v/>
      </c>
      <c r="DZ134" s="264" t="str">
        <f ca="true">+IF(OFFSET('Hygiene Data'!$G$13,0,10*ROW('Hygiene Data'!G128))="","",OFFSET('Hygiene Data'!$G$13,0,10*ROW('Hygiene Data'!G128)))</f>
        <v/>
      </c>
      <c r="EA134" s="264" t="str">
        <f ca="true">+IF(OFFSET('Hygiene Data'!$H$11,0,10*ROW('Hygiene Data'!H128))="","",OFFSET('Hygiene Data'!$H$11,0,10*ROW('Hygiene Data'!H128)))</f>
        <v/>
      </c>
      <c r="EB134" s="264" t="str">
        <f ca="true">+IF(OFFSET('Hygiene Data'!$H$12,0,10*ROW('Hygiene Data'!H128))="","",OFFSET('Hygiene Data'!$H$12,0,10*ROW('Hygiene Data'!H128)))</f>
        <v/>
      </c>
      <c r="EC134" s="264" t="str">
        <f ca="true">+IF(OFFSET('Hygiene Data'!$H$13,0,10*ROW('Hygiene Data'!H128))="","",OFFSET('Hygiene Data'!$H$13,0,10*ROW('Hygiene Data'!H128)))</f>
        <v/>
      </c>
      <c r="ED134" s="264" t="str">
        <f ca="true">+IF(OFFSET('Hygiene Data'!$I$11,0,10*ROW('Hygiene Data'!I128))="","",OFFSET('Hygiene Data'!$I$11,0,10*ROW('Hygiene Data'!I128)))</f>
        <v/>
      </c>
      <c r="EE134" s="264" t="str">
        <f ca="true">+IF(OFFSET('Hygiene Data'!$I$12,0,10*ROW('Hygiene Data'!I128))="","",OFFSET('Hygiene Data'!$I$12,0,10*ROW('Hygiene Data'!I128)))</f>
        <v/>
      </c>
      <c r="EF134" s="264" t="str">
        <f ca="true">+IF(OFFSET('Hygiene Data'!$I$13,0,10*ROW('Hygiene Data'!I128))="","",OFFSET('Hygiene Data'!$I$13,0,10*ROW('Hygiene Data'!I128)))</f>
        <v/>
      </c>
    </row>
    <row xmlns:x14ac="http://schemas.microsoft.com/office/spreadsheetml/2009/9/ac" r="135" x14ac:dyDescent="0.2">
      <c r="A135" s="37" t="str">
        <f ca="true">+IF(OFFSET('Water Data'!$B$2,0,10*ROW('Water Data'!E129))="","",OFFSET('Water Data'!$B$2,0,10*ROW('Water Data'!E129)))</f>
        <v/>
      </c>
      <c r="B135" s="37" t="str">
        <f ca="true">+IF(OFFSET('Water Data'!$C$2,0,10*ROW('Water Data'!F129))="","",OFFSET('Water Data'!$C$2,0,10*ROW('Water Data'!F129)))</f>
        <v/>
      </c>
      <c r="C135" s="320" t="str">
        <f t="shared" ref="C135:C198" ca="true" si="2">+IF(ISNUMBER(VALUE(MID(A135,5,4))), VALUE(MID(A135, 5,4)),"")</f>
        <v/>
      </c>
      <c r="D135" s="94"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94"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94"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94"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94"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94"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94"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94"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94"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94"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94"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94"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94"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94"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94"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94"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94"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94"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95"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95"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95"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95"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95"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95"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95"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95"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95"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95"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95"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95"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95"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95"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95"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95"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95"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95"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95"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95"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95"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95"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95"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95"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95"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95"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95"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95"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95"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95"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96"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96"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96"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96"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96"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96"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96"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96"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96"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96"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96"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96"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96"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96"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96"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96"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96"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96"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64"/>
      <c r="BS135" s="264" t="str">
        <f ca="true">+IF(OFFSET('Water Data'!$D$27,0,10*ROW('Water Data'!D129))="","",OFFSET('Water Data'!$D$27,0,10*ROW('Water Data'!D129)))</f>
        <v/>
      </c>
      <c r="BT135" s="264" t="str">
        <f ca="true">+IF(OFFSET('Water Data'!$D$28,0,10*ROW('Water Data'!D129))="","",OFFSET('Water Data'!$D$28,0,10*ROW('Water Data'!D129)))</f>
        <v/>
      </c>
      <c r="BU135" s="264" t="str">
        <f ca="true">+IF(OFFSET('Water Data'!$D$29,0,10*ROW('Water Data'!D129))="","",OFFSET('Water Data'!$D$29,0,10*ROW('Water Data'!D129)))</f>
        <v/>
      </c>
      <c r="BV135" s="264" t="str">
        <f ca="true">+IF(OFFSET('Water Data'!$E$27,0,10*ROW('Water Data'!E129))="","",OFFSET('Water Data'!$E$27,0,10*ROW('Water Data'!E129)))</f>
        <v/>
      </c>
      <c r="BW135" s="264" t="str">
        <f ca="true">+IF(OFFSET('Water Data'!$E$28,0,10*ROW('Water Data'!E129))="","",OFFSET('Water Data'!$E$28,0,10*ROW('Water Data'!E129)))</f>
        <v/>
      </c>
      <c r="BX135" s="264" t="str">
        <f ca="true">+IF(OFFSET('Water Data'!$E$29,0,10*ROW('Water Data'!E129))="","",OFFSET('Water Data'!$E$29,0,10*ROW('Water Data'!E129)))</f>
        <v/>
      </c>
      <c r="BY135" s="264" t="str">
        <f ca="true">+IF(OFFSET('Water Data'!$F$27,0,10*ROW('Water Data'!F129))="","",OFFSET('Water Data'!$F$27,0,10*ROW('Water Data'!F129)))</f>
        <v/>
      </c>
      <c r="BZ135" s="264" t="str">
        <f ca="true">+IF(OFFSET('Water Data'!$F$28,0,10*ROW('Water Data'!F129))="","",OFFSET('Water Data'!$F$28,0,10*ROW('Water Data'!F129)))</f>
        <v/>
      </c>
      <c r="CA135" s="264" t="str">
        <f ca="true">+IF(OFFSET('Water Data'!$F$29,0,10*ROW('Water Data'!F129))="","",OFFSET('Water Data'!$F$29,0,10*ROW('Water Data'!F129)))</f>
        <v/>
      </c>
      <c r="CB135" s="264" t="str">
        <f ca="true">+IF(OFFSET('Water Data'!$G$27,0,10*ROW('Water Data'!G129))="","",OFFSET('Water Data'!$G$27,0,10*ROW('Water Data'!G129)))</f>
        <v/>
      </c>
      <c r="CC135" s="264" t="str">
        <f ca="true">+IF(OFFSET('Water Data'!$G$28,0,10*ROW('Water Data'!G129))="","",OFFSET('Water Data'!$G$28,0,10*ROW('Water Data'!G129)))</f>
        <v/>
      </c>
      <c r="CD135" s="264" t="str">
        <f ca="true">+IF(OFFSET('Water Data'!$G$29,0,10*ROW('Water Data'!G129))="","",OFFSET('Water Data'!$G$29,0,10*ROW('Water Data'!G129)))</f>
        <v/>
      </c>
      <c r="CE135" s="264" t="str">
        <f ca="true">+IF(OFFSET('Water Data'!$H$27,0,10*ROW('Water Data'!H129))="","",OFFSET('Water Data'!$H$27,0,10*ROW('Water Data'!H129)))</f>
        <v/>
      </c>
      <c r="CF135" s="264" t="str">
        <f ca="true">+IF(OFFSET('Water Data'!$H$28,0,10*ROW('Water Data'!H129))="","",OFFSET('Water Data'!$H$28,0,10*ROW('Water Data'!H129)))</f>
        <v/>
      </c>
      <c r="CG135" s="264" t="str">
        <f ca="true">+IF(OFFSET('Water Data'!$H$29,0,10*ROW('Water Data'!H129))="","",OFFSET('Water Data'!$H$29,0,10*ROW('Water Data'!H129)))</f>
        <v/>
      </c>
      <c r="CH135" s="264" t="str">
        <f ca="true">+IF(OFFSET('Water Data'!$I$27,0,10*ROW('Water Data'!I129))="","",OFFSET('Water Data'!$I$27,0,10*ROW('Water Data'!I129)))</f>
        <v/>
      </c>
      <c r="CI135" s="264" t="str">
        <f ca="true">+IF(OFFSET('Water Data'!$I$28,0,10*ROW('Water Data'!I129))="","",OFFSET('Water Data'!$I$28,0,10*ROW('Water Data'!I129)))</f>
        <v/>
      </c>
      <c r="CJ135" s="264" t="str">
        <f ca="true">+IF(OFFSET('Water Data'!$I$29,0,10*ROW('Water Data'!I129))="","",OFFSET('Water Data'!$I$29,0,10*ROW('Water Data'!I129)))</f>
        <v/>
      </c>
      <c r="CK135" s="264" t="str">
        <f ca="true">+IF(OFFSET('Sanitation Data'!$D$28,0,10*ROW('Sanitation Data'!D129))="","",OFFSET('Sanitation Data'!$D$28,0,10*ROW('Sanitation Data'!D129)))</f>
        <v/>
      </c>
      <c r="CL135" s="264" t="str">
        <f ca="true">+IF(OFFSET('Sanitation Data'!$D$29,0,10*ROW('Sanitation Data'!D129))="","",OFFSET('Sanitation Data'!$D$29,0,10*ROW('Sanitation Data'!D129)))</f>
        <v/>
      </c>
      <c r="CM135" s="264" t="str">
        <f ca="true">+IF(OFFSET('Sanitation Data'!$D$30,0,10*ROW('Sanitation Data'!D129))="","",OFFSET('Sanitation Data'!$D$30,0,10*ROW('Sanitation Data'!D129)))</f>
        <v/>
      </c>
      <c r="CN135" s="264" t="str">
        <f ca="true">+IF(OFFSET('Sanitation Data'!$D$31,0,10*ROW('Sanitation Data'!D129))="","",OFFSET('Sanitation Data'!$D$31,0,10*ROW('Sanitation Data'!D129)))</f>
        <v/>
      </c>
      <c r="CO135" s="264" t="str">
        <f ca="true">+IF(OFFSET('Sanitation Data'!$D$32,0,10*ROW('Sanitation Data'!D129))="","",OFFSET('Sanitation Data'!$D$32,0,10*ROW('Sanitation Data'!D129)))</f>
        <v/>
      </c>
      <c r="CP135" s="264" t="str">
        <f ca="true">+IF(OFFSET('Sanitation Data'!$E$28,0,10*ROW('Sanitation Data'!E129))="","",OFFSET('Sanitation Data'!$E$28,0,10*ROW('Sanitation Data'!E129)))</f>
        <v/>
      </c>
      <c r="CQ135" s="264" t="str">
        <f ca="true">+IF(OFFSET('Sanitation Data'!$E$29,0,10*ROW('Sanitation Data'!E129))="","",OFFSET('Sanitation Data'!$E$29,0,10*ROW('Sanitation Data'!E129)))</f>
        <v/>
      </c>
      <c r="CR135" s="264" t="str">
        <f ca="true">+IF(OFFSET('Sanitation Data'!$E$30,0,10*ROW('Sanitation Data'!E129))="","",OFFSET('Sanitation Data'!$E$30,0,10*ROW('Sanitation Data'!E129)))</f>
        <v/>
      </c>
      <c r="CS135" s="264" t="str">
        <f ca="true">+IF(OFFSET('Sanitation Data'!$E$31,0,10*ROW('Sanitation Data'!E129))="","",OFFSET('Sanitation Data'!$E$31,0,10*ROW('Sanitation Data'!E129)))</f>
        <v/>
      </c>
      <c r="CT135" s="264" t="str">
        <f ca="true">+IF(OFFSET('Sanitation Data'!$E$32,0,10*ROW('Sanitation Data'!E129))="","",OFFSET('Sanitation Data'!$E$32,0,10*ROW('Sanitation Data'!E129)))</f>
        <v/>
      </c>
      <c r="CU135" s="264" t="str">
        <f ca="true">+IF(OFFSET('Sanitation Data'!$F$28,0,10*ROW('Sanitation Data'!F129))="","",OFFSET('Sanitation Data'!$F$28,0,10*ROW('Sanitation Data'!F129)))</f>
        <v/>
      </c>
      <c r="CV135" s="264" t="str">
        <f ca="true">+IF(OFFSET('Sanitation Data'!$F$29,0,10*ROW('Sanitation Data'!F129))="","",OFFSET('Sanitation Data'!$F$29,0,10*ROW('Sanitation Data'!F129)))</f>
        <v/>
      </c>
      <c r="CW135" s="264" t="str">
        <f ca="true">+IF(OFFSET('Sanitation Data'!$F$30,0,10*ROW('Sanitation Data'!F129))="","",OFFSET('Sanitation Data'!$F$30,0,10*ROW('Sanitation Data'!F129)))</f>
        <v/>
      </c>
      <c r="CX135" s="264" t="str">
        <f ca="true">+IF(OFFSET('Sanitation Data'!$F$31,0,10*ROW('Sanitation Data'!F129))="","",OFFSET('Sanitation Data'!$F$31,0,10*ROW('Sanitation Data'!F129)))</f>
        <v/>
      </c>
      <c r="CY135" s="264" t="str">
        <f ca="true">+IF(OFFSET('Sanitation Data'!$F$32,0,10*ROW('Sanitation Data'!F129))="","",OFFSET('Sanitation Data'!$F$32,0,10*ROW('Sanitation Data'!F129)))</f>
        <v/>
      </c>
      <c r="CZ135" s="264" t="str">
        <f ca="true">+IF(OFFSET('Sanitation Data'!$G$28,0,10*ROW('Sanitation Data'!G129))="","",OFFSET('Sanitation Data'!$G$28,0,10*ROW('Sanitation Data'!G129)))</f>
        <v/>
      </c>
      <c r="DA135" s="264" t="str">
        <f ca="true">+IF(OFFSET('Sanitation Data'!$G$29,0,10*ROW('Sanitation Data'!G129))="","",OFFSET('Sanitation Data'!$G$29,0,10*ROW('Sanitation Data'!G129)))</f>
        <v/>
      </c>
      <c r="DB135" s="264" t="str">
        <f ca="true">+IF(OFFSET('Sanitation Data'!$G$30,0,10*ROW('Sanitation Data'!G129))="","",OFFSET('Sanitation Data'!$G$30,0,10*ROW('Sanitation Data'!G129)))</f>
        <v/>
      </c>
      <c r="DC135" s="264" t="str">
        <f ca="true">+IF(OFFSET('Sanitation Data'!$G$31,0,10*ROW('Sanitation Data'!G129))="","",OFFSET('Sanitation Data'!$G$31,0,10*ROW('Sanitation Data'!G129)))</f>
        <v/>
      </c>
      <c r="DD135" s="264" t="str">
        <f ca="true">+IF(OFFSET('Sanitation Data'!$G$32,0,10*ROW('Sanitation Data'!G129))="","",OFFSET('Sanitation Data'!$G$32,0,10*ROW('Sanitation Data'!G129)))</f>
        <v/>
      </c>
      <c r="DE135" s="264" t="str">
        <f ca="true">+IF(OFFSET('Sanitation Data'!$H$28,0,10*ROW('Sanitation Data'!H129))="","",OFFSET('Sanitation Data'!$H$28,0,10*ROW('Sanitation Data'!H129)))</f>
        <v/>
      </c>
      <c r="DF135" s="264" t="str">
        <f ca="true">+IF(OFFSET('Sanitation Data'!$H$29,0,10*ROW('Sanitation Data'!H129))="","",OFFSET('Sanitation Data'!$H$29,0,10*ROW('Sanitation Data'!H129)))</f>
        <v/>
      </c>
      <c r="DG135" s="264" t="str">
        <f ca="true">+IF(OFFSET('Sanitation Data'!$H$30,0,10*ROW('Sanitation Data'!H129))="","",OFFSET('Sanitation Data'!$H$30,0,10*ROW('Sanitation Data'!H129)))</f>
        <v/>
      </c>
      <c r="DH135" s="264" t="str">
        <f ca="true">+IF(OFFSET('Sanitation Data'!$H$31,0,10*ROW('Sanitation Data'!H129))="","",OFFSET('Sanitation Data'!$H$31,0,10*ROW('Sanitation Data'!H129)))</f>
        <v/>
      </c>
      <c r="DI135" s="264" t="str">
        <f ca="true">+IF(OFFSET('Sanitation Data'!$H$32,0,10*ROW('Sanitation Data'!H129))="","",OFFSET('Sanitation Data'!$H$32,0,10*ROW('Sanitation Data'!H129)))</f>
        <v/>
      </c>
      <c r="DJ135" s="264" t="str">
        <f ca="true">+IF(OFFSET('Sanitation Data'!$I$28,0,10*ROW('Sanitation Data'!I129))="","",OFFSET('Sanitation Data'!$I$28,0,10*ROW('Sanitation Data'!I129)))</f>
        <v/>
      </c>
      <c r="DK135" s="264" t="str">
        <f ca="true">+IF(OFFSET('Sanitation Data'!$I$29,0,10*ROW('Sanitation Data'!I129))="","",OFFSET('Sanitation Data'!$I$29,0,10*ROW('Sanitation Data'!I129)))</f>
        <v/>
      </c>
      <c r="DL135" s="264" t="str">
        <f ca="true">+IF(OFFSET('Sanitation Data'!$I$30,0,10*ROW('Sanitation Data'!I129))="","",OFFSET('Sanitation Data'!$I$30,0,10*ROW('Sanitation Data'!I129)))</f>
        <v/>
      </c>
      <c r="DM135" s="264" t="str">
        <f ca="true">+IF(OFFSET('Sanitation Data'!$I$31,0,10*ROW('Sanitation Data'!I129))="","",OFFSET('Sanitation Data'!$I$31,0,10*ROW('Sanitation Data'!I129)))</f>
        <v/>
      </c>
      <c r="DN135" s="264" t="str">
        <f ca="true">+IF(OFFSET('Sanitation Data'!$I$32,0,10*ROW('Sanitation Data'!I129))="","",OFFSET('Sanitation Data'!$I$32,0,10*ROW('Sanitation Data'!I129)))</f>
        <v/>
      </c>
      <c r="DO135" s="264" t="str">
        <f ca="true">+IF(OFFSET('Hygiene Data'!$D$11,0,10*ROW('Hygiene Data'!D129))="","",OFFSET('Hygiene Data'!$D$11,0,10*ROW('Hygiene Data'!D129)))</f>
        <v/>
      </c>
      <c r="DP135" s="264" t="str">
        <f ca="true">+IF(OFFSET('Hygiene Data'!$D$12,0,10*ROW('Hygiene Data'!D129))="","",OFFSET('Hygiene Data'!$D$12,0,10*ROW('Hygiene Data'!D129)))</f>
        <v/>
      </c>
      <c r="DQ135" s="264" t="str">
        <f ca="true">+IF(OFFSET('Hygiene Data'!$D$13,0,10*ROW('Hygiene Data'!D129))="","",OFFSET('Hygiene Data'!$D$13,0,10*ROW('Hygiene Data'!D129)))</f>
        <v/>
      </c>
      <c r="DR135" s="264" t="str">
        <f ca="true">+IF(OFFSET('Hygiene Data'!$E$11,0,10*ROW('Hygiene Data'!E129))="","",OFFSET('Hygiene Data'!$E$11,0,10*ROW('Hygiene Data'!E129)))</f>
        <v/>
      </c>
      <c r="DS135" s="264" t="str">
        <f ca="true">+IF(OFFSET('Hygiene Data'!$E$12,0,10*ROW('Hygiene Data'!E129))="","",OFFSET('Hygiene Data'!$E$12,0,10*ROW('Hygiene Data'!E129)))</f>
        <v/>
      </c>
      <c r="DT135" s="264" t="str">
        <f ca="true">+IF(OFFSET('Hygiene Data'!$E$13,0,10*ROW('Hygiene Data'!E129))="","",OFFSET('Hygiene Data'!$E$13,0,10*ROW('Hygiene Data'!E129)))</f>
        <v/>
      </c>
      <c r="DU135" s="264" t="str">
        <f ca="true">+IF(OFFSET('Hygiene Data'!$F$11,0,10*ROW('Hygiene Data'!F129))="","",OFFSET('Hygiene Data'!$F$11,0,10*ROW('Hygiene Data'!F129)))</f>
        <v/>
      </c>
      <c r="DV135" s="264" t="str">
        <f ca="true">+IF(OFFSET('Hygiene Data'!$F$12,0,10*ROW('Hygiene Data'!F129))="","",OFFSET('Hygiene Data'!$F$12,0,10*ROW('Hygiene Data'!F129)))</f>
        <v/>
      </c>
      <c r="DW135" s="264" t="str">
        <f ca="true">+IF(OFFSET('Hygiene Data'!$F$13,0,10*ROW('Hygiene Data'!F129))="","",OFFSET('Hygiene Data'!$F$13,0,10*ROW('Hygiene Data'!F129)))</f>
        <v/>
      </c>
      <c r="DX135" s="264" t="str">
        <f ca="true">+IF(OFFSET('Hygiene Data'!$G$11,0,10*ROW('Hygiene Data'!G129))="","",OFFSET('Hygiene Data'!$G$11,0,10*ROW('Hygiene Data'!G129)))</f>
        <v/>
      </c>
      <c r="DY135" s="264" t="str">
        <f ca="true">+IF(OFFSET('Hygiene Data'!$G$12,0,10*ROW('Hygiene Data'!G129))="","",OFFSET('Hygiene Data'!$G$12,0,10*ROW('Hygiene Data'!G129)))</f>
        <v/>
      </c>
      <c r="DZ135" s="264" t="str">
        <f ca="true">+IF(OFFSET('Hygiene Data'!$G$13,0,10*ROW('Hygiene Data'!G129))="","",OFFSET('Hygiene Data'!$G$13,0,10*ROW('Hygiene Data'!G129)))</f>
        <v/>
      </c>
      <c r="EA135" s="264" t="str">
        <f ca="true">+IF(OFFSET('Hygiene Data'!$H$11,0,10*ROW('Hygiene Data'!H129))="","",OFFSET('Hygiene Data'!$H$11,0,10*ROW('Hygiene Data'!H129)))</f>
        <v/>
      </c>
      <c r="EB135" s="264" t="str">
        <f ca="true">+IF(OFFSET('Hygiene Data'!$H$12,0,10*ROW('Hygiene Data'!H129))="","",OFFSET('Hygiene Data'!$H$12,0,10*ROW('Hygiene Data'!H129)))</f>
        <v/>
      </c>
      <c r="EC135" s="264" t="str">
        <f ca="true">+IF(OFFSET('Hygiene Data'!$H$13,0,10*ROW('Hygiene Data'!H129))="","",OFFSET('Hygiene Data'!$H$13,0,10*ROW('Hygiene Data'!H129)))</f>
        <v/>
      </c>
      <c r="ED135" s="264" t="str">
        <f ca="true">+IF(OFFSET('Hygiene Data'!$I$11,0,10*ROW('Hygiene Data'!I129))="","",OFFSET('Hygiene Data'!$I$11,0,10*ROW('Hygiene Data'!I129)))</f>
        <v/>
      </c>
      <c r="EE135" s="264" t="str">
        <f ca="true">+IF(OFFSET('Hygiene Data'!$I$12,0,10*ROW('Hygiene Data'!I129))="","",OFFSET('Hygiene Data'!$I$12,0,10*ROW('Hygiene Data'!I129)))</f>
        <v/>
      </c>
      <c r="EF135" s="264" t="str">
        <f ca="true">+IF(OFFSET('Hygiene Data'!$I$13,0,10*ROW('Hygiene Data'!I129))="","",OFFSET('Hygiene Data'!$I$13,0,10*ROW('Hygiene Data'!I129)))</f>
        <v/>
      </c>
    </row>
    <row xmlns:x14ac="http://schemas.microsoft.com/office/spreadsheetml/2009/9/ac" r="136" x14ac:dyDescent="0.2">
      <c r="A136" s="37" t="str">
        <f ca="true">+IF(OFFSET('Water Data'!$B$2,0,10*ROW('Water Data'!E130))="","",OFFSET('Water Data'!$B$2,0,10*ROW('Water Data'!E130)))</f>
        <v/>
      </c>
      <c r="B136" s="37" t="str">
        <f ca="true">+IF(OFFSET('Water Data'!$C$2,0,10*ROW('Water Data'!F130))="","",OFFSET('Water Data'!$C$2,0,10*ROW('Water Data'!F130)))</f>
        <v/>
      </c>
      <c r="C136" s="320" t="str">
        <f t="shared" ca="true" si="2"/>
        <v/>
      </c>
      <c r="D136" s="94"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94"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94"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94"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94"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94"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94"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94"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94"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94"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94"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94"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94"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94"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94"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94"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94"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94"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95"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95"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95"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95"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95"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95"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95"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95"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95"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95"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95"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95"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95"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95"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95"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95"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95"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95"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95"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95"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95"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95"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95"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95"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95"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95"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95"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95"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95"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95"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96"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96"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96"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96"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96"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96"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96"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96"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96"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96"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96"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96"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96"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96"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96"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96"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96"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96"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64"/>
      <c r="BS136" s="264" t="str">
        <f ca="true">+IF(OFFSET('Water Data'!$D$27,0,10*ROW('Water Data'!D130))="","",OFFSET('Water Data'!$D$27,0,10*ROW('Water Data'!D130)))</f>
        <v/>
      </c>
      <c r="BT136" s="264" t="str">
        <f ca="true">+IF(OFFSET('Water Data'!$D$28,0,10*ROW('Water Data'!D130))="","",OFFSET('Water Data'!$D$28,0,10*ROW('Water Data'!D130)))</f>
        <v/>
      </c>
      <c r="BU136" s="264" t="str">
        <f ca="true">+IF(OFFSET('Water Data'!$D$29,0,10*ROW('Water Data'!D130))="","",OFFSET('Water Data'!$D$29,0,10*ROW('Water Data'!D130)))</f>
        <v/>
      </c>
      <c r="BV136" s="264" t="str">
        <f ca="true">+IF(OFFSET('Water Data'!$E$27,0,10*ROW('Water Data'!E130))="","",OFFSET('Water Data'!$E$27,0,10*ROW('Water Data'!E130)))</f>
        <v/>
      </c>
      <c r="BW136" s="264" t="str">
        <f ca="true">+IF(OFFSET('Water Data'!$E$28,0,10*ROW('Water Data'!E130))="","",OFFSET('Water Data'!$E$28,0,10*ROW('Water Data'!E130)))</f>
        <v/>
      </c>
      <c r="BX136" s="264" t="str">
        <f ca="true">+IF(OFFSET('Water Data'!$E$29,0,10*ROW('Water Data'!E130))="","",OFFSET('Water Data'!$E$29,0,10*ROW('Water Data'!E130)))</f>
        <v/>
      </c>
      <c r="BY136" s="264" t="str">
        <f ca="true">+IF(OFFSET('Water Data'!$F$27,0,10*ROW('Water Data'!F130))="","",OFFSET('Water Data'!$F$27,0,10*ROW('Water Data'!F130)))</f>
        <v/>
      </c>
      <c r="BZ136" s="264" t="str">
        <f ca="true">+IF(OFFSET('Water Data'!$F$28,0,10*ROW('Water Data'!F130))="","",OFFSET('Water Data'!$F$28,0,10*ROW('Water Data'!F130)))</f>
        <v/>
      </c>
      <c r="CA136" s="264" t="str">
        <f ca="true">+IF(OFFSET('Water Data'!$F$29,0,10*ROW('Water Data'!F130))="","",OFFSET('Water Data'!$F$29,0,10*ROW('Water Data'!F130)))</f>
        <v/>
      </c>
      <c r="CB136" s="264" t="str">
        <f ca="true">+IF(OFFSET('Water Data'!$G$27,0,10*ROW('Water Data'!G130))="","",OFFSET('Water Data'!$G$27,0,10*ROW('Water Data'!G130)))</f>
        <v/>
      </c>
      <c r="CC136" s="264" t="str">
        <f ca="true">+IF(OFFSET('Water Data'!$G$28,0,10*ROW('Water Data'!G130))="","",OFFSET('Water Data'!$G$28,0,10*ROW('Water Data'!G130)))</f>
        <v/>
      </c>
      <c r="CD136" s="264" t="str">
        <f ca="true">+IF(OFFSET('Water Data'!$G$29,0,10*ROW('Water Data'!G130))="","",OFFSET('Water Data'!$G$29,0,10*ROW('Water Data'!G130)))</f>
        <v/>
      </c>
      <c r="CE136" s="264" t="str">
        <f ca="true">+IF(OFFSET('Water Data'!$H$27,0,10*ROW('Water Data'!H130))="","",OFFSET('Water Data'!$H$27,0,10*ROW('Water Data'!H130)))</f>
        <v/>
      </c>
      <c r="CF136" s="264" t="str">
        <f ca="true">+IF(OFFSET('Water Data'!$H$28,0,10*ROW('Water Data'!H130))="","",OFFSET('Water Data'!$H$28,0,10*ROW('Water Data'!H130)))</f>
        <v/>
      </c>
      <c r="CG136" s="264" t="str">
        <f ca="true">+IF(OFFSET('Water Data'!$H$29,0,10*ROW('Water Data'!H130))="","",OFFSET('Water Data'!$H$29,0,10*ROW('Water Data'!H130)))</f>
        <v/>
      </c>
      <c r="CH136" s="264" t="str">
        <f ca="true">+IF(OFFSET('Water Data'!$I$27,0,10*ROW('Water Data'!I130))="","",OFFSET('Water Data'!$I$27,0,10*ROW('Water Data'!I130)))</f>
        <v/>
      </c>
      <c r="CI136" s="264" t="str">
        <f ca="true">+IF(OFFSET('Water Data'!$I$28,0,10*ROW('Water Data'!I130))="","",OFFSET('Water Data'!$I$28,0,10*ROW('Water Data'!I130)))</f>
        <v/>
      </c>
      <c r="CJ136" s="264" t="str">
        <f ca="true">+IF(OFFSET('Water Data'!$I$29,0,10*ROW('Water Data'!I130))="","",OFFSET('Water Data'!$I$29,0,10*ROW('Water Data'!I130)))</f>
        <v/>
      </c>
      <c r="CK136" s="264" t="str">
        <f ca="true">+IF(OFFSET('Sanitation Data'!$D$28,0,10*ROW('Sanitation Data'!D130))="","",OFFSET('Sanitation Data'!$D$28,0,10*ROW('Sanitation Data'!D130)))</f>
        <v/>
      </c>
      <c r="CL136" s="264" t="str">
        <f ca="true">+IF(OFFSET('Sanitation Data'!$D$29,0,10*ROW('Sanitation Data'!D130))="","",OFFSET('Sanitation Data'!$D$29,0,10*ROW('Sanitation Data'!D130)))</f>
        <v/>
      </c>
      <c r="CM136" s="264" t="str">
        <f ca="true">+IF(OFFSET('Sanitation Data'!$D$30,0,10*ROW('Sanitation Data'!D130))="","",OFFSET('Sanitation Data'!$D$30,0,10*ROW('Sanitation Data'!D130)))</f>
        <v/>
      </c>
      <c r="CN136" s="264" t="str">
        <f ca="true">+IF(OFFSET('Sanitation Data'!$D$31,0,10*ROW('Sanitation Data'!D130))="","",OFFSET('Sanitation Data'!$D$31,0,10*ROW('Sanitation Data'!D130)))</f>
        <v/>
      </c>
      <c r="CO136" s="264" t="str">
        <f ca="true">+IF(OFFSET('Sanitation Data'!$D$32,0,10*ROW('Sanitation Data'!D130))="","",OFFSET('Sanitation Data'!$D$32,0,10*ROW('Sanitation Data'!D130)))</f>
        <v/>
      </c>
      <c r="CP136" s="264" t="str">
        <f ca="true">+IF(OFFSET('Sanitation Data'!$E$28,0,10*ROW('Sanitation Data'!E130))="","",OFFSET('Sanitation Data'!$E$28,0,10*ROW('Sanitation Data'!E130)))</f>
        <v/>
      </c>
      <c r="CQ136" s="264" t="str">
        <f ca="true">+IF(OFFSET('Sanitation Data'!$E$29,0,10*ROW('Sanitation Data'!E130))="","",OFFSET('Sanitation Data'!$E$29,0,10*ROW('Sanitation Data'!E130)))</f>
        <v/>
      </c>
      <c r="CR136" s="264" t="str">
        <f ca="true">+IF(OFFSET('Sanitation Data'!$E$30,0,10*ROW('Sanitation Data'!E130))="","",OFFSET('Sanitation Data'!$E$30,0,10*ROW('Sanitation Data'!E130)))</f>
        <v/>
      </c>
      <c r="CS136" s="264" t="str">
        <f ca="true">+IF(OFFSET('Sanitation Data'!$E$31,0,10*ROW('Sanitation Data'!E130))="","",OFFSET('Sanitation Data'!$E$31,0,10*ROW('Sanitation Data'!E130)))</f>
        <v/>
      </c>
      <c r="CT136" s="264" t="str">
        <f ca="true">+IF(OFFSET('Sanitation Data'!$E$32,0,10*ROW('Sanitation Data'!E130))="","",OFFSET('Sanitation Data'!$E$32,0,10*ROW('Sanitation Data'!E130)))</f>
        <v/>
      </c>
      <c r="CU136" s="264" t="str">
        <f ca="true">+IF(OFFSET('Sanitation Data'!$F$28,0,10*ROW('Sanitation Data'!F130))="","",OFFSET('Sanitation Data'!$F$28,0,10*ROW('Sanitation Data'!F130)))</f>
        <v/>
      </c>
      <c r="CV136" s="264" t="str">
        <f ca="true">+IF(OFFSET('Sanitation Data'!$F$29,0,10*ROW('Sanitation Data'!F130))="","",OFFSET('Sanitation Data'!$F$29,0,10*ROW('Sanitation Data'!F130)))</f>
        <v/>
      </c>
      <c r="CW136" s="264" t="str">
        <f ca="true">+IF(OFFSET('Sanitation Data'!$F$30,0,10*ROW('Sanitation Data'!F130))="","",OFFSET('Sanitation Data'!$F$30,0,10*ROW('Sanitation Data'!F130)))</f>
        <v/>
      </c>
      <c r="CX136" s="264" t="str">
        <f ca="true">+IF(OFFSET('Sanitation Data'!$F$31,0,10*ROW('Sanitation Data'!F130))="","",OFFSET('Sanitation Data'!$F$31,0,10*ROW('Sanitation Data'!F130)))</f>
        <v/>
      </c>
      <c r="CY136" s="264" t="str">
        <f ca="true">+IF(OFFSET('Sanitation Data'!$F$32,0,10*ROW('Sanitation Data'!F130))="","",OFFSET('Sanitation Data'!$F$32,0,10*ROW('Sanitation Data'!F130)))</f>
        <v/>
      </c>
      <c r="CZ136" s="264" t="str">
        <f ca="true">+IF(OFFSET('Sanitation Data'!$G$28,0,10*ROW('Sanitation Data'!G130))="","",OFFSET('Sanitation Data'!$G$28,0,10*ROW('Sanitation Data'!G130)))</f>
        <v/>
      </c>
      <c r="DA136" s="264" t="str">
        <f ca="true">+IF(OFFSET('Sanitation Data'!$G$29,0,10*ROW('Sanitation Data'!G130))="","",OFFSET('Sanitation Data'!$G$29,0,10*ROW('Sanitation Data'!G130)))</f>
        <v/>
      </c>
      <c r="DB136" s="264" t="str">
        <f ca="true">+IF(OFFSET('Sanitation Data'!$G$30,0,10*ROW('Sanitation Data'!G130))="","",OFFSET('Sanitation Data'!$G$30,0,10*ROW('Sanitation Data'!G130)))</f>
        <v/>
      </c>
      <c r="DC136" s="264" t="str">
        <f ca="true">+IF(OFFSET('Sanitation Data'!$G$31,0,10*ROW('Sanitation Data'!G130))="","",OFFSET('Sanitation Data'!$G$31,0,10*ROW('Sanitation Data'!G130)))</f>
        <v/>
      </c>
      <c r="DD136" s="264" t="str">
        <f ca="true">+IF(OFFSET('Sanitation Data'!$G$32,0,10*ROW('Sanitation Data'!G130))="","",OFFSET('Sanitation Data'!$G$32,0,10*ROW('Sanitation Data'!G130)))</f>
        <v/>
      </c>
      <c r="DE136" s="264" t="str">
        <f ca="true">+IF(OFFSET('Sanitation Data'!$H$28,0,10*ROW('Sanitation Data'!H130))="","",OFFSET('Sanitation Data'!$H$28,0,10*ROW('Sanitation Data'!H130)))</f>
        <v/>
      </c>
      <c r="DF136" s="264" t="str">
        <f ca="true">+IF(OFFSET('Sanitation Data'!$H$29,0,10*ROW('Sanitation Data'!H130))="","",OFFSET('Sanitation Data'!$H$29,0,10*ROW('Sanitation Data'!H130)))</f>
        <v/>
      </c>
      <c r="DG136" s="264" t="str">
        <f ca="true">+IF(OFFSET('Sanitation Data'!$H$30,0,10*ROW('Sanitation Data'!H130))="","",OFFSET('Sanitation Data'!$H$30,0,10*ROW('Sanitation Data'!H130)))</f>
        <v/>
      </c>
      <c r="DH136" s="264" t="str">
        <f ca="true">+IF(OFFSET('Sanitation Data'!$H$31,0,10*ROW('Sanitation Data'!H130))="","",OFFSET('Sanitation Data'!$H$31,0,10*ROW('Sanitation Data'!H130)))</f>
        <v/>
      </c>
      <c r="DI136" s="264" t="str">
        <f ca="true">+IF(OFFSET('Sanitation Data'!$H$32,0,10*ROW('Sanitation Data'!H130))="","",OFFSET('Sanitation Data'!$H$32,0,10*ROW('Sanitation Data'!H130)))</f>
        <v/>
      </c>
      <c r="DJ136" s="264" t="str">
        <f ca="true">+IF(OFFSET('Sanitation Data'!$I$28,0,10*ROW('Sanitation Data'!I130))="","",OFFSET('Sanitation Data'!$I$28,0,10*ROW('Sanitation Data'!I130)))</f>
        <v/>
      </c>
      <c r="DK136" s="264" t="str">
        <f ca="true">+IF(OFFSET('Sanitation Data'!$I$29,0,10*ROW('Sanitation Data'!I130))="","",OFFSET('Sanitation Data'!$I$29,0,10*ROW('Sanitation Data'!I130)))</f>
        <v/>
      </c>
      <c r="DL136" s="264" t="str">
        <f ca="true">+IF(OFFSET('Sanitation Data'!$I$30,0,10*ROW('Sanitation Data'!I130))="","",OFFSET('Sanitation Data'!$I$30,0,10*ROW('Sanitation Data'!I130)))</f>
        <v/>
      </c>
      <c r="DM136" s="264" t="str">
        <f ca="true">+IF(OFFSET('Sanitation Data'!$I$31,0,10*ROW('Sanitation Data'!I130))="","",OFFSET('Sanitation Data'!$I$31,0,10*ROW('Sanitation Data'!I130)))</f>
        <v/>
      </c>
      <c r="DN136" s="264" t="str">
        <f ca="true">+IF(OFFSET('Sanitation Data'!$I$32,0,10*ROW('Sanitation Data'!I130))="","",OFFSET('Sanitation Data'!$I$32,0,10*ROW('Sanitation Data'!I130)))</f>
        <v/>
      </c>
      <c r="DO136" s="264" t="str">
        <f ca="true">+IF(OFFSET('Hygiene Data'!$D$11,0,10*ROW('Hygiene Data'!D130))="","",OFFSET('Hygiene Data'!$D$11,0,10*ROW('Hygiene Data'!D130)))</f>
        <v/>
      </c>
      <c r="DP136" s="264" t="str">
        <f ca="true">+IF(OFFSET('Hygiene Data'!$D$12,0,10*ROW('Hygiene Data'!D130))="","",OFFSET('Hygiene Data'!$D$12,0,10*ROW('Hygiene Data'!D130)))</f>
        <v/>
      </c>
      <c r="DQ136" s="264" t="str">
        <f ca="true">+IF(OFFSET('Hygiene Data'!$D$13,0,10*ROW('Hygiene Data'!D130))="","",OFFSET('Hygiene Data'!$D$13,0,10*ROW('Hygiene Data'!D130)))</f>
        <v/>
      </c>
      <c r="DR136" s="264" t="str">
        <f ca="true">+IF(OFFSET('Hygiene Data'!$E$11,0,10*ROW('Hygiene Data'!E130))="","",OFFSET('Hygiene Data'!$E$11,0,10*ROW('Hygiene Data'!E130)))</f>
        <v/>
      </c>
      <c r="DS136" s="264" t="str">
        <f ca="true">+IF(OFFSET('Hygiene Data'!$E$12,0,10*ROW('Hygiene Data'!E130))="","",OFFSET('Hygiene Data'!$E$12,0,10*ROW('Hygiene Data'!E130)))</f>
        <v/>
      </c>
      <c r="DT136" s="264" t="str">
        <f ca="true">+IF(OFFSET('Hygiene Data'!$E$13,0,10*ROW('Hygiene Data'!E130))="","",OFFSET('Hygiene Data'!$E$13,0,10*ROW('Hygiene Data'!E130)))</f>
        <v/>
      </c>
      <c r="DU136" s="264" t="str">
        <f ca="true">+IF(OFFSET('Hygiene Data'!$F$11,0,10*ROW('Hygiene Data'!F130))="","",OFFSET('Hygiene Data'!$F$11,0,10*ROW('Hygiene Data'!F130)))</f>
        <v/>
      </c>
      <c r="DV136" s="264" t="str">
        <f ca="true">+IF(OFFSET('Hygiene Data'!$F$12,0,10*ROW('Hygiene Data'!F130))="","",OFFSET('Hygiene Data'!$F$12,0,10*ROW('Hygiene Data'!F130)))</f>
        <v/>
      </c>
      <c r="DW136" s="264" t="str">
        <f ca="true">+IF(OFFSET('Hygiene Data'!$F$13,0,10*ROW('Hygiene Data'!F130))="","",OFFSET('Hygiene Data'!$F$13,0,10*ROW('Hygiene Data'!F130)))</f>
        <v/>
      </c>
      <c r="DX136" s="264" t="str">
        <f ca="true">+IF(OFFSET('Hygiene Data'!$G$11,0,10*ROW('Hygiene Data'!G130))="","",OFFSET('Hygiene Data'!$G$11,0,10*ROW('Hygiene Data'!G130)))</f>
        <v/>
      </c>
      <c r="DY136" s="264" t="str">
        <f ca="true">+IF(OFFSET('Hygiene Data'!$G$12,0,10*ROW('Hygiene Data'!G130))="","",OFFSET('Hygiene Data'!$G$12,0,10*ROW('Hygiene Data'!G130)))</f>
        <v/>
      </c>
      <c r="DZ136" s="264" t="str">
        <f ca="true">+IF(OFFSET('Hygiene Data'!$G$13,0,10*ROW('Hygiene Data'!G130))="","",OFFSET('Hygiene Data'!$G$13,0,10*ROW('Hygiene Data'!G130)))</f>
        <v/>
      </c>
      <c r="EA136" s="264" t="str">
        <f ca="true">+IF(OFFSET('Hygiene Data'!$H$11,0,10*ROW('Hygiene Data'!H130))="","",OFFSET('Hygiene Data'!$H$11,0,10*ROW('Hygiene Data'!H130)))</f>
        <v/>
      </c>
      <c r="EB136" s="264" t="str">
        <f ca="true">+IF(OFFSET('Hygiene Data'!$H$12,0,10*ROW('Hygiene Data'!H130))="","",OFFSET('Hygiene Data'!$H$12,0,10*ROW('Hygiene Data'!H130)))</f>
        <v/>
      </c>
      <c r="EC136" s="264" t="str">
        <f ca="true">+IF(OFFSET('Hygiene Data'!$H$13,0,10*ROW('Hygiene Data'!H130))="","",OFFSET('Hygiene Data'!$H$13,0,10*ROW('Hygiene Data'!H130)))</f>
        <v/>
      </c>
      <c r="ED136" s="264" t="str">
        <f ca="true">+IF(OFFSET('Hygiene Data'!$I$11,0,10*ROW('Hygiene Data'!I130))="","",OFFSET('Hygiene Data'!$I$11,0,10*ROW('Hygiene Data'!I130)))</f>
        <v/>
      </c>
      <c r="EE136" s="264" t="str">
        <f ca="true">+IF(OFFSET('Hygiene Data'!$I$12,0,10*ROW('Hygiene Data'!I130))="","",OFFSET('Hygiene Data'!$I$12,0,10*ROW('Hygiene Data'!I130)))</f>
        <v/>
      </c>
      <c r="EF136" s="264" t="str">
        <f ca="true">+IF(OFFSET('Hygiene Data'!$I$13,0,10*ROW('Hygiene Data'!I130))="","",OFFSET('Hygiene Data'!$I$13,0,10*ROW('Hygiene Data'!I130)))</f>
        <v/>
      </c>
    </row>
    <row xmlns:x14ac="http://schemas.microsoft.com/office/spreadsheetml/2009/9/ac" r="137" x14ac:dyDescent="0.2">
      <c r="A137" s="37" t="str">
        <f ca="true">+IF(OFFSET('Water Data'!$B$2,0,10*ROW('Water Data'!E131))="","",OFFSET('Water Data'!$B$2,0,10*ROW('Water Data'!E131)))</f>
        <v/>
      </c>
      <c r="B137" s="37" t="str">
        <f ca="true">+IF(OFFSET('Water Data'!$C$2,0,10*ROW('Water Data'!F131))="","",OFFSET('Water Data'!$C$2,0,10*ROW('Water Data'!F131)))</f>
        <v/>
      </c>
      <c r="C137" s="320" t="str">
        <f t="shared" ca="true" si="2"/>
        <v/>
      </c>
      <c r="D137" s="94"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94"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94"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94"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94"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94"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94"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94"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94"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94"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94"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94"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94"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94"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94"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94"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94"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94"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95"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95"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95"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95"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95"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95"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95"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95"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95"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95"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95"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95"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95"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95"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95"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95"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95"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95"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95"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95"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95"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95"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95"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95"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95"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95"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95"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95"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95"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95"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96"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96"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96"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96"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96"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96"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96"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96"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96"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96"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96"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96"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96"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96"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96"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96"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96"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96"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64"/>
      <c r="BS137" s="264" t="str">
        <f ca="true">+IF(OFFSET('Water Data'!$D$27,0,10*ROW('Water Data'!D131))="","",OFFSET('Water Data'!$D$27,0,10*ROW('Water Data'!D131)))</f>
        <v/>
      </c>
      <c r="BT137" s="264" t="str">
        <f ca="true">+IF(OFFSET('Water Data'!$D$28,0,10*ROW('Water Data'!D131))="","",OFFSET('Water Data'!$D$28,0,10*ROW('Water Data'!D131)))</f>
        <v/>
      </c>
      <c r="BU137" s="264" t="str">
        <f ca="true">+IF(OFFSET('Water Data'!$D$29,0,10*ROW('Water Data'!D131))="","",OFFSET('Water Data'!$D$29,0,10*ROW('Water Data'!D131)))</f>
        <v/>
      </c>
      <c r="BV137" s="264" t="str">
        <f ca="true">+IF(OFFSET('Water Data'!$E$27,0,10*ROW('Water Data'!E131))="","",OFFSET('Water Data'!$E$27,0,10*ROW('Water Data'!E131)))</f>
        <v/>
      </c>
      <c r="BW137" s="264" t="str">
        <f ca="true">+IF(OFFSET('Water Data'!$E$28,0,10*ROW('Water Data'!E131))="","",OFFSET('Water Data'!$E$28,0,10*ROW('Water Data'!E131)))</f>
        <v/>
      </c>
      <c r="BX137" s="264" t="str">
        <f ca="true">+IF(OFFSET('Water Data'!$E$29,0,10*ROW('Water Data'!E131))="","",OFFSET('Water Data'!$E$29,0,10*ROW('Water Data'!E131)))</f>
        <v/>
      </c>
      <c r="BY137" s="264" t="str">
        <f ca="true">+IF(OFFSET('Water Data'!$F$27,0,10*ROW('Water Data'!F131))="","",OFFSET('Water Data'!$F$27,0,10*ROW('Water Data'!F131)))</f>
        <v/>
      </c>
      <c r="BZ137" s="264" t="str">
        <f ca="true">+IF(OFFSET('Water Data'!$F$28,0,10*ROW('Water Data'!F131))="","",OFFSET('Water Data'!$F$28,0,10*ROW('Water Data'!F131)))</f>
        <v/>
      </c>
      <c r="CA137" s="264" t="str">
        <f ca="true">+IF(OFFSET('Water Data'!$F$29,0,10*ROW('Water Data'!F131))="","",OFFSET('Water Data'!$F$29,0,10*ROW('Water Data'!F131)))</f>
        <v/>
      </c>
      <c r="CB137" s="264" t="str">
        <f ca="true">+IF(OFFSET('Water Data'!$G$27,0,10*ROW('Water Data'!G131))="","",OFFSET('Water Data'!$G$27,0,10*ROW('Water Data'!G131)))</f>
        <v/>
      </c>
      <c r="CC137" s="264" t="str">
        <f ca="true">+IF(OFFSET('Water Data'!$G$28,0,10*ROW('Water Data'!G131))="","",OFFSET('Water Data'!$G$28,0,10*ROW('Water Data'!G131)))</f>
        <v/>
      </c>
      <c r="CD137" s="264" t="str">
        <f ca="true">+IF(OFFSET('Water Data'!$G$29,0,10*ROW('Water Data'!G131))="","",OFFSET('Water Data'!$G$29,0,10*ROW('Water Data'!G131)))</f>
        <v/>
      </c>
      <c r="CE137" s="264" t="str">
        <f ca="true">+IF(OFFSET('Water Data'!$H$27,0,10*ROW('Water Data'!H131))="","",OFFSET('Water Data'!$H$27,0,10*ROW('Water Data'!H131)))</f>
        <v/>
      </c>
      <c r="CF137" s="264" t="str">
        <f ca="true">+IF(OFFSET('Water Data'!$H$28,0,10*ROW('Water Data'!H131))="","",OFFSET('Water Data'!$H$28,0,10*ROW('Water Data'!H131)))</f>
        <v/>
      </c>
      <c r="CG137" s="264" t="str">
        <f ca="true">+IF(OFFSET('Water Data'!$H$29,0,10*ROW('Water Data'!H131))="","",OFFSET('Water Data'!$H$29,0,10*ROW('Water Data'!H131)))</f>
        <v/>
      </c>
      <c r="CH137" s="264" t="str">
        <f ca="true">+IF(OFFSET('Water Data'!$I$27,0,10*ROW('Water Data'!I131))="","",OFFSET('Water Data'!$I$27,0,10*ROW('Water Data'!I131)))</f>
        <v/>
      </c>
      <c r="CI137" s="264" t="str">
        <f ca="true">+IF(OFFSET('Water Data'!$I$28,0,10*ROW('Water Data'!I131))="","",OFFSET('Water Data'!$I$28,0,10*ROW('Water Data'!I131)))</f>
        <v/>
      </c>
      <c r="CJ137" s="264" t="str">
        <f ca="true">+IF(OFFSET('Water Data'!$I$29,0,10*ROW('Water Data'!I131))="","",OFFSET('Water Data'!$I$29,0,10*ROW('Water Data'!I131)))</f>
        <v/>
      </c>
      <c r="CK137" s="264" t="str">
        <f ca="true">+IF(OFFSET('Sanitation Data'!$D$28,0,10*ROW('Sanitation Data'!D131))="","",OFFSET('Sanitation Data'!$D$28,0,10*ROW('Sanitation Data'!D131)))</f>
        <v/>
      </c>
      <c r="CL137" s="264" t="str">
        <f ca="true">+IF(OFFSET('Sanitation Data'!$D$29,0,10*ROW('Sanitation Data'!D131))="","",OFFSET('Sanitation Data'!$D$29,0,10*ROW('Sanitation Data'!D131)))</f>
        <v/>
      </c>
      <c r="CM137" s="264" t="str">
        <f ca="true">+IF(OFFSET('Sanitation Data'!$D$30,0,10*ROW('Sanitation Data'!D131))="","",OFFSET('Sanitation Data'!$D$30,0,10*ROW('Sanitation Data'!D131)))</f>
        <v/>
      </c>
      <c r="CN137" s="264" t="str">
        <f ca="true">+IF(OFFSET('Sanitation Data'!$D$31,0,10*ROW('Sanitation Data'!D131))="","",OFFSET('Sanitation Data'!$D$31,0,10*ROW('Sanitation Data'!D131)))</f>
        <v/>
      </c>
      <c r="CO137" s="264" t="str">
        <f ca="true">+IF(OFFSET('Sanitation Data'!$D$32,0,10*ROW('Sanitation Data'!D131))="","",OFFSET('Sanitation Data'!$D$32,0,10*ROW('Sanitation Data'!D131)))</f>
        <v/>
      </c>
      <c r="CP137" s="264" t="str">
        <f ca="true">+IF(OFFSET('Sanitation Data'!$E$28,0,10*ROW('Sanitation Data'!E131))="","",OFFSET('Sanitation Data'!$E$28,0,10*ROW('Sanitation Data'!E131)))</f>
        <v/>
      </c>
      <c r="CQ137" s="264" t="str">
        <f ca="true">+IF(OFFSET('Sanitation Data'!$E$29,0,10*ROW('Sanitation Data'!E131))="","",OFFSET('Sanitation Data'!$E$29,0,10*ROW('Sanitation Data'!E131)))</f>
        <v/>
      </c>
      <c r="CR137" s="264" t="str">
        <f ca="true">+IF(OFFSET('Sanitation Data'!$E$30,0,10*ROW('Sanitation Data'!E131))="","",OFFSET('Sanitation Data'!$E$30,0,10*ROW('Sanitation Data'!E131)))</f>
        <v/>
      </c>
      <c r="CS137" s="264" t="str">
        <f ca="true">+IF(OFFSET('Sanitation Data'!$E$31,0,10*ROW('Sanitation Data'!E131))="","",OFFSET('Sanitation Data'!$E$31,0,10*ROW('Sanitation Data'!E131)))</f>
        <v/>
      </c>
      <c r="CT137" s="264" t="str">
        <f ca="true">+IF(OFFSET('Sanitation Data'!$E$32,0,10*ROW('Sanitation Data'!E131))="","",OFFSET('Sanitation Data'!$E$32,0,10*ROW('Sanitation Data'!E131)))</f>
        <v/>
      </c>
      <c r="CU137" s="264" t="str">
        <f ca="true">+IF(OFFSET('Sanitation Data'!$F$28,0,10*ROW('Sanitation Data'!F131))="","",OFFSET('Sanitation Data'!$F$28,0,10*ROW('Sanitation Data'!F131)))</f>
        <v/>
      </c>
      <c r="CV137" s="264" t="str">
        <f ca="true">+IF(OFFSET('Sanitation Data'!$F$29,0,10*ROW('Sanitation Data'!F131))="","",OFFSET('Sanitation Data'!$F$29,0,10*ROW('Sanitation Data'!F131)))</f>
        <v/>
      </c>
      <c r="CW137" s="264" t="str">
        <f ca="true">+IF(OFFSET('Sanitation Data'!$F$30,0,10*ROW('Sanitation Data'!F131))="","",OFFSET('Sanitation Data'!$F$30,0,10*ROW('Sanitation Data'!F131)))</f>
        <v/>
      </c>
      <c r="CX137" s="264" t="str">
        <f ca="true">+IF(OFFSET('Sanitation Data'!$F$31,0,10*ROW('Sanitation Data'!F131))="","",OFFSET('Sanitation Data'!$F$31,0,10*ROW('Sanitation Data'!F131)))</f>
        <v/>
      </c>
      <c r="CY137" s="264" t="str">
        <f ca="true">+IF(OFFSET('Sanitation Data'!$F$32,0,10*ROW('Sanitation Data'!F131))="","",OFFSET('Sanitation Data'!$F$32,0,10*ROW('Sanitation Data'!F131)))</f>
        <v/>
      </c>
      <c r="CZ137" s="264" t="str">
        <f ca="true">+IF(OFFSET('Sanitation Data'!$G$28,0,10*ROW('Sanitation Data'!G131))="","",OFFSET('Sanitation Data'!$G$28,0,10*ROW('Sanitation Data'!G131)))</f>
        <v/>
      </c>
      <c r="DA137" s="264" t="str">
        <f ca="true">+IF(OFFSET('Sanitation Data'!$G$29,0,10*ROW('Sanitation Data'!G131))="","",OFFSET('Sanitation Data'!$G$29,0,10*ROW('Sanitation Data'!G131)))</f>
        <v/>
      </c>
      <c r="DB137" s="264" t="str">
        <f ca="true">+IF(OFFSET('Sanitation Data'!$G$30,0,10*ROW('Sanitation Data'!G131))="","",OFFSET('Sanitation Data'!$G$30,0,10*ROW('Sanitation Data'!G131)))</f>
        <v/>
      </c>
      <c r="DC137" s="264" t="str">
        <f ca="true">+IF(OFFSET('Sanitation Data'!$G$31,0,10*ROW('Sanitation Data'!G131))="","",OFFSET('Sanitation Data'!$G$31,0,10*ROW('Sanitation Data'!G131)))</f>
        <v/>
      </c>
      <c r="DD137" s="264" t="str">
        <f ca="true">+IF(OFFSET('Sanitation Data'!$G$32,0,10*ROW('Sanitation Data'!G131))="","",OFFSET('Sanitation Data'!$G$32,0,10*ROW('Sanitation Data'!G131)))</f>
        <v/>
      </c>
      <c r="DE137" s="264" t="str">
        <f ca="true">+IF(OFFSET('Sanitation Data'!$H$28,0,10*ROW('Sanitation Data'!H131))="","",OFFSET('Sanitation Data'!$H$28,0,10*ROW('Sanitation Data'!H131)))</f>
        <v/>
      </c>
      <c r="DF137" s="264" t="str">
        <f ca="true">+IF(OFFSET('Sanitation Data'!$H$29,0,10*ROW('Sanitation Data'!H131))="","",OFFSET('Sanitation Data'!$H$29,0,10*ROW('Sanitation Data'!H131)))</f>
        <v/>
      </c>
      <c r="DG137" s="264" t="str">
        <f ca="true">+IF(OFFSET('Sanitation Data'!$H$30,0,10*ROW('Sanitation Data'!H131))="","",OFFSET('Sanitation Data'!$H$30,0,10*ROW('Sanitation Data'!H131)))</f>
        <v/>
      </c>
      <c r="DH137" s="264" t="str">
        <f ca="true">+IF(OFFSET('Sanitation Data'!$H$31,0,10*ROW('Sanitation Data'!H131))="","",OFFSET('Sanitation Data'!$H$31,0,10*ROW('Sanitation Data'!H131)))</f>
        <v/>
      </c>
      <c r="DI137" s="264" t="str">
        <f ca="true">+IF(OFFSET('Sanitation Data'!$H$32,0,10*ROW('Sanitation Data'!H131))="","",OFFSET('Sanitation Data'!$H$32,0,10*ROW('Sanitation Data'!H131)))</f>
        <v/>
      </c>
      <c r="DJ137" s="264" t="str">
        <f ca="true">+IF(OFFSET('Sanitation Data'!$I$28,0,10*ROW('Sanitation Data'!I131))="","",OFFSET('Sanitation Data'!$I$28,0,10*ROW('Sanitation Data'!I131)))</f>
        <v/>
      </c>
      <c r="DK137" s="264" t="str">
        <f ca="true">+IF(OFFSET('Sanitation Data'!$I$29,0,10*ROW('Sanitation Data'!I131))="","",OFFSET('Sanitation Data'!$I$29,0,10*ROW('Sanitation Data'!I131)))</f>
        <v/>
      </c>
      <c r="DL137" s="264" t="str">
        <f ca="true">+IF(OFFSET('Sanitation Data'!$I$30,0,10*ROW('Sanitation Data'!I131))="","",OFFSET('Sanitation Data'!$I$30,0,10*ROW('Sanitation Data'!I131)))</f>
        <v/>
      </c>
      <c r="DM137" s="264" t="str">
        <f ca="true">+IF(OFFSET('Sanitation Data'!$I$31,0,10*ROW('Sanitation Data'!I131))="","",OFFSET('Sanitation Data'!$I$31,0,10*ROW('Sanitation Data'!I131)))</f>
        <v/>
      </c>
      <c r="DN137" s="264" t="str">
        <f ca="true">+IF(OFFSET('Sanitation Data'!$I$32,0,10*ROW('Sanitation Data'!I131))="","",OFFSET('Sanitation Data'!$I$32,0,10*ROW('Sanitation Data'!I131)))</f>
        <v/>
      </c>
      <c r="DO137" s="264" t="str">
        <f ca="true">+IF(OFFSET('Hygiene Data'!$D$11,0,10*ROW('Hygiene Data'!D131))="","",OFFSET('Hygiene Data'!$D$11,0,10*ROW('Hygiene Data'!D131)))</f>
        <v/>
      </c>
      <c r="DP137" s="264" t="str">
        <f ca="true">+IF(OFFSET('Hygiene Data'!$D$12,0,10*ROW('Hygiene Data'!D131))="","",OFFSET('Hygiene Data'!$D$12,0,10*ROW('Hygiene Data'!D131)))</f>
        <v/>
      </c>
      <c r="DQ137" s="264" t="str">
        <f ca="true">+IF(OFFSET('Hygiene Data'!$D$13,0,10*ROW('Hygiene Data'!D131))="","",OFFSET('Hygiene Data'!$D$13,0,10*ROW('Hygiene Data'!D131)))</f>
        <v/>
      </c>
      <c r="DR137" s="264" t="str">
        <f ca="true">+IF(OFFSET('Hygiene Data'!$E$11,0,10*ROW('Hygiene Data'!E131))="","",OFFSET('Hygiene Data'!$E$11,0,10*ROW('Hygiene Data'!E131)))</f>
        <v/>
      </c>
      <c r="DS137" s="264" t="str">
        <f ca="true">+IF(OFFSET('Hygiene Data'!$E$12,0,10*ROW('Hygiene Data'!E131))="","",OFFSET('Hygiene Data'!$E$12,0,10*ROW('Hygiene Data'!E131)))</f>
        <v/>
      </c>
      <c r="DT137" s="264" t="str">
        <f ca="true">+IF(OFFSET('Hygiene Data'!$E$13,0,10*ROW('Hygiene Data'!E131))="","",OFFSET('Hygiene Data'!$E$13,0,10*ROW('Hygiene Data'!E131)))</f>
        <v/>
      </c>
      <c r="DU137" s="264" t="str">
        <f ca="true">+IF(OFFSET('Hygiene Data'!$F$11,0,10*ROW('Hygiene Data'!F131))="","",OFFSET('Hygiene Data'!$F$11,0,10*ROW('Hygiene Data'!F131)))</f>
        <v/>
      </c>
      <c r="DV137" s="264" t="str">
        <f ca="true">+IF(OFFSET('Hygiene Data'!$F$12,0,10*ROW('Hygiene Data'!F131))="","",OFFSET('Hygiene Data'!$F$12,0,10*ROW('Hygiene Data'!F131)))</f>
        <v/>
      </c>
      <c r="DW137" s="264" t="str">
        <f ca="true">+IF(OFFSET('Hygiene Data'!$F$13,0,10*ROW('Hygiene Data'!F131))="","",OFFSET('Hygiene Data'!$F$13,0,10*ROW('Hygiene Data'!F131)))</f>
        <v/>
      </c>
      <c r="DX137" s="264" t="str">
        <f ca="true">+IF(OFFSET('Hygiene Data'!$G$11,0,10*ROW('Hygiene Data'!G131))="","",OFFSET('Hygiene Data'!$G$11,0,10*ROW('Hygiene Data'!G131)))</f>
        <v/>
      </c>
      <c r="DY137" s="264" t="str">
        <f ca="true">+IF(OFFSET('Hygiene Data'!$G$12,0,10*ROW('Hygiene Data'!G131))="","",OFFSET('Hygiene Data'!$G$12,0,10*ROW('Hygiene Data'!G131)))</f>
        <v/>
      </c>
      <c r="DZ137" s="264" t="str">
        <f ca="true">+IF(OFFSET('Hygiene Data'!$G$13,0,10*ROW('Hygiene Data'!G131))="","",OFFSET('Hygiene Data'!$G$13,0,10*ROW('Hygiene Data'!G131)))</f>
        <v/>
      </c>
      <c r="EA137" s="264" t="str">
        <f ca="true">+IF(OFFSET('Hygiene Data'!$H$11,0,10*ROW('Hygiene Data'!H131))="","",OFFSET('Hygiene Data'!$H$11,0,10*ROW('Hygiene Data'!H131)))</f>
        <v/>
      </c>
      <c r="EB137" s="264" t="str">
        <f ca="true">+IF(OFFSET('Hygiene Data'!$H$12,0,10*ROW('Hygiene Data'!H131))="","",OFFSET('Hygiene Data'!$H$12,0,10*ROW('Hygiene Data'!H131)))</f>
        <v/>
      </c>
      <c r="EC137" s="264" t="str">
        <f ca="true">+IF(OFFSET('Hygiene Data'!$H$13,0,10*ROW('Hygiene Data'!H131))="","",OFFSET('Hygiene Data'!$H$13,0,10*ROW('Hygiene Data'!H131)))</f>
        <v/>
      </c>
      <c r="ED137" s="264" t="str">
        <f ca="true">+IF(OFFSET('Hygiene Data'!$I$11,0,10*ROW('Hygiene Data'!I131))="","",OFFSET('Hygiene Data'!$I$11,0,10*ROW('Hygiene Data'!I131)))</f>
        <v/>
      </c>
      <c r="EE137" s="264" t="str">
        <f ca="true">+IF(OFFSET('Hygiene Data'!$I$12,0,10*ROW('Hygiene Data'!I131))="","",OFFSET('Hygiene Data'!$I$12,0,10*ROW('Hygiene Data'!I131)))</f>
        <v/>
      </c>
      <c r="EF137" s="264" t="str">
        <f ca="true">+IF(OFFSET('Hygiene Data'!$I$13,0,10*ROW('Hygiene Data'!I131))="","",OFFSET('Hygiene Data'!$I$13,0,10*ROW('Hygiene Data'!I131)))</f>
        <v/>
      </c>
    </row>
    <row xmlns:x14ac="http://schemas.microsoft.com/office/spreadsheetml/2009/9/ac" r="138" x14ac:dyDescent="0.2">
      <c r="A138" s="37" t="str">
        <f ca="true">+IF(OFFSET('Water Data'!$B$2,0,10*ROW('Water Data'!E132))="","",OFFSET('Water Data'!$B$2,0,10*ROW('Water Data'!E132)))</f>
        <v/>
      </c>
      <c r="B138" s="37" t="str">
        <f ca="true">+IF(OFFSET('Water Data'!$C$2,0,10*ROW('Water Data'!F132))="","",OFFSET('Water Data'!$C$2,0,10*ROW('Water Data'!F132)))</f>
        <v/>
      </c>
      <c r="C138" s="320" t="str">
        <f t="shared" ca="true" si="2"/>
        <v/>
      </c>
      <c r="D138" s="94"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94"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94"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94"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94"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94"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94"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94"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94"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94"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94"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94"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94"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94"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94"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94"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94"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94"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95"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95"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95"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95"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95"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95"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95"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95"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95"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95"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95"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95"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95"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95"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95"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95"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95"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95"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95"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95"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95"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95"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95"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95"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95"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95"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95"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95"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95"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95"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96"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96"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96"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96"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96"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96"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96"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96"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96"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96"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96"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96"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96"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96"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96"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96"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96"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96"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64"/>
      <c r="BS138" s="264" t="str">
        <f ca="true">+IF(OFFSET('Water Data'!$D$27,0,10*ROW('Water Data'!D132))="","",OFFSET('Water Data'!$D$27,0,10*ROW('Water Data'!D132)))</f>
        <v/>
      </c>
      <c r="BT138" s="264" t="str">
        <f ca="true">+IF(OFFSET('Water Data'!$D$28,0,10*ROW('Water Data'!D132))="","",OFFSET('Water Data'!$D$28,0,10*ROW('Water Data'!D132)))</f>
        <v/>
      </c>
      <c r="BU138" s="264" t="str">
        <f ca="true">+IF(OFFSET('Water Data'!$D$29,0,10*ROW('Water Data'!D132))="","",OFFSET('Water Data'!$D$29,0,10*ROW('Water Data'!D132)))</f>
        <v/>
      </c>
      <c r="BV138" s="264" t="str">
        <f ca="true">+IF(OFFSET('Water Data'!$E$27,0,10*ROW('Water Data'!E132))="","",OFFSET('Water Data'!$E$27,0,10*ROW('Water Data'!E132)))</f>
        <v/>
      </c>
      <c r="BW138" s="264" t="str">
        <f ca="true">+IF(OFFSET('Water Data'!$E$28,0,10*ROW('Water Data'!E132))="","",OFFSET('Water Data'!$E$28,0,10*ROW('Water Data'!E132)))</f>
        <v/>
      </c>
      <c r="BX138" s="264" t="str">
        <f ca="true">+IF(OFFSET('Water Data'!$E$29,0,10*ROW('Water Data'!E132))="","",OFFSET('Water Data'!$E$29,0,10*ROW('Water Data'!E132)))</f>
        <v/>
      </c>
      <c r="BY138" s="264" t="str">
        <f ca="true">+IF(OFFSET('Water Data'!$F$27,0,10*ROW('Water Data'!F132))="","",OFFSET('Water Data'!$F$27,0,10*ROW('Water Data'!F132)))</f>
        <v/>
      </c>
      <c r="BZ138" s="264" t="str">
        <f ca="true">+IF(OFFSET('Water Data'!$F$28,0,10*ROW('Water Data'!F132))="","",OFFSET('Water Data'!$F$28,0,10*ROW('Water Data'!F132)))</f>
        <v/>
      </c>
      <c r="CA138" s="264" t="str">
        <f ca="true">+IF(OFFSET('Water Data'!$F$29,0,10*ROW('Water Data'!F132))="","",OFFSET('Water Data'!$F$29,0,10*ROW('Water Data'!F132)))</f>
        <v/>
      </c>
      <c r="CB138" s="264" t="str">
        <f ca="true">+IF(OFFSET('Water Data'!$G$27,0,10*ROW('Water Data'!G132))="","",OFFSET('Water Data'!$G$27,0,10*ROW('Water Data'!G132)))</f>
        <v/>
      </c>
      <c r="CC138" s="264" t="str">
        <f ca="true">+IF(OFFSET('Water Data'!$G$28,0,10*ROW('Water Data'!G132))="","",OFFSET('Water Data'!$G$28,0,10*ROW('Water Data'!G132)))</f>
        <v/>
      </c>
      <c r="CD138" s="264" t="str">
        <f ca="true">+IF(OFFSET('Water Data'!$G$29,0,10*ROW('Water Data'!G132))="","",OFFSET('Water Data'!$G$29,0,10*ROW('Water Data'!G132)))</f>
        <v/>
      </c>
      <c r="CE138" s="264" t="str">
        <f ca="true">+IF(OFFSET('Water Data'!$H$27,0,10*ROW('Water Data'!H132))="","",OFFSET('Water Data'!$H$27,0,10*ROW('Water Data'!H132)))</f>
        <v/>
      </c>
      <c r="CF138" s="264" t="str">
        <f ca="true">+IF(OFFSET('Water Data'!$H$28,0,10*ROW('Water Data'!H132))="","",OFFSET('Water Data'!$H$28,0,10*ROW('Water Data'!H132)))</f>
        <v/>
      </c>
      <c r="CG138" s="264" t="str">
        <f ca="true">+IF(OFFSET('Water Data'!$H$29,0,10*ROW('Water Data'!H132))="","",OFFSET('Water Data'!$H$29,0,10*ROW('Water Data'!H132)))</f>
        <v/>
      </c>
      <c r="CH138" s="264" t="str">
        <f ca="true">+IF(OFFSET('Water Data'!$I$27,0,10*ROW('Water Data'!I132))="","",OFFSET('Water Data'!$I$27,0,10*ROW('Water Data'!I132)))</f>
        <v/>
      </c>
      <c r="CI138" s="264" t="str">
        <f ca="true">+IF(OFFSET('Water Data'!$I$28,0,10*ROW('Water Data'!I132))="","",OFFSET('Water Data'!$I$28,0,10*ROW('Water Data'!I132)))</f>
        <v/>
      </c>
      <c r="CJ138" s="264" t="str">
        <f ca="true">+IF(OFFSET('Water Data'!$I$29,0,10*ROW('Water Data'!I132))="","",OFFSET('Water Data'!$I$29,0,10*ROW('Water Data'!I132)))</f>
        <v/>
      </c>
      <c r="CK138" s="264" t="str">
        <f ca="true">+IF(OFFSET('Sanitation Data'!$D$28,0,10*ROW('Sanitation Data'!D132))="","",OFFSET('Sanitation Data'!$D$28,0,10*ROW('Sanitation Data'!D132)))</f>
        <v/>
      </c>
      <c r="CL138" s="264" t="str">
        <f ca="true">+IF(OFFSET('Sanitation Data'!$D$29,0,10*ROW('Sanitation Data'!D132))="","",OFFSET('Sanitation Data'!$D$29,0,10*ROW('Sanitation Data'!D132)))</f>
        <v/>
      </c>
      <c r="CM138" s="264" t="str">
        <f ca="true">+IF(OFFSET('Sanitation Data'!$D$30,0,10*ROW('Sanitation Data'!D132))="","",OFFSET('Sanitation Data'!$D$30,0,10*ROW('Sanitation Data'!D132)))</f>
        <v/>
      </c>
      <c r="CN138" s="264" t="str">
        <f ca="true">+IF(OFFSET('Sanitation Data'!$D$31,0,10*ROW('Sanitation Data'!D132))="","",OFFSET('Sanitation Data'!$D$31,0,10*ROW('Sanitation Data'!D132)))</f>
        <v/>
      </c>
      <c r="CO138" s="264" t="str">
        <f ca="true">+IF(OFFSET('Sanitation Data'!$D$32,0,10*ROW('Sanitation Data'!D132))="","",OFFSET('Sanitation Data'!$D$32,0,10*ROW('Sanitation Data'!D132)))</f>
        <v/>
      </c>
      <c r="CP138" s="264" t="str">
        <f ca="true">+IF(OFFSET('Sanitation Data'!$E$28,0,10*ROW('Sanitation Data'!E132))="","",OFFSET('Sanitation Data'!$E$28,0,10*ROW('Sanitation Data'!E132)))</f>
        <v/>
      </c>
      <c r="CQ138" s="264" t="str">
        <f ca="true">+IF(OFFSET('Sanitation Data'!$E$29,0,10*ROW('Sanitation Data'!E132))="","",OFFSET('Sanitation Data'!$E$29,0,10*ROW('Sanitation Data'!E132)))</f>
        <v/>
      </c>
      <c r="CR138" s="264" t="str">
        <f ca="true">+IF(OFFSET('Sanitation Data'!$E$30,0,10*ROW('Sanitation Data'!E132))="","",OFFSET('Sanitation Data'!$E$30,0,10*ROW('Sanitation Data'!E132)))</f>
        <v/>
      </c>
      <c r="CS138" s="264" t="str">
        <f ca="true">+IF(OFFSET('Sanitation Data'!$E$31,0,10*ROW('Sanitation Data'!E132))="","",OFFSET('Sanitation Data'!$E$31,0,10*ROW('Sanitation Data'!E132)))</f>
        <v/>
      </c>
      <c r="CT138" s="264" t="str">
        <f ca="true">+IF(OFFSET('Sanitation Data'!$E$32,0,10*ROW('Sanitation Data'!E132))="","",OFFSET('Sanitation Data'!$E$32,0,10*ROW('Sanitation Data'!E132)))</f>
        <v/>
      </c>
      <c r="CU138" s="264" t="str">
        <f ca="true">+IF(OFFSET('Sanitation Data'!$F$28,0,10*ROW('Sanitation Data'!F132))="","",OFFSET('Sanitation Data'!$F$28,0,10*ROW('Sanitation Data'!F132)))</f>
        <v/>
      </c>
      <c r="CV138" s="264" t="str">
        <f ca="true">+IF(OFFSET('Sanitation Data'!$F$29,0,10*ROW('Sanitation Data'!F132))="","",OFFSET('Sanitation Data'!$F$29,0,10*ROW('Sanitation Data'!F132)))</f>
        <v/>
      </c>
      <c r="CW138" s="264" t="str">
        <f ca="true">+IF(OFFSET('Sanitation Data'!$F$30,0,10*ROW('Sanitation Data'!F132))="","",OFFSET('Sanitation Data'!$F$30,0,10*ROW('Sanitation Data'!F132)))</f>
        <v/>
      </c>
      <c r="CX138" s="264" t="str">
        <f ca="true">+IF(OFFSET('Sanitation Data'!$F$31,0,10*ROW('Sanitation Data'!F132))="","",OFFSET('Sanitation Data'!$F$31,0,10*ROW('Sanitation Data'!F132)))</f>
        <v/>
      </c>
      <c r="CY138" s="264" t="str">
        <f ca="true">+IF(OFFSET('Sanitation Data'!$F$32,0,10*ROW('Sanitation Data'!F132))="","",OFFSET('Sanitation Data'!$F$32,0,10*ROW('Sanitation Data'!F132)))</f>
        <v/>
      </c>
      <c r="CZ138" s="264" t="str">
        <f ca="true">+IF(OFFSET('Sanitation Data'!$G$28,0,10*ROW('Sanitation Data'!G132))="","",OFFSET('Sanitation Data'!$G$28,0,10*ROW('Sanitation Data'!G132)))</f>
        <v/>
      </c>
      <c r="DA138" s="264" t="str">
        <f ca="true">+IF(OFFSET('Sanitation Data'!$G$29,0,10*ROW('Sanitation Data'!G132))="","",OFFSET('Sanitation Data'!$G$29,0,10*ROW('Sanitation Data'!G132)))</f>
        <v/>
      </c>
      <c r="DB138" s="264" t="str">
        <f ca="true">+IF(OFFSET('Sanitation Data'!$G$30,0,10*ROW('Sanitation Data'!G132))="","",OFFSET('Sanitation Data'!$G$30,0,10*ROW('Sanitation Data'!G132)))</f>
        <v/>
      </c>
      <c r="DC138" s="264" t="str">
        <f ca="true">+IF(OFFSET('Sanitation Data'!$G$31,0,10*ROW('Sanitation Data'!G132))="","",OFFSET('Sanitation Data'!$G$31,0,10*ROW('Sanitation Data'!G132)))</f>
        <v/>
      </c>
      <c r="DD138" s="264" t="str">
        <f ca="true">+IF(OFFSET('Sanitation Data'!$G$32,0,10*ROW('Sanitation Data'!G132))="","",OFFSET('Sanitation Data'!$G$32,0,10*ROW('Sanitation Data'!G132)))</f>
        <v/>
      </c>
      <c r="DE138" s="264" t="str">
        <f ca="true">+IF(OFFSET('Sanitation Data'!$H$28,0,10*ROW('Sanitation Data'!H132))="","",OFFSET('Sanitation Data'!$H$28,0,10*ROW('Sanitation Data'!H132)))</f>
        <v/>
      </c>
      <c r="DF138" s="264" t="str">
        <f ca="true">+IF(OFFSET('Sanitation Data'!$H$29,0,10*ROW('Sanitation Data'!H132))="","",OFFSET('Sanitation Data'!$H$29,0,10*ROW('Sanitation Data'!H132)))</f>
        <v/>
      </c>
      <c r="DG138" s="264" t="str">
        <f ca="true">+IF(OFFSET('Sanitation Data'!$H$30,0,10*ROW('Sanitation Data'!H132))="","",OFFSET('Sanitation Data'!$H$30,0,10*ROW('Sanitation Data'!H132)))</f>
        <v/>
      </c>
      <c r="DH138" s="264" t="str">
        <f ca="true">+IF(OFFSET('Sanitation Data'!$H$31,0,10*ROW('Sanitation Data'!H132))="","",OFFSET('Sanitation Data'!$H$31,0,10*ROW('Sanitation Data'!H132)))</f>
        <v/>
      </c>
      <c r="DI138" s="264" t="str">
        <f ca="true">+IF(OFFSET('Sanitation Data'!$H$32,0,10*ROW('Sanitation Data'!H132))="","",OFFSET('Sanitation Data'!$H$32,0,10*ROW('Sanitation Data'!H132)))</f>
        <v/>
      </c>
      <c r="DJ138" s="264" t="str">
        <f ca="true">+IF(OFFSET('Sanitation Data'!$I$28,0,10*ROW('Sanitation Data'!I132))="","",OFFSET('Sanitation Data'!$I$28,0,10*ROW('Sanitation Data'!I132)))</f>
        <v/>
      </c>
      <c r="DK138" s="264" t="str">
        <f ca="true">+IF(OFFSET('Sanitation Data'!$I$29,0,10*ROW('Sanitation Data'!I132))="","",OFFSET('Sanitation Data'!$I$29,0,10*ROW('Sanitation Data'!I132)))</f>
        <v/>
      </c>
      <c r="DL138" s="264" t="str">
        <f ca="true">+IF(OFFSET('Sanitation Data'!$I$30,0,10*ROW('Sanitation Data'!I132))="","",OFFSET('Sanitation Data'!$I$30,0,10*ROW('Sanitation Data'!I132)))</f>
        <v/>
      </c>
      <c r="DM138" s="264" t="str">
        <f ca="true">+IF(OFFSET('Sanitation Data'!$I$31,0,10*ROW('Sanitation Data'!I132))="","",OFFSET('Sanitation Data'!$I$31,0,10*ROW('Sanitation Data'!I132)))</f>
        <v/>
      </c>
      <c r="DN138" s="264" t="str">
        <f ca="true">+IF(OFFSET('Sanitation Data'!$I$32,0,10*ROW('Sanitation Data'!I132))="","",OFFSET('Sanitation Data'!$I$32,0,10*ROW('Sanitation Data'!I132)))</f>
        <v/>
      </c>
      <c r="DO138" s="264" t="str">
        <f ca="true">+IF(OFFSET('Hygiene Data'!$D$11,0,10*ROW('Hygiene Data'!D132))="","",OFFSET('Hygiene Data'!$D$11,0,10*ROW('Hygiene Data'!D132)))</f>
        <v/>
      </c>
      <c r="DP138" s="264" t="str">
        <f ca="true">+IF(OFFSET('Hygiene Data'!$D$12,0,10*ROW('Hygiene Data'!D132))="","",OFFSET('Hygiene Data'!$D$12,0,10*ROW('Hygiene Data'!D132)))</f>
        <v/>
      </c>
      <c r="DQ138" s="264" t="str">
        <f ca="true">+IF(OFFSET('Hygiene Data'!$D$13,0,10*ROW('Hygiene Data'!D132))="","",OFFSET('Hygiene Data'!$D$13,0,10*ROW('Hygiene Data'!D132)))</f>
        <v/>
      </c>
      <c r="DR138" s="264" t="str">
        <f ca="true">+IF(OFFSET('Hygiene Data'!$E$11,0,10*ROW('Hygiene Data'!E132))="","",OFFSET('Hygiene Data'!$E$11,0,10*ROW('Hygiene Data'!E132)))</f>
        <v/>
      </c>
      <c r="DS138" s="264" t="str">
        <f ca="true">+IF(OFFSET('Hygiene Data'!$E$12,0,10*ROW('Hygiene Data'!E132))="","",OFFSET('Hygiene Data'!$E$12,0,10*ROW('Hygiene Data'!E132)))</f>
        <v/>
      </c>
      <c r="DT138" s="264" t="str">
        <f ca="true">+IF(OFFSET('Hygiene Data'!$E$13,0,10*ROW('Hygiene Data'!E132))="","",OFFSET('Hygiene Data'!$E$13,0,10*ROW('Hygiene Data'!E132)))</f>
        <v/>
      </c>
      <c r="DU138" s="264" t="str">
        <f ca="true">+IF(OFFSET('Hygiene Data'!$F$11,0,10*ROW('Hygiene Data'!F132))="","",OFFSET('Hygiene Data'!$F$11,0,10*ROW('Hygiene Data'!F132)))</f>
        <v/>
      </c>
      <c r="DV138" s="264" t="str">
        <f ca="true">+IF(OFFSET('Hygiene Data'!$F$12,0,10*ROW('Hygiene Data'!F132))="","",OFFSET('Hygiene Data'!$F$12,0,10*ROW('Hygiene Data'!F132)))</f>
        <v/>
      </c>
      <c r="DW138" s="264" t="str">
        <f ca="true">+IF(OFFSET('Hygiene Data'!$F$13,0,10*ROW('Hygiene Data'!F132))="","",OFFSET('Hygiene Data'!$F$13,0,10*ROW('Hygiene Data'!F132)))</f>
        <v/>
      </c>
      <c r="DX138" s="264" t="str">
        <f ca="true">+IF(OFFSET('Hygiene Data'!$G$11,0,10*ROW('Hygiene Data'!G132))="","",OFFSET('Hygiene Data'!$G$11,0,10*ROW('Hygiene Data'!G132)))</f>
        <v/>
      </c>
      <c r="DY138" s="264" t="str">
        <f ca="true">+IF(OFFSET('Hygiene Data'!$G$12,0,10*ROW('Hygiene Data'!G132))="","",OFFSET('Hygiene Data'!$G$12,0,10*ROW('Hygiene Data'!G132)))</f>
        <v/>
      </c>
      <c r="DZ138" s="264" t="str">
        <f ca="true">+IF(OFFSET('Hygiene Data'!$G$13,0,10*ROW('Hygiene Data'!G132))="","",OFFSET('Hygiene Data'!$G$13,0,10*ROW('Hygiene Data'!G132)))</f>
        <v/>
      </c>
      <c r="EA138" s="264" t="str">
        <f ca="true">+IF(OFFSET('Hygiene Data'!$H$11,0,10*ROW('Hygiene Data'!H132))="","",OFFSET('Hygiene Data'!$H$11,0,10*ROW('Hygiene Data'!H132)))</f>
        <v/>
      </c>
      <c r="EB138" s="264" t="str">
        <f ca="true">+IF(OFFSET('Hygiene Data'!$H$12,0,10*ROW('Hygiene Data'!H132))="","",OFFSET('Hygiene Data'!$H$12,0,10*ROW('Hygiene Data'!H132)))</f>
        <v/>
      </c>
      <c r="EC138" s="264" t="str">
        <f ca="true">+IF(OFFSET('Hygiene Data'!$H$13,0,10*ROW('Hygiene Data'!H132))="","",OFFSET('Hygiene Data'!$H$13,0,10*ROW('Hygiene Data'!H132)))</f>
        <v/>
      </c>
      <c r="ED138" s="264" t="str">
        <f ca="true">+IF(OFFSET('Hygiene Data'!$I$11,0,10*ROW('Hygiene Data'!I132))="","",OFFSET('Hygiene Data'!$I$11,0,10*ROW('Hygiene Data'!I132)))</f>
        <v/>
      </c>
      <c r="EE138" s="264" t="str">
        <f ca="true">+IF(OFFSET('Hygiene Data'!$I$12,0,10*ROW('Hygiene Data'!I132))="","",OFFSET('Hygiene Data'!$I$12,0,10*ROW('Hygiene Data'!I132)))</f>
        <v/>
      </c>
      <c r="EF138" s="264" t="str">
        <f ca="true">+IF(OFFSET('Hygiene Data'!$I$13,0,10*ROW('Hygiene Data'!I132))="","",OFFSET('Hygiene Data'!$I$13,0,10*ROW('Hygiene Data'!I132)))</f>
        <v/>
      </c>
    </row>
    <row xmlns:x14ac="http://schemas.microsoft.com/office/spreadsheetml/2009/9/ac" r="139" x14ac:dyDescent="0.2">
      <c r="A139" s="37" t="str">
        <f ca="true">+IF(OFFSET('Water Data'!$B$2,0,10*ROW('Water Data'!E133))="","",OFFSET('Water Data'!$B$2,0,10*ROW('Water Data'!E133)))</f>
        <v/>
      </c>
      <c r="B139" s="37" t="str">
        <f ca="true">+IF(OFFSET('Water Data'!$C$2,0,10*ROW('Water Data'!F133))="","",OFFSET('Water Data'!$C$2,0,10*ROW('Water Data'!F133)))</f>
        <v/>
      </c>
      <c r="C139" s="320" t="str">
        <f t="shared" ca="true" si="2"/>
        <v/>
      </c>
      <c r="D139" s="94"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94"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94"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94"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94"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94"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94"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94"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94"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94"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94"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94"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94"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94"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94"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94"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94"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94"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95"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95"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95"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95"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95"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95"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95"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95"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95"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95"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95"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95"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95"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95"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95"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95"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95"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95"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95"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95"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95"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95"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95"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95"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95"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95"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95"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95"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95"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95"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96"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96"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96"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96"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96"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96"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96"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96"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96"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96"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96"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96"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96"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96"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96"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96"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96"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96"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64"/>
      <c r="BS139" s="264" t="str">
        <f ca="true">+IF(OFFSET('Water Data'!$D$27,0,10*ROW('Water Data'!D133))="","",OFFSET('Water Data'!$D$27,0,10*ROW('Water Data'!D133)))</f>
        <v/>
      </c>
      <c r="BT139" s="264" t="str">
        <f ca="true">+IF(OFFSET('Water Data'!$D$28,0,10*ROW('Water Data'!D133))="","",OFFSET('Water Data'!$D$28,0,10*ROW('Water Data'!D133)))</f>
        <v/>
      </c>
      <c r="BU139" s="264" t="str">
        <f ca="true">+IF(OFFSET('Water Data'!$D$29,0,10*ROW('Water Data'!D133))="","",OFFSET('Water Data'!$D$29,0,10*ROW('Water Data'!D133)))</f>
        <v/>
      </c>
      <c r="BV139" s="264" t="str">
        <f ca="true">+IF(OFFSET('Water Data'!$E$27,0,10*ROW('Water Data'!E133))="","",OFFSET('Water Data'!$E$27,0,10*ROW('Water Data'!E133)))</f>
        <v/>
      </c>
      <c r="BW139" s="264" t="str">
        <f ca="true">+IF(OFFSET('Water Data'!$E$28,0,10*ROW('Water Data'!E133))="","",OFFSET('Water Data'!$E$28,0,10*ROW('Water Data'!E133)))</f>
        <v/>
      </c>
      <c r="BX139" s="264" t="str">
        <f ca="true">+IF(OFFSET('Water Data'!$E$29,0,10*ROW('Water Data'!E133))="","",OFFSET('Water Data'!$E$29,0,10*ROW('Water Data'!E133)))</f>
        <v/>
      </c>
      <c r="BY139" s="264" t="str">
        <f ca="true">+IF(OFFSET('Water Data'!$F$27,0,10*ROW('Water Data'!F133))="","",OFFSET('Water Data'!$F$27,0,10*ROW('Water Data'!F133)))</f>
        <v/>
      </c>
      <c r="BZ139" s="264" t="str">
        <f ca="true">+IF(OFFSET('Water Data'!$F$28,0,10*ROW('Water Data'!F133))="","",OFFSET('Water Data'!$F$28,0,10*ROW('Water Data'!F133)))</f>
        <v/>
      </c>
      <c r="CA139" s="264" t="str">
        <f ca="true">+IF(OFFSET('Water Data'!$F$29,0,10*ROW('Water Data'!F133))="","",OFFSET('Water Data'!$F$29,0,10*ROW('Water Data'!F133)))</f>
        <v/>
      </c>
      <c r="CB139" s="264" t="str">
        <f ca="true">+IF(OFFSET('Water Data'!$G$27,0,10*ROW('Water Data'!G133))="","",OFFSET('Water Data'!$G$27,0,10*ROW('Water Data'!G133)))</f>
        <v/>
      </c>
      <c r="CC139" s="264" t="str">
        <f ca="true">+IF(OFFSET('Water Data'!$G$28,0,10*ROW('Water Data'!G133))="","",OFFSET('Water Data'!$G$28,0,10*ROW('Water Data'!G133)))</f>
        <v/>
      </c>
      <c r="CD139" s="264" t="str">
        <f ca="true">+IF(OFFSET('Water Data'!$G$29,0,10*ROW('Water Data'!G133))="","",OFFSET('Water Data'!$G$29,0,10*ROW('Water Data'!G133)))</f>
        <v/>
      </c>
      <c r="CE139" s="264" t="str">
        <f ca="true">+IF(OFFSET('Water Data'!$H$27,0,10*ROW('Water Data'!H133))="","",OFFSET('Water Data'!$H$27,0,10*ROW('Water Data'!H133)))</f>
        <v/>
      </c>
      <c r="CF139" s="264" t="str">
        <f ca="true">+IF(OFFSET('Water Data'!$H$28,0,10*ROW('Water Data'!H133))="","",OFFSET('Water Data'!$H$28,0,10*ROW('Water Data'!H133)))</f>
        <v/>
      </c>
      <c r="CG139" s="264" t="str">
        <f ca="true">+IF(OFFSET('Water Data'!$H$29,0,10*ROW('Water Data'!H133))="","",OFFSET('Water Data'!$H$29,0,10*ROW('Water Data'!H133)))</f>
        <v/>
      </c>
      <c r="CH139" s="264" t="str">
        <f ca="true">+IF(OFFSET('Water Data'!$I$27,0,10*ROW('Water Data'!I133))="","",OFFSET('Water Data'!$I$27,0,10*ROW('Water Data'!I133)))</f>
        <v/>
      </c>
      <c r="CI139" s="264" t="str">
        <f ca="true">+IF(OFFSET('Water Data'!$I$28,0,10*ROW('Water Data'!I133))="","",OFFSET('Water Data'!$I$28,0,10*ROW('Water Data'!I133)))</f>
        <v/>
      </c>
      <c r="CJ139" s="264" t="str">
        <f ca="true">+IF(OFFSET('Water Data'!$I$29,0,10*ROW('Water Data'!I133))="","",OFFSET('Water Data'!$I$29,0,10*ROW('Water Data'!I133)))</f>
        <v/>
      </c>
      <c r="CK139" s="264" t="str">
        <f ca="true">+IF(OFFSET('Sanitation Data'!$D$28,0,10*ROW('Sanitation Data'!D133))="","",OFFSET('Sanitation Data'!$D$28,0,10*ROW('Sanitation Data'!D133)))</f>
        <v/>
      </c>
      <c r="CL139" s="264" t="str">
        <f ca="true">+IF(OFFSET('Sanitation Data'!$D$29,0,10*ROW('Sanitation Data'!D133))="","",OFFSET('Sanitation Data'!$D$29,0,10*ROW('Sanitation Data'!D133)))</f>
        <v/>
      </c>
      <c r="CM139" s="264" t="str">
        <f ca="true">+IF(OFFSET('Sanitation Data'!$D$30,0,10*ROW('Sanitation Data'!D133))="","",OFFSET('Sanitation Data'!$D$30,0,10*ROW('Sanitation Data'!D133)))</f>
        <v/>
      </c>
      <c r="CN139" s="264" t="str">
        <f ca="true">+IF(OFFSET('Sanitation Data'!$D$31,0,10*ROW('Sanitation Data'!D133))="","",OFFSET('Sanitation Data'!$D$31,0,10*ROW('Sanitation Data'!D133)))</f>
        <v/>
      </c>
      <c r="CO139" s="264" t="str">
        <f ca="true">+IF(OFFSET('Sanitation Data'!$D$32,0,10*ROW('Sanitation Data'!D133))="","",OFFSET('Sanitation Data'!$D$32,0,10*ROW('Sanitation Data'!D133)))</f>
        <v/>
      </c>
      <c r="CP139" s="264" t="str">
        <f ca="true">+IF(OFFSET('Sanitation Data'!$E$28,0,10*ROW('Sanitation Data'!E133))="","",OFFSET('Sanitation Data'!$E$28,0,10*ROW('Sanitation Data'!E133)))</f>
        <v/>
      </c>
      <c r="CQ139" s="264" t="str">
        <f ca="true">+IF(OFFSET('Sanitation Data'!$E$29,0,10*ROW('Sanitation Data'!E133))="","",OFFSET('Sanitation Data'!$E$29,0,10*ROW('Sanitation Data'!E133)))</f>
        <v/>
      </c>
      <c r="CR139" s="264" t="str">
        <f ca="true">+IF(OFFSET('Sanitation Data'!$E$30,0,10*ROW('Sanitation Data'!E133))="","",OFFSET('Sanitation Data'!$E$30,0,10*ROW('Sanitation Data'!E133)))</f>
        <v/>
      </c>
      <c r="CS139" s="264" t="str">
        <f ca="true">+IF(OFFSET('Sanitation Data'!$E$31,0,10*ROW('Sanitation Data'!E133))="","",OFFSET('Sanitation Data'!$E$31,0,10*ROW('Sanitation Data'!E133)))</f>
        <v/>
      </c>
      <c r="CT139" s="264" t="str">
        <f ca="true">+IF(OFFSET('Sanitation Data'!$E$32,0,10*ROW('Sanitation Data'!E133))="","",OFFSET('Sanitation Data'!$E$32,0,10*ROW('Sanitation Data'!E133)))</f>
        <v/>
      </c>
      <c r="CU139" s="264" t="str">
        <f ca="true">+IF(OFFSET('Sanitation Data'!$F$28,0,10*ROW('Sanitation Data'!F133))="","",OFFSET('Sanitation Data'!$F$28,0,10*ROW('Sanitation Data'!F133)))</f>
        <v/>
      </c>
      <c r="CV139" s="264" t="str">
        <f ca="true">+IF(OFFSET('Sanitation Data'!$F$29,0,10*ROW('Sanitation Data'!F133))="","",OFFSET('Sanitation Data'!$F$29,0,10*ROW('Sanitation Data'!F133)))</f>
        <v/>
      </c>
      <c r="CW139" s="264" t="str">
        <f ca="true">+IF(OFFSET('Sanitation Data'!$F$30,0,10*ROW('Sanitation Data'!F133))="","",OFFSET('Sanitation Data'!$F$30,0,10*ROW('Sanitation Data'!F133)))</f>
        <v/>
      </c>
      <c r="CX139" s="264" t="str">
        <f ca="true">+IF(OFFSET('Sanitation Data'!$F$31,0,10*ROW('Sanitation Data'!F133))="","",OFFSET('Sanitation Data'!$F$31,0,10*ROW('Sanitation Data'!F133)))</f>
        <v/>
      </c>
      <c r="CY139" s="264" t="str">
        <f ca="true">+IF(OFFSET('Sanitation Data'!$F$32,0,10*ROW('Sanitation Data'!F133))="","",OFFSET('Sanitation Data'!$F$32,0,10*ROW('Sanitation Data'!F133)))</f>
        <v/>
      </c>
      <c r="CZ139" s="264" t="str">
        <f ca="true">+IF(OFFSET('Sanitation Data'!$G$28,0,10*ROW('Sanitation Data'!G133))="","",OFFSET('Sanitation Data'!$G$28,0,10*ROW('Sanitation Data'!G133)))</f>
        <v/>
      </c>
      <c r="DA139" s="264" t="str">
        <f ca="true">+IF(OFFSET('Sanitation Data'!$G$29,0,10*ROW('Sanitation Data'!G133))="","",OFFSET('Sanitation Data'!$G$29,0,10*ROW('Sanitation Data'!G133)))</f>
        <v/>
      </c>
      <c r="DB139" s="264" t="str">
        <f ca="true">+IF(OFFSET('Sanitation Data'!$G$30,0,10*ROW('Sanitation Data'!G133))="","",OFFSET('Sanitation Data'!$G$30,0,10*ROW('Sanitation Data'!G133)))</f>
        <v/>
      </c>
      <c r="DC139" s="264" t="str">
        <f ca="true">+IF(OFFSET('Sanitation Data'!$G$31,0,10*ROW('Sanitation Data'!G133))="","",OFFSET('Sanitation Data'!$G$31,0,10*ROW('Sanitation Data'!G133)))</f>
        <v/>
      </c>
      <c r="DD139" s="264" t="str">
        <f ca="true">+IF(OFFSET('Sanitation Data'!$G$32,0,10*ROW('Sanitation Data'!G133))="","",OFFSET('Sanitation Data'!$G$32,0,10*ROW('Sanitation Data'!G133)))</f>
        <v/>
      </c>
      <c r="DE139" s="264" t="str">
        <f ca="true">+IF(OFFSET('Sanitation Data'!$H$28,0,10*ROW('Sanitation Data'!H133))="","",OFFSET('Sanitation Data'!$H$28,0,10*ROW('Sanitation Data'!H133)))</f>
        <v/>
      </c>
      <c r="DF139" s="264" t="str">
        <f ca="true">+IF(OFFSET('Sanitation Data'!$H$29,0,10*ROW('Sanitation Data'!H133))="","",OFFSET('Sanitation Data'!$H$29,0,10*ROW('Sanitation Data'!H133)))</f>
        <v/>
      </c>
      <c r="DG139" s="264" t="str">
        <f ca="true">+IF(OFFSET('Sanitation Data'!$H$30,0,10*ROW('Sanitation Data'!H133))="","",OFFSET('Sanitation Data'!$H$30,0,10*ROW('Sanitation Data'!H133)))</f>
        <v/>
      </c>
      <c r="DH139" s="264" t="str">
        <f ca="true">+IF(OFFSET('Sanitation Data'!$H$31,0,10*ROW('Sanitation Data'!H133))="","",OFFSET('Sanitation Data'!$H$31,0,10*ROW('Sanitation Data'!H133)))</f>
        <v/>
      </c>
      <c r="DI139" s="264" t="str">
        <f ca="true">+IF(OFFSET('Sanitation Data'!$H$32,0,10*ROW('Sanitation Data'!H133))="","",OFFSET('Sanitation Data'!$H$32,0,10*ROW('Sanitation Data'!H133)))</f>
        <v/>
      </c>
      <c r="DJ139" s="264" t="str">
        <f ca="true">+IF(OFFSET('Sanitation Data'!$I$28,0,10*ROW('Sanitation Data'!I133))="","",OFFSET('Sanitation Data'!$I$28,0,10*ROW('Sanitation Data'!I133)))</f>
        <v/>
      </c>
      <c r="DK139" s="264" t="str">
        <f ca="true">+IF(OFFSET('Sanitation Data'!$I$29,0,10*ROW('Sanitation Data'!I133))="","",OFFSET('Sanitation Data'!$I$29,0,10*ROW('Sanitation Data'!I133)))</f>
        <v/>
      </c>
      <c r="DL139" s="264" t="str">
        <f ca="true">+IF(OFFSET('Sanitation Data'!$I$30,0,10*ROW('Sanitation Data'!I133))="","",OFFSET('Sanitation Data'!$I$30,0,10*ROW('Sanitation Data'!I133)))</f>
        <v/>
      </c>
      <c r="DM139" s="264" t="str">
        <f ca="true">+IF(OFFSET('Sanitation Data'!$I$31,0,10*ROW('Sanitation Data'!I133))="","",OFFSET('Sanitation Data'!$I$31,0,10*ROW('Sanitation Data'!I133)))</f>
        <v/>
      </c>
      <c r="DN139" s="264" t="str">
        <f ca="true">+IF(OFFSET('Sanitation Data'!$I$32,0,10*ROW('Sanitation Data'!I133))="","",OFFSET('Sanitation Data'!$I$32,0,10*ROW('Sanitation Data'!I133)))</f>
        <v/>
      </c>
      <c r="DO139" s="264" t="str">
        <f ca="true">+IF(OFFSET('Hygiene Data'!$D$11,0,10*ROW('Hygiene Data'!D133))="","",OFFSET('Hygiene Data'!$D$11,0,10*ROW('Hygiene Data'!D133)))</f>
        <v/>
      </c>
      <c r="DP139" s="264" t="str">
        <f ca="true">+IF(OFFSET('Hygiene Data'!$D$12,0,10*ROW('Hygiene Data'!D133))="","",OFFSET('Hygiene Data'!$D$12,0,10*ROW('Hygiene Data'!D133)))</f>
        <v/>
      </c>
      <c r="DQ139" s="264" t="str">
        <f ca="true">+IF(OFFSET('Hygiene Data'!$D$13,0,10*ROW('Hygiene Data'!D133))="","",OFFSET('Hygiene Data'!$D$13,0,10*ROW('Hygiene Data'!D133)))</f>
        <v/>
      </c>
      <c r="DR139" s="264" t="str">
        <f ca="true">+IF(OFFSET('Hygiene Data'!$E$11,0,10*ROW('Hygiene Data'!E133))="","",OFFSET('Hygiene Data'!$E$11,0,10*ROW('Hygiene Data'!E133)))</f>
        <v/>
      </c>
      <c r="DS139" s="264" t="str">
        <f ca="true">+IF(OFFSET('Hygiene Data'!$E$12,0,10*ROW('Hygiene Data'!E133))="","",OFFSET('Hygiene Data'!$E$12,0,10*ROW('Hygiene Data'!E133)))</f>
        <v/>
      </c>
      <c r="DT139" s="264" t="str">
        <f ca="true">+IF(OFFSET('Hygiene Data'!$E$13,0,10*ROW('Hygiene Data'!E133))="","",OFFSET('Hygiene Data'!$E$13,0,10*ROW('Hygiene Data'!E133)))</f>
        <v/>
      </c>
      <c r="DU139" s="264" t="str">
        <f ca="true">+IF(OFFSET('Hygiene Data'!$F$11,0,10*ROW('Hygiene Data'!F133))="","",OFFSET('Hygiene Data'!$F$11,0,10*ROW('Hygiene Data'!F133)))</f>
        <v/>
      </c>
      <c r="DV139" s="264" t="str">
        <f ca="true">+IF(OFFSET('Hygiene Data'!$F$12,0,10*ROW('Hygiene Data'!F133))="","",OFFSET('Hygiene Data'!$F$12,0,10*ROW('Hygiene Data'!F133)))</f>
        <v/>
      </c>
      <c r="DW139" s="264" t="str">
        <f ca="true">+IF(OFFSET('Hygiene Data'!$F$13,0,10*ROW('Hygiene Data'!F133))="","",OFFSET('Hygiene Data'!$F$13,0,10*ROW('Hygiene Data'!F133)))</f>
        <v/>
      </c>
      <c r="DX139" s="264" t="str">
        <f ca="true">+IF(OFFSET('Hygiene Data'!$G$11,0,10*ROW('Hygiene Data'!G133))="","",OFFSET('Hygiene Data'!$G$11,0,10*ROW('Hygiene Data'!G133)))</f>
        <v/>
      </c>
      <c r="DY139" s="264" t="str">
        <f ca="true">+IF(OFFSET('Hygiene Data'!$G$12,0,10*ROW('Hygiene Data'!G133))="","",OFFSET('Hygiene Data'!$G$12,0,10*ROW('Hygiene Data'!G133)))</f>
        <v/>
      </c>
      <c r="DZ139" s="264" t="str">
        <f ca="true">+IF(OFFSET('Hygiene Data'!$G$13,0,10*ROW('Hygiene Data'!G133))="","",OFFSET('Hygiene Data'!$G$13,0,10*ROW('Hygiene Data'!G133)))</f>
        <v/>
      </c>
      <c r="EA139" s="264" t="str">
        <f ca="true">+IF(OFFSET('Hygiene Data'!$H$11,0,10*ROW('Hygiene Data'!H133))="","",OFFSET('Hygiene Data'!$H$11,0,10*ROW('Hygiene Data'!H133)))</f>
        <v/>
      </c>
      <c r="EB139" s="264" t="str">
        <f ca="true">+IF(OFFSET('Hygiene Data'!$H$12,0,10*ROW('Hygiene Data'!H133))="","",OFFSET('Hygiene Data'!$H$12,0,10*ROW('Hygiene Data'!H133)))</f>
        <v/>
      </c>
      <c r="EC139" s="264" t="str">
        <f ca="true">+IF(OFFSET('Hygiene Data'!$H$13,0,10*ROW('Hygiene Data'!H133))="","",OFFSET('Hygiene Data'!$H$13,0,10*ROW('Hygiene Data'!H133)))</f>
        <v/>
      </c>
      <c r="ED139" s="264" t="str">
        <f ca="true">+IF(OFFSET('Hygiene Data'!$I$11,0,10*ROW('Hygiene Data'!I133))="","",OFFSET('Hygiene Data'!$I$11,0,10*ROW('Hygiene Data'!I133)))</f>
        <v/>
      </c>
      <c r="EE139" s="264" t="str">
        <f ca="true">+IF(OFFSET('Hygiene Data'!$I$12,0,10*ROW('Hygiene Data'!I133))="","",OFFSET('Hygiene Data'!$I$12,0,10*ROW('Hygiene Data'!I133)))</f>
        <v/>
      </c>
      <c r="EF139" s="264" t="str">
        <f ca="true">+IF(OFFSET('Hygiene Data'!$I$13,0,10*ROW('Hygiene Data'!I133))="","",OFFSET('Hygiene Data'!$I$13,0,10*ROW('Hygiene Data'!I133)))</f>
        <v/>
      </c>
    </row>
    <row xmlns:x14ac="http://schemas.microsoft.com/office/spreadsheetml/2009/9/ac" r="140" x14ac:dyDescent="0.2">
      <c r="A140" s="37" t="str">
        <f ca="true">+IF(OFFSET('Water Data'!$B$2,0,10*ROW('Water Data'!E134))="","",OFFSET('Water Data'!$B$2,0,10*ROW('Water Data'!E134)))</f>
        <v/>
      </c>
      <c r="B140" s="37" t="str">
        <f ca="true">+IF(OFFSET('Water Data'!$C$2,0,10*ROW('Water Data'!F134))="","",OFFSET('Water Data'!$C$2,0,10*ROW('Water Data'!F134)))</f>
        <v/>
      </c>
      <c r="C140" s="320" t="str">
        <f t="shared" ca="true" si="2"/>
        <v/>
      </c>
      <c r="D140" s="94"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94"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94"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94"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94"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94"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94"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94"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94"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94"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94"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94"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94"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94"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94"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94"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94"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94"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95"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95"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95"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95"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95"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95"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95"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95"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95"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95"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95"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95"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95"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95"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95"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95"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95"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95"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95"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95"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95"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95"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95"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95"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95"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95"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95"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95"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95"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95"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96"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96"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96"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96"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96"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96"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96"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96"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96"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96"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96"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96"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96"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96"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96"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96"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96"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96"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64"/>
      <c r="BS140" s="264" t="str">
        <f ca="true">+IF(OFFSET('Water Data'!$D$27,0,10*ROW('Water Data'!D134))="","",OFFSET('Water Data'!$D$27,0,10*ROW('Water Data'!D134)))</f>
        <v/>
      </c>
      <c r="BT140" s="264" t="str">
        <f ca="true">+IF(OFFSET('Water Data'!$D$28,0,10*ROW('Water Data'!D134))="","",OFFSET('Water Data'!$D$28,0,10*ROW('Water Data'!D134)))</f>
        <v/>
      </c>
      <c r="BU140" s="264" t="str">
        <f ca="true">+IF(OFFSET('Water Data'!$D$29,0,10*ROW('Water Data'!D134))="","",OFFSET('Water Data'!$D$29,0,10*ROW('Water Data'!D134)))</f>
        <v/>
      </c>
      <c r="BV140" s="264" t="str">
        <f ca="true">+IF(OFFSET('Water Data'!$E$27,0,10*ROW('Water Data'!E134))="","",OFFSET('Water Data'!$E$27,0,10*ROW('Water Data'!E134)))</f>
        <v/>
      </c>
      <c r="BW140" s="264" t="str">
        <f ca="true">+IF(OFFSET('Water Data'!$E$28,0,10*ROW('Water Data'!E134))="","",OFFSET('Water Data'!$E$28,0,10*ROW('Water Data'!E134)))</f>
        <v/>
      </c>
      <c r="BX140" s="264" t="str">
        <f ca="true">+IF(OFFSET('Water Data'!$E$29,0,10*ROW('Water Data'!E134))="","",OFFSET('Water Data'!$E$29,0,10*ROW('Water Data'!E134)))</f>
        <v/>
      </c>
      <c r="BY140" s="264" t="str">
        <f ca="true">+IF(OFFSET('Water Data'!$F$27,0,10*ROW('Water Data'!F134))="","",OFFSET('Water Data'!$F$27,0,10*ROW('Water Data'!F134)))</f>
        <v/>
      </c>
      <c r="BZ140" s="264" t="str">
        <f ca="true">+IF(OFFSET('Water Data'!$F$28,0,10*ROW('Water Data'!F134))="","",OFFSET('Water Data'!$F$28,0,10*ROW('Water Data'!F134)))</f>
        <v/>
      </c>
      <c r="CA140" s="264" t="str">
        <f ca="true">+IF(OFFSET('Water Data'!$F$29,0,10*ROW('Water Data'!F134))="","",OFFSET('Water Data'!$F$29,0,10*ROW('Water Data'!F134)))</f>
        <v/>
      </c>
      <c r="CB140" s="264" t="str">
        <f ca="true">+IF(OFFSET('Water Data'!$G$27,0,10*ROW('Water Data'!G134))="","",OFFSET('Water Data'!$G$27,0,10*ROW('Water Data'!G134)))</f>
        <v/>
      </c>
      <c r="CC140" s="264" t="str">
        <f ca="true">+IF(OFFSET('Water Data'!$G$28,0,10*ROW('Water Data'!G134))="","",OFFSET('Water Data'!$G$28,0,10*ROW('Water Data'!G134)))</f>
        <v/>
      </c>
      <c r="CD140" s="264" t="str">
        <f ca="true">+IF(OFFSET('Water Data'!$G$29,0,10*ROW('Water Data'!G134))="","",OFFSET('Water Data'!$G$29,0,10*ROW('Water Data'!G134)))</f>
        <v/>
      </c>
      <c r="CE140" s="264" t="str">
        <f ca="true">+IF(OFFSET('Water Data'!$H$27,0,10*ROW('Water Data'!H134))="","",OFFSET('Water Data'!$H$27,0,10*ROW('Water Data'!H134)))</f>
        <v/>
      </c>
      <c r="CF140" s="264" t="str">
        <f ca="true">+IF(OFFSET('Water Data'!$H$28,0,10*ROW('Water Data'!H134))="","",OFFSET('Water Data'!$H$28,0,10*ROW('Water Data'!H134)))</f>
        <v/>
      </c>
      <c r="CG140" s="264" t="str">
        <f ca="true">+IF(OFFSET('Water Data'!$H$29,0,10*ROW('Water Data'!H134))="","",OFFSET('Water Data'!$H$29,0,10*ROW('Water Data'!H134)))</f>
        <v/>
      </c>
      <c r="CH140" s="264" t="str">
        <f ca="true">+IF(OFFSET('Water Data'!$I$27,0,10*ROW('Water Data'!I134))="","",OFFSET('Water Data'!$I$27,0,10*ROW('Water Data'!I134)))</f>
        <v/>
      </c>
      <c r="CI140" s="264" t="str">
        <f ca="true">+IF(OFFSET('Water Data'!$I$28,0,10*ROW('Water Data'!I134))="","",OFFSET('Water Data'!$I$28,0,10*ROW('Water Data'!I134)))</f>
        <v/>
      </c>
      <c r="CJ140" s="264" t="str">
        <f ca="true">+IF(OFFSET('Water Data'!$I$29,0,10*ROW('Water Data'!I134))="","",OFFSET('Water Data'!$I$29,0,10*ROW('Water Data'!I134)))</f>
        <v/>
      </c>
      <c r="CK140" s="264" t="str">
        <f ca="true">+IF(OFFSET('Sanitation Data'!$D$28,0,10*ROW('Sanitation Data'!D134))="","",OFFSET('Sanitation Data'!$D$28,0,10*ROW('Sanitation Data'!D134)))</f>
        <v/>
      </c>
      <c r="CL140" s="264" t="str">
        <f ca="true">+IF(OFFSET('Sanitation Data'!$D$29,0,10*ROW('Sanitation Data'!D134))="","",OFFSET('Sanitation Data'!$D$29,0,10*ROW('Sanitation Data'!D134)))</f>
        <v/>
      </c>
      <c r="CM140" s="264" t="str">
        <f ca="true">+IF(OFFSET('Sanitation Data'!$D$30,0,10*ROW('Sanitation Data'!D134))="","",OFFSET('Sanitation Data'!$D$30,0,10*ROW('Sanitation Data'!D134)))</f>
        <v/>
      </c>
      <c r="CN140" s="264" t="str">
        <f ca="true">+IF(OFFSET('Sanitation Data'!$D$31,0,10*ROW('Sanitation Data'!D134))="","",OFFSET('Sanitation Data'!$D$31,0,10*ROW('Sanitation Data'!D134)))</f>
        <v/>
      </c>
      <c r="CO140" s="264" t="str">
        <f ca="true">+IF(OFFSET('Sanitation Data'!$D$32,0,10*ROW('Sanitation Data'!D134))="","",OFFSET('Sanitation Data'!$D$32,0,10*ROW('Sanitation Data'!D134)))</f>
        <v/>
      </c>
      <c r="CP140" s="264" t="str">
        <f ca="true">+IF(OFFSET('Sanitation Data'!$E$28,0,10*ROW('Sanitation Data'!E134))="","",OFFSET('Sanitation Data'!$E$28,0,10*ROW('Sanitation Data'!E134)))</f>
        <v/>
      </c>
      <c r="CQ140" s="264" t="str">
        <f ca="true">+IF(OFFSET('Sanitation Data'!$E$29,0,10*ROW('Sanitation Data'!E134))="","",OFFSET('Sanitation Data'!$E$29,0,10*ROW('Sanitation Data'!E134)))</f>
        <v/>
      </c>
      <c r="CR140" s="264" t="str">
        <f ca="true">+IF(OFFSET('Sanitation Data'!$E$30,0,10*ROW('Sanitation Data'!E134))="","",OFFSET('Sanitation Data'!$E$30,0,10*ROW('Sanitation Data'!E134)))</f>
        <v/>
      </c>
      <c r="CS140" s="264" t="str">
        <f ca="true">+IF(OFFSET('Sanitation Data'!$E$31,0,10*ROW('Sanitation Data'!E134))="","",OFFSET('Sanitation Data'!$E$31,0,10*ROW('Sanitation Data'!E134)))</f>
        <v/>
      </c>
      <c r="CT140" s="264" t="str">
        <f ca="true">+IF(OFFSET('Sanitation Data'!$E$32,0,10*ROW('Sanitation Data'!E134))="","",OFFSET('Sanitation Data'!$E$32,0,10*ROW('Sanitation Data'!E134)))</f>
        <v/>
      </c>
      <c r="CU140" s="264" t="str">
        <f ca="true">+IF(OFFSET('Sanitation Data'!$F$28,0,10*ROW('Sanitation Data'!F134))="","",OFFSET('Sanitation Data'!$F$28,0,10*ROW('Sanitation Data'!F134)))</f>
        <v/>
      </c>
      <c r="CV140" s="264" t="str">
        <f ca="true">+IF(OFFSET('Sanitation Data'!$F$29,0,10*ROW('Sanitation Data'!F134))="","",OFFSET('Sanitation Data'!$F$29,0,10*ROW('Sanitation Data'!F134)))</f>
        <v/>
      </c>
      <c r="CW140" s="264" t="str">
        <f ca="true">+IF(OFFSET('Sanitation Data'!$F$30,0,10*ROW('Sanitation Data'!F134))="","",OFFSET('Sanitation Data'!$F$30,0,10*ROW('Sanitation Data'!F134)))</f>
        <v/>
      </c>
      <c r="CX140" s="264" t="str">
        <f ca="true">+IF(OFFSET('Sanitation Data'!$F$31,0,10*ROW('Sanitation Data'!F134))="","",OFFSET('Sanitation Data'!$F$31,0,10*ROW('Sanitation Data'!F134)))</f>
        <v/>
      </c>
      <c r="CY140" s="264" t="str">
        <f ca="true">+IF(OFFSET('Sanitation Data'!$F$32,0,10*ROW('Sanitation Data'!F134))="","",OFFSET('Sanitation Data'!$F$32,0,10*ROW('Sanitation Data'!F134)))</f>
        <v/>
      </c>
      <c r="CZ140" s="264" t="str">
        <f ca="true">+IF(OFFSET('Sanitation Data'!$G$28,0,10*ROW('Sanitation Data'!G134))="","",OFFSET('Sanitation Data'!$G$28,0,10*ROW('Sanitation Data'!G134)))</f>
        <v/>
      </c>
      <c r="DA140" s="264" t="str">
        <f ca="true">+IF(OFFSET('Sanitation Data'!$G$29,0,10*ROW('Sanitation Data'!G134))="","",OFFSET('Sanitation Data'!$G$29,0,10*ROW('Sanitation Data'!G134)))</f>
        <v/>
      </c>
      <c r="DB140" s="264" t="str">
        <f ca="true">+IF(OFFSET('Sanitation Data'!$G$30,0,10*ROW('Sanitation Data'!G134))="","",OFFSET('Sanitation Data'!$G$30,0,10*ROW('Sanitation Data'!G134)))</f>
        <v/>
      </c>
      <c r="DC140" s="264" t="str">
        <f ca="true">+IF(OFFSET('Sanitation Data'!$G$31,0,10*ROW('Sanitation Data'!G134))="","",OFFSET('Sanitation Data'!$G$31,0,10*ROW('Sanitation Data'!G134)))</f>
        <v/>
      </c>
      <c r="DD140" s="264" t="str">
        <f ca="true">+IF(OFFSET('Sanitation Data'!$G$32,0,10*ROW('Sanitation Data'!G134))="","",OFFSET('Sanitation Data'!$G$32,0,10*ROW('Sanitation Data'!G134)))</f>
        <v/>
      </c>
      <c r="DE140" s="264" t="str">
        <f ca="true">+IF(OFFSET('Sanitation Data'!$H$28,0,10*ROW('Sanitation Data'!H134))="","",OFFSET('Sanitation Data'!$H$28,0,10*ROW('Sanitation Data'!H134)))</f>
        <v/>
      </c>
      <c r="DF140" s="264" t="str">
        <f ca="true">+IF(OFFSET('Sanitation Data'!$H$29,0,10*ROW('Sanitation Data'!H134))="","",OFFSET('Sanitation Data'!$H$29,0,10*ROW('Sanitation Data'!H134)))</f>
        <v/>
      </c>
      <c r="DG140" s="264" t="str">
        <f ca="true">+IF(OFFSET('Sanitation Data'!$H$30,0,10*ROW('Sanitation Data'!H134))="","",OFFSET('Sanitation Data'!$H$30,0,10*ROW('Sanitation Data'!H134)))</f>
        <v/>
      </c>
      <c r="DH140" s="264" t="str">
        <f ca="true">+IF(OFFSET('Sanitation Data'!$H$31,0,10*ROW('Sanitation Data'!H134))="","",OFFSET('Sanitation Data'!$H$31,0,10*ROW('Sanitation Data'!H134)))</f>
        <v/>
      </c>
      <c r="DI140" s="264" t="str">
        <f ca="true">+IF(OFFSET('Sanitation Data'!$H$32,0,10*ROW('Sanitation Data'!H134))="","",OFFSET('Sanitation Data'!$H$32,0,10*ROW('Sanitation Data'!H134)))</f>
        <v/>
      </c>
      <c r="DJ140" s="264" t="str">
        <f ca="true">+IF(OFFSET('Sanitation Data'!$I$28,0,10*ROW('Sanitation Data'!I134))="","",OFFSET('Sanitation Data'!$I$28,0,10*ROW('Sanitation Data'!I134)))</f>
        <v/>
      </c>
      <c r="DK140" s="264" t="str">
        <f ca="true">+IF(OFFSET('Sanitation Data'!$I$29,0,10*ROW('Sanitation Data'!I134))="","",OFFSET('Sanitation Data'!$I$29,0,10*ROW('Sanitation Data'!I134)))</f>
        <v/>
      </c>
      <c r="DL140" s="264" t="str">
        <f ca="true">+IF(OFFSET('Sanitation Data'!$I$30,0,10*ROW('Sanitation Data'!I134))="","",OFFSET('Sanitation Data'!$I$30,0,10*ROW('Sanitation Data'!I134)))</f>
        <v/>
      </c>
      <c r="DM140" s="264" t="str">
        <f ca="true">+IF(OFFSET('Sanitation Data'!$I$31,0,10*ROW('Sanitation Data'!I134))="","",OFFSET('Sanitation Data'!$I$31,0,10*ROW('Sanitation Data'!I134)))</f>
        <v/>
      </c>
      <c r="DN140" s="264" t="str">
        <f ca="true">+IF(OFFSET('Sanitation Data'!$I$32,0,10*ROW('Sanitation Data'!I134))="","",OFFSET('Sanitation Data'!$I$32,0,10*ROW('Sanitation Data'!I134)))</f>
        <v/>
      </c>
      <c r="DO140" s="264" t="str">
        <f ca="true">+IF(OFFSET('Hygiene Data'!$D$11,0,10*ROW('Hygiene Data'!D134))="","",OFFSET('Hygiene Data'!$D$11,0,10*ROW('Hygiene Data'!D134)))</f>
        <v/>
      </c>
      <c r="DP140" s="264" t="str">
        <f ca="true">+IF(OFFSET('Hygiene Data'!$D$12,0,10*ROW('Hygiene Data'!D134))="","",OFFSET('Hygiene Data'!$D$12,0,10*ROW('Hygiene Data'!D134)))</f>
        <v/>
      </c>
      <c r="DQ140" s="264" t="str">
        <f ca="true">+IF(OFFSET('Hygiene Data'!$D$13,0,10*ROW('Hygiene Data'!D134))="","",OFFSET('Hygiene Data'!$D$13,0,10*ROW('Hygiene Data'!D134)))</f>
        <v/>
      </c>
      <c r="DR140" s="264" t="str">
        <f ca="true">+IF(OFFSET('Hygiene Data'!$E$11,0,10*ROW('Hygiene Data'!E134))="","",OFFSET('Hygiene Data'!$E$11,0,10*ROW('Hygiene Data'!E134)))</f>
        <v/>
      </c>
      <c r="DS140" s="264" t="str">
        <f ca="true">+IF(OFFSET('Hygiene Data'!$E$12,0,10*ROW('Hygiene Data'!E134))="","",OFFSET('Hygiene Data'!$E$12,0,10*ROW('Hygiene Data'!E134)))</f>
        <v/>
      </c>
      <c r="DT140" s="264" t="str">
        <f ca="true">+IF(OFFSET('Hygiene Data'!$E$13,0,10*ROW('Hygiene Data'!E134))="","",OFFSET('Hygiene Data'!$E$13,0,10*ROW('Hygiene Data'!E134)))</f>
        <v/>
      </c>
      <c r="DU140" s="264" t="str">
        <f ca="true">+IF(OFFSET('Hygiene Data'!$F$11,0,10*ROW('Hygiene Data'!F134))="","",OFFSET('Hygiene Data'!$F$11,0,10*ROW('Hygiene Data'!F134)))</f>
        <v/>
      </c>
      <c r="DV140" s="264" t="str">
        <f ca="true">+IF(OFFSET('Hygiene Data'!$F$12,0,10*ROW('Hygiene Data'!F134))="","",OFFSET('Hygiene Data'!$F$12,0,10*ROW('Hygiene Data'!F134)))</f>
        <v/>
      </c>
      <c r="DW140" s="264" t="str">
        <f ca="true">+IF(OFFSET('Hygiene Data'!$F$13,0,10*ROW('Hygiene Data'!F134))="","",OFFSET('Hygiene Data'!$F$13,0,10*ROW('Hygiene Data'!F134)))</f>
        <v/>
      </c>
      <c r="DX140" s="264" t="str">
        <f ca="true">+IF(OFFSET('Hygiene Data'!$G$11,0,10*ROW('Hygiene Data'!G134))="","",OFFSET('Hygiene Data'!$G$11,0,10*ROW('Hygiene Data'!G134)))</f>
        <v/>
      </c>
      <c r="DY140" s="264" t="str">
        <f ca="true">+IF(OFFSET('Hygiene Data'!$G$12,0,10*ROW('Hygiene Data'!G134))="","",OFFSET('Hygiene Data'!$G$12,0,10*ROW('Hygiene Data'!G134)))</f>
        <v/>
      </c>
      <c r="DZ140" s="264" t="str">
        <f ca="true">+IF(OFFSET('Hygiene Data'!$G$13,0,10*ROW('Hygiene Data'!G134))="","",OFFSET('Hygiene Data'!$G$13,0,10*ROW('Hygiene Data'!G134)))</f>
        <v/>
      </c>
      <c r="EA140" s="264" t="str">
        <f ca="true">+IF(OFFSET('Hygiene Data'!$H$11,0,10*ROW('Hygiene Data'!H134))="","",OFFSET('Hygiene Data'!$H$11,0,10*ROW('Hygiene Data'!H134)))</f>
        <v/>
      </c>
      <c r="EB140" s="264" t="str">
        <f ca="true">+IF(OFFSET('Hygiene Data'!$H$12,0,10*ROW('Hygiene Data'!H134))="","",OFFSET('Hygiene Data'!$H$12,0,10*ROW('Hygiene Data'!H134)))</f>
        <v/>
      </c>
      <c r="EC140" s="264" t="str">
        <f ca="true">+IF(OFFSET('Hygiene Data'!$H$13,0,10*ROW('Hygiene Data'!H134))="","",OFFSET('Hygiene Data'!$H$13,0,10*ROW('Hygiene Data'!H134)))</f>
        <v/>
      </c>
      <c r="ED140" s="264" t="str">
        <f ca="true">+IF(OFFSET('Hygiene Data'!$I$11,0,10*ROW('Hygiene Data'!I134))="","",OFFSET('Hygiene Data'!$I$11,0,10*ROW('Hygiene Data'!I134)))</f>
        <v/>
      </c>
      <c r="EE140" s="264" t="str">
        <f ca="true">+IF(OFFSET('Hygiene Data'!$I$12,0,10*ROW('Hygiene Data'!I134))="","",OFFSET('Hygiene Data'!$I$12,0,10*ROW('Hygiene Data'!I134)))</f>
        <v/>
      </c>
      <c r="EF140" s="264" t="str">
        <f ca="true">+IF(OFFSET('Hygiene Data'!$I$13,0,10*ROW('Hygiene Data'!I134))="","",OFFSET('Hygiene Data'!$I$13,0,10*ROW('Hygiene Data'!I134)))</f>
        <v/>
      </c>
    </row>
    <row xmlns:x14ac="http://schemas.microsoft.com/office/spreadsheetml/2009/9/ac" r="141" x14ac:dyDescent="0.2">
      <c r="A141" s="37" t="str">
        <f ca="true">+IF(OFFSET('Water Data'!$B$2,0,10*ROW('Water Data'!E135))="","",OFFSET('Water Data'!$B$2,0,10*ROW('Water Data'!E135)))</f>
        <v/>
      </c>
      <c r="B141" s="37" t="str">
        <f ca="true">+IF(OFFSET('Water Data'!$C$2,0,10*ROW('Water Data'!F135))="","",OFFSET('Water Data'!$C$2,0,10*ROW('Water Data'!F135)))</f>
        <v/>
      </c>
      <c r="C141" s="320" t="str">
        <f t="shared" ca="true" si="2"/>
        <v/>
      </c>
      <c r="D141" s="94"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94"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94"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94"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94"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94"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94"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94"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94"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94"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94"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94"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94"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94"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94"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94"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94"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94"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95"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95"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95"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95"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95"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95"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95"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95"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95"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95"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95"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95"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95"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95"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95"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95"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95"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95"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95"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95"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95"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95"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95"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95"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95"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95"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95"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95"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95"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95"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96"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96"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96"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96"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96"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96"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96"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96"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96"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96"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96"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96"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96"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96"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96"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96"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96"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96"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64"/>
      <c r="BS141" s="264" t="str">
        <f ca="true">+IF(OFFSET('Water Data'!$D$27,0,10*ROW('Water Data'!D135))="","",OFFSET('Water Data'!$D$27,0,10*ROW('Water Data'!D135)))</f>
        <v/>
      </c>
      <c r="BT141" s="264" t="str">
        <f ca="true">+IF(OFFSET('Water Data'!$D$28,0,10*ROW('Water Data'!D135))="","",OFFSET('Water Data'!$D$28,0,10*ROW('Water Data'!D135)))</f>
        <v/>
      </c>
      <c r="BU141" s="264" t="str">
        <f ca="true">+IF(OFFSET('Water Data'!$D$29,0,10*ROW('Water Data'!D135))="","",OFFSET('Water Data'!$D$29,0,10*ROW('Water Data'!D135)))</f>
        <v/>
      </c>
      <c r="BV141" s="264" t="str">
        <f ca="true">+IF(OFFSET('Water Data'!$E$27,0,10*ROW('Water Data'!E135))="","",OFFSET('Water Data'!$E$27,0,10*ROW('Water Data'!E135)))</f>
        <v/>
      </c>
      <c r="BW141" s="264" t="str">
        <f ca="true">+IF(OFFSET('Water Data'!$E$28,0,10*ROW('Water Data'!E135))="","",OFFSET('Water Data'!$E$28,0,10*ROW('Water Data'!E135)))</f>
        <v/>
      </c>
      <c r="BX141" s="264" t="str">
        <f ca="true">+IF(OFFSET('Water Data'!$E$29,0,10*ROW('Water Data'!E135))="","",OFFSET('Water Data'!$E$29,0,10*ROW('Water Data'!E135)))</f>
        <v/>
      </c>
      <c r="BY141" s="264" t="str">
        <f ca="true">+IF(OFFSET('Water Data'!$F$27,0,10*ROW('Water Data'!F135))="","",OFFSET('Water Data'!$F$27,0,10*ROW('Water Data'!F135)))</f>
        <v/>
      </c>
      <c r="BZ141" s="264" t="str">
        <f ca="true">+IF(OFFSET('Water Data'!$F$28,0,10*ROW('Water Data'!F135))="","",OFFSET('Water Data'!$F$28,0,10*ROW('Water Data'!F135)))</f>
        <v/>
      </c>
      <c r="CA141" s="264" t="str">
        <f ca="true">+IF(OFFSET('Water Data'!$F$29,0,10*ROW('Water Data'!F135))="","",OFFSET('Water Data'!$F$29,0,10*ROW('Water Data'!F135)))</f>
        <v/>
      </c>
      <c r="CB141" s="264" t="str">
        <f ca="true">+IF(OFFSET('Water Data'!$G$27,0,10*ROW('Water Data'!G135))="","",OFFSET('Water Data'!$G$27,0,10*ROW('Water Data'!G135)))</f>
        <v/>
      </c>
      <c r="CC141" s="264" t="str">
        <f ca="true">+IF(OFFSET('Water Data'!$G$28,0,10*ROW('Water Data'!G135))="","",OFFSET('Water Data'!$G$28,0,10*ROW('Water Data'!G135)))</f>
        <v/>
      </c>
      <c r="CD141" s="264" t="str">
        <f ca="true">+IF(OFFSET('Water Data'!$G$29,0,10*ROW('Water Data'!G135))="","",OFFSET('Water Data'!$G$29,0,10*ROW('Water Data'!G135)))</f>
        <v/>
      </c>
      <c r="CE141" s="264" t="str">
        <f ca="true">+IF(OFFSET('Water Data'!$H$27,0,10*ROW('Water Data'!H135))="","",OFFSET('Water Data'!$H$27,0,10*ROW('Water Data'!H135)))</f>
        <v/>
      </c>
      <c r="CF141" s="264" t="str">
        <f ca="true">+IF(OFFSET('Water Data'!$H$28,0,10*ROW('Water Data'!H135))="","",OFFSET('Water Data'!$H$28,0,10*ROW('Water Data'!H135)))</f>
        <v/>
      </c>
      <c r="CG141" s="264" t="str">
        <f ca="true">+IF(OFFSET('Water Data'!$H$29,0,10*ROW('Water Data'!H135))="","",OFFSET('Water Data'!$H$29,0,10*ROW('Water Data'!H135)))</f>
        <v/>
      </c>
      <c r="CH141" s="264" t="str">
        <f ca="true">+IF(OFFSET('Water Data'!$I$27,0,10*ROW('Water Data'!I135))="","",OFFSET('Water Data'!$I$27,0,10*ROW('Water Data'!I135)))</f>
        <v/>
      </c>
      <c r="CI141" s="264" t="str">
        <f ca="true">+IF(OFFSET('Water Data'!$I$28,0,10*ROW('Water Data'!I135))="","",OFFSET('Water Data'!$I$28,0,10*ROW('Water Data'!I135)))</f>
        <v/>
      </c>
      <c r="CJ141" s="264" t="str">
        <f ca="true">+IF(OFFSET('Water Data'!$I$29,0,10*ROW('Water Data'!I135))="","",OFFSET('Water Data'!$I$29,0,10*ROW('Water Data'!I135)))</f>
        <v/>
      </c>
      <c r="CK141" s="264" t="str">
        <f ca="true">+IF(OFFSET('Sanitation Data'!$D$28,0,10*ROW('Sanitation Data'!D135))="","",OFFSET('Sanitation Data'!$D$28,0,10*ROW('Sanitation Data'!D135)))</f>
        <v/>
      </c>
      <c r="CL141" s="264" t="str">
        <f ca="true">+IF(OFFSET('Sanitation Data'!$D$29,0,10*ROW('Sanitation Data'!D135))="","",OFFSET('Sanitation Data'!$D$29,0,10*ROW('Sanitation Data'!D135)))</f>
        <v/>
      </c>
      <c r="CM141" s="264" t="str">
        <f ca="true">+IF(OFFSET('Sanitation Data'!$D$30,0,10*ROW('Sanitation Data'!D135))="","",OFFSET('Sanitation Data'!$D$30,0,10*ROW('Sanitation Data'!D135)))</f>
        <v/>
      </c>
      <c r="CN141" s="264" t="str">
        <f ca="true">+IF(OFFSET('Sanitation Data'!$D$31,0,10*ROW('Sanitation Data'!D135))="","",OFFSET('Sanitation Data'!$D$31,0,10*ROW('Sanitation Data'!D135)))</f>
        <v/>
      </c>
      <c r="CO141" s="264" t="str">
        <f ca="true">+IF(OFFSET('Sanitation Data'!$D$32,0,10*ROW('Sanitation Data'!D135))="","",OFFSET('Sanitation Data'!$D$32,0,10*ROW('Sanitation Data'!D135)))</f>
        <v/>
      </c>
      <c r="CP141" s="264" t="str">
        <f ca="true">+IF(OFFSET('Sanitation Data'!$E$28,0,10*ROW('Sanitation Data'!E135))="","",OFFSET('Sanitation Data'!$E$28,0,10*ROW('Sanitation Data'!E135)))</f>
        <v/>
      </c>
      <c r="CQ141" s="264" t="str">
        <f ca="true">+IF(OFFSET('Sanitation Data'!$E$29,0,10*ROW('Sanitation Data'!E135))="","",OFFSET('Sanitation Data'!$E$29,0,10*ROW('Sanitation Data'!E135)))</f>
        <v/>
      </c>
      <c r="CR141" s="264" t="str">
        <f ca="true">+IF(OFFSET('Sanitation Data'!$E$30,0,10*ROW('Sanitation Data'!E135))="","",OFFSET('Sanitation Data'!$E$30,0,10*ROW('Sanitation Data'!E135)))</f>
        <v/>
      </c>
      <c r="CS141" s="264" t="str">
        <f ca="true">+IF(OFFSET('Sanitation Data'!$E$31,0,10*ROW('Sanitation Data'!E135))="","",OFFSET('Sanitation Data'!$E$31,0,10*ROW('Sanitation Data'!E135)))</f>
        <v/>
      </c>
      <c r="CT141" s="264" t="str">
        <f ca="true">+IF(OFFSET('Sanitation Data'!$E$32,0,10*ROW('Sanitation Data'!E135))="","",OFFSET('Sanitation Data'!$E$32,0,10*ROW('Sanitation Data'!E135)))</f>
        <v/>
      </c>
      <c r="CU141" s="264" t="str">
        <f ca="true">+IF(OFFSET('Sanitation Data'!$F$28,0,10*ROW('Sanitation Data'!F135))="","",OFFSET('Sanitation Data'!$F$28,0,10*ROW('Sanitation Data'!F135)))</f>
        <v/>
      </c>
      <c r="CV141" s="264" t="str">
        <f ca="true">+IF(OFFSET('Sanitation Data'!$F$29,0,10*ROW('Sanitation Data'!F135))="","",OFFSET('Sanitation Data'!$F$29,0,10*ROW('Sanitation Data'!F135)))</f>
        <v/>
      </c>
      <c r="CW141" s="264" t="str">
        <f ca="true">+IF(OFFSET('Sanitation Data'!$F$30,0,10*ROW('Sanitation Data'!F135))="","",OFFSET('Sanitation Data'!$F$30,0,10*ROW('Sanitation Data'!F135)))</f>
        <v/>
      </c>
      <c r="CX141" s="264" t="str">
        <f ca="true">+IF(OFFSET('Sanitation Data'!$F$31,0,10*ROW('Sanitation Data'!F135))="","",OFFSET('Sanitation Data'!$F$31,0,10*ROW('Sanitation Data'!F135)))</f>
        <v/>
      </c>
      <c r="CY141" s="264" t="str">
        <f ca="true">+IF(OFFSET('Sanitation Data'!$F$32,0,10*ROW('Sanitation Data'!F135))="","",OFFSET('Sanitation Data'!$F$32,0,10*ROW('Sanitation Data'!F135)))</f>
        <v/>
      </c>
      <c r="CZ141" s="264" t="str">
        <f ca="true">+IF(OFFSET('Sanitation Data'!$G$28,0,10*ROW('Sanitation Data'!G135))="","",OFFSET('Sanitation Data'!$G$28,0,10*ROW('Sanitation Data'!G135)))</f>
        <v/>
      </c>
      <c r="DA141" s="264" t="str">
        <f ca="true">+IF(OFFSET('Sanitation Data'!$G$29,0,10*ROW('Sanitation Data'!G135))="","",OFFSET('Sanitation Data'!$G$29,0,10*ROW('Sanitation Data'!G135)))</f>
        <v/>
      </c>
      <c r="DB141" s="264" t="str">
        <f ca="true">+IF(OFFSET('Sanitation Data'!$G$30,0,10*ROW('Sanitation Data'!G135))="","",OFFSET('Sanitation Data'!$G$30,0,10*ROW('Sanitation Data'!G135)))</f>
        <v/>
      </c>
      <c r="DC141" s="264" t="str">
        <f ca="true">+IF(OFFSET('Sanitation Data'!$G$31,0,10*ROW('Sanitation Data'!G135))="","",OFFSET('Sanitation Data'!$G$31,0,10*ROW('Sanitation Data'!G135)))</f>
        <v/>
      </c>
      <c r="DD141" s="264" t="str">
        <f ca="true">+IF(OFFSET('Sanitation Data'!$G$32,0,10*ROW('Sanitation Data'!G135))="","",OFFSET('Sanitation Data'!$G$32,0,10*ROW('Sanitation Data'!G135)))</f>
        <v/>
      </c>
      <c r="DE141" s="264" t="str">
        <f ca="true">+IF(OFFSET('Sanitation Data'!$H$28,0,10*ROW('Sanitation Data'!H135))="","",OFFSET('Sanitation Data'!$H$28,0,10*ROW('Sanitation Data'!H135)))</f>
        <v/>
      </c>
      <c r="DF141" s="264" t="str">
        <f ca="true">+IF(OFFSET('Sanitation Data'!$H$29,0,10*ROW('Sanitation Data'!H135))="","",OFFSET('Sanitation Data'!$H$29,0,10*ROW('Sanitation Data'!H135)))</f>
        <v/>
      </c>
      <c r="DG141" s="264" t="str">
        <f ca="true">+IF(OFFSET('Sanitation Data'!$H$30,0,10*ROW('Sanitation Data'!H135))="","",OFFSET('Sanitation Data'!$H$30,0,10*ROW('Sanitation Data'!H135)))</f>
        <v/>
      </c>
      <c r="DH141" s="264" t="str">
        <f ca="true">+IF(OFFSET('Sanitation Data'!$H$31,0,10*ROW('Sanitation Data'!H135))="","",OFFSET('Sanitation Data'!$H$31,0,10*ROW('Sanitation Data'!H135)))</f>
        <v/>
      </c>
      <c r="DI141" s="264" t="str">
        <f ca="true">+IF(OFFSET('Sanitation Data'!$H$32,0,10*ROW('Sanitation Data'!H135))="","",OFFSET('Sanitation Data'!$H$32,0,10*ROW('Sanitation Data'!H135)))</f>
        <v/>
      </c>
      <c r="DJ141" s="264" t="str">
        <f ca="true">+IF(OFFSET('Sanitation Data'!$I$28,0,10*ROW('Sanitation Data'!I135))="","",OFFSET('Sanitation Data'!$I$28,0,10*ROW('Sanitation Data'!I135)))</f>
        <v/>
      </c>
      <c r="DK141" s="264" t="str">
        <f ca="true">+IF(OFFSET('Sanitation Data'!$I$29,0,10*ROW('Sanitation Data'!I135))="","",OFFSET('Sanitation Data'!$I$29,0,10*ROW('Sanitation Data'!I135)))</f>
        <v/>
      </c>
      <c r="DL141" s="264" t="str">
        <f ca="true">+IF(OFFSET('Sanitation Data'!$I$30,0,10*ROW('Sanitation Data'!I135))="","",OFFSET('Sanitation Data'!$I$30,0,10*ROW('Sanitation Data'!I135)))</f>
        <v/>
      </c>
      <c r="DM141" s="264" t="str">
        <f ca="true">+IF(OFFSET('Sanitation Data'!$I$31,0,10*ROW('Sanitation Data'!I135))="","",OFFSET('Sanitation Data'!$I$31,0,10*ROW('Sanitation Data'!I135)))</f>
        <v/>
      </c>
      <c r="DN141" s="264" t="str">
        <f ca="true">+IF(OFFSET('Sanitation Data'!$I$32,0,10*ROW('Sanitation Data'!I135))="","",OFFSET('Sanitation Data'!$I$32,0,10*ROW('Sanitation Data'!I135)))</f>
        <v/>
      </c>
      <c r="DO141" s="264" t="str">
        <f ca="true">+IF(OFFSET('Hygiene Data'!$D$11,0,10*ROW('Hygiene Data'!D135))="","",OFFSET('Hygiene Data'!$D$11,0,10*ROW('Hygiene Data'!D135)))</f>
        <v/>
      </c>
      <c r="DP141" s="264" t="str">
        <f ca="true">+IF(OFFSET('Hygiene Data'!$D$12,0,10*ROW('Hygiene Data'!D135))="","",OFFSET('Hygiene Data'!$D$12,0,10*ROW('Hygiene Data'!D135)))</f>
        <v/>
      </c>
      <c r="DQ141" s="264" t="str">
        <f ca="true">+IF(OFFSET('Hygiene Data'!$D$13,0,10*ROW('Hygiene Data'!D135))="","",OFFSET('Hygiene Data'!$D$13,0,10*ROW('Hygiene Data'!D135)))</f>
        <v/>
      </c>
      <c r="DR141" s="264" t="str">
        <f ca="true">+IF(OFFSET('Hygiene Data'!$E$11,0,10*ROW('Hygiene Data'!E135))="","",OFFSET('Hygiene Data'!$E$11,0,10*ROW('Hygiene Data'!E135)))</f>
        <v/>
      </c>
      <c r="DS141" s="264" t="str">
        <f ca="true">+IF(OFFSET('Hygiene Data'!$E$12,0,10*ROW('Hygiene Data'!E135))="","",OFFSET('Hygiene Data'!$E$12,0,10*ROW('Hygiene Data'!E135)))</f>
        <v/>
      </c>
      <c r="DT141" s="264" t="str">
        <f ca="true">+IF(OFFSET('Hygiene Data'!$E$13,0,10*ROW('Hygiene Data'!E135))="","",OFFSET('Hygiene Data'!$E$13,0,10*ROW('Hygiene Data'!E135)))</f>
        <v/>
      </c>
      <c r="DU141" s="264" t="str">
        <f ca="true">+IF(OFFSET('Hygiene Data'!$F$11,0,10*ROW('Hygiene Data'!F135))="","",OFFSET('Hygiene Data'!$F$11,0,10*ROW('Hygiene Data'!F135)))</f>
        <v/>
      </c>
      <c r="DV141" s="264" t="str">
        <f ca="true">+IF(OFFSET('Hygiene Data'!$F$12,0,10*ROW('Hygiene Data'!F135))="","",OFFSET('Hygiene Data'!$F$12,0,10*ROW('Hygiene Data'!F135)))</f>
        <v/>
      </c>
      <c r="DW141" s="264" t="str">
        <f ca="true">+IF(OFFSET('Hygiene Data'!$F$13,0,10*ROW('Hygiene Data'!F135))="","",OFFSET('Hygiene Data'!$F$13,0,10*ROW('Hygiene Data'!F135)))</f>
        <v/>
      </c>
      <c r="DX141" s="264" t="str">
        <f ca="true">+IF(OFFSET('Hygiene Data'!$G$11,0,10*ROW('Hygiene Data'!G135))="","",OFFSET('Hygiene Data'!$G$11,0,10*ROW('Hygiene Data'!G135)))</f>
        <v/>
      </c>
      <c r="DY141" s="264" t="str">
        <f ca="true">+IF(OFFSET('Hygiene Data'!$G$12,0,10*ROW('Hygiene Data'!G135))="","",OFFSET('Hygiene Data'!$G$12,0,10*ROW('Hygiene Data'!G135)))</f>
        <v/>
      </c>
      <c r="DZ141" s="264" t="str">
        <f ca="true">+IF(OFFSET('Hygiene Data'!$G$13,0,10*ROW('Hygiene Data'!G135))="","",OFFSET('Hygiene Data'!$G$13,0,10*ROW('Hygiene Data'!G135)))</f>
        <v/>
      </c>
      <c r="EA141" s="264" t="str">
        <f ca="true">+IF(OFFSET('Hygiene Data'!$H$11,0,10*ROW('Hygiene Data'!H135))="","",OFFSET('Hygiene Data'!$H$11,0,10*ROW('Hygiene Data'!H135)))</f>
        <v/>
      </c>
      <c r="EB141" s="264" t="str">
        <f ca="true">+IF(OFFSET('Hygiene Data'!$H$12,0,10*ROW('Hygiene Data'!H135))="","",OFFSET('Hygiene Data'!$H$12,0,10*ROW('Hygiene Data'!H135)))</f>
        <v/>
      </c>
      <c r="EC141" s="264" t="str">
        <f ca="true">+IF(OFFSET('Hygiene Data'!$H$13,0,10*ROW('Hygiene Data'!H135))="","",OFFSET('Hygiene Data'!$H$13,0,10*ROW('Hygiene Data'!H135)))</f>
        <v/>
      </c>
      <c r="ED141" s="264" t="str">
        <f ca="true">+IF(OFFSET('Hygiene Data'!$I$11,0,10*ROW('Hygiene Data'!I135))="","",OFFSET('Hygiene Data'!$I$11,0,10*ROW('Hygiene Data'!I135)))</f>
        <v/>
      </c>
      <c r="EE141" s="264" t="str">
        <f ca="true">+IF(OFFSET('Hygiene Data'!$I$12,0,10*ROW('Hygiene Data'!I135))="","",OFFSET('Hygiene Data'!$I$12,0,10*ROW('Hygiene Data'!I135)))</f>
        <v/>
      </c>
      <c r="EF141" s="264" t="str">
        <f ca="true">+IF(OFFSET('Hygiene Data'!$I$13,0,10*ROW('Hygiene Data'!I135))="","",OFFSET('Hygiene Data'!$I$13,0,10*ROW('Hygiene Data'!I135)))</f>
        <v/>
      </c>
    </row>
    <row xmlns:x14ac="http://schemas.microsoft.com/office/spreadsheetml/2009/9/ac" r="142" x14ac:dyDescent="0.2">
      <c r="A142" s="37" t="str">
        <f ca="true">+IF(OFFSET('Water Data'!$B$2,0,10*ROW('Water Data'!E136))="","",OFFSET('Water Data'!$B$2,0,10*ROW('Water Data'!E136)))</f>
        <v/>
      </c>
      <c r="B142" s="37" t="str">
        <f ca="true">+IF(OFFSET('Water Data'!$C$2,0,10*ROW('Water Data'!F136))="","",OFFSET('Water Data'!$C$2,0,10*ROW('Water Data'!F136)))</f>
        <v/>
      </c>
      <c r="C142" s="320" t="str">
        <f t="shared" ca="true" si="2"/>
        <v/>
      </c>
      <c r="D142" s="94"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94"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94"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94"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94"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94"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94"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94"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94"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94"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94"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94"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94"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94"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94"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94"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94"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94"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95"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95"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95"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95"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95"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95"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95"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95"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95"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95"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95"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95"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95"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95"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95"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95"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95"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95"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95"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95"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95"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95"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95"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95"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95"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95"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95"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95"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95"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95"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96"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96"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96"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96"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96"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96"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96"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96"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96"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96"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96"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96"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96"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96"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96"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96"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96"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96"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64"/>
      <c r="BS142" s="264" t="str">
        <f ca="true">+IF(OFFSET('Water Data'!$D$27,0,10*ROW('Water Data'!D136))="","",OFFSET('Water Data'!$D$27,0,10*ROW('Water Data'!D136)))</f>
        <v/>
      </c>
      <c r="BT142" s="264" t="str">
        <f ca="true">+IF(OFFSET('Water Data'!$D$28,0,10*ROW('Water Data'!D136))="","",OFFSET('Water Data'!$D$28,0,10*ROW('Water Data'!D136)))</f>
        <v/>
      </c>
      <c r="BU142" s="264" t="str">
        <f ca="true">+IF(OFFSET('Water Data'!$D$29,0,10*ROW('Water Data'!D136))="","",OFFSET('Water Data'!$D$29,0,10*ROW('Water Data'!D136)))</f>
        <v/>
      </c>
      <c r="BV142" s="264" t="str">
        <f ca="true">+IF(OFFSET('Water Data'!$E$27,0,10*ROW('Water Data'!E136))="","",OFFSET('Water Data'!$E$27,0,10*ROW('Water Data'!E136)))</f>
        <v/>
      </c>
      <c r="BW142" s="264" t="str">
        <f ca="true">+IF(OFFSET('Water Data'!$E$28,0,10*ROW('Water Data'!E136))="","",OFFSET('Water Data'!$E$28,0,10*ROW('Water Data'!E136)))</f>
        <v/>
      </c>
      <c r="BX142" s="264" t="str">
        <f ca="true">+IF(OFFSET('Water Data'!$E$29,0,10*ROW('Water Data'!E136))="","",OFFSET('Water Data'!$E$29,0,10*ROW('Water Data'!E136)))</f>
        <v/>
      </c>
      <c r="BY142" s="264" t="str">
        <f ca="true">+IF(OFFSET('Water Data'!$F$27,0,10*ROW('Water Data'!F136))="","",OFFSET('Water Data'!$F$27,0,10*ROW('Water Data'!F136)))</f>
        <v/>
      </c>
      <c r="BZ142" s="264" t="str">
        <f ca="true">+IF(OFFSET('Water Data'!$F$28,0,10*ROW('Water Data'!F136))="","",OFFSET('Water Data'!$F$28,0,10*ROW('Water Data'!F136)))</f>
        <v/>
      </c>
      <c r="CA142" s="264" t="str">
        <f ca="true">+IF(OFFSET('Water Data'!$F$29,0,10*ROW('Water Data'!F136))="","",OFFSET('Water Data'!$F$29,0,10*ROW('Water Data'!F136)))</f>
        <v/>
      </c>
      <c r="CB142" s="264" t="str">
        <f ca="true">+IF(OFFSET('Water Data'!$G$27,0,10*ROW('Water Data'!G136))="","",OFFSET('Water Data'!$G$27,0,10*ROW('Water Data'!G136)))</f>
        <v/>
      </c>
      <c r="CC142" s="264" t="str">
        <f ca="true">+IF(OFFSET('Water Data'!$G$28,0,10*ROW('Water Data'!G136))="","",OFFSET('Water Data'!$G$28,0,10*ROW('Water Data'!G136)))</f>
        <v/>
      </c>
      <c r="CD142" s="264" t="str">
        <f ca="true">+IF(OFFSET('Water Data'!$G$29,0,10*ROW('Water Data'!G136))="","",OFFSET('Water Data'!$G$29,0,10*ROW('Water Data'!G136)))</f>
        <v/>
      </c>
      <c r="CE142" s="264" t="str">
        <f ca="true">+IF(OFFSET('Water Data'!$H$27,0,10*ROW('Water Data'!H136))="","",OFFSET('Water Data'!$H$27,0,10*ROW('Water Data'!H136)))</f>
        <v/>
      </c>
      <c r="CF142" s="264" t="str">
        <f ca="true">+IF(OFFSET('Water Data'!$H$28,0,10*ROW('Water Data'!H136))="","",OFFSET('Water Data'!$H$28,0,10*ROW('Water Data'!H136)))</f>
        <v/>
      </c>
      <c r="CG142" s="264" t="str">
        <f ca="true">+IF(OFFSET('Water Data'!$H$29,0,10*ROW('Water Data'!H136))="","",OFFSET('Water Data'!$H$29,0,10*ROW('Water Data'!H136)))</f>
        <v/>
      </c>
      <c r="CH142" s="264" t="str">
        <f ca="true">+IF(OFFSET('Water Data'!$I$27,0,10*ROW('Water Data'!I136))="","",OFFSET('Water Data'!$I$27,0,10*ROW('Water Data'!I136)))</f>
        <v/>
      </c>
      <c r="CI142" s="264" t="str">
        <f ca="true">+IF(OFFSET('Water Data'!$I$28,0,10*ROW('Water Data'!I136))="","",OFFSET('Water Data'!$I$28,0,10*ROW('Water Data'!I136)))</f>
        <v/>
      </c>
      <c r="CJ142" s="264" t="str">
        <f ca="true">+IF(OFFSET('Water Data'!$I$29,0,10*ROW('Water Data'!I136))="","",OFFSET('Water Data'!$I$29,0,10*ROW('Water Data'!I136)))</f>
        <v/>
      </c>
      <c r="CK142" s="264" t="str">
        <f ca="true">+IF(OFFSET('Sanitation Data'!$D$28,0,10*ROW('Sanitation Data'!D136))="","",OFFSET('Sanitation Data'!$D$28,0,10*ROW('Sanitation Data'!D136)))</f>
        <v/>
      </c>
      <c r="CL142" s="264" t="str">
        <f ca="true">+IF(OFFSET('Sanitation Data'!$D$29,0,10*ROW('Sanitation Data'!D136))="","",OFFSET('Sanitation Data'!$D$29,0,10*ROW('Sanitation Data'!D136)))</f>
        <v/>
      </c>
      <c r="CM142" s="264" t="str">
        <f ca="true">+IF(OFFSET('Sanitation Data'!$D$30,0,10*ROW('Sanitation Data'!D136))="","",OFFSET('Sanitation Data'!$D$30,0,10*ROW('Sanitation Data'!D136)))</f>
        <v/>
      </c>
      <c r="CN142" s="264" t="str">
        <f ca="true">+IF(OFFSET('Sanitation Data'!$D$31,0,10*ROW('Sanitation Data'!D136))="","",OFFSET('Sanitation Data'!$D$31,0,10*ROW('Sanitation Data'!D136)))</f>
        <v/>
      </c>
      <c r="CO142" s="264" t="str">
        <f ca="true">+IF(OFFSET('Sanitation Data'!$D$32,0,10*ROW('Sanitation Data'!D136))="","",OFFSET('Sanitation Data'!$D$32,0,10*ROW('Sanitation Data'!D136)))</f>
        <v/>
      </c>
      <c r="CP142" s="264" t="str">
        <f ca="true">+IF(OFFSET('Sanitation Data'!$E$28,0,10*ROW('Sanitation Data'!E136))="","",OFFSET('Sanitation Data'!$E$28,0,10*ROW('Sanitation Data'!E136)))</f>
        <v/>
      </c>
      <c r="CQ142" s="264" t="str">
        <f ca="true">+IF(OFFSET('Sanitation Data'!$E$29,0,10*ROW('Sanitation Data'!E136))="","",OFFSET('Sanitation Data'!$E$29,0,10*ROW('Sanitation Data'!E136)))</f>
        <v/>
      </c>
      <c r="CR142" s="264" t="str">
        <f ca="true">+IF(OFFSET('Sanitation Data'!$E$30,0,10*ROW('Sanitation Data'!E136))="","",OFFSET('Sanitation Data'!$E$30,0,10*ROW('Sanitation Data'!E136)))</f>
        <v/>
      </c>
      <c r="CS142" s="264" t="str">
        <f ca="true">+IF(OFFSET('Sanitation Data'!$E$31,0,10*ROW('Sanitation Data'!E136))="","",OFFSET('Sanitation Data'!$E$31,0,10*ROW('Sanitation Data'!E136)))</f>
        <v/>
      </c>
      <c r="CT142" s="264" t="str">
        <f ca="true">+IF(OFFSET('Sanitation Data'!$E$32,0,10*ROW('Sanitation Data'!E136))="","",OFFSET('Sanitation Data'!$E$32,0,10*ROW('Sanitation Data'!E136)))</f>
        <v/>
      </c>
      <c r="CU142" s="264" t="str">
        <f ca="true">+IF(OFFSET('Sanitation Data'!$F$28,0,10*ROW('Sanitation Data'!F136))="","",OFFSET('Sanitation Data'!$F$28,0,10*ROW('Sanitation Data'!F136)))</f>
        <v/>
      </c>
      <c r="CV142" s="264" t="str">
        <f ca="true">+IF(OFFSET('Sanitation Data'!$F$29,0,10*ROW('Sanitation Data'!F136))="","",OFFSET('Sanitation Data'!$F$29,0,10*ROW('Sanitation Data'!F136)))</f>
        <v/>
      </c>
      <c r="CW142" s="264" t="str">
        <f ca="true">+IF(OFFSET('Sanitation Data'!$F$30,0,10*ROW('Sanitation Data'!F136))="","",OFFSET('Sanitation Data'!$F$30,0,10*ROW('Sanitation Data'!F136)))</f>
        <v/>
      </c>
      <c r="CX142" s="264" t="str">
        <f ca="true">+IF(OFFSET('Sanitation Data'!$F$31,0,10*ROW('Sanitation Data'!F136))="","",OFFSET('Sanitation Data'!$F$31,0,10*ROW('Sanitation Data'!F136)))</f>
        <v/>
      </c>
      <c r="CY142" s="264" t="str">
        <f ca="true">+IF(OFFSET('Sanitation Data'!$F$32,0,10*ROW('Sanitation Data'!F136))="","",OFFSET('Sanitation Data'!$F$32,0,10*ROW('Sanitation Data'!F136)))</f>
        <v/>
      </c>
      <c r="CZ142" s="264" t="str">
        <f ca="true">+IF(OFFSET('Sanitation Data'!$G$28,0,10*ROW('Sanitation Data'!G136))="","",OFFSET('Sanitation Data'!$G$28,0,10*ROW('Sanitation Data'!G136)))</f>
        <v/>
      </c>
      <c r="DA142" s="264" t="str">
        <f ca="true">+IF(OFFSET('Sanitation Data'!$G$29,0,10*ROW('Sanitation Data'!G136))="","",OFFSET('Sanitation Data'!$G$29,0,10*ROW('Sanitation Data'!G136)))</f>
        <v/>
      </c>
      <c r="DB142" s="264" t="str">
        <f ca="true">+IF(OFFSET('Sanitation Data'!$G$30,0,10*ROW('Sanitation Data'!G136))="","",OFFSET('Sanitation Data'!$G$30,0,10*ROW('Sanitation Data'!G136)))</f>
        <v/>
      </c>
      <c r="DC142" s="264" t="str">
        <f ca="true">+IF(OFFSET('Sanitation Data'!$G$31,0,10*ROW('Sanitation Data'!G136))="","",OFFSET('Sanitation Data'!$G$31,0,10*ROW('Sanitation Data'!G136)))</f>
        <v/>
      </c>
      <c r="DD142" s="264" t="str">
        <f ca="true">+IF(OFFSET('Sanitation Data'!$G$32,0,10*ROW('Sanitation Data'!G136))="","",OFFSET('Sanitation Data'!$G$32,0,10*ROW('Sanitation Data'!G136)))</f>
        <v/>
      </c>
      <c r="DE142" s="264" t="str">
        <f ca="true">+IF(OFFSET('Sanitation Data'!$H$28,0,10*ROW('Sanitation Data'!H136))="","",OFFSET('Sanitation Data'!$H$28,0,10*ROW('Sanitation Data'!H136)))</f>
        <v/>
      </c>
      <c r="DF142" s="264" t="str">
        <f ca="true">+IF(OFFSET('Sanitation Data'!$H$29,0,10*ROW('Sanitation Data'!H136))="","",OFFSET('Sanitation Data'!$H$29,0,10*ROW('Sanitation Data'!H136)))</f>
        <v/>
      </c>
      <c r="DG142" s="264" t="str">
        <f ca="true">+IF(OFFSET('Sanitation Data'!$H$30,0,10*ROW('Sanitation Data'!H136))="","",OFFSET('Sanitation Data'!$H$30,0,10*ROW('Sanitation Data'!H136)))</f>
        <v/>
      </c>
      <c r="DH142" s="264" t="str">
        <f ca="true">+IF(OFFSET('Sanitation Data'!$H$31,0,10*ROW('Sanitation Data'!H136))="","",OFFSET('Sanitation Data'!$H$31,0,10*ROW('Sanitation Data'!H136)))</f>
        <v/>
      </c>
      <c r="DI142" s="264" t="str">
        <f ca="true">+IF(OFFSET('Sanitation Data'!$H$32,0,10*ROW('Sanitation Data'!H136))="","",OFFSET('Sanitation Data'!$H$32,0,10*ROW('Sanitation Data'!H136)))</f>
        <v/>
      </c>
      <c r="DJ142" s="264" t="str">
        <f ca="true">+IF(OFFSET('Sanitation Data'!$I$28,0,10*ROW('Sanitation Data'!I136))="","",OFFSET('Sanitation Data'!$I$28,0,10*ROW('Sanitation Data'!I136)))</f>
        <v/>
      </c>
      <c r="DK142" s="264" t="str">
        <f ca="true">+IF(OFFSET('Sanitation Data'!$I$29,0,10*ROW('Sanitation Data'!I136))="","",OFFSET('Sanitation Data'!$I$29,0,10*ROW('Sanitation Data'!I136)))</f>
        <v/>
      </c>
      <c r="DL142" s="264" t="str">
        <f ca="true">+IF(OFFSET('Sanitation Data'!$I$30,0,10*ROW('Sanitation Data'!I136))="","",OFFSET('Sanitation Data'!$I$30,0,10*ROW('Sanitation Data'!I136)))</f>
        <v/>
      </c>
      <c r="DM142" s="264" t="str">
        <f ca="true">+IF(OFFSET('Sanitation Data'!$I$31,0,10*ROW('Sanitation Data'!I136))="","",OFFSET('Sanitation Data'!$I$31,0,10*ROW('Sanitation Data'!I136)))</f>
        <v/>
      </c>
      <c r="DN142" s="264" t="str">
        <f ca="true">+IF(OFFSET('Sanitation Data'!$I$32,0,10*ROW('Sanitation Data'!I136))="","",OFFSET('Sanitation Data'!$I$32,0,10*ROW('Sanitation Data'!I136)))</f>
        <v/>
      </c>
      <c r="DO142" s="264" t="str">
        <f ca="true">+IF(OFFSET('Hygiene Data'!$D$11,0,10*ROW('Hygiene Data'!D136))="","",OFFSET('Hygiene Data'!$D$11,0,10*ROW('Hygiene Data'!D136)))</f>
        <v/>
      </c>
      <c r="DP142" s="264" t="str">
        <f ca="true">+IF(OFFSET('Hygiene Data'!$D$12,0,10*ROW('Hygiene Data'!D136))="","",OFFSET('Hygiene Data'!$D$12,0,10*ROW('Hygiene Data'!D136)))</f>
        <v/>
      </c>
      <c r="DQ142" s="264" t="str">
        <f ca="true">+IF(OFFSET('Hygiene Data'!$D$13,0,10*ROW('Hygiene Data'!D136))="","",OFFSET('Hygiene Data'!$D$13,0,10*ROW('Hygiene Data'!D136)))</f>
        <v/>
      </c>
      <c r="DR142" s="264" t="str">
        <f ca="true">+IF(OFFSET('Hygiene Data'!$E$11,0,10*ROW('Hygiene Data'!E136))="","",OFFSET('Hygiene Data'!$E$11,0,10*ROW('Hygiene Data'!E136)))</f>
        <v/>
      </c>
      <c r="DS142" s="264" t="str">
        <f ca="true">+IF(OFFSET('Hygiene Data'!$E$12,0,10*ROW('Hygiene Data'!E136))="","",OFFSET('Hygiene Data'!$E$12,0,10*ROW('Hygiene Data'!E136)))</f>
        <v/>
      </c>
      <c r="DT142" s="264" t="str">
        <f ca="true">+IF(OFFSET('Hygiene Data'!$E$13,0,10*ROW('Hygiene Data'!E136))="","",OFFSET('Hygiene Data'!$E$13,0,10*ROW('Hygiene Data'!E136)))</f>
        <v/>
      </c>
      <c r="DU142" s="264" t="str">
        <f ca="true">+IF(OFFSET('Hygiene Data'!$F$11,0,10*ROW('Hygiene Data'!F136))="","",OFFSET('Hygiene Data'!$F$11,0,10*ROW('Hygiene Data'!F136)))</f>
        <v/>
      </c>
      <c r="DV142" s="264" t="str">
        <f ca="true">+IF(OFFSET('Hygiene Data'!$F$12,0,10*ROW('Hygiene Data'!F136))="","",OFFSET('Hygiene Data'!$F$12,0,10*ROW('Hygiene Data'!F136)))</f>
        <v/>
      </c>
      <c r="DW142" s="264" t="str">
        <f ca="true">+IF(OFFSET('Hygiene Data'!$F$13,0,10*ROW('Hygiene Data'!F136))="","",OFFSET('Hygiene Data'!$F$13,0,10*ROW('Hygiene Data'!F136)))</f>
        <v/>
      </c>
      <c r="DX142" s="264" t="str">
        <f ca="true">+IF(OFFSET('Hygiene Data'!$G$11,0,10*ROW('Hygiene Data'!G136))="","",OFFSET('Hygiene Data'!$G$11,0,10*ROW('Hygiene Data'!G136)))</f>
        <v/>
      </c>
      <c r="DY142" s="264" t="str">
        <f ca="true">+IF(OFFSET('Hygiene Data'!$G$12,0,10*ROW('Hygiene Data'!G136))="","",OFFSET('Hygiene Data'!$G$12,0,10*ROW('Hygiene Data'!G136)))</f>
        <v/>
      </c>
      <c r="DZ142" s="264" t="str">
        <f ca="true">+IF(OFFSET('Hygiene Data'!$G$13,0,10*ROW('Hygiene Data'!G136))="","",OFFSET('Hygiene Data'!$G$13,0,10*ROW('Hygiene Data'!G136)))</f>
        <v/>
      </c>
      <c r="EA142" s="264" t="str">
        <f ca="true">+IF(OFFSET('Hygiene Data'!$H$11,0,10*ROW('Hygiene Data'!H136))="","",OFFSET('Hygiene Data'!$H$11,0,10*ROW('Hygiene Data'!H136)))</f>
        <v/>
      </c>
      <c r="EB142" s="264" t="str">
        <f ca="true">+IF(OFFSET('Hygiene Data'!$H$12,0,10*ROW('Hygiene Data'!H136))="","",OFFSET('Hygiene Data'!$H$12,0,10*ROW('Hygiene Data'!H136)))</f>
        <v/>
      </c>
      <c r="EC142" s="264" t="str">
        <f ca="true">+IF(OFFSET('Hygiene Data'!$H$13,0,10*ROW('Hygiene Data'!H136))="","",OFFSET('Hygiene Data'!$H$13,0,10*ROW('Hygiene Data'!H136)))</f>
        <v/>
      </c>
      <c r="ED142" s="264" t="str">
        <f ca="true">+IF(OFFSET('Hygiene Data'!$I$11,0,10*ROW('Hygiene Data'!I136))="","",OFFSET('Hygiene Data'!$I$11,0,10*ROW('Hygiene Data'!I136)))</f>
        <v/>
      </c>
      <c r="EE142" s="264" t="str">
        <f ca="true">+IF(OFFSET('Hygiene Data'!$I$12,0,10*ROW('Hygiene Data'!I136))="","",OFFSET('Hygiene Data'!$I$12,0,10*ROW('Hygiene Data'!I136)))</f>
        <v/>
      </c>
      <c r="EF142" s="264" t="str">
        <f ca="true">+IF(OFFSET('Hygiene Data'!$I$13,0,10*ROW('Hygiene Data'!I136))="","",OFFSET('Hygiene Data'!$I$13,0,10*ROW('Hygiene Data'!I136)))</f>
        <v/>
      </c>
    </row>
    <row xmlns:x14ac="http://schemas.microsoft.com/office/spreadsheetml/2009/9/ac" r="143" x14ac:dyDescent="0.2">
      <c r="A143" s="37" t="str">
        <f ca="true">+IF(OFFSET('Water Data'!$B$2,0,10*ROW('Water Data'!E137))="","",OFFSET('Water Data'!$B$2,0,10*ROW('Water Data'!E137)))</f>
        <v/>
      </c>
      <c r="B143" s="37" t="str">
        <f ca="true">+IF(OFFSET('Water Data'!$C$2,0,10*ROW('Water Data'!F137))="","",OFFSET('Water Data'!$C$2,0,10*ROW('Water Data'!F137)))</f>
        <v/>
      </c>
      <c r="C143" s="320" t="str">
        <f t="shared" ca="true" si="2"/>
        <v/>
      </c>
      <c r="D143" s="94"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94"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94"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94"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94"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94"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94"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94"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94"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94"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94"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94"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94"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94"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94"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94"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94"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94"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95"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95"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95"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95"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95"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95"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95"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95"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95"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95"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95"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95"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95"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95"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95"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95"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95"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95"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95"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95"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95"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95"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95"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95"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95"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95"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95"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95"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95"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95"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96"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96"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96"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96"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96"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96"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96"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96"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96"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96"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96"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96"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96"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96"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96"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96"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96"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96"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64"/>
      <c r="BS143" s="264" t="str">
        <f ca="true">+IF(OFFSET('Water Data'!$D$27,0,10*ROW('Water Data'!D137))="","",OFFSET('Water Data'!$D$27,0,10*ROW('Water Data'!D137)))</f>
        <v/>
      </c>
      <c r="BT143" s="264" t="str">
        <f ca="true">+IF(OFFSET('Water Data'!$D$28,0,10*ROW('Water Data'!D137))="","",OFFSET('Water Data'!$D$28,0,10*ROW('Water Data'!D137)))</f>
        <v/>
      </c>
      <c r="BU143" s="264" t="str">
        <f ca="true">+IF(OFFSET('Water Data'!$D$29,0,10*ROW('Water Data'!D137))="","",OFFSET('Water Data'!$D$29,0,10*ROW('Water Data'!D137)))</f>
        <v/>
      </c>
      <c r="BV143" s="264" t="str">
        <f ca="true">+IF(OFFSET('Water Data'!$E$27,0,10*ROW('Water Data'!E137))="","",OFFSET('Water Data'!$E$27,0,10*ROW('Water Data'!E137)))</f>
        <v/>
      </c>
      <c r="BW143" s="264" t="str">
        <f ca="true">+IF(OFFSET('Water Data'!$E$28,0,10*ROW('Water Data'!E137))="","",OFFSET('Water Data'!$E$28,0,10*ROW('Water Data'!E137)))</f>
        <v/>
      </c>
      <c r="BX143" s="264" t="str">
        <f ca="true">+IF(OFFSET('Water Data'!$E$29,0,10*ROW('Water Data'!E137))="","",OFFSET('Water Data'!$E$29,0,10*ROW('Water Data'!E137)))</f>
        <v/>
      </c>
      <c r="BY143" s="264" t="str">
        <f ca="true">+IF(OFFSET('Water Data'!$F$27,0,10*ROW('Water Data'!F137))="","",OFFSET('Water Data'!$F$27,0,10*ROW('Water Data'!F137)))</f>
        <v/>
      </c>
      <c r="BZ143" s="264" t="str">
        <f ca="true">+IF(OFFSET('Water Data'!$F$28,0,10*ROW('Water Data'!F137))="","",OFFSET('Water Data'!$F$28,0,10*ROW('Water Data'!F137)))</f>
        <v/>
      </c>
      <c r="CA143" s="264" t="str">
        <f ca="true">+IF(OFFSET('Water Data'!$F$29,0,10*ROW('Water Data'!F137))="","",OFFSET('Water Data'!$F$29,0,10*ROW('Water Data'!F137)))</f>
        <v/>
      </c>
      <c r="CB143" s="264" t="str">
        <f ca="true">+IF(OFFSET('Water Data'!$G$27,0,10*ROW('Water Data'!G137))="","",OFFSET('Water Data'!$G$27,0,10*ROW('Water Data'!G137)))</f>
        <v/>
      </c>
      <c r="CC143" s="264" t="str">
        <f ca="true">+IF(OFFSET('Water Data'!$G$28,0,10*ROW('Water Data'!G137))="","",OFFSET('Water Data'!$G$28,0,10*ROW('Water Data'!G137)))</f>
        <v/>
      </c>
      <c r="CD143" s="264" t="str">
        <f ca="true">+IF(OFFSET('Water Data'!$G$29,0,10*ROW('Water Data'!G137))="","",OFFSET('Water Data'!$G$29,0,10*ROW('Water Data'!G137)))</f>
        <v/>
      </c>
      <c r="CE143" s="264" t="str">
        <f ca="true">+IF(OFFSET('Water Data'!$H$27,0,10*ROW('Water Data'!H137))="","",OFFSET('Water Data'!$H$27,0,10*ROW('Water Data'!H137)))</f>
        <v/>
      </c>
      <c r="CF143" s="264" t="str">
        <f ca="true">+IF(OFFSET('Water Data'!$H$28,0,10*ROW('Water Data'!H137))="","",OFFSET('Water Data'!$H$28,0,10*ROW('Water Data'!H137)))</f>
        <v/>
      </c>
      <c r="CG143" s="264" t="str">
        <f ca="true">+IF(OFFSET('Water Data'!$H$29,0,10*ROW('Water Data'!H137))="","",OFFSET('Water Data'!$H$29,0,10*ROW('Water Data'!H137)))</f>
        <v/>
      </c>
      <c r="CH143" s="264" t="str">
        <f ca="true">+IF(OFFSET('Water Data'!$I$27,0,10*ROW('Water Data'!I137))="","",OFFSET('Water Data'!$I$27,0,10*ROW('Water Data'!I137)))</f>
        <v/>
      </c>
      <c r="CI143" s="264" t="str">
        <f ca="true">+IF(OFFSET('Water Data'!$I$28,0,10*ROW('Water Data'!I137))="","",OFFSET('Water Data'!$I$28,0,10*ROW('Water Data'!I137)))</f>
        <v/>
      </c>
      <c r="CJ143" s="264" t="str">
        <f ca="true">+IF(OFFSET('Water Data'!$I$29,0,10*ROW('Water Data'!I137))="","",OFFSET('Water Data'!$I$29,0,10*ROW('Water Data'!I137)))</f>
        <v/>
      </c>
      <c r="CK143" s="264" t="str">
        <f ca="true">+IF(OFFSET('Sanitation Data'!$D$28,0,10*ROW('Sanitation Data'!D137))="","",OFFSET('Sanitation Data'!$D$28,0,10*ROW('Sanitation Data'!D137)))</f>
        <v/>
      </c>
      <c r="CL143" s="264" t="str">
        <f ca="true">+IF(OFFSET('Sanitation Data'!$D$29,0,10*ROW('Sanitation Data'!D137))="","",OFFSET('Sanitation Data'!$D$29,0,10*ROW('Sanitation Data'!D137)))</f>
        <v/>
      </c>
      <c r="CM143" s="264" t="str">
        <f ca="true">+IF(OFFSET('Sanitation Data'!$D$30,0,10*ROW('Sanitation Data'!D137))="","",OFFSET('Sanitation Data'!$D$30,0,10*ROW('Sanitation Data'!D137)))</f>
        <v/>
      </c>
      <c r="CN143" s="264" t="str">
        <f ca="true">+IF(OFFSET('Sanitation Data'!$D$31,0,10*ROW('Sanitation Data'!D137))="","",OFFSET('Sanitation Data'!$D$31,0,10*ROW('Sanitation Data'!D137)))</f>
        <v/>
      </c>
      <c r="CO143" s="264" t="str">
        <f ca="true">+IF(OFFSET('Sanitation Data'!$D$32,0,10*ROW('Sanitation Data'!D137))="","",OFFSET('Sanitation Data'!$D$32,0,10*ROW('Sanitation Data'!D137)))</f>
        <v/>
      </c>
      <c r="CP143" s="264" t="str">
        <f ca="true">+IF(OFFSET('Sanitation Data'!$E$28,0,10*ROW('Sanitation Data'!E137))="","",OFFSET('Sanitation Data'!$E$28,0,10*ROW('Sanitation Data'!E137)))</f>
        <v/>
      </c>
      <c r="CQ143" s="264" t="str">
        <f ca="true">+IF(OFFSET('Sanitation Data'!$E$29,0,10*ROW('Sanitation Data'!E137))="","",OFFSET('Sanitation Data'!$E$29,0,10*ROW('Sanitation Data'!E137)))</f>
        <v/>
      </c>
      <c r="CR143" s="264" t="str">
        <f ca="true">+IF(OFFSET('Sanitation Data'!$E$30,0,10*ROW('Sanitation Data'!E137))="","",OFFSET('Sanitation Data'!$E$30,0,10*ROW('Sanitation Data'!E137)))</f>
        <v/>
      </c>
      <c r="CS143" s="264" t="str">
        <f ca="true">+IF(OFFSET('Sanitation Data'!$E$31,0,10*ROW('Sanitation Data'!E137))="","",OFFSET('Sanitation Data'!$E$31,0,10*ROW('Sanitation Data'!E137)))</f>
        <v/>
      </c>
      <c r="CT143" s="264" t="str">
        <f ca="true">+IF(OFFSET('Sanitation Data'!$E$32,0,10*ROW('Sanitation Data'!E137))="","",OFFSET('Sanitation Data'!$E$32,0,10*ROW('Sanitation Data'!E137)))</f>
        <v/>
      </c>
      <c r="CU143" s="264" t="str">
        <f ca="true">+IF(OFFSET('Sanitation Data'!$F$28,0,10*ROW('Sanitation Data'!F137))="","",OFFSET('Sanitation Data'!$F$28,0,10*ROW('Sanitation Data'!F137)))</f>
        <v/>
      </c>
      <c r="CV143" s="264" t="str">
        <f ca="true">+IF(OFFSET('Sanitation Data'!$F$29,0,10*ROW('Sanitation Data'!F137))="","",OFFSET('Sanitation Data'!$F$29,0,10*ROW('Sanitation Data'!F137)))</f>
        <v/>
      </c>
      <c r="CW143" s="264" t="str">
        <f ca="true">+IF(OFFSET('Sanitation Data'!$F$30,0,10*ROW('Sanitation Data'!F137))="","",OFFSET('Sanitation Data'!$F$30,0,10*ROW('Sanitation Data'!F137)))</f>
        <v/>
      </c>
      <c r="CX143" s="264" t="str">
        <f ca="true">+IF(OFFSET('Sanitation Data'!$F$31,0,10*ROW('Sanitation Data'!F137))="","",OFFSET('Sanitation Data'!$F$31,0,10*ROW('Sanitation Data'!F137)))</f>
        <v/>
      </c>
      <c r="CY143" s="264" t="str">
        <f ca="true">+IF(OFFSET('Sanitation Data'!$F$32,0,10*ROW('Sanitation Data'!F137))="","",OFFSET('Sanitation Data'!$F$32,0,10*ROW('Sanitation Data'!F137)))</f>
        <v/>
      </c>
      <c r="CZ143" s="264" t="str">
        <f ca="true">+IF(OFFSET('Sanitation Data'!$G$28,0,10*ROW('Sanitation Data'!G137))="","",OFFSET('Sanitation Data'!$G$28,0,10*ROW('Sanitation Data'!G137)))</f>
        <v/>
      </c>
      <c r="DA143" s="264" t="str">
        <f ca="true">+IF(OFFSET('Sanitation Data'!$G$29,0,10*ROW('Sanitation Data'!G137))="","",OFFSET('Sanitation Data'!$G$29,0,10*ROW('Sanitation Data'!G137)))</f>
        <v/>
      </c>
      <c r="DB143" s="264" t="str">
        <f ca="true">+IF(OFFSET('Sanitation Data'!$G$30,0,10*ROW('Sanitation Data'!G137))="","",OFFSET('Sanitation Data'!$G$30,0,10*ROW('Sanitation Data'!G137)))</f>
        <v/>
      </c>
      <c r="DC143" s="264" t="str">
        <f ca="true">+IF(OFFSET('Sanitation Data'!$G$31,0,10*ROW('Sanitation Data'!G137))="","",OFFSET('Sanitation Data'!$G$31,0,10*ROW('Sanitation Data'!G137)))</f>
        <v/>
      </c>
      <c r="DD143" s="264" t="str">
        <f ca="true">+IF(OFFSET('Sanitation Data'!$G$32,0,10*ROW('Sanitation Data'!G137))="","",OFFSET('Sanitation Data'!$G$32,0,10*ROW('Sanitation Data'!G137)))</f>
        <v/>
      </c>
      <c r="DE143" s="264" t="str">
        <f ca="true">+IF(OFFSET('Sanitation Data'!$H$28,0,10*ROW('Sanitation Data'!H137))="","",OFFSET('Sanitation Data'!$H$28,0,10*ROW('Sanitation Data'!H137)))</f>
        <v/>
      </c>
      <c r="DF143" s="264" t="str">
        <f ca="true">+IF(OFFSET('Sanitation Data'!$H$29,0,10*ROW('Sanitation Data'!H137))="","",OFFSET('Sanitation Data'!$H$29,0,10*ROW('Sanitation Data'!H137)))</f>
        <v/>
      </c>
      <c r="DG143" s="264" t="str">
        <f ca="true">+IF(OFFSET('Sanitation Data'!$H$30,0,10*ROW('Sanitation Data'!H137))="","",OFFSET('Sanitation Data'!$H$30,0,10*ROW('Sanitation Data'!H137)))</f>
        <v/>
      </c>
      <c r="DH143" s="264" t="str">
        <f ca="true">+IF(OFFSET('Sanitation Data'!$H$31,0,10*ROW('Sanitation Data'!H137))="","",OFFSET('Sanitation Data'!$H$31,0,10*ROW('Sanitation Data'!H137)))</f>
        <v/>
      </c>
      <c r="DI143" s="264" t="str">
        <f ca="true">+IF(OFFSET('Sanitation Data'!$H$32,0,10*ROW('Sanitation Data'!H137))="","",OFFSET('Sanitation Data'!$H$32,0,10*ROW('Sanitation Data'!H137)))</f>
        <v/>
      </c>
      <c r="DJ143" s="264" t="str">
        <f ca="true">+IF(OFFSET('Sanitation Data'!$I$28,0,10*ROW('Sanitation Data'!I137))="","",OFFSET('Sanitation Data'!$I$28,0,10*ROW('Sanitation Data'!I137)))</f>
        <v/>
      </c>
      <c r="DK143" s="264" t="str">
        <f ca="true">+IF(OFFSET('Sanitation Data'!$I$29,0,10*ROW('Sanitation Data'!I137))="","",OFFSET('Sanitation Data'!$I$29,0,10*ROW('Sanitation Data'!I137)))</f>
        <v/>
      </c>
      <c r="DL143" s="264" t="str">
        <f ca="true">+IF(OFFSET('Sanitation Data'!$I$30,0,10*ROW('Sanitation Data'!I137))="","",OFFSET('Sanitation Data'!$I$30,0,10*ROW('Sanitation Data'!I137)))</f>
        <v/>
      </c>
      <c r="DM143" s="264" t="str">
        <f ca="true">+IF(OFFSET('Sanitation Data'!$I$31,0,10*ROW('Sanitation Data'!I137))="","",OFFSET('Sanitation Data'!$I$31,0,10*ROW('Sanitation Data'!I137)))</f>
        <v/>
      </c>
      <c r="DN143" s="264" t="str">
        <f ca="true">+IF(OFFSET('Sanitation Data'!$I$32,0,10*ROW('Sanitation Data'!I137))="","",OFFSET('Sanitation Data'!$I$32,0,10*ROW('Sanitation Data'!I137)))</f>
        <v/>
      </c>
      <c r="DO143" s="264" t="str">
        <f ca="true">+IF(OFFSET('Hygiene Data'!$D$11,0,10*ROW('Hygiene Data'!D137))="","",OFFSET('Hygiene Data'!$D$11,0,10*ROW('Hygiene Data'!D137)))</f>
        <v/>
      </c>
      <c r="DP143" s="264" t="str">
        <f ca="true">+IF(OFFSET('Hygiene Data'!$D$12,0,10*ROW('Hygiene Data'!D137))="","",OFFSET('Hygiene Data'!$D$12,0,10*ROW('Hygiene Data'!D137)))</f>
        <v/>
      </c>
      <c r="DQ143" s="264" t="str">
        <f ca="true">+IF(OFFSET('Hygiene Data'!$D$13,0,10*ROW('Hygiene Data'!D137))="","",OFFSET('Hygiene Data'!$D$13,0,10*ROW('Hygiene Data'!D137)))</f>
        <v/>
      </c>
      <c r="DR143" s="264" t="str">
        <f ca="true">+IF(OFFSET('Hygiene Data'!$E$11,0,10*ROW('Hygiene Data'!E137))="","",OFFSET('Hygiene Data'!$E$11,0,10*ROW('Hygiene Data'!E137)))</f>
        <v/>
      </c>
      <c r="DS143" s="264" t="str">
        <f ca="true">+IF(OFFSET('Hygiene Data'!$E$12,0,10*ROW('Hygiene Data'!E137))="","",OFFSET('Hygiene Data'!$E$12,0,10*ROW('Hygiene Data'!E137)))</f>
        <v/>
      </c>
      <c r="DT143" s="264" t="str">
        <f ca="true">+IF(OFFSET('Hygiene Data'!$E$13,0,10*ROW('Hygiene Data'!E137))="","",OFFSET('Hygiene Data'!$E$13,0,10*ROW('Hygiene Data'!E137)))</f>
        <v/>
      </c>
      <c r="DU143" s="264" t="str">
        <f ca="true">+IF(OFFSET('Hygiene Data'!$F$11,0,10*ROW('Hygiene Data'!F137))="","",OFFSET('Hygiene Data'!$F$11,0,10*ROW('Hygiene Data'!F137)))</f>
        <v/>
      </c>
      <c r="DV143" s="264" t="str">
        <f ca="true">+IF(OFFSET('Hygiene Data'!$F$12,0,10*ROW('Hygiene Data'!F137))="","",OFFSET('Hygiene Data'!$F$12,0,10*ROW('Hygiene Data'!F137)))</f>
        <v/>
      </c>
      <c r="DW143" s="264" t="str">
        <f ca="true">+IF(OFFSET('Hygiene Data'!$F$13,0,10*ROW('Hygiene Data'!F137))="","",OFFSET('Hygiene Data'!$F$13,0,10*ROW('Hygiene Data'!F137)))</f>
        <v/>
      </c>
      <c r="DX143" s="264" t="str">
        <f ca="true">+IF(OFFSET('Hygiene Data'!$G$11,0,10*ROW('Hygiene Data'!G137))="","",OFFSET('Hygiene Data'!$G$11,0,10*ROW('Hygiene Data'!G137)))</f>
        <v/>
      </c>
      <c r="DY143" s="264" t="str">
        <f ca="true">+IF(OFFSET('Hygiene Data'!$G$12,0,10*ROW('Hygiene Data'!G137))="","",OFFSET('Hygiene Data'!$G$12,0,10*ROW('Hygiene Data'!G137)))</f>
        <v/>
      </c>
      <c r="DZ143" s="264" t="str">
        <f ca="true">+IF(OFFSET('Hygiene Data'!$G$13,0,10*ROW('Hygiene Data'!G137))="","",OFFSET('Hygiene Data'!$G$13,0,10*ROW('Hygiene Data'!G137)))</f>
        <v/>
      </c>
      <c r="EA143" s="264" t="str">
        <f ca="true">+IF(OFFSET('Hygiene Data'!$H$11,0,10*ROW('Hygiene Data'!H137))="","",OFFSET('Hygiene Data'!$H$11,0,10*ROW('Hygiene Data'!H137)))</f>
        <v/>
      </c>
      <c r="EB143" s="264" t="str">
        <f ca="true">+IF(OFFSET('Hygiene Data'!$H$12,0,10*ROW('Hygiene Data'!H137))="","",OFFSET('Hygiene Data'!$H$12,0,10*ROW('Hygiene Data'!H137)))</f>
        <v/>
      </c>
      <c r="EC143" s="264" t="str">
        <f ca="true">+IF(OFFSET('Hygiene Data'!$H$13,0,10*ROW('Hygiene Data'!H137))="","",OFFSET('Hygiene Data'!$H$13,0,10*ROW('Hygiene Data'!H137)))</f>
        <v/>
      </c>
      <c r="ED143" s="264" t="str">
        <f ca="true">+IF(OFFSET('Hygiene Data'!$I$11,0,10*ROW('Hygiene Data'!I137))="","",OFFSET('Hygiene Data'!$I$11,0,10*ROW('Hygiene Data'!I137)))</f>
        <v/>
      </c>
      <c r="EE143" s="264" t="str">
        <f ca="true">+IF(OFFSET('Hygiene Data'!$I$12,0,10*ROW('Hygiene Data'!I137))="","",OFFSET('Hygiene Data'!$I$12,0,10*ROW('Hygiene Data'!I137)))</f>
        <v/>
      </c>
      <c r="EF143" s="264" t="str">
        <f ca="true">+IF(OFFSET('Hygiene Data'!$I$13,0,10*ROW('Hygiene Data'!I137))="","",OFFSET('Hygiene Data'!$I$13,0,10*ROW('Hygiene Data'!I137)))</f>
        <v/>
      </c>
    </row>
    <row xmlns:x14ac="http://schemas.microsoft.com/office/spreadsheetml/2009/9/ac" r="144" x14ac:dyDescent="0.2">
      <c r="A144" s="37" t="str">
        <f ca="true">+IF(OFFSET('Water Data'!$B$2,0,10*ROW('Water Data'!E138))="","",OFFSET('Water Data'!$B$2,0,10*ROW('Water Data'!E138)))</f>
        <v/>
      </c>
      <c r="B144" s="37" t="str">
        <f ca="true">+IF(OFFSET('Water Data'!$C$2,0,10*ROW('Water Data'!F138))="","",OFFSET('Water Data'!$C$2,0,10*ROW('Water Data'!F138)))</f>
        <v/>
      </c>
      <c r="C144" s="320" t="str">
        <f t="shared" ca="true" si="2"/>
        <v/>
      </c>
      <c r="D144" s="94"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94"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94"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94"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94"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94"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94"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94"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94"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94"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94"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94"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94"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94"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94"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94"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94"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94"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95"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95"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95"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95"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95"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95"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95"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95"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95"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95"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95"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95"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95"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95"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95"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95"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95"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95"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95"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95"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95"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95"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95"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95"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95"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95"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95"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95"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95"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95"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96"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96"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96"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96"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96"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96"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96"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96"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96"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96"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96"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96"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96"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96"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96"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96"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96"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96"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64"/>
      <c r="BS144" s="264" t="str">
        <f ca="true">+IF(OFFSET('Water Data'!$D$27,0,10*ROW('Water Data'!D138))="","",OFFSET('Water Data'!$D$27,0,10*ROW('Water Data'!D138)))</f>
        <v/>
      </c>
      <c r="BT144" s="264" t="str">
        <f ca="true">+IF(OFFSET('Water Data'!$D$28,0,10*ROW('Water Data'!D138))="","",OFFSET('Water Data'!$D$28,0,10*ROW('Water Data'!D138)))</f>
        <v/>
      </c>
      <c r="BU144" s="264" t="str">
        <f ca="true">+IF(OFFSET('Water Data'!$D$29,0,10*ROW('Water Data'!D138))="","",OFFSET('Water Data'!$D$29,0,10*ROW('Water Data'!D138)))</f>
        <v/>
      </c>
      <c r="BV144" s="264" t="str">
        <f ca="true">+IF(OFFSET('Water Data'!$E$27,0,10*ROW('Water Data'!E138))="","",OFFSET('Water Data'!$E$27,0,10*ROW('Water Data'!E138)))</f>
        <v/>
      </c>
      <c r="BW144" s="264" t="str">
        <f ca="true">+IF(OFFSET('Water Data'!$E$28,0,10*ROW('Water Data'!E138))="","",OFFSET('Water Data'!$E$28,0,10*ROW('Water Data'!E138)))</f>
        <v/>
      </c>
      <c r="BX144" s="264" t="str">
        <f ca="true">+IF(OFFSET('Water Data'!$E$29,0,10*ROW('Water Data'!E138))="","",OFFSET('Water Data'!$E$29,0,10*ROW('Water Data'!E138)))</f>
        <v/>
      </c>
      <c r="BY144" s="264" t="str">
        <f ca="true">+IF(OFFSET('Water Data'!$F$27,0,10*ROW('Water Data'!F138))="","",OFFSET('Water Data'!$F$27,0,10*ROW('Water Data'!F138)))</f>
        <v/>
      </c>
      <c r="BZ144" s="264" t="str">
        <f ca="true">+IF(OFFSET('Water Data'!$F$28,0,10*ROW('Water Data'!F138))="","",OFFSET('Water Data'!$F$28,0,10*ROW('Water Data'!F138)))</f>
        <v/>
      </c>
      <c r="CA144" s="264" t="str">
        <f ca="true">+IF(OFFSET('Water Data'!$F$29,0,10*ROW('Water Data'!F138))="","",OFFSET('Water Data'!$F$29,0,10*ROW('Water Data'!F138)))</f>
        <v/>
      </c>
      <c r="CB144" s="264" t="str">
        <f ca="true">+IF(OFFSET('Water Data'!$G$27,0,10*ROW('Water Data'!G138))="","",OFFSET('Water Data'!$G$27,0,10*ROW('Water Data'!G138)))</f>
        <v/>
      </c>
      <c r="CC144" s="264" t="str">
        <f ca="true">+IF(OFFSET('Water Data'!$G$28,0,10*ROW('Water Data'!G138))="","",OFFSET('Water Data'!$G$28,0,10*ROW('Water Data'!G138)))</f>
        <v/>
      </c>
      <c r="CD144" s="264" t="str">
        <f ca="true">+IF(OFFSET('Water Data'!$G$29,0,10*ROW('Water Data'!G138))="","",OFFSET('Water Data'!$G$29,0,10*ROW('Water Data'!G138)))</f>
        <v/>
      </c>
      <c r="CE144" s="264" t="str">
        <f ca="true">+IF(OFFSET('Water Data'!$H$27,0,10*ROW('Water Data'!H138))="","",OFFSET('Water Data'!$H$27,0,10*ROW('Water Data'!H138)))</f>
        <v/>
      </c>
      <c r="CF144" s="264" t="str">
        <f ca="true">+IF(OFFSET('Water Data'!$H$28,0,10*ROW('Water Data'!H138))="","",OFFSET('Water Data'!$H$28,0,10*ROW('Water Data'!H138)))</f>
        <v/>
      </c>
      <c r="CG144" s="264" t="str">
        <f ca="true">+IF(OFFSET('Water Data'!$H$29,0,10*ROW('Water Data'!H138))="","",OFFSET('Water Data'!$H$29,0,10*ROW('Water Data'!H138)))</f>
        <v/>
      </c>
      <c r="CH144" s="264" t="str">
        <f ca="true">+IF(OFFSET('Water Data'!$I$27,0,10*ROW('Water Data'!I138))="","",OFFSET('Water Data'!$I$27,0,10*ROW('Water Data'!I138)))</f>
        <v/>
      </c>
      <c r="CI144" s="264" t="str">
        <f ca="true">+IF(OFFSET('Water Data'!$I$28,0,10*ROW('Water Data'!I138))="","",OFFSET('Water Data'!$I$28,0,10*ROW('Water Data'!I138)))</f>
        <v/>
      </c>
      <c r="CJ144" s="264" t="str">
        <f ca="true">+IF(OFFSET('Water Data'!$I$29,0,10*ROW('Water Data'!I138))="","",OFFSET('Water Data'!$I$29,0,10*ROW('Water Data'!I138)))</f>
        <v/>
      </c>
      <c r="CK144" s="264" t="str">
        <f ca="true">+IF(OFFSET('Sanitation Data'!$D$28,0,10*ROW('Sanitation Data'!D138))="","",OFFSET('Sanitation Data'!$D$28,0,10*ROW('Sanitation Data'!D138)))</f>
        <v/>
      </c>
      <c r="CL144" s="264" t="str">
        <f ca="true">+IF(OFFSET('Sanitation Data'!$D$29,0,10*ROW('Sanitation Data'!D138))="","",OFFSET('Sanitation Data'!$D$29,0,10*ROW('Sanitation Data'!D138)))</f>
        <v/>
      </c>
      <c r="CM144" s="264" t="str">
        <f ca="true">+IF(OFFSET('Sanitation Data'!$D$30,0,10*ROW('Sanitation Data'!D138))="","",OFFSET('Sanitation Data'!$D$30,0,10*ROW('Sanitation Data'!D138)))</f>
        <v/>
      </c>
      <c r="CN144" s="264" t="str">
        <f ca="true">+IF(OFFSET('Sanitation Data'!$D$31,0,10*ROW('Sanitation Data'!D138))="","",OFFSET('Sanitation Data'!$D$31,0,10*ROW('Sanitation Data'!D138)))</f>
        <v/>
      </c>
      <c r="CO144" s="264" t="str">
        <f ca="true">+IF(OFFSET('Sanitation Data'!$D$32,0,10*ROW('Sanitation Data'!D138))="","",OFFSET('Sanitation Data'!$D$32,0,10*ROW('Sanitation Data'!D138)))</f>
        <v/>
      </c>
      <c r="CP144" s="264" t="str">
        <f ca="true">+IF(OFFSET('Sanitation Data'!$E$28,0,10*ROW('Sanitation Data'!E138))="","",OFFSET('Sanitation Data'!$E$28,0,10*ROW('Sanitation Data'!E138)))</f>
        <v/>
      </c>
      <c r="CQ144" s="264" t="str">
        <f ca="true">+IF(OFFSET('Sanitation Data'!$E$29,0,10*ROW('Sanitation Data'!E138))="","",OFFSET('Sanitation Data'!$E$29,0,10*ROW('Sanitation Data'!E138)))</f>
        <v/>
      </c>
      <c r="CR144" s="264" t="str">
        <f ca="true">+IF(OFFSET('Sanitation Data'!$E$30,0,10*ROW('Sanitation Data'!E138))="","",OFFSET('Sanitation Data'!$E$30,0,10*ROW('Sanitation Data'!E138)))</f>
        <v/>
      </c>
      <c r="CS144" s="264" t="str">
        <f ca="true">+IF(OFFSET('Sanitation Data'!$E$31,0,10*ROW('Sanitation Data'!E138))="","",OFFSET('Sanitation Data'!$E$31,0,10*ROW('Sanitation Data'!E138)))</f>
        <v/>
      </c>
      <c r="CT144" s="264" t="str">
        <f ca="true">+IF(OFFSET('Sanitation Data'!$E$32,0,10*ROW('Sanitation Data'!E138))="","",OFFSET('Sanitation Data'!$E$32,0,10*ROW('Sanitation Data'!E138)))</f>
        <v/>
      </c>
      <c r="CU144" s="264" t="str">
        <f ca="true">+IF(OFFSET('Sanitation Data'!$F$28,0,10*ROW('Sanitation Data'!F138))="","",OFFSET('Sanitation Data'!$F$28,0,10*ROW('Sanitation Data'!F138)))</f>
        <v/>
      </c>
      <c r="CV144" s="264" t="str">
        <f ca="true">+IF(OFFSET('Sanitation Data'!$F$29,0,10*ROW('Sanitation Data'!F138))="","",OFFSET('Sanitation Data'!$F$29,0,10*ROW('Sanitation Data'!F138)))</f>
        <v/>
      </c>
      <c r="CW144" s="264" t="str">
        <f ca="true">+IF(OFFSET('Sanitation Data'!$F$30,0,10*ROW('Sanitation Data'!F138))="","",OFFSET('Sanitation Data'!$F$30,0,10*ROW('Sanitation Data'!F138)))</f>
        <v/>
      </c>
      <c r="CX144" s="264" t="str">
        <f ca="true">+IF(OFFSET('Sanitation Data'!$F$31,0,10*ROW('Sanitation Data'!F138))="","",OFFSET('Sanitation Data'!$F$31,0,10*ROW('Sanitation Data'!F138)))</f>
        <v/>
      </c>
      <c r="CY144" s="264" t="str">
        <f ca="true">+IF(OFFSET('Sanitation Data'!$F$32,0,10*ROW('Sanitation Data'!F138))="","",OFFSET('Sanitation Data'!$F$32,0,10*ROW('Sanitation Data'!F138)))</f>
        <v/>
      </c>
      <c r="CZ144" s="264" t="str">
        <f ca="true">+IF(OFFSET('Sanitation Data'!$G$28,0,10*ROW('Sanitation Data'!G138))="","",OFFSET('Sanitation Data'!$G$28,0,10*ROW('Sanitation Data'!G138)))</f>
        <v/>
      </c>
      <c r="DA144" s="264" t="str">
        <f ca="true">+IF(OFFSET('Sanitation Data'!$G$29,0,10*ROW('Sanitation Data'!G138))="","",OFFSET('Sanitation Data'!$G$29,0,10*ROW('Sanitation Data'!G138)))</f>
        <v/>
      </c>
      <c r="DB144" s="264" t="str">
        <f ca="true">+IF(OFFSET('Sanitation Data'!$G$30,0,10*ROW('Sanitation Data'!G138))="","",OFFSET('Sanitation Data'!$G$30,0,10*ROW('Sanitation Data'!G138)))</f>
        <v/>
      </c>
      <c r="DC144" s="264" t="str">
        <f ca="true">+IF(OFFSET('Sanitation Data'!$G$31,0,10*ROW('Sanitation Data'!G138))="","",OFFSET('Sanitation Data'!$G$31,0,10*ROW('Sanitation Data'!G138)))</f>
        <v/>
      </c>
      <c r="DD144" s="264" t="str">
        <f ca="true">+IF(OFFSET('Sanitation Data'!$G$32,0,10*ROW('Sanitation Data'!G138))="","",OFFSET('Sanitation Data'!$G$32,0,10*ROW('Sanitation Data'!G138)))</f>
        <v/>
      </c>
      <c r="DE144" s="264" t="str">
        <f ca="true">+IF(OFFSET('Sanitation Data'!$H$28,0,10*ROW('Sanitation Data'!H138))="","",OFFSET('Sanitation Data'!$H$28,0,10*ROW('Sanitation Data'!H138)))</f>
        <v/>
      </c>
      <c r="DF144" s="264" t="str">
        <f ca="true">+IF(OFFSET('Sanitation Data'!$H$29,0,10*ROW('Sanitation Data'!H138))="","",OFFSET('Sanitation Data'!$H$29,0,10*ROW('Sanitation Data'!H138)))</f>
        <v/>
      </c>
      <c r="DG144" s="264" t="str">
        <f ca="true">+IF(OFFSET('Sanitation Data'!$H$30,0,10*ROW('Sanitation Data'!H138))="","",OFFSET('Sanitation Data'!$H$30,0,10*ROW('Sanitation Data'!H138)))</f>
        <v/>
      </c>
      <c r="DH144" s="264" t="str">
        <f ca="true">+IF(OFFSET('Sanitation Data'!$H$31,0,10*ROW('Sanitation Data'!H138))="","",OFFSET('Sanitation Data'!$H$31,0,10*ROW('Sanitation Data'!H138)))</f>
        <v/>
      </c>
      <c r="DI144" s="264" t="str">
        <f ca="true">+IF(OFFSET('Sanitation Data'!$H$32,0,10*ROW('Sanitation Data'!H138))="","",OFFSET('Sanitation Data'!$H$32,0,10*ROW('Sanitation Data'!H138)))</f>
        <v/>
      </c>
      <c r="DJ144" s="264" t="str">
        <f ca="true">+IF(OFFSET('Sanitation Data'!$I$28,0,10*ROW('Sanitation Data'!I138))="","",OFFSET('Sanitation Data'!$I$28,0,10*ROW('Sanitation Data'!I138)))</f>
        <v/>
      </c>
      <c r="DK144" s="264" t="str">
        <f ca="true">+IF(OFFSET('Sanitation Data'!$I$29,0,10*ROW('Sanitation Data'!I138))="","",OFFSET('Sanitation Data'!$I$29,0,10*ROW('Sanitation Data'!I138)))</f>
        <v/>
      </c>
      <c r="DL144" s="264" t="str">
        <f ca="true">+IF(OFFSET('Sanitation Data'!$I$30,0,10*ROW('Sanitation Data'!I138))="","",OFFSET('Sanitation Data'!$I$30,0,10*ROW('Sanitation Data'!I138)))</f>
        <v/>
      </c>
      <c r="DM144" s="264" t="str">
        <f ca="true">+IF(OFFSET('Sanitation Data'!$I$31,0,10*ROW('Sanitation Data'!I138))="","",OFFSET('Sanitation Data'!$I$31,0,10*ROW('Sanitation Data'!I138)))</f>
        <v/>
      </c>
      <c r="DN144" s="264" t="str">
        <f ca="true">+IF(OFFSET('Sanitation Data'!$I$32,0,10*ROW('Sanitation Data'!I138))="","",OFFSET('Sanitation Data'!$I$32,0,10*ROW('Sanitation Data'!I138)))</f>
        <v/>
      </c>
      <c r="DO144" s="264" t="str">
        <f ca="true">+IF(OFFSET('Hygiene Data'!$D$11,0,10*ROW('Hygiene Data'!D138))="","",OFFSET('Hygiene Data'!$D$11,0,10*ROW('Hygiene Data'!D138)))</f>
        <v/>
      </c>
      <c r="DP144" s="264" t="str">
        <f ca="true">+IF(OFFSET('Hygiene Data'!$D$12,0,10*ROW('Hygiene Data'!D138))="","",OFFSET('Hygiene Data'!$D$12,0,10*ROW('Hygiene Data'!D138)))</f>
        <v/>
      </c>
      <c r="DQ144" s="264" t="str">
        <f ca="true">+IF(OFFSET('Hygiene Data'!$D$13,0,10*ROW('Hygiene Data'!D138))="","",OFFSET('Hygiene Data'!$D$13,0,10*ROW('Hygiene Data'!D138)))</f>
        <v/>
      </c>
      <c r="DR144" s="264" t="str">
        <f ca="true">+IF(OFFSET('Hygiene Data'!$E$11,0,10*ROW('Hygiene Data'!E138))="","",OFFSET('Hygiene Data'!$E$11,0,10*ROW('Hygiene Data'!E138)))</f>
        <v/>
      </c>
      <c r="DS144" s="264" t="str">
        <f ca="true">+IF(OFFSET('Hygiene Data'!$E$12,0,10*ROW('Hygiene Data'!E138))="","",OFFSET('Hygiene Data'!$E$12,0,10*ROW('Hygiene Data'!E138)))</f>
        <v/>
      </c>
      <c r="DT144" s="264" t="str">
        <f ca="true">+IF(OFFSET('Hygiene Data'!$E$13,0,10*ROW('Hygiene Data'!E138))="","",OFFSET('Hygiene Data'!$E$13,0,10*ROW('Hygiene Data'!E138)))</f>
        <v/>
      </c>
      <c r="DU144" s="264" t="str">
        <f ca="true">+IF(OFFSET('Hygiene Data'!$F$11,0,10*ROW('Hygiene Data'!F138))="","",OFFSET('Hygiene Data'!$F$11,0,10*ROW('Hygiene Data'!F138)))</f>
        <v/>
      </c>
      <c r="DV144" s="264" t="str">
        <f ca="true">+IF(OFFSET('Hygiene Data'!$F$12,0,10*ROW('Hygiene Data'!F138))="","",OFFSET('Hygiene Data'!$F$12,0,10*ROW('Hygiene Data'!F138)))</f>
        <v/>
      </c>
      <c r="DW144" s="264" t="str">
        <f ca="true">+IF(OFFSET('Hygiene Data'!$F$13,0,10*ROW('Hygiene Data'!F138))="","",OFFSET('Hygiene Data'!$F$13,0,10*ROW('Hygiene Data'!F138)))</f>
        <v/>
      </c>
      <c r="DX144" s="264" t="str">
        <f ca="true">+IF(OFFSET('Hygiene Data'!$G$11,0,10*ROW('Hygiene Data'!G138))="","",OFFSET('Hygiene Data'!$G$11,0,10*ROW('Hygiene Data'!G138)))</f>
        <v/>
      </c>
      <c r="DY144" s="264" t="str">
        <f ca="true">+IF(OFFSET('Hygiene Data'!$G$12,0,10*ROW('Hygiene Data'!G138))="","",OFFSET('Hygiene Data'!$G$12,0,10*ROW('Hygiene Data'!G138)))</f>
        <v/>
      </c>
      <c r="DZ144" s="264" t="str">
        <f ca="true">+IF(OFFSET('Hygiene Data'!$G$13,0,10*ROW('Hygiene Data'!G138))="","",OFFSET('Hygiene Data'!$G$13,0,10*ROW('Hygiene Data'!G138)))</f>
        <v/>
      </c>
      <c r="EA144" s="264" t="str">
        <f ca="true">+IF(OFFSET('Hygiene Data'!$H$11,0,10*ROW('Hygiene Data'!H138))="","",OFFSET('Hygiene Data'!$H$11,0,10*ROW('Hygiene Data'!H138)))</f>
        <v/>
      </c>
      <c r="EB144" s="264" t="str">
        <f ca="true">+IF(OFFSET('Hygiene Data'!$H$12,0,10*ROW('Hygiene Data'!H138))="","",OFFSET('Hygiene Data'!$H$12,0,10*ROW('Hygiene Data'!H138)))</f>
        <v/>
      </c>
      <c r="EC144" s="264" t="str">
        <f ca="true">+IF(OFFSET('Hygiene Data'!$H$13,0,10*ROW('Hygiene Data'!H138))="","",OFFSET('Hygiene Data'!$H$13,0,10*ROW('Hygiene Data'!H138)))</f>
        <v/>
      </c>
      <c r="ED144" s="264" t="str">
        <f ca="true">+IF(OFFSET('Hygiene Data'!$I$11,0,10*ROW('Hygiene Data'!I138))="","",OFFSET('Hygiene Data'!$I$11,0,10*ROW('Hygiene Data'!I138)))</f>
        <v/>
      </c>
      <c r="EE144" s="264" t="str">
        <f ca="true">+IF(OFFSET('Hygiene Data'!$I$12,0,10*ROW('Hygiene Data'!I138))="","",OFFSET('Hygiene Data'!$I$12,0,10*ROW('Hygiene Data'!I138)))</f>
        <v/>
      </c>
      <c r="EF144" s="264" t="str">
        <f ca="true">+IF(OFFSET('Hygiene Data'!$I$13,0,10*ROW('Hygiene Data'!I138))="","",OFFSET('Hygiene Data'!$I$13,0,10*ROW('Hygiene Data'!I138)))</f>
        <v/>
      </c>
    </row>
    <row xmlns:x14ac="http://schemas.microsoft.com/office/spreadsheetml/2009/9/ac" r="145" x14ac:dyDescent="0.2">
      <c r="A145" s="37" t="str">
        <f ca="true">+IF(OFFSET('Water Data'!$B$2,0,10*ROW('Water Data'!E139))="","",OFFSET('Water Data'!$B$2,0,10*ROW('Water Data'!E139)))</f>
        <v/>
      </c>
      <c r="B145" s="37" t="str">
        <f ca="true">+IF(OFFSET('Water Data'!$C$2,0,10*ROW('Water Data'!F139))="","",OFFSET('Water Data'!$C$2,0,10*ROW('Water Data'!F139)))</f>
        <v/>
      </c>
      <c r="C145" s="320" t="str">
        <f t="shared" ca="true" si="2"/>
        <v/>
      </c>
      <c r="D145" s="94"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94"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94"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94"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94"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94"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94"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94"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94"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94"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94"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94"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94"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94"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94"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94"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94"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94"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95"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95"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95"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95"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95"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95"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95"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95"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95"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95"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95"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95"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95"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95"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95"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95"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95"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95"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95"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95"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95"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95"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95"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95"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95"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95"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95"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95"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95"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95"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96"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96"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96"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96"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96"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96"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96"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96"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96"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96"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96"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96"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96"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96"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96"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96"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96"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96"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64"/>
      <c r="BS145" s="264" t="str">
        <f ca="true">+IF(OFFSET('Water Data'!$D$27,0,10*ROW('Water Data'!D139))="","",OFFSET('Water Data'!$D$27,0,10*ROW('Water Data'!D139)))</f>
        <v/>
      </c>
      <c r="BT145" s="264" t="str">
        <f ca="true">+IF(OFFSET('Water Data'!$D$28,0,10*ROW('Water Data'!D139))="","",OFFSET('Water Data'!$D$28,0,10*ROW('Water Data'!D139)))</f>
        <v/>
      </c>
      <c r="BU145" s="264" t="str">
        <f ca="true">+IF(OFFSET('Water Data'!$D$29,0,10*ROW('Water Data'!D139))="","",OFFSET('Water Data'!$D$29,0,10*ROW('Water Data'!D139)))</f>
        <v/>
      </c>
      <c r="BV145" s="264" t="str">
        <f ca="true">+IF(OFFSET('Water Data'!$E$27,0,10*ROW('Water Data'!E139))="","",OFFSET('Water Data'!$E$27,0,10*ROW('Water Data'!E139)))</f>
        <v/>
      </c>
      <c r="BW145" s="264" t="str">
        <f ca="true">+IF(OFFSET('Water Data'!$E$28,0,10*ROW('Water Data'!E139))="","",OFFSET('Water Data'!$E$28,0,10*ROW('Water Data'!E139)))</f>
        <v/>
      </c>
      <c r="BX145" s="264" t="str">
        <f ca="true">+IF(OFFSET('Water Data'!$E$29,0,10*ROW('Water Data'!E139))="","",OFFSET('Water Data'!$E$29,0,10*ROW('Water Data'!E139)))</f>
        <v/>
      </c>
      <c r="BY145" s="264" t="str">
        <f ca="true">+IF(OFFSET('Water Data'!$F$27,0,10*ROW('Water Data'!F139))="","",OFFSET('Water Data'!$F$27,0,10*ROW('Water Data'!F139)))</f>
        <v/>
      </c>
      <c r="BZ145" s="264" t="str">
        <f ca="true">+IF(OFFSET('Water Data'!$F$28,0,10*ROW('Water Data'!F139))="","",OFFSET('Water Data'!$F$28,0,10*ROW('Water Data'!F139)))</f>
        <v/>
      </c>
      <c r="CA145" s="264" t="str">
        <f ca="true">+IF(OFFSET('Water Data'!$F$29,0,10*ROW('Water Data'!F139))="","",OFFSET('Water Data'!$F$29,0,10*ROW('Water Data'!F139)))</f>
        <v/>
      </c>
      <c r="CB145" s="264" t="str">
        <f ca="true">+IF(OFFSET('Water Data'!$G$27,0,10*ROW('Water Data'!G139))="","",OFFSET('Water Data'!$G$27,0,10*ROW('Water Data'!G139)))</f>
        <v/>
      </c>
      <c r="CC145" s="264" t="str">
        <f ca="true">+IF(OFFSET('Water Data'!$G$28,0,10*ROW('Water Data'!G139))="","",OFFSET('Water Data'!$G$28,0,10*ROW('Water Data'!G139)))</f>
        <v/>
      </c>
      <c r="CD145" s="264" t="str">
        <f ca="true">+IF(OFFSET('Water Data'!$G$29,0,10*ROW('Water Data'!G139))="","",OFFSET('Water Data'!$G$29,0,10*ROW('Water Data'!G139)))</f>
        <v/>
      </c>
      <c r="CE145" s="264" t="str">
        <f ca="true">+IF(OFFSET('Water Data'!$H$27,0,10*ROW('Water Data'!H139))="","",OFFSET('Water Data'!$H$27,0,10*ROW('Water Data'!H139)))</f>
        <v/>
      </c>
      <c r="CF145" s="264" t="str">
        <f ca="true">+IF(OFFSET('Water Data'!$H$28,0,10*ROW('Water Data'!H139))="","",OFFSET('Water Data'!$H$28,0,10*ROW('Water Data'!H139)))</f>
        <v/>
      </c>
      <c r="CG145" s="264" t="str">
        <f ca="true">+IF(OFFSET('Water Data'!$H$29,0,10*ROW('Water Data'!H139))="","",OFFSET('Water Data'!$H$29,0,10*ROW('Water Data'!H139)))</f>
        <v/>
      </c>
      <c r="CH145" s="264" t="str">
        <f ca="true">+IF(OFFSET('Water Data'!$I$27,0,10*ROW('Water Data'!I139))="","",OFFSET('Water Data'!$I$27,0,10*ROW('Water Data'!I139)))</f>
        <v/>
      </c>
      <c r="CI145" s="264" t="str">
        <f ca="true">+IF(OFFSET('Water Data'!$I$28,0,10*ROW('Water Data'!I139))="","",OFFSET('Water Data'!$I$28,0,10*ROW('Water Data'!I139)))</f>
        <v/>
      </c>
      <c r="CJ145" s="264" t="str">
        <f ca="true">+IF(OFFSET('Water Data'!$I$29,0,10*ROW('Water Data'!I139))="","",OFFSET('Water Data'!$I$29,0,10*ROW('Water Data'!I139)))</f>
        <v/>
      </c>
      <c r="CK145" s="264" t="str">
        <f ca="true">+IF(OFFSET('Sanitation Data'!$D$28,0,10*ROW('Sanitation Data'!D139))="","",OFFSET('Sanitation Data'!$D$28,0,10*ROW('Sanitation Data'!D139)))</f>
        <v/>
      </c>
      <c r="CL145" s="264" t="str">
        <f ca="true">+IF(OFFSET('Sanitation Data'!$D$29,0,10*ROW('Sanitation Data'!D139))="","",OFFSET('Sanitation Data'!$D$29,0,10*ROW('Sanitation Data'!D139)))</f>
        <v/>
      </c>
      <c r="CM145" s="264" t="str">
        <f ca="true">+IF(OFFSET('Sanitation Data'!$D$30,0,10*ROW('Sanitation Data'!D139))="","",OFFSET('Sanitation Data'!$D$30,0,10*ROW('Sanitation Data'!D139)))</f>
        <v/>
      </c>
      <c r="CN145" s="264" t="str">
        <f ca="true">+IF(OFFSET('Sanitation Data'!$D$31,0,10*ROW('Sanitation Data'!D139))="","",OFFSET('Sanitation Data'!$D$31,0,10*ROW('Sanitation Data'!D139)))</f>
        <v/>
      </c>
      <c r="CO145" s="264" t="str">
        <f ca="true">+IF(OFFSET('Sanitation Data'!$D$32,0,10*ROW('Sanitation Data'!D139))="","",OFFSET('Sanitation Data'!$D$32,0,10*ROW('Sanitation Data'!D139)))</f>
        <v/>
      </c>
      <c r="CP145" s="264" t="str">
        <f ca="true">+IF(OFFSET('Sanitation Data'!$E$28,0,10*ROW('Sanitation Data'!E139))="","",OFFSET('Sanitation Data'!$E$28,0,10*ROW('Sanitation Data'!E139)))</f>
        <v/>
      </c>
      <c r="CQ145" s="264" t="str">
        <f ca="true">+IF(OFFSET('Sanitation Data'!$E$29,0,10*ROW('Sanitation Data'!E139))="","",OFFSET('Sanitation Data'!$E$29,0,10*ROW('Sanitation Data'!E139)))</f>
        <v/>
      </c>
      <c r="CR145" s="264" t="str">
        <f ca="true">+IF(OFFSET('Sanitation Data'!$E$30,0,10*ROW('Sanitation Data'!E139))="","",OFFSET('Sanitation Data'!$E$30,0,10*ROW('Sanitation Data'!E139)))</f>
        <v/>
      </c>
      <c r="CS145" s="264" t="str">
        <f ca="true">+IF(OFFSET('Sanitation Data'!$E$31,0,10*ROW('Sanitation Data'!E139))="","",OFFSET('Sanitation Data'!$E$31,0,10*ROW('Sanitation Data'!E139)))</f>
        <v/>
      </c>
      <c r="CT145" s="264" t="str">
        <f ca="true">+IF(OFFSET('Sanitation Data'!$E$32,0,10*ROW('Sanitation Data'!E139))="","",OFFSET('Sanitation Data'!$E$32,0,10*ROW('Sanitation Data'!E139)))</f>
        <v/>
      </c>
      <c r="CU145" s="264" t="str">
        <f ca="true">+IF(OFFSET('Sanitation Data'!$F$28,0,10*ROW('Sanitation Data'!F139))="","",OFFSET('Sanitation Data'!$F$28,0,10*ROW('Sanitation Data'!F139)))</f>
        <v/>
      </c>
      <c r="CV145" s="264" t="str">
        <f ca="true">+IF(OFFSET('Sanitation Data'!$F$29,0,10*ROW('Sanitation Data'!F139))="","",OFFSET('Sanitation Data'!$F$29,0,10*ROW('Sanitation Data'!F139)))</f>
        <v/>
      </c>
      <c r="CW145" s="264" t="str">
        <f ca="true">+IF(OFFSET('Sanitation Data'!$F$30,0,10*ROW('Sanitation Data'!F139))="","",OFFSET('Sanitation Data'!$F$30,0,10*ROW('Sanitation Data'!F139)))</f>
        <v/>
      </c>
      <c r="CX145" s="264" t="str">
        <f ca="true">+IF(OFFSET('Sanitation Data'!$F$31,0,10*ROW('Sanitation Data'!F139))="","",OFFSET('Sanitation Data'!$F$31,0,10*ROW('Sanitation Data'!F139)))</f>
        <v/>
      </c>
      <c r="CY145" s="264" t="str">
        <f ca="true">+IF(OFFSET('Sanitation Data'!$F$32,0,10*ROW('Sanitation Data'!F139))="","",OFFSET('Sanitation Data'!$F$32,0,10*ROW('Sanitation Data'!F139)))</f>
        <v/>
      </c>
      <c r="CZ145" s="264" t="str">
        <f ca="true">+IF(OFFSET('Sanitation Data'!$G$28,0,10*ROW('Sanitation Data'!G139))="","",OFFSET('Sanitation Data'!$G$28,0,10*ROW('Sanitation Data'!G139)))</f>
        <v/>
      </c>
      <c r="DA145" s="264" t="str">
        <f ca="true">+IF(OFFSET('Sanitation Data'!$G$29,0,10*ROW('Sanitation Data'!G139))="","",OFFSET('Sanitation Data'!$G$29,0,10*ROW('Sanitation Data'!G139)))</f>
        <v/>
      </c>
      <c r="DB145" s="264" t="str">
        <f ca="true">+IF(OFFSET('Sanitation Data'!$G$30,0,10*ROW('Sanitation Data'!G139))="","",OFFSET('Sanitation Data'!$G$30,0,10*ROW('Sanitation Data'!G139)))</f>
        <v/>
      </c>
      <c r="DC145" s="264" t="str">
        <f ca="true">+IF(OFFSET('Sanitation Data'!$G$31,0,10*ROW('Sanitation Data'!G139))="","",OFFSET('Sanitation Data'!$G$31,0,10*ROW('Sanitation Data'!G139)))</f>
        <v/>
      </c>
      <c r="DD145" s="264" t="str">
        <f ca="true">+IF(OFFSET('Sanitation Data'!$G$32,0,10*ROW('Sanitation Data'!G139))="","",OFFSET('Sanitation Data'!$G$32,0,10*ROW('Sanitation Data'!G139)))</f>
        <v/>
      </c>
      <c r="DE145" s="264" t="str">
        <f ca="true">+IF(OFFSET('Sanitation Data'!$H$28,0,10*ROW('Sanitation Data'!H139))="","",OFFSET('Sanitation Data'!$H$28,0,10*ROW('Sanitation Data'!H139)))</f>
        <v/>
      </c>
      <c r="DF145" s="264" t="str">
        <f ca="true">+IF(OFFSET('Sanitation Data'!$H$29,0,10*ROW('Sanitation Data'!H139))="","",OFFSET('Sanitation Data'!$H$29,0,10*ROW('Sanitation Data'!H139)))</f>
        <v/>
      </c>
      <c r="DG145" s="264" t="str">
        <f ca="true">+IF(OFFSET('Sanitation Data'!$H$30,0,10*ROW('Sanitation Data'!H139))="","",OFFSET('Sanitation Data'!$H$30,0,10*ROW('Sanitation Data'!H139)))</f>
        <v/>
      </c>
      <c r="DH145" s="264" t="str">
        <f ca="true">+IF(OFFSET('Sanitation Data'!$H$31,0,10*ROW('Sanitation Data'!H139))="","",OFFSET('Sanitation Data'!$H$31,0,10*ROW('Sanitation Data'!H139)))</f>
        <v/>
      </c>
      <c r="DI145" s="264" t="str">
        <f ca="true">+IF(OFFSET('Sanitation Data'!$H$32,0,10*ROW('Sanitation Data'!H139))="","",OFFSET('Sanitation Data'!$H$32,0,10*ROW('Sanitation Data'!H139)))</f>
        <v/>
      </c>
      <c r="DJ145" s="264" t="str">
        <f ca="true">+IF(OFFSET('Sanitation Data'!$I$28,0,10*ROW('Sanitation Data'!I139))="","",OFFSET('Sanitation Data'!$I$28,0,10*ROW('Sanitation Data'!I139)))</f>
        <v/>
      </c>
      <c r="DK145" s="264" t="str">
        <f ca="true">+IF(OFFSET('Sanitation Data'!$I$29,0,10*ROW('Sanitation Data'!I139))="","",OFFSET('Sanitation Data'!$I$29,0,10*ROW('Sanitation Data'!I139)))</f>
        <v/>
      </c>
      <c r="DL145" s="264" t="str">
        <f ca="true">+IF(OFFSET('Sanitation Data'!$I$30,0,10*ROW('Sanitation Data'!I139))="","",OFFSET('Sanitation Data'!$I$30,0,10*ROW('Sanitation Data'!I139)))</f>
        <v/>
      </c>
      <c r="DM145" s="264" t="str">
        <f ca="true">+IF(OFFSET('Sanitation Data'!$I$31,0,10*ROW('Sanitation Data'!I139))="","",OFFSET('Sanitation Data'!$I$31,0,10*ROW('Sanitation Data'!I139)))</f>
        <v/>
      </c>
      <c r="DN145" s="264" t="str">
        <f ca="true">+IF(OFFSET('Sanitation Data'!$I$32,0,10*ROW('Sanitation Data'!I139))="","",OFFSET('Sanitation Data'!$I$32,0,10*ROW('Sanitation Data'!I139)))</f>
        <v/>
      </c>
      <c r="DO145" s="264" t="str">
        <f ca="true">+IF(OFFSET('Hygiene Data'!$D$11,0,10*ROW('Hygiene Data'!D139))="","",OFFSET('Hygiene Data'!$D$11,0,10*ROW('Hygiene Data'!D139)))</f>
        <v/>
      </c>
      <c r="DP145" s="264" t="str">
        <f ca="true">+IF(OFFSET('Hygiene Data'!$D$12,0,10*ROW('Hygiene Data'!D139))="","",OFFSET('Hygiene Data'!$D$12,0,10*ROW('Hygiene Data'!D139)))</f>
        <v/>
      </c>
      <c r="DQ145" s="264" t="str">
        <f ca="true">+IF(OFFSET('Hygiene Data'!$D$13,0,10*ROW('Hygiene Data'!D139))="","",OFFSET('Hygiene Data'!$D$13,0,10*ROW('Hygiene Data'!D139)))</f>
        <v/>
      </c>
      <c r="DR145" s="264" t="str">
        <f ca="true">+IF(OFFSET('Hygiene Data'!$E$11,0,10*ROW('Hygiene Data'!E139))="","",OFFSET('Hygiene Data'!$E$11,0,10*ROW('Hygiene Data'!E139)))</f>
        <v/>
      </c>
      <c r="DS145" s="264" t="str">
        <f ca="true">+IF(OFFSET('Hygiene Data'!$E$12,0,10*ROW('Hygiene Data'!E139))="","",OFFSET('Hygiene Data'!$E$12,0,10*ROW('Hygiene Data'!E139)))</f>
        <v/>
      </c>
      <c r="DT145" s="264" t="str">
        <f ca="true">+IF(OFFSET('Hygiene Data'!$E$13,0,10*ROW('Hygiene Data'!E139))="","",OFFSET('Hygiene Data'!$E$13,0,10*ROW('Hygiene Data'!E139)))</f>
        <v/>
      </c>
      <c r="DU145" s="264" t="str">
        <f ca="true">+IF(OFFSET('Hygiene Data'!$F$11,0,10*ROW('Hygiene Data'!F139))="","",OFFSET('Hygiene Data'!$F$11,0,10*ROW('Hygiene Data'!F139)))</f>
        <v/>
      </c>
      <c r="DV145" s="264" t="str">
        <f ca="true">+IF(OFFSET('Hygiene Data'!$F$12,0,10*ROW('Hygiene Data'!F139))="","",OFFSET('Hygiene Data'!$F$12,0,10*ROW('Hygiene Data'!F139)))</f>
        <v/>
      </c>
      <c r="DW145" s="264" t="str">
        <f ca="true">+IF(OFFSET('Hygiene Data'!$F$13,0,10*ROW('Hygiene Data'!F139))="","",OFFSET('Hygiene Data'!$F$13,0,10*ROW('Hygiene Data'!F139)))</f>
        <v/>
      </c>
      <c r="DX145" s="264" t="str">
        <f ca="true">+IF(OFFSET('Hygiene Data'!$G$11,0,10*ROW('Hygiene Data'!G139))="","",OFFSET('Hygiene Data'!$G$11,0,10*ROW('Hygiene Data'!G139)))</f>
        <v/>
      </c>
      <c r="DY145" s="264" t="str">
        <f ca="true">+IF(OFFSET('Hygiene Data'!$G$12,0,10*ROW('Hygiene Data'!G139))="","",OFFSET('Hygiene Data'!$G$12,0,10*ROW('Hygiene Data'!G139)))</f>
        <v/>
      </c>
      <c r="DZ145" s="264" t="str">
        <f ca="true">+IF(OFFSET('Hygiene Data'!$G$13,0,10*ROW('Hygiene Data'!G139))="","",OFFSET('Hygiene Data'!$G$13,0,10*ROW('Hygiene Data'!G139)))</f>
        <v/>
      </c>
      <c r="EA145" s="264" t="str">
        <f ca="true">+IF(OFFSET('Hygiene Data'!$H$11,0,10*ROW('Hygiene Data'!H139))="","",OFFSET('Hygiene Data'!$H$11,0,10*ROW('Hygiene Data'!H139)))</f>
        <v/>
      </c>
      <c r="EB145" s="264" t="str">
        <f ca="true">+IF(OFFSET('Hygiene Data'!$H$12,0,10*ROW('Hygiene Data'!H139))="","",OFFSET('Hygiene Data'!$H$12,0,10*ROW('Hygiene Data'!H139)))</f>
        <v/>
      </c>
      <c r="EC145" s="264" t="str">
        <f ca="true">+IF(OFFSET('Hygiene Data'!$H$13,0,10*ROW('Hygiene Data'!H139))="","",OFFSET('Hygiene Data'!$H$13,0,10*ROW('Hygiene Data'!H139)))</f>
        <v/>
      </c>
      <c r="ED145" s="264" t="str">
        <f ca="true">+IF(OFFSET('Hygiene Data'!$I$11,0,10*ROW('Hygiene Data'!I139))="","",OFFSET('Hygiene Data'!$I$11,0,10*ROW('Hygiene Data'!I139)))</f>
        <v/>
      </c>
      <c r="EE145" s="264" t="str">
        <f ca="true">+IF(OFFSET('Hygiene Data'!$I$12,0,10*ROW('Hygiene Data'!I139))="","",OFFSET('Hygiene Data'!$I$12,0,10*ROW('Hygiene Data'!I139)))</f>
        <v/>
      </c>
      <c r="EF145" s="264" t="str">
        <f ca="true">+IF(OFFSET('Hygiene Data'!$I$13,0,10*ROW('Hygiene Data'!I139))="","",OFFSET('Hygiene Data'!$I$13,0,10*ROW('Hygiene Data'!I139)))</f>
        <v/>
      </c>
    </row>
    <row xmlns:x14ac="http://schemas.microsoft.com/office/spreadsheetml/2009/9/ac" r="146" x14ac:dyDescent="0.2">
      <c r="A146" s="37" t="str">
        <f ca="true">+IF(OFFSET('Water Data'!$B$2,0,10*ROW('Water Data'!E140))="","",OFFSET('Water Data'!$B$2,0,10*ROW('Water Data'!E140)))</f>
        <v/>
      </c>
      <c r="B146" s="37" t="str">
        <f ca="true">+IF(OFFSET('Water Data'!$C$2,0,10*ROW('Water Data'!F140))="","",OFFSET('Water Data'!$C$2,0,10*ROW('Water Data'!F140)))</f>
        <v/>
      </c>
      <c r="C146" s="320" t="str">
        <f t="shared" ca="true" si="2"/>
        <v/>
      </c>
      <c r="D146" s="94"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94"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94"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94"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94"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94"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94"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94"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94"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94"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94"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94"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94"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94"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94"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94"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94"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94"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95"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95"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95"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95"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95"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95"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95"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95"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95"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95"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95"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95"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95"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95"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95"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95"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95"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95"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95"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95"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95"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95"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95"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95"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95"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95"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95"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95"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95"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95"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96"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96"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96"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96"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96"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96"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96"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96"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96"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96"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96"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96"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96"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96"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96"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96"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96"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96"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64"/>
      <c r="BS146" s="264" t="str">
        <f ca="true">+IF(OFFSET('Water Data'!$D$27,0,10*ROW('Water Data'!D140))="","",OFFSET('Water Data'!$D$27,0,10*ROW('Water Data'!D140)))</f>
        <v/>
      </c>
      <c r="BT146" s="264" t="str">
        <f ca="true">+IF(OFFSET('Water Data'!$D$28,0,10*ROW('Water Data'!D140))="","",OFFSET('Water Data'!$D$28,0,10*ROW('Water Data'!D140)))</f>
        <v/>
      </c>
      <c r="BU146" s="264" t="str">
        <f ca="true">+IF(OFFSET('Water Data'!$D$29,0,10*ROW('Water Data'!D140))="","",OFFSET('Water Data'!$D$29,0,10*ROW('Water Data'!D140)))</f>
        <v/>
      </c>
      <c r="BV146" s="264" t="str">
        <f ca="true">+IF(OFFSET('Water Data'!$E$27,0,10*ROW('Water Data'!E140))="","",OFFSET('Water Data'!$E$27,0,10*ROW('Water Data'!E140)))</f>
        <v/>
      </c>
      <c r="BW146" s="264" t="str">
        <f ca="true">+IF(OFFSET('Water Data'!$E$28,0,10*ROW('Water Data'!E140))="","",OFFSET('Water Data'!$E$28,0,10*ROW('Water Data'!E140)))</f>
        <v/>
      </c>
      <c r="BX146" s="264" t="str">
        <f ca="true">+IF(OFFSET('Water Data'!$E$29,0,10*ROW('Water Data'!E140))="","",OFFSET('Water Data'!$E$29,0,10*ROW('Water Data'!E140)))</f>
        <v/>
      </c>
      <c r="BY146" s="264" t="str">
        <f ca="true">+IF(OFFSET('Water Data'!$F$27,0,10*ROW('Water Data'!F140))="","",OFFSET('Water Data'!$F$27,0,10*ROW('Water Data'!F140)))</f>
        <v/>
      </c>
      <c r="BZ146" s="264" t="str">
        <f ca="true">+IF(OFFSET('Water Data'!$F$28,0,10*ROW('Water Data'!F140))="","",OFFSET('Water Data'!$F$28,0,10*ROW('Water Data'!F140)))</f>
        <v/>
      </c>
      <c r="CA146" s="264" t="str">
        <f ca="true">+IF(OFFSET('Water Data'!$F$29,0,10*ROW('Water Data'!F140))="","",OFFSET('Water Data'!$F$29,0,10*ROW('Water Data'!F140)))</f>
        <v/>
      </c>
      <c r="CB146" s="264" t="str">
        <f ca="true">+IF(OFFSET('Water Data'!$G$27,0,10*ROW('Water Data'!G140))="","",OFFSET('Water Data'!$G$27,0,10*ROW('Water Data'!G140)))</f>
        <v/>
      </c>
      <c r="CC146" s="264" t="str">
        <f ca="true">+IF(OFFSET('Water Data'!$G$28,0,10*ROW('Water Data'!G140))="","",OFFSET('Water Data'!$G$28,0,10*ROW('Water Data'!G140)))</f>
        <v/>
      </c>
      <c r="CD146" s="264" t="str">
        <f ca="true">+IF(OFFSET('Water Data'!$G$29,0,10*ROW('Water Data'!G140))="","",OFFSET('Water Data'!$G$29,0,10*ROW('Water Data'!G140)))</f>
        <v/>
      </c>
      <c r="CE146" s="264" t="str">
        <f ca="true">+IF(OFFSET('Water Data'!$H$27,0,10*ROW('Water Data'!H140))="","",OFFSET('Water Data'!$H$27,0,10*ROW('Water Data'!H140)))</f>
        <v/>
      </c>
      <c r="CF146" s="264" t="str">
        <f ca="true">+IF(OFFSET('Water Data'!$H$28,0,10*ROW('Water Data'!H140))="","",OFFSET('Water Data'!$H$28,0,10*ROW('Water Data'!H140)))</f>
        <v/>
      </c>
      <c r="CG146" s="264" t="str">
        <f ca="true">+IF(OFFSET('Water Data'!$H$29,0,10*ROW('Water Data'!H140))="","",OFFSET('Water Data'!$H$29,0,10*ROW('Water Data'!H140)))</f>
        <v/>
      </c>
      <c r="CH146" s="264" t="str">
        <f ca="true">+IF(OFFSET('Water Data'!$I$27,0,10*ROW('Water Data'!I140))="","",OFFSET('Water Data'!$I$27,0,10*ROW('Water Data'!I140)))</f>
        <v/>
      </c>
      <c r="CI146" s="264" t="str">
        <f ca="true">+IF(OFFSET('Water Data'!$I$28,0,10*ROW('Water Data'!I140))="","",OFFSET('Water Data'!$I$28,0,10*ROW('Water Data'!I140)))</f>
        <v/>
      </c>
      <c r="CJ146" s="264" t="str">
        <f ca="true">+IF(OFFSET('Water Data'!$I$29,0,10*ROW('Water Data'!I140))="","",OFFSET('Water Data'!$I$29,0,10*ROW('Water Data'!I140)))</f>
        <v/>
      </c>
      <c r="CK146" s="264" t="str">
        <f ca="true">+IF(OFFSET('Sanitation Data'!$D$28,0,10*ROW('Sanitation Data'!D140))="","",OFFSET('Sanitation Data'!$D$28,0,10*ROW('Sanitation Data'!D140)))</f>
        <v/>
      </c>
      <c r="CL146" s="264" t="str">
        <f ca="true">+IF(OFFSET('Sanitation Data'!$D$29,0,10*ROW('Sanitation Data'!D140))="","",OFFSET('Sanitation Data'!$D$29,0,10*ROW('Sanitation Data'!D140)))</f>
        <v/>
      </c>
      <c r="CM146" s="264" t="str">
        <f ca="true">+IF(OFFSET('Sanitation Data'!$D$30,0,10*ROW('Sanitation Data'!D140))="","",OFFSET('Sanitation Data'!$D$30,0,10*ROW('Sanitation Data'!D140)))</f>
        <v/>
      </c>
      <c r="CN146" s="264" t="str">
        <f ca="true">+IF(OFFSET('Sanitation Data'!$D$31,0,10*ROW('Sanitation Data'!D140))="","",OFFSET('Sanitation Data'!$D$31,0,10*ROW('Sanitation Data'!D140)))</f>
        <v/>
      </c>
      <c r="CO146" s="264" t="str">
        <f ca="true">+IF(OFFSET('Sanitation Data'!$D$32,0,10*ROW('Sanitation Data'!D140))="","",OFFSET('Sanitation Data'!$D$32,0,10*ROW('Sanitation Data'!D140)))</f>
        <v/>
      </c>
      <c r="CP146" s="264" t="str">
        <f ca="true">+IF(OFFSET('Sanitation Data'!$E$28,0,10*ROW('Sanitation Data'!E140))="","",OFFSET('Sanitation Data'!$E$28,0,10*ROW('Sanitation Data'!E140)))</f>
        <v/>
      </c>
      <c r="CQ146" s="264" t="str">
        <f ca="true">+IF(OFFSET('Sanitation Data'!$E$29,0,10*ROW('Sanitation Data'!E140))="","",OFFSET('Sanitation Data'!$E$29,0,10*ROW('Sanitation Data'!E140)))</f>
        <v/>
      </c>
      <c r="CR146" s="264" t="str">
        <f ca="true">+IF(OFFSET('Sanitation Data'!$E$30,0,10*ROW('Sanitation Data'!E140))="","",OFFSET('Sanitation Data'!$E$30,0,10*ROW('Sanitation Data'!E140)))</f>
        <v/>
      </c>
      <c r="CS146" s="264" t="str">
        <f ca="true">+IF(OFFSET('Sanitation Data'!$E$31,0,10*ROW('Sanitation Data'!E140))="","",OFFSET('Sanitation Data'!$E$31,0,10*ROW('Sanitation Data'!E140)))</f>
        <v/>
      </c>
      <c r="CT146" s="264" t="str">
        <f ca="true">+IF(OFFSET('Sanitation Data'!$E$32,0,10*ROW('Sanitation Data'!E140))="","",OFFSET('Sanitation Data'!$E$32,0,10*ROW('Sanitation Data'!E140)))</f>
        <v/>
      </c>
      <c r="CU146" s="264" t="str">
        <f ca="true">+IF(OFFSET('Sanitation Data'!$F$28,0,10*ROW('Sanitation Data'!F140))="","",OFFSET('Sanitation Data'!$F$28,0,10*ROW('Sanitation Data'!F140)))</f>
        <v/>
      </c>
      <c r="CV146" s="264" t="str">
        <f ca="true">+IF(OFFSET('Sanitation Data'!$F$29,0,10*ROW('Sanitation Data'!F140))="","",OFFSET('Sanitation Data'!$F$29,0,10*ROW('Sanitation Data'!F140)))</f>
        <v/>
      </c>
      <c r="CW146" s="264" t="str">
        <f ca="true">+IF(OFFSET('Sanitation Data'!$F$30,0,10*ROW('Sanitation Data'!F140))="","",OFFSET('Sanitation Data'!$F$30,0,10*ROW('Sanitation Data'!F140)))</f>
        <v/>
      </c>
      <c r="CX146" s="264" t="str">
        <f ca="true">+IF(OFFSET('Sanitation Data'!$F$31,0,10*ROW('Sanitation Data'!F140))="","",OFFSET('Sanitation Data'!$F$31,0,10*ROW('Sanitation Data'!F140)))</f>
        <v/>
      </c>
      <c r="CY146" s="264" t="str">
        <f ca="true">+IF(OFFSET('Sanitation Data'!$F$32,0,10*ROW('Sanitation Data'!F140))="","",OFFSET('Sanitation Data'!$F$32,0,10*ROW('Sanitation Data'!F140)))</f>
        <v/>
      </c>
      <c r="CZ146" s="264" t="str">
        <f ca="true">+IF(OFFSET('Sanitation Data'!$G$28,0,10*ROW('Sanitation Data'!G140))="","",OFFSET('Sanitation Data'!$G$28,0,10*ROW('Sanitation Data'!G140)))</f>
        <v/>
      </c>
      <c r="DA146" s="264" t="str">
        <f ca="true">+IF(OFFSET('Sanitation Data'!$G$29,0,10*ROW('Sanitation Data'!G140))="","",OFFSET('Sanitation Data'!$G$29,0,10*ROW('Sanitation Data'!G140)))</f>
        <v/>
      </c>
      <c r="DB146" s="264" t="str">
        <f ca="true">+IF(OFFSET('Sanitation Data'!$G$30,0,10*ROW('Sanitation Data'!G140))="","",OFFSET('Sanitation Data'!$G$30,0,10*ROW('Sanitation Data'!G140)))</f>
        <v/>
      </c>
      <c r="DC146" s="264" t="str">
        <f ca="true">+IF(OFFSET('Sanitation Data'!$G$31,0,10*ROW('Sanitation Data'!G140))="","",OFFSET('Sanitation Data'!$G$31,0,10*ROW('Sanitation Data'!G140)))</f>
        <v/>
      </c>
      <c r="DD146" s="264" t="str">
        <f ca="true">+IF(OFFSET('Sanitation Data'!$G$32,0,10*ROW('Sanitation Data'!G140))="","",OFFSET('Sanitation Data'!$G$32,0,10*ROW('Sanitation Data'!G140)))</f>
        <v/>
      </c>
      <c r="DE146" s="264" t="str">
        <f ca="true">+IF(OFFSET('Sanitation Data'!$H$28,0,10*ROW('Sanitation Data'!H140))="","",OFFSET('Sanitation Data'!$H$28,0,10*ROW('Sanitation Data'!H140)))</f>
        <v/>
      </c>
      <c r="DF146" s="264" t="str">
        <f ca="true">+IF(OFFSET('Sanitation Data'!$H$29,0,10*ROW('Sanitation Data'!H140))="","",OFFSET('Sanitation Data'!$H$29,0,10*ROW('Sanitation Data'!H140)))</f>
        <v/>
      </c>
      <c r="DG146" s="264" t="str">
        <f ca="true">+IF(OFFSET('Sanitation Data'!$H$30,0,10*ROW('Sanitation Data'!H140))="","",OFFSET('Sanitation Data'!$H$30,0,10*ROW('Sanitation Data'!H140)))</f>
        <v/>
      </c>
      <c r="DH146" s="264" t="str">
        <f ca="true">+IF(OFFSET('Sanitation Data'!$H$31,0,10*ROW('Sanitation Data'!H140))="","",OFFSET('Sanitation Data'!$H$31,0,10*ROW('Sanitation Data'!H140)))</f>
        <v/>
      </c>
      <c r="DI146" s="264" t="str">
        <f ca="true">+IF(OFFSET('Sanitation Data'!$H$32,0,10*ROW('Sanitation Data'!H140))="","",OFFSET('Sanitation Data'!$H$32,0,10*ROW('Sanitation Data'!H140)))</f>
        <v/>
      </c>
      <c r="DJ146" s="264" t="str">
        <f ca="true">+IF(OFFSET('Sanitation Data'!$I$28,0,10*ROW('Sanitation Data'!I140))="","",OFFSET('Sanitation Data'!$I$28,0,10*ROW('Sanitation Data'!I140)))</f>
        <v/>
      </c>
      <c r="DK146" s="264" t="str">
        <f ca="true">+IF(OFFSET('Sanitation Data'!$I$29,0,10*ROW('Sanitation Data'!I140))="","",OFFSET('Sanitation Data'!$I$29,0,10*ROW('Sanitation Data'!I140)))</f>
        <v/>
      </c>
      <c r="DL146" s="264" t="str">
        <f ca="true">+IF(OFFSET('Sanitation Data'!$I$30,0,10*ROW('Sanitation Data'!I140))="","",OFFSET('Sanitation Data'!$I$30,0,10*ROW('Sanitation Data'!I140)))</f>
        <v/>
      </c>
      <c r="DM146" s="264" t="str">
        <f ca="true">+IF(OFFSET('Sanitation Data'!$I$31,0,10*ROW('Sanitation Data'!I140))="","",OFFSET('Sanitation Data'!$I$31,0,10*ROW('Sanitation Data'!I140)))</f>
        <v/>
      </c>
      <c r="DN146" s="264" t="str">
        <f ca="true">+IF(OFFSET('Sanitation Data'!$I$32,0,10*ROW('Sanitation Data'!I140))="","",OFFSET('Sanitation Data'!$I$32,0,10*ROW('Sanitation Data'!I140)))</f>
        <v/>
      </c>
      <c r="DO146" s="264" t="str">
        <f ca="true">+IF(OFFSET('Hygiene Data'!$D$11,0,10*ROW('Hygiene Data'!D140))="","",OFFSET('Hygiene Data'!$D$11,0,10*ROW('Hygiene Data'!D140)))</f>
        <v/>
      </c>
      <c r="DP146" s="264" t="str">
        <f ca="true">+IF(OFFSET('Hygiene Data'!$D$12,0,10*ROW('Hygiene Data'!D140))="","",OFFSET('Hygiene Data'!$D$12,0,10*ROW('Hygiene Data'!D140)))</f>
        <v/>
      </c>
      <c r="DQ146" s="264" t="str">
        <f ca="true">+IF(OFFSET('Hygiene Data'!$D$13,0,10*ROW('Hygiene Data'!D140))="","",OFFSET('Hygiene Data'!$D$13,0,10*ROW('Hygiene Data'!D140)))</f>
        <v/>
      </c>
      <c r="DR146" s="264" t="str">
        <f ca="true">+IF(OFFSET('Hygiene Data'!$E$11,0,10*ROW('Hygiene Data'!E140))="","",OFFSET('Hygiene Data'!$E$11,0,10*ROW('Hygiene Data'!E140)))</f>
        <v/>
      </c>
      <c r="DS146" s="264" t="str">
        <f ca="true">+IF(OFFSET('Hygiene Data'!$E$12,0,10*ROW('Hygiene Data'!E140))="","",OFFSET('Hygiene Data'!$E$12,0,10*ROW('Hygiene Data'!E140)))</f>
        <v/>
      </c>
      <c r="DT146" s="264" t="str">
        <f ca="true">+IF(OFFSET('Hygiene Data'!$E$13,0,10*ROW('Hygiene Data'!E140))="","",OFFSET('Hygiene Data'!$E$13,0,10*ROW('Hygiene Data'!E140)))</f>
        <v/>
      </c>
      <c r="DU146" s="264" t="str">
        <f ca="true">+IF(OFFSET('Hygiene Data'!$F$11,0,10*ROW('Hygiene Data'!F140))="","",OFFSET('Hygiene Data'!$F$11,0,10*ROW('Hygiene Data'!F140)))</f>
        <v/>
      </c>
      <c r="DV146" s="264" t="str">
        <f ca="true">+IF(OFFSET('Hygiene Data'!$F$12,0,10*ROW('Hygiene Data'!F140))="","",OFFSET('Hygiene Data'!$F$12,0,10*ROW('Hygiene Data'!F140)))</f>
        <v/>
      </c>
      <c r="DW146" s="264" t="str">
        <f ca="true">+IF(OFFSET('Hygiene Data'!$F$13,0,10*ROW('Hygiene Data'!F140))="","",OFFSET('Hygiene Data'!$F$13,0,10*ROW('Hygiene Data'!F140)))</f>
        <v/>
      </c>
      <c r="DX146" s="264" t="str">
        <f ca="true">+IF(OFFSET('Hygiene Data'!$G$11,0,10*ROW('Hygiene Data'!G140))="","",OFFSET('Hygiene Data'!$G$11,0,10*ROW('Hygiene Data'!G140)))</f>
        <v/>
      </c>
      <c r="DY146" s="264" t="str">
        <f ca="true">+IF(OFFSET('Hygiene Data'!$G$12,0,10*ROW('Hygiene Data'!G140))="","",OFFSET('Hygiene Data'!$G$12,0,10*ROW('Hygiene Data'!G140)))</f>
        <v/>
      </c>
      <c r="DZ146" s="264" t="str">
        <f ca="true">+IF(OFFSET('Hygiene Data'!$G$13,0,10*ROW('Hygiene Data'!G140))="","",OFFSET('Hygiene Data'!$G$13,0,10*ROW('Hygiene Data'!G140)))</f>
        <v/>
      </c>
      <c r="EA146" s="264" t="str">
        <f ca="true">+IF(OFFSET('Hygiene Data'!$H$11,0,10*ROW('Hygiene Data'!H140))="","",OFFSET('Hygiene Data'!$H$11,0,10*ROW('Hygiene Data'!H140)))</f>
        <v/>
      </c>
      <c r="EB146" s="264" t="str">
        <f ca="true">+IF(OFFSET('Hygiene Data'!$H$12,0,10*ROW('Hygiene Data'!H140))="","",OFFSET('Hygiene Data'!$H$12,0,10*ROW('Hygiene Data'!H140)))</f>
        <v/>
      </c>
      <c r="EC146" s="264" t="str">
        <f ca="true">+IF(OFFSET('Hygiene Data'!$H$13,0,10*ROW('Hygiene Data'!H140))="","",OFFSET('Hygiene Data'!$H$13,0,10*ROW('Hygiene Data'!H140)))</f>
        <v/>
      </c>
      <c r="ED146" s="264" t="str">
        <f ca="true">+IF(OFFSET('Hygiene Data'!$I$11,0,10*ROW('Hygiene Data'!I140))="","",OFFSET('Hygiene Data'!$I$11,0,10*ROW('Hygiene Data'!I140)))</f>
        <v/>
      </c>
      <c r="EE146" s="264" t="str">
        <f ca="true">+IF(OFFSET('Hygiene Data'!$I$12,0,10*ROW('Hygiene Data'!I140))="","",OFFSET('Hygiene Data'!$I$12,0,10*ROW('Hygiene Data'!I140)))</f>
        <v/>
      </c>
      <c r="EF146" s="264" t="str">
        <f ca="true">+IF(OFFSET('Hygiene Data'!$I$13,0,10*ROW('Hygiene Data'!I140))="","",OFFSET('Hygiene Data'!$I$13,0,10*ROW('Hygiene Data'!I140)))</f>
        <v/>
      </c>
    </row>
    <row xmlns:x14ac="http://schemas.microsoft.com/office/spreadsheetml/2009/9/ac" r="147" x14ac:dyDescent="0.2">
      <c r="A147" s="37" t="str">
        <f ca="true">+IF(OFFSET('Water Data'!$B$2,0,10*ROW('Water Data'!E141))="","",OFFSET('Water Data'!$B$2,0,10*ROW('Water Data'!E141)))</f>
        <v/>
      </c>
      <c r="B147" s="37" t="str">
        <f ca="true">+IF(OFFSET('Water Data'!$C$2,0,10*ROW('Water Data'!F141))="","",OFFSET('Water Data'!$C$2,0,10*ROW('Water Data'!F141)))</f>
        <v/>
      </c>
      <c r="C147" s="320" t="str">
        <f t="shared" ca="true" si="2"/>
        <v/>
      </c>
      <c r="D147" s="94"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94"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94"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94"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94"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94"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94"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94"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94"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94"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94"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94"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94"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94"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94"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94"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94"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94"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95"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95"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95"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95"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95"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95"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95"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95"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95"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95"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95"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95"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95"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95"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95"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95"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95"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95"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95"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95"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95"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95"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95"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95"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95"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95"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95"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95"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95"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95"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96"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96"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96"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96"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96"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96"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96"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96"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96"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96"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96"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96"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96"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96"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96"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96"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96"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96"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64"/>
      <c r="BS147" s="264" t="str">
        <f ca="true">+IF(OFFSET('Water Data'!$D$27,0,10*ROW('Water Data'!D141))="","",OFFSET('Water Data'!$D$27,0,10*ROW('Water Data'!D141)))</f>
        <v/>
      </c>
      <c r="BT147" s="264" t="str">
        <f ca="true">+IF(OFFSET('Water Data'!$D$28,0,10*ROW('Water Data'!D141))="","",OFFSET('Water Data'!$D$28,0,10*ROW('Water Data'!D141)))</f>
        <v/>
      </c>
      <c r="BU147" s="264" t="str">
        <f ca="true">+IF(OFFSET('Water Data'!$D$29,0,10*ROW('Water Data'!D141))="","",OFFSET('Water Data'!$D$29,0,10*ROW('Water Data'!D141)))</f>
        <v/>
      </c>
      <c r="BV147" s="264" t="str">
        <f ca="true">+IF(OFFSET('Water Data'!$E$27,0,10*ROW('Water Data'!E141))="","",OFFSET('Water Data'!$E$27,0,10*ROW('Water Data'!E141)))</f>
        <v/>
      </c>
      <c r="BW147" s="264" t="str">
        <f ca="true">+IF(OFFSET('Water Data'!$E$28,0,10*ROW('Water Data'!E141))="","",OFFSET('Water Data'!$E$28,0,10*ROW('Water Data'!E141)))</f>
        <v/>
      </c>
      <c r="BX147" s="264" t="str">
        <f ca="true">+IF(OFFSET('Water Data'!$E$29,0,10*ROW('Water Data'!E141))="","",OFFSET('Water Data'!$E$29,0,10*ROW('Water Data'!E141)))</f>
        <v/>
      </c>
      <c r="BY147" s="264" t="str">
        <f ca="true">+IF(OFFSET('Water Data'!$F$27,0,10*ROW('Water Data'!F141))="","",OFFSET('Water Data'!$F$27,0,10*ROW('Water Data'!F141)))</f>
        <v/>
      </c>
      <c r="BZ147" s="264" t="str">
        <f ca="true">+IF(OFFSET('Water Data'!$F$28,0,10*ROW('Water Data'!F141))="","",OFFSET('Water Data'!$F$28,0,10*ROW('Water Data'!F141)))</f>
        <v/>
      </c>
      <c r="CA147" s="264" t="str">
        <f ca="true">+IF(OFFSET('Water Data'!$F$29,0,10*ROW('Water Data'!F141))="","",OFFSET('Water Data'!$F$29,0,10*ROW('Water Data'!F141)))</f>
        <v/>
      </c>
      <c r="CB147" s="264" t="str">
        <f ca="true">+IF(OFFSET('Water Data'!$G$27,0,10*ROW('Water Data'!G141))="","",OFFSET('Water Data'!$G$27,0,10*ROW('Water Data'!G141)))</f>
        <v/>
      </c>
      <c r="CC147" s="264" t="str">
        <f ca="true">+IF(OFFSET('Water Data'!$G$28,0,10*ROW('Water Data'!G141))="","",OFFSET('Water Data'!$G$28,0,10*ROW('Water Data'!G141)))</f>
        <v/>
      </c>
      <c r="CD147" s="264" t="str">
        <f ca="true">+IF(OFFSET('Water Data'!$G$29,0,10*ROW('Water Data'!G141))="","",OFFSET('Water Data'!$G$29,0,10*ROW('Water Data'!G141)))</f>
        <v/>
      </c>
      <c r="CE147" s="264" t="str">
        <f ca="true">+IF(OFFSET('Water Data'!$H$27,0,10*ROW('Water Data'!H141))="","",OFFSET('Water Data'!$H$27,0,10*ROW('Water Data'!H141)))</f>
        <v/>
      </c>
      <c r="CF147" s="264" t="str">
        <f ca="true">+IF(OFFSET('Water Data'!$H$28,0,10*ROW('Water Data'!H141))="","",OFFSET('Water Data'!$H$28,0,10*ROW('Water Data'!H141)))</f>
        <v/>
      </c>
      <c r="CG147" s="264" t="str">
        <f ca="true">+IF(OFFSET('Water Data'!$H$29,0,10*ROW('Water Data'!H141))="","",OFFSET('Water Data'!$H$29,0,10*ROW('Water Data'!H141)))</f>
        <v/>
      </c>
      <c r="CH147" s="264" t="str">
        <f ca="true">+IF(OFFSET('Water Data'!$I$27,0,10*ROW('Water Data'!I141))="","",OFFSET('Water Data'!$I$27,0,10*ROW('Water Data'!I141)))</f>
        <v/>
      </c>
      <c r="CI147" s="264" t="str">
        <f ca="true">+IF(OFFSET('Water Data'!$I$28,0,10*ROW('Water Data'!I141))="","",OFFSET('Water Data'!$I$28,0,10*ROW('Water Data'!I141)))</f>
        <v/>
      </c>
      <c r="CJ147" s="264" t="str">
        <f ca="true">+IF(OFFSET('Water Data'!$I$29,0,10*ROW('Water Data'!I141))="","",OFFSET('Water Data'!$I$29,0,10*ROW('Water Data'!I141)))</f>
        <v/>
      </c>
      <c r="CK147" s="264" t="str">
        <f ca="true">+IF(OFFSET('Sanitation Data'!$D$28,0,10*ROW('Sanitation Data'!D141))="","",OFFSET('Sanitation Data'!$D$28,0,10*ROW('Sanitation Data'!D141)))</f>
        <v/>
      </c>
      <c r="CL147" s="264" t="str">
        <f ca="true">+IF(OFFSET('Sanitation Data'!$D$29,0,10*ROW('Sanitation Data'!D141))="","",OFFSET('Sanitation Data'!$D$29,0,10*ROW('Sanitation Data'!D141)))</f>
        <v/>
      </c>
      <c r="CM147" s="264" t="str">
        <f ca="true">+IF(OFFSET('Sanitation Data'!$D$30,0,10*ROW('Sanitation Data'!D141))="","",OFFSET('Sanitation Data'!$D$30,0,10*ROW('Sanitation Data'!D141)))</f>
        <v/>
      </c>
      <c r="CN147" s="264" t="str">
        <f ca="true">+IF(OFFSET('Sanitation Data'!$D$31,0,10*ROW('Sanitation Data'!D141))="","",OFFSET('Sanitation Data'!$D$31,0,10*ROW('Sanitation Data'!D141)))</f>
        <v/>
      </c>
      <c r="CO147" s="264" t="str">
        <f ca="true">+IF(OFFSET('Sanitation Data'!$D$32,0,10*ROW('Sanitation Data'!D141))="","",OFFSET('Sanitation Data'!$D$32,0,10*ROW('Sanitation Data'!D141)))</f>
        <v/>
      </c>
      <c r="CP147" s="264" t="str">
        <f ca="true">+IF(OFFSET('Sanitation Data'!$E$28,0,10*ROW('Sanitation Data'!E141))="","",OFFSET('Sanitation Data'!$E$28,0,10*ROW('Sanitation Data'!E141)))</f>
        <v/>
      </c>
      <c r="CQ147" s="264" t="str">
        <f ca="true">+IF(OFFSET('Sanitation Data'!$E$29,0,10*ROW('Sanitation Data'!E141))="","",OFFSET('Sanitation Data'!$E$29,0,10*ROW('Sanitation Data'!E141)))</f>
        <v/>
      </c>
      <c r="CR147" s="264" t="str">
        <f ca="true">+IF(OFFSET('Sanitation Data'!$E$30,0,10*ROW('Sanitation Data'!E141))="","",OFFSET('Sanitation Data'!$E$30,0,10*ROW('Sanitation Data'!E141)))</f>
        <v/>
      </c>
      <c r="CS147" s="264" t="str">
        <f ca="true">+IF(OFFSET('Sanitation Data'!$E$31,0,10*ROW('Sanitation Data'!E141))="","",OFFSET('Sanitation Data'!$E$31,0,10*ROW('Sanitation Data'!E141)))</f>
        <v/>
      </c>
      <c r="CT147" s="264" t="str">
        <f ca="true">+IF(OFFSET('Sanitation Data'!$E$32,0,10*ROW('Sanitation Data'!E141))="","",OFFSET('Sanitation Data'!$E$32,0,10*ROW('Sanitation Data'!E141)))</f>
        <v/>
      </c>
      <c r="CU147" s="264" t="str">
        <f ca="true">+IF(OFFSET('Sanitation Data'!$F$28,0,10*ROW('Sanitation Data'!F141))="","",OFFSET('Sanitation Data'!$F$28,0,10*ROW('Sanitation Data'!F141)))</f>
        <v/>
      </c>
      <c r="CV147" s="264" t="str">
        <f ca="true">+IF(OFFSET('Sanitation Data'!$F$29,0,10*ROW('Sanitation Data'!F141))="","",OFFSET('Sanitation Data'!$F$29,0,10*ROW('Sanitation Data'!F141)))</f>
        <v/>
      </c>
      <c r="CW147" s="264" t="str">
        <f ca="true">+IF(OFFSET('Sanitation Data'!$F$30,0,10*ROW('Sanitation Data'!F141))="","",OFFSET('Sanitation Data'!$F$30,0,10*ROW('Sanitation Data'!F141)))</f>
        <v/>
      </c>
      <c r="CX147" s="264" t="str">
        <f ca="true">+IF(OFFSET('Sanitation Data'!$F$31,0,10*ROW('Sanitation Data'!F141))="","",OFFSET('Sanitation Data'!$F$31,0,10*ROW('Sanitation Data'!F141)))</f>
        <v/>
      </c>
      <c r="CY147" s="264" t="str">
        <f ca="true">+IF(OFFSET('Sanitation Data'!$F$32,0,10*ROW('Sanitation Data'!F141))="","",OFFSET('Sanitation Data'!$F$32,0,10*ROW('Sanitation Data'!F141)))</f>
        <v/>
      </c>
      <c r="CZ147" s="264" t="str">
        <f ca="true">+IF(OFFSET('Sanitation Data'!$G$28,0,10*ROW('Sanitation Data'!G141))="","",OFFSET('Sanitation Data'!$G$28,0,10*ROW('Sanitation Data'!G141)))</f>
        <v/>
      </c>
      <c r="DA147" s="264" t="str">
        <f ca="true">+IF(OFFSET('Sanitation Data'!$G$29,0,10*ROW('Sanitation Data'!G141))="","",OFFSET('Sanitation Data'!$G$29,0,10*ROW('Sanitation Data'!G141)))</f>
        <v/>
      </c>
      <c r="DB147" s="264" t="str">
        <f ca="true">+IF(OFFSET('Sanitation Data'!$G$30,0,10*ROW('Sanitation Data'!G141))="","",OFFSET('Sanitation Data'!$G$30,0,10*ROW('Sanitation Data'!G141)))</f>
        <v/>
      </c>
      <c r="DC147" s="264" t="str">
        <f ca="true">+IF(OFFSET('Sanitation Data'!$G$31,0,10*ROW('Sanitation Data'!G141))="","",OFFSET('Sanitation Data'!$G$31,0,10*ROW('Sanitation Data'!G141)))</f>
        <v/>
      </c>
      <c r="DD147" s="264" t="str">
        <f ca="true">+IF(OFFSET('Sanitation Data'!$G$32,0,10*ROW('Sanitation Data'!G141))="","",OFFSET('Sanitation Data'!$G$32,0,10*ROW('Sanitation Data'!G141)))</f>
        <v/>
      </c>
      <c r="DE147" s="264" t="str">
        <f ca="true">+IF(OFFSET('Sanitation Data'!$H$28,0,10*ROW('Sanitation Data'!H141))="","",OFFSET('Sanitation Data'!$H$28,0,10*ROW('Sanitation Data'!H141)))</f>
        <v/>
      </c>
      <c r="DF147" s="264" t="str">
        <f ca="true">+IF(OFFSET('Sanitation Data'!$H$29,0,10*ROW('Sanitation Data'!H141))="","",OFFSET('Sanitation Data'!$H$29,0,10*ROW('Sanitation Data'!H141)))</f>
        <v/>
      </c>
      <c r="DG147" s="264" t="str">
        <f ca="true">+IF(OFFSET('Sanitation Data'!$H$30,0,10*ROW('Sanitation Data'!H141))="","",OFFSET('Sanitation Data'!$H$30,0,10*ROW('Sanitation Data'!H141)))</f>
        <v/>
      </c>
      <c r="DH147" s="264" t="str">
        <f ca="true">+IF(OFFSET('Sanitation Data'!$H$31,0,10*ROW('Sanitation Data'!H141))="","",OFFSET('Sanitation Data'!$H$31,0,10*ROW('Sanitation Data'!H141)))</f>
        <v/>
      </c>
      <c r="DI147" s="264" t="str">
        <f ca="true">+IF(OFFSET('Sanitation Data'!$H$32,0,10*ROW('Sanitation Data'!H141))="","",OFFSET('Sanitation Data'!$H$32,0,10*ROW('Sanitation Data'!H141)))</f>
        <v/>
      </c>
      <c r="DJ147" s="264" t="str">
        <f ca="true">+IF(OFFSET('Sanitation Data'!$I$28,0,10*ROW('Sanitation Data'!I141))="","",OFFSET('Sanitation Data'!$I$28,0,10*ROW('Sanitation Data'!I141)))</f>
        <v/>
      </c>
      <c r="DK147" s="264" t="str">
        <f ca="true">+IF(OFFSET('Sanitation Data'!$I$29,0,10*ROW('Sanitation Data'!I141))="","",OFFSET('Sanitation Data'!$I$29,0,10*ROW('Sanitation Data'!I141)))</f>
        <v/>
      </c>
      <c r="DL147" s="264" t="str">
        <f ca="true">+IF(OFFSET('Sanitation Data'!$I$30,0,10*ROW('Sanitation Data'!I141))="","",OFFSET('Sanitation Data'!$I$30,0,10*ROW('Sanitation Data'!I141)))</f>
        <v/>
      </c>
      <c r="DM147" s="264" t="str">
        <f ca="true">+IF(OFFSET('Sanitation Data'!$I$31,0,10*ROW('Sanitation Data'!I141))="","",OFFSET('Sanitation Data'!$I$31,0,10*ROW('Sanitation Data'!I141)))</f>
        <v/>
      </c>
      <c r="DN147" s="264" t="str">
        <f ca="true">+IF(OFFSET('Sanitation Data'!$I$32,0,10*ROW('Sanitation Data'!I141))="","",OFFSET('Sanitation Data'!$I$32,0,10*ROW('Sanitation Data'!I141)))</f>
        <v/>
      </c>
      <c r="DO147" s="264" t="str">
        <f ca="true">+IF(OFFSET('Hygiene Data'!$D$11,0,10*ROW('Hygiene Data'!D141))="","",OFFSET('Hygiene Data'!$D$11,0,10*ROW('Hygiene Data'!D141)))</f>
        <v/>
      </c>
      <c r="DP147" s="264" t="str">
        <f ca="true">+IF(OFFSET('Hygiene Data'!$D$12,0,10*ROW('Hygiene Data'!D141))="","",OFFSET('Hygiene Data'!$D$12,0,10*ROW('Hygiene Data'!D141)))</f>
        <v/>
      </c>
      <c r="DQ147" s="264" t="str">
        <f ca="true">+IF(OFFSET('Hygiene Data'!$D$13,0,10*ROW('Hygiene Data'!D141))="","",OFFSET('Hygiene Data'!$D$13,0,10*ROW('Hygiene Data'!D141)))</f>
        <v/>
      </c>
      <c r="DR147" s="264" t="str">
        <f ca="true">+IF(OFFSET('Hygiene Data'!$E$11,0,10*ROW('Hygiene Data'!E141))="","",OFFSET('Hygiene Data'!$E$11,0,10*ROW('Hygiene Data'!E141)))</f>
        <v/>
      </c>
      <c r="DS147" s="264" t="str">
        <f ca="true">+IF(OFFSET('Hygiene Data'!$E$12,0,10*ROW('Hygiene Data'!E141))="","",OFFSET('Hygiene Data'!$E$12,0,10*ROW('Hygiene Data'!E141)))</f>
        <v/>
      </c>
      <c r="DT147" s="264" t="str">
        <f ca="true">+IF(OFFSET('Hygiene Data'!$E$13,0,10*ROW('Hygiene Data'!E141))="","",OFFSET('Hygiene Data'!$E$13,0,10*ROW('Hygiene Data'!E141)))</f>
        <v/>
      </c>
      <c r="DU147" s="264" t="str">
        <f ca="true">+IF(OFFSET('Hygiene Data'!$F$11,0,10*ROW('Hygiene Data'!F141))="","",OFFSET('Hygiene Data'!$F$11,0,10*ROW('Hygiene Data'!F141)))</f>
        <v/>
      </c>
      <c r="DV147" s="264" t="str">
        <f ca="true">+IF(OFFSET('Hygiene Data'!$F$12,0,10*ROW('Hygiene Data'!F141))="","",OFFSET('Hygiene Data'!$F$12,0,10*ROW('Hygiene Data'!F141)))</f>
        <v/>
      </c>
      <c r="DW147" s="264" t="str">
        <f ca="true">+IF(OFFSET('Hygiene Data'!$F$13,0,10*ROW('Hygiene Data'!F141))="","",OFFSET('Hygiene Data'!$F$13,0,10*ROW('Hygiene Data'!F141)))</f>
        <v/>
      </c>
      <c r="DX147" s="264" t="str">
        <f ca="true">+IF(OFFSET('Hygiene Data'!$G$11,0,10*ROW('Hygiene Data'!G141))="","",OFFSET('Hygiene Data'!$G$11,0,10*ROW('Hygiene Data'!G141)))</f>
        <v/>
      </c>
      <c r="DY147" s="264" t="str">
        <f ca="true">+IF(OFFSET('Hygiene Data'!$G$12,0,10*ROW('Hygiene Data'!G141))="","",OFFSET('Hygiene Data'!$G$12,0,10*ROW('Hygiene Data'!G141)))</f>
        <v/>
      </c>
      <c r="DZ147" s="264" t="str">
        <f ca="true">+IF(OFFSET('Hygiene Data'!$G$13,0,10*ROW('Hygiene Data'!G141))="","",OFFSET('Hygiene Data'!$G$13,0,10*ROW('Hygiene Data'!G141)))</f>
        <v/>
      </c>
      <c r="EA147" s="264" t="str">
        <f ca="true">+IF(OFFSET('Hygiene Data'!$H$11,0,10*ROW('Hygiene Data'!H141))="","",OFFSET('Hygiene Data'!$H$11,0,10*ROW('Hygiene Data'!H141)))</f>
        <v/>
      </c>
      <c r="EB147" s="264" t="str">
        <f ca="true">+IF(OFFSET('Hygiene Data'!$H$12,0,10*ROW('Hygiene Data'!H141))="","",OFFSET('Hygiene Data'!$H$12,0,10*ROW('Hygiene Data'!H141)))</f>
        <v/>
      </c>
      <c r="EC147" s="264" t="str">
        <f ca="true">+IF(OFFSET('Hygiene Data'!$H$13,0,10*ROW('Hygiene Data'!H141))="","",OFFSET('Hygiene Data'!$H$13,0,10*ROW('Hygiene Data'!H141)))</f>
        <v/>
      </c>
      <c r="ED147" s="264" t="str">
        <f ca="true">+IF(OFFSET('Hygiene Data'!$I$11,0,10*ROW('Hygiene Data'!I141))="","",OFFSET('Hygiene Data'!$I$11,0,10*ROW('Hygiene Data'!I141)))</f>
        <v/>
      </c>
      <c r="EE147" s="264" t="str">
        <f ca="true">+IF(OFFSET('Hygiene Data'!$I$12,0,10*ROW('Hygiene Data'!I141))="","",OFFSET('Hygiene Data'!$I$12,0,10*ROW('Hygiene Data'!I141)))</f>
        <v/>
      </c>
      <c r="EF147" s="264" t="str">
        <f ca="true">+IF(OFFSET('Hygiene Data'!$I$13,0,10*ROW('Hygiene Data'!I141))="","",OFFSET('Hygiene Data'!$I$13,0,10*ROW('Hygiene Data'!I141)))</f>
        <v/>
      </c>
    </row>
    <row xmlns:x14ac="http://schemas.microsoft.com/office/spreadsheetml/2009/9/ac" r="148" x14ac:dyDescent="0.2">
      <c r="A148" s="37" t="str">
        <f ca="true">+IF(OFFSET('Water Data'!$B$2,0,10*ROW('Water Data'!E142))="","",OFFSET('Water Data'!$B$2,0,10*ROW('Water Data'!E142)))</f>
        <v/>
      </c>
      <c r="B148" s="37" t="str">
        <f ca="true">+IF(OFFSET('Water Data'!$C$2,0,10*ROW('Water Data'!F142))="","",OFFSET('Water Data'!$C$2,0,10*ROW('Water Data'!F142)))</f>
        <v/>
      </c>
      <c r="C148" s="320" t="str">
        <f t="shared" ca="true" si="2"/>
        <v/>
      </c>
      <c r="D148" s="94"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94"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94"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94"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94"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94"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94"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94"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94"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94"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94"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94"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94"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94"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94"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94"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94"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94"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95"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95"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95"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95"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95"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95"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95"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95"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95"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95"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95"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95"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95"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95"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95"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95"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95"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95"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95"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95"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95"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95"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95"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95"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95"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95"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95"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95"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95"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95"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96"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96"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96"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96"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96"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96"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96"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96"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96"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96"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96"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96"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96"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96"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96"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96"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96"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96"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64"/>
      <c r="BS148" s="264" t="str">
        <f ca="true">+IF(OFFSET('Water Data'!$D$27,0,10*ROW('Water Data'!D142))="","",OFFSET('Water Data'!$D$27,0,10*ROW('Water Data'!D142)))</f>
        <v/>
      </c>
      <c r="BT148" s="264" t="str">
        <f ca="true">+IF(OFFSET('Water Data'!$D$28,0,10*ROW('Water Data'!D142))="","",OFFSET('Water Data'!$D$28,0,10*ROW('Water Data'!D142)))</f>
        <v/>
      </c>
      <c r="BU148" s="264" t="str">
        <f ca="true">+IF(OFFSET('Water Data'!$D$29,0,10*ROW('Water Data'!D142))="","",OFFSET('Water Data'!$D$29,0,10*ROW('Water Data'!D142)))</f>
        <v/>
      </c>
      <c r="BV148" s="264" t="str">
        <f ca="true">+IF(OFFSET('Water Data'!$E$27,0,10*ROW('Water Data'!E142))="","",OFFSET('Water Data'!$E$27,0,10*ROW('Water Data'!E142)))</f>
        <v/>
      </c>
      <c r="BW148" s="264" t="str">
        <f ca="true">+IF(OFFSET('Water Data'!$E$28,0,10*ROW('Water Data'!E142))="","",OFFSET('Water Data'!$E$28,0,10*ROW('Water Data'!E142)))</f>
        <v/>
      </c>
      <c r="BX148" s="264" t="str">
        <f ca="true">+IF(OFFSET('Water Data'!$E$29,0,10*ROW('Water Data'!E142))="","",OFFSET('Water Data'!$E$29,0,10*ROW('Water Data'!E142)))</f>
        <v/>
      </c>
      <c r="BY148" s="264" t="str">
        <f ca="true">+IF(OFFSET('Water Data'!$F$27,0,10*ROW('Water Data'!F142))="","",OFFSET('Water Data'!$F$27,0,10*ROW('Water Data'!F142)))</f>
        <v/>
      </c>
      <c r="BZ148" s="264" t="str">
        <f ca="true">+IF(OFFSET('Water Data'!$F$28,0,10*ROW('Water Data'!F142))="","",OFFSET('Water Data'!$F$28,0,10*ROW('Water Data'!F142)))</f>
        <v/>
      </c>
      <c r="CA148" s="264" t="str">
        <f ca="true">+IF(OFFSET('Water Data'!$F$29,0,10*ROW('Water Data'!F142))="","",OFFSET('Water Data'!$F$29,0,10*ROW('Water Data'!F142)))</f>
        <v/>
      </c>
      <c r="CB148" s="264" t="str">
        <f ca="true">+IF(OFFSET('Water Data'!$G$27,0,10*ROW('Water Data'!G142))="","",OFFSET('Water Data'!$G$27,0,10*ROW('Water Data'!G142)))</f>
        <v/>
      </c>
      <c r="CC148" s="264" t="str">
        <f ca="true">+IF(OFFSET('Water Data'!$G$28,0,10*ROW('Water Data'!G142))="","",OFFSET('Water Data'!$G$28,0,10*ROW('Water Data'!G142)))</f>
        <v/>
      </c>
      <c r="CD148" s="264" t="str">
        <f ca="true">+IF(OFFSET('Water Data'!$G$29,0,10*ROW('Water Data'!G142))="","",OFFSET('Water Data'!$G$29,0,10*ROW('Water Data'!G142)))</f>
        <v/>
      </c>
      <c r="CE148" s="264" t="str">
        <f ca="true">+IF(OFFSET('Water Data'!$H$27,0,10*ROW('Water Data'!H142))="","",OFFSET('Water Data'!$H$27,0,10*ROW('Water Data'!H142)))</f>
        <v/>
      </c>
      <c r="CF148" s="264" t="str">
        <f ca="true">+IF(OFFSET('Water Data'!$H$28,0,10*ROW('Water Data'!H142))="","",OFFSET('Water Data'!$H$28,0,10*ROW('Water Data'!H142)))</f>
        <v/>
      </c>
      <c r="CG148" s="264" t="str">
        <f ca="true">+IF(OFFSET('Water Data'!$H$29,0,10*ROW('Water Data'!H142))="","",OFFSET('Water Data'!$H$29,0,10*ROW('Water Data'!H142)))</f>
        <v/>
      </c>
      <c r="CH148" s="264" t="str">
        <f ca="true">+IF(OFFSET('Water Data'!$I$27,0,10*ROW('Water Data'!I142))="","",OFFSET('Water Data'!$I$27,0,10*ROW('Water Data'!I142)))</f>
        <v/>
      </c>
      <c r="CI148" s="264" t="str">
        <f ca="true">+IF(OFFSET('Water Data'!$I$28,0,10*ROW('Water Data'!I142))="","",OFFSET('Water Data'!$I$28,0,10*ROW('Water Data'!I142)))</f>
        <v/>
      </c>
      <c r="CJ148" s="264" t="str">
        <f ca="true">+IF(OFFSET('Water Data'!$I$29,0,10*ROW('Water Data'!I142))="","",OFFSET('Water Data'!$I$29,0,10*ROW('Water Data'!I142)))</f>
        <v/>
      </c>
      <c r="CK148" s="264" t="str">
        <f ca="true">+IF(OFFSET('Sanitation Data'!$D$28,0,10*ROW('Sanitation Data'!D142))="","",OFFSET('Sanitation Data'!$D$28,0,10*ROW('Sanitation Data'!D142)))</f>
        <v/>
      </c>
      <c r="CL148" s="264" t="str">
        <f ca="true">+IF(OFFSET('Sanitation Data'!$D$29,0,10*ROW('Sanitation Data'!D142))="","",OFFSET('Sanitation Data'!$D$29,0,10*ROW('Sanitation Data'!D142)))</f>
        <v/>
      </c>
      <c r="CM148" s="264" t="str">
        <f ca="true">+IF(OFFSET('Sanitation Data'!$D$30,0,10*ROW('Sanitation Data'!D142))="","",OFFSET('Sanitation Data'!$D$30,0,10*ROW('Sanitation Data'!D142)))</f>
        <v/>
      </c>
      <c r="CN148" s="264" t="str">
        <f ca="true">+IF(OFFSET('Sanitation Data'!$D$31,0,10*ROW('Sanitation Data'!D142))="","",OFFSET('Sanitation Data'!$D$31,0,10*ROW('Sanitation Data'!D142)))</f>
        <v/>
      </c>
      <c r="CO148" s="264" t="str">
        <f ca="true">+IF(OFFSET('Sanitation Data'!$D$32,0,10*ROW('Sanitation Data'!D142))="","",OFFSET('Sanitation Data'!$D$32,0,10*ROW('Sanitation Data'!D142)))</f>
        <v/>
      </c>
      <c r="CP148" s="264" t="str">
        <f ca="true">+IF(OFFSET('Sanitation Data'!$E$28,0,10*ROW('Sanitation Data'!E142))="","",OFFSET('Sanitation Data'!$E$28,0,10*ROW('Sanitation Data'!E142)))</f>
        <v/>
      </c>
      <c r="CQ148" s="264" t="str">
        <f ca="true">+IF(OFFSET('Sanitation Data'!$E$29,0,10*ROW('Sanitation Data'!E142))="","",OFFSET('Sanitation Data'!$E$29,0,10*ROW('Sanitation Data'!E142)))</f>
        <v/>
      </c>
      <c r="CR148" s="264" t="str">
        <f ca="true">+IF(OFFSET('Sanitation Data'!$E$30,0,10*ROW('Sanitation Data'!E142))="","",OFFSET('Sanitation Data'!$E$30,0,10*ROW('Sanitation Data'!E142)))</f>
        <v/>
      </c>
      <c r="CS148" s="264" t="str">
        <f ca="true">+IF(OFFSET('Sanitation Data'!$E$31,0,10*ROW('Sanitation Data'!E142))="","",OFFSET('Sanitation Data'!$E$31,0,10*ROW('Sanitation Data'!E142)))</f>
        <v/>
      </c>
      <c r="CT148" s="264" t="str">
        <f ca="true">+IF(OFFSET('Sanitation Data'!$E$32,0,10*ROW('Sanitation Data'!E142))="","",OFFSET('Sanitation Data'!$E$32,0,10*ROW('Sanitation Data'!E142)))</f>
        <v/>
      </c>
      <c r="CU148" s="264" t="str">
        <f ca="true">+IF(OFFSET('Sanitation Data'!$F$28,0,10*ROW('Sanitation Data'!F142))="","",OFFSET('Sanitation Data'!$F$28,0,10*ROW('Sanitation Data'!F142)))</f>
        <v/>
      </c>
      <c r="CV148" s="264" t="str">
        <f ca="true">+IF(OFFSET('Sanitation Data'!$F$29,0,10*ROW('Sanitation Data'!F142))="","",OFFSET('Sanitation Data'!$F$29,0,10*ROW('Sanitation Data'!F142)))</f>
        <v/>
      </c>
      <c r="CW148" s="264" t="str">
        <f ca="true">+IF(OFFSET('Sanitation Data'!$F$30,0,10*ROW('Sanitation Data'!F142))="","",OFFSET('Sanitation Data'!$F$30,0,10*ROW('Sanitation Data'!F142)))</f>
        <v/>
      </c>
      <c r="CX148" s="264" t="str">
        <f ca="true">+IF(OFFSET('Sanitation Data'!$F$31,0,10*ROW('Sanitation Data'!F142))="","",OFFSET('Sanitation Data'!$F$31,0,10*ROW('Sanitation Data'!F142)))</f>
        <v/>
      </c>
      <c r="CY148" s="264" t="str">
        <f ca="true">+IF(OFFSET('Sanitation Data'!$F$32,0,10*ROW('Sanitation Data'!F142))="","",OFFSET('Sanitation Data'!$F$32,0,10*ROW('Sanitation Data'!F142)))</f>
        <v/>
      </c>
      <c r="CZ148" s="264" t="str">
        <f ca="true">+IF(OFFSET('Sanitation Data'!$G$28,0,10*ROW('Sanitation Data'!G142))="","",OFFSET('Sanitation Data'!$G$28,0,10*ROW('Sanitation Data'!G142)))</f>
        <v/>
      </c>
      <c r="DA148" s="264" t="str">
        <f ca="true">+IF(OFFSET('Sanitation Data'!$G$29,0,10*ROW('Sanitation Data'!G142))="","",OFFSET('Sanitation Data'!$G$29,0,10*ROW('Sanitation Data'!G142)))</f>
        <v/>
      </c>
      <c r="DB148" s="264" t="str">
        <f ca="true">+IF(OFFSET('Sanitation Data'!$G$30,0,10*ROW('Sanitation Data'!G142))="","",OFFSET('Sanitation Data'!$G$30,0,10*ROW('Sanitation Data'!G142)))</f>
        <v/>
      </c>
      <c r="DC148" s="264" t="str">
        <f ca="true">+IF(OFFSET('Sanitation Data'!$G$31,0,10*ROW('Sanitation Data'!G142))="","",OFFSET('Sanitation Data'!$G$31,0,10*ROW('Sanitation Data'!G142)))</f>
        <v/>
      </c>
      <c r="DD148" s="264" t="str">
        <f ca="true">+IF(OFFSET('Sanitation Data'!$G$32,0,10*ROW('Sanitation Data'!G142))="","",OFFSET('Sanitation Data'!$G$32,0,10*ROW('Sanitation Data'!G142)))</f>
        <v/>
      </c>
      <c r="DE148" s="264" t="str">
        <f ca="true">+IF(OFFSET('Sanitation Data'!$H$28,0,10*ROW('Sanitation Data'!H142))="","",OFFSET('Sanitation Data'!$H$28,0,10*ROW('Sanitation Data'!H142)))</f>
        <v/>
      </c>
      <c r="DF148" s="264" t="str">
        <f ca="true">+IF(OFFSET('Sanitation Data'!$H$29,0,10*ROW('Sanitation Data'!H142))="","",OFFSET('Sanitation Data'!$H$29,0,10*ROW('Sanitation Data'!H142)))</f>
        <v/>
      </c>
      <c r="DG148" s="264" t="str">
        <f ca="true">+IF(OFFSET('Sanitation Data'!$H$30,0,10*ROW('Sanitation Data'!H142))="","",OFFSET('Sanitation Data'!$H$30,0,10*ROW('Sanitation Data'!H142)))</f>
        <v/>
      </c>
      <c r="DH148" s="264" t="str">
        <f ca="true">+IF(OFFSET('Sanitation Data'!$H$31,0,10*ROW('Sanitation Data'!H142))="","",OFFSET('Sanitation Data'!$H$31,0,10*ROW('Sanitation Data'!H142)))</f>
        <v/>
      </c>
      <c r="DI148" s="264" t="str">
        <f ca="true">+IF(OFFSET('Sanitation Data'!$H$32,0,10*ROW('Sanitation Data'!H142))="","",OFFSET('Sanitation Data'!$H$32,0,10*ROW('Sanitation Data'!H142)))</f>
        <v/>
      </c>
      <c r="DJ148" s="264" t="str">
        <f ca="true">+IF(OFFSET('Sanitation Data'!$I$28,0,10*ROW('Sanitation Data'!I142))="","",OFFSET('Sanitation Data'!$I$28,0,10*ROW('Sanitation Data'!I142)))</f>
        <v/>
      </c>
      <c r="DK148" s="264" t="str">
        <f ca="true">+IF(OFFSET('Sanitation Data'!$I$29,0,10*ROW('Sanitation Data'!I142))="","",OFFSET('Sanitation Data'!$I$29,0,10*ROW('Sanitation Data'!I142)))</f>
        <v/>
      </c>
      <c r="DL148" s="264" t="str">
        <f ca="true">+IF(OFFSET('Sanitation Data'!$I$30,0,10*ROW('Sanitation Data'!I142))="","",OFFSET('Sanitation Data'!$I$30,0,10*ROW('Sanitation Data'!I142)))</f>
        <v/>
      </c>
      <c r="DM148" s="264" t="str">
        <f ca="true">+IF(OFFSET('Sanitation Data'!$I$31,0,10*ROW('Sanitation Data'!I142))="","",OFFSET('Sanitation Data'!$I$31,0,10*ROW('Sanitation Data'!I142)))</f>
        <v/>
      </c>
      <c r="DN148" s="264" t="str">
        <f ca="true">+IF(OFFSET('Sanitation Data'!$I$32,0,10*ROW('Sanitation Data'!I142))="","",OFFSET('Sanitation Data'!$I$32,0,10*ROW('Sanitation Data'!I142)))</f>
        <v/>
      </c>
      <c r="DO148" s="264" t="str">
        <f ca="true">+IF(OFFSET('Hygiene Data'!$D$11,0,10*ROW('Hygiene Data'!D142))="","",OFFSET('Hygiene Data'!$D$11,0,10*ROW('Hygiene Data'!D142)))</f>
        <v/>
      </c>
      <c r="DP148" s="264" t="str">
        <f ca="true">+IF(OFFSET('Hygiene Data'!$D$12,0,10*ROW('Hygiene Data'!D142))="","",OFFSET('Hygiene Data'!$D$12,0,10*ROW('Hygiene Data'!D142)))</f>
        <v/>
      </c>
      <c r="DQ148" s="264" t="str">
        <f ca="true">+IF(OFFSET('Hygiene Data'!$D$13,0,10*ROW('Hygiene Data'!D142))="","",OFFSET('Hygiene Data'!$D$13,0,10*ROW('Hygiene Data'!D142)))</f>
        <v/>
      </c>
      <c r="DR148" s="264" t="str">
        <f ca="true">+IF(OFFSET('Hygiene Data'!$E$11,0,10*ROW('Hygiene Data'!E142))="","",OFFSET('Hygiene Data'!$E$11,0,10*ROW('Hygiene Data'!E142)))</f>
        <v/>
      </c>
      <c r="DS148" s="264" t="str">
        <f ca="true">+IF(OFFSET('Hygiene Data'!$E$12,0,10*ROW('Hygiene Data'!E142))="","",OFFSET('Hygiene Data'!$E$12,0,10*ROW('Hygiene Data'!E142)))</f>
        <v/>
      </c>
      <c r="DT148" s="264" t="str">
        <f ca="true">+IF(OFFSET('Hygiene Data'!$E$13,0,10*ROW('Hygiene Data'!E142))="","",OFFSET('Hygiene Data'!$E$13,0,10*ROW('Hygiene Data'!E142)))</f>
        <v/>
      </c>
      <c r="DU148" s="264" t="str">
        <f ca="true">+IF(OFFSET('Hygiene Data'!$F$11,0,10*ROW('Hygiene Data'!F142))="","",OFFSET('Hygiene Data'!$F$11,0,10*ROW('Hygiene Data'!F142)))</f>
        <v/>
      </c>
      <c r="DV148" s="264" t="str">
        <f ca="true">+IF(OFFSET('Hygiene Data'!$F$12,0,10*ROW('Hygiene Data'!F142))="","",OFFSET('Hygiene Data'!$F$12,0,10*ROW('Hygiene Data'!F142)))</f>
        <v/>
      </c>
      <c r="DW148" s="264" t="str">
        <f ca="true">+IF(OFFSET('Hygiene Data'!$F$13,0,10*ROW('Hygiene Data'!F142))="","",OFFSET('Hygiene Data'!$F$13,0,10*ROW('Hygiene Data'!F142)))</f>
        <v/>
      </c>
      <c r="DX148" s="264" t="str">
        <f ca="true">+IF(OFFSET('Hygiene Data'!$G$11,0,10*ROW('Hygiene Data'!G142))="","",OFFSET('Hygiene Data'!$G$11,0,10*ROW('Hygiene Data'!G142)))</f>
        <v/>
      </c>
      <c r="DY148" s="264" t="str">
        <f ca="true">+IF(OFFSET('Hygiene Data'!$G$12,0,10*ROW('Hygiene Data'!G142))="","",OFFSET('Hygiene Data'!$G$12,0,10*ROW('Hygiene Data'!G142)))</f>
        <v/>
      </c>
      <c r="DZ148" s="264" t="str">
        <f ca="true">+IF(OFFSET('Hygiene Data'!$G$13,0,10*ROW('Hygiene Data'!G142))="","",OFFSET('Hygiene Data'!$G$13,0,10*ROW('Hygiene Data'!G142)))</f>
        <v/>
      </c>
      <c r="EA148" s="264" t="str">
        <f ca="true">+IF(OFFSET('Hygiene Data'!$H$11,0,10*ROW('Hygiene Data'!H142))="","",OFFSET('Hygiene Data'!$H$11,0,10*ROW('Hygiene Data'!H142)))</f>
        <v/>
      </c>
      <c r="EB148" s="264" t="str">
        <f ca="true">+IF(OFFSET('Hygiene Data'!$H$12,0,10*ROW('Hygiene Data'!H142))="","",OFFSET('Hygiene Data'!$H$12,0,10*ROW('Hygiene Data'!H142)))</f>
        <v/>
      </c>
      <c r="EC148" s="264" t="str">
        <f ca="true">+IF(OFFSET('Hygiene Data'!$H$13,0,10*ROW('Hygiene Data'!H142))="","",OFFSET('Hygiene Data'!$H$13,0,10*ROW('Hygiene Data'!H142)))</f>
        <v/>
      </c>
      <c r="ED148" s="264" t="str">
        <f ca="true">+IF(OFFSET('Hygiene Data'!$I$11,0,10*ROW('Hygiene Data'!I142))="","",OFFSET('Hygiene Data'!$I$11,0,10*ROW('Hygiene Data'!I142)))</f>
        <v/>
      </c>
      <c r="EE148" s="264" t="str">
        <f ca="true">+IF(OFFSET('Hygiene Data'!$I$12,0,10*ROW('Hygiene Data'!I142))="","",OFFSET('Hygiene Data'!$I$12,0,10*ROW('Hygiene Data'!I142)))</f>
        <v/>
      </c>
      <c r="EF148" s="264" t="str">
        <f ca="true">+IF(OFFSET('Hygiene Data'!$I$13,0,10*ROW('Hygiene Data'!I142))="","",OFFSET('Hygiene Data'!$I$13,0,10*ROW('Hygiene Data'!I142)))</f>
        <v/>
      </c>
    </row>
    <row xmlns:x14ac="http://schemas.microsoft.com/office/spreadsheetml/2009/9/ac" r="149" x14ac:dyDescent="0.2">
      <c r="A149" s="37" t="str">
        <f ca="true">+IF(OFFSET('Water Data'!$B$2,0,10*ROW('Water Data'!E143))="","",OFFSET('Water Data'!$B$2,0,10*ROW('Water Data'!E143)))</f>
        <v/>
      </c>
      <c r="B149" s="37" t="str">
        <f ca="true">+IF(OFFSET('Water Data'!$C$2,0,10*ROW('Water Data'!F143))="","",OFFSET('Water Data'!$C$2,0,10*ROW('Water Data'!F143)))</f>
        <v/>
      </c>
      <c r="C149" s="320" t="str">
        <f t="shared" ca="true" si="2"/>
        <v/>
      </c>
      <c r="D149" s="94"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94"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94"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94"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94"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94"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94"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94"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94"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94"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94"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94"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94"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94"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94"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94"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94"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94"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95"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95"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95"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95"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95"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95"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95"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95"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95"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95"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95"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95"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95"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95"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95"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95"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95"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95"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95"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95"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95"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95"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95"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95"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95"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95"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95"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95"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95"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95"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96"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96"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96"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96"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96"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96"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96"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96"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96"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96"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96"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96"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96"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96"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96"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96"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96"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96"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64"/>
      <c r="BS149" s="264" t="str">
        <f ca="true">+IF(OFFSET('Water Data'!$D$27,0,10*ROW('Water Data'!D143))="","",OFFSET('Water Data'!$D$27,0,10*ROW('Water Data'!D143)))</f>
        <v/>
      </c>
      <c r="BT149" s="264" t="str">
        <f ca="true">+IF(OFFSET('Water Data'!$D$28,0,10*ROW('Water Data'!D143))="","",OFFSET('Water Data'!$D$28,0,10*ROW('Water Data'!D143)))</f>
        <v/>
      </c>
      <c r="BU149" s="264" t="str">
        <f ca="true">+IF(OFFSET('Water Data'!$D$29,0,10*ROW('Water Data'!D143))="","",OFFSET('Water Data'!$D$29,0,10*ROW('Water Data'!D143)))</f>
        <v/>
      </c>
      <c r="BV149" s="264" t="str">
        <f ca="true">+IF(OFFSET('Water Data'!$E$27,0,10*ROW('Water Data'!E143))="","",OFFSET('Water Data'!$E$27,0,10*ROW('Water Data'!E143)))</f>
        <v/>
      </c>
      <c r="BW149" s="264" t="str">
        <f ca="true">+IF(OFFSET('Water Data'!$E$28,0,10*ROW('Water Data'!E143))="","",OFFSET('Water Data'!$E$28,0,10*ROW('Water Data'!E143)))</f>
        <v/>
      </c>
      <c r="BX149" s="264" t="str">
        <f ca="true">+IF(OFFSET('Water Data'!$E$29,0,10*ROW('Water Data'!E143))="","",OFFSET('Water Data'!$E$29,0,10*ROW('Water Data'!E143)))</f>
        <v/>
      </c>
      <c r="BY149" s="264" t="str">
        <f ca="true">+IF(OFFSET('Water Data'!$F$27,0,10*ROW('Water Data'!F143))="","",OFFSET('Water Data'!$F$27,0,10*ROW('Water Data'!F143)))</f>
        <v/>
      </c>
      <c r="BZ149" s="264" t="str">
        <f ca="true">+IF(OFFSET('Water Data'!$F$28,0,10*ROW('Water Data'!F143))="","",OFFSET('Water Data'!$F$28,0,10*ROW('Water Data'!F143)))</f>
        <v/>
      </c>
      <c r="CA149" s="264" t="str">
        <f ca="true">+IF(OFFSET('Water Data'!$F$29,0,10*ROW('Water Data'!F143))="","",OFFSET('Water Data'!$F$29,0,10*ROW('Water Data'!F143)))</f>
        <v/>
      </c>
      <c r="CB149" s="264" t="str">
        <f ca="true">+IF(OFFSET('Water Data'!$G$27,0,10*ROW('Water Data'!G143))="","",OFFSET('Water Data'!$G$27,0,10*ROW('Water Data'!G143)))</f>
        <v/>
      </c>
      <c r="CC149" s="264" t="str">
        <f ca="true">+IF(OFFSET('Water Data'!$G$28,0,10*ROW('Water Data'!G143))="","",OFFSET('Water Data'!$G$28,0,10*ROW('Water Data'!G143)))</f>
        <v/>
      </c>
      <c r="CD149" s="264" t="str">
        <f ca="true">+IF(OFFSET('Water Data'!$G$29,0,10*ROW('Water Data'!G143))="","",OFFSET('Water Data'!$G$29,0,10*ROW('Water Data'!G143)))</f>
        <v/>
      </c>
      <c r="CE149" s="264" t="str">
        <f ca="true">+IF(OFFSET('Water Data'!$H$27,0,10*ROW('Water Data'!H143))="","",OFFSET('Water Data'!$H$27,0,10*ROW('Water Data'!H143)))</f>
        <v/>
      </c>
      <c r="CF149" s="264" t="str">
        <f ca="true">+IF(OFFSET('Water Data'!$H$28,0,10*ROW('Water Data'!H143))="","",OFFSET('Water Data'!$H$28,0,10*ROW('Water Data'!H143)))</f>
        <v/>
      </c>
      <c r="CG149" s="264" t="str">
        <f ca="true">+IF(OFFSET('Water Data'!$H$29,0,10*ROW('Water Data'!H143))="","",OFFSET('Water Data'!$H$29,0,10*ROW('Water Data'!H143)))</f>
        <v/>
      </c>
      <c r="CH149" s="264" t="str">
        <f ca="true">+IF(OFFSET('Water Data'!$I$27,0,10*ROW('Water Data'!I143))="","",OFFSET('Water Data'!$I$27,0,10*ROW('Water Data'!I143)))</f>
        <v/>
      </c>
      <c r="CI149" s="264" t="str">
        <f ca="true">+IF(OFFSET('Water Data'!$I$28,0,10*ROW('Water Data'!I143))="","",OFFSET('Water Data'!$I$28,0,10*ROW('Water Data'!I143)))</f>
        <v/>
      </c>
      <c r="CJ149" s="264" t="str">
        <f ca="true">+IF(OFFSET('Water Data'!$I$29,0,10*ROW('Water Data'!I143))="","",OFFSET('Water Data'!$I$29,0,10*ROW('Water Data'!I143)))</f>
        <v/>
      </c>
      <c r="CK149" s="264" t="str">
        <f ca="true">+IF(OFFSET('Sanitation Data'!$D$28,0,10*ROW('Sanitation Data'!D143))="","",OFFSET('Sanitation Data'!$D$28,0,10*ROW('Sanitation Data'!D143)))</f>
        <v/>
      </c>
      <c r="CL149" s="264" t="str">
        <f ca="true">+IF(OFFSET('Sanitation Data'!$D$29,0,10*ROW('Sanitation Data'!D143))="","",OFFSET('Sanitation Data'!$D$29,0,10*ROW('Sanitation Data'!D143)))</f>
        <v/>
      </c>
      <c r="CM149" s="264" t="str">
        <f ca="true">+IF(OFFSET('Sanitation Data'!$D$30,0,10*ROW('Sanitation Data'!D143))="","",OFFSET('Sanitation Data'!$D$30,0,10*ROW('Sanitation Data'!D143)))</f>
        <v/>
      </c>
      <c r="CN149" s="264" t="str">
        <f ca="true">+IF(OFFSET('Sanitation Data'!$D$31,0,10*ROW('Sanitation Data'!D143))="","",OFFSET('Sanitation Data'!$D$31,0,10*ROW('Sanitation Data'!D143)))</f>
        <v/>
      </c>
      <c r="CO149" s="264" t="str">
        <f ca="true">+IF(OFFSET('Sanitation Data'!$D$32,0,10*ROW('Sanitation Data'!D143))="","",OFFSET('Sanitation Data'!$D$32,0,10*ROW('Sanitation Data'!D143)))</f>
        <v/>
      </c>
      <c r="CP149" s="264" t="str">
        <f ca="true">+IF(OFFSET('Sanitation Data'!$E$28,0,10*ROW('Sanitation Data'!E143))="","",OFFSET('Sanitation Data'!$E$28,0,10*ROW('Sanitation Data'!E143)))</f>
        <v/>
      </c>
      <c r="CQ149" s="264" t="str">
        <f ca="true">+IF(OFFSET('Sanitation Data'!$E$29,0,10*ROW('Sanitation Data'!E143))="","",OFFSET('Sanitation Data'!$E$29,0,10*ROW('Sanitation Data'!E143)))</f>
        <v/>
      </c>
      <c r="CR149" s="264" t="str">
        <f ca="true">+IF(OFFSET('Sanitation Data'!$E$30,0,10*ROW('Sanitation Data'!E143))="","",OFFSET('Sanitation Data'!$E$30,0,10*ROW('Sanitation Data'!E143)))</f>
        <v/>
      </c>
      <c r="CS149" s="264" t="str">
        <f ca="true">+IF(OFFSET('Sanitation Data'!$E$31,0,10*ROW('Sanitation Data'!E143))="","",OFFSET('Sanitation Data'!$E$31,0,10*ROW('Sanitation Data'!E143)))</f>
        <v/>
      </c>
      <c r="CT149" s="264" t="str">
        <f ca="true">+IF(OFFSET('Sanitation Data'!$E$32,0,10*ROW('Sanitation Data'!E143))="","",OFFSET('Sanitation Data'!$E$32,0,10*ROW('Sanitation Data'!E143)))</f>
        <v/>
      </c>
      <c r="CU149" s="264" t="str">
        <f ca="true">+IF(OFFSET('Sanitation Data'!$F$28,0,10*ROW('Sanitation Data'!F143))="","",OFFSET('Sanitation Data'!$F$28,0,10*ROW('Sanitation Data'!F143)))</f>
        <v/>
      </c>
      <c r="CV149" s="264" t="str">
        <f ca="true">+IF(OFFSET('Sanitation Data'!$F$29,0,10*ROW('Sanitation Data'!F143))="","",OFFSET('Sanitation Data'!$F$29,0,10*ROW('Sanitation Data'!F143)))</f>
        <v/>
      </c>
      <c r="CW149" s="264" t="str">
        <f ca="true">+IF(OFFSET('Sanitation Data'!$F$30,0,10*ROW('Sanitation Data'!F143))="","",OFFSET('Sanitation Data'!$F$30,0,10*ROW('Sanitation Data'!F143)))</f>
        <v/>
      </c>
      <c r="CX149" s="264" t="str">
        <f ca="true">+IF(OFFSET('Sanitation Data'!$F$31,0,10*ROW('Sanitation Data'!F143))="","",OFFSET('Sanitation Data'!$F$31,0,10*ROW('Sanitation Data'!F143)))</f>
        <v/>
      </c>
      <c r="CY149" s="264" t="str">
        <f ca="true">+IF(OFFSET('Sanitation Data'!$F$32,0,10*ROW('Sanitation Data'!F143))="","",OFFSET('Sanitation Data'!$F$32,0,10*ROW('Sanitation Data'!F143)))</f>
        <v/>
      </c>
      <c r="CZ149" s="264" t="str">
        <f ca="true">+IF(OFFSET('Sanitation Data'!$G$28,0,10*ROW('Sanitation Data'!G143))="","",OFFSET('Sanitation Data'!$G$28,0,10*ROW('Sanitation Data'!G143)))</f>
        <v/>
      </c>
      <c r="DA149" s="264" t="str">
        <f ca="true">+IF(OFFSET('Sanitation Data'!$G$29,0,10*ROW('Sanitation Data'!G143))="","",OFFSET('Sanitation Data'!$G$29,0,10*ROW('Sanitation Data'!G143)))</f>
        <v/>
      </c>
      <c r="DB149" s="264" t="str">
        <f ca="true">+IF(OFFSET('Sanitation Data'!$G$30,0,10*ROW('Sanitation Data'!G143))="","",OFFSET('Sanitation Data'!$G$30,0,10*ROW('Sanitation Data'!G143)))</f>
        <v/>
      </c>
      <c r="DC149" s="264" t="str">
        <f ca="true">+IF(OFFSET('Sanitation Data'!$G$31,0,10*ROW('Sanitation Data'!G143))="","",OFFSET('Sanitation Data'!$G$31,0,10*ROW('Sanitation Data'!G143)))</f>
        <v/>
      </c>
      <c r="DD149" s="264" t="str">
        <f ca="true">+IF(OFFSET('Sanitation Data'!$G$32,0,10*ROW('Sanitation Data'!G143))="","",OFFSET('Sanitation Data'!$G$32,0,10*ROW('Sanitation Data'!G143)))</f>
        <v/>
      </c>
      <c r="DE149" s="264" t="str">
        <f ca="true">+IF(OFFSET('Sanitation Data'!$H$28,0,10*ROW('Sanitation Data'!H143))="","",OFFSET('Sanitation Data'!$H$28,0,10*ROW('Sanitation Data'!H143)))</f>
        <v/>
      </c>
      <c r="DF149" s="264" t="str">
        <f ca="true">+IF(OFFSET('Sanitation Data'!$H$29,0,10*ROW('Sanitation Data'!H143))="","",OFFSET('Sanitation Data'!$H$29,0,10*ROW('Sanitation Data'!H143)))</f>
        <v/>
      </c>
      <c r="DG149" s="264" t="str">
        <f ca="true">+IF(OFFSET('Sanitation Data'!$H$30,0,10*ROW('Sanitation Data'!H143))="","",OFFSET('Sanitation Data'!$H$30,0,10*ROW('Sanitation Data'!H143)))</f>
        <v/>
      </c>
      <c r="DH149" s="264" t="str">
        <f ca="true">+IF(OFFSET('Sanitation Data'!$H$31,0,10*ROW('Sanitation Data'!H143))="","",OFFSET('Sanitation Data'!$H$31,0,10*ROW('Sanitation Data'!H143)))</f>
        <v/>
      </c>
      <c r="DI149" s="264" t="str">
        <f ca="true">+IF(OFFSET('Sanitation Data'!$H$32,0,10*ROW('Sanitation Data'!H143))="","",OFFSET('Sanitation Data'!$H$32,0,10*ROW('Sanitation Data'!H143)))</f>
        <v/>
      </c>
      <c r="DJ149" s="264" t="str">
        <f ca="true">+IF(OFFSET('Sanitation Data'!$I$28,0,10*ROW('Sanitation Data'!I143))="","",OFFSET('Sanitation Data'!$I$28,0,10*ROW('Sanitation Data'!I143)))</f>
        <v/>
      </c>
      <c r="DK149" s="264" t="str">
        <f ca="true">+IF(OFFSET('Sanitation Data'!$I$29,0,10*ROW('Sanitation Data'!I143))="","",OFFSET('Sanitation Data'!$I$29,0,10*ROW('Sanitation Data'!I143)))</f>
        <v/>
      </c>
      <c r="DL149" s="264" t="str">
        <f ca="true">+IF(OFFSET('Sanitation Data'!$I$30,0,10*ROW('Sanitation Data'!I143))="","",OFFSET('Sanitation Data'!$I$30,0,10*ROW('Sanitation Data'!I143)))</f>
        <v/>
      </c>
      <c r="DM149" s="264" t="str">
        <f ca="true">+IF(OFFSET('Sanitation Data'!$I$31,0,10*ROW('Sanitation Data'!I143))="","",OFFSET('Sanitation Data'!$I$31,0,10*ROW('Sanitation Data'!I143)))</f>
        <v/>
      </c>
      <c r="DN149" s="264" t="str">
        <f ca="true">+IF(OFFSET('Sanitation Data'!$I$32,0,10*ROW('Sanitation Data'!I143))="","",OFFSET('Sanitation Data'!$I$32,0,10*ROW('Sanitation Data'!I143)))</f>
        <v/>
      </c>
      <c r="DO149" s="264" t="str">
        <f ca="true">+IF(OFFSET('Hygiene Data'!$D$11,0,10*ROW('Hygiene Data'!D143))="","",OFFSET('Hygiene Data'!$D$11,0,10*ROW('Hygiene Data'!D143)))</f>
        <v/>
      </c>
      <c r="DP149" s="264" t="str">
        <f ca="true">+IF(OFFSET('Hygiene Data'!$D$12,0,10*ROW('Hygiene Data'!D143))="","",OFFSET('Hygiene Data'!$D$12,0,10*ROW('Hygiene Data'!D143)))</f>
        <v/>
      </c>
      <c r="DQ149" s="264" t="str">
        <f ca="true">+IF(OFFSET('Hygiene Data'!$D$13,0,10*ROW('Hygiene Data'!D143))="","",OFFSET('Hygiene Data'!$D$13,0,10*ROW('Hygiene Data'!D143)))</f>
        <v/>
      </c>
      <c r="DR149" s="264" t="str">
        <f ca="true">+IF(OFFSET('Hygiene Data'!$E$11,0,10*ROW('Hygiene Data'!E143))="","",OFFSET('Hygiene Data'!$E$11,0,10*ROW('Hygiene Data'!E143)))</f>
        <v/>
      </c>
      <c r="DS149" s="264" t="str">
        <f ca="true">+IF(OFFSET('Hygiene Data'!$E$12,0,10*ROW('Hygiene Data'!E143))="","",OFFSET('Hygiene Data'!$E$12,0,10*ROW('Hygiene Data'!E143)))</f>
        <v/>
      </c>
      <c r="DT149" s="264" t="str">
        <f ca="true">+IF(OFFSET('Hygiene Data'!$E$13,0,10*ROW('Hygiene Data'!E143))="","",OFFSET('Hygiene Data'!$E$13,0,10*ROW('Hygiene Data'!E143)))</f>
        <v/>
      </c>
      <c r="DU149" s="264" t="str">
        <f ca="true">+IF(OFFSET('Hygiene Data'!$F$11,0,10*ROW('Hygiene Data'!F143))="","",OFFSET('Hygiene Data'!$F$11,0,10*ROW('Hygiene Data'!F143)))</f>
        <v/>
      </c>
      <c r="DV149" s="264" t="str">
        <f ca="true">+IF(OFFSET('Hygiene Data'!$F$12,0,10*ROW('Hygiene Data'!F143))="","",OFFSET('Hygiene Data'!$F$12,0,10*ROW('Hygiene Data'!F143)))</f>
        <v/>
      </c>
      <c r="DW149" s="264" t="str">
        <f ca="true">+IF(OFFSET('Hygiene Data'!$F$13,0,10*ROW('Hygiene Data'!F143))="","",OFFSET('Hygiene Data'!$F$13,0,10*ROW('Hygiene Data'!F143)))</f>
        <v/>
      </c>
      <c r="DX149" s="264" t="str">
        <f ca="true">+IF(OFFSET('Hygiene Data'!$G$11,0,10*ROW('Hygiene Data'!G143))="","",OFFSET('Hygiene Data'!$G$11,0,10*ROW('Hygiene Data'!G143)))</f>
        <v/>
      </c>
      <c r="DY149" s="264" t="str">
        <f ca="true">+IF(OFFSET('Hygiene Data'!$G$12,0,10*ROW('Hygiene Data'!G143))="","",OFFSET('Hygiene Data'!$G$12,0,10*ROW('Hygiene Data'!G143)))</f>
        <v/>
      </c>
      <c r="DZ149" s="264" t="str">
        <f ca="true">+IF(OFFSET('Hygiene Data'!$G$13,0,10*ROW('Hygiene Data'!G143))="","",OFFSET('Hygiene Data'!$G$13,0,10*ROW('Hygiene Data'!G143)))</f>
        <v/>
      </c>
      <c r="EA149" s="264" t="str">
        <f ca="true">+IF(OFFSET('Hygiene Data'!$H$11,0,10*ROW('Hygiene Data'!H143))="","",OFFSET('Hygiene Data'!$H$11,0,10*ROW('Hygiene Data'!H143)))</f>
        <v/>
      </c>
      <c r="EB149" s="264" t="str">
        <f ca="true">+IF(OFFSET('Hygiene Data'!$H$12,0,10*ROW('Hygiene Data'!H143))="","",OFFSET('Hygiene Data'!$H$12,0,10*ROW('Hygiene Data'!H143)))</f>
        <v/>
      </c>
      <c r="EC149" s="264" t="str">
        <f ca="true">+IF(OFFSET('Hygiene Data'!$H$13,0,10*ROW('Hygiene Data'!H143))="","",OFFSET('Hygiene Data'!$H$13,0,10*ROW('Hygiene Data'!H143)))</f>
        <v/>
      </c>
      <c r="ED149" s="264" t="str">
        <f ca="true">+IF(OFFSET('Hygiene Data'!$I$11,0,10*ROW('Hygiene Data'!I143))="","",OFFSET('Hygiene Data'!$I$11,0,10*ROW('Hygiene Data'!I143)))</f>
        <v/>
      </c>
      <c r="EE149" s="264" t="str">
        <f ca="true">+IF(OFFSET('Hygiene Data'!$I$12,0,10*ROW('Hygiene Data'!I143))="","",OFFSET('Hygiene Data'!$I$12,0,10*ROW('Hygiene Data'!I143)))</f>
        <v/>
      </c>
      <c r="EF149" s="264" t="str">
        <f ca="true">+IF(OFFSET('Hygiene Data'!$I$13,0,10*ROW('Hygiene Data'!I143))="","",OFFSET('Hygiene Data'!$I$13,0,10*ROW('Hygiene Data'!I143)))</f>
        <v/>
      </c>
    </row>
    <row xmlns:x14ac="http://schemas.microsoft.com/office/spreadsheetml/2009/9/ac" r="150" x14ac:dyDescent="0.2">
      <c r="A150" s="37" t="str">
        <f ca="true">+IF(OFFSET('Water Data'!$B$2,0,10*ROW('Water Data'!E144))="","",OFFSET('Water Data'!$B$2,0,10*ROW('Water Data'!E144)))</f>
        <v/>
      </c>
      <c r="B150" s="37" t="str">
        <f ca="true">+IF(OFFSET('Water Data'!$C$2,0,10*ROW('Water Data'!F144))="","",OFFSET('Water Data'!$C$2,0,10*ROW('Water Data'!F144)))</f>
        <v/>
      </c>
      <c r="C150" s="320" t="str">
        <f t="shared" ca="true" si="2"/>
        <v/>
      </c>
      <c r="D150" s="94"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94"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94"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94"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94"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94"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94"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94"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94"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94"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94"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94"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94"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94"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94"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94"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94"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94"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95"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95"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95"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95"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95"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95"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95"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95"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95"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95"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95"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95"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95"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95"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95"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95"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95"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95"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95"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95"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95"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95"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95"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95"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95"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95"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95"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95"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95"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95"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96"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96"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96"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96"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96"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96"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96"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96"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96"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96"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96"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96"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96"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96"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96"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96"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96"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96"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64"/>
      <c r="BS150" s="264" t="str">
        <f ca="true">+IF(OFFSET('Water Data'!$D$27,0,10*ROW('Water Data'!D144))="","",OFFSET('Water Data'!$D$27,0,10*ROW('Water Data'!D144)))</f>
        <v/>
      </c>
      <c r="BT150" s="264" t="str">
        <f ca="true">+IF(OFFSET('Water Data'!$D$28,0,10*ROW('Water Data'!D144))="","",OFFSET('Water Data'!$D$28,0,10*ROW('Water Data'!D144)))</f>
        <v/>
      </c>
      <c r="BU150" s="264" t="str">
        <f ca="true">+IF(OFFSET('Water Data'!$D$29,0,10*ROW('Water Data'!D144))="","",OFFSET('Water Data'!$D$29,0,10*ROW('Water Data'!D144)))</f>
        <v/>
      </c>
      <c r="BV150" s="264" t="str">
        <f ca="true">+IF(OFFSET('Water Data'!$E$27,0,10*ROW('Water Data'!E144))="","",OFFSET('Water Data'!$E$27,0,10*ROW('Water Data'!E144)))</f>
        <v/>
      </c>
      <c r="BW150" s="264" t="str">
        <f ca="true">+IF(OFFSET('Water Data'!$E$28,0,10*ROW('Water Data'!E144))="","",OFFSET('Water Data'!$E$28,0,10*ROW('Water Data'!E144)))</f>
        <v/>
      </c>
      <c r="BX150" s="264" t="str">
        <f ca="true">+IF(OFFSET('Water Data'!$E$29,0,10*ROW('Water Data'!E144))="","",OFFSET('Water Data'!$E$29,0,10*ROW('Water Data'!E144)))</f>
        <v/>
      </c>
      <c r="BY150" s="264" t="str">
        <f ca="true">+IF(OFFSET('Water Data'!$F$27,0,10*ROW('Water Data'!F144))="","",OFFSET('Water Data'!$F$27,0,10*ROW('Water Data'!F144)))</f>
        <v/>
      </c>
      <c r="BZ150" s="264" t="str">
        <f ca="true">+IF(OFFSET('Water Data'!$F$28,0,10*ROW('Water Data'!F144))="","",OFFSET('Water Data'!$F$28,0,10*ROW('Water Data'!F144)))</f>
        <v/>
      </c>
      <c r="CA150" s="264" t="str">
        <f ca="true">+IF(OFFSET('Water Data'!$F$29,0,10*ROW('Water Data'!F144))="","",OFFSET('Water Data'!$F$29,0,10*ROW('Water Data'!F144)))</f>
        <v/>
      </c>
      <c r="CB150" s="264" t="str">
        <f ca="true">+IF(OFFSET('Water Data'!$G$27,0,10*ROW('Water Data'!G144))="","",OFFSET('Water Data'!$G$27,0,10*ROW('Water Data'!G144)))</f>
        <v/>
      </c>
      <c r="CC150" s="264" t="str">
        <f ca="true">+IF(OFFSET('Water Data'!$G$28,0,10*ROW('Water Data'!G144))="","",OFFSET('Water Data'!$G$28,0,10*ROW('Water Data'!G144)))</f>
        <v/>
      </c>
      <c r="CD150" s="264" t="str">
        <f ca="true">+IF(OFFSET('Water Data'!$G$29,0,10*ROW('Water Data'!G144))="","",OFFSET('Water Data'!$G$29,0,10*ROW('Water Data'!G144)))</f>
        <v/>
      </c>
      <c r="CE150" s="264" t="str">
        <f ca="true">+IF(OFFSET('Water Data'!$H$27,0,10*ROW('Water Data'!H144))="","",OFFSET('Water Data'!$H$27,0,10*ROW('Water Data'!H144)))</f>
        <v/>
      </c>
      <c r="CF150" s="264" t="str">
        <f ca="true">+IF(OFFSET('Water Data'!$H$28,0,10*ROW('Water Data'!H144))="","",OFFSET('Water Data'!$H$28,0,10*ROW('Water Data'!H144)))</f>
        <v/>
      </c>
      <c r="CG150" s="264" t="str">
        <f ca="true">+IF(OFFSET('Water Data'!$H$29,0,10*ROW('Water Data'!H144))="","",OFFSET('Water Data'!$H$29,0,10*ROW('Water Data'!H144)))</f>
        <v/>
      </c>
      <c r="CH150" s="264" t="str">
        <f ca="true">+IF(OFFSET('Water Data'!$I$27,0,10*ROW('Water Data'!I144))="","",OFFSET('Water Data'!$I$27,0,10*ROW('Water Data'!I144)))</f>
        <v/>
      </c>
      <c r="CI150" s="264" t="str">
        <f ca="true">+IF(OFFSET('Water Data'!$I$28,0,10*ROW('Water Data'!I144))="","",OFFSET('Water Data'!$I$28,0,10*ROW('Water Data'!I144)))</f>
        <v/>
      </c>
      <c r="CJ150" s="264" t="str">
        <f ca="true">+IF(OFFSET('Water Data'!$I$29,0,10*ROW('Water Data'!I144))="","",OFFSET('Water Data'!$I$29,0,10*ROW('Water Data'!I144)))</f>
        <v/>
      </c>
      <c r="CK150" s="264" t="str">
        <f ca="true">+IF(OFFSET('Sanitation Data'!$D$28,0,10*ROW('Sanitation Data'!D144))="","",OFFSET('Sanitation Data'!$D$28,0,10*ROW('Sanitation Data'!D144)))</f>
        <v/>
      </c>
      <c r="CL150" s="264" t="str">
        <f ca="true">+IF(OFFSET('Sanitation Data'!$D$29,0,10*ROW('Sanitation Data'!D144))="","",OFFSET('Sanitation Data'!$D$29,0,10*ROW('Sanitation Data'!D144)))</f>
        <v/>
      </c>
      <c r="CM150" s="264" t="str">
        <f ca="true">+IF(OFFSET('Sanitation Data'!$D$30,0,10*ROW('Sanitation Data'!D144))="","",OFFSET('Sanitation Data'!$D$30,0,10*ROW('Sanitation Data'!D144)))</f>
        <v/>
      </c>
      <c r="CN150" s="264" t="str">
        <f ca="true">+IF(OFFSET('Sanitation Data'!$D$31,0,10*ROW('Sanitation Data'!D144))="","",OFFSET('Sanitation Data'!$D$31,0,10*ROW('Sanitation Data'!D144)))</f>
        <v/>
      </c>
      <c r="CO150" s="264" t="str">
        <f ca="true">+IF(OFFSET('Sanitation Data'!$D$32,0,10*ROW('Sanitation Data'!D144))="","",OFFSET('Sanitation Data'!$D$32,0,10*ROW('Sanitation Data'!D144)))</f>
        <v/>
      </c>
      <c r="CP150" s="264" t="str">
        <f ca="true">+IF(OFFSET('Sanitation Data'!$E$28,0,10*ROW('Sanitation Data'!E144))="","",OFFSET('Sanitation Data'!$E$28,0,10*ROW('Sanitation Data'!E144)))</f>
        <v/>
      </c>
      <c r="CQ150" s="264" t="str">
        <f ca="true">+IF(OFFSET('Sanitation Data'!$E$29,0,10*ROW('Sanitation Data'!E144))="","",OFFSET('Sanitation Data'!$E$29,0,10*ROW('Sanitation Data'!E144)))</f>
        <v/>
      </c>
      <c r="CR150" s="264" t="str">
        <f ca="true">+IF(OFFSET('Sanitation Data'!$E$30,0,10*ROW('Sanitation Data'!E144))="","",OFFSET('Sanitation Data'!$E$30,0,10*ROW('Sanitation Data'!E144)))</f>
        <v/>
      </c>
      <c r="CS150" s="264" t="str">
        <f ca="true">+IF(OFFSET('Sanitation Data'!$E$31,0,10*ROW('Sanitation Data'!E144))="","",OFFSET('Sanitation Data'!$E$31,0,10*ROW('Sanitation Data'!E144)))</f>
        <v/>
      </c>
      <c r="CT150" s="264" t="str">
        <f ca="true">+IF(OFFSET('Sanitation Data'!$E$32,0,10*ROW('Sanitation Data'!E144))="","",OFFSET('Sanitation Data'!$E$32,0,10*ROW('Sanitation Data'!E144)))</f>
        <v/>
      </c>
      <c r="CU150" s="264" t="str">
        <f ca="true">+IF(OFFSET('Sanitation Data'!$F$28,0,10*ROW('Sanitation Data'!F144))="","",OFFSET('Sanitation Data'!$F$28,0,10*ROW('Sanitation Data'!F144)))</f>
        <v/>
      </c>
      <c r="CV150" s="264" t="str">
        <f ca="true">+IF(OFFSET('Sanitation Data'!$F$29,0,10*ROW('Sanitation Data'!F144))="","",OFFSET('Sanitation Data'!$F$29,0,10*ROW('Sanitation Data'!F144)))</f>
        <v/>
      </c>
      <c r="CW150" s="264" t="str">
        <f ca="true">+IF(OFFSET('Sanitation Data'!$F$30,0,10*ROW('Sanitation Data'!F144))="","",OFFSET('Sanitation Data'!$F$30,0,10*ROW('Sanitation Data'!F144)))</f>
        <v/>
      </c>
      <c r="CX150" s="264" t="str">
        <f ca="true">+IF(OFFSET('Sanitation Data'!$F$31,0,10*ROW('Sanitation Data'!F144))="","",OFFSET('Sanitation Data'!$F$31,0,10*ROW('Sanitation Data'!F144)))</f>
        <v/>
      </c>
      <c r="CY150" s="264" t="str">
        <f ca="true">+IF(OFFSET('Sanitation Data'!$F$32,0,10*ROW('Sanitation Data'!F144))="","",OFFSET('Sanitation Data'!$F$32,0,10*ROW('Sanitation Data'!F144)))</f>
        <v/>
      </c>
      <c r="CZ150" s="264" t="str">
        <f ca="true">+IF(OFFSET('Sanitation Data'!$G$28,0,10*ROW('Sanitation Data'!G144))="","",OFFSET('Sanitation Data'!$G$28,0,10*ROW('Sanitation Data'!G144)))</f>
        <v/>
      </c>
      <c r="DA150" s="264" t="str">
        <f ca="true">+IF(OFFSET('Sanitation Data'!$G$29,0,10*ROW('Sanitation Data'!G144))="","",OFFSET('Sanitation Data'!$G$29,0,10*ROW('Sanitation Data'!G144)))</f>
        <v/>
      </c>
      <c r="DB150" s="264" t="str">
        <f ca="true">+IF(OFFSET('Sanitation Data'!$G$30,0,10*ROW('Sanitation Data'!G144))="","",OFFSET('Sanitation Data'!$G$30,0,10*ROW('Sanitation Data'!G144)))</f>
        <v/>
      </c>
      <c r="DC150" s="264" t="str">
        <f ca="true">+IF(OFFSET('Sanitation Data'!$G$31,0,10*ROW('Sanitation Data'!G144))="","",OFFSET('Sanitation Data'!$G$31,0,10*ROW('Sanitation Data'!G144)))</f>
        <v/>
      </c>
      <c r="DD150" s="264" t="str">
        <f ca="true">+IF(OFFSET('Sanitation Data'!$G$32,0,10*ROW('Sanitation Data'!G144))="","",OFFSET('Sanitation Data'!$G$32,0,10*ROW('Sanitation Data'!G144)))</f>
        <v/>
      </c>
      <c r="DE150" s="264" t="str">
        <f ca="true">+IF(OFFSET('Sanitation Data'!$H$28,0,10*ROW('Sanitation Data'!H144))="","",OFFSET('Sanitation Data'!$H$28,0,10*ROW('Sanitation Data'!H144)))</f>
        <v/>
      </c>
      <c r="DF150" s="264" t="str">
        <f ca="true">+IF(OFFSET('Sanitation Data'!$H$29,0,10*ROW('Sanitation Data'!H144))="","",OFFSET('Sanitation Data'!$H$29,0,10*ROW('Sanitation Data'!H144)))</f>
        <v/>
      </c>
      <c r="DG150" s="264" t="str">
        <f ca="true">+IF(OFFSET('Sanitation Data'!$H$30,0,10*ROW('Sanitation Data'!H144))="","",OFFSET('Sanitation Data'!$H$30,0,10*ROW('Sanitation Data'!H144)))</f>
        <v/>
      </c>
      <c r="DH150" s="264" t="str">
        <f ca="true">+IF(OFFSET('Sanitation Data'!$H$31,0,10*ROW('Sanitation Data'!H144))="","",OFFSET('Sanitation Data'!$H$31,0,10*ROW('Sanitation Data'!H144)))</f>
        <v/>
      </c>
      <c r="DI150" s="264" t="str">
        <f ca="true">+IF(OFFSET('Sanitation Data'!$H$32,0,10*ROW('Sanitation Data'!H144))="","",OFFSET('Sanitation Data'!$H$32,0,10*ROW('Sanitation Data'!H144)))</f>
        <v/>
      </c>
      <c r="DJ150" s="264" t="str">
        <f ca="true">+IF(OFFSET('Sanitation Data'!$I$28,0,10*ROW('Sanitation Data'!I144))="","",OFFSET('Sanitation Data'!$I$28,0,10*ROW('Sanitation Data'!I144)))</f>
        <v/>
      </c>
      <c r="DK150" s="264" t="str">
        <f ca="true">+IF(OFFSET('Sanitation Data'!$I$29,0,10*ROW('Sanitation Data'!I144))="","",OFFSET('Sanitation Data'!$I$29,0,10*ROW('Sanitation Data'!I144)))</f>
        <v/>
      </c>
      <c r="DL150" s="264" t="str">
        <f ca="true">+IF(OFFSET('Sanitation Data'!$I$30,0,10*ROW('Sanitation Data'!I144))="","",OFFSET('Sanitation Data'!$I$30,0,10*ROW('Sanitation Data'!I144)))</f>
        <v/>
      </c>
      <c r="DM150" s="264" t="str">
        <f ca="true">+IF(OFFSET('Sanitation Data'!$I$31,0,10*ROW('Sanitation Data'!I144))="","",OFFSET('Sanitation Data'!$I$31,0,10*ROW('Sanitation Data'!I144)))</f>
        <v/>
      </c>
      <c r="DN150" s="264" t="str">
        <f ca="true">+IF(OFFSET('Sanitation Data'!$I$32,0,10*ROW('Sanitation Data'!I144))="","",OFFSET('Sanitation Data'!$I$32,0,10*ROW('Sanitation Data'!I144)))</f>
        <v/>
      </c>
      <c r="DO150" s="264" t="str">
        <f ca="true">+IF(OFFSET('Hygiene Data'!$D$11,0,10*ROW('Hygiene Data'!D144))="","",OFFSET('Hygiene Data'!$D$11,0,10*ROW('Hygiene Data'!D144)))</f>
        <v/>
      </c>
      <c r="DP150" s="264" t="str">
        <f ca="true">+IF(OFFSET('Hygiene Data'!$D$12,0,10*ROW('Hygiene Data'!D144))="","",OFFSET('Hygiene Data'!$D$12,0,10*ROW('Hygiene Data'!D144)))</f>
        <v/>
      </c>
      <c r="DQ150" s="264" t="str">
        <f ca="true">+IF(OFFSET('Hygiene Data'!$D$13,0,10*ROW('Hygiene Data'!D144))="","",OFFSET('Hygiene Data'!$D$13,0,10*ROW('Hygiene Data'!D144)))</f>
        <v/>
      </c>
      <c r="DR150" s="264" t="str">
        <f ca="true">+IF(OFFSET('Hygiene Data'!$E$11,0,10*ROW('Hygiene Data'!E144))="","",OFFSET('Hygiene Data'!$E$11,0,10*ROW('Hygiene Data'!E144)))</f>
        <v/>
      </c>
      <c r="DS150" s="264" t="str">
        <f ca="true">+IF(OFFSET('Hygiene Data'!$E$12,0,10*ROW('Hygiene Data'!E144))="","",OFFSET('Hygiene Data'!$E$12,0,10*ROW('Hygiene Data'!E144)))</f>
        <v/>
      </c>
      <c r="DT150" s="264" t="str">
        <f ca="true">+IF(OFFSET('Hygiene Data'!$E$13,0,10*ROW('Hygiene Data'!E144))="","",OFFSET('Hygiene Data'!$E$13,0,10*ROW('Hygiene Data'!E144)))</f>
        <v/>
      </c>
      <c r="DU150" s="264" t="str">
        <f ca="true">+IF(OFFSET('Hygiene Data'!$F$11,0,10*ROW('Hygiene Data'!F144))="","",OFFSET('Hygiene Data'!$F$11,0,10*ROW('Hygiene Data'!F144)))</f>
        <v/>
      </c>
      <c r="DV150" s="264" t="str">
        <f ca="true">+IF(OFFSET('Hygiene Data'!$F$12,0,10*ROW('Hygiene Data'!F144))="","",OFFSET('Hygiene Data'!$F$12,0,10*ROW('Hygiene Data'!F144)))</f>
        <v/>
      </c>
      <c r="DW150" s="264" t="str">
        <f ca="true">+IF(OFFSET('Hygiene Data'!$F$13,0,10*ROW('Hygiene Data'!F144))="","",OFFSET('Hygiene Data'!$F$13,0,10*ROW('Hygiene Data'!F144)))</f>
        <v/>
      </c>
      <c r="DX150" s="264" t="str">
        <f ca="true">+IF(OFFSET('Hygiene Data'!$G$11,0,10*ROW('Hygiene Data'!G144))="","",OFFSET('Hygiene Data'!$G$11,0,10*ROW('Hygiene Data'!G144)))</f>
        <v/>
      </c>
      <c r="DY150" s="264" t="str">
        <f ca="true">+IF(OFFSET('Hygiene Data'!$G$12,0,10*ROW('Hygiene Data'!G144))="","",OFFSET('Hygiene Data'!$G$12,0,10*ROW('Hygiene Data'!G144)))</f>
        <v/>
      </c>
      <c r="DZ150" s="264" t="str">
        <f ca="true">+IF(OFFSET('Hygiene Data'!$G$13,0,10*ROW('Hygiene Data'!G144))="","",OFFSET('Hygiene Data'!$G$13,0,10*ROW('Hygiene Data'!G144)))</f>
        <v/>
      </c>
      <c r="EA150" s="264" t="str">
        <f ca="true">+IF(OFFSET('Hygiene Data'!$H$11,0,10*ROW('Hygiene Data'!H144))="","",OFFSET('Hygiene Data'!$H$11,0,10*ROW('Hygiene Data'!H144)))</f>
        <v/>
      </c>
      <c r="EB150" s="264" t="str">
        <f ca="true">+IF(OFFSET('Hygiene Data'!$H$12,0,10*ROW('Hygiene Data'!H144))="","",OFFSET('Hygiene Data'!$H$12,0,10*ROW('Hygiene Data'!H144)))</f>
        <v/>
      </c>
      <c r="EC150" s="264" t="str">
        <f ca="true">+IF(OFFSET('Hygiene Data'!$H$13,0,10*ROW('Hygiene Data'!H144))="","",OFFSET('Hygiene Data'!$H$13,0,10*ROW('Hygiene Data'!H144)))</f>
        <v/>
      </c>
      <c r="ED150" s="264" t="str">
        <f ca="true">+IF(OFFSET('Hygiene Data'!$I$11,0,10*ROW('Hygiene Data'!I144))="","",OFFSET('Hygiene Data'!$I$11,0,10*ROW('Hygiene Data'!I144)))</f>
        <v/>
      </c>
      <c r="EE150" s="264" t="str">
        <f ca="true">+IF(OFFSET('Hygiene Data'!$I$12,0,10*ROW('Hygiene Data'!I144))="","",OFFSET('Hygiene Data'!$I$12,0,10*ROW('Hygiene Data'!I144)))</f>
        <v/>
      </c>
      <c r="EF150" s="264" t="str">
        <f ca="true">+IF(OFFSET('Hygiene Data'!$I$13,0,10*ROW('Hygiene Data'!I144))="","",OFFSET('Hygiene Data'!$I$13,0,10*ROW('Hygiene Data'!I144)))</f>
        <v/>
      </c>
    </row>
    <row xmlns:x14ac="http://schemas.microsoft.com/office/spreadsheetml/2009/9/ac" r="151" x14ac:dyDescent="0.2">
      <c r="A151" s="37" t="str">
        <f ca="true">+IF(OFFSET('Water Data'!$B$2,0,10*ROW('Water Data'!E145))="","",OFFSET('Water Data'!$B$2,0,10*ROW('Water Data'!E145)))</f>
        <v/>
      </c>
      <c r="B151" s="37" t="str">
        <f ca="true">+IF(OFFSET('Water Data'!$C$2,0,10*ROW('Water Data'!F145))="","",OFFSET('Water Data'!$C$2,0,10*ROW('Water Data'!F145)))</f>
        <v/>
      </c>
      <c r="C151" s="320" t="str">
        <f t="shared" ca="true" si="2"/>
        <v/>
      </c>
      <c r="D151" s="94"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94"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94"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94"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94"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94"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94"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94"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94"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94"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94"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94"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94"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94"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94"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94"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94"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94"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95"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95"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95"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95"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95"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95"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95"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95"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95"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95"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95"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95"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95"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95"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95"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95"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95"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95"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95"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95"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95"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95"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95"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95"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95"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95"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95"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95"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95"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95"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96"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96"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96"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96"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96"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96"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96"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96"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96"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96"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96"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96"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96"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96"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96"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96"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96"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96"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64"/>
      <c r="BS151" s="264" t="str">
        <f ca="true">+IF(OFFSET('Water Data'!$D$27,0,10*ROW('Water Data'!D145))="","",OFFSET('Water Data'!$D$27,0,10*ROW('Water Data'!D145)))</f>
        <v/>
      </c>
      <c r="BT151" s="264" t="str">
        <f ca="true">+IF(OFFSET('Water Data'!$D$28,0,10*ROW('Water Data'!D145))="","",OFFSET('Water Data'!$D$28,0,10*ROW('Water Data'!D145)))</f>
        <v/>
      </c>
      <c r="BU151" s="264" t="str">
        <f ca="true">+IF(OFFSET('Water Data'!$D$29,0,10*ROW('Water Data'!D145))="","",OFFSET('Water Data'!$D$29,0,10*ROW('Water Data'!D145)))</f>
        <v/>
      </c>
      <c r="BV151" s="264" t="str">
        <f ca="true">+IF(OFFSET('Water Data'!$E$27,0,10*ROW('Water Data'!E145))="","",OFFSET('Water Data'!$E$27,0,10*ROW('Water Data'!E145)))</f>
        <v/>
      </c>
      <c r="BW151" s="264" t="str">
        <f ca="true">+IF(OFFSET('Water Data'!$E$28,0,10*ROW('Water Data'!E145))="","",OFFSET('Water Data'!$E$28,0,10*ROW('Water Data'!E145)))</f>
        <v/>
      </c>
      <c r="BX151" s="264" t="str">
        <f ca="true">+IF(OFFSET('Water Data'!$E$29,0,10*ROW('Water Data'!E145))="","",OFFSET('Water Data'!$E$29,0,10*ROW('Water Data'!E145)))</f>
        <v/>
      </c>
      <c r="BY151" s="264" t="str">
        <f ca="true">+IF(OFFSET('Water Data'!$F$27,0,10*ROW('Water Data'!F145))="","",OFFSET('Water Data'!$F$27,0,10*ROW('Water Data'!F145)))</f>
        <v/>
      </c>
      <c r="BZ151" s="264" t="str">
        <f ca="true">+IF(OFFSET('Water Data'!$F$28,0,10*ROW('Water Data'!F145))="","",OFFSET('Water Data'!$F$28,0,10*ROW('Water Data'!F145)))</f>
        <v/>
      </c>
      <c r="CA151" s="264" t="str">
        <f ca="true">+IF(OFFSET('Water Data'!$F$29,0,10*ROW('Water Data'!F145))="","",OFFSET('Water Data'!$F$29,0,10*ROW('Water Data'!F145)))</f>
        <v/>
      </c>
      <c r="CB151" s="264" t="str">
        <f ca="true">+IF(OFFSET('Water Data'!$G$27,0,10*ROW('Water Data'!G145))="","",OFFSET('Water Data'!$G$27,0,10*ROW('Water Data'!G145)))</f>
        <v/>
      </c>
      <c r="CC151" s="264" t="str">
        <f ca="true">+IF(OFFSET('Water Data'!$G$28,0,10*ROW('Water Data'!G145))="","",OFFSET('Water Data'!$G$28,0,10*ROW('Water Data'!G145)))</f>
        <v/>
      </c>
      <c r="CD151" s="264" t="str">
        <f ca="true">+IF(OFFSET('Water Data'!$G$29,0,10*ROW('Water Data'!G145))="","",OFFSET('Water Data'!$G$29,0,10*ROW('Water Data'!G145)))</f>
        <v/>
      </c>
      <c r="CE151" s="264" t="str">
        <f ca="true">+IF(OFFSET('Water Data'!$H$27,0,10*ROW('Water Data'!H145))="","",OFFSET('Water Data'!$H$27,0,10*ROW('Water Data'!H145)))</f>
        <v/>
      </c>
      <c r="CF151" s="264" t="str">
        <f ca="true">+IF(OFFSET('Water Data'!$H$28,0,10*ROW('Water Data'!H145))="","",OFFSET('Water Data'!$H$28,0,10*ROW('Water Data'!H145)))</f>
        <v/>
      </c>
      <c r="CG151" s="264" t="str">
        <f ca="true">+IF(OFFSET('Water Data'!$H$29,0,10*ROW('Water Data'!H145))="","",OFFSET('Water Data'!$H$29,0,10*ROW('Water Data'!H145)))</f>
        <v/>
      </c>
      <c r="CH151" s="264" t="str">
        <f ca="true">+IF(OFFSET('Water Data'!$I$27,0,10*ROW('Water Data'!I145))="","",OFFSET('Water Data'!$I$27,0,10*ROW('Water Data'!I145)))</f>
        <v/>
      </c>
      <c r="CI151" s="264" t="str">
        <f ca="true">+IF(OFFSET('Water Data'!$I$28,0,10*ROW('Water Data'!I145))="","",OFFSET('Water Data'!$I$28,0,10*ROW('Water Data'!I145)))</f>
        <v/>
      </c>
      <c r="CJ151" s="264" t="str">
        <f ca="true">+IF(OFFSET('Water Data'!$I$29,0,10*ROW('Water Data'!I145))="","",OFFSET('Water Data'!$I$29,0,10*ROW('Water Data'!I145)))</f>
        <v/>
      </c>
      <c r="CK151" s="264" t="str">
        <f ca="true">+IF(OFFSET('Sanitation Data'!$D$28,0,10*ROW('Sanitation Data'!D145))="","",OFFSET('Sanitation Data'!$D$28,0,10*ROW('Sanitation Data'!D145)))</f>
        <v/>
      </c>
      <c r="CL151" s="264" t="str">
        <f ca="true">+IF(OFFSET('Sanitation Data'!$D$29,0,10*ROW('Sanitation Data'!D145))="","",OFFSET('Sanitation Data'!$D$29,0,10*ROW('Sanitation Data'!D145)))</f>
        <v/>
      </c>
      <c r="CM151" s="264" t="str">
        <f ca="true">+IF(OFFSET('Sanitation Data'!$D$30,0,10*ROW('Sanitation Data'!D145))="","",OFFSET('Sanitation Data'!$D$30,0,10*ROW('Sanitation Data'!D145)))</f>
        <v/>
      </c>
      <c r="CN151" s="264" t="str">
        <f ca="true">+IF(OFFSET('Sanitation Data'!$D$31,0,10*ROW('Sanitation Data'!D145))="","",OFFSET('Sanitation Data'!$D$31,0,10*ROW('Sanitation Data'!D145)))</f>
        <v/>
      </c>
      <c r="CO151" s="264" t="str">
        <f ca="true">+IF(OFFSET('Sanitation Data'!$D$32,0,10*ROW('Sanitation Data'!D145))="","",OFFSET('Sanitation Data'!$D$32,0,10*ROW('Sanitation Data'!D145)))</f>
        <v/>
      </c>
      <c r="CP151" s="264" t="str">
        <f ca="true">+IF(OFFSET('Sanitation Data'!$E$28,0,10*ROW('Sanitation Data'!E145))="","",OFFSET('Sanitation Data'!$E$28,0,10*ROW('Sanitation Data'!E145)))</f>
        <v/>
      </c>
      <c r="CQ151" s="264" t="str">
        <f ca="true">+IF(OFFSET('Sanitation Data'!$E$29,0,10*ROW('Sanitation Data'!E145))="","",OFFSET('Sanitation Data'!$E$29,0,10*ROW('Sanitation Data'!E145)))</f>
        <v/>
      </c>
      <c r="CR151" s="264" t="str">
        <f ca="true">+IF(OFFSET('Sanitation Data'!$E$30,0,10*ROW('Sanitation Data'!E145))="","",OFFSET('Sanitation Data'!$E$30,0,10*ROW('Sanitation Data'!E145)))</f>
        <v/>
      </c>
      <c r="CS151" s="264" t="str">
        <f ca="true">+IF(OFFSET('Sanitation Data'!$E$31,0,10*ROW('Sanitation Data'!E145))="","",OFFSET('Sanitation Data'!$E$31,0,10*ROW('Sanitation Data'!E145)))</f>
        <v/>
      </c>
      <c r="CT151" s="264" t="str">
        <f ca="true">+IF(OFFSET('Sanitation Data'!$E$32,0,10*ROW('Sanitation Data'!E145))="","",OFFSET('Sanitation Data'!$E$32,0,10*ROW('Sanitation Data'!E145)))</f>
        <v/>
      </c>
      <c r="CU151" s="264" t="str">
        <f ca="true">+IF(OFFSET('Sanitation Data'!$F$28,0,10*ROW('Sanitation Data'!F145))="","",OFFSET('Sanitation Data'!$F$28,0,10*ROW('Sanitation Data'!F145)))</f>
        <v/>
      </c>
      <c r="CV151" s="264" t="str">
        <f ca="true">+IF(OFFSET('Sanitation Data'!$F$29,0,10*ROW('Sanitation Data'!F145))="","",OFFSET('Sanitation Data'!$F$29,0,10*ROW('Sanitation Data'!F145)))</f>
        <v/>
      </c>
      <c r="CW151" s="264" t="str">
        <f ca="true">+IF(OFFSET('Sanitation Data'!$F$30,0,10*ROW('Sanitation Data'!F145))="","",OFFSET('Sanitation Data'!$F$30,0,10*ROW('Sanitation Data'!F145)))</f>
        <v/>
      </c>
      <c r="CX151" s="264" t="str">
        <f ca="true">+IF(OFFSET('Sanitation Data'!$F$31,0,10*ROW('Sanitation Data'!F145))="","",OFFSET('Sanitation Data'!$F$31,0,10*ROW('Sanitation Data'!F145)))</f>
        <v/>
      </c>
      <c r="CY151" s="264" t="str">
        <f ca="true">+IF(OFFSET('Sanitation Data'!$F$32,0,10*ROW('Sanitation Data'!F145))="","",OFFSET('Sanitation Data'!$F$32,0,10*ROW('Sanitation Data'!F145)))</f>
        <v/>
      </c>
      <c r="CZ151" s="264" t="str">
        <f ca="true">+IF(OFFSET('Sanitation Data'!$G$28,0,10*ROW('Sanitation Data'!G145))="","",OFFSET('Sanitation Data'!$G$28,0,10*ROW('Sanitation Data'!G145)))</f>
        <v/>
      </c>
      <c r="DA151" s="264" t="str">
        <f ca="true">+IF(OFFSET('Sanitation Data'!$G$29,0,10*ROW('Sanitation Data'!G145))="","",OFFSET('Sanitation Data'!$G$29,0,10*ROW('Sanitation Data'!G145)))</f>
        <v/>
      </c>
      <c r="DB151" s="264" t="str">
        <f ca="true">+IF(OFFSET('Sanitation Data'!$G$30,0,10*ROW('Sanitation Data'!G145))="","",OFFSET('Sanitation Data'!$G$30,0,10*ROW('Sanitation Data'!G145)))</f>
        <v/>
      </c>
      <c r="DC151" s="264" t="str">
        <f ca="true">+IF(OFFSET('Sanitation Data'!$G$31,0,10*ROW('Sanitation Data'!G145))="","",OFFSET('Sanitation Data'!$G$31,0,10*ROW('Sanitation Data'!G145)))</f>
        <v/>
      </c>
      <c r="DD151" s="264" t="str">
        <f ca="true">+IF(OFFSET('Sanitation Data'!$G$32,0,10*ROW('Sanitation Data'!G145))="","",OFFSET('Sanitation Data'!$G$32,0,10*ROW('Sanitation Data'!G145)))</f>
        <v/>
      </c>
      <c r="DE151" s="264" t="str">
        <f ca="true">+IF(OFFSET('Sanitation Data'!$H$28,0,10*ROW('Sanitation Data'!H145))="","",OFFSET('Sanitation Data'!$H$28,0,10*ROW('Sanitation Data'!H145)))</f>
        <v/>
      </c>
      <c r="DF151" s="264" t="str">
        <f ca="true">+IF(OFFSET('Sanitation Data'!$H$29,0,10*ROW('Sanitation Data'!H145))="","",OFFSET('Sanitation Data'!$H$29,0,10*ROW('Sanitation Data'!H145)))</f>
        <v/>
      </c>
      <c r="DG151" s="264" t="str">
        <f ca="true">+IF(OFFSET('Sanitation Data'!$H$30,0,10*ROW('Sanitation Data'!H145))="","",OFFSET('Sanitation Data'!$H$30,0,10*ROW('Sanitation Data'!H145)))</f>
        <v/>
      </c>
      <c r="DH151" s="264" t="str">
        <f ca="true">+IF(OFFSET('Sanitation Data'!$H$31,0,10*ROW('Sanitation Data'!H145))="","",OFFSET('Sanitation Data'!$H$31,0,10*ROW('Sanitation Data'!H145)))</f>
        <v/>
      </c>
      <c r="DI151" s="264" t="str">
        <f ca="true">+IF(OFFSET('Sanitation Data'!$H$32,0,10*ROW('Sanitation Data'!H145))="","",OFFSET('Sanitation Data'!$H$32,0,10*ROW('Sanitation Data'!H145)))</f>
        <v/>
      </c>
      <c r="DJ151" s="264" t="str">
        <f ca="true">+IF(OFFSET('Sanitation Data'!$I$28,0,10*ROW('Sanitation Data'!I145))="","",OFFSET('Sanitation Data'!$I$28,0,10*ROW('Sanitation Data'!I145)))</f>
        <v/>
      </c>
      <c r="DK151" s="264" t="str">
        <f ca="true">+IF(OFFSET('Sanitation Data'!$I$29,0,10*ROW('Sanitation Data'!I145))="","",OFFSET('Sanitation Data'!$I$29,0,10*ROW('Sanitation Data'!I145)))</f>
        <v/>
      </c>
      <c r="DL151" s="264" t="str">
        <f ca="true">+IF(OFFSET('Sanitation Data'!$I$30,0,10*ROW('Sanitation Data'!I145))="","",OFFSET('Sanitation Data'!$I$30,0,10*ROW('Sanitation Data'!I145)))</f>
        <v/>
      </c>
      <c r="DM151" s="264" t="str">
        <f ca="true">+IF(OFFSET('Sanitation Data'!$I$31,0,10*ROW('Sanitation Data'!I145))="","",OFFSET('Sanitation Data'!$I$31,0,10*ROW('Sanitation Data'!I145)))</f>
        <v/>
      </c>
      <c r="DN151" s="264" t="str">
        <f ca="true">+IF(OFFSET('Sanitation Data'!$I$32,0,10*ROW('Sanitation Data'!I145))="","",OFFSET('Sanitation Data'!$I$32,0,10*ROW('Sanitation Data'!I145)))</f>
        <v/>
      </c>
      <c r="DO151" s="264" t="str">
        <f ca="true">+IF(OFFSET('Hygiene Data'!$D$11,0,10*ROW('Hygiene Data'!D145))="","",OFFSET('Hygiene Data'!$D$11,0,10*ROW('Hygiene Data'!D145)))</f>
        <v/>
      </c>
      <c r="DP151" s="264" t="str">
        <f ca="true">+IF(OFFSET('Hygiene Data'!$D$12,0,10*ROW('Hygiene Data'!D145))="","",OFFSET('Hygiene Data'!$D$12,0,10*ROW('Hygiene Data'!D145)))</f>
        <v/>
      </c>
      <c r="DQ151" s="264" t="str">
        <f ca="true">+IF(OFFSET('Hygiene Data'!$D$13,0,10*ROW('Hygiene Data'!D145))="","",OFFSET('Hygiene Data'!$D$13,0,10*ROW('Hygiene Data'!D145)))</f>
        <v/>
      </c>
      <c r="DR151" s="264" t="str">
        <f ca="true">+IF(OFFSET('Hygiene Data'!$E$11,0,10*ROW('Hygiene Data'!E145))="","",OFFSET('Hygiene Data'!$E$11,0,10*ROW('Hygiene Data'!E145)))</f>
        <v/>
      </c>
      <c r="DS151" s="264" t="str">
        <f ca="true">+IF(OFFSET('Hygiene Data'!$E$12,0,10*ROW('Hygiene Data'!E145))="","",OFFSET('Hygiene Data'!$E$12,0,10*ROW('Hygiene Data'!E145)))</f>
        <v/>
      </c>
      <c r="DT151" s="264" t="str">
        <f ca="true">+IF(OFFSET('Hygiene Data'!$E$13,0,10*ROW('Hygiene Data'!E145))="","",OFFSET('Hygiene Data'!$E$13,0,10*ROW('Hygiene Data'!E145)))</f>
        <v/>
      </c>
      <c r="DU151" s="264" t="str">
        <f ca="true">+IF(OFFSET('Hygiene Data'!$F$11,0,10*ROW('Hygiene Data'!F145))="","",OFFSET('Hygiene Data'!$F$11,0,10*ROW('Hygiene Data'!F145)))</f>
        <v/>
      </c>
      <c r="DV151" s="264" t="str">
        <f ca="true">+IF(OFFSET('Hygiene Data'!$F$12,0,10*ROW('Hygiene Data'!F145))="","",OFFSET('Hygiene Data'!$F$12,0,10*ROW('Hygiene Data'!F145)))</f>
        <v/>
      </c>
      <c r="DW151" s="264" t="str">
        <f ca="true">+IF(OFFSET('Hygiene Data'!$F$13,0,10*ROW('Hygiene Data'!F145))="","",OFFSET('Hygiene Data'!$F$13,0,10*ROW('Hygiene Data'!F145)))</f>
        <v/>
      </c>
      <c r="DX151" s="264" t="str">
        <f ca="true">+IF(OFFSET('Hygiene Data'!$G$11,0,10*ROW('Hygiene Data'!G145))="","",OFFSET('Hygiene Data'!$G$11,0,10*ROW('Hygiene Data'!G145)))</f>
        <v/>
      </c>
      <c r="DY151" s="264" t="str">
        <f ca="true">+IF(OFFSET('Hygiene Data'!$G$12,0,10*ROW('Hygiene Data'!G145))="","",OFFSET('Hygiene Data'!$G$12,0,10*ROW('Hygiene Data'!G145)))</f>
        <v/>
      </c>
      <c r="DZ151" s="264" t="str">
        <f ca="true">+IF(OFFSET('Hygiene Data'!$G$13,0,10*ROW('Hygiene Data'!G145))="","",OFFSET('Hygiene Data'!$G$13,0,10*ROW('Hygiene Data'!G145)))</f>
        <v/>
      </c>
      <c r="EA151" s="264" t="str">
        <f ca="true">+IF(OFFSET('Hygiene Data'!$H$11,0,10*ROW('Hygiene Data'!H145))="","",OFFSET('Hygiene Data'!$H$11,0,10*ROW('Hygiene Data'!H145)))</f>
        <v/>
      </c>
      <c r="EB151" s="264" t="str">
        <f ca="true">+IF(OFFSET('Hygiene Data'!$H$12,0,10*ROW('Hygiene Data'!H145))="","",OFFSET('Hygiene Data'!$H$12,0,10*ROW('Hygiene Data'!H145)))</f>
        <v/>
      </c>
      <c r="EC151" s="264" t="str">
        <f ca="true">+IF(OFFSET('Hygiene Data'!$H$13,0,10*ROW('Hygiene Data'!H145))="","",OFFSET('Hygiene Data'!$H$13,0,10*ROW('Hygiene Data'!H145)))</f>
        <v/>
      </c>
      <c r="ED151" s="264" t="str">
        <f ca="true">+IF(OFFSET('Hygiene Data'!$I$11,0,10*ROW('Hygiene Data'!I145))="","",OFFSET('Hygiene Data'!$I$11,0,10*ROW('Hygiene Data'!I145)))</f>
        <v/>
      </c>
      <c r="EE151" s="264" t="str">
        <f ca="true">+IF(OFFSET('Hygiene Data'!$I$12,0,10*ROW('Hygiene Data'!I145))="","",OFFSET('Hygiene Data'!$I$12,0,10*ROW('Hygiene Data'!I145)))</f>
        <v/>
      </c>
      <c r="EF151" s="264" t="str">
        <f ca="true">+IF(OFFSET('Hygiene Data'!$I$13,0,10*ROW('Hygiene Data'!I145))="","",OFFSET('Hygiene Data'!$I$13,0,10*ROW('Hygiene Data'!I145)))</f>
        <v/>
      </c>
    </row>
    <row xmlns:x14ac="http://schemas.microsoft.com/office/spreadsheetml/2009/9/ac" r="152" x14ac:dyDescent="0.2">
      <c r="A152" s="37" t="str">
        <f ca="true">+IF(OFFSET('Water Data'!$B$2,0,10*ROW('Water Data'!E146))="","",OFFSET('Water Data'!$B$2,0,10*ROW('Water Data'!E146)))</f>
        <v/>
      </c>
      <c r="B152" s="37" t="str">
        <f ca="true">+IF(OFFSET('Water Data'!$C$2,0,10*ROW('Water Data'!F146))="","",OFFSET('Water Data'!$C$2,0,10*ROW('Water Data'!F146)))</f>
        <v/>
      </c>
      <c r="C152" s="320" t="str">
        <f t="shared" ca="true" si="2"/>
        <v/>
      </c>
      <c r="D152" s="94"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94"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94"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94"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94"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94"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94"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94"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94"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94"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94"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94"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94"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94"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94"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94"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94"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94"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95"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95"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95"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95"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95"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95"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95"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95"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95"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95"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95"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95"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95"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95"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95"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95"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95"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95"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95"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95"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95"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95"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95"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95"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95"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95"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95"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95"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95"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95"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96"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96"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96"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96"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96"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96"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96"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96"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96"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96"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96"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96"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96"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96"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96"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96"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96"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96"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64"/>
      <c r="BS152" s="264" t="str">
        <f ca="true">+IF(OFFSET('Water Data'!$D$27,0,10*ROW('Water Data'!D146))="","",OFFSET('Water Data'!$D$27,0,10*ROW('Water Data'!D146)))</f>
        <v/>
      </c>
      <c r="BT152" s="264" t="str">
        <f ca="true">+IF(OFFSET('Water Data'!$D$28,0,10*ROW('Water Data'!D146))="","",OFFSET('Water Data'!$D$28,0,10*ROW('Water Data'!D146)))</f>
        <v/>
      </c>
      <c r="BU152" s="264" t="str">
        <f ca="true">+IF(OFFSET('Water Data'!$D$29,0,10*ROW('Water Data'!D146))="","",OFFSET('Water Data'!$D$29,0,10*ROW('Water Data'!D146)))</f>
        <v/>
      </c>
      <c r="BV152" s="264" t="str">
        <f ca="true">+IF(OFFSET('Water Data'!$E$27,0,10*ROW('Water Data'!E146))="","",OFFSET('Water Data'!$E$27,0,10*ROW('Water Data'!E146)))</f>
        <v/>
      </c>
      <c r="BW152" s="264" t="str">
        <f ca="true">+IF(OFFSET('Water Data'!$E$28,0,10*ROW('Water Data'!E146))="","",OFFSET('Water Data'!$E$28,0,10*ROW('Water Data'!E146)))</f>
        <v/>
      </c>
      <c r="BX152" s="264" t="str">
        <f ca="true">+IF(OFFSET('Water Data'!$E$29,0,10*ROW('Water Data'!E146))="","",OFFSET('Water Data'!$E$29,0,10*ROW('Water Data'!E146)))</f>
        <v/>
      </c>
      <c r="BY152" s="264" t="str">
        <f ca="true">+IF(OFFSET('Water Data'!$F$27,0,10*ROW('Water Data'!F146))="","",OFFSET('Water Data'!$F$27,0,10*ROW('Water Data'!F146)))</f>
        <v/>
      </c>
      <c r="BZ152" s="264" t="str">
        <f ca="true">+IF(OFFSET('Water Data'!$F$28,0,10*ROW('Water Data'!F146))="","",OFFSET('Water Data'!$F$28,0,10*ROW('Water Data'!F146)))</f>
        <v/>
      </c>
      <c r="CA152" s="264" t="str">
        <f ca="true">+IF(OFFSET('Water Data'!$F$29,0,10*ROW('Water Data'!F146))="","",OFFSET('Water Data'!$F$29,0,10*ROW('Water Data'!F146)))</f>
        <v/>
      </c>
      <c r="CB152" s="264" t="str">
        <f ca="true">+IF(OFFSET('Water Data'!$G$27,0,10*ROW('Water Data'!G146))="","",OFFSET('Water Data'!$G$27,0,10*ROW('Water Data'!G146)))</f>
        <v/>
      </c>
      <c r="CC152" s="264" t="str">
        <f ca="true">+IF(OFFSET('Water Data'!$G$28,0,10*ROW('Water Data'!G146))="","",OFFSET('Water Data'!$G$28,0,10*ROW('Water Data'!G146)))</f>
        <v/>
      </c>
      <c r="CD152" s="264" t="str">
        <f ca="true">+IF(OFFSET('Water Data'!$G$29,0,10*ROW('Water Data'!G146))="","",OFFSET('Water Data'!$G$29,0,10*ROW('Water Data'!G146)))</f>
        <v/>
      </c>
      <c r="CE152" s="264" t="str">
        <f ca="true">+IF(OFFSET('Water Data'!$H$27,0,10*ROW('Water Data'!H146))="","",OFFSET('Water Data'!$H$27,0,10*ROW('Water Data'!H146)))</f>
        <v/>
      </c>
      <c r="CF152" s="264" t="str">
        <f ca="true">+IF(OFFSET('Water Data'!$H$28,0,10*ROW('Water Data'!H146))="","",OFFSET('Water Data'!$H$28,0,10*ROW('Water Data'!H146)))</f>
        <v/>
      </c>
      <c r="CG152" s="264" t="str">
        <f ca="true">+IF(OFFSET('Water Data'!$H$29,0,10*ROW('Water Data'!H146))="","",OFFSET('Water Data'!$H$29,0,10*ROW('Water Data'!H146)))</f>
        <v/>
      </c>
      <c r="CH152" s="264" t="str">
        <f ca="true">+IF(OFFSET('Water Data'!$I$27,0,10*ROW('Water Data'!I146))="","",OFFSET('Water Data'!$I$27,0,10*ROW('Water Data'!I146)))</f>
        <v/>
      </c>
      <c r="CI152" s="264" t="str">
        <f ca="true">+IF(OFFSET('Water Data'!$I$28,0,10*ROW('Water Data'!I146))="","",OFFSET('Water Data'!$I$28,0,10*ROW('Water Data'!I146)))</f>
        <v/>
      </c>
      <c r="CJ152" s="264" t="str">
        <f ca="true">+IF(OFFSET('Water Data'!$I$29,0,10*ROW('Water Data'!I146))="","",OFFSET('Water Data'!$I$29,0,10*ROW('Water Data'!I146)))</f>
        <v/>
      </c>
      <c r="CK152" s="264" t="str">
        <f ca="true">+IF(OFFSET('Sanitation Data'!$D$28,0,10*ROW('Sanitation Data'!D146))="","",OFFSET('Sanitation Data'!$D$28,0,10*ROW('Sanitation Data'!D146)))</f>
        <v/>
      </c>
      <c r="CL152" s="264" t="str">
        <f ca="true">+IF(OFFSET('Sanitation Data'!$D$29,0,10*ROW('Sanitation Data'!D146))="","",OFFSET('Sanitation Data'!$D$29,0,10*ROW('Sanitation Data'!D146)))</f>
        <v/>
      </c>
      <c r="CM152" s="264" t="str">
        <f ca="true">+IF(OFFSET('Sanitation Data'!$D$30,0,10*ROW('Sanitation Data'!D146))="","",OFFSET('Sanitation Data'!$D$30,0,10*ROW('Sanitation Data'!D146)))</f>
        <v/>
      </c>
      <c r="CN152" s="264" t="str">
        <f ca="true">+IF(OFFSET('Sanitation Data'!$D$31,0,10*ROW('Sanitation Data'!D146))="","",OFFSET('Sanitation Data'!$D$31,0,10*ROW('Sanitation Data'!D146)))</f>
        <v/>
      </c>
      <c r="CO152" s="264" t="str">
        <f ca="true">+IF(OFFSET('Sanitation Data'!$D$32,0,10*ROW('Sanitation Data'!D146))="","",OFFSET('Sanitation Data'!$D$32,0,10*ROW('Sanitation Data'!D146)))</f>
        <v/>
      </c>
      <c r="CP152" s="264" t="str">
        <f ca="true">+IF(OFFSET('Sanitation Data'!$E$28,0,10*ROW('Sanitation Data'!E146))="","",OFFSET('Sanitation Data'!$E$28,0,10*ROW('Sanitation Data'!E146)))</f>
        <v/>
      </c>
      <c r="CQ152" s="264" t="str">
        <f ca="true">+IF(OFFSET('Sanitation Data'!$E$29,0,10*ROW('Sanitation Data'!E146))="","",OFFSET('Sanitation Data'!$E$29,0,10*ROW('Sanitation Data'!E146)))</f>
        <v/>
      </c>
      <c r="CR152" s="264" t="str">
        <f ca="true">+IF(OFFSET('Sanitation Data'!$E$30,0,10*ROW('Sanitation Data'!E146))="","",OFFSET('Sanitation Data'!$E$30,0,10*ROW('Sanitation Data'!E146)))</f>
        <v/>
      </c>
      <c r="CS152" s="264" t="str">
        <f ca="true">+IF(OFFSET('Sanitation Data'!$E$31,0,10*ROW('Sanitation Data'!E146))="","",OFFSET('Sanitation Data'!$E$31,0,10*ROW('Sanitation Data'!E146)))</f>
        <v/>
      </c>
      <c r="CT152" s="264" t="str">
        <f ca="true">+IF(OFFSET('Sanitation Data'!$E$32,0,10*ROW('Sanitation Data'!E146))="","",OFFSET('Sanitation Data'!$E$32,0,10*ROW('Sanitation Data'!E146)))</f>
        <v/>
      </c>
      <c r="CU152" s="264" t="str">
        <f ca="true">+IF(OFFSET('Sanitation Data'!$F$28,0,10*ROW('Sanitation Data'!F146))="","",OFFSET('Sanitation Data'!$F$28,0,10*ROW('Sanitation Data'!F146)))</f>
        <v/>
      </c>
      <c r="CV152" s="264" t="str">
        <f ca="true">+IF(OFFSET('Sanitation Data'!$F$29,0,10*ROW('Sanitation Data'!F146))="","",OFFSET('Sanitation Data'!$F$29,0,10*ROW('Sanitation Data'!F146)))</f>
        <v/>
      </c>
      <c r="CW152" s="264" t="str">
        <f ca="true">+IF(OFFSET('Sanitation Data'!$F$30,0,10*ROW('Sanitation Data'!F146))="","",OFFSET('Sanitation Data'!$F$30,0,10*ROW('Sanitation Data'!F146)))</f>
        <v/>
      </c>
      <c r="CX152" s="264" t="str">
        <f ca="true">+IF(OFFSET('Sanitation Data'!$F$31,0,10*ROW('Sanitation Data'!F146))="","",OFFSET('Sanitation Data'!$F$31,0,10*ROW('Sanitation Data'!F146)))</f>
        <v/>
      </c>
      <c r="CY152" s="264" t="str">
        <f ca="true">+IF(OFFSET('Sanitation Data'!$F$32,0,10*ROW('Sanitation Data'!F146))="","",OFFSET('Sanitation Data'!$F$32,0,10*ROW('Sanitation Data'!F146)))</f>
        <v/>
      </c>
      <c r="CZ152" s="264" t="str">
        <f ca="true">+IF(OFFSET('Sanitation Data'!$G$28,0,10*ROW('Sanitation Data'!G146))="","",OFFSET('Sanitation Data'!$G$28,0,10*ROW('Sanitation Data'!G146)))</f>
        <v/>
      </c>
      <c r="DA152" s="264" t="str">
        <f ca="true">+IF(OFFSET('Sanitation Data'!$G$29,0,10*ROW('Sanitation Data'!G146))="","",OFFSET('Sanitation Data'!$G$29,0,10*ROW('Sanitation Data'!G146)))</f>
        <v/>
      </c>
      <c r="DB152" s="264" t="str">
        <f ca="true">+IF(OFFSET('Sanitation Data'!$G$30,0,10*ROW('Sanitation Data'!G146))="","",OFFSET('Sanitation Data'!$G$30,0,10*ROW('Sanitation Data'!G146)))</f>
        <v/>
      </c>
      <c r="DC152" s="264" t="str">
        <f ca="true">+IF(OFFSET('Sanitation Data'!$G$31,0,10*ROW('Sanitation Data'!G146))="","",OFFSET('Sanitation Data'!$G$31,0,10*ROW('Sanitation Data'!G146)))</f>
        <v/>
      </c>
      <c r="DD152" s="264" t="str">
        <f ca="true">+IF(OFFSET('Sanitation Data'!$G$32,0,10*ROW('Sanitation Data'!G146))="","",OFFSET('Sanitation Data'!$G$32,0,10*ROW('Sanitation Data'!G146)))</f>
        <v/>
      </c>
      <c r="DE152" s="264" t="str">
        <f ca="true">+IF(OFFSET('Sanitation Data'!$H$28,0,10*ROW('Sanitation Data'!H146))="","",OFFSET('Sanitation Data'!$H$28,0,10*ROW('Sanitation Data'!H146)))</f>
        <v/>
      </c>
      <c r="DF152" s="264" t="str">
        <f ca="true">+IF(OFFSET('Sanitation Data'!$H$29,0,10*ROW('Sanitation Data'!H146))="","",OFFSET('Sanitation Data'!$H$29,0,10*ROW('Sanitation Data'!H146)))</f>
        <v/>
      </c>
      <c r="DG152" s="264" t="str">
        <f ca="true">+IF(OFFSET('Sanitation Data'!$H$30,0,10*ROW('Sanitation Data'!H146))="","",OFFSET('Sanitation Data'!$H$30,0,10*ROW('Sanitation Data'!H146)))</f>
        <v/>
      </c>
      <c r="DH152" s="264" t="str">
        <f ca="true">+IF(OFFSET('Sanitation Data'!$H$31,0,10*ROW('Sanitation Data'!H146))="","",OFFSET('Sanitation Data'!$H$31,0,10*ROW('Sanitation Data'!H146)))</f>
        <v/>
      </c>
      <c r="DI152" s="264" t="str">
        <f ca="true">+IF(OFFSET('Sanitation Data'!$H$32,0,10*ROW('Sanitation Data'!H146))="","",OFFSET('Sanitation Data'!$H$32,0,10*ROW('Sanitation Data'!H146)))</f>
        <v/>
      </c>
      <c r="DJ152" s="264" t="str">
        <f ca="true">+IF(OFFSET('Sanitation Data'!$I$28,0,10*ROW('Sanitation Data'!I146))="","",OFFSET('Sanitation Data'!$I$28,0,10*ROW('Sanitation Data'!I146)))</f>
        <v/>
      </c>
      <c r="DK152" s="264" t="str">
        <f ca="true">+IF(OFFSET('Sanitation Data'!$I$29,0,10*ROW('Sanitation Data'!I146))="","",OFFSET('Sanitation Data'!$I$29,0,10*ROW('Sanitation Data'!I146)))</f>
        <v/>
      </c>
      <c r="DL152" s="264" t="str">
        <f ca="true">+IF(OFFSET('Sanitation Data'!$I$30,0,10*ROW('Sanitation Data'!I146))="","",OFFSET('Sanitation Data'!$I$30,0,10*ROW('Sanitation Data'!I146)))</f>
        <v/>
      </c>
      <c r="DM152" s="264" t="str">
        <f ca="true">+IF(OFFSET('Sanitation Data'!$I$31,0,10*ROW('Sanitation Data'!I146))="","",OFFSET('Sanitation Data'!$I$31,0,10*ROW('Sanitation Data'!I146)))</f>
        <v/>
      </c>
      <c r="DN152" s="264" t="str">
        <f ca="true">+IF(OFFSET('Sanitation Data'!$I$32,0,10*ROW('Sanitation Data'!I146))="","",OFFSET('Sanitation Data'!$I$32,0,10*ROW('Sanitation Data'!I146)))</f>
        <v/>
      </c>
      <c r="DO152" s="264" t="str">
        <f ca="true">+IF(OFFSET('Hygiene Data'!$D$11,0,10*ROW('Hygiene Data'!D146))="","",OFFSET('Hygiene Data'!$D$11,0,10*ROW('Hygiene Data'!D146)))</f>
        <v/>
      </c>
      <c r="DP152" s="264" t="str">
        <f ca="true">+IF(OFFSET('Hygiene Data'!$D$12,0,10*ROW('Hygiene Data'!D146))="","",OFFSET('Hygiene Data'!$D$12,0,10*ROW('Hygiene Data'!D146)))</f>
        <v/>
      </c>
      <c r="DQ152" s="264" t="str">
        <f ca="true">+IF(OFFSET('Hygiene Data'!$D$13,0,10*ROW('Hygiene Data'!D146))="","",OFFSET('Hygiene Data'!$D$13,0,10*ROW('Hygiene Data'!D146)))</f>
        <v/>
      </c>
      <c r="DR152" s="264" t="str">
        <f ca="true">+IF(OFFSET('Hygiene Data'!$E$11,0,10*ROW('Hygiene Data'!E146))="","",OFFSET('Hygiene Data'!$E$11,0,10*ROW('Hygiene Data'!E146)))</f>
        <v/>
      </c>
      <c r="DS152" s="264" t="str">
        <f ca="true">+IF(OFFSET('Hygiene Data'!$E$12,0,10*ROW('Hygiene Data'!E146))="","",OFFSET('Hygiene Data'!$E$12,0,10*ROW('Hygiene Data'!E146)))</f>
        <v/>
      </c>
      <c r="DT152" s="264" t="str">
        <f ca="true">+IF(OFFSET('Hygiene Data'!$E$13,0,10*ROW('Hygiene Data'!E146))="","",OFFSET('Hygiene Data'!$E$13,0,10*ROW('Hygiene Data'!E146)))</f>
        <v/>
      </c>
      <c r="DU152" s="264" t="str">
        <f ca="true">+IF(OFFSET('Hygiene Data'!$F$11,0,10*ROW('Hygiene Data'!F146))="","",OFFSET('Hygiene Data'!$F$11,0,10*ROW('Hygiene Data'!F146)))</f>
        <v/>
      </c>
      <c r="DV152" s="264" t="str">
        <f ca="true">+IF(OFFSET('Hygiene Data'!$F$12,0,10*ROW('Hygiene Data'!F146))="","",OFFSET('Hygiene Data'!$F$12,0,10*ROW('Hygiene Data'!F146)))</f>
        <v/>
      </c>
      <c r="DW152" s="264" t="str">
        <f ca="true">+IF(OFFSET('Hygiene Data'!$F$13,0,10*ROW('Hygiene Data'!F146))="","",OFFSET('Hygiene Data'!$F$13,0,10*ROW('Hygiene Data'!F146)))</f>
        <v/>
      </c>
      <c r="DX152" s="264" t="str">
        <f ca="true">+IF(OFFSET('Hygiene Data'!$G$11,0,10*ROW('Hygiene Data'!G146))="","",OFFSET('Hygiene Data'!$G$11,0,10*ROW('Hygiene Data'!G146)))</f>
        <v/>
      </c>
      <c r="DY152" s="264" t="str">
        <f ca="true">+IF(OFFSET('Hygiene Data'!$G$12,0,10*ROW('Hygiene Data'!G146))="","",OFFSET('Hygiene Data'!$G$12,0,10*ROW('Hygiene Data'!G146)))</f>
        <v/>
      </c>
      <c r="DZ152" s="264" t="str">
        <f ca="true">+IF(OFFSET('Hygiene Data'!$G$13,0,10*ROW('Hygiene Data'!G146))="","",OFFSET('Hygiene Data'!$G$13,0,10*ROW('Hygiene Data'!G146)))</f>
        <v/>
      </c>
      <c r="EA152" s="264" t="str">
        <f ca="true">+IF(OFFSET('Hygiene Data'!$H$11,0,10*ROW('Hygiene Data'!H146))="","",OFFSET('Hygiene Data'!$H$11,0,10*ROW('Hygiene Data'!H146)))</f>
        <v/>
      </c>
      <c r="EB152" s="264" t="str">
        <f ca="true">+IF(OFFSET('Hygiene Data'!$H$12,0,10*ROW('Hygiene Data'!H146))="","",OFFSET('Hygiene Data'!$H$12,0,10*ROW('Hygiene Data'!H146)))</f>
        <v/>
      </c>
      <c r="EC152" s="264" t="str">
        <f ca="true">+IF(OFFSET('Hygiene Data'!$H$13,0,10*ROW('Hygiene Data'!H146))="","",OFFSET('Hygiene Data'!$H$13,0,10*ROW('Hygiene Data'!H146)))</f>
        <v/>
      </c>
      <c r="ED152" s="264" t="str">
        <f ca="true">+IF(OFFSET('Hygiene Data'!$I$11,0,10*ROW('Hygiene Data'!I146))="","",OFFSET('Hygiene Data'!$I$11,0,10*ROW('Hygiene Data'!I146)))</f>
        <v/>
      </c>
      <c r="EE152" s="264" t="str">
        <f ca="true">+IF(OFFSET('Hygiene Data'!$I$12,0,10*ROW('Hygiene Data'!I146))="","",OFFSET('Hygiene Data'!$I$12,0,10*ROW('Hygiene Data'!I146)))</f>
        <v/>
      </c>
      <c r="EF152" s="264" t="str">
        <f ca="true">+IF(OFFSET('Hygiene Data'!$I$13,0,10*ROW('Hygiene Data'!I146))="","",OFFSET('Hygiene Data'!$I$13,0,10*ROW('Hygiene Data'!I146)))</f>
        <v/>
      </c>
    </row>
    <row xmlns:x14ac="http://schemas.microsoft.com/office/spreadsheetml/2009/9/ac" r="153" x14ac:dyDescent="0.2">
      <c r="A153" s="37" t="str">
        <f ca="true">+IF(OFFSET('Water Data'!$B$2,0,10*ROW('Water Data'!E147))="","",OFFSET('Water Data'!$B$2,0,10*ROW('Water Data'!E147)))</f>
        <v/>
      </c>
      <c r="B153" s="37" t="str">
        <f ca="true">+IF(OFFSET('Water Data'!$C$2,0,10*ROW('Water Data'!F147))="","",OFFSET('Water Data'!$C$2,0,10*ROW('Water Data'!F147)))</f>
        <v/>
      </c>
      <c r="C153" s="320" t="str">
        <f t="shared" ca="true" si="2"/>
        <v/>
      </c>
      <c r="D153" s="94"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94"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94"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94"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94"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94"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94"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94"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94"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94"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94"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94"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94"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94"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94"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94"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94"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94"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95"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95"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95"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95"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95"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95"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95"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95"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95"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95"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95"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95"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95"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95"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95"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95"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95"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95"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95"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95"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95"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95"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95"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95"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95"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95"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95"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95"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95"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95"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96"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96"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96"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96"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96"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96"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96"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96"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96"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96"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96"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96"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96"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96"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96"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96"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96"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96"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64"/>
      <c r="BS153" s="264" t="str">
        <f ca="true">+IF(OFFSET('Water Data'!$D$27,0,10*ROW('Water Data'!D147))="","",OFFSET('Water Data'!$D$27,0,10*ROW('Water Data'!D147)))</f>
        <v/>
      </c>
      <c r="BT153" s="264" t="str">
        <f ca="true">+IF(OFFSET('Water Data'!$D$28,0,10*ROW('Water Data'!D147))="","",OFFSET('Water Data'!$D$28,0,10*ROW('Water Data'!D147)))</f>
        <v/>
      </c>
      <c r="BU153" s="264" t="str">
        <f ca="true">+IF(OFFSET('Water Data'!$D$29,0,10*ROW('Water Data'!D147))="","",OFFSET('Water Data'!$D$29,0,10*ROW('Water Data'!D147)))</f>
        <v/>
      </c>
      <c r="BV153" s="264" t="str">
        <f ca="true">+IF(OFFSET('Water Data'!$E$27,0,10*ROW('Water Data'!E147))="","",OFFSET('Water Data'!$E$27,0,10*ROW('Water Data'!E147)))</f>
        <v/>
      </c>
      <c r="BW153" s="264" t="str">
        <f ca="true">+IF(OFFSET('Water Data'!$E$28,0,10*ROW('Water Data'!E147))="","",OFFSET('Water Data'!$E$28,0,10*ROW('Water Data'!E147)))</f>
        <v/>
      </c>
      <c r="BX153" s="264" t="str">
        <f ca="true">+IF(OFFSET('Water Data'!$E$29,0,10*ROW('Water Data'!E147))="","",OFFSET('Water Data'!$E$29,0,10*ROW('Water Data'!E147)))</f>
        <v/>
      </c>
      <c r="BY153" s="264" t="str">
        <f ca="true">+IF(OFFSET('Water Data'!$F$27,0,10*ROW('Water Data'!F147))="","",OFFSET('Water Data'!$F$27,0,10*ROW('Water Data'!F147)))</f>
        <v/>
      </c>
      <c r="BZ153" s="264" t="str">
        <f ca="true">+IF(OFFSET('Water Data'!$F$28,0,10*ROW('Water Data'!F147))="","",OFFSET('Water Data'!$F$28,0,10*ROW('Water Data'!F147)))</f>
        <v/>
      </c>
      <c r="CA153" s="264" t="str">
        <f ca="true">+IF(OFFSET('Water Data'!$F$29,0,10*ROW('Water Data'!F147))="","",OFFSET('Water Data'!$F$29,0,10*ROW('Water Data'!F147)))</f>
        <v/>
      </c>
      <c r="CB153" s="264" t="str">
        <f ca="true">+IF(OFFSET('Water Data'!$G$27,0,10*ROW('Water Data'!G147))="","",OFFSET('Water Data'!$G$27,0,10*ROW('Water Data'!G147)))</f>
        <v/>
      </c>
      <c r="CC153" s="264" t="str">
        <f ca="true">+IF(OFFSET('Water Data'!$G$28,0,10*ROW('Water Data'!G147))="","",OFFSET('Water Data'!$G$28,0,10*ROW('Water Data'!G147)))</f>
        <v/>
      </c>
      <c r="CD153" s="264" t="str">
        <f ca="true">+IF(OFFSET('Water Data'!$G$29,0,10*ROW('Water Data'!G147))="","",OFFSET('Water Data'!$G$29,0,10*ROW('Water Data'!G147)))</f>
        <v/>
      </c>
      <c r="CE153" s="264" t="str">
        <f ca="true">+IF(OFFSET('Water Data'!$H$27,0,10*ROW('Water Data'!H147))="","",OFFSET('Water Data'!$H$27,0,10*ROW('Water Data'!H147)))</f>
        <v/>
      </c>
      <c r="CF153" s="264" t="str">
        <f ca="true">+IF(OFFSET('Water Data'!$H$28,0,10*ROW('Water Data'!H147))="","",OFFSET('Water Data'!$H$28,0,10*ROW('Water Data'!H147)))</f>
        <v/>
      </c>
      <c r="CG153" s="264" t="str">
        <f ca="true">+IF(OFFSET('Water Data'!$H$29,0,10*ROW('Water Data'!H147))="","",OFFSET('Water Data'!$H$29,0,10*ROW('Water Data'!H147)))</f>
        <v/>
      </c>
      <c r="CH153" s="264" t="str">
        <f ca="true">+IF(OFFSET('Water Data'!$I$27,0,10*ROW('Water Data'!I147))="","",OFFSET('Water Data'!$I$27,0,10*ROW('Water Data'!I147)))</f>
        <v/>
      </c>
      <c r="CI153" s="264" t="str">
        <f ca="true">+IF(OFFSET('Water Data'!$I$28,0,10*ROW('Water Data'!I147))="","",OFFSET('Water Data'!$I$28,0,10*ROW('Water Data'!I147)))</f>
        <v/>
      </c>
      <c r="CJ153" s="264" t="str">
        <f ca="true">+IF(OFFSET('Water Data'!$I$29,0,10*ROW('Water Data'!I147))="","",OFFSET('Water Data'!$I$29,0,10*ROW('Water Data'!I147)))</f>
        <v/>
      </c>
      <c r="CK153" s="264" t="str">
        <f ca="true">+IF(OFFSET('Sanitation Data'!$D$28,0,10*ROW('Sanitation Data'!D147))="","",OFFSET('Sanitation Data'!$D$28,0,10*ROW('Sanitation Data'!D147)))</f>
        <v/>
      </c>
      <c r="CL153" s="264" t="str">
        <f ca="true">+IF(OFFSET('Sanitation Data'!$D$29,0,10*ROW('Sanitation Data'!D147))="","",OFFSET('Sanitation Data'!$D$29,0,10*ROW('Sanitation Data'!D147)))</f>
        <v/>
      </c>
      <c r="CM153" s="264" t="str">
        <f ca="true">+IF(OFFSET('Sanitation Data'!$D$30,0,10*ROW('Sanitation Data'!D147))="","",OFFSET('Sanitation Data'!$D$30,0,10*ROW('Sanitation Data'!D147)))</f>
        <v/>
      </c>
      <c r="CN153" s="264" t="str">
        <f ca="true">+IF(OFFSET('Sanitation Data'!$D$31,0,10*ROW('Sanitation Data'!D147))="","",OFFSET('Sanitation Data'!$D$31,0,10*ROW('Sanitation Data'!D147)))</f>
        <v/>
      </c>
      <c r="CO153" s="264" t="str">
        <f ca="true">+IF(OFFSET('Sanitation Data'!$D$32,0,10*ROW('Sanitation Data'!D147))="","",OFFSET('Sanitation Data'!$D$32,0,10*ROW('Sanitation Data'!D147)))</f>
        <v/>
      </c>
      <c r="CP153" s="264" t="str">
        <f ca="true">+IF(OFFSET('Sanitation Data'!$E$28,0,10*ROW('Sanitation Data'!E147))="","",OFFSET('Sanitation Data'!$E$28,0,10*ROW('Sanitation Data'!E147)))</f>
        <v/>
      </c>
      <c r="CQ153" s="264" t="str">
        <f ca="true">+IF(OFFSET('Sanitation Data'!$E$29,0,10*ROW('Sanitation Data'!E147))="","",OFFSET('Sanitation Data'!$E$29,0,10*ROW('Sanitation Data'!E147)))</f>
        <v/>
      </c>
      <c r="CR153" s="264" t="str">
        <f ca="true">+IF(OFFSET('Sanitation Data'!$E$30,0,10*ROW('Sanitation Data'!E147))="","",OFFSET('Sanitation Data'!$E$30,0,10*ROW('Sanitation Data'!E147)))</f>
        <v/>
      </c>
      <c r="CS153" s="264" t="str">
        <f ca="true">+IF(OFFSET('Sanitation Data'!$E$31,0,10*ROW('Sanitation Data'!E147))="","",OFFSET('Sanitation Data'!$E$31,0,10*ROW('Sanitation Data'!E147)))</f>
        <v/>
      </c>
      <c r="CT153" s="264" t="str">
        <f ca="true">+IF(OFFSET('Sanitation Data'!$E$32,0,10*ROW('Sanitation Data'!E147))="","",OFFSET('Sanitation Data'!$E$32,0,10*ROW('Sanitation Data'!E147)))</f>
        <v/>
      </c>
      <c r="CU153" s="264" t="str">
        <f ca="true">+IF(OFFSET('Sanitation Data'!$F$28,0,10*ROW('Sanitation Data'!F147))="","",OFFSET('Sanitation Data'!$F$28,0,10*ROW('Sanitation Data'!F147)))</f>
        <v/>
      </c>
      <c r="CV153" s="264" t="str">
        <f ca="true">+IF(OFFSET('Sanitation Data'!$F$29,0,10*ROW('Sanitation Data'!F147))="","",OFFSET('Sanitation Data'!$F$29,0,10*ROW('Sanitation Data'!F147)))</f>
        <v/>
      </c>
      <c r="CW153" s="264" t="str">
        <f ca="true">+IF(OFFSET('Sanitation Data'!$F$30,0,10*ROW('Sanitation Data'!F147))="","",OFFSET('Sanitation Data'!$F$30,0,10*ROW('Sanitation Data'!F147)))</f>
        <v/>
      </c>
      <c r="CX153" s="264" t="str">
        <f ca="true">+IF(OFFSET('Sanitation Data'!$F$31,0,10*ROW('Sanitation Data'!F147))="","",OFFSET('Sanitation Data'!$F$31,0,10*ROW('Sanitation Data'!F147)))</f>
        <v/>
      </c>
      <c r="CY153" s="264" t="str">
        <f ca="true">+IF(OFFSET('Sanitation Data'!$F$32,0,10*ROW('Sanitation Data'!F147))="","",OFFSET('Sanitation Data'!$F$32,0,10*ROW('Sanitation Data'!F147)))</f>
        <v/>
      </c>
      <c r="CZ153" s="264" t="str">
        <f ca="true">+IF(OFFSET('Sanitation Data'!$G$28,0,10*ROW('Sanitation Data'!G147))="","",OFFSET('Sanitation Data'!$G$28,0,10*ROW('Sanitation Data'!G147)))</f>
        <v/>
      </c>
      <c r="DA153" s="264" t="str">
        <f ca="true">+IF(OFFSET('Sanitation Data'!$G$29,0,10*ROW('Sanitation Data'!G147))="","",OFFSET('Sanitation Data'!$G$29,0,10*ROW('Sanitation Data'!G147)))</f>
        <v/>
      </c>
      <c r="DB153" s="264" t="str">
        <f ca="true">+IF(OFFSET('Sanitation Data'!$G$30,0,10*ROW('Sanitation Data'!G147))="","",OFFSET('Sanitation Data'!$G$30,0,10*ROW('Sanitation Data'!G147)))</f>
        <v/>
      </c>
      <c r="DC153" s="264" t="str">
        <f ca="true">+IF(OFFSET('Sanitation Data'!$G$31,0,10*ROW('Sanitation Data'!G147))="","",OFFSET('Sanitation Data'!$G$31,0,10*ROW('Sanitation Data'!G147)))</f>
        <v/>
      </c>
      <c r="DD153" s="264" t="str">
        <f ca="true">+IF(OFFSET('Sanitation Data'!$G$32,0,10*ROW('Sanitation Data'!G147))="","",OFFSET('Sanitation Data'!$G$32,0,10*ROW('Sanitation Data'!G147)))</f>
        <v/>
      </c>
      <c r="DE153" s="264" t="str">
        <f ca="true">+IF(OFFSET('Sanitation Data'!$H$28,0,10*ROW('Sanitation Data'!H147))="","",OFFSET('Sanitation Data'!$H$28,0,10*ROW('Sanitation Data'!H147)))</f>
        <v/>
      </c>
      <c r="DF153" s="264" t="str">
        <f ca="true">+IF(OFFSET('Sanitation Data'!$H$29,0,10*ROW('Sanitation Data'!H147))="","",OFFSET('Sanitation Data'!$H$29,0,10*ROW('Sanitation Data'!H147)))</f>
        <v/>
      </c>
      <c r="DG153" s="264" t="str">
        <f ca="true">+IF(OFFSET('Sanitation Data'!$H$30,0,10*ROW('Sanitation Data'!H147))="","",OFFSET('Sanitation Data'!$H$30,0,10*ROW('Sanitation Data'!H147)))</f>
        <v/>
      </c>
      <c r="DH153" s="264" t="str">
        <f ca="true">+IF(OFFSET('Sanitation Data'!$H$31,0,10*ROW('Sanitation Data'!H147))="","",OFFSET('Sanitation Data'!$H$31,0,10*ROW('Sanitation Data'!H147)))</f>
        <v/>
      </c>
      <c r="DI153" s="264" t="str">
        <f ca="true">+IF(OFFSET('Sanitation Data'!$H$32,0,10*ROW('Sanitation Data'!H147))="","",OFFSET('Sanitation Data'!$H$32,0,10*ROW('Sanitation Data'!H147)))</f>
        <v/>
      </c>
      <c r="DJ153" s="264" t="str">
        <f ca="true">+IF(OFFSET('Sanitation Data'!$I$28,0,10*ROW('Sanitation Data'!I147))="","",OFFSET('Sanitation Data'!$I$28,0,10*ROW('Sanitation Data'!I147)))</f>
        <v/>
      </c>
      <c r="DK153" s="264" t="str">
        <f ca="true">+IF(OFFSET('Sanitation Data'!$I$29,0,10*ROW('Sanitation Data'!I147))="","",OFFSET('Sanitation Data'!$I$29,0,10*ROW('Sanitation Data'!I147)))</f>
        <v/>
      </c>
      <c r="DL153" s="264" t="str">
        <f ca="true">+IF(OFFSET('Sanitation Data'!$I$30,0,10*ROW('Sanitation Data'!I147))="","",OFFSET('Sanitation Data'!$I$30,0,10*ROW('Sanitation Data'!I147)))</f>
        <v/>
      </c>
      <c r="DM153" s="264" t="str">
        <f ca="true">+IF(OFFSET('Sanitation Data'!$I$31,0,10*ROW('Sanitation Data'!I147))="","",OFFSET('Sanitation Data'!$I$31,0,10*ROW('Sanitation Data'!I147)))</f>
        <v/>
      </c>
      <c r="DN153" s="264" t="str">
        <f ca="true">+IF(OFFSET('Sanitation Data'!$I$32,0,10*ROW('Sanitation Data'!I147))="","",OFFSET('Sanitation Data'!$I$32,0,10*ROW('Sanitation Data'!I147)))</f>
        <v/>
      </c>
      <c r="DO153" s="264" t="str">
        <f ca="true">+IF(OFFSET('Hygiene Data'!$D$11,0,10*ROW('Hygiene Data'!D147))="","",OFFSET('Hygiene Data'!$D$11,0,10*ROW('Hygiene Data'!D147)))</f>
        <v/>
      </c>
      <c r="DP153" s="264" t="str">
        <f ca="true">+IF(OFFSET('Hygiene Data'!$D$12,0,10*ROW('Hygiene Data'!D147))="","",OFFSET('Hygiene Data'!$D$12,0,10*ROW('Hygiene Data'!D147)))</f>
        <v/>
      </c>
      <c r="DQ153" s="264" t="str">
        <f ca="true">+IF(OFFSET('Hygiene Data'!$D$13,0,10*ROW('Hygiene Data'!D147))="","",OFFSET('Hygiene Data'!$D$13,0,10*ROW('Hygiene Data'!D147)))</f>
        <v/>
      </c>
      <c r="DR153" s="264" t="str">
        <f ca="true">+IF(OFFSET('Hygiene Data'!$E$11,0,10*ROW('Hygiene Data'!E147))="","",OFFSET('Hygiene Data'!$E$11,0,10*ROW('Hygiene Data'!E147)))</f>
        <v/>
      </c>
      <c r="DS153" s="264" t="str">
        <f ca="true">+IF(OFFSET('Hygiene Data'!$E$12,0,10*ROW('Hygiene Data'!E147))="","",OFFSET('Hygiene Data'!$E$12,0,10*ROW('Hygiene Data'!E147)))</f>
        <v/>
      </c>
      <c r="DT153" s="264" t="str">
        <f ca="true">+IF(OFFSET('Hygiene Data'!$E$13,0,10*ROW('Hygiene Data'!E147))="","",OFFSET('Hygiene Data'!$E$13,0,10*ROW('Hygiene Data'!E147)))</f>
        <v/>
      </c>
      <c r="DU153" s="264" t="str">
        <f ca="true">+IF(OFFSET('Hygiene Data'!$F$11,0,10*ROW('Hygiene Data'!F147))="","",OFFSET('Hygiene Data'!$F$11,0,10*ROW('Hygiene Data'!F147)))</f>
        <v/>
      </c>
      <c r="DV153" s="264" t="str">
        <f ca="true">+IF(OFFSET('Hygiene Data'!$F$12,0,10*ROW('Hygiene Data'!F147))="","",OFFSET('Hygiene Data'!$F$12,0,10*ROW('Hygiene Data'!F147)))</f>
        <v/>
      </c>
      <c r="DW153" s="264" t="str">
        <f ca="true">+IF(OFFSET('Hygiene Data'!$F$13,0,10*ROW('Hygiene Data'!F147))="","",OFFSET('Hygiene Data'!$F$13,0,10*ROW('Hygiene Data'!F147)))</f>
        <v/>
      </c>
      <c r="DX153" s="264" t="str">
        <f ca="true">+IF(OFFSET('Hygiene Data'!$G$11,0,10*ROW('Hygiene Data'!G147))="","",OFFSET('Hygiene Data'!$G$11,0,10*ROW('Hygiene Data'!G147)))</f>
        <v/>
      </c>
      <c r="DY153" s="264" t="str">
        <f ca="true">+IF(OFFSET('Hygiene Data'!$G$12,0,10*ROW('Hygiene Data'!G147))="","",OFFSET('Hygiene Data'!$G$12,0,10*ROW('Hygiene Data'!G147)))</f>
        <v/>
      </c>
      <c r="DZ153" s="264" t="str">
        <f ca="true">+IF(OFFSET('Hygiene Data'!$G$13,0,10*ROW('Hygiene Data'!G147))="","",OFFSET('Hygiene Data'!$G$13,0,10*ROW('Hygiene Data'!G147)))</f>
        <v/>
      </c>
      <c r="EA153" s="264" t="str">
        <f ca="true">+IF(OFFSET('Hygiene Data'!$H$11,0,10*ROW('Hygiene Data'!H147))="","",OFFSET('Hygiene Data'!$H$11,0,10*ROW('Hygiene Data'!H147)))</f>
        <v/>
      </c>
      <c r="EB153" s="264" t="str">
        <f ca="true">+IF(OFFSET('Hygiene Data'!$H$12,0,10*ROW('Hygiene Data'!H147))="","",OFFSET('Hygiene Data'!$H$12,0,10*ROW('Hygiene Data'!H147)))</f>
        <v/>
      </c>
      <c r="EC153" s="264" t="str">
        <f ca="true">+IF(OFFSET('Hygiene Data'!$H$13,0,10*ROW('Hygiene Data'!H147))="","",OFFSET('Hygiene Data'!$H$13,0,10*ROW('Hygiene Data'!H147)))</f>
        <v/>
      </c>
      <c r="ED153" s="264" t="str">
        <f ca="true">+IF(OFFSET('Hygiene Data'!$I$11,0,10*ROW('Hygiene Data'!I147))="","",OFFSET('Hygiene Data'!$I$11,0,10*ROW('Hygiene Data'!I147)))</f>
        <v/>
      </c>
      <c r="EE153" s="264" t="str">
        <f ca="true">+IF(OFFSET('Hygiene Data'!$I$12,0,10*ROW('Hygiene Data'!I147))="","",OFFSET('Hygiene Data'!$I$12,0,10*ROW('Hygiene Data'!I147)))</f>
        <v/>
      </c>
      <c r="EF153" s="264" t="str">
        <f ca="true">+IF(OFFSET('Hygiene Data'!$I$13,0,10*ROW('Hygiene Data'!I147))="","",OFFSET('Hygiene Data'!$I$13,0,10*ROW('Hygiene Data'!I147)))</f>
        <v/>
      </c>
    </row>
    <row xmlns:x14ac="http://schemas.microsoft.com/office/spreadsheetml/2009/9/ac" r="154" x14ac:dyDescent="0.2">
      <c r="A154" s="37" t="str">
        <f ca="true">+IF(OFFSET('Water Data'!$B$2,0,10*ROW('Water Data'!E148))="","",OFFSET('Water Data'!$B$2,0,10*ROW('Water Data'!E148)))</f>
        <v/>
      </c>
      <c r="B154" s="37" t="str">
        <f ca="true">+IF(OFFSET('Water Data'!$C$2,0,10*ROW('Water Data'!F148))="","",OFFSET('Water Data'!$C$2,0,10*ROW('Water Data'!F148)))</f>
        <v/>
      </c>
      <c r="C154" s="320" t="str">
        <f t="shared" ca="true" si="2"/>
        <v/>
      </c>
      <c r="D154" s="94"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94"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94"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94"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94"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94"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94"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94"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94"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94"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94"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94"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94"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94"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94"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94"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94"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94"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95"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95"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95"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95"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95"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95"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95"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95"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95"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95"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95"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95"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95"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95"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95"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95"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95"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95"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95"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95"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95"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95"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95"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95"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95"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95"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95"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95"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95"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95"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96"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96"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96"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96"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96"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96"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96"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96"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96"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96"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96"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96"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96"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96"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96"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96"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96"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96"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64"/>
      <c r="BS154" s="264" t="str">
        <f ca="true">+IF(OFFSET('Water Data'!$D$27,0,10*ROW('Water Data'!D148))="","",OFFSET('Water Data'!$D$27,0,10*ROW('Water Data'!D148)))</f>
        <v/>
      </c>
      <c r="BT154" s="264" t="str">
        <f ca="true">+IF(OFFSET('Water Data'!$D$28,0,10*ROW('Water Data'!D148))="","",OFFSET('Water Data'!$D$28,0,10*ROW('Water Data'!D148)))</f>
        <v/>
      </c>
      <c r="BU154" s="264" t="str">
        <f ca="true">+IF(OFFSET('Water Data'!$D$29,0,10*ROW('Water Data'!D148))="","",OFFSET('Water Data'!$D$29,0,10*ROW('Water Data'!D148)))</f>
        <v/>
      </c>
      <c r="BV154" s="264" t="str">
        <f ca="true">+IF(OFFSET('Water Data'!$E$27,0,10*ROW('Water Data'!E148))="","",OFFSET('Water Data'!$E$27,0,10*ROW('Water Data'!E148)))</f>
        <v/>
      </c>
      <c r="BW154" s="264" t="str">
        <f ca="true">+IF(OFFSET('Water Data'!$E$28,0,10*ROW('Water Data'!E148))="","",OFFSET('Water Data'!$E$28,0,10*ROW('Water Data'!E148)))</f>
        <v/>
      </c>
      <c r="BX154" s="264" t="str">
        <f ca="true">+IF(OFFSET('Water Data'!$E$29,0,10*ROW('Water Data'!E148))="","",OFFSET('Water Data'!$E$29,0,10*ROW('Water Data'!E148)))</f>
        <v/>
      </c>
      <c r="BY154" s="264" t="str">
        <f ca="true">+IF(OFFSET('Water Data'!$F$27,0,10*ROW('Water Data'!F148))="","",OFFSET('Water Data'!$F$27,0,10*ROW('Water Data'!F148)))</f>
        <v/>
      </c>
      <c r="BZ154" s="264" t="str">
        <f ca="true">+IF(OFFSET('Water Data'!$F$28,0,10*ROW('Water Data'!F148))="","",OFFSET('Water Data'!$F$28,0,10*ROW('Water Data'!F148)))</f>
        <v/>
      </c>
      <c r="CA154" s="264" t="str">
        <f ca="true">+IF(OFFSET('Water Data'!$F$29,0,10*ROW('Water Data'!F148))="","",OFFSET('Water Data'!$F$29,0,10*ROW('Water Data'!F148)))</f>
        <v/>
      </c>
      <c r="CB154" s="264" t="str">
        <f ca="true">+IF(OFFSET('Water Data'!$G$27,0,10*ROW('Water Data'!G148))="","",OFFSET('Water Data'!$G$27,0,10*ROW('Water Data'!G148)))</f>
        <v/>
      </c>
      <c r="CC154" s="264" t="str">
        <f ca="true">+IF(OFFSET('Water Data'!$G$28,0,10*ROW('Water Data'!G148))="","",OFFSET('Water Data'!$G$28,0,10*ROW('Water Data'!G148)))</f>
        <v/>
      </c>
      <c r="CD154" s="264" t="str">
        <f ca="true">+IF(OFFSET('Water Data'!$G$29,0,10*ROW('Water Data'!G148))="","",OFFSET('Water Data'!$G$29,0,10*ROW('Water Data'!G148)))</f>
        <v/>
      </c>
      <c r="CE154" s="264" t="str">
        <f ca="true">+IF(OFFSET('Water Data'!$H$27,0,10*ROW('Water Data'!H148))="","",OFFSET('Water Data'!$H$27,0,10*ROW('Water Data'!H148)))</f>
        <v/>
      </c>
      <c r="CF154" s="264" t="str">
        <f ca="true">+IF(OFFSET('Water Data'!$H$28,0,10*ROW('Water Data'!H148))="","",OFFSET('Water Data'!$H$28,0,10*ROW('Water Data'!H148)))</f>
        <v/>
      </c>
      <c r="CG154" s="264" t="str">
        <f ca="true">+IF(OFFSET('Water Data'!$H$29,0,10*ROW('Water Data'!H148))="","",OFFSET('Water Data'!$H$29,0,10*ROW('Water Data'!H148)))</f>
        <v/>
      </c>
      <c r="CH154" s="264" t="str">
        <f ca="true">+IF(OFFSET('Water Data'!$I$27,0,10*ROW('Water Data'!I148))="","",OFFSET('Water Data'!$I$27,0,10*ROW('Water Data'!I148)))</f>
        <v/>
      </c>
      <c r="CI154" s="264" t="str">
        <f ca="true">+IF(OFFSET('Water Data'!$I$28,0,10*ROW('Water Data'!I148))="","",OFFSET('Water Data'!$I$28,0,10*ROW('Water Data'!I148)))</f>
        <v/>
      </c>
      <c r="CJ154" s="264" t="str">
        <f ca="true">+IF(OFFSET('Water Data'!$I$29,0,10*ROW('Water Data'!I148))="","",OFFSET('Water Data'!$I$29,0,10*ROW('Water Data'!I148)))</f>
        <v/>
      </c>
      <c r="CK154" s="264" t="str">
        <f ca="true">+IF(OFFSET('Sanitation Data'!$D$28,0,10*ROW('Sanitation Data'!D148))="","",OFFSET('Sanitation Data'!$D$28,0,10*ROW('Sanitation Data'!D148)))</f>
        <v/>
      </c>
      <c r="CL154" s="264" t="str">
        <f ca="true">+IF(OFFSET('Sanitation Data'!$D$29,0,10*ROW('Sanitation Data'!D148))="","",OFFSET('Sanitation Data'!$D$29,0,10*ROW('Sanitation Data'!D148)))</f>
        <v/>
      </c>
      <c r="CM154" s="264" t="str">
        <f ca="true">+IF(OFFSET('Sanitation Data'!$D$30,0,10*ROW('Sanitation Data'!D148))="","",OFFSET('Sanitation Data'!$D$30,0,10*ROW('Sanitation Data'!D148)))</f>
        <v/>
      </c>
      <c r="CN154" s="264" t="str">
        <f ca="true">+IF(OFFSET('Sanitation Data'!$D$31,0,10*ROW('Sanitation Data'!D148))="","",OFFSET('Sanitation Data'!$D$31,0,10*ROW('Sanitation Data'!D148)))</f>
        <v/>
      </c>
      <c r="CO154" s="264" t="str">
        <f ca="true">+IF(OFFSET('Sanitation Data'!$D$32,0,10*ROW('Sanitation Data'!D148))="","",OFFSET('Sanitation Data'!$D$32,0,10*ROW('Sanitation Data'!D148)))</f>
        <v/>
      </c>
      <c r="CP154" s="264" t="str">
        <f ca="true">+IF(OFFSET('Sanitation Data'!$E$28,0,10*ROW('Sanitation Data'!E148))="","",OFFSET('Sanitation Data'!$E$28,0,10*ROW('Sanitation Data'!E148)))</f>
        <v/>
      </c>
      <c r="CQ154" s="264" t="str">
        <f ca="true">+IF(OFFSET('Sanitation Data'!$E$29,0,10*ROW('Sanitation Data'!E148))="","",OFFSET('Sanitation Data'!$E$29,0,10*ROW('Sanitation Data'!E148)))</f>
        <v/>
      </c>
      <c r="CR154" s="264" t="str">
        <f ca="true">+IF(OFFSET('Sanitation Data'!$E$30,0,10*ROW('Sanitation Data'!E148))="","",OFFSET('Sanitation Data'!$E$30,0,10*ROW('Sanitation Data'!E148)))</f>
        <v/>
      </c>
      <c r="CS154" s="264" t="str">
        <f ca="true">+IF(OFFSET('Sanitation Data'!$E$31,0,10*ROW('Sanitation Data'!E148))="","",OFFSET('Sanitation Data'!$E$31,0,10*ROW('Sanitation Data'!E148)))</f>
        <v/>
      </c>
      <c r="CT154" s="264" t="str">
        <f ca="true">+IF(OFFSET('Sanitation Data'!$E$32,0,10*ROW('Sanitation Data'!E148))="","",OFFSET('Sanitation Data'!$E$32,0,10*ROW('Sanitation Data'!E148)))</f>
        <v/>
      </c>
      <c r="CU154" s="264" t="str">
        <f ca="true">+IF(OFFSET('Sanitation Data'!$F$28,0,10*ROW('Sanitation Data'!F148))="","",OFFSET('Sanitation Data'!$F$28,0,10*ROW('Sanitation Data'!F148)))</f>
        <v/>
      </c>
      <c r="CV154" s="264" t="str">
        <f ca="true">+IF(OFFSET('Sanitation Data'!$F$29,0,10*ROW('Sanitation Data'!F148))="","",OFFSET('Sanitation Data'!$F$29,0,10*ROW('Sanitation Data'!F148)))</f>
        <v/>
      </c>
      <c r="CW154" s="264" t="str">
        <f ca="true">+IF(OFFSET('Sanitation Data'!$F$30,0,10*ROW('Sanitation Data'!F148))="","",OFFSET('Sanitation Data'!$F$30,0,10*ROW('Sanitation Data'!F148)))</f>
        <v/>
      </c>
      <c r="CX154" s="264" t="str">
        <f ca="true">+IF(OFFSET('Sanitation Data'!$F$31,0,10*ROW('Sanitation Data'!F148))="","",OFFSET('Sanitation Data'!$F$31,0,10*ROW('Sanitation Data'!F148)))</f>
        <v/>
      </c>
      <c r="CY154" s="264" t="str">
        <f ca="true">+IF(OFFSET('Sanitation Data'!$F$32,0,10*ROW('Sanitation Data'!F148))="","",OFFSET('Sanitation Data'!$F$32,0,10*ROW('Sanitation Data'!F148)))</f>
        <v/>
      </c>
      <c r="CZ154" s="264" t="str">
        <f ca="true">+IF(OFFSET('Sanitation Data'!$G$28,0,10*ROW('Sanitation Data'!G148))="","",OFFSET('Sanitation Data'!$G$28,0,10*ROW('Sanitation Data'!G148)))</f>
        <v/>
      </c>
      <c r="DA154" s="264" t="str">
        <f ca="true">+IF(OFFSET('Sanitation Data'!$G$29,0,10*ROW('Sanitation Data'!G148))="","",OFFSET('Sanitation Data'!$G$29,0,10*ROW('Sanitation Data'!G148)))</f>
        <v/>
      </c>
      <c r="DB154" s="264" t="str">
        <f ca="true">+IF(OFFSET('Sanitation Data'!$G$30,0,10*ROW('Sanitation Data'!G148))="","",OFFSET('Sanitation Data'!$G$30,0,10*ROW('Sanitation Data'!G148)))</f>
        <v/>
      </c>
      <c r="DC154" s="264" t="str">
        <f ca="true">+IF(OFFSET('Sanitation Data'!$G$31,0,10*ROW('Sanitation Data'!G148))="","",OFFSET('Sanitation Data'!$G$31,0,10*ROW('Sanitation Data'!G148)))</f>
        <v/>
      </c>
      <c r="DD154" s="264" t="str">
        <f ca="true">+IF(OFFSET('Sanitation Data'!$G$32,0,10*ROW('Sanitation Data'!G148))="","",OFFSET('Sanitation Data'!$G$32,0,10*ROW('Sanitation Data'!G148)))</f>
        <v/>
      </c>
      <c r="DE154" s="264" t="str">
        <f ca="true">+IF(OFFSET('Sanitation Data'!$H$28,0,10*ROW('Sanitation Data'!H148))="","",OFFSET('Sanitation Data'!$H$28,0,10*ROW('Sanitation Data'!H148)))</f>
        <v/>
      </c>
      <c r="DF154" s="264" t="str">
        <f ca="true">+IF(OFFSET('Sanitation Data'!$H$29,0,10*ROW('Sanitation Data'!H148))="","",OFFSET('Sanitation Data'!$H$29,0,10*ROW('Sanitation Data'!H148)))</f>
        <v/>
      </c>
      <c r="DG154" s="264" t="str">
        <f ca="true">+IF(OFFSET('Sanitation Data'!$H$30,0,10*ROW('Sanitation Data'!H148))="","",OFFSET('Sanitation Data'!$H$30,0,10*ROW('Sanitation Data'!H148)))</f>
        <v/>
      </c>
      <c r="DH154" s="264" t="str">
        <f ca="true">+IF(OFFSET('Sanitation Data'!$H$31,0,10*ROW('Sanitation Data'!H148))="","",OFFSET('Sanitation Data'!$H$31,0,10*ROW('Sanitation Data'!H148)))</f>
        <v/>
      </c>
      <c r="DI154" s="264" t="str">
        <f ca="true">+IF(OFFSET('Sanitation Data'!$H$32,0,10*ROW('Sanitation Data'!H148))="","",OFFSET('Sanitation Data'!$H$32,0,10*ROW('Sanitation Data'!H148)))</f>
        <v/>
      </c>
      <c r="DJ154" s="264" t="str">
        <f ca="true">+IF(OFFSET('Sanitation Data'!$I$28,0,10*ROW('Sanitation Data'!I148))="","",OFFSET('Sanitation Data'!$I$28,0,10*ROW('Sanitation Data'!I148)))</f>
        <v/>
      </c>
      <c r="DK154" s="264" t="str">
        <f ca="true">+IF(OFFSET('Sanitation Data'!$I$29,0,10*ROW('Sanitation Data'!I148))="","",OFFSET('Sanitation Data'!$I$29,0,10*ROW('Sanitation Data'!I148)))</f>
        <v/>
      </c>
      <c r="DL154" s="264" t="str">
        <f ca="true">+IF(OFFSET('Sanitation Data'!$I$30,0,10*ROW('Sanitation Data'!I148))="","",OFFSET('Sanitation Data'!$I$30,0,10*ROW('Sanitation Data'!I148)))</f>
        <v/>
      </c>
      <c r="DM154" s="264" t="str">
        <f ca="true">+IF(OFFSET('Sanitation Data'!$I$31,0,10*ROW('Sanitation Data'!I148))="","",OFFSET('Sanitation Data'!$I$31,0,10*ROW('Sanitation Data'!I148)))</f>
        <v/>
      </c>
      <c r="DN154" s="264" t="str">
        <f ca="true">+IF(OFFSET('Sanitation Data'!$I$32,0,10*ROW('Sanitation Data'!I148))="","",OFFSET('Sanitation Data'!$I$32,0,10*ROW('Sanitation Data'!I148)))</f>
        <v/>
      </c>
      <c r="DO154" s="264" t="str">
        <f ca="true">+IF(OFFSET('Hygiene Data'!$D$11,0,10*ROW('Hygiene Data'!D148))="","",OFFSET('Hygiene Data'!$D$11,0,10*ROW('Hygiene Data'!D148)))</f>
        <v/>
      </c>
      <c r="DP154" s="264" t="str">
        <f ca="true">+IF(OFFSET('Hygiene Data'!$D$12,0,10*ROW('Hygiene Data'!D148))="","",OFFSET('Hygiene Data'!$D$12,0,10*ROW('Hygiene Data'!D148)))</f>
        <v/>
      </c>
      <c r="DQ154" s="264" t="str">
        <f ca="true">+IF(OFFSET('Hygiene Data'!$D$13,0,10*ROW('Hygiene Data'!D148))="","",OFFSET('Hygiene Data'!$D$13,0,10*ROW('Hygiene Data'!D148)))</f>
        <v/>
      </c>
      <c r="DR154" s="264" t="str">
        <f ca="true">+IF(OFFSET('Hygiene Data'!$E$11,0,10*ROW('Hygiene Data'!E148))="","",OFFSET('Hygiene Data'!$E$11,0,10*ROW('Hygiene Data'!E148)))</f>
        <v/>
      </c>
      <c r="DS154" s="264" t="str">
        <f ca="true">+IF(OFFSET('Hygiene Data'!$E$12,0,10*ROW('Hygiene Data'!E148))="","",OFFSET('Hygiene Data'!$E$12,0,10*ROW('Hygiene Data'!E148)))</f>
        <v/>
      </c>
      <c r="DT154" s="264" t="str">
        <f ca="true">+IF(OFFSET('Hygiene Data'!$E$13,0,10*ROW('Hygiene Data'!E148))="","",OFFSET('Hygiene Data'!$E$13,0,10*ROW('Hygiene Data'!E148)))</f>
        <v/>
      </c>
      <c r="DU154" s="264" t="str">
        <f ca="true">+IF(OFFSET('Hygiene Data'!$F$11,0,10*ROW('Hygiene Data'!F148))="","",OFFSET('Hygiene Data'!$F$11,0,10*ROW('Hygiene Data'!F148)))</f>
        <v/>
      </c>
      <c r="DV154" s="264" t="str">
        <f ca="true">+IF(OFFSET('Hygiene Data'!$F$12,0,10*ROW('Hygiene Data'!F148))="","",OFFSET('Hygiene Data'!$F$12,0,10*ROW('Hygiene Data'!F148)))</f>
        <v/>
      </c>
      <c r="DW154" s="264" t="str">
        <f ca="true">+IF(OFFSET('Hygiene Data'!$F$13,0,10*ROW('Hygiene Data'!F148))="","",OFFSET('Hygiene Data'!$F$13,0,10*ROW('Hygiene Data'!F148)))</f>
        <v/>
      </c>
      <c r="DX154" s="264" t="str">
        <f ca="true">+IF(OFFSET('Hygiene Data'!$G$11,0,10*ROW('Hygiene Data'!G148))="","",OFFSET('Hygiene Data'!$G$11,0,10*ROW('Hygiene Data'!G148)))</f>
        <v/>
      </c>
      <c r="DY154" s="264" t="str">
        <f ca="true">+IF(OFFSET('Hygiene Data'!$G$12,0,10*ROW('Hygiene Data'!G148))="","",OFFSET('Hygiene Data'!$G$12,0,10*ROW('Hygiene Data'!G148)))</f>
        <v/>
      </c>
      <c r="DZ154" s="264" t="str">
        <f ca="true">+IF(OFFSET('Hygiene Data'!$G$13,0,10*ROW('Hygiene Data'!G148))="","",OFFSET('Hygiene Data'!$G$13,0,10*ROW('Hygiene Data'!G148)))</f>
        <v/>
      </c>
      <c r="EA154" s="264" t="str">
        <f ca="true">+IF(OFFSET('Hygiene Data'!$H$11,0,10*ROW('Hygiene Data'!H148))="","",OFFSET('Hygiene Data'!$H$11,0,10*ROW('Hygiene Data'!H148)))</f>
        <v/>
      </c>
      <c r="EB154" s="264" t="str">
        <f ca="true">+IF(OFFSET('Hygiene Data'!$H$12,0,10*ROW('Hygiene Data'!H148))="","",OFFSET('Hygiene Data'!$H$12,0,10*ROW('Hygiene Data'!H148)))</f>
        <v/>
      </c>
      <c r="EC154" s="264" t="str">
        <f ca="true">+IF(OFFSET('Hygiene Data'!$H$13,0,10*ROW('Hygiene Data'!H148))="","",OFFSET('Hygiene Data'!$H$13,0,10*ROW('Hygiene Data'!H148)))</f>
        <v/>
      </c>
      <c r="ED154" s="264" t="str">
        <f ca="true">+IF(OFFSET('Hygiene Data'!$I$11,0,10*ROW('Hygiene Data'!I148))="","",OFFSET('Hygiene Data'!$I$11,0,10*ROW('Hygiene Data'!I148)))</f>
        <v/>
      </c>
      <c r="EE154" s="264" t="str">
        <f ca="true">+IF(OFFSET('Hygiene Data'!$I$12,0,10*ROW('Hygiene Data'!I148))="","",OFFSET('Hygiene Data'!$I$12,0,10*ROW('Hygiene Data'!I148)))</f>
        <v/>
      </c>
      <c r="EF154" s="264" t="str">
        <f ca="true">+IF(OFFSET('Hygiene Data'!$I$13,0,10*ROW('Hygiene Data'!I148))="","",OFFSET('Hygiene Data'!$I$13,0,10*ROW('Hygiene Data'!I148)))</f>
        <v/>
      </c>
    </row>
    <row xmlns:x14ac="http://schemas.microsoft.com/office/spreadsheetml/2009/9/ac" r="155" x14ac:dyDescent="0.2">
      <c r="A155" s="37" t="str">
        <f ca="true">+IF(OFFSET('Water Data'!$B$2,0,10*ROW('Water Data'!E149))="","",OFFSET('Water Data'!$B$2,0,10*ROW('Water Data'!E149)))</f>
        <v/>
      </c>
      <c r="B155" s="37" t="str">
        <f ca="true">+IF(OFFSET('Water Data'!$C$2,0,10*ROW('Water Data'!F149))="","",OFFSET('Water Data'!$C$2,0,10*ROW('Water Data'!F149)))</f>
        <v/>
      </c>
      <c r="C155" s="320" t="str">
        <f t="shared" ca="true" si="2"/>
        <v/>
      </c>
      <c r="D155" s="94"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94"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94"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94"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94"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94"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94"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94"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94"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94"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94"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94"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94"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94"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94"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94"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94"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94"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95"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95"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95"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95"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95"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95"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95"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95"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95"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95"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95"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95"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95"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95"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95"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95"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95"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95"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95"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95"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95"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95"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95"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95"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95"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95"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95"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95"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95"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95"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96"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96"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96"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96"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96"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96"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96"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96"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96"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96"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96"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96"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96"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96"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96"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96"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96"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96"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64"/>
      <c r="BS155" s="264" t="str">
        <f ca="true">+IF(OFFSET('Water Data'!$D$27,0,10*ROW('Water Data'!D149))="","",OFFSET('Water Data'!$D$27,0,10*ROW('Water Data'!D149)))</f>
        <v/>
      </c>
      <c r="BT155" s="264" t="str">
        <f ca="true">+IF(OFFSET('Water Data'!$D$28,0,10*ROW('Water Data'!D149))="","",OFFSET('Water Data'!$D$28,0,10*ROW('Water Data'!D149)))</f>
        <v/>
      </c>
      <c r="BU155" s="264" t="str">
        <f ca="true">+IF(OFFSET('Water Data'!$D$29,0,10*ROW('Water Data'!D149))="","",OFFSET('Water Data'!$D$29,0,10*ROW('Water Data'!D149)))</f>
        <v/>
      </c>
      <c r="BV155" s="264" t="str">
        <f ca="true">+IF(OFFSET('Water Data'!$E$27,0,10*ROW('Water Data'!E149))="","",OFFSET('Water Data'!$E$27,0,10*ROW('Water Data'!E149)))</f>
        <v/>
      </c>
      <c r="BW155" s="264" t="str">
        <f ca="true">+IF(OFFSET('Water Data'!$E$28,0,10*ROW('Water Data'!E149))="","",OFFSET('Water Data'!$E$28,0,10*ROW('Water Data'!E149)))</f>
        <v/>
      </c>
      <c r="BX155" s="264" t="str">
        <f ca="true">+IF(OFFSET('Water Data'!$E$29,0,10*ROW('Water Data'!E149))="","",OFFSET('Water Data'!$E$29,0,10*ROW('Water Data'!E149)))</f>
        <v/>
      </c>
      <c r="BY155" s="264" t="str">
        <f ca="true">+IF(OFFSET('Water Data'!$F$27,0,10*ROW('Water Data'!F149))="","",OFFSET('Water Data'!$F$27,0,10*ROW('Water Data'!F149)))</f>
        <v/>
      </c>
      <c r="BZ155" s="264" t="str">
        <f ca="true">+IF(OFFSET('Water Data'!$F$28,0,10*ROW('Water Data'!F149))="","",OFFSET('Water Data'!$F$28,0,10*ROW('Water Data'!F149)))</f>
        <v/>
      </c>
      <c r="CA155" s="264" t="str">
        <f ca="true">+IF(OFFSET('Water Data'!$F$29,0,10*ROW('Water Data'!F149))="","",OFFSET('Water Data'!$F$29,0,10*ROW('Water Data'!F149)))</f>
        <v/>
      </c>
      <c r="CB155" s="264" t="str">
        <f ca="true">+IF(OFFSET('Water Data'!$G$27,0,10*ROW('Water Data'!G149))="","",OFFSET('Water Data'!$G$27,0,10*ROW('Water Data'!G149)))</f>
        <v/>
      </c>
      <c r="CC155" s="264" t="str">
        <f ca="true">+IF(OFFSET('Water Data'!$G$28,0,10*ROW('Water Data'!G149))="","",OFFSET('Water Data'!$G$28,0,10*ROW('Water Data'!G149)))</f>
        <v/>
      </c>
      <c r="CD155" s="264" t="str">
        <f ca="true">+IF(OFFSET('Water Data'!$G$29,0,10*ROW('Water Data'!G149))="","",OFFSET('Water Data'!$G$29,0,10*ROW('Water Data'!G149)))</f>
        <v/>
      </c>
      <c r="CE155" s="264" t="str">
        <f ca="true">+IF(OFFSET('Water Data'!$H$27,0,10*ROW('Water Data'!H149))="","",OFFSET('Water Data'!$H$27,0,10*ROW('Water Data'!H149)))</f>
        <v/>
      </c>
      <c r="CF155" s="264" t="str">
        <f ca="true">+IF(OFFSET('Water Data'!$H$28,0,10*ROW('Water Data'!H149))="","",OFFSET('Water Data'!$H$28,0,10*ROW('Water Data'!H149)))</f>
        <v/>
      </c>
      <c r="CG155" s="264" t="str">
        <f ca="true">+IF(OFFSET('Water Data'!$H$29,0,10*ROW('Water Data'!H149))="","",OFFSET('Water Data'!$H$29,0,10*ROW('Water Data'!H149)))</f>
        <v/>
      </c>
      <c r="CH155" s="264" t="str">
        <f ca="true">+IF(OFFSET('Water Data'!$I$27,0,10*ROW('Water Data'!I149))="","",OFFSET('Water Data'!$I$27,0,10*ROW('Water Data'!I149)))</f>
        <v/>
      </c>
      <c r="CI155" s="264" t="str">
        <f ca="true">+IF(OFFSET('Water Data'!$I$28,0,10*ROW('Water Data'!I149))="","",OFFSET('Water Data'!$I$28,0,10*ROW('Water Data'!I149)))</f>
        <v/>
      </c>
      <c r="CJ155" s="264" t="str">
        <f ca="true">+IF(OFFSET('Water Data'!$I$29,0,10*ROW('Water Data'!I149))="","",OFFSET('Water Data'!$I$29,0,10*ROW('Water Data'!I149)))</f>
        <v/>
      </c>
      <c r="CK155" s="264" t="str">
        <f ca="true">+IF(OFFSET('Sanitation Data'!$D$28,0,10*ROW('Sanitation Data'!D149))="","",OFFSET('Sanitation Data'!$D$28,0,10*ROW('Sanitation Data'!D149)))</f>
        <v/>
      </c>
      <c r="CL155" s="264" t="str">
        <f ca="true">+IF(OFFSET('Sanitation Data'!$D$29,0,10*ROW('Sanitation Data'!D149))="","",OFFSET('Sanitation Data'!$D$29,0,10*ROW('Sanitation Data'!D149)))</f>
        <v/>
      </c>
      <c r="CM155" s="264" t="str">
        <f ca="true">+IF(OFFSET('Sanitation Data'!$D$30,0,10*ROW('Sanitation Data'!D149))="","",OFFSET('Sanitation Data'!$D$30,0,10*ROW('Sanitation Data'!D149)))</f>
        <v/>
      </c>
      <c r="CN155" s="264" t="str">
        <f ca="true">+IF(OFFSET('Sanitation Data'!$D$31,0,10*ROW('Sanitation Data'!D149))="","",OFFSET('Sanitation Data'!$D$31,0,10*ROW('Sanitation Data'!D149)))</f>
        <v/>
      </c>
      <c r="CO155" s="264" t="str">
        <f ca="true">+IF(OFFSET('Sanitation Data'!$D$32,0,10*ROW('Sanitation Data'!D149))="","",OFFSET('Sanitation Data'!$D$32,0,10*ROW('Sanitation Data'!D149)))</f>
        <v/>
      </c>
      <c r="CP155" s="264" t="str">
        <f ca="true">+IF(OFFSET('Sanitation Data'!$E$28,0,10*ROW('Sanitation Data'!E149))="","",OFFSET('Sanitation Data'!$E$28,0,10*ROW('Sanitation Data'!E149)))</f>
        <v/>
      </c>
      <c r="CQ155" s="264" t="str">
        <f ca="true">+IF(OFFSET('Sanitation Data'!$E$29,0,10*ROW('Sanitation Data'!E149))="","",OFFSET('Sanitation Data'!$E$29,0,10*ROW('Sanitation Data'!E149)))</f>
        <v/>
      </c>
      <c r="CR155" s="264" t="str">
        <f ca="true">+IF(OFFSET('Sanitation Data'!$E$30,0,10*ROW('Sanitation Data'!E149))="","",OFFSET('Sanitation Data'!$E$30,0,10*ROW('Sanitation Data'!E149)))</f>
        <v/>
      </c>
      <c r="CS155" s="264" t="str">
        <f ca="true">+IF(OFFSET('Sanitation Data'!$E$31,0,10*ROW('Sanitation Data'!E149))="","",OFFSET('Sanitation Data'!$E$31,0,10*ROW('Sanitation Data'!E149)))</f>
        <v/>
      </c>
      <c r="CT155" s="264" t="str">
        <f ca="true">+IF(OFFSET('Sanitation Data'!$E$32,0,10*ROW('Sanitation Data'!E149))="","",OFFSET('Sanitation Data'!$E$32,0,10*ROW('Sanitation Data'!E149)))</f>
        <v/>
      </c>
      <c r="CU155" s="264" t="str">
        <f ca="true">+IF(OFFSET('Sanitation Data'!$F$28,0,10*ROW('Sanitation Data'!F149))="","",OFFSET('Sanitation Data'!$F$28,0,10*ROW('Sanitation Data'!F149)))</f>
        <v/>
      </c>
      <c r="CV155" s="264" t="str">
        <f ca="true">+IF(OFFSET('Sanitation Data'!$F$29,0,10*ROW('Sanitation Data'!F149))="","",OFFSET('Sanitation Data'!$F$29,0,10*ROW('Sanitation Data'!F149)))</f>
        <v/>
      </c>
      <c r="CW155" s="264" t="str">
        <f ca="true">+IF(OFFSET('Sanitation Data'!$F$30,0,10*ROW('Sanitation Data'!F149))="","",OFFSET('Sanitation Data'!$F$30,0,10*ROW('Sanitation Data'!F149)))</f>
        <v/>
      </c>
      <c r="CX155" s="264" t="str">
        <f ca="true">+IF(OFFSET('Sanitation Data'!$F$31,0,10*ROW('Sanitation Data'!F149))="","",OFFSET('Sanitation Data'!$F$31,0,10*ROW('Sanitation Data'!F149)))</f>
        <v/>
      </c>
      <c r="CY155" s="264" t="str">
        <f ca="true">+IF(OFFSET('Sanitation Data'!$F$32,0,10*ROW('Sanitation Data'!F149))="","",OFFSET('Sanitation Data'!$F$32,0,10*ROW('Sanitation Data'!F149)))</f>
        <v/>
      </c>
      <c r="CZ155" s="264" t="str">
        <f ca="true">+IF(OFFSET('Sanitation Data'!$G$28,0,10*ROW('Sanitation Data'!G149))="","",OFFSET('Sanitation Data'!$G$28,0,10*ROW('Sanitation Data'!G149)))</f>
        <v/>
      </c>
      <c r="DA155" s="264" t="str">
        <f ca="true">+IF(OFFSET('Sanitation Data'!$G$29,0,10*ROW('Sanitation Data'!G149))="","",OFFSET('Sanitation Data'!$G$29,0,10*ROW('Sanitation Data'!G149)))</f>
        <v/>
      </c>
      <c r="DB155" s="264" t="str">
        <f ca="true">+IF(OFFSET('Sanitation Data'!$G$30,0,10*ROW('Sanitation Data'!G149))="","",OFFSET('Sanitation Data'!$G$30,0,10*ROW('Sanitation Data'!G149)))</f>
        <v/>
      </c>
      <c r="DC155" s="264" t="str">
        <f ca="true">+IF(OFFSET('Sanitation Data'!$G$31,0,10*ROW('Sanitation Data'!G149))="","",OFFSET('Sanitation Data'!$G$31,0,10*ROW('Sanitation Data'!G149)))</f>
        <v/>
      </c>
      <c r="DD155" s="264" t="str">
        <f ca="true">+IF(OFFSET('Sanitation Data'!$G$32,0,10*ROW('Sanitation Data'!G149))="","",OFFSET('Sanitation Data'!$G$32,0,10*ROW('Sanitation Data'!G149)))</f>
        <v/>
      </c>
      <c r="DE155" s="264" t="str">
        <f ca="true">+IF(OFFSET('Sanitation Data'!$H$28,0,10*ROW('Sanitation Data'!H149))="","",OFFSET('Sanitation Data'!$H$28,0,10*ROW('Sanitation Data'!H149)))</f>
        <v/>
      </c>
      <c r="DF155" s="264" t="str">
        <f ca="true">+IF(OFFSET('Sanitation Data'!$H$29,0,10*ROW('Sanitation Data'!H149))="","",OFFSET('Sanitation Data'!$H$29,0,10*ROW('Sanitation Data'!H149)))</f>
        <v/>
      </c>
      <c r="DG155" s="264" t="str">
        <f ca="true">+IF(OFFSET('Sanitation Data'!$H$30,0,10*ROW('Sanitation Data'!H149))="","",OFFSET('Sanitation Data'!$H$30,0,10*ROW('Sanitation Data'!H149)))</f>
        <v/>
      </c>
      <c r="DH155" s="264" t="str">
        <f ca="true">+IF(OFFSET('Sanitation Data'!$H$31,0,10*ROW('Sanitation Data'!H149))="","",OFFSET('Sanitation Data'!$H$31,0,10*ROW('Sanitation Data'!H149)))</f>
        <v/>
      </c>
      <c r="DI155" s="264" t="str">
        <f ca="true">+IF(OFFSET('Sanitation Data'!$H$32,0,10*ROW('Sanitation Data'!H149))="","",OFFSET('Sanitation Data'!$H$32,0,10*ROW('Sanitation Data'!H149)))</f>
        <v/>
      </c>
      <c r="DJ155" s="264" t="str">
        <f ca="true">+IF(OFFSET('Sanitation Data'!$I$28,0,10*ROW('Sanitation Data'!I149))="","",OFFSET('Sanitation Data'!$I$28,0,10*ROW('Sanitation Data'!I149)))</f>
        <v/>
      </c>
      <c r="DK155" s="264" t="str">
        <f ca="true">+IF(OFFSET('Sanitation Data'!$I$29,0,10*ROW('Sanitation Data'!I149))="","",OFFSET('Sanitation Data'!$I$29,0,10*ROW('Sanitation Data'!I149)))</f>
        <v/>
      </c>
      <c r="DL155" s="264" t="str">
        <f ca="true">+IF(OFFSET('Sanitation Data'!$I$30,0,10*ROW('Sanitation Data'!I149))="","",OFFSET('Sanitation Data'!$I$30,0,10*ROW('Sanitation Data'!I149)))</f>
        <v/>
      </c>
      <c r="DM155" s="264" t="str">
        <f ca="true">+IF(OFFSET('Sanitation Data'!$I$31,0,10*ROW('Sanitation Data'!I149))="","",OFFSET('Sanitation Data'!$I$31,0,10*ROW('Sanitation Data'!I149)))</f>
        <v/>
      </c>
      <c r="DN155" s="264" t="str">
        <f ca="true">+IF(OFFSET('Sanitation Data'!$I$32,0,10*ROW('Sanitation Data'!I149))="","",OFFSET('Sanitation Data'!$I$32,0,10*ROW('Sanitation Data'!I149)))</f>
        <v/>
      </c>
      <c r="DO155" s="264" t="str">
        <f ca="true">+IF(OFFSET('Hygiene Data'!$D$11,0,10*ROW('Hygiene Data'!D149))="","",OFFSET('Hygiene Data'!$D$11,0,10*ROW('Hygiene Data'!D149)))</f>
        <v/>
      </c>
      <c r="DP155" s="264" t="str">
        <f ca="true">+IF(OFFSET('Hygiene Data'!$D$12,0,10*ROW('Hygiene Data'!D149))="","",OFFSET('Hygiene Data'!$D$12,0,10*ROW('Hygiene Data'!D149)))</f>
        <v/>
      </c>
      <c r="DQ155" s="264" t="str">
        <f ca="true">+IF(OFFSET('Hygiene Data'!$D$13,0,10*ROW('Hygiene Data'!D149))="","",OFFSET('Hygiene Data'!$D$13,0,10*ROW('Hygiene Data'!D149)))</f>
        <v/>
      </c>
      <c r="DR155" s="264" t="str">
        <f ca="true">+IF(OFFSET('Hygiene Data'!$E$11,0,10*ROW('Hygiene Data'!E149))="","",OFFSET('Hygiene Data'!$E$11,0,10*ROW('Hygiene Data'!E149)))</f>
        <v/>
      </c>
      <c r="DS155" s="264" t="str">
        <f ca="true">+IF(OFFSET('Hygiene Data'!$E$12,0,10*ROW('Hygiene Data'!E149))="","",OFFSET('Hygiene Data'!$E$12,0,10*ROW('Hygiene Data'!E149)))</f>
        <v/>
      </c>
      <c r="DT155" s="264" t="str">
        <f ca="true">+IF(OFFSET('Hygiene Data'!$E$13,0,10*ROW('Hygiene Data'!E149))="","",OFFSET('Hygiene Data'!$E$13,0,10*ROW('Hygiene Data'!E149)))</f>
        <v/>
      </c>
      <c r="DU155" s="264" t="str">
        <f ca="true">+IF(OFFSET('Hygiene Data'!$F$11,0,10*ROW('Hygiene Data'!F149))="","",OFFSET('Hygiene Data'!$F$11,0,10*ROW('Hygiene Data'!F149)))</f>
        <v/>
      </c>
      <c r="DV155" s="264" t="str">
        <f ca="true">+IF(OFFSET('Hygiene Data'!$F$12,0,10*ROW('Hygiene Data'!F149))="","",OFFSET('Hygiene Data'!$F$12,0,10*ROW('Hygiene Data'!F149)))</f>
        <v/>
      </c>
      <c r="DW155" s="264" t="str">
        <f ca="true">+IF(OFFSET('Hygiene Data'!$F$13,0,10*ROW('Hygiene Data'!F149))="","",OFFSET('Hygiene Data'!$F$13,0,10*ROW('Hygiene Data'!F149)))</f>
        <v/>
      </c>
      <c r="DX155" s="264" t="str">
        <f ca="true">+IF(OFFSET('Hygiene Data'!$G$11,0,10*ROW('Hygiene Data'!G149))="","",OFFSET('Hygiene Data'!$G$11,0,10*ROW('Hygiene Data'!G149)))</f>
        <v/>
      </c>
      <c r="DY155" s="264" t="str">
        <f ca="true">+IF(OFFSET('Hygiene Data'!$G$12,0,10*ROW('Hygiene Data'!G149))="","",OFFSET('Hygiene Data'!$G$12,0,10*ROW('Hygiene Data'!G149)))</f>
        <v/>
      </c>
      <c r="DZ155" s="264" t="str">
        <f ca="true">+IF(OFFSET('Hygiene Data'!$G$13,0,10*ROW('Hygiene Data'!G149))="","",OFFSET('Hygiene Data'!$G$13,0,10*ROW('Hygiene Data'!G149)))</f>
        <v/>
      </c>
      <c r="EA155" s="264" t="str">
        <f ca="true">+IF(OFFSET('Hygiene Data'!$H$11,0,10*ROW('Hygiene Data'!H149))="","",OFFSET('Hygiene Data'!$H$11,0,10*ROW('Hygiene Data'!H149)))</f>
        <v/>
      </c>
      <c r="EB155" s="264" t="str">
        <f ca="true">+IF(OFFSET('Hygiene Data'!$H$12,0,10*ROW('Hygiene Data'!H149))="","",OFFSET('Hygiene Data'!$H$12,0,10*ROW('Hygiene Data'!H149)))</f>
        <v/>
      </c>
      <c r="EC155" s="264" t="str">
        <f ca="true">+IF(OFFSET('Hygiene Data'!$H$13,0,10*ROW('Hygiene Data'!H149))="","",OFFSET('Hygiene Data'!$H$13,0,10*ROW('Hygiene Data'!H149)))</f>
        <v/>
      </c>
      <c r="ED155" s="264" t="str">
        <f ca="true">+IF(OFFSET('Hygiene Data'!$I$11,0,10*ROW('Hygiene Data'!I149))="","",OFFSET('Hygiene Data'!$I$11,0,10*ROW('Hygiene Data'!I149)))</f>
        <v/>
      </c>
      <c r="EE155" s="264" t="str">
        <f ca="true">+IF(OFFSET('Hygiene Data'!$I$12,0,10*ROW('Hygiene Data'!I149))="","",OFFSET('Hygiene Data'!$I$12,0,10*ROW('Hygiene Data'!I149)))</f>
        <v/>
      </c>
      <c r="EF155" s="264" t="str">
        <f ca="true">+IF(OFFSET('Hygiene Data'!$I$13,0,10*ROW('Hygiene Data'!I149))="","",OFFSET('Hygiene Data'!$I$13,0,10*ROW('Hygiene Data'!I149)))</f>
        <v/>
      </c>
    </row>
    <row xmlns:x14ac="http://schemas.microsoft.com/office/spreadsheetml/2009/9/ac" r="156" x14ac:dyDescent="0.2">
      <c r="A156" s="37" t="str">
        <f ca="true">+IF(OFFSET('Water Data'!$B$2,0,10*ROW('Water Data'!E150))="","",OFFSET('Water Data'!$B$2,0,10*ROW('Water Data'!E150)))</f>
        <v/>
      </c>
      <c r="B156" s="37" t="str">
        <f ca="true">+IF(OFFSET('Water Data'!$C$2,0,10*ROW('Water Data'!F150))="","",OFFSET('Water Data'!$C$2,0,10*ROW('Water Data'!F150)))</f>
        <v/>
      </c>
      <c r="C156" s="320" t="str">
        <f t="shared" ca="true" si="2"/>
        <v/>
      </c>
      <c r="D156" s="94"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94"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94"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94"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94"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94"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94"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94"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94"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94"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94"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94"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94"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94"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94"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94"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94"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94"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95"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95"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95"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95"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95"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95"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95"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95"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95"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95"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95"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95"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95"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95"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95"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95"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95"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95"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95"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95"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95"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95"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95"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95"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95"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95"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95"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95"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95"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95"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96"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96"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96"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96"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96"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96"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96"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96"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96"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96"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96"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96"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96"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96"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96"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96"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96"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96"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64"/>
      <c r="BS156" s="264" t="str">
        <f ca="true">+IF(OFFSET('Water Data'!$D$27,0,10*ROW('Water Data'!D150))="","",OFFSET('Water Data'!$D$27,0,10*ROW('Water Data'!D150)))</f>
        <v/>
      </c>
      <c r="BT156" s="264" t="str">
        <f ca="true">+IF(OFFSET('Water Data'!$D$28,0,10*ROW('Water Data'!D150))="","",OFFSET('Water Data'!$D$28,0,10*ROW('Water Data'!D150)))</f>
        <v/>
      </c>
      <c r="BU156" s="264" t="str">
        <f ca="true">+IF(OFFSET('Water Data'!$D$29,0,10*ROW('Water Data'!D150))="","",OFFSET('Water Data'!$D$29,0,10*ROW('Water Data'!D150)))</f>
        <v/>
      </c>
      <c r="BV156" s="264" t="str">
        <f ca="true">+IF(OFFSET('Water Data'!$E$27,0,10*ROW('Water Data'!E150))="","",OFFSET('Water Data'!$E$27,0,10*ROW('Water Data'!E150)))</f>
        <v/>
      </c>
      <c r="BW156" s="264" t="str">
        <f ca="true">+IF(OFFSET('Water Data'!$E$28,0,10*ROW('Water Data'!E150))="","",OFFSET('Water Data'!$E$28,0,10*ROW('Water Data'!E150)))</f>
        <v/>
      </c>
      <c r="BX156" s="264" t="str">
        <f ca="true">+IF(OFFSET('Water Data'!$E$29,0,10*ROW('Water Data'!E150))="","",OFFSET('Water Data'!$E$29,0,10*ROW('Water Data'!E150)))</f>
        <v/>
      </c>
      <c r="BY156" s="264" t="str">
        <f ca="true">+IF(OFFSET('Water Data'!$F$27,0,10*ROW('Water Data'!F150))="","",OFFSET('Water Data'!$F$27,0,10*ROW('Water Data'!F150)))</f>
        <v/>
      </c>
      <c r="BZ156" s="264" t="str">
        <f ca="true">+IF(OFFSET('Water Data'!$F$28,0,10*ROW('Water Data'!F150))="","",OFFSET('Water Data'!$F$28,0,10*ROW('Water Data'!F150)))</f>
        <v/>
      </c>
      <c r="CA156" s="264" t="str">
        <f ca="true">+IF(OFFSET('Water Data'!$F$29,0,10*ROW('Water Data'!F150))="","",OFFSET('Water Data'!$F$29,0,10*ROW('Water Data'!F150)))</f>
        <v/>
      </c>
      <c r="CB156" s="264" t="str">
        <f ca="true">+IF(OFFSET('Water Data'!$G$27,0,10*ROW('Water Data'!G150))="","",OFFSET('Water Data'!$G$27,0,10*ROW('Water Data'!G150)))</f>
        <v/>
      </c>
      <c r="CC156" s="264" t="str">
        <f ca="true">+IF(OFFSET('Water Data'!$G$28,0,10*ROW('Water Data'!G150))="","",OFFSET('Water Data'!$G$28,0,10*ROW('Water Data'!G150)))</f>
        <v/>
      </c>
      <c r="CD156" s="264" t="str">
        <f ca="true">+IF(OFFSET('Water Data'!$G$29,0,10*ROW('Water Data'!G150))="","",OFFSET('Water Data'!$G$29,0,10*ROW('Water Data'!G150)))</f>
        <v/>
      </c>
      <c r="CE156" s="264" t="str">
        <f ca="true">+IF(OFFSET('Water Data'!$H$27,0,10*ROW('Water Data'!H150))="","",OFFSET('Water Data'!$H$27,0,10*ROW('Water Data'!H150)))</f>
        <v/>
      </c>
      <c r="CF156" s="264" t="str">
        <f ca="true">+IF(OFFSET('Water Data'!$H$28,0,10*ROW('Water Data'!H150))="","",OFFSET('Water Data'!$H$28,0,10*ROW('Water Data'!H150)))</f>
        <v/>
      </c>
      <c r="CG156" s="264" t="str">
        <f ca="true">+IF(OFFSET('Water Data'!$H$29,0,10*ROW('Water Data'!H150))="","",OFFSET('Water Data'!$H$29,0,10*ROW('Water Data'!H150)))</f>
        <v/>
      </c>
      <c r="CH156" s="264" t="str">
        <f ca="true">+IF(OFFSET('Water Data'!$I$27,0,10*ROW('Water Data'!I150))="","",OFFSET('Water Data'!$I$27,0,10*ROW('Water Data'!I150)))</f>
        <v/>
      </c>
      <c r="CI156" s="264" t="str">
        <f ca="true">+IF(OFFSET('Water Data'!$I$28,0,10*ROW('Water Data'!I150))="","",OFFSET('Water Data'!$I$28,0,10*ROW('Water Data'!I150)))</f>
        <v/>
      </c>
      <c r="CJ156" s="264" t="str">
        <f ca="true">+IF(OFFSET('Water Data'!$I$29,0,10*ROW('Water Data'!I150))="","",OFFSET('Water Data'!$I$29,0,10*ROW('Water Data'!I150)))</f>
        <v/>
      </c>
      <c r="CK156" s="264" t="str">
        <f ca="true">+IF(OFFSET('Sanitation Data'!$D$28,0,10*ROW('Sanitation Data'!D150))="","",OFFSET('Sanitation Data'!$D$28,0,10*ROW('Sanitation Data'!D150)))</f>
        <v/>
      </c>
      <c r="CL156" s="264" t="str">
        <f ca="true">+IF(OFFSET('Sanitation Data'!$D$29,0,10*ROW('Sanitation Data'!D150))="","",OFFSET('Sanitation Data'!$D$29,0,10*ROW('Sanitation Data'!D150)))</f>
        <v/>
      </c>
      <c r="CM156" s="264" t="str">
        <f ca="true">+IF(OFFSET('Sanitation Data'!$D$30,0,10*ROW('Sanitation Data'!D150))="","",OFFSET('Sanitation Data'!$D$30,0,10*ROW('Sanitation Data'!D150)))</f>
        <v/>
      </c>
      <c r="CN156" s="264" t="str">
        <f ca="true">+IF(OFFSET('Sanitation Data'!$D$31,0,10*ROW('Sanitation Data'!D150))="","",OFFSET('Sanitation Data'!$D$31,0,10*ROW('Sanitation Data'!D150)))</f>
        <v/>
      </c>
      <c r="CO156" s="264" t="str">
        <f ca="true">+IF(OFFSET('Sanitation Data'!$D$32,0,10*ROW('Sanitation Data'!D150))="","",OFFSET('Sanitation Data'!$D$32,0,10*ROW('Sanitation Data'!D150)))</f>
        <v/>
      </c>
      <c r="CP156" s="264" t="str">
        <f ca="true">+IF(OFFSET('Sanitation Data'!$E$28,0,10*ROW('Sanitation Data'!E150))="","",OFFSET('Sanitation Data'!$E$28,0,10*ROW('Sanitation Data'!E150)))</f>
        <v/>
      </c>
      <c r="CQ156" s="264" t="str">
        <f ca="true">+IF(OFFSET('Sanitation Data'!$E$29,0,10*ROW('Sanitation Data'!E150))="","",OFFSET('Sanitation Data'!$E$29,0,10*ROW('Sanitation Data'!E150)))</f>
        <v/>
      </c>
      <c r="CR156" s="264" t="str">
        <f ca="true">+IF(OFFSET('Sanitation Data'!$E$30,0,10*ROW('Sanitation Data'!E150))="","",OFFSET('Sanitation Data'!$E$30,0,10*ROW('Sanitation Data'!E150)))</f>
        <v/>
      </c>
      <c r="CS156" s="264" t="str">
        <f ca="true">+IF(OFFSET('Sanitation Data'!$E$31,0,10*ROW('Sanitation Data'!E150))="","",OFFSET('Sanitation Data'!$E$31,0,10*ROW('Sanitation Data'!E150)))</f>
        <v/>
      </c>
      <c r="CT156" s="264" t="str">
        <f ca="true">+IF(OFFSET('Sanitation Data'!$E$32,0,10*ROW('Sanitation Data'!E150))="","",OFFSET('Sanitation Data'!$E$32,0,10*ROW('Sanitation Data'!E150)))</f>
        <v/>
      </c>
      <c r="CU156" s="264" t="str">
        <f ca="true">+IF(OFFSET('Sanitation Data'!$F$28,0,10*ROW('Sanitation Data'!F150))="","",OFFSET('Sanitation Data'!$F$28,0,10*ROW('Sanitation Data'!F150)))</f>
        <v/>
      </c>
      <c r="CV156" s="264" t="str">
        <f ca="true">+IF(OFFSET('Sanitation Data'!$F$29,0,10*ROW('Sanitation Data'!F150))="","",OFFSET('Sanitation Data'!$F$29,0,10*ROW('Sanitation Data'!F150)))</f>
        <v/>
      </c>
      <c r="CW156" s="264" t="str">
        <f ca="true">+IF(OFFSET('Sanitation Data'!$F$30,0,10*ROW('Sanitation Data'!F150))="","",OFFSET('Sanitation Data'!$F$30,0,10*ROW('Sanitation Data'!F150)))</f>
        <v/>
      </c>
      <c r="CX156" s="264" t="str">
        <f ca="true">+IF(OFFSET('Sanitation Data'!$F$31,0,10*ROW('Sanitation Data'!F150))="","",OFFSET('Sanitation Data'!$F$31,0,10*ROW('Sanitation Data'!F150)))</f>
        <v/>
      </c>
      <c r="CY156" s="264" t="str">
        <f ca="true">+IF(OFFSET('Sanitation Data'!$F$32,0,10*ROW('Sanitation Data'!F150))="","",OFFSET('Sanitation Data'!$F$32,0,10*ROW('Sanitation Data'!F150)))</f>
        <v/>
      </c>
      <c r="CZ156" s="264" t="str">
        <f ca="true">+IF(OFFSET('Sanitation Data'!$G$28,0,10*ROW('Sanitation Data'!G150))="","",OFFSET('Sanitation Data'!$G$28,0,10*ROW('Sanitation Data'!G150)))</f>
        <v/>
      </c>
      <c r="DA156" s="264" t="str">
        <f ca="true">+IF(OFFSET('Sanitation Data'!$G$29,0,10*ROW('Sanitation Data'!G150))="","",OFFSET('Sanitation Data'!$G$29,0,10*ROW('Sanitation Data'!G150)))</f>
        <v/>
      </c>
      <c r="DB156" s="264" t="str">
        <f ca="true">+IF(OFFSET('Sanitation Data'!$G$30,0,10*ROW('Sanitation Data'!G150))="","",OFFSET('Sanitation Data'!$G$30,0,10*ROW('Sanitation Data'!G150)))</f>
        <v/>
      </c>
      <c r="DC156" s="264" t="str">
        <f ca="true">+IF(OFFSET('Sanitation Data'!$G$31,0,10*ROW('Sanitation Data'!G150))="","",OFFSET('Sanitation Data'!$G$31,0,10*ROW('Sanitation Data'!G150)))</f>
        <v/>
      </c>
      <c r="DD156" s="264" t="str">
        <f ca="true">+IF(OFFSET('Sanitation Data'!$G$32,0,10*ROW('Sanitation Data'!G150))="","",OFFSET('Sanitation Data'!$G$32,0,10*ROW('Sanitation Data'!G150)))</f>
        <v/>
      </c>
      <c r="DE156" s="264" t="str">
        <f ca="true">+IF(OFFSET('Sanitation Data'!$H$28,0,10*ROW('Sanitation Data'!H150))="","",OFFSET('Sanitation Data'!$H$28,0,10*ROW('Sanitation Data'!H150)))</f>
        <v/>
      </c>
      <c r="DF156" s="264" t="str">
        <f ca="true">+IF(OFFSET('Sanitation Data'!$H$29,0,10*ROW('Sanitation Data'!H150))="","",OFFSET('Sanitation Data'!$H$29,0,10*ROW('Sanitation Data'!H150)))</f>
        <v/>
      </c>
      <c r="DG156" s="264" t="str">
        <f ca="true">+IF(OFFSET('Sanitation Data'!$H$30,0,10*ROW('Sanitation Data'!H150))="","",OFFSET('Sanitation Data'!$H$30,0,10*ROW('Sanitation Data'!H150)))</f>
        <v/>
      </c>
      <c r="DH156" s="264" t="str">
        <f ca="true">+IF(OFFSET('Sanitation Data'!$H$31,0,10*ROW('Sanitation Data'!H150))="","",OFFSET('Sanitation Data'!$H$31,0,10*ROW('Sanitation Data'!H150)))</f>
        <v/>
      </c>
      <c r="DI156" s="264" t="str">
        <f ca="true">+IF(OFFSET('Sanitation Data'!$H$32,0,10*ROW('Sanitation Data'!H150))="","",OFFSET('Sanitation Data'!$H$32,0,10*ROW('Sanitation Data'!H150)))</f>
        <v/>
      </c>
      <c r="DJ156" s="264" t="str">
        <f ca="true">+IF(OFFSET('Sanitation Data'!$I$28,0,10*ROW('Sanitation Data'!I150))="","",OFFSET('Sanitation Data'!$I$28,0,10*ROW('Sanitation Data'!I150)))</f>
        <v/>
      </c>
      <c r="DK156" s="264" t="str">
        <f ca="true">+IF(OFFSET('Sanitation Data'!$I$29,0,10*ROW('Sanitation Data'!I150))="","",OFFSET('Sanitation Data'!$I$29,0,10*ROW('Sanitation Data'!I150)))</f>
        <v/>
      </c>
      <c r="DL156" s="264" t="str">
        <f ca="true">+IF(OFFSET('Sanitation Data'!$I$30,0,10*ROW('Sanitation Data'!I150))="","",OFFSET('Sanitation Data'!$I$30,0,10*ROW('Sanitation Data'!I150)))</f>
        <v/>
      </c>
      <c r="DM156" s="264" t="str">
        <f ca="true">+IF(OFFSET('Sanitation Data'!$I$31,0,10*ROW('Sanitation Data'!I150))="","",OFFSET('Sanitation Data'!$I$31,0,10*ROW('Sanitation Data'!I150)))</f>
        <v/>
      </c>
      <c r="DN156" s="264" t="str">
        <f ca="true">+IF(OFFSET('Sanitation Data'!$I$32,0,10*ROW('Sanitation Data'!I150))="","",OFFSET('Sanitation Data'!$I$32,0,10*ROW('Sanitation Data'!I150)))</f>
        <v/>
      </c>
      <c r="DO156" s="264" t="str">
        <f ca="true">+IF(OFFSET('Hygiene Data'!$D$11,0,10*ROW('Hygiene Data'!D150))="","",OFFSET('Hygiene Data'!$D$11,0,10*ROW('Hygiene Data'!D150)))</f>
        <v/>
      </c>
      <c r="DP156" s="264" t="str">
        <f ca="true">+IF(OFFSET('Hygiene Data'!$D$12,0,10*ROW('Hygiene Data'!D150))="","",OFFSET('Hygiene Data'!$D$12,0,10*ROW('Hygiene Data'!D150)))</f>
        <v/>
      </c>
      <c r="DQ156" s="264" t="str">
        <f ca="true">+IF(OFFSET('Hygiene Data'!$D$13,0,10*ROW('Hygiene Data'!D150))="","",OFFSET('Hygiene Data'!$D$13,0,10*ROW('Hygiene Data'!D150)))</f>
        <v/>
      </c>
      <c r="DR156" s="264" t="str">
        <f ca="true">+IF(OFFSET('Hygiene Data'!$E$11,0,10*ROW('Hygiene Data'!E150))="","",OFFSET('Hygiene Data'!$E$11,0,10*ROW('Hygiene Data'!E150)))</f>
        <v/>
      </c>
      <c r="DS156" s="264" t="str">
        <f ca="true">+IF(OFFSET('Hygiene Data'!$E$12,0,10*ROW('Hygiene Data'!E150))="","",OFFSET('Hygiene Data'!$E$12,0,10*ROW('Hygiene Data'!E150)))</f>
        <v/>
      </c>
      <c r="DT156" s="264" t="str">
        <f ca="true">+IF(OFFSET('Hygiene Data'!$E$13,0,10*ROW('Hygiene Data'!E150))="","",OFFSET('Hygiene Data'!$E$13,0,10*ROW('Hygiene Data'!E150)))</f>
        <v/>
      </c>
      <c r="DU156" s="264" t="str">
        <f ca="true">+IF(OFFSET('Hygiene Data'!$F$11,0,10*ROW('Hygiene Data'!F150))="","",OFFSET('Hygiene Data'!$F$11,0,10*ROW('Hygiene Data'!F150)))</f>
        <v/>
      </c>
      <c r="DV156" s="264" t="str">
        <f ca="true">+IF(OFFSET('Hygiene Data'!$F$12,0,10*ROW('Hygiene Data'!F150))="","",OFFSET('Hygiene Data'!$F$12,0,10*ROW('Hygiene Data'!F150)))</f>
        <v/>
      </c>
      <c r="DW156" s="264" t="str">
        <f ca="true">+IF(OFFSET('Hygiene Data'!$F$13,0,10*ROW('Hygiene Data'!F150))="","",OFFSET('Hygiene Data'!$F$13,0,10*ROW('Hygiene Data'!F150)))</f>
        <v/>
      </c>
      <c r="DX156" s="264" t="str">
        <f ca="true">+IF(OFFSET('Hygiene Data'!$G$11,0,10*ROW('Hygiene Data'!G150))="","",OFFSET('Hygiene Data'!$G$11,0,10*ROW('Hygiene Data'!G150)))</f>
        <v/>
      </c>
      <c r="DY156" s="264" t="str">
        <f ca="true">+IF(OFFSET('Hygiene Data'!$G$12,0,10*ROW('Hygiene Data'!G150))="","",OFFSET('Hygiene Data'!$G$12,0,10*ROW('Hygiene Data'!G150)))</f>
        <v/>
      </c>
      <c r="DZ156" s="264" t="str">
        <f ca="true">+IF(OFFSET('Hygiene Data'!$G$13,0,10*ROW('Hygiene Data'!G150))="","",OFFSET('Hygiene Data'!$G$13,0,10*ROW('Hygiene Data'!G150)))</f>
        <v/>
      </c>
      <c r="EA156" s="264" t="str">
        <f ca="true">+IF(OFFSET('Hygiene Data'!$H$11,0,10*ROW('Hygiene Data'!H150))="","",OFFSET('Hygiene Data'!$H$11,0,10*ROW('Hygiene Data'!H150)))</f>
        <v/>
      </c>
      <c r="EB156" s="264" t="str">
        <f ca="true">+IF(OFFSET('Hygiene Data'!$H$12,0,10*ROW('Hygiene Data'!H150))="","",OFFSET('Hygiene Data'!$H$12,0,10*ROW('Hygiene Data'!H150)))</f>
        <v/>
      </c>
      <c r="EC156" s="264" t="str">
        <f ca="true">+IF(OFFSET('Hygiene Data'!$H$13,0,10*ROW('Hygiene Data'!H150))="","",OFFSET('Hygiene Data'!$H$13,0,10*ROW('Hygiene Data'!H150)))</f>
        <v/>
      </c>
      <c r="ED156" s="264" t="str">
        <f ca="true">+IF(OFFSET('Hygiene Data'!$I$11,0,10*ROW('Hygiene Data'!I150))="","",OFFSET('Hygiene Data'!$I$11,0,10*ROW('Hygiene Data'!I150)))</f>
        <v/>
      </c>
      <c r="EE156" s="264" t="str">
        <f ca="true">+IF(OFFSET('Hygiene Data'!$I$12,0,10*ROW('Hygiene Data'!I150))="","",OFFSET('Hygiene Data'!$I$12,0,10*ROW('Hygiene Data'!I150)))</f>
        <v/>
      </c>
      <c r="EF156" s="264" t="str">
        <f ca="true">+IF(OFFSET('Hygiene Data'!$I$13,0,10*ROW('Hygiene Data'!I150))="","",OFFSET('Hygiene Data'!$I$13,0,10*ROW('Hygiene Data'!I150)))</f>
        <v/>
      </c>
    </row>
    <row xmlns:x14ac="http://schemas.microsoft.com/office/spreadsheetml/2009/9/ac" r="157" x14ac:dyDescent="0.2">
      <c r="A157" s="37" t="str">
        <f ca="true">+IF(OFFSET('Water Data'!$B$2,0,10*ROW('Water Data'!E151))="","",OFFSET('Water Data'!$B$2,0,10*ROW('Water Data'!E151)))</f>
        <v/>
      </c>
      <c r="B157" s="37" t="str">
        <f ca="true">+IF(OFFSET('Water Data'!$C$2,0,10*ROW('Water Data'!F151))="","",OFFSET('Water Data'!$C$2,0,10*ROW('Water Data'!F151)))</f>
        <v/>
      </c>
      <c r="C157" s="320" t="str">
        <f t="shared" ca="true" si="2"/>
        <v/>
      </c>
      <c r="D157" s="94"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94"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94"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94"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94"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94"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94"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94"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94"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94"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94"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94"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94"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94"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94"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94"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94"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94"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95"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95"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95"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95"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95"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95"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95"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95"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95"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95"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95"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95"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95"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95"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95"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95"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95"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95"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95"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95"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95"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95"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95"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95"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95"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95"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95"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95"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95"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95"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96"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96"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96"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96"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96"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96"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96"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96"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96"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96"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96"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96"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96"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96"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96"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96"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96"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96"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64"/>
      <c r="BS157" s="264" t="str">
        <f ca="true">+IF(OFFSET('Water Data'!$D$27,0,10*ROW('Water Data'!D151))="","",OFFSET('Water Data'!$D$27,0,10*ROW('Water Data'!D151)))</f>
        <v/>
      </c>
      <c r="BT157" s="264" t="str">
        <f ca="true">+IF(OFFSET('Water Data'!$D$28,0,10*ROW('Water Data'!D151))="","",OFFSET('Water Data'!$D$28,0,10*ROW('Water Data'!D151)))</f>
        <v/>
      </c>
      <c r="BU157" s="264" t="str">
        <f ca="true">+IF(OFFSET('Water Data'!$D$29,0,10*ROW('Water Data'!D151))="","",OFFSET('Water Data'!$D$29,0,10*ROW('Water Data'!D151)))</f>
        <v/>
      </c>
      <c r="BV157" s="264" t="str">
        <f ca="true">+IF(OFFSET('Water Data'!$E$27,0,10*ROW('Water Data'!E151))="","",OFFSET('Water Data'!$E$27,0,10*ROW('Water Data'!E151)))</f>
        <v/>
      </c>
      <c r="BW157" s="264" t="str">
        <f ca="true">+IF(OFFSET('Water Data'!$E$28,0,10*ROW('Water Data'!E151))="","",OFFSET('Water Data'!$E$28,0,10*ROW('Water Data'!E151)))</f>
        <v/>
      </c>
      <c r="BX157" s="264" t="str">
        <f ca="true">+IF(OFFSET('Water Data'!$E$29,0,10*ROW('Water Data'!E151))="","",OFFSET('Water Data'!$E$29,0,10*ROW('Water Data'!E151)))</f>
        <v/>
      </c>
      <c r="BY157" s="264" t="str">
        <f ca="true">+IF(OFFSET('Water Data'!$F$27,0,10*ROW('Water Data'!F151))="","",OFFSET('Water Data'!$F$27,0,10*ROW('Water Data'!F151)))</f>
        <v/>
      </c>
      <c r="BZ157" s="264" t="str">
        <f ca="true">+IF(OFFSET('Water Data'!$F$28,0,10*ROW('Water Data'!F151))="","",OFFSET('Water Data'!$F$28,0,10*ROW('Water Data'!F151)))</f>
        <v/>
      </c>
      <c r="CA157" s="264" t="str">
        <f ca="true">+IF(OFFSET('Water Data'!$F$29,0,10*ROW('Water Data'!F151))="","",OFFSET('Water Data'!$F$29,0,10*ROW('Water Data'!F151)))</f>
        <v/>
      </c>
      <c r="CB157" s="264" t="str">
        <f ca="true">+IF(OFFSET('Water Data'!$G$27,0,10*ROW('Water Data'!G151))="","",OFFSET('Water Data'!$G$27,0,10*ROW('Water Data'!G151)))</f>
        <v/>
      </c>
      <c r="CC157" s="264" t="str">
        <f ca="true">+IF(OFFSET('Water Data'!$G$28,0,10*ROW('Water Data'!G151))="","",OFFSET('Water Data'!$G$28,0,10*ROW('Water Data'!G151)))</f>
        <v/>
      </c>
      <c r="CD157" s="264" t="str">
        <f ca="true">+IF(OFFSET('Water Data'!$G$29,0,10*ROW('Water Data'!G151))="","",OFFSET('Water Data'!$G$29,0,10*ROW('Water Data'!G151)))</f>
        <v/>
      </c>
      <c r="CE157" s="264" t="str">
        <f ca="true">+IF(OFFSET('Water Data'!$H$27,0,10*ROW('Water Data'!H151))="","",OFFSET('Water Data'!$H$27,0,10*ROW('Water Data'!H151)))</f>
        <v/>
      </c>
      <c r="CF157" s="264" t="str">
        <f ca="true">+IF(OFFSET('Water Data'!$H$28,0,10*ROW('Water Data'!H151))="","",OFFSET('Water Data'!$H$28,0,10*ROW('Water Data'!H151)))</f>
        <v/>
      </c>
      <c r="CG157" s="264" t="str">
        <f ca="true">+IF(OFFSET('Water Data'!$H$29,0,10*ROW('Water Data'!H151))="","",OFFSET('Water Data'!$H$29,0,10*ROW('Water Data'!H151)))</f>
        <v/>
      </c>
      <c r="CH157" s="264" t="str">
        <f ca="true">+IF(OFFSET('Water Data'!$I$27,0,10*ROW('Water Data'!I151))="","",OFFSET('Water Data'!$I$27,0,10*ROW('Water Data'!I151)))</f>
        <v/>
      </c>
      <c r="CI157" s="264" t="str">
        <f ca="true">+IF(OFFSET('Water Data'!$I$28,0,10*ROW('Water Data'!I151))="","",OFFSET('Water Data'!$I$28,0,10*ROW('Water Data'!I151)))</f>
        <v/>
      </c>
      <c r="CJ157" s="264" t="str">
        <f ca="true">+IF(OFFSET('Water Data'!$I$29,0,10*ROW('Water Data'!I151))="","",OFFSET('Water Data'!$I$29,0,10*ROW('Water Data'!I151)))</f>
        <v/>
      </c>
      <c r="CK157" s="264" t="str">
        <f ca="true">+IF(OFFSET('Sanitation Data'!$D$28,0,10*ROW('Sanitation Data'!D151))="","",OFFSET('Sanitation Data'!$D$28,0,10*ROW('Sanitation Data'!D151)))</f>
        <v/>
      </c>
      <c r="CL157" s="264" t="str">
        <f ca="true">+IF(OFFSET('Sanitation Data'!$D$29,0,10*ROW('Sanitation Data'!D151))="","",OFFSET('Sanitation Data'!$D$29,0,10*ROW('Sanitation Data'!D151)))</f>
        <v/>
      </c>
      <c r="CM157" s="264" t="str">
        <f ca="true">+IF(OFFSET('Sanitation Data'!$D$30,0,10*ROW('Sanitation Data'!D151))="","",OFFSET('Sanitation Data'!$D$30,0,10*ROW('Sanitation Data'!D151)))</f>
        <v/>
      </c>
      <c r="CN157" s="264" t="str">
        <f ca="true">+IF(OFFSET('Sanitation Data'!$D$31,0,10*ROW('Sanitation Data'!D151))="","",OFFSET('Sanitation Data'!$D$31,0,10*ROW('Sanitation Data'!D151)))</f>
        <v/>
      </c>
      <c r="CO157" s="264" t="str">
        <f ca="true">+IF(OFFSET('Sanitation Data'!$D$32,0,10*ROW('Sanitation Data'!D151))="","",OFFSET('Sanitation Data'!$D$32,0,10*ROW('Sanitation Data'!D151)))</f>
        <v/>
      </c>
      <c r="CP157" s="264" t="str">
        <f ca="true">+IF(OFFSET('Sanitation Data'!$E$28,0,10*ROW('Sanitation Data'!E151))="","",OFFSET('Sanitation Data'!$E$28,0,10*ROW('Sanitation Data'!E151)))</f>
        <v/>
      </c>
      <c r="CQ157" s="264" t="str">
        <f ca="true">+IF(OFFSET('Sanitation Data'!$E$29,0,10*ROW('Sanitation Data'!E151))="","",OFFSET('Sanitation Data'!$E$29,0,10*ROW('Sanitation Data'!E151)))</f>
        <v/>
      </c>
      <c r="CR157" s="264" t="str">
        <f ca="true">+IF(OFFSET('Sanitation Data'!$E$30,0,10*ROW('Sanitation Data'!E151))="","",OFFSET('Sanitation Data'!$E$30,0,10*ROW('Sanitation Data'!E151)))</f>
        <v/>
      </c>
      <c r="CS157" s="264" t="str">
        <f ca="true">+IF(OFFSET('Sanitation Data'!$E$31,0,10*ROW('Sanitation Data'!E151))="","",OFFSET('Sanitation Data'!$E$31,0,10*ROW('Sanitation Data'!E151)))</f>
        <v/>
      </c>
      <c r="CT157" s="264" t="str">
        <f ca="true">+IF(OFFSET('Sanitation Data'!$E$32,0,10*ROW('Sanitation Data'!E151))="","",OFFSET('Sanitation Data'!$E$32,0,10*ROW('Sanitation Data'!E151)))</f>
        <v/>
      </c>
      <c r="CU157" s="264" t="str">
        <f ca="true">+IF(OFFSET('Sanitation Data'!$F$28,0,10*ROW('Sanitation Data'!F151))="","",OFFSET('Sanitation Data'!$F$28,0,10*ROW('Sanitation Data'!F151)))</f>
        <v/>
      </c>
      <c r="CV157" s="264" t="str">
        <f ca="true">+IF(OFFSET('Sanitation Data'!$F$29,0,10*ROW('Sanitation Data'!F151))="","",OFFSET('Sanitation Data'!$F$29,0,10*ROW('Sanitation Data'!F151)))</f>
        <v/>
      </c>
      <c r="CW157" s="264" t="str">
        <f ca="true">+IF(OFFSET('Sanitation Data'!$F$30,0,10*ROW('Sanitation Data'!F151))="","",OFFSET('Sanitation Data'!$F$30,0,10*ROW('Sanitation Data'!F151)))</f>
        <v/>
      </c>
      <c r="CX157" s="264" t="str">
        <f ca="true">+IF(OFFSET('Sanitation Data'!$F$31,0,10*ROW('Sanitation Data'!F151))="","",OFFSET('Sanitation Data'!$F$31,0,10*ROW('Sanitation Data'!F151)))</f>
        <v/>
      </c>
      <c r="CY157" s="264" t="str">
        <f ca="true">+IF(OFFSET('Sanitation Data'!$F$32,0,10*ROW('Sanitation Data'!F151))="","",OFFSET('Sanitation Data'!$F$32,0,10*ROW('Sanitation Data'!F151)))</f>
        <v/>
      </c>
      <c r="CZ157" s="264" t="str">
        <f ca="true">+IF(OFFSET('Sanitation Data'!$G$28,0,10*ROW('Sanitation Data'!G151))="","",OFFSET('Sanitation Data'!$G$28,0,10*ROW('Sanitation Data'!G151)))</f>
        <v/>
      </c>
      <c r="DA157" s="264" t="str">
        <f ca="true">+IF(OFFSET('Sanitation Data'!$G$29,0,10*ROW('Sanitation Data'!G151))="","",OFFSET('Sanitation Data'!$G$29,0,10*ROW('Sanitation Data'!G151)))</f>
        <v/>
      </c>
      <c r="DB157" s="264" t="str">
        <f ca="true">+IF(OFFSET('Sanitation Data'!$G$30,0,10*ROW('Sanitation Data'!G151))="","",OFFSET('Sanitation Data'!$G$30,0,10*ROW('Sanitation Data'!G151)))</f>
        <v/>
      </c>
      <c r="DC157" s="264" t="str">
        <f ca="true">+IF(OFFSET('Sanitation Data'!$G$31,0,10*ROW('Sanitation Data'!G151))="","",OFFSET('Sanitation Data'!$G$31,0,10*ROW('Sanitation Data'!G151)))</f>
        <v/>
      </c>
      <c r="DD157" s="264" t="str">
        <f ca="true">+IF(OFFSET('Sanitation Data'!$G$32,0,10*ROW('Sanitation Data'!G151))="","",OFFSET('Sanitation Data'!$G$32,0,10*ROW('Sanitation Data'!G151)))</f>
        <v/>
      </c>
      <c r="DE157" s="264" t="str">
        <f ca="true">+IF(OFFSET('Sanitation Data'!$H$28,0,10*ROW('Sanitation Data'!H151))="","",OFFSET('Sanitation Data'!$H$28,0,10*ROW('Sanitation Data'!H151)))</f>
        <v/>
      </c>
      <c r="DF157" s="264" t="str">
        <f ca="true">+IF(OFFSET('Sanitation Data'!$H$29,0,10*ROW('Sanitation Data'!H151))="","",OFFSET('Sanitation Data'!$H$29,0,10*ROW('Sanitation Data'!H151)))</f>
        <v/>
      </c>
      <c r="DG157" s="264" t="str">
        <f ca="true">+IF(OFFSET('Sanitation Data'!$H$30,0,10*ROW('Sanitation Data'!H151))="","",OFFSET('Sanitation Data'!$H$30,0,10*ROW('Sanitation Data'!H151)))</f>
        <v/>
      </c>
      <c r="DH157" s="264" t="str">
        <f ca="true">+IF(OFFSET('Sanitation Data'!$H$31,0,10*ROW('Sanitation Data'!H151))="","",OFFSET('Sanitation Data'!$H$31,0,10*ROW('Sanitation Data'!H151)))</f>
        <v/>
      </c>
      <c r="DI157" s="264" t="str">
        <f ca="true">+IF(OFFSET('Sanitation Data'!$H$32,0,10*ROW('Sanitation Data'!H151))="","",OFFSET('Sanitation Data'!$H$32,0,10*ROW('Sanitation Data'!H151)))</f>
        <v/>
      </c>
      <c r="DJ157" s="264" t="str">
        <f ca="true">+IF(OFFSET('Sanitation Data'!$I$28,0,10*ROW('Sanitation Data'!I151))="","",OFFSET('Sanitation Data'!$I$28,0,10*ROW('Sanitation Data'!I151)))</f>
        <v/>
      </c>
      <c r="DK157" s="264" t="str">
        <f ca="true">+IF(OFFSET('Sanitation Data'!$I$29,0,10*ROW('Sanitation Data'!I151))="","",OFFSET('Sanitation Data'!$I$29,0,10*ROW('Sanitation Data'!I151)))</f>
        <v/>
      </c>
      <c r="DL157" s="264" t="str">
        <f ca="true">+IF(OFFSET('Sanitation Data'!$I$30,0,10*ROW('Sanitation Data'!I151))="","",OFFSET('Sanitation Data'!$I$30,0,10*ROW('Sanitation Data'!I151)))</f>
        <v/>
      </c>
      <c r="DM157" s="264" t="str">
        <f ca="true">+IF(OFFSET('Sanitation Data'!$I$31,0,10*ROW('Sanitation Data'!I151))="","",OFFSET('Sanitation Data'!$I$31,0,10*ROW('Sanitation Data'!I151)))</f>
        <v/>
      </c>
      <c r="DN157" s="264" t="str">
        <f ca="true">+IF(OFFSET('Sanitation Data'!$I$32,0,10*ROW('Sanitation Data'!I151))="","",OFFSET('Sanitation Data'!$I$32,0,10*ROW('Sanitation Data'!I151)))</f>
        <v/>
      </c>
      <c r="DO157" s="264" t="str">
        <f ca="true">+IF(OFFSET('Hygiene Data'!$D$11,0,10*ROW('Hygiene Data'!D151))="","",OFFSET('Hygiene Data'!$D$11,0,10*ROW('Hygiene Data'!D151)))</f>
        <v/>
      </c>
      <c r="DP157" s="264" t="str">
        <f ca="true">+IF(OFFSET('Hygiene Data'!$D$12,0,10*ROW('Hygiene Data'!D151))="","",OFFSET('Hygiene Data'!$D$12,0,10*ROW('Hygiene Data'!D151)))</f>
        <v/>
      </c>
      <c r="DQ157" s="264" t="str">
        <f ca="true">+IF(OFFSET('Hygiene Data'!$D$13,0,10*ROW('Hygiene Data'!D151))="","",OFFSET('Hygiene Data'!$D$13,0,10*ROW('Hygiene Data'!D151)))</f>
        <v/>
      </c>
      <c r="DR157" s="264" t="str">
        <f ca="true">+IF(OFFSET('Hygiene Data'!$E$11,0,10*ROW('Hygiene Data'!E151))="","",OFFSET('Hygiene Data'!$E$11,0,10*ROW('Hygiene Data'!E151)))</f>
        <v/>
      </c>
      <c r="DS157" s="264" t="str">
        <f ca="true">+IF(OFFSET('Hygiene Data'!$E$12,0,10*ROW('Hygiene Data'!E151))="","",OFFSET('Hygiene Data'!$E$12,0,10*ROW('Hygiene Data'!E151)))</f>
        <v/>
      </c>
      <c r="DT157" s="264" t="str">
        <f ca="true">+IF(OFFSET('Hygiene Data'!$E$13,0,10*ROW('Hygiene Data'!E151))="","",OFFSET('Hygiene Data'!$E$13,0,10*ROW('Hygiene Data'!E151)))</f>
        <v/>
      </c>
      <c r="DU157" s="264" t="str">
        <f ca="true">+IF(OFFSET('Hygiene Data'!$F$11,0,10*ROW('Hygiene Data'!F151))="","",OFFSET('Hygiene Data'!$F$11,0,10*ROW('Hygiene Data'!F151)))</f>
        <v/>
      </c>
      <c r="DV157" s="264" t="str">
        <f ca="true">+IF(OFFSET('Hygiene Data'!$F$12,0,10*ROW('Hygiene Data'!F151))="","",OFFSET('Hygiene Data'!$F$12,0,10*ROW('Hygiene Data'!F151)))</f>
        <v/>
      </c>
      <c r="DW157" s="264" t="str">
        <f ca="true">+IF(OFFSET('Hygiene Data'!$F$13,0,10*ROW('Hygiene Data'!F151))="","",OFFSET('Hygiene Data'!$F$13,0,10*ROW('Hygiene Data'!F151)))</f>
        <v/>
      </c>
      <c r="DX157" s="264" t="str">
        <f ca="true">+IF(OFFSET('Hygiene Data'!$G$11,0,10*ROW('Hygiene Data'!G151))="","",OFFSET('Hygiene Data'!$G$11,0,10*ROW('Hygiene Data'!G151)))</f>
        <v/>
      </c>
      <c r="DY157" s="264" t="str">
        <f ca="true">+IF(OFFSET('Hygiene Data'!$G$12,0,10*ROW('Hygiene Data'!G151))="","",OFFSET('Hygiene Data'!$G$12,0,10*ROW('Hygiene Data'!G151)))</f>
        <v/>
      </c>
      <c r="DZ157" s="264" t="str">
        <f ca="true">+IF(OFFSET('Hygiene Data'!$G$13,0,10*ROW('Hygiene Data'!G151))="","",OFFSET('Hygiene Data'!$G$13,0,10*ROW('Hygiene Data'!G151)))</f>
        <v/>
      </c>
      <c r="EA157" s="264" t="str">
        <f ca="true">+IF(OFFSET('Hygiene Data'!$H$11,0,10*ROW('Hygiene Data'!H151))="","",OFFSET('Hygiene Data'!$H$11,0,10*ROW('Hygiene Data'!H151)))</f>
        <v/>
      </c>
      <c r="EB157" s="264" t="str">
        <f ca="true">+IF(OFFSET('Hygiene Data'!$H$12,0,10*ROW('Hygiene Data'!H151))="","",OFFSET('Hygiene Data'!$H$12,0,10*ROW('Hygiene Data'!H151)))</f>
        <v/>
      </c>
      <c r="EC157" s="264" t="str">
        <f ca="true">+IF(OFFSET('Hygiene Data'!$H$13,0,10*ROW('Hygiene Data'!H151))="","",OFFSET('Hygiene Data'!$H$13,0,10*ROW('Hygiene Data'!H151)))</f>
        <v/>
      </c>
      <c r="ED157" s="264" t="str">
        <f ca="true">+IF(OFFSET('Hygiene Data'!$I$11,0,10*ROW('Hygiene Data'!I151))="","",OFFSET('Hygiene Data'!$I$11,0,10*ROW('Hygiene Data'!I151)))</f>
        <v/>
      </c>
      <c r="EE157" s="264" t="str">
        <f ca="true">+IF(OFFSET('Hygiene Data'!$I$12,0,10*ROW('Hygiene Data'!I151))="","",OFFSET('Hygiene Data'!$I$12,0,10*ROW('Hygiene Data'!I151)))</f>
        <v/>
      </c>
      <c r="EF157" s="264" t="str">
        <f ca="true">+IF(OFFSET('Hygiene Data'!$I$13,0,10*ROW('Hygiene Data'!I151))="","",OFFSET('Hygiene Data'!$I$13,0,10*ROW('Hygiene Data'!I151)))</f>
        <v/>
      </c>
    </row>
    <row xmlns:x14ac="http://schemas.microsoft.com/office/spreadsheetml/2009/9/ac" r="158" x14ac:dyDescent="0.2">
      <c r="A158" s="37" t="str">
        <f ca="true">+IF(OFFSET('Water Data'!$B$2,0,10*ROW('Water Data'!E152))="","",OFFSET('Water Data'!$B$2,0,10*ROW('Water Data'!E152)))</f>
        <v/>
      </c>
      <c r="B158" s="37" t="str">
        <f ca="true">+IF(OFFSET('Water Data'!$C$2,0,10*ROW('Water Data'!F152))="","",OFFSET('Water Data'!$C$2,0,10*ROW('Water Data'!F152)))</f>
        <v/>
      </c>
      <c r="C158" s="320" t="str">
        <f t="shared" ca="true" si="2"/>
        <v/>
      </c>
      <c r="D158" s="94"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94"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94"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94"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94"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94"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94"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94"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94"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94"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94"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94"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94"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94"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94"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94"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94"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94"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95"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95"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95"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95"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95"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95"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95"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95"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95"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95"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95"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95"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95"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95"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95"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95"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95"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95"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95"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95"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95"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95"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95"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95"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95"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95"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95"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95"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95"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95"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96"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96"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96"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96"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96"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96"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96"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96"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96"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96"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96"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96"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96"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96"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96"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96"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96"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96"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64"/>
      <c r="BS158" s="264" t="str">
        <f ca="true">+IF(OFFSET('Water Data'!$D$27,0,10*ROW('Water Data'!D152))="","",OFFSET('Water Data'!$D$27,0,10*ROW('Water Data'!D152)))</f>
        <v/>
      </c>
      <c r="BT158" s="264" t="str">
        <f ca="true">+IF(OFFSET('Water Data'!$D$28,0,10*ROW('Water Data'!D152))="","",OFFSET('Water Data'!$D$28,0,10*ROW('Water Data'!D152)))</f>
        <v/>
      </c>
      <c r="BU158" s="264" t="str">
        <f ca="true">+IF(OFFSET('Water Data'!$D$29,0,10*ROW('Water Data'!D152))="","",OFFSET('Water Data'!$D$29,0,10*ROW('Water Data'!D152)))</f>
        <v/>
      </c>
      <c r="BV158" s="264" t="str">
        <f ca="true">+IF(OFFSET('Water Data'!$E$27,0,10*ROW('Water Data'!E152))="","",OFFSET('Water Data'!$E$27,0,10*ROW('Water Data'!E152)))</f>
        <v/>
      </c>
      <c r="BW158" s="264" t="str">
        <f ca="true">+IF(OFFSET('Water Data'!$E$28,0,10*ROW('Water Data'!E152))="","",OFFSET('Water Data'!$E$28,0,10*ROW('Water Data'!E152)))</f>
        <v/>
      </c>
      <c r="BX158" s="264" t="str">
        <f ca="true">+IF(OFFSET('Water Data'!$E$29,0,10*ROW('Water Data'!E152))="","",OFFSET('Water Data'!$E$29,0,10*ROW('Water Data'!E152)))</f>
        <v/>
      </c>
      <c r="BY158" s="264" t="str">
        <f ca="true">+IF(OFFSET('Water Data'!$F$27,0,10*ROW('Water Data'!F152))="","",OFFSET('Water Data'!$F$27,0,10*ROW('Water Data'!F152)))</f>
        <v/>
      </c>
      <c r="BZ158" s="264" t="str">
        <f ca="true">+IF(OFFSET('Water Data'!$F$28,0,10*ROW('Water Data'!F152))="","",OFFSET('Water Data'!$F$28,0,10*ROW('Water Data'!F152)))</f>
        <v/>
      </c>
      <c r="CA158" s="264" t="str">
        <f ca="true">+IF(OFFSET('Water Data'!$F$29,0,10*ROW('Water Data'!F152))="","",OFFSET('Water Data'!$F$29,0,10*ROW('Water Data'!F152)))</f>
        <v/>
      </c>
      <c r="CB158" s="264" t="str">
        <f ca="true">+IF(OFFSET('Water Data'!$G$27,0,10*ROW('Water Data'!G152))="","",OFFSET('Water Data'!$G$27,0,10*ROW('Water Data'!G152)))</f>
        <v/>
      </c>
      <c r="CC158" s="264" t="str">
        <f ca="true">+IF(OFFSET('Water Data'!$G$28,0,10*ROW('Water Data'!G152))="","",OFFSET('Water Data'!$G$28,0,10*ROW('Water Data'!G152)))</f>
        <v/>
      </c>
      <c r="CD158" s="264" t="str">
        <f ca="true">+IF(OFFSET('Water Data'!$G$29,0,10*ROW('Water Data'!G152))="","",OFFSET('Water Data'!$G$29,0,10*ROW('Water Data'!G152)))</f>
        <v/>
      </c>
      <c r="CE158" s="264" t="str">
        <f ca="true">+IF(OFFSET('Water Data'!$H$27,0,10*ROW('Water Data'!H152))="","",OFFSET('Water Data'!$H$27,0,10*ROW('Water Data'!H152)))</f>
        <v/>
      </c>
      <c r="CF158" s="264" t="str">
        <f ca="true">+IF(OFFSET('Water Data'!$H$28,0,10*ROW('Water Data'!H152))="","",OFFSET('Water Data'!$H$28,0,10*ROW('Water Data'!H152)))</f>
        <v/>
      </c>
      <c r="CG158" s="264" t="str">
        <f ca="true">+IF(OFFSET('Water Data'!$H$29,0,10*ROW('Water Data'!H152))="","",OFFSET('Water Data'!$H$29,0,10*ROW('Water Data'!H152)))</f>
        <v/>
      </c>
      <c r="CH158" s="264" t="str">
        <f ca="true">+IF(OFFSET('Water Data'!$I$27,0,10*ROW('Water Data'!I152))="","",OFFSET('Water Data'!$I$27,0,10*ROW('Water Data'!I152)))</f>
        <v/>
      </c>
      <c r="CI158" s="264" t="str">
        <f ca="true">+IF(OFFSET('Water Data'!$I$28,0,10*ROW('Water Data'!I152))="","",OFFSET('Water Data'!$I$28,0,10*ROW('Water Data'!I152)))</f>
        <v/>
      </c>
      <c r="CJ158" s="264" t="str">
        <f ca="true">+IF(OFFSET('Water Data'!$I$29,0,10*ROW('Water Data'!I152))="","",OFFSET('Water Data'!$I$29,0,10*ROW('Water Data'!I152)))</f>
        <v/>
      </c>
      <c r="CK158" s="264" t="str">
        <f ca="true">+IF(OFFSET('Sanitation Data'!$D$28,0,10*ROW('Sanitation Data'!D152))="","",OFFSET('Sanitation Data'!$D$28,0,10*ROW('Sanitation Data'!D152)))</f>
        <v/>
      </c>
      <c r="CL158" s="264" t="str">
        <f ca="true">+IF(OFFSET('Sanitation Data'!$D$29,0,10*ROW('Sanitation Data'!D152))="","",OFFSET('Sanitation Data'!$D$29,0,10*ROW('Sanitation Data'!D152)))</f>
        <v/>
      </c>
      <c r="CM158" s="264" t="str">
        <f ca="true">+IF(OFFSET('Sanitation Data'!$D$30,0,10*ROW('Sanitation Data'!D152))="","",OFFSET('Sanitation Data'!$D$30,0,10*ROW('Sanitation Data'!D152)))</f>
        <v/>
      </c>
      <c r="CN158" s="264" t="str">
        <f ca="true">+IF(OFFSET('Sanitation Data'!$D$31,0,10*ROW('Sanitation Data'!D152))="","",OFFSET('Sanitation Data'!$D$31,0,10*ROW('Sanitation Data'!D152)))</f>
        <v/>
      </c>
      <c r="CO158" s="264" t="str">
        <f ca="true">+IF(OFFSET('Sanitation Data'!$D$32,0,10*ROW('Sanitation Data'!D152))="","",OFFSET('Sanitation Data'!$D$32,0,10*ROW('Sanitation Data'!D152)))</f>
        <v/>
      </c>
      <c r="CP158" s="264" t="str">
        <f ca="true">+IF(OFFSET('Sanitation Data'!$E$28,0,10*ROW('Sanitation Data'!E152))="","",OFFSET('Sanitation Data'!$E$28,0,10*ROW('Sanitation Data'!E152)))</f>
        <v/>
      </c>
      <c r="CQ158" s="264" t="str">
        <f ca="true">+IF(OFFSET('Sanitation Data'!$E$29,0,10*ROW('Sanitation Data'!E152))="","",OFFSET('Sanitation Data'!$E$29,0,10*ROW('Sanitation Data'!E152)))</f>
        <v/>
      </c>
      <c r="CR158" s="264" t="str">
        <f ca="true">+IF(OFFSET('Sanitation Data'!$E$30,0,10*ROW('Sanitation Data'!E152))="","",OFFSET('Sanitation Data'!$E$30,0,10*ROW('Sanitation Data'!E152)))</f>
        <v/>
      </c>
      <c r="CS158" s="264" t="str">
        <f ca="true">+IF(OFFSET('Sanitation Data'!$E$31,0,10*ROW('Sanitation Data'!E152))="","",OFFSET('Sanitation Data'!$E$31,0,10*ROW('Sanitation Data'!E152)))</f>
        <v/>
      </c>
      <c r="CT158" s="264" t="str">
        <f ca="true">+IF(OFFSET('Sanitation Data'!$E$32,0,10*ROW('Sanitation Data'!E152))="","",OFFSET('Sanitation Data'!$E$32,0,10*ROW('Sanitation Data'!E152)))</f>
        <v/>
      </c>
      <c r="CU158" s="264" t="str">
        <f ca="true">+IF(OFFSET('Sanitation Data'!$F$28,0,10*ROW('Sanitation Data'!F152))="","",OFFSET('Sanitation Data'!$F$28,0,10*ROW('Sanitation Data'!F152)))</f>
        <v/>
      </c>
      <c r="CV158" s="264" t="str">
        <f ca="true">+IF(OFFSET('Sanitation Data'!$F$29,0,10*ROW('Sanitation Data'!F152))="","",OFFSET('Sanitation Data'!$F$29,0,10*ROW('Sanitation Data'!F152)))</f>
        <v/>
      </c>
      <c r="CW158" s="264" t="str">
        <f ca="true">+IF(OFFSET('Sanitation Data'!$F$30,0,10*ROW('Sanitation Data'!F152))="","",OFFSET('Sanitation Data'!$F$30,0,10*ROW('Sanitation Data'!F152)))</f>
        <v/>
      </c>
      <c r="CX158" s="264" t="str">
        <f ca="true">+IF(OFFSET('Sanitation Data'!$F$31,0,10*ROW('Sanitation Data'!F152))="","",OFFSET('Sanitation Data'!$F$31,0,10*ROW('Sanitation Data'!F152)))</f>
        <v/>
      </c>
      <c r="CY158" s="264" t="str">
        <f ca="true">+IF(OFFSET('Sanitation Data'!$F$32,0,10*ROW('Sanitation Data'!F152))="","",OFFSET('Sanitation Data'!$F$32,0,10*ROW('Sanitation Data'!F152)))</f>
        <v/>
      </c>
      <c r="CZ158" s="264" t="str">
        <f ca="true">+IF(OFFSET('Sanitation Data'!$G$28,0,10*ROW('Sanitation Data'!G152))="","",OFFSET('Sanitation Data'!$G$28,0,10*ROW('Sanitation Data'!G152)))</f>
        <v/>
      </c>
      <c r="DA158" s="264" t="str">
        <f ca="true">+IF(OFFSET('Sanitation Data'!$G$29,0,10*ROW('Sanitation Data'!G152))="","",OFFSET('Sanitation Data'!$G$29,0,10*ROW('Sanitation Data'!G152)))</f>
        <v/>
      </c>
      <c r="DB158" s="264" t="str">
        <f ca="true">+IF(OFFSET('Sanitation Data'!$G$30,0,10*ROW('Sanitation Data'!G152))="","",OFFSET('Sanitation Data'!$G$30,0,10*ROW('Sanitation Data'!G152)))</f>
        <v/>
      </c>
      <c r="DC158" s="264" t="str">
        <f ca="true">+IF(OFFSET('Sanitation Data'!$G$31,0,10*ROW('Sanitation Data'!G152))="","",OFFSET('Sanitation Data'!$G$31,0,10*ROW('Sanitation Data'!G152)))</f>
        <v/>
      </c>
      <c r="DD158" s="264" t="str">
        <f ca="true">+IF(OFFSET('Sanitation Data'!$G$32,0,10*ROW('Sanitation Data'!G152))="","",OFFSET('Sanitation Data'!$G$32,0,10*ROW('Sanitation Data'!G152)))</f>
        <v/>
      </c>
      <c r="DE158" s="264" t="str">
        <f ca="true">+IF(OFFSET('Sanitation Data'!$H$28,0,10*ROW('Sanitation Data'!H152))="","",OFFSET('Sanitation Data'!$H$28,0,10*ROW('Sanitation Data'!H152)))</f>
        <v/>
      </c>
      <c r="DF158" s="264" t="str">
        <f ca="true">+IF(OFFSET('Sanitation Data'!$H$29,0,10*ROW('Sanitation Data'!H152))="","",OFFSET('Sanitation Data'!$H$29,0,10*ROW('Sanitation Data'!H152)))</f>
        <v/>
      </c>
      <c r="DG158" s="264" t="str">
        <f ca="true">+IF(OFFSET('Sanitation Data'!$H$30,0,10*ROW('Sanitation Data'!H152))="","",OFFSET('Sanitation Data'!$H$30,0,10*ROW('Sanitation Data'!H152)))</f>
        <v/>
      </c>
      <c r="DH158" s="264" t="str">
        <f ca="true">+IF(OFFSET('Sanitation Data'!$H$31,0,10*ROW('Sanitation Data'!H152))="","",OFFSET('Sanitation Data'!$H$31,0,10*ROW('Sanitation Data'!H152)))</f>
        <v/>
      </c>
      <c r="DI158" s="264" t="str">
        <f ca="true">+IF(OFFSET('Sanitation Data'!$H$32,0,10*ROW('Sanitation Data'!H152))="","",OFFSET('Sanitation Data'!$H$32,0,10*ROW('Sanitation Data'!H152)))</f>
        <v/>
      </c>
      <c r="DJ158" s="264" t="str">
        <f ca="true">+IF(OFFSET('Sanitation Data'!$I$28,0,10*ROW('Sanitation Data'!I152))="","",OFFSET('Sanitation Data'!$I$28,0,10*ROW('Sanitation Data'!I152)))</f>
        <v/>
      </c>
      <c r="DK158" s="264" t="str">
        <f ca="true">+IF(OFFSET('Sanitation Data'!$I$29,0,10*ROW('Sanitation Data'!I152))="","",OFFSET('Sanitation Data'!$I$29,0,10*ROW('Sanitation Data'!I152)))</f>
        <v/>
      </c>
      <c r="DL158" s="264" t="str">
        <f ca="true">+IF(OFFSET('Sanitation Data'!$I$30,0,10*ROW('Sanitation Data'!I152))="","",OFFSET('Sanitation Data'!$I$30,0,10*ROW('Sanitation Data'!I152)))</f>
        <v/>
      </c>
      <c r="DM158" s="264" t="str">
        <f ca="true">+IF(OFFSET('Sanitation Data'!$I$31,0,10*ROW('Sanitation Data'!I152))="","",OFFSET('Sanitation Data'!$I$31,0,10*ROW('Sanitation Data'!I152)))</f>
        <v/>
      </c>
      <c r="DN158" s="264" t="str">
        <f ca="true">+IF(OFFSET('Sanitation Data'!$I$32,0,10*ROW('Sanitation Data'!I152))="","",OFFSET('Sanitation Data'!$I$32,0,10*ROW('Sanitation Data'!I152)))</f>
        <v/>
      </c>
      <c r="DO158" s="264" t="str">
        <f ca="true">+IF(OFFSET('Hygiene Data'!$D$11,0,10*ROW('Hygiene Data'!D152))="","",OFFSET('Hygiene Data'!$D$11,0,10*ROW('Hygiene Data'!D152)))</f>
        <v/>
      </c>
      <c r="DP158" s="264" t="str">
        <f ca="true">+IF(OFFSET('Hygiene Data'!$D$12,0,10*ROW('Hygiene Data'!D152))="","",OFFSET('Hygiene Data'!$D$12,0,10*ROW('Hygiene Data'!D152)))</f>
        <v/>
      </c>
      <c r="DQ158" s="264" t="str">
        <f ca="true">+IF(OFFSET('Hygiene Data'!$D$13,0,10*ROW('Hygiene Data'!D152))="","",OFFSET('Hygiene Data'!$D$13,0,10*ROW('Hygiene Data'!D152)))</f>
        <v/>
      </c>
      <c r="DR158" s="264" t="str">
        <f ca="true">+IF(OFFSET('Hygiene Data'!$E$11,0,10*ROW('Hygiene Data'!E152))="","",OFFSET('Hygiene Data'!$E$11,0,10*ROW('Hygiene Data'!E152)))</f>
        <v/>
      </c>
      <c r="DS158" s="264" t="str">
        <f ca="true">+IF(OFFSET('Hygiene Data'!$E$12,0,10*ROW('Hygiene Data'!E152))="","",OFFSET('Hygiene Data'!$E$12,0,10*ROW('Hygiene Data'!E152)))</f>
        <v/>
      </c>
      <c r="DT158" s="264" t="str">
        <f ca="true">+IF(OFFSET('Hygiene Data'!$E$13,0,10*ROW('Hygiene Data'!E152))="","",OFFSET('Hygiene Data'!$E$13,0,10*ROW('Hygiene Data'!E152)))</f>
        <v/>
      </c>
      <c r="DU158" s="264" t="str">
        <f ca="true">+IF(OFFSET('Hygiene Data'!$F$11,0,10*ROW('Hygiene Data'!F152))="","",OFFSET('Hygiene Data'!$F$11,0,10*ROW('Hygiene Data'!F152)))</f>
        <v/>
      </c>
      <c r="DV158" s="264" t="str">
        <f ca="true">+IF(OFFSET('Hygiene Data'!$F$12,0,10*ROW('Hygiene Data'!F152))="","",OFFSET('Hygiene Data'!$F$12,0,10*ROW('Hygiene Data'!F152)))</f>
        <v/>
      </c>
      <c r="DW158" s="264" t="str">
        <f ca="true">+IF(OFFSET('Hygiene Data'!$F$13,0,10*ROW('Hygiene Data'!F152))="","",OFFSET('Hygiene Data'!$F$13,0,10*ROW('Hygiene Data'!F152)))</f>
        <v/>
      </c>
      <c r="DX158" s="264" t="str">
        <f ca="true">+IF(OFFSET('Hygiene Data'!$G$11,0,10*ROW('Hygiene Data'!G152))="","",OFFSET('Hygiene Data'!$G$11,0,10*ROW('Hygiene Data'!G152)))</f>
        <v/>
      </c>
      <c r="DY158" s="264" t="str">
        <f ca="true">+IF(OFFSET('Hygiene Data'!$G$12,0,10*ROW('Hygiene Data'!G152))="","",OFFSET('Hygiene Data'!$G$12,0,10*ROW('Hygiene Data'!G152)))</f>
        <v/>
      </c>
      <c r="DZ158" s="264" t="str">
        <f ca="true">+IF(OFFSET('Hygiene Data'!$G$13,0,10*ROW('Hygiene Data'!G152))="","",OFFSET('Hygiene Data'!$G$13,0,10*ROW('Hygiene Data'!G152)))</f>
        <v/>
      </c>
      <c r="EA158" s="264" t="str">
        <f ca="true">+IF(OFFSET('Hygiene Data'!$H$11,0,10*ROW('Hygiene Data'!H152))="","",OFFSET('Hygiene Data'!$H$11,0,10*ROW('Hygiene Data'!H152)))</f>
        <v/>
      </c>
      <c r="EB158" s="264" t="str">
        <f ca="true">+IF(OFFSET('Hygiene Data'!$H$12,0,10*ROW('Hygiene Data'!H152))="","",OFFSET('Hygiene Data'!$H$12,0,10*ROW('Hygiene Data'!H152)))</f>
        <v/>
      </c>
      <c r="EC158" s="264" t="str">
        <f ca="true">+IF(OFFSET('Hygiene Data'!$H$13,0,10*ROW('Hygiene Data'!H152))="","",OFFSET('Hygiene Data'!$H$13,0,10*ROW('Hygiene Data'!H152)))</f>
        <v/>
      </c>
      <c r="ED158" s="264" t="str">
        <f ca="true">+IF(OFFSET('Hygiene Data'!$I$11,0,10*ROW('Hygiene Data'!I152))="","",OFFSET('Hygiene Data'!$I$11,0,10*ROW('Hygiene Data'!I152)))</f>
        <v/>
      </c>
      <c r="EE158" s="264" t="str">
        <f ca="true">+IF(OFFSET('Hygiene Data'!$I$12,0,10*ROW('Hygiene Data'!I152))="","",OFFSET('Hygiene Data'!$I$12,0,10*ROW('Hygiene Data'!I152)))</f>
        <v/>
      </c>
      <c r="EF158" s="264" t="str">
        <f ca="true">+IF(OFFSET('Hygiene Data'!$I$13,0,10*ROW('Hygiene Data'!I152))="","",OFFSET('Hygiene Data'!$I$13,0,10*ROW('Hygiene Data'!I152)))</f>
        <v/>
      </c>
    </row>
    <row xmlns:x14ac="http://schemas.microsoft.com/office/spreadsheetml/2009/9/ac" r="159" x14ac:dyDescent="0.2">
      <c r="A159" s="37" t="str">
        <f ca="true">+IF(OFFSET('Water Data'!$B$2,0,10*ROW('Water Data'!E153))="","",OFFSET('Water Data'!$B$2,0,10*ROW('Water Data'!E153)))</f>
        <v/>
      </c>
      <c r="B159" s="37" t="str">
        <f ca="true">+IF(OFFSET('Water Data'!$C$2,0,10*ROW('Water Data'!F153))="","",OFFSET('Water Data'!$C$2,0,10*ROW('Water Data'!F153)))</f>
        <v/>
      </c>
      <c r="C159" s="320" t="str">
        <f t="shared" ca="true" si="2"/>
        <v/>
      </c>
      <c r="D159" s="94"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94"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94"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94"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94"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94"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94"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94"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94"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94"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94"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94"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94"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94"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94"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94"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94"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94"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95"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95"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95"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95"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95"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95"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95"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95"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95"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95"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95"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95"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95"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95"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95"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95"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95"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95"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95"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95"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95"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95"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95"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95"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95"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95"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95"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95"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95"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95"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96"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96"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96"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96"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96"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96"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96"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96"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96"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96"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96"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96"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96"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96"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96"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96"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96"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96"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64"/>
      <c r="BS159" s="264" t="str">
        <f ca="true">+IF(OFFSET('Water Data'!$D$27,0,10*ROW('Water Data'!D153))="","",OFFSET('Water Data'!$D$27,0,10*ROW('Water Data'!D153)))</f>
        <v/>
      </c>
      <c r="BT159" s="264" t="str">
        <f ca="true">+IF(OFFSET('Water Data'!$D$28,0,10*ROW('Water Data'!D153))="","",OFFSET('Water Data'!$D$28,0,10*ROW('Water Data'!D153)))</f>
        <v/>
      </c>
      <c r="BU159" s="264" t="str">
        <f ca="true">+IF(OFFSET('Water Data'!$D$29,0,10*ROW('Water Data'!D153))="","",OFFSET('Water Data'!$D$29,0,10*ROW('Water Data'!D153)))</f>
        <v/>
      </c>
      <c r="BV159" s="264" t="str">
        <f ca="true">+IF(OFFSET('Water Data'!$E$27,0,10*ROW('Water Data'!E153))="","",OFFSET('Water Data'!$E$27,0,10*ROW('Water Data'!E153)))</f>
        <v/>
      </c>
      <c r="BW159" s="264" t="str">
        <f ca="true">+IF(OFFSET('Water Data'!$E$28,0,10*ROW('Water Data'!E153))="","",OFFSET('Water Data'!$E$28,0,10*ROW('Water Data'!E153)))</f>
        <v/>
      </c>
      <c r="BX159" s="264" t="str">
        <f ca="true">+IF(OFFSET('Water Data'!$E$29,0,10*ROW('Water Data'!E153))="","",OFFSET('Water Data'!$E$29,0,10*ROW('Water Data'!E153)))</f>
        <v/>
      </c>
      <c r="BY159" s="264" t="str">
        <f ca="true">+IF(OFFSET('Water Data'!$F$27,0,10*ROW('Water Data'!F153))="","",OFFSET('Water Data'!$F$27,0,10*ROW('Water Data'!F153)))</f>
        <v/>
      </c>
      <c r="BZ159" s="264" t="str">
        <f ca="true">+IF(OFFSET('Water Data'!$F$28,0,10*ROW('Water Data'!F153))="","",OFFSET('Water Data'!$F$28,0,10*ROW('Water Data'!F153)))</f>
        <v/>
      </c>
      <c r="CA159" s="264" t="str">
        <f ca="true">+IF(OFFSET('Water Data'!$F$29,0,10*ROW('Water Data'!F153))="","",OFFSET('Water Data'!$F$29,0,10*ROW('Water Data'!F153)))</f>
        <v/>
      </c>
      <c r="CB159" s="264" t="str">
        <f ca="true">+IF(OFFSET('Water Data'!$G$27,0,10*ROW('Water Data'!G153))="","",OFFSET('Water Data'!$G$27,0,10*ROW('Water Data'!G153)))</f>
        <v/>
      </c>
      <c r="CC159" s="264" t="str">
        <f ca="true">+IF(OFFSET('Water Data'!$G$28,0,10*ROW('Water Data'!G153))="","",OFFSET('Water Data'!$G$28,0,10*ROW('Water Data'!G153)))</f>
        <v/>
      </c>
      <c r="CD159" s="264" t="str">
        <f ca="true">+IF(OFFSET('Water Data'!$G$29,0,10*ROW('Water Data'!G153))="","",OFFSET('Water Data'!$G$29,0,10*ROW('Water Data'!G153)))</f>
        <v/>
      </c>
      <c r="CE159" s="264" t="str">
        <f ca="true">+IF(OFFSET('Water Data'!$H$27,0,10*ROW('Water Data'!H153))="","",OFFSET('Water Data'!$H$27,0,10*ROW('Water Data'!H153)))</f>
        <v/>
      </c>
      <c r="CF159" s="264" t="str">
        <f ca="true">+IF(OFFSET('Water Data'!$H$28,0,10*ROW('Water Data'!H153))="","",OFFSET('Water Data'!$H$28,0,10*ROW('Water Data'!H153)))</f>
        <v/>
      </c>
      <c r="CG159" s="264" t="str">
        <f ca="true">+IF(OFFSET('Water Data'!$H$29,0,10*ROW('Water Data'!H153))="","",OFFSET('Water Data'!$H$29,0,10*ROW('Water Data'!H153)))</f>
        <v/>
      </c>
      <c r="CH159" s="264" t="str">
        <f ca="true">+IF(OFFSET('Water Data'!$I$27,0,10*ROW('Water Data'!I153))="","",OFFSET('Water Data'!$I$27,0,10*ROW('Water Data'!I153)))</f>
        <v/>
      </c>
      <c r="CI159" s="264" t="str">
        <f ca="true">+IF(OFFSET('Water Data'!$I$28,0,10*ROW('Water Data'!I153))="","",OFFSET('Water Data'!$I$28,0,10*ROW('Water Data'!I153)))</f>
        <v/>
      </c>
      <c r="CJ159" s="264" t="str">
        <f ca="true">+IF(OFFSET('Water Data'!$I$29,0,10*ROW('Water Data'!I153))="","",OFFSET('Water Data'!$I$29,0,10*ROW('Water Data'!I153)))</f>
        <v/>
      </c>
      <c r="CK159" s="264" t="str">
        <f ca="true">+IF(OFFSET('Sanitation Data'!$D$28,0,10*ROW('Sanitation Data'!D153))="","",OFFSET('Sanitation Data'!$D$28,0,10*ROW('Sanitation Data'!D153)))</f>
        <v/>
      </c>
      <c r="CL159" s="264" t="str">
        <f ca="true">+IF(OFFSET('Sanitation Data'!$D$29,0,10*ROW('Sanitation Data'!D153))="","",OFFSET('Sanitation Data'!$D$29,0,10*ROW('Sanitation Data'!D153)))</f>
        <v/>
      </c>
      <c r="CM159" s="264" t="str">
        <f ca="true">+IF(OFFSET('Sanitation Data'!$D$30,0,10*ROW('Sanitation Data'!D153))="","",OFFSET('Sanitation Data'!$D$30,0,10*ROW('Sanitation Data'!D153)))</f>
        <v/>
      </c>
      <c r="CN159" s="264" t="str">
        <f ca="true">+IF(OFFSET('Sanitation Data'!$D$31,0,10*ROW('Sanitation Data'!D153))="","",OFFSET('Sanitation Data'!$D$31,0,10*ROW('Sanitation Data'!D153)))</f>
        <v/>
      </c>
      <c r="CO159" s="264" t="str">
        <f ca="true">+IF(OFFSET('Sanitation Data'!$D$32,0,10*ROW('Sanitation Data'!D153))="","",OFFSET('Sanitation Data'!$D$32,0,10*ROW('Sanitation Data'!D153)))</f>
        <v/>
      </c>
      <c r="CP159" s="264" t="str">
        <f ca="true">+IF(OFFSET('Sanitation Data'!$E$28,0,10*ROW('Sanitation Data'!E153))="","",OFFSET('Sanitation Data'!$E$28,0,10*ROW('Sanitation Data'!E153)))</f>
        <v/>
      </c>
      <c r="CQ159" s="264" t="str">
        <f ca="true">+IF(OFFSET('Sanitation Data'!$E$29,0,10*ROW('Sanitation Data'!E153))="","",OFFSET('Sanitation Data'!$E$29,0,10*ROW('Sanitation Data'!E153)))</f>
        <v/>
      </c>
      <c r="CR159" s="264" t="str">
        <f ca="true">+IF(OFFSET('Sanitation Data'!$E$30,0,10*ROW('Sanitation Data'!E153))="","",OFFSET('Sanitation Data'!$E$30,0,10*ROW('Sanitation Data'!E153)))</f>
        <v/>
      </c>
      <c r="CS159" s="264" t="str">
        <f ca="true">+IF(OFFSET('Sanitation Data'!$E$31,0,10*ROW('Sanitation Data'!E153))="","",OFFSET('Sanitation Data'!$E$31,0,10*ROW('Sanitation Data'!E153)))</f>
        <v/>
      </c>
      <c r="CT159" s="264" t="str">
        <f ca="true">+IF(OFFSET('Sanitation Data'!$E$32,0,10*ROW('Sanitation Data'!E153))="","",OFFSET('Sanitation Data'!$E$32,0,10*ROW('Sanitation Data'!E153)))</f>
        <v/>
      </c>
      <c r="CU159" s="264" t="str">
        <f ca="true">+IF(OFFSET('Sanitation Data'!$F$28,0,10*ROW('Sanitation Data'!F153))="","",OFFSET('Sanitation Data'!$F$28,0,10*ROW('Sanitation Data'!F153)))</f>
        <v/>
      </c>
      <c r="CV159" s="264" t="str">
        <f ca="true">+IF(OFFSET('Sanitation Data'!$F$29,0,10*ROW('Sanitation Data'!F153))="","",OFFSET('Sanitation Data'!$F$29,0,10*ROW('Sanitation Data'!F153)))</f>
        <v/>
      </c>
      <c r="CW159" s="264" t="str">
        <f ca="true">+IF(OFFSET('Sanitation Data'!$F$30,0,10*ROW('Sanitation Data'!F153))="","",OFFSET('Sanitation Data'!$F$30,0,10*ROW('Sanitation Data'!F153)))</f>
        <v/>
      </c>
      <c r="CX159" s="264" t="str">
        <f ca="true">+IF(OFFSET('Sanitation Data'!$F$31,0,10*ROW('Sanitation Data'!F153))="","",OFFSET('Sanitation Data'!$F$31,0,10*ROW('Sanitation Data'!F153)))</f>
        <v/>
      </c>
      <c r="CY159" s="264" t="str">
        <f ca="true">+IF(OFFSET('Sanitation Data'!$F$32,0,10*ROW('Sanitation Data'!F153))="","",OFFSET('Sanitation Data'!$F$32,0,10*ROW('Sanitation Data'!F153)))</f>
        <v/>
      </c>
      <c r="CZ159" s="264" t="str">
        <f ca="true">+IF(OFFSET('Sanitation Data'!$G$28,0,10*ROW('Sanitation Data'!G153))="","",OFFSET('Sanitation Data'!$G$28,0,10*ROW('Sanitation Data'!G153)))</f>
        <v/>
      </c>
      <c r="DA159" s="264" t="str">
        <f ca="true">+IF(OFFSET('Sanitation Data'!$G$29,0,10*ROW('Sanitation Data'!G153))="","",OFFSET('Sanitation Data'!$G$29,0,10*ROW('Sanitation Data'!G153)))</f>
        <v/>
      </c>
      <c r="DB159" s="264" t="str">
        <f ca="true">+IF(OFFSET('Sanitation Data'!$G$30,0,10*ROW('Sanitation Data'!G153))="","",OFFSET('Sanitation Data'!$G$30,0,10*ROW('Sanitation Data'!G153)))</f>
        <v/>
      </c>
      <c r="DC159" s="264" t="str">
        <f ca="true">+IF(OFFSET('Sanitation Data'!$G$31,0,10*ROW('Sanitation Data'!G153))="","",OFFSET('Sanitation Data'!$G$31,0,10*ROW('Sanitation Data'!G153)))</f>
        <v/>
      </c>
      <c r="DD159" s="264" t="str">
        <f ca="true">+IF(OFFSET('Sanitation Data'!$G$32,0,10*ROW('Sanitation Data'!G153))="","",OFFSET('Sanitation Data'!$G$32,0,10*ROW('Sanitation Data'!G153)))</f>
        <v/>
      </c>
      <c r="DE159" s="264" t="str">
        <f ca="true">+IF(OFFSET('Sanitation Data'!$H$28,0,10*ROW('Sanitation Data'!H153))="","",OFFSET('Sanitation Data'!$H$28,0,10*ROW('Sanitation Data'!H153)))</f>
        <v/>
      </c>
      <c r="DF159" s="264" t="str">
        <f ca="true">+IF(OFFSET('Sanitation Data'!$H$29,0,10*ROW('Sanitation Data'!H153))="","",OFFSET('Sanitation Data'!$H$29,0,10*ROW('Sanitation Data'!H153)))</f>
        <v/>
      </c>
      <c r="DG159" s="264" t="str">
        <f ca="true">+IF(OFFSET('Sanitation Data'!$H$30,0,10*ROW('Sanitation Data'!H153))="","",OFFSET('Sanitation Data'!$H$30,0,10*ROW('Sanitation Data'!H153)))</f>
        <v/>
      </c>
      <c r="DH159" s="264" t="str">
        <f ca="true">+IF(OFFSET('Sanitation Data'!$H$31,0,10*ROW('Sanitation Data'!H153))="","",OFFSET('Sanitation Data'!$H$31,0,10*ROW('Sanitation Data'!H153)))</f>
        <v/>
      </c>
      <c r="DI159" s="264" t="str">
        <f ca="true">+IF(OFFSET('Sanitation Data'!$H$32,0,10*ROW('Sanitation Data'!H153))="","",OFFSET('Sanitation Data'!$H$32,0,10*ROW('Sanitation Data'!H153)))</f>
        <v/>
      </c>
      <c r="DJ159" s="264" t="str">
        <f ca="true">+IF(OFFSET('Sanitation Data'!$I$28,0,10*ROW('Sanitation Data'!I153))="","",OFFSET('Sanitation Data'!$I$28,0,10*ROW('Sanitation Data'!I153)))</f>
        <v/>
      </c>
      <c r="DK159" s="264" t="str">
        <f ca="true">+IF(OFFSET('Sanitation Data'!$I$29,0,10*ROW('Sanitation Data'!I153))="","",OFFSET('Sanitation Data'!$I$29,0,10*ROW('Sanitation Data'!I153)))</f>
        <v/>
      </c>
      <c r="DL159" s="264" t="str">
        <f ca="true">+IF(OFFSET('Sanitation Data'!$I$30,0,10*ROW('Sanitation Data'!I153))="","",OFFSET('Sanitation Data'!$I$30,0,10*ROW('Sanitation Data'!I153)))</f>
        <v/>
      </c>
      <c r="DM159" s="264" t="str">
        <f ca="true">+IF(OFFSET('Sanitation Data'!$I$31,0,10*ROW('Sanitation Data'!I153))="","",OFFSET('Sanitation Data'!$I$31,0,10*ROW('Sanitation Data'!I153)))</f>
        <v/>
      </c>
      <c r="DN159" s="264" t="str">
        <f ca="true">+IF(OFFSET('Sanitation Data'!$I$32,0,10*ROW('Sanitation Data'!I153))="","",OFFSET('Sanitation Data'!$I$32,0,10*ROW('Sanitation Data'!I153)))</f>
        <v/>
      </c>
      <c r="DO159" s="264" t="str">
        <f ca="true">+IF(OFFSET('Hygiene Data'!$D$11,0,10*ROW('Hygiene Data'!D153))="","",OFFSET('Hygiene Data'!$D$11,0,10*ROW('Hygiene Data'!D153)))</f>
        <v/>
      </c>
      <c r="DP159" s="264" t="str">
        <f ca="true">+IF(OFFSET('Hygiene Data'!$D$12,0,10*ROW('Hygiene Data'!D153))="","",OFFSET('Hygiene Data'!$D$12,0,10*ROW('Hygiene Data'!D153)))</f>
        <v/>
      </c>
      <c r="DQ159" s="264" t="str">
        <f ca="true">+IF(OFFSET('Hygiene Data'!$D$13,0,10*ROW('Hygiene Data'!D153))="","",OFFSET('Hygiene Data'!$D$13,0,10*ROW('Hygiene Data'!D153)))</f>
        <v/>
      </c>
      <c r="DR159" s="264" t="str">
        <f ca="true">+IF(OFFSET('Hygiene Data'!$E$11,0,10*ROW('Hygiene Data'!E153))="","",OFFSET('Hygiene Data'!$E$11,0,10*ROW('Hygiene Data'!E153)))</f>
        <v/>
      </c>
      <c r="DS159" s="264" t="str">
        <f ca="true">+IF(OFFSET('Hygiene Data'!$E$12,0,10*ROW('Hygiene Data'!E153))="","",OFFSET('Hygiene Data'!$E$12,0,10*ROW('Hygiene Data'!E153)))</f>
        <v/>
      </c>
      <c r="DT159" s="264" t="str">
        <f ca="true">+IF(OFFSET('Hygiene Data'!$E$13,0,10*ROW('Hygiene Data'!E153))="","",OFFSET('Hygiene Data'!$E$13,0,10*ROW('Hygiene Data'!E153)))</f>
        <v/>
      </c>
      <c r="DU159" s="264" t="str">
        <f ca="true">+IF(OFFSET('Hygiene Data'!$F$11,0,10*ROW('Hygiene Data'!F153))="","",OFFSET('Hygiene Data'!$F$11,0,10*ROW('Hygiene Data'!F153)))</f>
        <v/>
      </c>
      <c r="DV159" s="264" t="str">
        <f ca="true">+IF(OFFSET('Hygiene Data'!$F$12,0,10*ROW('Hygiene Data'!F153))="","",OFFSET('Hygiene Data'!$F$12,0,10*ROW('Hygiene Data'!F153)))</f>
        <v/>
      </c>
      <c r="DW159" s="264" t="str">
        <f ca="true">+IF(OFFSET('Hygiene Data'!$F$13,0,10*ROW('Hygiene Data'!F153))="","",OFFSET('Hygiene Data'!$F$13,0,10*ROW('Hygiene Data'!F153)))</f>
        <v/>
      </c>
      <c r="DX159" s="264" t="str">
        <f ca="true">+IF(OFFSET('Hygiene Data'!$G$11,0,10*ROW('Hygiene Data'!G153))="","",OFFSET('Hygiene Data'!$G$11,0,10*ROW('Hygiene Data'!G153)))</f>
        <v/>
      </c>
      <c r="DY159" s="264" t="str">
        <f ca="true">+IF(OFFSET('Hygiene Data'!$G$12,0,10*ROW('Hygiene Data'!G153))="","",OFFSET('Hygiene Data'!$G$12,0,10*ROW('Hygiene Data'!G153)))</f>
        <v/>
      </c>
      <c r="DZ159" s="264" t="str">
        <f ca="true">+IF(OFFSET('Hygiene Data'!$G$13,0,10*ROW('Hygiene Data'!G153))="","",OFFSET('Hygiene Data'!$G$13,0,10*ROW('Hygiene Data'!G153)))</f>
        <v/>
      </c>
      <c r="EA159" s="264" t="str">
        <f ca="true">+IF(OFFSET('Hygiene Data'!$H$11,0,10*ROW('Hygiene Data'!H153))="","",OFFSET('Hygiene Data'!$H$11,0,10*ROW('Hygiene Data'!H153)))</f>
        <v/>
      </c>
      <c r="EB159" s="264" t="str">
        <f ca="true">+IF(OFFSET('Hygiene Data'!$H$12,0,10*ROW('Hygiene Data'!H153))="","",OFFSET('Hygiene Data'!$H$12,0,10*ROW('Hygiene Data'!H153)))</f>
        <v/>
      </c>
      <c r="EC159" s="264" t="str">
        <f ca="true">+IF(OFFSET('Hygiene Data'!$H$13,0,10*ROW('Hygiene Data'!H153))="","",OFFSET('Hygiene Data'!$H$13,0,10*ROW('Hygiene Data'!H153)))</f>
        <v/>
      </c>
      <c r="ED159" s="264" t="str">
        <f ca="true">+IF(OFFSET('Hygiene Data'!$I$11,0,10*ROW('Hygiene Data'!I153))="","",OFFSET('Hygiene Data'!$I$11,0,10*ROW('Hygiene Data'!I153)))</f>
        <v/>
      </c>
      <c r="EE159" s="264" t="str">
        <f ca="true">+IF(OFFSET('Hygiene Data'!$I$12,0,10*ROW('Hygiene Data'!I153))="","",OFFSET('Hygiene Data'!$I$12,0,10*ROW('Hygiene Data'!I153)))</f>
        <v/>
      </c>
      <c r="EF159" s="264" t="str">
        <f ca="true">+IF(OFFSET('Hygiene Data'!$I$13,0,10*ROW('Hygiene Data'!I153))="","",OFFSET('Hygiene Data'!$I$13,0,10*ROW('Hygiene Data'!I153)))</f>
        <v/>
      </c>
    </row>
    <row xmlns:x14ac="http://schemas.microsoft.com/office/spreadsheetml/2009/9/ac" r="160" x14ac:dyDescent="0.2">
      <c r="A160" s="37" t="str">
        <f ca="true">+IF(OFFSET('Water Data'!$B$2,0,10*ROW('Water Data'!E154))="","",OFFSET('Water Data'!$B$2,0,10*ROW('Water Data'!E154)))</f>
        <v/>
      </c>
      <c r="B160" s="37" t="str">
        <f ca="true">+IF(OFFSET('Water Data'!$C$2,0,10*ROW('Water Data'!F154))="","",OFFSET('Water Data'!$C$2,0,10*ROW('Water Data'!F154)))</f>
        <v/>
      </c>
      <c r="C160" s="320" t="str">
        <f t="shared" ca="true" si="2"/>
        <v/>
      </c>
      <c r="D160" s="94"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94"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94"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94"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94"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94"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94"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94"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94"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94"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94"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94"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94"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94"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94"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94"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94"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94"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95"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95"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95"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95"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95"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95"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95"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95"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95"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95"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95"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95"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95"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95"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95"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95"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95"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95"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95"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95"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95"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95"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95"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95"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95"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95"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95"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95"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95"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95"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96"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96"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96"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96"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96"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96"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96"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96"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96"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96"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96"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96"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96"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96"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96"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96"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96"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96"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64"/>
      <c r="BS160" s="264" t="str">
        <f ca="true">+IF(OFFSET('Water Data'!$D$27,0,10*ROW('Water Data'!D154))="","",OFFSET('Water Data'!$D$27,0,10*ROW('Water Data'!D154)))</f>
        <v/>
      </c>
      <c r="BT160" s="264" t="str">
        <f ca="true">+IF(OFFSET('Water Data'!$D$28,0,10*ROW('Water Data'!D154))="","",OFFSET('Water Data'!$D$28,0,10*ROW('Water Data'!D154)))</f>
        <v/>
      </c>
      <c r="BU160" s="264" t="str">
        <f ca="true">+IF(OFFSET('Water Data'!$D$29,0,10*ROW('Water Data'!D154))="","",OFFSET('Water Data'!$D$29,0,10*ROW('Water Data'!D154)))</f>
        <v/>
      </c>
      <c r="BV160" s="264" t="str">
        <f ca="true">+IF(OFFSET('Water Data'!$E$27,0,10*ROW('Water Data'!E154))="","",OFFSET('Water Data'!$E$27,0,10*ROW('Water Data'!E154)))</f>
        <v/>
      </c>
      <c r="BW160" s="264" t="str">
        <f ca="true">+IF(OFFSET('Water Data'!$E$28,0,10*ROW('Water Data'!E154))="","",OFFSET('Water Data'!$E$28,0,10*ROW('Water Data'!E154)))</f>
        <v/>
      </c>
      <c r="BX160" s="264" t="str">
        <f ca="true">+IF(OFFSET('Water Data'!$E$29,0,10*ROW('Water Data'!E154))="","",OFFSET('Water Data'!$E$29,0,10*ROW('Water Data'!E154)))</f>
        <v/>
      </c>
      <c r="BY160" s="264" t="str">
        <f ca="true">+IF(OFFSET('Water Data'!$F$27,0,10*ROW('Water Data'!F154))="","",OFFSET('Water Data'!$F$27,0,10*ROW('Water Data'!F154)))</f>
        <v/>
      </c>
      <c r="BZ160" s="264" t="str">
        <f ca="true">+IF(OFFSET('Water Data'!$F$28,0,10*ROW('Water Data'!F154))="","",OFFSET('Water Data'!$F$28,0,10*ROW('Water Data'!F154)))</f>
        <v/>
      </c>
      <c r="CA160" s="264" t="str">
        <f ca="true">+IF(OFFSET('Water Data'!$F$29,0,10*ROW('Water Data'!F154))="","",OFFSET('Water Data'!$F$29,0,10*ROW('Water Data'!F154)))</f>
        <v/>
      </c>
      <c r="CB160" s="264" t="str">
        <f ca="true">+IF(OFFSET('Water Data'!$G$27,0,10*ROW('Water Data'!G154))="","",OFFSET('Water Data'!$G$27,0,10*ROW('Water Data'!G154)))</f>
        <v/>
      </c>
      <c r="CC160" s="264" t="str">
        <f ca="true">+IF(OFFSET('Water Data'!$G$28,0,10*ROW('Water Data'!G154))="","",OFFSET('Water Data'!$G$28,0,10*ROW('Water Data'!G154)))</f>
        <v/>
      </c>
      <c r="CD160" s="264" t="str">
        <f ca="true">+IF(OFFSET('Water Data'!$G$29,0,10*ROW('Water Data'!G154))="","",OFFSET('Water Data'!$G$29,0,10*ROW('Water Data'!G154)))</f>
        <v/>
      </c>
      <c r="CE160" s="264" t="str">
        <f ca="true">+IF(OFFSET('Water Data'!$H$27,0,10*ROW('Water Data'!H154))="","",OFFSET('Water Data'!$H$27,0,10*ROW('Water Data'!H154)))</f>
        <v/>
      </c>
      <c r="CF160" s="264" t="str">
        <f ca="true">+IF(OFFSET('Water Data'!$H$28,0,10*ROW('Water Data'!H154))="","",OFFSET('Water Data'!$H$28,0,10*ROW('Water Data'!H154)))</f>
        <v/>
      </c>
      <c r="CG160" s="264" t="str">
        <f ca="true">+IF(OFFSET('Water Data'!$H$29,0,10*ROW('Water Data'!H154))="","",OFFSET('Water Data'!$H$29,0,10*ROW('Water Data'!H154)))</f>
        <v/>
      </c>
      <c r="CH160" s="264" t="str">
        <f ca="true">+IF(OFFSET('Water Data'!$I$27,0,10*ROW('Water Data'!I154))="","",OFFSET('Water Data'!$I$27,0,10*ROW('Water Data'!I154)))</f>
        <v/>
      </c>
      <c r="CI160" s="264" t="str">
        <f ca="true">+IF(OFFSET('Water Data'!$I$28,0,10*ROW('Water Data'!I154))="","",OFFSET('Water Data'!$I$28,0,10*ROW('Water Data'!I154)))</f>
        <v/>
      </c>
      <c r="CJ160" s="264" t="str">
        <f ca="true">+IF(OFFSET('Water Data'!$I$29,0,10*ROW('Water Data'!I154))="","",OFFSET('Water Data'!$I$29,0,10*ROW('Water Data'!I154)))</f>
        <v/>
      </c>
      <c r="CK160" s="264" t="str">
        <f ca="true">+IF(OFFSET('Sanitation Data'!$D$28,0,10*ROW('Sanitation Data'!D154))="","",OFFSET('Sanitation Data'!$D$28,0,10*ROW('Sanitation Data'!D154)))</f>
        <v/>
      </c>
      <c r="CL160" s="264" t="str">
        <f ca="true">+IF(OFFSET('Sanitation Data'!$D$29,0,10*ROW('Sanitation Data'!D154))="","",OFFSET('Sanitation Data'!$D$29,0,10*ROW('Sanitation Data'!D154)))</f>
        <v/>
      </c>
      <c r="CM160" s="264" t="str">
        <f ca="true">+IF(OFFSET('Sanitation Data'!$D$30,0,10*ROW('Sanitation Data'!D154))="","",OFFSET('Sanitation Data'!$D$30,0,10*ROW('Sanitation Data'!D154)))</f>
        <v/>
      </c>
      <c r="CN160" s="264" t="str">
        <f ca="true">+IF(OFFSET('Sanitation Data'!$D$31,0,10*ROW('Sanitation Data'!D154))="","",OFFSET('Sanitation Data'!$D$31,0,10*ROW('Sanitation Data'!D154)))</f>
        <v/>
      </c>
      <c r="CO160" s="264" t="str">
        <f ca="true">+IF(OFFSET('Sanitation Data'!$D$32,0,10*ROW('Sanitation Data'!D154))="","",OFFSET('Sanitation Data'!$D$32,0,10*ROW('Sanitation Data'!D154)))</f>
        <v/>
      </c>
      <c r="CP160" s="264" t="str">
        <f ca="true">+IF(OFFSET('Sanitation Data'!$E$28,0,10*ROW('Sanitation Data'!E154))="","",OFFSET('Sanitation Data'!$E$28,0,10*ROW('Sanitation Data'!E154)))</f>
        <v/>
      </c>
      <c r="CQ160" s="264" t="str">
        <f ca="true">+IF(OFFSET('Sanitation Data'!$E$29,0,10*ROW('Sanitation Data'!E154))="","",OFFSET('Sanitation Data'!$E$29,0,10*ROW('Sanitation Data'!E154)))</f>
        <v/>
      </c>
      <c r="CR160" s="264" t="str">
        <f ca="true">+IF(OFFSET('Sanitation Data'!$E$30,0,10*ROW('Sanitation Data'!E154))="","",OFFSET('Sanitation Data'!$E$30,0,10*ROW('Sanitation Data'!E154)))</f>
        <v/>
      </c>
      <c r="CS160" s="264" t="str">
        <f ca="true">+IF(OFFSET('Sanitation Data'!$E$31,0,10*ROW('Sanitation Data'!E154))="","",OFFSET('Sanitation Data'!$E$31,0,10*ROW('Sanitation Data'!E154)))</f>
        <v/>
      </c>
      <c r="CT160" s="264" t="str">
        <f ca="true">+IF(OFFSET('Sanitation Data'!$E$32,0,10*ROW('Sanitation Data'!E154))="","",OFFSET('Sanitation Data'!$E$32,0,10*ROW('Sanitation Data'!E154)))</f>
        <v/>
      </c>
      <c r="CU160" s="264" t="str">
        <f ca="true">+IF(OFFSET('Sanitation Data'!$F$28,0,10*ROW('Sanitation Data'!F154))="","",OFFSET('Sanitation Data'!$F$28,0,10*ROW('Sanitation Data'!F154)))</f>
        <v/>
      </c>
      <c r="CV160" s="264" t="str">
        <f ca="true">+IF(OFFSET('Sanitation Data'!$F$29,0,10*ROW('Sanitation Data'!F154))="","",OFFSET('Sanitation Data'!$F$29,0,10*ROW('Sanitation Data'!F154)))</f>
        <v/>
      </c>
      <c r="CW160" s="264" t="str">
        <f ca="true">+IF(OFFSET('Sanitation Data'!$F$30,0,10*ROW('Sanitation Data'!F154))="","",OFFSET('Sanitation Data'!$F$30,0,10*ROW('Sanitation Data'!F154)))</f>
        <v/>
      </c>
      <c r="CX160" s="264" t="str">
        <f ca="true">+IF(OFFSET('Sanitation Data'!$F$31,0,10*ROW('Sanitation Data'!F154))="","",OFFSET('Sanitation Data'!$F$31,0,10*ROW('Sanitation Data'!F154)))</f>
        <v/>
      </c>
      <c r="CY160" s="264" t="str">
        <f ca="true">+IF(OFFSET('Sanitation Data'!$F$32,0,10*ROW('Sanitation Data'!F154))="","",OFFSET('Sanitation Data'!$F$32,0,10*ROW('Sanitation Data'!F154)))</f>
        <v/>
      </c>
      <c r="CZ160" s="264" t="str">
        <f ca="true">+IF(OFFSET('Sanitation Data'!$G$28,0,10*ROW('Sanitation Data'!G154))="","",OFFSET('Sanitation Data'!$G$28,0,10*ROW('Sanitation Data'!G154)))</f>
        <v/>
      </c>
      <c r="DA160" s="264" t="str">
        <f ca="true">+IF(OFFSET('Sanitation Data'!$G$29,0,10*ROW('Sanitation Data'!G154))="","",OFFSET('Sanitation Data'!$G$29,0,10*ROW('Sanitation Data'!G154)))</f>
        <v/>
      </c>
      <c r="DB160" s="264" t="str">
        <f ca="true">+IF(OFFSET('Sanitation Data'!$G$30,0,10*ROW('Sanitation Data'!G154))="","",OFFSET('Sanitation Data'!$G$30,0,10*ROW('Sanitation Data'!G154)))</f>
        <v/>
      </c>
      <c r="DC160" s="264" t="str">
        <f ca="true">+IF(OFFSET('Sanitation Data'!$G$31,0,10*ROW('Sanitation Data'!G154))="","",OFFSET('Sanitation Data'!$G$31,0,10*ROW('Sanitation Data'!G154)))</f>
        <v/>
      </c>
      <c r="DD160" s="264" t="str">
        <f ca="true">+IF(OFFSET('Sanitation Data'!$G$32,0,10*ROW('Sanitation Data'!G154))="","",OFFSET('Sanitation Data'!$G$32,0,10*ROW('Sanitation Data'!G154)))</f>
        <v/>
      </c>
      <c r="DE160" s="264" t="str">
        <f ca="true">+IF(OFFSET('Sanitation Data'!$H$28,0,10*ROW('Sanitation Data'!H154))="","",OFFSET('Sanitation Data'!$H$28,0,10*ROW('Sanitation Data'!H154)))</f>
        <v/>
      </c>
      <c r="DF160" s="264" t="str">
        <f ca="true">+IF(OFFSET('Sanitation Data'!$H$29,0,10*ROW('Sanitation Data'!H154))="","",OFFSET('Sanitation Data'!$H$29,0,10*ROW('Sanitation Data'!H154)))</f>
        <v/>
      </c>
      <c r="DG160" s="264" t="str">
        <f ca="true">+IF(OFFSET('Sanitation Data'!$H$30,0,10*ROW('Sanitation Data'!H154))="","",OFFSET('Sanitation Data'!$H$30,0,10*ROW('Sanitation Data'!H154)))</f>
        <v/>
      </c>
      <c r="DH160" s="264" t="str">
        <f ca="true">+IF(OFFSET('Sanitation Data'!$H$31,0,10*ROW('Sanitation Data'!H154))="","",OFFSET('Sanitation Data'!$H$31,0,10*ROW('Sanitation Data'!H154)))</f>
        <v/>
      </c>
      <c r="DI160" s="264" t="str">
        <f ca="true">+IF(OFFSET('Sanitation Data'!$H$32,0,10*ROW('Sanitation Data'!H154))="","",OFFSET('Sanitation Data'!$H$32,0,10*ROW('Sanitation Data'!H154)))</f>
        <v/>
      </c>
      <c r="DJ160" s="264" t="str">
        <f ca="true">+IF(OFFSET('Sanitation Data'!$I$28,0,10*ROW('Sanitation Data'!I154))="","",OFFSET('Sanitation Data'!$I$28,0,10*ROW('Sanitation Data'!I154)))</f>
        <v/>
      </c>
      <c r="DK160" s="264" t="str">
        <f ca="true">+IF(OFFSET('Sanitation Data'!$I$29,0,10*ROW('Sanitation Data'!I154))="","",OFFSET('Sanitation Data'!$I$29,0,10*ROW('Sanitation Data'!I154)))</f>
        <v/>
      </c>
      <c r="DL160" s="264" t="str">
        <f ca="true">+IF(OFFSET('Sanitation Data'!$I$30,0,10*ROW('Sanitation Data'!I154))="","",OFFSET('Sanitation Data'!$I$30,0,10*ROW('Sanitation Data'!I154)))</f>
        <v/>
      </c>
      <c r="DM160" s="264" t="str">
        <f ca="true">+IF(OFFSET('Sanitation Data'!$I$31,0,10*ROW('Sanitation Data'!I154))="","",OFFSET('Sanitation Data'!$I$31,0,10*ROW('Sanitation Data'!I154)))</f>
        <v/>
      </c>
      <c r="DN160" s="264" t="str">
        <f ca="true">+IF(OFFSET('Sanitation Data'!$I$32,0,10*ROW('Sanitation Data'!I154))="","",OFFSET('Sanitation Data'!$I$32,0,10*ROW('Sanitation Data'!I154)))</f>
        <v/>
      </c>
      <c r="DO160" s="264" t="str">
        <f ca="true">+IF(OFFSET('Hygiene Data'!$D$11,0,10*ROW('Hygiene Data'!D154))="","",OFFSET('Hygiene Data'!$D$11,0,10*ROW('Hygiene Data'!D154)))</f>
        <v/>
      </c>
      <c r="DP160" s="264" t="str">
        <f ca="true">+IF(OFFSET('Hygiene Data'!$D$12,0,10*ROW('Hygiene Data'!D154))="","",OFFSET('Hygiene Data'!$D$12,0,10*ROW('Hygiene Data'!D154)))</f>
        <v/>
      </c>
      <c r="DQ160" s="264" t="str">
        <f ca="true">+IF(OFFSET('Hygiene Data'!$D$13,0,10*ROW('Hygiene Data'!D154))="","",OFFSET('Hygiene Data'!$D$13,0,10*ROW('Hygiene Data'!D154)))</f>
        <v/>
      </c>
      <c r="DR160" s="264" t="str">
        <f ca="true">+IF(OFFSET('Hygiene Data'!$E$11,0,10*ROW('Hygiene Data'!E154))="","",OFFSET('Hygiene Data'!$E$11,0,10*ROW('Hygiene Data'!E154)))</f>
        <v/>
      </c>
      <c r="DS160" s="264" t="str">
        <f ca="true">+IF(OFFSET('Hygiene Data'!$E$12,0,10*ROW('Hygiene Data'!E154))="","",OFFSET('Hygiene Data'!$E$12,0,10*ROW('Hygiene Data'!E154)))</f>
        <v/>
      </c>
      <c r="DT160" s="264" t="str">
        <f ca="true">+IF(OFFSET('Hygiene Data'!$E$13,0,10*ROW('Hygiene Data'!E154))="","",OFFSET('Hygiene Data'!$E$13,0,10*ROW('Hygiene Data'!E154)))</f>
        <v/>
      </c>
      <c r="DU160" s="264" t="str">
        <f ca="true">+IF(OFFSET('Hygiene Data'!$F$11,0,10*ROW('Hygiene Data'!F154))="","",OFFSET('Hygiene Data'!$F$11,0,10*ROW('Hygiene Data'!F154)))</f>
        <v/>
      </c>
      <c r="DV160" s="264" t="str">
        <f ca="true">+IF(OFFSET('Hygiene Data'!$F$12,0,10*ROW('Hygiene Data'!F154))="","",OFFSET('Hygiene Data'!$F$12,0,10*ROW('Hygiene Data'!F154)))</f>
        <v/>
      </c>
      <c r="DW160" s="264" t="str">
        <f ca="true">+IF(OFFSET('Hygiene Data'!$F$13,0,10*ROW('Hygiene Data'!F154))="","",OFFSET('Hygiene Data'!$F$13,0,10*ROW('Hygiene Data'!F154)))</f>
        <v/>
      </c>
      <c r="DX160" s="264" t="str">
        <f ca="true">+IF(OFFSET('Hygiene Data'!$G$11,0,10*ROW('Hygiene Data'!G154))="","",OFFSET('Hygiene Data'!$G$11,0,10*ROW('Hygiene Data'!G154)))</f>
        <v/>
      </c>
      <c r="DY160" s="264" t="str">
        <f ca="true">+IF(OFFSET('Hygiene Data'!$G$12,0,10*ROW('Hygiene Data'!G154))="","",OFFSET('Hygiene Data'!$G$12,0,10*ROW('Hygiene Data'!G154)))</f>
        <v/>
      </c>
      <c r="DZ160" s="264" t="str">
        <f ca="true">+IF(OFFSET('Hygiene Data'!$G$13,0,10*ROW('Hygiene Data'!G154))="","",OFFSET('Hygiene Data'!$G$13,0,10*ROW('Hygiene Data'!G154)))</f>
        <v/>
      </c>
      <c r="EA160" s="264" t="str">
        <f ca="true">+IF(OFFSET('Hygiene Data'!$H$11,0,10*ROW('Hygiene Data'!H154))="","",OFFSET('Hygiene Data'!$H$11,0,10*ROW('Hygiene Data'!H154)))</f>
        <v/>
      </c>
      <c r="EB160" s="264" t="str">
        <f ca="true">+IF(OFFSET('Hygiene Data'!$H$12,0,10*ROW('Hygiene Data'!H154))="","",OFFSET('Hygiene Data'!$H$12,0,10*ROW('Hygiene Data'!H154)))</f>
        <v/>
      </c>
      <c r="EC160" s="264" t="str">
        <f ca="true">+IF(OFFSET('Hygiene Data'!$H$13,0,10*ROW('Hygiene Data'!H154))="","",OFFSET('Hygiene Data'!$H$13,0,10*ROW('Hygiene Data'!H154)))</f>
        <v/>
      </c>
      <c r="ED160" s="264" t="str">
        <f ca="true">+IF(OFFSET('Hygiene Data'!$I$11,0,10*ROW('Hygiene Data'!I154))="","",OFFSET('Hygiene Data'!$I$11,0,10*ROW('Hygiene Data'!I154)))</f>
        <v/>
      </c>
      <c r="EE160" s="264" t="str">
        <f ca="true">+IF(OFFSET('Hygiene Data'!$I$12,0,10*ROW('Hygiene Data'!I154))="","",OFFSET('Hygiene Data'!$I$12,0,10*ROW('Hygiene Data'!I154)))</f>
        <v/>
      </c>
      <c r="EF160" s="264" t="str">
        <f ca="true">+IF(OFFSET('Hygiene Data'!$I$13,0,10*ROW('Hygiene Data'!I154))="","",OFFSET('Hygiene Data'!$I$13,0,10*ROW('Hygiene Data'!I154)))</f>
        <v/>
      </c>
    </row>
    <row xmlns:x14ac="http://schemas.microsoft.com/office/spreadsheetml/2009/9/ac" r="161" x14ac:dyDescent="0.2">
      <c r="A161" s="37" t="str">
        <f ca="true">+IF(OFFSET('Water Data'!$B$2,0,10*ROW('Water Data'!E155))="","",OFFSET('Water Data'!$B$2,0,10*ROW('Water Data'!E155)))</f>
        <v/>
      </c>
      <c r="B161" s="37" t="str">
        <f ca="true">+IF(OFFSET('Water Data'!$C$2,0,10*ROW('Water Data'!F155))="","",OFFSET('Water Data'!$C$2,0,10*ROW('Water Data'!F155)))</f>
        <v/>
      </c>
      <c r="C161" s="320" t="str">
        <f t="shared" ca="true" si="2"/>
        <v/>
      </c>
      <c r="D161" s="94"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94"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94"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94"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94"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94"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94"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94"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94"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94"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94"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94"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94"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94"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94"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94"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94"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94"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95"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95"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95"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95"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95"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95"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95"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95"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95"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95"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95"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95"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95"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95"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95"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95"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95"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95"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95"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95"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95"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95"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95"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95"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95"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95"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95"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95"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95"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95"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96"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96"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96"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96"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96"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96"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96"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96"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96"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96"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96"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96"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96"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96"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96"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96"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96"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96"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64"/>
      <c r="BS161" s="264" t="str">
        <f ca="true">+IF(OFFSET('Water Data'!$D$27,0,10*ROW('Water Data'!D155))="","",OFFSET('Water Data'!$D$27,0,10*ROW('Water Data'!D155)))</f>
        <v/>
      </c>
      <c r="BT161" s="264" t="str">
        <f ca="true">+IF(OFFSET('Water Data'!$D$28,0,10*ROW('Water Data'!D155))="","",OFFSET('Water Data'!$D$28,0,10*ROW('Water Data'!D155)))</f>
        <v/>
      </c>
      <c r="BU161" s="264" t="str">
        <f ca="true">+IF(OFFSET('Water Data'!$D$29,0,10*ROW('Water Data'!D155))="","",OFFSET('Water Data'!$D$29,0,10*ROW('Water Data'!D155)))</f>
        <v/>
      </c>
      <c r="BV161" s="264" t="str">
        <f ca="true">+IF(OFFSET('Water Data'!$E$27,0,10*ROW('Water Data'!E155))="","",OFFSET('Water Data'!$E$27,0,10*ROW('Water Data'!E155)))</f>
        <v/>
      </c>
      <c r="BW161" s="264" t="str">
        <f ca="true">+IF(OFFSET('Water Data'!$E$28,0,10*ROW('Water Data'!E155))="","",OFFSET('Water Data'!$E$28,0,10*ROW('Water Data'!E155)))</f>
        <v/>
      </c>
      <c r="BX161" s="264" t="str">
        <f ca="true">+IF(OFFSET('Water Data'!$E$29,0,10*ROW('Water Data'!E155))="","",OFFSET('Water Data'!$E$29,0,10*ROW('Water Data'!E155)))</f>
        <v/>
      </c>
      <c r="BY161" s="264" t="str">
        <f ca="true">+IF(OFFSET('Water Data'!$F$27,0,10*ROW('Water Data'!F155))="","",OFFSET('Water Data'!$F$27,0,10*ROW('Water Data'!F155)))</f>
        <v/>
      </c>
      <c r="BZ161" s="264" t="str">
        <f ca="true">+IF(OFFSET('Water Data'!$F$28,0,10*ROW('Water Data'!F155))="","",OFFSET('Water Data'!$F$28,0,10*ROW('Water Data'!F155)))</f>
        <v/>
      </c>
      <c r="CA161" s="264" t="str">
        <f ca="true">+IF(OFFSET('Water Data'!$F$29,0,10*ROW('Water Data'!F155))="","",OFFSET('Water Data'!$F$29,0,10*ROW('Water Data'!F155)))</f>
        <v/>
      </c>
      <c r="CB161" s="264" t="str">
        <f ca="true">+IF(OFFSET('Water Data'!$G$27,0,10*ROW('Water Data'!G155))="","",OFFSET('Water Data'!$G$27,0,10*ROW('Water Data'!G155)))</f>
        <v/>
      </c>
      <c r="CC161" s="264" t="str">
        <f ca="true">+IF(OFFSET('Water Data'!$G$28,0,10*ROW('Water Data'!G155))="","",OFFSET('Water Data'!$G$28,0,10*ROW('Water Data'!G155)))</f>
        <v/>
      </c>
      <c r="CD161" s="264" t="str">
        <f ca="true">+IF(OFFSET('Water Data'!$G$29,0,10*ROW('Water Data'!G155))="","",OFFSET('Water Data'!$G$29,0,10*ROW('Water Data'!G155)))</f>
        <v/>
      </c>
      <c r="CE161" s="264" t="str">
        <f ca="true">+IF(OFFSET('Water Data'!$H$27,0,10*ROW('Water Data'!H155))="","",OFFSET('Water Data'!$H$27,0,10*ROW('Water Data'!H155)))</f>
        <v/>
      </c>
      <c r="CF161" s="264" t="str">
        <f ca="true">+IF(OFFSET('Water Data'!$H$28,0,10*ROW('Water Data'!H155))="","",OFFSET('Water Data'!$H$28,0,10*ROW('Water Data'!H155)))</f>
        <v/>
      </c>
      <c r="CG161" s="264" t="str">
        <f ca="true">+IF(OFFSET('Water Data'!$H$29,0,10*ROW('Water Data'!H155))="","",OFFSET('Water Data'!$H$29,0,10*ROW('Water Data'!H155)))</f>
        <v/>
      </c>
      <c r="CH161" s="264" t="str">
        <f ca="true">+IF(OFFSET('Water Data'!$I$27,0,10*ROW('Water Data'!I155))="","",OFFSET('Water Data'!$I$27,0,10*ROW('Water Data'!I155)))</f>
        <v/>
      </c>
      <c r="CI161" s="264" t="str">
        <f ca="true">+IF(OFFSET('Water Data'!$I$28,0,10*ROW('Water Data'!I155))="","",OFFSET('Water Data'!$I$28,0,10*ROW('Water Data'!I155)))</f>
        <v/>
      </c>
      <c r="CJ161" s="264" t="str">
        <f ca="true">+IF(OFFSET('Water Data'!$I$29,0,10*ROW('Water Data'!I155))="","",OFFSET('Water Data'!$I$29,0,10*ROW('Water Data'!I155)))</f>
        <v/>
      </c>
      <c r="CK161" s="264" t="str">
        <f ca="true">+IF(OFFSET('Sanitation Data'!$D$28,0,10*ROW('Sanitation Data'!D155))="","",OFFSET('Sanitation Data'!$D$28,0,10*ROW('Sanitation Data'!D155)))</f>
        <v/>
      </c>
      <c r="CL161" s="264" t="str">
        <f ca="true">+IF(OFFSET('Sanitation Data'!$D$29,0,10*ROW('Sanitation Data'!D155))="","",OFFSET('Sanitation Data'!$D$29,0,10*ROW('Sanitation Data'!D155)))</f>
        <v/>
      </c>
      <c r="CM161" s="264" t="str">
        <f ca="true">+IF(OFFSET('Sanitation Data'!$D$30,0,10*ROW('Sanitation Data'!D155))="","",OFFSET('Sanitation Data'!$D$30,0,10*ROW('Sanitation Data'!D155)))</f>
        <v/>
      </c>
      <c r="CN161" s="264" t="str">
        <f ca="true">+IF(OFFSET('Sanitation Data'!$D$31,0,10*ROW('Sanitation Data'!D155))="","",OFFSET('Sanitation Data'!$D$31,0,10*ROW('Sanitation Data'!D155)))</f>
        <v/>
      </c>
      <c r="CO161" s="264" t="str">
        <f ca="true">+IF(OFFSET('Sanitation Data'!$D$32,0,10*ROW('Sanitation Data'!D155))="","",OFFSET('Sanitation Data'!$D$32,0,10*ROW('Sanitation Data'!D155)))</f>
        <v/>
      </c>
      <c r="CP161" s="264" t="str">
        <f ca="true">+IF(OFFSET('Sanitation Data'!$E$28,0,10*ROW('Sanitation Data'!E155))="","",OFFSET('Sanitation Data'!$E$28,0,10*ROW('Sanitation Data'!E155)))</f>
        <v/>
      </c>
      <c r="CQ161" s="264" t="str">
        <f ca="true">+IF(OFFSET('Sanitation Data'!$E$29,0,10*ROW('Sanitation Data'!E155))="","",OFFSET('Sanitation Data'!$E$29,0,10*ROW('Sanitation Data'!E155)))</f>
        <v/>
      </c>
      <c r="CR161" s="264" t="str">
        <f ca="true">+IF(OFFSET('Sanitation Data'!$E$30,0,10*ROW('Sanitation Data'!E155))="","",OFFSET('Sanitation Data'!$E$30,0,10*ROW('Sanitation Data'!E155)))</f>
        <v/>
      </c>
      <c r="CS161" s="264" t="str">
        <f ca="true">+IF(OFFSET('Sanitation Data'!$E$31,0,10*ROW('Sanitation Data'!E155))="","",OFFSET('Sanitation Data'!$E$31,0,10*ROW('Sanitation Data'!E155)))</f>
        <v/>
      </c>
      <c r="CT161" s="264" t="str">
        <f ca="true">+IF(OFFSET('Sanitation Data'!$E$32,0,10*ROW('Sanitation Data'!E155))="","",OFFSET('Sanitation Data'!$E$32,0,10*ROW('Sanitation Data'!E155)))</f>
        <v/>
      </c>
      <c r="CU161" s="264" t="str">
        <f ca="true">+IF(OFFSET('Sanitation Data'!$F$28,0,10*ROW('Sanitation Data'!F155))="","",OFFSET('Sanitation Data'!$F$28,0,10*ROW('Sanitation Data'!F155)))</f>
        <v/>
      </c>
      <c r="CV161" s="264" t="str">
        <f ca="true">+IF(OFFSET('Sanitation Data'!$F$29,0,10*ROW('Sanitation Data'!F155))="","",OFFSET('Sanitation Data'!$F$29,0,10*ROW('Sanitation Data'!F155)))</f>
        <v/>
      </c>
      <c r="CW161" s="264" t="str">
        <f ca="true">+IF(OFFSET('Sanitation Data'!$F$30,0,10*ROW('Sanitation Data'!F155))="","",OFFSET('Sanitation Data'!$F$30,0,10*ROW('Sanitation Data'!F155)))</f>
        <v/>
      </c>
      <c r="CX161" s="264" t="str">
        <f ca="true">+IF(OFFSET('Sanitation Data'!$F$31,0,10*ROW('Sanitation Data'!F155))="","",OFFSET('Sanitation Data'!$F$31,0,10*ROW('Sanitation Data'!F155)))</f>
        <v/>
      </c>
      <c r="CY161" s="264" t="str">
        <f ca="true">+IF(OFFSET('Sanitation Data'!$F$32,0,10*ROW('Sanitation Data'!F155))="","",OFFSET('Sanitation Data'!$F$32,0,10*ROW('Sanitation Data'!F155)))</f>
        <v/>
      </c>
      <c r="CZ161" s="264" t="str">
        <f ca="true">+IF(OFFSET('Sanitation Data'!$G$28,0,10*ROW('Sanitation Data'!G155))="","",OFFSET('Sanitation Data'!$G$28,0,10*ROW('Sanitation Data'!G155)))</f>
        <v/>
      </c>
      <c r="DA161" s="264" t="str">
        <f ca="true">+IF(OFFSET('Sanitation Data'!$G$29,0,10*ROW('Sanitation Data'!G155))="","",OFFSET('Sanitation Data'!$G$29,0,10*ROW('Sanitation Data'!G155)))</f>
        <v/>
      </c>
      <c r="DB161" s="264" t="str">
        <f ca="true">+IF(OFFSET('Sanitation Data'!$G$30,0,10*ROW('Sanitation Data'!G155))="","",OFFSET('Sanitation Data'!$G$30,0,10*ROW('Sanitation Data'!G155)))</f>
        <v/>
      </c>
      <c r="DC161" s="264" t="str">
        <f ca="true">+IF(OFFSET('Sanitation Data'!$G$31,0,10*ROW('Sanitation Data'!G155))="","",OFFSET('Sanitation Data'!$G$31,0,10*ROW('Sanitation Data'!G155)))</f>
        <v/>
      </c>
      <c r="DD161" s="264" t="str">
        <f ca="true">+IF(OFFSET('Sanitation Data'!$G$32,0,10*ROW('Sanitation Data'!G155))="","",OFFSET('Sanitation Data'!$G$32,0,10*ROW('Sanitation Data'!G155)))</f>
        <v/>
      </c>
      <c r="DE161" s="264" t="str">
        <f ca="true">+IF(OFFSET('Sanitation Data'!$H$28,0,10*ROW('Sanitation Data'!H155))="","",OFFSET('Sanitation Data'!$H$28,0,10*ROW('Sanitation Data'!H155)))</f>
        <v/>
      </c>
      <c r="DF161" s="264" t="str">
        <f ca="true">+IF(OFFSET('Sanitation Data'!$H$29,0,10*ROW('Sanitation Data'!H155))="","",OFFSET('Sanitation Data'!$H$29,0,10*ROW('Sanitation Data'!H155)))</f>
        <v/>
      </c>
      <c r="DG161" s="264" t="str">
        <f ca="true">+IF(OFFSET('Sanitation Data'!$H$30,0,10*ROW('Sanitation Data'!H155))="","",OFFSET('Sanitation Data'!$H$30,0,10*ROW('Sanitation Data'!H155)))</f>
        <v/>
      </c>
      <c r="DH161" s="264" t="str">
        <f ca="true">+IF(OFFSET('Sanitation Data'!$H$31,0,10*ROW('Sanitation Data'!H155))="","",OFFSET('Sanitation Data'!$H$31,0,10*ROW('Sanitation Data'!H155)))</f>
        <v/>
      </c>
      <c r="DI161" s="264" t="str">
        <f ca="true">+IF(OFFSET('Sanitation Data'!$H$32,0,10*ROW('Sanitation Data'!H155))="","",OFFSET('Sanitation Data'!$H$32,0,10*ROW('Sanitation Data'!H155)))</f>
        <v/>
      </c>
      <c r="DJ161" s="264" t="str">
        <f ca="true">+IF(OFFSET('Sanitation Data'!$I$28,0,10*ROW('Sanitation Data'!I155))="","",OFFSET('Sanitation Data'!$I$28,0,10*ROW('Sanitation Data'!I155)))</f>
        <v/>
      </c>
      <c r="DK161" s="264" t="str">
        <f ca="true">+IF(OFFSET('Sanitation Data'!$I$29,0,10*ROW('Sanitation Data'!I155))="","",OFFSET('Sanitation Data'!$I$29,0,10*ROW('Sanitation Data'!I155)))</f>
        <v/>
      </c>
      <c r="DL161" s="264" t="str">
        <f ca="true">+IF(OFFSET('Sanitation Data'!$I$30,0,10*ROW('Sanitation Data'!I155))="","",OFFSET('Sanitation Data'!$I$30,0,10*ROW('Sanitation Data'!I155)))</f>
        <v/>
      </c>
      <c r="DM161" s="264" t="str">
        <f ca="true">+IF(OFFSET('Sanitation Data'!$I$31,0,10*ROW('Sanitation Data'!I155))="","",OFFSET('Sanitation Data'!$I$31,0,10*ROW('Sanitation Data'!I155)))</f>
        <v/>
      </c>
      <c r="DN161" s="264" t="str">
        <f ca="true">+IF(OFFSET('Sanitation Data'!$I$32,0,10*ROW('Sanitation Data'!I155))="","",OFFSET('Sanitation Data'!$I$32,0,10*ROW('Sanitation Data'!I155)))</f>
        <v/>
      </c>
      <c r="DO161" s="264" t="str">
        <f ca="true">+IF(OFFSET('Hygiene Data'!$D$11,0,10*ROW('Hygiene Data'!D155))="","",OFFSET('Hygiene Data'!$D$11,0,10*ROW('Hygiene Data'!D155)))</f>
        <v/>
      </c>
      <c r="DP161" s="264" t="str">
        <f ca="true">+IF(OFFSET('Hygiene Data'!$D$12,0,10*ROW('Hygiene Data'!D155))="","",OFFSET('Hygiene Data'!$D$12,0,10*ROW('Hygiene Data'!D155)))</f>
        <v/>
      </c>
      <c r="DQ161" s="264" t="str">
        <f ca="true">+IF(OFFSET('Hygiene Data'!$D$13,0,10*ROW('Hygiene Data'!D155))="","",OFFSET('Hygiene Data'!$D$13,0,10*ROW('Hygiene Data'!D155)))</f>
        <v/>
      </c>
      <c r="DR161" s="264" t="str">
        <f ca="true">+IF(OFFSET('Hygiene Data'!$E$11,0,10*ROW('Hygiene Data'!E155))="","",OFFSET('Hygiene Data'!$E$11,0,10*ROW('Hygiene Data'!E155)))</f>
        <v/>
      </c>
      <c r="DS161" s="264" t="str">
        <f ca="true">+IF(OFFSET('Hygiene Data'!$E$12,0,10*ROW('Hygiene Data'!E155))="","",OFFSET('Hygiene Data'!$E$12,0,10*ROW('Hygiene Data'!E155)))</f>
        <v/>
      </c>
      <c r="DT161" s="264" t="str">
        <f ca="true">+IF(OFFSET('Hygiene Data'!$E$13,0,10*ROW('Hygiene Data'!E155))="","",OFFSET('Hygiene Data'!$E$13,0,10*ROW('Hygiene Data'!E155)))</f>
        <v/>
      </c>
      <c r="DU161" s="264" t="str">
        <f ca="true">+IF(OFFSET('Hygiene Data'!$F$11,0,10*ROW('Hygiene Data'!F155))="","",OFFSET('Hygiene Data'!$F$11,0,10*ROW('Hygiene Data'!F155)))</f>
        <v/>
      </c>
      <c r="DV161" s="264" t="str">
        <f ca="true">+IF(OFFSET('Hygiene Data'!$F$12,0,10*ROW('Hygiene Data'!F155))="","",OFFSET('Hygiene Data'!$F$12,0,10*ROW('Hygiene Data'!F155)))</f>
        <v/>
      </c>
      <c r="DW161" s="264" t="str">
        <f ca="true">+IF(OFFSET('Hygiene Data'!$F$13,0,10*ROW('Hygiene Data'!F155))="","",OFFSET('Hygiene Data'!$F$13,0,10*ROW('Hygiene Data'!F155)))</f>
        <v/>
      </c>
      <c r="DX161" s="264" t="str">
        <f ca="true">+IF(OFFSET('Hygiene Data'!$G$11,0,10*ROW('Hygiene Data'!G155))="","",OFFSET('Hygiene Data'!$G$11,0,10*ROW('Hygiene Data'!G155)))</f>
        <v/>
      </c>
      <c r="DY161" s="264" t="str">
        <f ca="true">+IF(OFFSET('Hygiene Data'!$G$12,0,10*ROW('Hygiene Data'!G155))="","",OFFSET('Hygiene Data'!$G$12,0,10*ROW('Hygiene Data'!G155)))</f>
        <v/>
      </c>
      <c r="DZ161" s="264" t="str">
        <f ca="true">+IF(OFFSET('Hygiene Data'!$G$13,0,10*ROW('Hygiene Data'!G155))="","",OFFSET('Hygiene Data'!$G$13,0,10*ROW('Hygiene Data'!G155)))</f>
        <v/>
      </c>
      <c r="EA161" s="264" t="str">
        <f ca="true">+IF(OFFSET('Hygiene Data'!$H$11,0,10*ROW('Hygiene Data'!H155))="","",OFFSET('Hygiene Data'!$H$11,0,10*ROW('Hygiene Data'!H155)))</f>
        <v/>
      </c>
      <c r="EB161" s="264" t="str">
        <f ca="true">+IF(OFFSET('Hygiene Data'!$H$12,0,10*ROW('Hygiene Data'!H155))="","",OFFSET('Hygiene Data'!$H$12,0,10*ROW('Hygiene Data'!H155)))</f>
        <v/>
      </c>
      <c r="EC161" s="264" t="str">
        <f ca="true">+IF(OFFSET('Hygiene Data'!$H$13,0,10*ROW('Hygiene Data'!H155))="","",OFFSET('Hygiene Data'!$H$13,0,10*ROW('Hygiene Data'!H155)))</f>
        <v/>
      </c>
      <c r="ED161" s="264" t="str">
        <f ca="true">+IF(OFFSET('Hygiene Data'!$I$11,0,10*ROW('Hygiene Data'!I155))="","",OFFSET('Hygiene Data'!$I$11,0,10*ROW('Hygiene Data'!I155)))</f>
        <v/>
      </c>
      <c r="EE161" s="264" t="str">
        <f ca="true">+IF(OFFSET('Hygiene Data'!$I$12,0,10*ROW('Hygiene Data'!I155))="","",OFFSET('Hygiene Data'!$I$12,0,10*ROW('Hygiene Data'!I155)))</f>
        <v/>
      </c>
      <c r="EF161" s="264" t="str">
        <f ca="true">+IF(OFFSET('Hygiene Data'!$I$13,0,10*ROW('Hygiene Data'!I155))="","",OFFSET('Hygiene Data'!$I$13,0,10*ROW('Hygiene Data'!I155)))</f>
        <v/>
      </c>
    </row>
    <row xmlns:x14ac="http://schemas.microsoft.com/office/spreadsheetml/2009/9/ac" r="162" x14ac:dyDescent="0.2">
      <c r="A162" s="37" t="str">
        <f ca="true">+IF(OFFSET('Water Data'!$B$2,0,10*ROW('Water Data'!E156))="","",OFFSET('Water Data'!$B$2,0,10*ROW('Water Data'!E156)))</f>
        <v/>
      </c>
      <c r="B162" s="37" t="str">
        <f ca="true">+IF(OFFSET('Water Data'!$C$2,0,10*ROW('Water Data'!F156))="","",OFFSET('Water Data'!$C$2,0,10*ROW('Water Data'!F156)))</f>
        <v/>
      </c>
      <c r="C162" s="320" t="str">
        <f t="shared" ca="true" si="2"/>
        <v/>
      </c>
      <c r="D162" s="94"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94"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94"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94"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94"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94"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94"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94"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94"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94"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94"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94"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94"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94"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94"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94"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94"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94"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95"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95"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95"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95"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95"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95"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95"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95"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95"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95"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95"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95"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95"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95"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95"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95"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95"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95"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95"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95"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95"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95"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95"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95"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95"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95"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95"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95"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95"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95"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96"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96"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96"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96"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96"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96"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96"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96"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96"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96"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96"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96"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96"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96"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96"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96"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96"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96"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64"/>
      <c r="BS162" s="264" t="str">
        <f ca="true">+IF(OFFSET('Water Data'!$D$27,0,10*ROW('Water Data'!D156))="","",OFFSET('Water Data'!$D$27,0,10*ROW('Water Data'!D156)))</f>
        <v/>
      </c>
      <c r="BT162" s="264" t="str">
        <f ca="true">+IF(OFFSET('Water Data'!$D$28,0,10*ROW('Water Data'!D156))="","",OFFSET('Water Data'!$D$28,0,10*ROW('Water Data'!D156)))</f>
        <v/>
      </c>
      <c r="BU162" s="264" t="str">
        <f ca="true">+IF(OFFSET('Water Data'!$D$29,0,10*ROW('Water Data'!D156))="","",OFFSET('Water Data'!$D$29,0,10*ROW('Water Data'!D156)))</f>
        <v/>
      </c>
      <c r="BV162" s="264" t="str">
        <f ca="true">+IF(OFFSET('Water Data'!$E$27,0,10*ROW('Water Data'!E156))="","",OFFSET('Water Data'!$E$27,0,10*ROW('Water Data'!E156)))</f>
        <v/>
      </c>
      <c r="BW162" s="264" t="str">
        <f ca="true">+IF(OFFSET('Water Data'!$E$28,0,10*ROW('Water Data'!E156))="","",OFFSET('Water Data'!$E$28,0,10*ROW('Water Data'!E156)))</f>
        <v/>
      </c>
      <c r="BX162" s="264" t="str">
        <f ca="true">+IF(OFFSET('Water Data'!$E$29,0,10*ROW('Water Data'!E156))="","",OFFSET('Water Data'!$E$29,0,10*ROW('Water Data'!E156)))</f>
        <v/>
      </c>
      <c r="BY162" s="264" t="str">
        <f ca="true">+IF(OFFSET('Water Data'!$F$27,0,10*ROW('Water Data'!F156))="","",OFFSET('Water Data'!$F$27,0,10*ROW('Water Data'!F156)))</f>
        <v/>
      </c>
      <c r="BZ162" s="264" t="str">
        <f ca="true">+IF(OFFSET('Water Data'!$F$28,0,10*ROW('Water Data'!F156))="","",OFFSET('Water Data'!$F$28,0,10*ROW('Water Data'!F156)))</f>
        <v/>
      </c>
      <c r="CA162" s="264" t="str">
        <f ca="true">+IF(OFFSET('Water Data'!$F$29,0,10*ROW('Water Data'!F156))="","",OFFSET('Water Data'!$F$29,0,10*ROW('Water Data'!F156)))</f>
        <v/>
      </c>
      <c r="CB162" s="264" t="str">
        <f ca="true">+IF(OFFSET('Water Data'!$G$27,0,10*ROW('Water Data'!G156))="","",OFFSET('Water Data'!$G$27,0,10*ROW('Water Data'!G156)))</f>
        <v/>
      </c>
      <c r="CC162" s="264" t="str">
        <f ca="true">+IF(OFFSET('Water Data'!$G$28,0,10*ROW('Water Data'!G156))="","",OFFSET('Water Data'!$G$28,0,10*ROW('Water Data'!G156)))</f>
        <v/>
      </c>
      <c r="CD162" s="264" t="str">
        <f ca="true">+IF(OFFSET('Water Data'!$G$29,0,10*ROW('Water Data'!G156))="","",OFFSET('Water Data'!$G$29,0,10*ROW('Water Data'!G156)))</f>
        <v/>
      </c>
      <c r="CE162" s="264" t="str">
        <f ca="true">+IF(OFFSET('Water Data'!$H$27,0,10*ROW('Water Data'!H156))="","",OFFSET('Water Data'!$H$27,0,10*ROW('Water Data'!H156)))</f>
        <v/>
      </c>
      <c r="CF162" s="264" t="str">
        <f ca="true">+IF(OFFSET('Water Data'!$H$28,0,10*ROW('Water Data'!H156))="","",OFFSET('Water Data'!$H$28,0,10*ROW('Water Data'!H156)))</f>
        <v/>
      </c>
      <c r="CG162" s="264" t="str">
        <f ca="true">+IF(OFFSET('Water Data'!$H$29,0,10*ROW('Water Data'!H156))="","",OFFSET('Water Data'!$H$29,0,10*ROW('Water Data'!H156)))</f>
        <v/>
      </c>
      <c r="CH162" s="264" t="str">
        <f ca="true">+IF(OFFSET('Water Data'!$I$27,0,10*ROW('Water Data'!I156))="","",OFFSET('Water Data'!$I$27,0,10*ROW('Water Data'!I156)))</f>
        <v/>
      </c>
      <c r="CI162" s="264" t="str">
        <f ca="true">+IF(OFFSET('Water Data'!$I$28,0,10*ROW('Water Data'!I156))="","",OFFSET('Water Data'!$I$28,0,10*ROW('Water Data'!I156)))</f>
        <v/>
      </c>
      <c r="CJ162" s="264" t="str">
        <f ca="true">+IF(OFFSET('Water Data'!$I$29,0,10*ROW('Water Data'!I156))="","",OFFSET('Water Data'!$I$29,0,10*ROW('Water Data'!I156)))</f>
        <v/>
      </c>
      <c r="CK162" s="264" t="str">
        <f ca="true">+IF(OFFSET('Sanitation Data'!$D$28,0,10*ROW('Sanitation Data'!D156))="","",OFFSET('Sanitation Data'!$D$28,0,10*ROW('Sanitation Data'!D156)))</f>
        <v/>
      </c>
      <c r="CL162" s="264" t="str">
        <f ca="true">+IF(OFFSET('Sanitation Data'!$D$29,0,10*ROW('Sanitation Data'!D156))="","",OFFSET('Sanitation Data'!$D$29,0,10*ROW('Sanitation Data'!D156)))</f>
        <v/>
      </c>
      <c r="CM162" s="264" t="str">
        <f ca="true">+IF(OFFSET('Sanitation Data'!$D$30,0,10*ROW('Sanitation Data'!D156))="","",OFFSET('Sanitation Data'!$D$30,0,10*ROW('Sanitation Data'!D156)))</f>
        <v/>
      </c>
      <c r="CN162" s="264" t="str">
        <f ca="true">+IF(OFFSET('Sanitation Data'!$D$31,0,10*ROW('Sanitation Data'!D156))="","",OFFSET('Sanitation Data'!$D$31,0,10*ROW('Sanitation Data'!D156)))</f>
        <v/>
      </c>
      <c r="CO162" s="264" t="str">
        <f ca="true">+IF(OFFSET('Sanitation Data'!$D$32,0,10*ROW('Sanitation Data'!D156))="","",OFFSET('Sanitation Data'!$D$32,0,10*ROW('Sanitation Data'!D156)))</f>
        <v/>
      </c>
      <c r="CP162" s="264" t="str">
        <f ca="true">+IF(OFFSET('Sanitation Data'!$E$28,0,10*ROW('Sanitation Data'!E156))="","",OFFSET('Sanitation Data'!$E$28,0,10*ROW('Sanitation Data'!E156)))</f>
        <v/>
      </c>
      <c r="CQ162" s="264" t="str">
        <f ca="true">+IF(OFFSET('Sanitation Data'!$E$29,0,10*ROW('Sanitation Data'!E156))="","",OFFSET('Sanitation Data'!$E$29,0,10*ROW('Sanitation Data'!E156)))</f>
        <v/>
      </c>
      <c r="CR162" s="264" t="str">
        <f ca="true">+IF(OFFSET('Sanitation Data'!$E$30,0,10*ROW('Sanitation Data'!E156))="","",OFFSET('Sanitation Data'!$E$30,0,10*ROW('Sanitation Data'!E156)))</f>
        <v/>
      </c>
      <c r="CS162" s="264" t="str">
        <f ca="true">+IF(OFFSET('Sanitation Data'!$E$31,0,10*ROW('Sanitation Data'!E156))="","",OFFSET('Sanitation Data'!$E$31,0,10*ROW('Sanitation Data'!E156)))</f>
        <v/>
      </c>
      <c r="CT162" s="264" t="str">
        <f ca="true">+IF(OFFSET('Sanitation Data'!$E$32,0,10*ROW('Sanitation Data'!E156))="","",OFFSET('Sanitation Data'!$E$32,0,10*ROW('Sanitation Data'!E156)))</f>
        <v/>
      </c>
      <c r="CU162" s="264" t="str">
        <f ca="true">+IF(OFFSET('Sanitation Data'!$F$28,0,10*ROW('Sanitation Data'!F156))="","",OFFSET('Sanitation Data'!$F$28,0,10*ROW('Sanitation Data'!F156)))</f>
        <v/>
      </c>
      <c r="CV162" s="264" t="str">
        <f ca="true">+IF(OFFSET('Sanitation Data'!$F$29,0,10*ROW('Sanitation Data'!F156))="","",OFFSET('Sanitation Data'!$F$29,0,10*ROW('Sanitation Data'!F156)))</f>
        <v/>
      </c>
      <c r="CW162" s="264" t="str">
        <f ca="true">+IF(OFFSET('Sanitation Data'!$F$30,0,10*ROW('Sanitation Data'!F156))="","",OFFSET('Sanitation Data'!$F$30,0,10*ROW('Sanitation Data'!F156)))</f>
        <v/>
      </c>
      <c r="CX162" s="264" t="str">
        <f ca="true">+IF(OFFSET('Sanitation Data'!$F$31,0,10*ROW('Sanitation Data'!F156))="","",OFFSET('Sanitation Data'!$F$31,0,10*ROW('Sanitation Data'!F156)))</f>
        <v/>
      </c>
      <c r="CY162" s="264" t="str">
        <f ca="true">+IF(OFFSET('Sanitation Data'!$F$32,0,10*ROW('Sanitation Data'!F156))="","",OFFSET('Sanitation Data'!$F$32,0,10*ROW('Sanitation Data'!F156)))</f>
        <v/>
      </c>
      <c r="CZ162" s="264" t="str">
        <f ca="true">+IF(OFFSET('Sanitation Data'!$G$28,0,10*ROW('Sanitation Data'!G156))="","",OFFSET('Sanitation Data'!$G$28,0,10*ROW('Sanitation Data'!G156)))</f>
        <v/>
      </c>
      <c r="DA162" s="264" t="str">
        <f ca="true">+IF(OFFSET('Sanitation Data'!$G$29,0,10*ROW('Sanitation Data'!G156))="","",OFFSET('Sanitation Data'!$G$29,0,10*ROW('Sanitation Data'!G156)))</f>
        <v/>
      </c>
      <c r="DB162" s="264" t="str">
        <f ca="true">+IF(OFFSET('Sanitation Data'!$G$30,0,10*ROW('Sanitation Data'!G156))="","",OFFSET('Sanitation Data'!$G$30,0,10*ROW('Sanitation Data'!G156)))</f>
        <v/>
      </c>
      <c r="DC162" s="264" t="str">
        <f ca="true">+IF(OFFSET('Sanitation Data'!$G$31,0,10*ROW('Sanitation Data'!G156))="","",OFFSET('Sanitation Data'!$G$31,0,10*ROW('Sanitation Data'!G156)))</f>
        <v/>
      </c>
      <c r="DD162" s="264" t="str">
        <f ca="true">+IF(OFFSET('Sanitation Data'!$G$32,0,10*ROW('Sanitation Data'!G156))="","",OFFSET('Sanitation Data'!$G$32,0,10*ROW('Sanitation Data'!G156)))</f>
        <v/>
      </c>
      <c r="DE162" s="264" t="str">
        <f ca="true">+IF(OFFSET('Sanitation Data'!$H$28,0,10*ROW('Sanitation Data'!H156))="","",OFFSET('Sanitation Data'!$H$28,0,10*ROW('Sanitation Data'!H156)))</f>
        <v/>
      </c>
      <c r="DF162" s="264" t="str">
        <f ca="true">+IF(OFFSET('Sanitation Data'!$H$29,0,10*ROW('Sanitation Data'!H156))="","",OFFSET('Sanitation Data'!$H$29,0,10*ROW('Sanitation Data'!H156)))</f>
        <v/>
      </c>
      <c r="DG162" s="264" t="str">
        <f ca="true">+IF(OFFSET('Sanitation Data'!$H$30,0,10*ROW('Sanitation Data'!H156))="","",OFFSET('Sanitation Data'!$H$30,0,10*ROW('Sanitation Data'!H156)))</f>
        <v/>
      </c>
      <c r="DH162" s="264" t="str">
        <f ca="true">+IF(OFFSET('Sanitation Data'!$H$31,0,10*ROW('Sanitation Data'!H156))="","",OFFSET('Sanitation Data'!$H$31,0,10*ROW('Sanitation Data'!H156)))</f>
        <v/>
      </c>
      <c r="DI162" s="264" t="str">
        <f ca="true">+IF(OFFSET('Sanitation Data'!$H$32,0,10*ROW('Sanitation Data'!H156))="","",OFFSET('Sanitation Data'!$H$32,0,10*ROW('Sanitation Data'!H156)))</f>
        <v/>
      </c>
      <c r="DJ162" s="264" t="str">
        <f ca="true">+IF(OFFSET('Sanitation Data'!$I$28,0,10*ROW('Sanitation Data'!I156))="","",OFFSET('Sanitation Data'!$I$28,0,10*ROW('Sanitation Data'!I156)))</f>
        <v/>
      </c>
      <c r="DK162" s="264" t="str">
        <f ca="true">+IF(OFFSET('Sanitation Data'!$I$29,0,10*ROW('Sanitation Data'!I156))="","",OFFSET('Sanitation Data'!$I$29,0,10*ROW('Sanitation Data'!I156)))</f>
        <v/>
      </c>
      <c r="DL162" s="264" t="str">
        <f ca="true">+IF(OFFSET('Sanitation Data'!$I$30,0,10*ROW('Sanitation Data'!I156))="","",OFFSET('Sanitation Data'!$I$30,0,10*ROW('Sanitation Data'!I156)))</f>
        <v/>
      </c>
      <c r="DM162" s="264" t="str">
        <f ca="true">+IF(OFFSET('Sanitation Data'!$I$31,0,10*ROW('Sanitation Data'!I156))="","",OFFSET('Sanitation Data'!$I$31,0,10*ROW('Sanitation Data'!I156)))</f>
        <v/>
      </c>
      <c r="DN162" s="264" t="str">
        <f ca="true">+IF(OFFSET('Sanitation Data'!$I$32,0,10*ROW('Sanitation Data'!I156))="","",OFFSET('Sanitation Data'!$I$32,0,10*ROW('Sanitation Data'!I156)))</f>
        <v/>
      </c>
      <c r="DO162" s="264" t="str">
        <f ca="true">+IF(OFFSET('Hygiene Data'!$D$11,0,10*ROW('Hygiene Data'!D156))="","",OFFSET('Hygiene Data'!$D$11,0,10*ROW('Hygiene Data'!D156)))</f>
        <v/>
      </c>
      <c r="DP162" s="264" t="str">
        <f ca="true">+IF(OFFSET('Hygiene Data'!$D$12,0,10*ROW('Hygiene Data'!D156))="","",OFFSET('Hygiene Data'!$D$12,0,10*ROW('Hygiene Data'!D156)))</f>
        <v/>
      </c>
      <c r="DQ162" s="264" t="str">
        <f ca="true">+IF(OFFSET('Hygiene Data'!$D$13,0,10*ROW('Hygiene Data'!D156))="","",OFFSET('Hygiene Data'!$D$13,0,10*ROW('Hygiene Data'!D156)))</f>
        <v/>
      </c>
      <c r="DR162" s="264" t="str">
        <f ca="true">+IF(OFFSET('Hygiene Data'!$E$11,0,10*ROW('Hygiene Data'!E156))="","",OFFSET('Hygiene Data'!$E$11,0,10*ROW('Hygiene Data'!E156)))</f>
        <v/>
      </c>
      <c r="DS162" s="264" t="str">
        <f ca="true">+IF(OFFSET('Hygiene Data'!$E$12,0,10*ROW('Hygiene Data'!E156))="","",OFFSET('Hygiene Data'!$E$12,0,10*ROW('Hygiene Data'!E156)))</f>
        <v/>
      </c>
      <c r="DT162" s="264" t="str">
        <f ca="true">+IF(OFFSET('Hygiene Data'!$E$13,0,10*ROW('Hygiene Data'!E156))="","",OFFSET('Hygiene Data'!$E$13,0,10*ROW('Hygiene Data'!E156)))</f>
        <v/>
      </c>
      <c r="DU162" s="264" t="str">
        <f ca="true">+IF(OFFSET('Hygiene Data'!$F$11,0,10*ROW('Hygiene Data'!F156))="","",OFFSET('Hygiene Data'!$F$11,0,10*ROW('Hygiene Data'!F156)))</f>
        <v/>
      </c>
      <c r="DV162" s="264" t="str">
        <f ca="true">+IF(OFFSET('Hygiene Data'!$F$12,0,10*ROW('Hygiene Data'!F156))="","",OFFSET('Hygiene Data'!$F$12,0,10*ROW('Hygiene Data'!F156)))</f>
        <v/>
      </c>
      <c r="DW162" s="264" t="str">
        <f ca="true">+IF(OFFSET('Hygiene Data'!$F$13,0,10*ROW('Hygiene Data'!F156))="","",OFFSET('Hygiene Data'!$F$13,0,10*ROW('Hygiene Data'!F156)))</f>
        <v/>
      </c>
      <c r="DX162" s="264" t="str">
        <f ca="true">+IF(OFFSET('Hygiene Data'!$G$11,0,10*ROW('Hygiene Data'!G156))="","",OFFSET('Hygiene Data'!$G$11,0,10*ROW('Hygiene Data'!G156)))</f>
        <v/>
      </c>
      <c r="DY162" s="264" t="str">
        <f ca="true">+IF(OFFSET('Hygiene Data'!$G$12,0,10*ROW('Hygiene Data'!G156))="","",OFFSET('Hygiene Data'!$G$12,0,10*ROW('Hygiene Data'!G156)))</f>
        <v/>
      </c>
      <c r="DZ162" s="264" t="str">
        <f ca="true">+IF(OFFSET('Hygiene Data'!$G$13,0,10*ROW('Hygiene Data'!G156))="","",OFFSET('Hygiene Data'!$G$13,0,10*ROW('Hygiene Data'!G156)))</f>
        <v/>
      </c>
      <c r="EA162" s="264" t="str">
        <f ca="true">+IF(OFFSET('Hygiene Data'!$H$11,0,10*ROW('Hygiene Data'!H156))="","",OFFSET('Hygiene Data'!$H$11,0,10*ROW('Hygiene Data'!H156)))</f>
        <v/>
      </c>
      <c r="EB162" s="264" t="str">
        <f ca="true">+IF(OFFSET('Hygiene Data'!$H$12,0,10*ROW('Hygiene Data'!H156))="","",OFFSET('Hygiene Data'!$H$12,0,10*ROW('Hygiene Data'!H156)))</f>
        <v/>
      </c>
      <c r="EC162" s="264" t="str">
        <f ca="true">+IF(OFFSET('Hygiene Data'!$H$13,0,10*ROW('Hygiene Data'!H156))="","",OFFSET('Hygiene Data'!$H$13,0,10*ROW('Hygiene Data'!H156)))</f>
        <v/>
      </c>
      <c r="ED162" s="264" t="str">
        <f ca="true">+IF(OFFSET('Hygiene Data'!$I$11,0,10*ROW('Hygiene Data'!I156))="","",OFFSET('Hygiene Data'!$I$11,0,10*ROW('Hygiene Data'!I156)))</f>
        <v/>
      </c>
      <c r="EE162" s="264" t="str">
        <f ca="true">+IF(OFFSET('Hygiene Data'!$I$12,0,10*ROW('Hygiene Data'!I156))="","",OFFSET('Hygiene Data'!$I$12,0,10*ROW('Hygiene Data'!I156)))</f>
        <v/>
      </c>
      <c r="EF162" s="264" t="str">
        <f ca="true">+IF(OFFSET('Hygiene Data'!$I$13,0,10*ROW('Hygiene Data'!I156))="","",OFFSET('Hygiene Data'!$I$13,0,10*ROW('Hygiene Data'!I156)))</f>
        <v/>
      </c>
    </row>
    <row xmlns:x14ac="http://schemas.microsoft.com/office/spreadsheetml/2009/9/ac" r="163" x14ac:dyDescent="0.2">
      <c r="A163" s="37" t="str">
        <f ca="true">+IF(OFFSET('Water Data'!$B$2,0,10*ROW('Water Data'!E157))="","",OFFSET('Water Data'!$B$2,0,10*ROW('Water Data'!E157)))</f>
        <v/>
      </c>
      <c r="B163" s="37" t="str">
        <f ca="true">+IF(OFFSET('Water Data'!$C$2,0,10*ROW('Water Data'!F157))="","",OFFSET('Water Data'!$C$2,0,10*ROW('Water Data'!F157)))</f>
        <v/>
      </c>
      <c r="C163" s="320" t="str">
        <f t="shared" ca="true" si="2"/>
        <v/>
      </c>
      <c r="D163" s="94"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94"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94"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94"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94"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94"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94"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94"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94"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94"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94"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94"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94"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94"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94"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94"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94"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94"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95"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95"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95"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95"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95"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95"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95"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95"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95"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95"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95"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95"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95"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95"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95"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95"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95"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95"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95"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95"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95"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95"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95"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95"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95"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95"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95"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95"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95"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95"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96"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96"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96"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96"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96"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96"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96"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96"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96"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96"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96"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96"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96"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96"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96"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96"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96"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96"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64"/>
      <c r="BS163" s="264" t="str">
        <f ca="true">+IF(OFFSET('Water Data'!$D$27,0,10*ROW('Water Data'!D157))="","",OFFSET('Water Data'!$D$27,0,10*ROW('Water Data'!D157)))</f>
        <v/>
      </c>
      <c r="BT163" s="264" t="str">
        <f ca="true">+IF(OFFSET('Water Data'!$D$28,0,10*ROW('Water Data'!D157))="","",OFFSET('Water Data'!$D$28,0,10*ROW('Water Data'!D157)))</f>
        <v/>
      </c>
      <c r="BU163" s="264" t="str">
        <f ca="true">+IF(OFFSET('Water Data'!$D$29,0,10*ROW('Water Data'!D157))="","",OFFSET('Water Data'!$D$29,0,10*ROW('Water Data'!D157)))</f>
        <v/>
      </c>
      <c r="BV163" s="264" t="str">
        <f ca="true">+IF(OFFSET('Water Data'!$E$27,0,10*ROW('Water Data'!E157))="","",OFFSET('Water Data'!$E$27,0,10*ROW('Water Data'!E157)))</f>
        <v/>
      </c>
      <c r="BW163" s="264" t="str">
        <f ca="true">+IF(OFFSET('Water Data'!$E$28,0,10*ROW('Water Data'!E157))="","",OFFSET('Water Data'!$E$28,0,10*ROW('Water Data'!E157)))</f>
        <v/>
      </c>
      <c r="BX163" s="264" t="str">
        <f ca="true">+IF(OFFSET('Water Data'!$E$29,0,10*ROW('Water Data'!E157))="","",OFFSET('Water Data'!$E$29,0,10*ROW('Water Data'!E157)))</f>
        <v/>
      </c>
      <c r="BY163" s="264" t="str">
        <f ca="true">+IF(OFFSET('Water Data'!$F$27,0,10*ROW('Water Data'!F157))="","",OFFSET('Water Data'!$F$27,0,10*ROW('Water Data'!F157)))</f>
        <v/>
      </c>
      <c r="BZ163" s="264" t="str">
        <f ca="true">+IF(OFFSET('Water Data'!$F$28,0,10*ROW('Water Data'!F157))="","",OFFSET('Water Data'!$F$28,0,10*ROW('Water Data'!F157)))</f>
        <v/>
      </c>
      <c r="CA163" s="264" t="str">
        <f ca="true">+IF(OFFSET('Water Data'!$F$29,0,10*ROW('Water Data'!F157))="","",OFFSET('Water Data'!$F$29,0,10*ROW('Water Data'!F157)))</f>
        <v/>
      </c>
      <c r="CB163" s="264" t="str">
        <f ca="true">+IF(OFFSET('Water Data'!$G$27,0,10*ROW('Water Data'!G157))="","",OFFSET('Water Data'!$G$27,0,10*ROW('Water Data'!G157)))</f>
        <v/>
      </c>
      <c r="CC163" s="264" t="str">
        <f ca="true">+IF(OFFSET('Water Data'!$G$28,0,10*ROW('Water Data'!G157))="","",OFFSET('Water Data'!$G$28,0,10*ROW('Water Data'!G157)))</f>
        <v/>
      </c>
      <c r="CD163" s="264" t="str">
        <f ca="true">+IF(OFFSET('Water Data'!$G$29,0,10*ROW('Water Data'!G157))="","",OFFSET('Water Data'!$G$29,0,10*ROW('Water Data'!G157)))</f>
        <v/>
      </c>
      <c r="CE163" s="264" t="str">
        <f ca="true">+IF(OFFSET('Water Data'!$H$27,0,10*ROW('Water Data'!H157))="","",OFFSET('Water Data'!$H$27,0,10*ROW('Water Data'!H157)))</f>
        <v/>
      </c>
      <c r="CF163" s="264" t="str">
        <f ca="true">+IF(OFFSET('Water Data'!$H$28,0,10*ROW('Water Data'!H157))="","",OFFSET('Water Data'!$H$28,0,10*ROW('Water Data'!H157)))</f>
        <v/>
      </c>
      <c r="CG163" s="264" t="str">
        <f ca="true">+IF(OFFSET('Water Data'!$H$29,0,10*ROW('Water Data'!H157))="","",OFFSET('Water Data'!$H$29,0,10*ROW('Water Data'!H157)))</f>
        <v/>
      </c>
      <c r="CH163" s="264" t="str">
        <f ca="true">+IF(OFFSET('Water Data'!$I$27,0,10*ROW('Water Data'!I157))="","",OFFSET('Water Data'!$I$27,0,10*ROW('Water Data'!I157)))</f>
        <v/>
      </c>
      <c r="CI163" s="264" t="str">
        <f ca="true">+IF(OFFSET('Water Data'!$I$28,0,10*ROW('Water Data'!I157))="","",OFFSET('Water Data'!$I$28,0,10*ROW('Water Data'!I157)))</f>
        <v/>
      </c>
      <c r="CJ163" s="264" t="str">
        <f ca="true">+IF(OFFSET('Water Data'!$I$29,0,10*ROW('Water Data'!I157))="","",OFFSET('Water Data'!$I$29,0,10*ROW('Water Data'!I157)))</f>
        <v/>
      </c>
      <c r="CK163" s="264" t="str">
        <f ca="true">+IF(OFFSET('Sanitation Data'!$D$28,0,10*ROW('Sanitation Data'!D157))="","",OFFSET('Sanitation Data'!$D$28,0,10*ROW('Sanitation Data'!D157)))</f>
        <v/>
      </c>
      <c r="CL163" s="264" t="str">
        <f ca="true">+IF(OFFSET('Sanitation Data'!$D$29,0,10*ROW('Sanitation Data'!D157))="","",OFFSET('Sanitation Data'!$D$29,0,10*ROW('Sanitation Data'!D157)))</f>
        <v/>
      </c>
      <c r="CM163" s="264" t="str">
        <f ca="true">+IF(OFFSET('Sanitation Data'!$D$30,0,10*ROW('Sanitation Data'!D157))="","",OFFSET('Sanitation Data'!$D$30,0,10*ROW('Sanitation Data'!D157)))</f>
        <v/>
      </c>
      <c r="CN163" s="264" t="str">
        <f ca="true">+IF(OFFSET('Sanitation Data'!$D$31,0,10*ROW('Sanitation Data'!D157))="","",OFFSET('Sanitation Data'!$D$31,0,10*ROW('Sanitation Data'!D157)))</f>
        <v/>
      </c>
      <c r="CO163" s="264" t="str">
        <f ca="true">+IF(OFFSET('Sanitation Data'!$D$32,0,10*ROW('Sanitation Data'!D157))="","",OFFSET('Sanitation Data'!$D$32,0,10*ROW('Sanitation Data'!D157)))</f>
        <v/>
      </c>
      <c r="CP163" s="264" t="str">
        <f ca="true">+IF(OFFSET('Sanitation Data'!$E$28,0,10*ROW('Sanitation Data'!E157))="","",OFFSET('Sanitation Data'!$E$28,0,10*ROW('Sanitation Data'!E157)))</f>
        <v/>
      </c>
      <c r="CQ163" s="264" t="str">
        <f ca="true">+IF(OFFSET('Sanitation Data'!$E$29,0,10*ROW('Sanitation Data'!E157))="","",OFFSET('Sanitation Data'!$E$29,0,10*ROW('Sanitation Data'!E157)))</f>
        <v/>
      </c>
      <c r="CR163" s="264" t="str">
        <f ca="true">+IF(OFFSET('Sanitation Data'!$E$30,0,10*ROW('Sanitation Data'!E157))="","",OFFSET('Sanitation Data'!$E$30,0,10*ROW('Sanitation Data'!E157)))</f>
        <v/>
      </c>
      <c r="CS163" s="264" t="str">
        <f ca="true">+IF(OFFSET('Sanitation Data'!$E$31,0,10*ROW('Sanitation Data'!E157))="","",OFFSET('Sanitation Data'!$E$31,0,10*ROW('Sanitation Data'!E157)))</f>
        <v/>
      </c>
      <c r="CT163" s="264" t="str">
        <f ca="true">+IF(OFFSET('Sanitation Data'!$E$32,0,10*ROW('Sanitation Data'!E157))="","",OFFSET('Sanitation Data'!$E$32,0,10*ROW('Sanitation Data'!E157)))</f>
        <v/>
      </c>
      <c r="CU163" s="264" t="str">
        <f ca="true">+IF(OFFSET('Sanitation Data'!$F$28,0,10*ROW('Sanitation Data'!F157))="","",OFFSET('Sanitation Data'!$F$28,0,10*ROW('Sanitation Data'!F157)))</f>
        <v/>
      </c>
      <c r="CV163" s="264" t="str">
        <f ca="true">+IF(OFFSET('Sanitation Data'!$F$29,0,10*ROW('Sanitation Data'!F157))="","",OFFSET('Sanitation Data'!$F$29,0,10*ROW('Sanitation Data'!F157)))</f>
        <v/>
      </c>
      <c r="CW163" s="264" t="str">
        <f ca="true">+IF(OFFSET('Sanitation Data'!$F$30,0,10*ROW('Sanitation Data'!F157))="","",OFFSET('Sanitation Data'!$F$30,0,10*ROW('Sanitation Data'!F157)))</f>
        <v/>
      </c>
      <c r="CX163" s="264" t="str">
        <f ca="true">+IF(OFFSET('Sanitation Data'!$F$31,0,10*ROW('Sanitation Data'!F157))="","",OFFSET('Sanitation Data'!$F$31,0,10*ROW('Sanitation Data'!F157)))</f>
        <v/>
      </c>
      <c r="CY163" s="264" t="str">
        <f ca="true">+IF(OFFSET('Sanitation Data'!$F$32,0,10*ROW('Sanitation Data'!F157))="","",OFFSET('Sanitation Data'!$F$32,0,10*ROW('Sanitation Data'!F157)))</f>
        <v/>
      </c>
      <c r="CZ163" s="264" t="str">
        <f ca="true">+IF(OFFSET('Sanitation Data'!$G$28,0,10*ROW('Sanitation Data'!G157))="","",OFFSET('Sanitation Data'!$G$28,0,10*ROW('Sanitation Data'!G157)))</f>
        <v/>
      </c>
      <c r="DA163" s="264" t="str">
        <f ca="true">+IF(OFFSET('Sanitation Data'!$G$29,0,10*ROW('Sanitation Data'!G157))="","",OFFSET('Sanitation Data'!$G$29,0,10*ROW('Sanitation Data'!G157)))</f>
        <v/>
      </c>
      <c r="DB163" s="264" t="str">
        <f ca="true">+IF(OFFSET('Sanitation Data'!$G$30,0,10*ROW('Sanitation Data'!G157))="","",OFFSET('Sanitation Data'!$G$30,0,10*ROW('Sanitation Data'!G157)))</f>
        <v/>
      </c>
      <c r="DC163" s="264" t="str">
        <f ca="true">+IF(OFFSET('Sanitation Data'!$G$31,0,10*ROW('Sanitation Data'!G157))="","",OFFSET('Sanitation Data'!$G$31,0,10*ROW('Sanitation Data'!G157)))</f>
        <v/>
      </c>
      <c r="DD163" s="264" t="str">
        <f ca="true">+IF(OFFSET('Sanitation Data'!$G$32,0,10*ROW('Sanitation Data'!G157))="","",OFFSET('Sanitation Data'!$G$32,0,10*ROW('Sanitation Data'!G157)))</f>
        <v/>
      </c>
      <c r="DE163" s="264" t="str">
        <f ca="true">+IF(OFFSET('Sanitation Data'!$H$28,0,10*ROW('Sanitation Data'!H157))="","",OFFSET('Sanitation Data'!$H$28,0,10*ROW('Sanitation Data'!H157)))</f>
        <v/>
      </c>
      <c r="DF163" s="264" t="str">
        <f ca="true">+IF(OFFSET('Sanitation Data'!$H$29,0,10*ROW('Sanitation Data'!H157))="","",OFFSET('Sanitation Data'!$H$29,0,10*ROW('Sanitation Data'!H157)))</f>
        <v/>
      </c>
      <c r="DG163" s="264" t="str">
        <f ca="true">+IF(OFFSET('Sanitation Data'!$H$30,0,10*ROW('Sanitation Data'!H157))="","",OFFSET('Sanitation Data'!$H$30,0,10*ROW('Sanitation Data'!H157)))</f>
        <v/>
      </c>
      <c r="DH163" s="264" t="str">
        <f ca="true">+IF(OFFSET('Sanitation Data'!$H$31,0,10*ROW('Sanitation Data'!H157))="","",OFFSET('Sanitation Data'!$H$31,0,10*ROW('Sanitation Data'!H157)))</f>
        <v/>
      </c>
      <c r="DI163" s="264" t="str">
        <f ca="true">+IF(OFFSET('Sanitation Data'!$H$32,0,10*ROW('Sanitation Data'!H157))="","",OFFSET('Sanitation Data'!$H$32,0,10*ROW('Sanitation Data'!H157)))</f>
        <v/>
      </c>
      <c r="DJ163" s="264" t="str">
        <f ca="true">+IF(OFFSET('Sanitation Data'!$I$28,0,10*ROW('Sanitation Data'!I157))="","",OFFSET('Sanitation Data'!$I$28,0,10*ROW('Sanitation Data'!I157)))</f>
        <v/>
      </c>
      <c r="DK163" s="264" t="str">
        <f ca="true">+IF(OFFSET('Sanitation Data'!$I$29,0,10*ROW('Sanitation Data'!I157))="","",OFFSET('Sanitation Data'!$I$29,0,10*ROW('Sanitation Data'!I157)))</f>
        <v/>
      </c>
      <c r="DL163" s="264" t="str">
        <f ca="true">+IF(OFFSET('Sanitation Data'!$I$30,0,10*ROW('Sanitation Data'!I157))="","",OFFSET('Sanitation Data'!$I$30,0,10*ROW('Sanitation Data'!I157)))</f>
        <v/>
      </c>
      <c r="DM163" s="264" t="str">
        <f ca="true">+IF(OFFSET('Sanitation Data'!$I$31,0,10*ROW('Sanitation Data'!I157))="","",OFFSET('Sanitation Data'!$I$31,0,10*ROW('Sanitation Data'!I157)))</f>
        <v/>
      </c>
      <c r="DN163" s="264" t="str">
        <f ca="true">+IF(OFFSET('Sanitation Data'!$I$32,0,10*ROW('Sanitation Data'!I157))="","",OFFSET('Sanitation Data'!$I$32,0,10*ROW('Sanitation Data'!I157)))</f>
        <v/>
      </c>
      <c r="DO163" s="264" t="str">
        <f ca="true">+IF(OFFSET('Hygiene Data'!$D$11,0,10*ROW('Hygiene Data'!D157))="","",OFFSET('Hygiene Data'!$D$11,0,10*ROW('Hygiene Data'!D157)))</f>
        <v/>
      </c>
      <c r="DP163" s="264" t="str">
        <f ca="true">+IF(OFFSET('Hygiene Data'!$D$12,0,10*ROW('Hygiene Data'!D157))="","",OFFSET('Hygiene Data'!$D$12,0,10*ROW('Hygiene Data'!D157)))</f>
        <v/>
      </c>
      <c r="DQ163" s="264" t="str">
        <f ca="true">+IF(OFFSET('Hygiene Data'!$D$13,0,10*ROW('Hygiene Data'!D157))="","",OFFSET('Hygiene Data'!$D$13,0,10*ROW('Hygiene Data'!D157)))</f>
        <v/>
      </c>
      <c r="DR163" s="264" t="str">
        <f ca="true">+IF(OFFSET('Hygiene Data'!$E$11,0,10*ROW('Hygiene Data'!E157))="","",OFFSET('Hygiene Data'!$E$11,0,10*ROW('Hygiene Data'!E157)))</f>
        <v/>
      </c>
      <c r="DS163" s="264" t="str">
        <f ca="true">+IF(OFFSET('Hygiene Data'!$E$12,0,10*ROW('Hygiene Data'!E157))="","",OFFSET('Hygiene Data'!$E$12,0,10*ROW('Hygiene Data'!E157)))</f>
        <v/>
      </c>
      <c r="DT163" s="264" t="str">
        <f ca="true">+IF(OFFSET('Hygiene Data'!$E$13,0,10*ROW('Hygiene Data'!E157))="","",OFFSET('Hygiene Data'!$E$13,0,10*ROW('Hygiene Data'!E157)))</f>
        <v/>
      </c>
      <c r="DU163" s="264" t="str">
        <f ca="true">+IF(OFFSET('Hygiene Data'!$F$11,0,10*ROW('Hygiene Data'!F157))="","",OFFSET('Hygiene Data'!$F$11,0,10*ROW('Hygiene Data'!F157)))</f>
        <v/>
      </c>
      <c r="DV163" s="264" t="str">
        <f ca="true">+IF(OFFSET('Hygiene Data'!$F$12,0,10*ROW('Hygiene Data'!F157))="","",OFFSET('Hygiene Data'!$F$12,0,10*ROW('Hygiene Data'!F157)))</f>
        <v/>
      </c>
      <c r="DW163" s="264" t="str">
        <f ca="true">+IF(OFFSET('Hygiene Data'!$F$13,0,10*ROW('Hygiene Data'!F157))="","",OFFSET('Hygiene Data'!$F$13,0,10*ROW('Hygiene Data'!F157)))</f>
        <v/>
      </c>
      <c r="DX163" s="264" t="str">
        <f ca="true">+IF(OFFSET('Hygiene Data'!$G$11,0,10*ROW('Hygiene Data'!G157))="","",OFFSET('Hygiene Data'!$G$11,0,10*ROW('Hygiene Data'!G157)))</f>
        <v/>
      </c>
      <c r="DY163" s="264" t="str">
        <f ca="true">+IF(OFFSET('Hygiene Data'!$G$12,0,10*ROW('Hygiene Data'!G157))="","",OFFSET('Hygiene Data'!$G$12,0,10*ROW('Hygiene Data'!G157)))</f>
        <v/>
      </c>
      <c r="DZ163" s="264" t="str">
        <f ca="true">+IF(OFFSET('Hygiene Data'!$G$13,0,10*ROW('Hygiene Data'!G157))="","",OFFSET('Hygiene Data'!$G$13,0,10*ROW('Hygiene Data'!G157)))</f>
        <v/>
      </c>
      <c r="EA163" s="264" t="str">
        <f ca="true">+IF(OFFSET('Hygiene Data'!$H$11,0,10*ROW('Hygiene Data'!H157))="","",OFFSET('Hygiene Data'!$H$11,0,10*ROW('Hygiene Data'!H157)))</f>
        <v/>
      </c>
      <c r="EB163" s="264" t="str">
        <f ca="true">+IF(OFFSET('Hygiene Data'!$H$12,0,10*ROW('Hygiene Data'!H157))="","",OFFSET('Hygiene Data'!$H$12,0,10*ROW('Hygiene Data'!H157)))</f>
        <v/>
      </c>
      <c r="EC163" s="264" t="str">
        <f ca="true">+IF(OFFSET('Hygiene Data'!$H$13,0,10*ROW('Hygiene Data'!H157))="","",OFFSET('Hygiene Data'!$H$13,0,10*ROW('Hygiene Data'!H157)))</f>
        <v/>
      </c>
      <c r="ED163" s="264" t="str">
        <f ca="true">+IF(OFFSET('Hygiene Data'!$I$11,0,10*ROW('Hygiene Data'!I157))="","",OFFSET('Hygiene Data'!$I$11,0,10*ROW('Hygiene Data'!I157)))</f>
        <v/>
      </c>
      <c r="EE163" s="264" t="str">
        <f ca="true">+IF(OFFSET('Hygiene Data'!$I$12,0,10*ROW('Hygiene Data'!I157))="","",OFFSET('Hygiene Data'!$I$12,0,10*ROW('Hygiene Data'!I157)))</f>
        <v/>
      </c>
      <c r="EF163" s="264" t="str">
        <f ca="true">+IF(OFFSET('Hygiene Data'!$I$13,0,10*ROW('Hygiene Data'!I157))="","",OFFSET('Hygiene Data'!$I$13,0,10*ROW('Hygiene Data'!I157)))</f>
        <v/>
      </c>
    </row>
    <row xmlns:x14ac="http://schemas.microsoft.com/office/spreadsheetml/2009/9/ac" r="164" x14ac:dyDescent="0.2">
      <c r="A164" s="37" t="str">
        <f ca="true">+IF(OFFSET('Water Data'!$B$2,0,10*ROW('Water Data'!E158))="","",OFFSET('Water Data'!$B$2,0,10*ROW('Water Data'!E158)))</f>
        <v/>
      </c>
      <c r="B164" s="37" t="str">
        <f ca="true">+IF(OFFSET('Water Data'!$C$2,0,10*ROW('Water Data'!F158))="","",OFFSET('Water Data'!$C$2,0,10*ROW('Water Data'!F158)))</f>
        <v/>
      </c>
      <c r="C164" s="320" t="str">
        <f t="shared" ca="true" si="2"/>
        <v/>
      </c>
      <c r="D164" s="94"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94"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94"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94"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94"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94"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94"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94"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94"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94"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94"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94"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94"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94"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94"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94"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94"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94"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95"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95"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95"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95"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95"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95"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95"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95"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95"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95"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95"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95"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95"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95"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95"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95"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95"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95"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95"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95"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95"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95"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95"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95"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95"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95"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95"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95"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95"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95"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96"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96"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96"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96"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96"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96"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96"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96"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96"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96"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96"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96"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96"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96"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96"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96"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96"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96"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64"/>
      <c r="BS164" s="264" t="str">
        <f ca="true">+IF(OFFSET('Water Data'!$D$27,0,10*ROW('Water Data'!D158))="","",OFFSET('Water Data'!$D$27,0,10*ROW('Water Data'!D158)))</f>
        <v/>
      </c>
      <c r="BT164" s="264" t="str">
        <f ca="true">+IF(OFFSET('Water Data'!$D$28,0,10*ROW('Water Data'!D158))="","",OFFSET('Water Data'!$D$28,0,10*ROW('Water Data'!D158)))</f>
        <v/>
      </c>
      <c r="BU164" s="264" t="str">
        <f ca="true">+IF(OFFSET('Water Data'!$D$29,0,10*ROW('Water Data'!D158))="","",OFFSET('Water Data'!$D$29,0,10*ROW('Water Data'!D158)))</f>
        <v/>
      </c>
      <c r="BV164" s="264" t="str">
        <f ca="true">+IF(OFFSET('Water Data'!$E$27,0,10*ROW('Water Data'!E158))="","",OFFSET('Water Data'!$E$27,0,10*ROW('Water Data'!E158)))</f>
        <v/>
      </c>
      <c r="BW164" s="264" t="str">
        <f ca="true">+IF(OFFSET('Water Data'!$E$28,0,10*ROW('Water Data'!E158))="","",OFFSET('Water Data'!$E$28,0,10*ROW('Water Data'!E158)))</f>
        <v/>
      </c>
      <c r="BX164" s="264" t="str">
        <f ca="true">+IF(OFFSET('Water Data'!$E$29,0,10*ROW('Water Data'!E158))="","",OFFSET('Water Data'!$E$29,0,10*ROW('Water Data'!E158)))</f>
        <v/>
      </c>
      <c r="BY164" s="264" t="str">
        <f ca="true">+IF(OFFSET('Water Data'!$F$27,0,10*ROW('Water Data'!F158))="","",OFFSET('Water Data'!$F$27,0,10*ROW('Water Data'!F158)))</f>
        <v/>
      </c>
      <c r="BZ164" s="264" t="str">
        <f ca="true">+IF(OFFSET('Water Data'!$F$28,0,10*ROW('Water Data'!F158))="","",OFFSET('Water Data'!$F$28,0,10*ROW('Water Data'!F158)))</f>
        <v/>
      </c>
      <c r="CA164" s="264" t="str">
        <f ca="true">+IF(OFFSET('Water Data'!$F$29,0,10*ROW('Water Data'!F158))="","",OFFSET('Water Data'!$F$29,0,10*ROW('Water Data'!F158)))</f>
        <v/>
      </c>
      <c r="CB164" s="264" t="str">
        <f ca="true">+IF(OFFSET('Water Data'!$G$27,0,10*ROW('Water Data'!G158))="","",OFFSET('Water Data'!$G$27,0,10*ROW('Water Data'!G158)))</f>
        <v/>
      </c>
      <c r="CC164" s="264" t="str">
        <f ca="true">+IF(OFFSET('Water Data'!$G$28,0,10*ROW('Water Data'!G158))="","",OFFSET('Water Data'!$G$28,0,10*ROW('Water Data'!G158)))</f>
        <v/>
      </c>
      <c r="CD164" s="264" t="str">
        <f ca="true">+IF(OFFSET('Water Data'!$G$29,0,10*ROW('Water Data'!G158))="","",OFFSET('Water Data'!$G$29,0,10*ROW('Water Data'!G158)))</f>
        <v/>
      </c>
      <c r="CE164" s="264" t="str">
        <f ca="true">+IF(OFFSET('Water Data'!$H$27,0,10*ROW('Water Data'!H158))="","",OFFSET('Water Data'!$H$27,0,10*ROW('Water Data'!H158)))</f>
        <v/>
      </c>
      <c r="CF164" s="264" t="str">
        <f ca="true">+IF(OFFSET('Water Data'!$H$28,0,10*ROW('Water Data'!H158))="","",OFFSET('Water Data'!$H$28,0,10*ROW('Water Data'!H158)))</f>
        <v/>
      </c>
      <c r="CG164" s="264" t="str">
        <f ca="true">+IF(OFFSET('Water Data'!$H$29,0,10*ROW('Water Data'!H158))="","",OFFSET('Water Data'!$H$29,0,10*ROW('Water Data'!H158)))</f>
        <v/>
      </c>
      <c r="CH164" s="264" t="str">
        <f ca="true">+IF(OFFSET('Water Data'!$I$27,0,10*ROW('Water Data'!I158))="","",OFFSET('Water Data'!$I$27,0,10*ROW('Water Data'!I158)))</f>
        <v/>
      </c>
      <c r="CI164" s="264" t="str">
        <f ca="true">+IF(OFFSET('Water Data'!$I$28,0,10*ROW('Water Data'!I158))="","",OFFSET('Water Data'!$I$28,0,10*ROW('Water Data'!I158)))</f>
        <v/>
      </c>
      <c r="CJ164" s="264" t="str">
        <f ca="true">+IF(OFFSET('Water Data'!$I$29,0,10*ROW('Water Data'!I158))="","",OFFSET('Water Data'!$I$29,0,10*ROW('Water Data'!I158)))</f>
        <v/>
      </c>
      <c r="CK164" s="264" t="str">
        <f ca="true">+IF(OFFSET('Sanitation Data'!$D$28,0,10*ROW('Sanitation Data'!D158))="","",OFFSET('Sanitation Data'!$D$28,0,10*ROW('Sanitation Data'!D158)))</f>
        <v/>
      </c>
      <c r="CL164" s="264" t="str">
        <f ca="true">+IF(OFFSET('Sanitation Data'!$D$29,0,10*ROW('Sanitation Data'!D158))="","",OFFSET('Sanitation Data'!$D$29,0,10*ROW('Sanitation Data'!D158)))</f>
        <v/>
      </c>
      <c r="CM164" s="264" t="str">
        <f ca="true">+IF(OFFSET('Sanitation Data'!$D$30,0,10*ROW('Sanitation Data'!D158))="","",OFFSET('Sanitation Data'!$D$30,0,10*ROW('Sanitation Data'!D158)))</f>
        <v/>
      </c>
      <c r="CN164" s="264" t="str">
        <f ca="true">+IF(OFFSET('Sanitation Data'!$D$31,0,10*ROW('Sanitation Data'!D158))="","",OFFSET('Sanitation Data'!$D$31,0,10*ROW('Sanitation Data'!D158)))</f>
        <v/>
      </c>
      <c r="CO164" s="264" t="str">
        <f ca="true">+IF(OFFSET('Sanitation Data'!$D$32,0,10*ROW('Sanitation Data'!D158))="","",OFFSET('Sanitation Data'!$D$32,0,10*ROW('Sanitation Data'!D158)))</f>
        <v/>
      </c>
      <c r="CP164" s="264" t="str">
        <f ca="true">+IF(OFFSET('Sanitation Data'!$E$28,0,10*ROW('Sanitation Data'!E158))="","",OFFSET('Sanitation Data'!$E$28,0,10*ROW('Sanitation Data'!E158)))</f>
        <v/>
      </c>
      <c r="CQ164" s="264" t="str">
        <f ca="true">+IF(OFFSET('Sanitation Data'!$E$29,0,10*ROW('Sanitation Data'!E158))="","",OFFSET('Sanitation Data'!$E$29,0,10*ROW('Sanitation Data'!E158)))</f>
        <v/>
      </c>
      <c r="CR164" s="264" t="str">
        <f ca="true">+IF(OFFSET('Sanitation Data'!$E$30,0,10*ROW('Sanitation Data'!E158))="","",OFFSET('Sanitation Data'!$E$30,0,10*ROW('Sanitation Data'!E158)))</f>
        <v/>
      </c>
      <c r="CS164" s="264" t="str">
        <f ca="true">+IF(OFFSET('Sanitation Data'!$E$31,0,10*ROW('Sanitation Data'!E158))="","",OFFSET('Sanitation Data'!$E$31,0,10*ROW('Sanitation Data'!E158)))</f>
        <v/>
      </c>
      <c r="CT164" s="264" t="str">
        <f ca="true">+IF(OFFSET('Sanitation Data'!$E$32,0,10*ROW('Sanitation Data'!E158))="","",OFFSET('Sanitation Data'!$E$32,0,10*ROW('Sanitation Data'!E158)))</f>
        <v/>
      </c>
      <c r="CU164" s="264" t="str">
        <f ca="true">+IF(OFFSET('Sanitation Data'!$F$28,0,10*ROW('Sanitation Data'!F158))="","",OFFSET('Sanitation Data'!$F$28,0,10*ROW('Sanitation Data'!F158)))</f>
        <v/>
      </c>
      <c r="CV164" s="264" t="str">
        <f ca="true">+IF(OFFSET('Sanitation Data'!$F$29,0,10*ROW('Sanitation Data'!F158))="","",OFFSET('Sanitation Data'!$F$29,0,10*ROW('Sanitation Data'!F158)))</f>
        <v/>
      </c>
      <c r="CW164" s="264" t="str">
        <f ca="true">+IF(OFFSET('Sanitation Data'!$F$30,0,10*ROW('Sanitation Data'!F158))="","",OFFSET('Sanitation Data'!$F$30,0,10*ROW('Sanitation Data'!F158)))</f>
        <v/>
      </c>
      <c r="CX164" s="264" t="str">
        <f ca="true">+IF(OFFSET('Sanitation Data'!$F$31,0,10*ROW('Sanitation Data'!F158))="","",OFFSET('Sanitation Data'!$F$31,0,10*ROW('Sanitation Data'!F158)))</f>
        <v/>
      </c>
      <c r="CY164" s="264" t="str">
        <f ca="true">+IF(OFFSET('Sanitation Data'!$F$32,0,10*ROW('Sanitation Data'!F158))="","",OFFSET('Sanitation Data'!$F$32,0,10*ROW('Sanitation Data'!F158)))</f>
        <v/>
      </c>
      <c r="CZ164" s="264" t="str">
        <f ca="true">+IF(OFFSET('Sanitation Data'!$G$28,0,10*ROW('Sanitation Data'!G158))="","",OFFSET('Sanitation Data'!$G$28,0,10*ROW('Sanitation Data'!G158)))</f>
        <v/>
      </c>
      <c r="DA164" s="264" t="str">
        <f ca="true">+IF(OFFSET('Sanitation Data'!$G$29,0,10*ROW('Sanitation Data'!G158))="","",OFFSET('Sanitation Data'!$G$29,0,10*ROW('Sanitation Data'!G158)))</f>
        <v/>
      </c>
      <c r="DB164" s="264" t="str">
        <f ca="true">+IF(OFFSET('Sanitation Data'!$G$30,0,10*ROW('Sanitation Data'!G158))="","",OFFSET('Sanitation Data'!$G$30,0,10*ROW('Sanitation Data'!G158)))</f>
        <v/>
      </c>
      <c r="DC164" s="264" t="str">
        <f ca="true">+IF(OFFSET('Sanitation Data'!$G$31,0,10*ROW('Sanitation Data'!G158))="","",OFFSET('Sanitation Data'!$G$31,0,10*ROW('Sanitation Data'!G158)))</f>
        <v/>
      </c>
      <c r="DD164" s="264" t="str">
        <f ca="true">+IF(OFFSET('Sanitation Data'!$G$32,0,10*ROW('Sanitation Data'!G158))="","",OFFSET('Sanitation Data'!$G$32,0,10*ROW('Sanitation Data'!G158)))</f>
        <v/>
      </c>
      <c r="DE164" s="264" t="str">
        <f ca="true">+IF(OFFSET('Sanitation Data'!$H$28,0,10*ROW('Sanitation Data'!H158))="","",OFFSET('Sanitation Data'!$H$28,0,10*ROW('Sanitation Data'!H158)))</f>
        <v/>
      </c>
      <c r="DF164" s="264" t="str">
        <f ca="true">+IF(OFFSET('Sanitation Data'!$H$29,0,10*ROW('Sanitation Data'!H158))="","",OFFSET('Sanitation Data'!$H$29,0,10*ROW('Sanitation Data'!H158)))</f>
        <v/>
      </c>
      <c r="DG164" s="264" t="str">
        <f ca="true">+IF(OFFSET('Sanitation Data'!$H$30,0,10*ROW('Sanitation Data'!H158))="","",OFFSET('Sanitation Data'!$H$30,0,10*ROW('Sanitation Data'!H158)))</f>
        <v/>
      </c>
      <c r="DH164" s="264" t="str">
        <f ca="true">+IF(OFFSET('Sanitation Data'!$H$31,0,10*ROW('Sanitation Data'!H158))="","",OFFSET('Sanitation Data'!$H$31,0,10*ROW('Sanitation Data'!H158)))</f>
        <v/>
      </c>
      <c r="DI164" s="264" t="str">
        <f ca="true">+IF(OFFSET('Sanitation Data'!$H$32,0,10*ROW('Sanitation Data'!H158))="","",OFFSET('Sanitation Data'!$H$32,0,10*ROW('Sanitation Data'!H158)))</f>
        <v/>
      </c>
      <c r="DJ164" s="264" t="str">
        <f ca="true">+IF(OFFSET('Sanitation Data'!$I$28,0,10*ROW('Sanitation Data'!I158))="","",OFFSET('Sanitation Data'!$I$28,0,10*ROW('Sanitation Data'!I158)))</f>
        <v/>
      </c>
      <c r="DK164" s="264" t="str">
        <f ca="true">+IF(OFFSET('Sanitation Data'!$I$29,0,10*ROW('Sanitation Data'!I158))="","",OFFSET('Sanitation Data'!$I$29,0,10*ROW('Sanitation Data'!I158)))</f>
        <v/>
      </c>
      <c r="DL164" s="264" t="str">
        <f ca="true">+IF(OFFSET('Sanitation Data'!$I$30,0,10*ROW('Sanitation Data'!I158))="","",OFFSET('Sanitation Data'!$I$30,0,10*ROW('Sanitation Data'!I158)))</f>
        <v/>
      </c>
      <c r="DM164" s="264" t="str">
        <f ca="true">+IF(OFFSET('Sanitation Data'!$I$31,0,10*ROW('Sanitation Data'!I158))="","",OFFSET('Sanitation Data'!$I$31,0,10*ROW('Sanitation Data'!I158)))</f>
        <v/>
      </c>
      <c r="DN164" s="264" t="str">
        <f ca="true">+IF(OFFSET('Sanitation Data'!$I$32,0,10*ROW('Sanitation Data'!I158))="","",OFFSET('Sanitation Data'!$I$32,0,10*ROW('Sanitation Data'!I158)))</f>
        <v/>
      </c>
      <c r="DO164" s="264" t="str">
        <f ca="true">+IF(OFFSET('Hygiene Data'!$D$11,0,10*ROW('Hygiene Data'!D158))="","",OFFSET('Hygiene Data'!$D$11,0,10*ROW('Hygiene Data'!D158)))</f>
        <v/>
      </c>
      <c r="DP164" s="264" t="str">
        <f ca="true">+IF(OFFSET('Hygiene Data'!$D$12,0,10*ROW('Hygiene Data'!D158))="","",OFFSET('Hygiene Data'!$D$12,0,10*ROW('Hygiene Data'!D158)))</f>
        <v/>
      </c>
      <c r="DQ164" s="264" t="str">
        <f ca="true">+IF(OFFSET('Hygiene Data'!$D$13,0,10*ROW('Hygiene Data'!D158))="","",OFFSET('Hygiene Data'!$D$13,0,10*ROW('Hygiene Data'!D158)))</f>
        <v/>
      </c>
      <c r="DR164" s="264" t="str">
        <f ca="true">+IF(OFFSET('Hygiene Data'!$E$11,0,10*ROW('Hygiene Data'!E158))="","",OFFSET('Hygiene Data'!$E$11,0,10*ROW('Hygiene Data'!E158)))</f>
        <v/>
      </c>
      <c r="DS164" s="264" t="str">
        <f ca="true">+IF(OFFSET('Hygiene Data'!$E$12,0,10*ROW('Hygiene Data'!E158))="","",OFFSET('Hygiene Data'!$E$12,0,10*ROW('Hygiene Data'!E158)))</f>
        <v/>
      </c>
      <c r="DT164" s="264" t="str">
        <f ca="true">+IF(OFFSET('Hygiene Data'!$E$13,0,10*ROW('Hygiene Data'!E158))="","",OFFSET('Hygiene Data'!$E$13,0,10*ROW('Hygiene Data'!E158)))</f>
        <v/>
      </c>
      <c r="DU164" s="264" t="str">
        <f ca="true">+IF(OFFSET('Hygiene Data'!$F$11,0,10*ROW('Hygiene Data'!F158))="","",OFFSET('Hygiene Data'!$F$11,0,10*ROW('Hygiene Data'!F158)))</f>
        <v/>
      </c>
      <c r="DV164" s="264" t="str">
        <f ca="true">+IF(OFFSET('Hygiene Data'!$F$12,0,10*ROW('Hygiene Data'!F158))="","",OFFSET('Hygiene Data'!$F$12,0,10*ROW('Hygiene Data'!F158)))</f>
        <v/>
      </c>
      <c r="DW164" s="264" t="str">
        <f ca="true">+IF(OFFSET('Hygiene Data'!$F$13,0,10*ROW('Hygiene Data'!F158))="","",OFFSET('Hygiene Data'!$F$13,0,10*ROW('Hygiene Data'!F158)))</f>
        <v/>
      </c>
      <c r="DX164" s="264" t="str">
        <f ca="true">+IF(OFFSET('Hygiene Data'!$G$11,0,10*ROW('Hygiene Data'!G158))="","",OFFSET('Hygiene Data'!$G$11,0,10*ROW('Hygiene Data'!G158)))</f>
        <v/>
      </c>
      <c r="DY164" s="264" t="str">
        <f ca="true">+IF(OFFSET('Hygiene Data'!$G$12,0,10*ROW('Hygiene Data'!G158))="","",OFFSET('Hygiene Data'!$G$12,0,10*ROW('Hygiene Data'!G158)))</f>
        <v/>
      </c>
      <c r="DZ164" s="264" t="str">
        <f ca="true">+IF(OFFSET('Hygiene Data'!$G$13,0,10*ROW('Hygiene Data'!G158))="","",OFFSET('Hygiene Data'!$G$13,0,10*ROW('Hygiene Data'!G158)))</f>
        <v/>
      </c>
      <c r="EA164" s="264" t="str">
        <f ca="true">+IF(OFFSET('Hygiene Data'!$H$11,0,10*ROW('Hygiene Data'!H158))="","",OFFSET('Hygiene Data'!$H$11,0,10*ROW('Hygiene Data'!H158)))</f>
        <v/>
      </c>
      <c r="EB164" s="264" t="str">
        <f ca="true">+IF(OFFSET('Hygiene Data'!$H$12,0,10*ROW('Hygiene Data'!H158))="","",OFFSET('Hygiene Data'!$H$12,0,10*ROW('Hygiene Data'!H158)))</f>
        <v/>
      </c>
      <c r="EC164" s="264" t="str">
        <f ca="true">+IF(OFFSET('Hygiene Data'!$H$13,0,10*ROW('Hygiene Data'!H158))="","",OFFSET('Hygiene Data'!$H$13,0,10*ROW('Hygiene Data'!H158)))</f>
        <v/>
      </c>
      <c r="ED164" s="264" t="str">
        <f ca="true">+IF(OFFSET('Hygiene Data'!$I$11,0,10*ROW('Hygiene Data'!I158))="","",OFFSET('Hygiene Data'!$I$11,0,10*ROW('Hygiene Data'!I158)))</f>
        <v/>
      </c>
      <c r="EE164" s="264" t="str">
        <f ca="true">+IF(OFFSET('Hygiene Data'!$I$12,0,10*ROW('Hygiene Data'!I158))="","",OFFSET('Hygiene Data'!$I$12,0,10*ROW('Hygiene Data'!I158)))</f>
        <v/>
      </c>
      <c r="EF164" s="264" t="str">
        <f ca="true">+IF(OFFSET('Hygiene Data'!$I$13,0,10*ROW('Hygiene Data'!I158))="","",OFFSET('Hygiene Data'!$I$13,0,10*ROW('Hygiene Data'!I158)))</f>
        <v/>
      </c>
    </row>
    <row xmlns:x14ac="http://schemas.microsoft.com/office/spreadsheetml/2009/9/ac" r="165" x14ac:dyDescent="0.2">
      <c r="A165" s="37" t="str">
        <f ca="true">+IF(OFFSET('Water Data'!$B$2,0,10*ROW('Water Data'!E159))="","",OFFSET('Water Data'!$B$2,0,10*ROW('Water Data'!E159)))</f>
        <v/>
      </c>
      <c r="B165" s="37" t="str">
        <f ca="true">+IF(OFFSET('Water Data'!$C$2,0,10*ROW('Water Data'!F159))="","",OFFSET('Water Data'!$C$2,0,10*ROW('Water Data'!F159)))</f>
        <v/>
      </c>
      <c r="C165" s="320" t="str">
        <f t="shared" ca="true" si="2"/>
        <v/>
      </c>
      <c r="D165" s="94"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94"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94"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94"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94"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94"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94"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94"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94"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94"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94"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94"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94"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94"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94"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94"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94"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94"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95"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95"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95"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95"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95"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95"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95"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95"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95"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95"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95"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95"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95"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95"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95"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95"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95"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95"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95"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95"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95"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95"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95"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95"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95"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95"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95"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95"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95"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95"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96"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96"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96"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96"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96"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96"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96"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96"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96"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96"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96"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96"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96"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96"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96"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96"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96"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96"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64"/>
      <c r="BS165" s="264" t="str">
        <f ca="true">+IF(OFFSET('Water Data'!$D$27,0,10*ROW('Water Data'!D159))="","",OFFSET('Water Data'!$D$27,0,10*ROW('Water Data'!D159)))</f>
        <v/>
      </c>
      <c r="BT165" s="264" t="str">
        <f ca="true">+IF(OFFSET('Water Data'!$D$28,0,10*ROW('Water Data'!D159))="","",OFFSET('Water Data'!$D$28,0,10*ROW('Water Data'!D159)))</f>
        <v/>
      </c>
      <c r="BU165" s="264" t="str">
        <f ca="true">+IF(OFFSET('Water Data'!$D$29,0,10*ROW('Water Data'!D159))="","",OFFSET('Water Data'!$D$29,0,10*ROW('Water Data'!D159)))</f>
        <v/>
      </c>
      <c r="BV165" s="264" t="str">
        <f ca="true">+IF(OFFSET('Water Data'!$E$27,0,10*ROW('Water Data'!E159))="","",OFFSET('Water Data'!$E$27,0,10*ROW('Water Data'!E159)))</f>
        <v/>
      </c>
      <c r="BW165" s="264" t="str">
        <f ca="true">+IF(OFFSET('Water Data'!$E$28,0,10*ROW('Water Data'!E159))="","",OFFSET('Water Data'!$E$28,0,10*ROW('Water Data'!E159)))</f>
        <v/>
      </c>
      <c r="BX165" s="264" t="str">
        <f ca="true">+IF(OFFSET('Water Data'!$E$29,0,10*ROW('Water Data'!E159))="","",OFFSET('Water Data'!$E$29,0,10*ROW('Water Data'!E159)))</f>
        <v/>
      </c>
      <c r="BY165" s="264" t="str">
        <f ca="true">+IF(OFFSET('Water Data'!$F$27,0,10*ROW('Water Data'!F159))="","",OFFSET('Water Data'!$F$27,0,10*ROW('Water Data'!F159)))</f>
        <v/>
      </c>
      <c r="BZ165" s="264" t="str">
        <f ca="true">+IF(OFFSET('Water Data'!$F$28,0,10*ROW('Water Data'!F159))="","",OFFSET('Water Data'!$F$28,0,10*ROW('Water Data'!F159)))</f>
        <v/>
      </c>
      <c r="CA165" s="264" t="str">
        <f ca="true">+IF(OFFSET('Water Data'!$F$29,0,10*ROW('Water Data'!F159))="","",OFFSET('Water Data'!$F$29,0,10*ROW('Water Data'!F159)))</f>
        <v/>
      </c>
      <c r="CB165" s="264" t="str">
        <f ca="true">+IF(OFFSET('Water Data'!$G$27,0,10*ROW('Water Data'!G159))="","",OFFSET('Water Data'!$G$27,0,10*ROW('Water Data'!G159)))</f>
        <v/>
      </c>
      <c r="CC165" s="264" t="str">
        <f ca="true">+IF(OFFSET('Water Data'!$G$28,0,10*ROW('Water Data'!G159))="","",OFFSET('Water Data'!$G$28,0,10*ROW('Water Data'!G159)))</f>
        <v/>
      </c>
      <c r="CD165" s="264" t="str">
        <f ca="true">+IF(OFFSET('Water Data'!$G$29,0,10*ROW('Water Data'!G159))="","",OFFSET('Water Data'!$G$29,0,10*ROW('Water Data'!G159)))</f>
        <v/>
      </c>
      <c r="CE165" s="264" t="str">
        <f ca="true">+IF(OFFSET('Water Data'!$H$27,0,10*ROW('Water Data'!H159))="","",OFFSET('Water Data'!$H$27,0,10*ROW('Water Data'!H159)))</f>
        <v/>
      </c>
      <c r="CF165" s="264" t="str">
        <f ca="true">+IF(OFFSET('Water Data'!$H$28,0,10*ROW('Water Data'!H159))="","",OFFSET('Water Data'!$H$28,0,10*ROW('Water Data'!H159)))</f>
        <v/>
      </c>
      <c r="CG165" s="264" t="str">
        <f ca="true">+IF(OFFSET('Water Data'!$H$29,0,10*ROW('Water Data'!H159))="","",OFFSET('Water Data'!$H$29,0,10*ROW('Water Data'!H159)))</f>
        <v/>
      </c>
      <c r="CH165" s="264" t="str">
        <f ca="true">+IF(OFFSET('Water Data'!$I$27,0,10*ROW('Water Data'!I159))="","",OFFSET('Water Data'!$I$27,0,10*ROW('Water Data'!I159)))</f>
        <v/>
      </c>
      <c r="CI165" s="264" t="str">
        <f ca="true">+IF(OFFSET('Water Data'!$I$28,0,10*ROW('Water Data'!I159))="","",OFFSET('Water Data'!$I$28,0,10*ROW('Water Data'!I159)))</f>
        <v/>
      </c>
      <c r="CJ165" s="264" t="str">
        <f ca="true">+IF(OFFSET('Water Data'!$I$29,0,10*ROW('Water Data'!I159))="","",OFFSET('Water Data'!$I$29,0,10*ROW('Water Data'!I159)))</f>
        <v/>
      </c>
      <c r="CK165" s="264" t="str">
        <f ca="true">+IF(OFFSET('Sanitation Data'!$D$28,0,10*ROW('Sanitation Data'!D159))="","",OFFSET('Sanitation Data'!$D$28,0,10*ROW('Sanitation Data'!D159)))</f>
        <v/>
      </c>
      <c r="CL165" s="264" t="str">
        <f ca="true">+IF(OFFSET('Sanitation Data'!$D$29,0,10*ROW('Sanitation Data'!D159))="","",OFFSET('Sanitation Data'!$D$29,0,10*ROW('Sanitation Data'!D159)))</f>
        <v/>
      </c>
      <c r="CM165" s="264" t="str">
        <f ca="true">+IF(OFFSET('Sanitation Data'!$D$30,0,10*ROW('Sanitation Data'!D159))="","",OFFSET('Sanitation Data'!$D$30,0,10*ROW('Sanitation Data'!D159)))</f>
        <v/>
      </c>
      <c r="CN165" s="264" t="str">
        <f ca="true">+IF(OFFSET('Sanitation Data'!$D$31,0,10*ROW('Sanitation Data'!D159))="","",OFFSET('Sanitation Data'!$D$31,0,10*ROW('Sanitation Data'!D159)))</f>
        <v/>
      </c>
      <c r="CO165" s="264" t="str">
        <f ca="true">+IF(OFFSET('Sanitation Data'!$D$32,0,10*ROW('Sanitation Data'!D159))="","",OFFSET('Sanitation Data'!$D$32,0,10*ROW('Sanitation Data'!D159)))</f>
        <v/>
      </c>
      <c r="CP165" s="264" t="str">
        <f ca="true">+IF(OFFSET('Sanitation Data'!$E$28,0,10*ROW('Sanitation Data'!E159))="","",OFFSET('Sanitation Data'!$E$28,0,10*ROW('Sanitation Data'!E159)))</f>
        <v/>
      </c>
      <c r="CQ165" s="264" t="str">
        <f ca="true">+IF(OFFSET('Sanitation Data'!$E$29,0,10*ROW('Sanitation Data'!E159))="","",OFFSET('Sanitation Data'!$E$29,0,10*ROW('Sanitation Data'!E159)))</f>
        <v/>
      </c>
      <c r="CR165" s="264" t="str">
        <f ca="true">+IF(OFFSET('Sanitation Data'!$E$30,0,10*ROW('Sanitation Data'!E159))="","",OFFSET('Sanitation Data'!$E$30,0,10*ROW('Sanitation Data'!E159)))</f>
        <v/>
      </c>
      <c r="CS165" s="264" t="str">
        <f ca="true">+IF(OFFSET('Sanitation Data'!$E$31,0,10*ROW('Sanitation Data'!E159))="","",OFFSET('Sanitation Data'!$E$31,0,10*ROW('Sanitation Data'!E159)))</f>
        <v/>
      </c>
      <c r="CT165" s="264" t="str">
        <f ca="true">+IF(OFFSET('Sanitation Data'!$E$32,0,10*ROW('Sanitation Data'!E159))="","",OFFSET('Sanitation Data'!$E$32,0,10*ROW('Sanitation Data'!E159)))</f>
        <v/>
      </c>
      <c r="CU165" s="264" t="str">
        <f ca="true">+IF(OFFSET('Sanitation Data'!$F$28,0,10*ROW('Sanitation Data'!F159))="","",OFFSET('Sanitation Data'!$F$28,0,10*ROW('Sanitation Data'!F159)))</f>
        <v/>
      </c>
      <c r="CV165" s="264" t="str">
        <f ca="true">+IF(OFFSET('Sanitation Data'!$F$29,0,10*ROW('Sanitation Data'!F159))="","",OFFSET('Sanitation Data'!$F$29,0,10*ROW('Sanitation Data'!F159)))</f>
        <v/>
      </c>
      <c r="CW165" s="264" t="str">
        <f ca="true">+IF(OFFSET('Sanitation Data'!$F$30,0,10*ROW('Sanitation Data'!F159))="","",OFFSET('Sanitation Data'!$F$30,0,10*ROW('Sanitation Data'!F159)))</f>
        <v/>
      </c>
      <c r="CX165" s="264" t="str">
        <f ca="true">+IF(OFFSET('Sanitation Data'!$F$31,0,10*ROW('Sanitation Data'!F159))="","",OFFSET('Sanitation Data'!$F$31,0,10*ROW('Sanitation Data'!F159)))</f>
        <v/>
      </c>
      <c r="CY165" s="264" t="str">
        <f ca="true">+IF(OFFSET('Sanitation Data'!$F$32,0,10*ROW('Sanitation Data'!F159))="","",OFFSET('Sanitation Data'!$F$32,0,10*ROW('Sanitation Data'!F159)))</f>
        <v/>
      </c>
      <c r="CZ165" s="264" t="str">
        <f ca="true">+IF(OFFSET('Sanitation Data'!$G$28,0,10*ROW('Sanitation Data'!G159))="","",OFFSET('Sanitation Data'!$G$28,0,10*ROW('Sanitation Data'!G159)))</f>
        <v/>
      </c>
      <c r="DA165" s="264" t="str">
        <f ca="true">+IF(OFFSET('Sanitation Data'!$G$29,0,10*ROW('Sanitation Data'!G159))="","",OFFSET('Sanitation Data'!$G$29,0,10*ROW('Sanitation Data'!G159)))</f>
        <v/>
      </c>
      <c r="DB165" s="264" t="str">
        <f ca="true">+IF(OFFSET('Sanitation Data'!$G$30,0,10*ROW('Sanitation Data'!G159))="","",OFFSET('Sanitation Data'!$G$30,0,10*ROW('Sanitation Data'!G159)))</f>
        <v/>
      </c>
      <c r="DC165" s="264" t="str">
        <f ca="true">+IF(OFFSET('Sanitation Data'!$G$31,0,10*ROW('Sanitation Data'!G159))="","",OFFSET('Sanitation Data'!$G$31,0,10*ROW('Sanitation Data'!G159)))</f>
        <v/>
      </c>
      <c r="DD165" s="264" t="str">
        <f ca="true">+IF(OFFSET('Sanitation Data'!$G$32,0,10*ROW('Sanitation Data'!G159))="","",OFFSET('Sanitation Data'!$G$32,0,10*ROW('Sanitation Data'!G159)))</f>
        <v/>
      </c>
      <c r="DE165" s="264" t="str">
        <f ca="true">+IF(OFFSET('Sanitation Data'!$H$28,0,10*ROW('Sanitation Data'!H159))="","",OFFSET('Sanitation Data'!$H$28,0,10*ROW('Sanitation Data'!H159)))</f>
        <v/>
      </c>
      <c r="DF165" s="264" t="str">
        <f ca="true">+IF(OFFSET('Sanitation Data'!$H$29,0,10*ROW('Sanitation Data'!H159))="","",OFFSET('Sanitation Data'!$H$29,0,10*ROW('Sanitation Data'!H159)))</f>
        <v/>
      </c>
      <c r="DG165" s="264" t="str">
        <f ca="true">+IF(OFFSET('Sanitation Data'!$H$30,0,10*ROW('Sanitation Data'!H159))="","",OFFSET('Sanitation Data'!$H$30,0,10*ROW('Sanitation Data'!H159)))</f>
        <v/>
      </c>
      <c r="DH165" s="264" t="str">
        <f ca="true">+IF(OFFSET('Sanitation Data'!$H$31,0,10*ROW('Sanitation Data'!H159))="","",OFFSET('Sanitation Data'!$H$31,0,10*ROW('Sanitation Data'!H159)))</f>
        <v/>
      </c>
      <c r="DI165" s="264" t="str">
        <f ca="true">+IF(OFFSET('Sanitation Data'!$H$32,0,10*ROW('Sanitation Data'!H159))="","",OFFSET('Sanitation Data'!$H$32,0,10*ROW('Sanitation Data'!H159)))</f>
        <v/>
      </c>
      <c r="DJ165" s="264" t="str">
        <f ca="true">+IF(OFFSET('Sanitation Data'!$I$28,0,10*ROW('Sanitation Data'!I159))="","",OFFSET('Sanitation Data'!$I$28,0,10*ROW('Sanitation Data'!I159)))</f>
        <v/>
      </c>
      <c r="DK165" s="264" t="str">
        <f ca="true">+IF(OFFSET('Sanitation Data'!$I$29,0,10*ROW('Sanitation Data'!I159))="","",OFFSET('Sanitation Data'!$I$29,0,10*ROW('Sanitation Data'!I159)))</f>
        <v/>
      </c>
      <c r="DL165" s="264" t="str">
        <f ca="true">+IF(OFFSET('Sanitation Data'!$I$30,0,10*ROW('Sanitation Data'!I159))="","",OFFSET('Sanitation Data'!$I$30,0,10*ROW('Sanitation Data'!I159)))</f>
        <v/>
      </c>
      <c r="DM165" s="264" t="str">
        <f ca="true">+IF(OFFSET('Sanitation Data'!$I$31,0,10*ROW('Sanitation Data'!I159))="","",OFFSET('Sanitation Data'!$I$31,0,10*ROW('Sanitation Data'!I159)))</f>
        <v/>
      </c>
      <c r="DN165" s="264" t="str">
        <f ca="true">+IF(OFFSET('Sanitation Data'!$I$32,0,10*ROW('Sanitation Data'!I159))="","",OFFSET('Sanitation Data'!$I$32,0,10*ROW('Sanitation Data'!I159)))</f>
        <v/>
      </c>
      <c r="DO165" s="264" t="str">
        <f ca="true">+IF(OFFSET('Hygiene Data'!$D$11,0,10*ROW('Hygiene Data'!D159))="","",OFFSET('Hygiene Data'!$D$11,0,10*ROW('Hygiene Data'!D159)))</f>
        <v/>
      </c>
      <c r="DP165" s="264" t="str">
        <f ca="true">+IF(OFFSET('Hygiene Data'!$D$12,0,10*ROW('Hygiene Data'!D159))="","",OFFSET('Hygiene Data'!$D$12,0,10*ROW('Hygiene Data'!D159)))</f>
        <v/>
      </c>
      <c r="DQ165" s="264" t="str">
        <f ca="true">+IF(OFFSET('Hygiene Data'!$D$13,0,10*ROW('Hygiene Data'!D159))="","",OFFSET('Hygiene Data'!$D$13,0,10*ROW('Hygiene Data'!D159)))</f>
        <v/>
      </c>
      <c r="DR165" s="264" t="str">
        <f ca="true">+IF(OFFSET('Hygiene Data'!$E$11,0,10*ROW('Hygiene Data'!E159))="","",OFFSET('Hygiene Data'!$E$11,0,10*ROW('Hygiene Data'!E159)))</f>
        <v/>
      </c>
      <c r="DS165" s="264" t="str">
        <f ca="true">+IF(OFFSET('Hygiene Data'!$E$12,0,10*ROW('Hygiene Data'!E159))="","",OFFSET('Hygiene Data'!$E$12,0,10*ROW('Hygiene Data'!E159)))</f>
        <v/>
      </c>
      <c r="DT165" s="264" t="str">
        <f ca="true">+IF(OFFSET('Hygiene Data'!$E$13,0,10*ROW('Hygiene Data'!E159))="","",OFFSET('Hygiene Data'!$E$13,0,10*ROW('Hygiene Data'!E159)))</f>
        <v/>
      </c>
      <c r="DU165" s="264" t="str">
        <f ca="true">+IF(OFFSET('Hygiene Data'!$F$11,0,10*ROW('Hygiene Data'!F159))="","",OFFSET('Hygiene Data'!$F$11,0,10*ROW('Hygiene Data'!F159)))</f>
        <v/>
      </c>
      <c r="DV165" s="264" t="str">
        <f ca="true">+IF(OFFSET('Hygiene Data'!$F$12,0,10*ROW('Hygiene Data'!F159))="","",OFFSET('Hygiene Data'!$F$12,0,10*ROW('Hygiene Data'!F159)))</f>
        <v/>
      </c>
      <c r="DW165" s="264" t="str">
        <f ca="true">+IF(OFFSET('Hygiene Data'!$F$13,0,10*ROW('Hygiene Data'!F159))="","",OFFSET('Hygiene Data'!$F$13,0,10*ROW('Hygiene Data'!F159)))</f>
        <v/>
      </c>
      <c r="DX165" s="264" t="str">
        <f ca="true">+IF(OFFSET('Hygiene Data'!$G$11,0,10*ROW('Hygiene Data'!G159))="","",OFFSET('Hygiene Data'!$G$11,0,10*ROW('Hygiene Data'!G159)))</f>
        <v/>
      </c>
      <c r="DY165" s="264" t="str">
        <f ca="true">+IF(OFFSET('Hygiene Data'!$G$12,0,10*ROW('Hygiene Data'!G159))="","",OFFSET('Hygiene Data'!$G$12,0,10*ROW('Hygiene Data'!G159)))</f>
        <v/>
      </c>
      <c r="DZ165" s="264" t="str">
        <f ca="true">+IF(OFFSET('Hygiene Data'!$G$13,0,10*ROW('Hygiene Data'!G159))="","",OFFSET('Hygiene Data'!$G$13,0,10*ROW('Hygiene Data'!G159)))</f>
        <v/>
      </c>
      <c r="EA165" s="264" t="str">
        <f ca="true">+IF(OFFSET('Hygiene Data'!$H$11,0,10*ROW('Hygiene Data'!H159))="","",OFFSET('Hygiene Data'!$H$11,0,10*ROW('Hygiene Data'!H159)))</f>
        <v/>
      </c>
      <c r="EB165" s="264" t="str">
        <f ca="true">+IF(OFFSET('Hygiene Data'!$H$12,0,10*ROW('Hygiene Data'!H159))="","",OFFSET('Hygiene Data'!$H$12,0,10*ROW('Hygiene Data'!H159)))</f>
        <v/>
      </c>
      <c r="EC165" s="264" t="str">
        <f ca="true">+IF(OFFSET('Hygiene Data'!$H$13,0,10*ROW('Hygiene Data'!H159))="","",OFFSET('Hygiene Data'!$H$13,0,10*ROW('Hygiene Data'!H159)))</f>
        <v/>
      </c>
      <c r="ED165" s="264" t="str">
        <f ca="true">+IF(OFFSET('Hygiene Data'!$I$11,0,10*ROW('Hygiene Data'!I159))="","",OFFSET('Hygiene Data'!$I$11,0,10*ROW('Hygiene Data'!I159)))</f>
        <v/>
      </c>
      <c r="EE165" s="264" t="str">
        <f ca="true">+IF(OFFSET('Hygiene Data'!$I$12,0,10*ROW('Hygiene Data'!I159))="","",OFFSET('Hygiene Data'!$I$12,0,10*ROW('Hygiene Data'!I159)))</f>
        <v/>
      </c>
      <c r="EF165" s="264" t="str">
        <f ca="true">+IF(OFFSET('Hygiene Data'!$I$13,0,10*ROW('Hygiene Data'!I159))="","",OFFSET('Hygiene Data'!$I$13,0,10*ROW('Hygiene Data'!I159)))</f>
        <v/>
      </c>
    </row>
    <row xmlns:x14ac="http://schemas.microsoft.com/office/spreadsheetml/2009/9/ac" r="166" x14ac:dyDescent="0.2">
      <c r="A166" s="37" t="str">
        <f ca="true">+IF(OFFSET('Water Data'!$B$2,0,10*ROW('Water Data'!E160))="","",OFFSET('Water Data'!$B$2,0,10*ROW('Water Data'!E160)))</f>
        <v/>
      </c>
      <c r="B166" s="37" t="str">
        <f ca="true">+IF(OFFSET('Water Data'!$C$2,0,10*ROW('Water Data'!F160))="","",OFFSET('Water Data'!$C$2,0,10*ROW('Water Data'!F160)))</f>
        <v/>
      </c>
      <c r="C166" s="320" t="str">
        <f t="shared" ca="true" si="2"/>
        <v/>
      </c>
      <c r="D166" s="94"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94"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94"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94"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94"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94"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94"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94"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94"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94"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94"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94"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94"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94"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94"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94"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94"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94"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95"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95"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95"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95"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95"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95"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95"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95"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95"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95"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95"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95"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95"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95"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95"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95"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95"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95"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95"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95"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95"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95"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95"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95"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95"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95"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95"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95"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95"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95"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96"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96"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96"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96"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96"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96"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96"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96"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96"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96"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96"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96"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96"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96"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96"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96"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96"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96"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64"/>
      <c r="BS166" s="264" t="str">
        <f ca="true">+IF(OFFSET('Water Data'!$D$27,0,10*ROW('Water Data'!D160))="","",OFFSET('Water Data'!$D$27,0,10*ROW('Water Data'!D160)))</f>
        <v/>
      </c>
      <c r="BT166" s="264" t="str">
        <f ca="true">+IF(OFFSET('Water Data'!$D$28,0,10*ROW('Water Data'!D160))="","",OFFSET('Water Data'!$D$28,0,10*ROW('Water Data'!D160)))</f>
        <v/>
      </c>
      <c r="BU166" s="264" t="str">
        <f ca="true">+IF(OFFSET('Water Data'!$D$29,0,10*ROW('Water Data'!D160))="","",OFFSET('Water Data'!$D$29,0,10*ROW('Water Data'!D160)))</f>
        <v/>
      </c>
      <c r="BV166" s="264" t="str">
        <f ca="true">+IF(OFFSET('Water Data'!$E$27,0,10*ROW('Water Data'!E160))="","",OFFSET('Water Data'!$E$27,0,10*ROW('Water Data'!E160)))</f>
        <v/>
      </c>
      <c r="BW166" s="264" t="str">
        <f ca="true">+IF(OFFSET('Water Data'!$E$28,0,10*ROW('Water Data'!E160))="","",OFFSET('Water Data'!$E$28,0,10*ROW('Water Data'!E160)))</f>
        <v/>
      </c>
      <c r="BX166" s="264" t="str">
        <f ca="true">+IF(OFFSET('Water Data'!$E$29,0,10*ROW('Water Data'!E160))="","",OFFSET('Water Data'!$E$29,0,10*ROW('Water Data'!E160)))</f>
        <v/>
      </c>
      <c r="BY166" s="264" t="str">
        <f ca="true">+IF(OFFSET('Water Data'!$F$27,0,10*ROW('Water Data'!F160))="","",OFFSET('Water Data'!$F$27,0,10*ROW('Water Data'!F160)))</f>
        <v/>
      </c>
      <c r="BZ166" s="264" t="str">
        <f ca="true">+IF(OFFSET('Water Data'!$F$28,0,10*ROW('Water Data'!F160))="","",OFFSET('Water Data'!$F$28,0,10*ROW('Water Data'!F160)))</f>
        <v/>
      </c>
      <c r="CA166" s="264" t="str">
        <f ca="true">+IF(OFFSET('Water Data'!$F$29,0,10*ROW('Water Data'!F160))="","",OFFSET('Water Data'!$F$29,0,10*ROW('Water Data'!F160)))</f>
        <v/>
      </c>
      <c r="CB166" s="264" t="str">
        <f ca="true">+IF(OFFSET('Water Data'!$G$27,0,10*ROW('Water Data'!G160))="","",OFFSET('Water Data'!$G$27,0,10*ROW('Water Data'!G160)))</f>
        <v/>
      </c>
      <c r="CC166" s="264" t="str">
        <f ca="true">+IF(OFFSET('Water Data'!$G$28,0,10*ROW('Water Data'!G160))="","",OFFSET('Water Data'!$G$28,0,10*ROW('Water Data'!G160)))</f>
        <v/>
      </c>
      <c r="CD166" s="264" t="str">
        <f ca="true">+IF(OFFSET('Water Data'!$G$29,0,10*ROW('Water Data'!G160))="","",OFFSET('Water Data'!$G$29,0,10*ROW('Water Data'!G160)))</f>
        <v/>
      </c>
      <c r="CE166" s="264" t="str">
        <f ca="true">+IF(OFFSET('Water Data'!$H$27,0,10*ROW('Water Data'!H160))="","",OFFSET('Water Data'!$H$27,0,10*ROW('Water Data'!H160)))</f>
        <v/>
      </c>
      <c r="CF166" s="264" t="str">
        <f ca="true">+IF(OFFSET('Water Data'!$H$28,0,10*ROW('Water Data'!H160))="","",OFFSET('Water Data'!$H$28,0,10*ROW('Water Data'!H160)))</f>
        <v/>
      </c>
      <c r="CG166" s="264" t="str">
        <f ca="true">+IF(OFFSET('Water Data'!$H$29,0,10*ROW('Water Data'!H160))="","",OFFSET('Water Data'!$H$29,0,10*ROW('Water Data'!H160)))</f>
        <v/>
      </c>
      <c r="CH166" s="264" t="str">
        <f ca="true">+IF(OFFSET('Water Data'!$I$27,0,10*ROW('Water Data'!I160))="","",OFFSET('Water Data'!$I$27,0,10*ROW('Water Data'!I160)))</f>
        <v/>
      </c>
      <c r="CI166" s="264" t="str">
        <f ca="true">+IF(OFFSET('Water Data'!$I$28,0,10*ROW('Water Data'!I160))="","",OFFSET('Water Data'!$I$28,0,10*ROW('Water Data'!I160)))</f>
        <v/>
      </c>
      <c r="CJ166" s="264" t="str">
        <f ca="true">+IF(OFFSET('Water Data'!$I$29,0,10*ROW('Water Data'!I160))="","",OFFSET('Water Data'!$I$29,0,10*ROW('Water Data'!I160)))</f>
        <v/>
      </c>
      <c r="CK166" s="264" t="str">
        <f ca="true">+IF(OFFSET('Sanitation Data'!$D$28,0,10*ROW('Sanitation Data'!D160))="","",OFFSET('Sanitation Data'!$D$28,0,10*ROW('Sanitation Data'!D160)))</f>
        <v/>
      </c>
      <c r="CL166" s="264" t="str">
        <f ca="true">+IF(OFFSET('Sanitation Data'!$D$29,0,10*ROW('Sanitation Data'!D160))="","",OFFSET('Sanitation Data'!$D$29,0,10*ROW('Sanitation Data'!D160)))</f>
        <v/>
      </c>
      <c r="CM166" s="264" t="str">
        <f ca="true">+IF(OFFSET('Sanitation Data'!$D$30,0,10*ROW('Sanitation Data'!D160))="","",OFFSET('Sanitation Data'!$D$30,0,10*ROW('Sanitation Data'!D160)))</f>
        <v/>
      </c>
      <c r="CN166" s="264" t="str">
        <f ca="true">+IF(OFFSET('Sanitation Data'!$D$31,0,10*ROW('Sanitation Data'!D160))="","",OFFSET('Sanitation Data'!$D$31,0,10*ROW('Sanitation Data'!D160)))</f>
        <v/>
      </c>
      <c r="CO166" s="264" t="str">
        <f ca="true">+IF(OFFSET('Sanitation Data'!$D$32,0,10*ROW('Sanitation Data'!D160))="","",OFFSET('Sanitation Data'!$D$32,0,10*ROW('Sanitation Data'!D160)))</f>
        <v/>
      </c>
      <c r="CP166" s="264" t="str">
        <f ca="true">+IF(OFFSET('Sanitation Data'!$E$28,0,10*ROW('Sanitation Data'!E160))="","",OFFSET('Sanitation Data'!$E$28,0,10*ROW('Sanitation Data'!E160)))</f>
        <v/>
      </c>
      <c r="CQ166" s="264" t="str">
        <f ca="true">+IF(OFFSET('Sanitation Data'!$E$29,0,10*ROW('Sanitation Data'!E160))="","",OFFSET('Sanitation Data'!$E$29,0,10*ROW('Sanitation Data'!E160)))</f>
        <v/>
      </c>
      <c r="CR166" s="264" t="str">
        <f ca="true">+IF(OFFSET('Sanitation Data'!$E$30,0,10*ROW('Sanitation Data'!E160))="","",OFFSET('Sanitation Data'!$E$30,0,10*ROW('Sanitation Data'!E160)))</f>
        <v/>
      </c>
      <c r="CS166" s="264" t="str">
        <f ca="true">+IF(OFFSET('Sanitation Data'!$E$31,0,10*ROW('Sanitation Data'!E160))="","",OFFSET('Sanitation Data'!$E$31,0,10*ROW('Sanitation Data'!E160)))</f>
        <v/>
      </c>
      <c r="CT166" s="264" t="str">
        <f ca="true">+IF(OFFSET('Sanitation Data'!$E$32,0,10*ROW('Sanitation Data'!E160))="","",OFFSET('Sanitation Data'!$E$32,0,10*ROW('Sanitation Data'!E160)))</f>
        <v/>
      </c>
      <c r="CU166" s="264" t="str">
        <f ca="true">+IF(OFFSET('Sanitation Data'!$F$28,0,10*ROW('Sanitation Data'!F160))="","",OFFSET('Sanitation Data'!$F$28,0,10*ROW('Sanitation Data'!F160)))</f>
        <v/>
      </c>
      <c r="CV166" s="264" t="str">
        <f ca="true">+IF(OFFSET('Sanitation Data'!$F$29,0,10*ROW('Sanitation Data'!F160))="","",OFFSET('Sanitation Data'!$F$29,0,10*ROW('Sanitation Data'!F160)))</f>
        <v/>
      </c>
      <c r="CW166" s="264" t="str">
        <f ca="true">+IF(OFFSET('Sanitation Data'!$F$30,0,10*ROW('Sanitation Data'!F160))="","",OFFSET('Sanitation Data'!$F$30,0,10*ROW('Sanitation Data'!F160)))</f>
        <v/>
      </c>
      <c r="CX166" s="264" t="str">
        <f ca="true">+IF(OFFSET('Sanitation Data'!$F$31,0,10*ROW('Sanitation Data'!F160))="","",OFFSET('Sanitation Data'!$F$31,0,10*ROW('Sanitation Data'!F160)))</f>
        <v/>
      </c>
      <c r="CY166" s="264" t="str">
        <f ca="true">+IF(OFFSET('Sanitation Data'!$F$32,0,10*ROW('Sanitation Data'!F160))="","",OFFSET('Sanitation Data'!$F$32,0,10*ROW('Sanitation Data'!F160)))</f>
        <v/>
      </c>
      <c r="CZ166" s="264" t="str">
        <f ca="true">+IF(OFFSET('Sanitation Data'!$G$28,0,10*ROW('Sanitation Data'!G160))="","",OFFSET('Sanitation Data'!$G$28,0,10*ROW('Sanitation Data'!G160)))</f>
        <v/>
      </c>
      <c r="DA166" s="264" t="str">
        <f ca="true">+IF(OFFSET('Sanitation Data'!$G$29,0,10*ROW('Sanitation Data'!G160))="","",OFFSET('Sanitation Data'!$G$29,0,10*ROW('Sanitation Data'!G160)))</f>
        <v/>
      </c>
      <c r="DB166" s="264" t="str">
        <f ca="true">+IF(OFFSET('Sanitation Data'!$G$30,0,10*ROW('Sanitation Data'!G160))="","",OFFSET('Sanitation Data'!$G$30,0,10*ROW('Sanitation Data'!G160)))</f>
        <v/>
      </c>
      <c r="DC166" s="264" t="str">
        <f ca="true">+IF(OFFSET('Sanitation Data'!$G$31,0,10*ROW('Sanitation Data'!G160))="","",OFFSET('Sanitation Data'!$G$31,0,10*ROW('Sanitation Data'!G160)))</f>
        <v/>
      </c>
      <c r="DD166" s="264" t="str">
        <f ca="true">+IF(OFFSET('Sanitation Data'!$G$32,0,10*ROW('Sanitation Data'!G160))="","",OFFSET('Sanitation Data'!$G$32,0,10*ROW('Sanitation Data'!G160)))</f>
        <v/>
      </c>
      <c r="DE166" s="264" t="str">
        <f ca="true">+IF(OFFSET('Sanitation Data'!$H$28,0,10*ROW('Sanitation Data'!H160))="","",OFFSET('Sanitation Data'!$H$28,0,10*ROW('Sanitation Data'!H160)))</f>
        <v/>
      </c>
      <c r="DF166" s="264" t="str">
        <f ca="true">+IF(OFFSET('Sanitation Data'!$H$29,0,10*ROW('Sanitation Data'!H160))="","",OFFSET('Sanitation Data'!$H$29,0,10*ROW('Sanitation Data'!H160)))</f>
        <v/>
      </c>
      <c r="DG166" s="264" t="str">
        <f ca="true">+IF(OFFSET('Sanitation Data'!$H$30,0,10*ROW('Sanitation Data'!H160))="","",OFFSET('Sanitation Data'!$H$30,0,10*ROW('Sanitation Data'!H160)))</f>
        <v/>
      </c>
      <c r="DH166" s="264" t="str">
        <f ca="true">+IF(OFFSET('Sanitation Data'!$H$31,0,10*ROW('Sanitation Data'!H160))="","",OFFSET('Sanitation Data'!$H$31,0,10*ROW('Sanitation Data'!H160)))</f>
        <v/>
      </c>
      <c r="DI166" s="264" t="str">
        <f ca="true">+IF(OFFSET('Sanitation Data'!$H$32,0,10*ROW('Sanitation Data'!H160))="","",OFFSET('Sanitation Data'!$H$32,0,10*ROW('Sanitation Data'!H160)))</f>
        <v/>
      </c>
      <c r="DJ166" s="264" t="str">
        <f ca="true">+IF(OFFSET('Sanitation Data'!$I$28,0,10*ROW('Sanitation Data'!I160))="","",OFFSET('Sanitation Data'!$I$28,0,10*ROW('Sanitation Data'!I160)))</f>
        <v/>
      </c>
      <c r="DK166" s="264" t="str">
        <f ca="true">+IF(OFFSET('Sanitation Data'!$I$29,0,10*ROW('Sanitation Data'!I160))="","",OFFSET('Sanitation Data'!$I$29,0,10*ROW('Sanitation Data'!I160)))</f>
        <v/>
      </c>
      <c r="DL166" s="264" t="str">
        <f ca="true">+IF(OFFSET('Sanitation Data'!$I$30,0,10*ROW('Sanitation Data'!I160))="","",OFFSET('Sanitation Data'!$I$30,0,10*ROW('Sanitation Data'!I160)))</f>
        <v/>
      </c>
      <c r="DM166" s="264" t="str">
        <f ca="true">+IF(OFFSET('Sanitation Data'!$I$31,0,10*ROW('Sanitation Data'!I160))="","",OFFSET('Sanitation Data'!$I$31,0,10*ROW('Sanitation Data'!I160)))</f>
        <v/>
      </c>
      <c r="DN166" s="264" t="str">
        <f ca="true">+IF(OFFSET('Sanitation Data'!$I$32,0,10*ROW('Sanitation Data'!I160))="","",OFFSET('Sanitation Data'!$I$32,0,10*ROW('Sanitation Data'!I160)))</f>
        <v/>
      </c>
      <c r="DO166" s="264" t="str">
        <f ca="true">+IF(OFFSET('Hygiene Data'!$D$11,0,10*ROW('Hygiene Data'!D160))="","",OFFSET('Hygiene Data'!$D$11,0,10*ROW('Hygiene Data'!D160)))</f>
        <v/>
      </c>
      <c r="DP166" s="264" t="str">
        <f ca="true">+IF(OFFSET('Hygiene Data'!$D$12,0,10*ROW('Hygiene Data'!D160))="","",OFFSET('Hygiene Data'!$D$12,0,10*ROW('Hygiene Data'!D160)))</f>
        <v/>
      </c>
      <c r="DQ166" s="264" t="str">
        <f ca="true">+IF(OFFSET('Hygiene Data'!$D$13,0,10*ROW('Hygiene Data'!D160))="","",OFFSET('Hygiene Data'!$D$13,0,10*ROW('Hygiene Data'!D160)))</f>
        <v/>
      </c>
      <c r="DR166" s="264" t="str">
        <f ca="true">+IF(OFFSET('Hygiene Data'!$E$11,0,10*ROW('Hygiene Data'!E160))="","",OFFSET('Hygiene Data'!$E$11,0,10*ROW('Hygiene Data'!E160)))</f>
        <v/>
      </c>
      <c r="DS166" s="264" t="str">
        <f ca="true">+IF(OFFSET('Hygiene Data'!$E$12,0,10*ROW('Hygiene Data'!E160))="","",OFFSET('Hygiene Data'!$E$12,0,10*ROW('Hygiene Data'!E160)))</f>
        <v/>
      </c>
      <c r="DT166" s="264" t="str">
        <f ca="true">+IF(OFFSET('Hygiene Data'!$E$13,0,10*ROW('Hygiene Data'!E160))="","",OFFSET('Hygiene Data'!$E$13,0,10*ROW('Hygiene Data'!E160)))</f>
        <v/>
      </c>
      <c r="DU166" s="264" t="str">
        <f ca="true">+IF(OFFSET('Hygiene Data'!$F$11,0,10*ROW('Hygiene Data'!F160))="","",OFFSET('Hygiene Data'!$F$11,0,10*ROW('Hygiene Data'!F160)))</f>
        <v/>
      </c>
      <c r="DV166" s="264" t="str">
        <f ca="true">+IF(OFFSET('Hygiene Data'!$F$12,0,10*ROW('Hygiene Data'!F160))="","",OFFSET('Hygiene Data'!$F$12,0,10*ROW('Hygiene Data'!F160)))</f>
        <v/>
      </c>
      <c r="DW166" s="264" t="str">
        <f ca="true">+IF(OFFSET('Hygiene Data'!$F$13,0,10*ROW('Hygiene Data'!F160))="","",OFFSET('Hygiene Data'!$F$13,0,10*ROW('Hygiene Data'!F160)))</f>
        <v/>
      </c>
      <c r="DX166" s="264" t="str">
        <f ca="true">+IF(OFFSET('Hygiene Data'!$G$11,0,10*ROW('Hygiene Data'!G160))="","",OFFSET('Hygiene Data'!$G$11,0,10*ROW('Hygiene Data'!G160)))</f>
        <v/>
      </c>
      <c r="DY166" s="264" t="str">
        <f ca="true">+IF(OFFSET('Hygiene Data'!$G$12,0,10*ROW('Hygiene Data'!G160))="","",OFFSET('Hygiene Data'!$G$12,0,10*ROW('Hygiene Data'!G160)))</f>
        <v/>
      </c>
      <c r="DZ166" s="264" t="str">
        <f ca="true">+IF(OFFSET('Hygiene Data'!$G$13,0,10*ROW('Hygiene Data'!G160))="","",OFFSET('Hygiene Data'!$G$13,0,10*ROW('Hygiene Data'!G160)))</f>
        <v/>
      </c>
      <c r="EA166" s="264" t="str">
        <f ca="true">+IF(OFFSET('Hygiene Data'!$H$11,0,10*ROW('Hygiene Data'!H160))="","",OFFSET('Hygiene Data'!$H$11,0,10*ROW('Hygiene Data'!H160)))</f>
        <v/>
      </c>
      <c r="EB166" s="264" t="str">
        <f ca="true">+IF(OFFSET('Hygiene Data'!$H$12,0,10*ROW('Hygiene Data'!H160))="","",OFFSET('Hygiene Data'!$H$12,0,10*ROW('Hygiene Data'!H160)))</f>
        <v/>
      </c>
      <c r="EC166" s="264" t="str">
        <f ca="true">+IF(OFFSET('Hygiene Data'!$H$13,0,10*ROW('Hygiene Data'!H160))="","",OFFSET('Hygiene Data'!$H$13,0,10*ROW('Hygiene Data'!H160)))</f>
        <v/>
      </c>
      <c r="ED166" s="264" t="str">
        <f ca="true">+IF(OFFSET('Hygiene Data'!$I$11,0,10*ROW('Hygiene Data'!I160))="","",OFFSET('Hygiene Data'!$I$11,0,10*ROW('Hygiene Data'!I160)))</f>
        <v/>
      </c>
      <c r="EE166" s="264" t="str">
        <f ca="true">+IF(OFFSET('Hygiene Data'!$I$12,0,10*ROW('Hygiene Data'!I160))="","",OFFSET('Hygiene Data'!$I$12,0,10*ROW('Hygiene Data'!I160)))</f>
        <v/>
      </c>
      <c r="EF166" s="264" t="str">
        <f ca="true">+IF(OFFSET('Hygiene Data'!$I$13,0,10*ROW('Hygiene Data'!I160))="","",OFFSET('Hygiene Data'!$I$13,0,10*ROW('Hygiene Data'!I160)))</f>
        <v/>
      </c>
    </row>
    <row xmlns:x14ac="http://schemas.microsoft.com/office/spreadsheetml/2009/9/ac" r="167" x14ac:dyDescent="0.2">
      <c r="A167" s="37" t="str">
        <f ca="true">+IF(OFFSET('Water Data'!$B$2,0,10*ROW('Water Data'!E161))="","",OFFSET('Water Data'!$B$2,0,10*ROW('Water Data'!E161)))</f>
        <v/>
      </c>
      <c r="B167" s="37" t="str">
        <f ca="true">+IF(OFFSET('Water Data'!$C$2,0,10*ROW('Water Data'!F161))="","",OFFSET('Water Data'!$C$2,0,10*ROW('Water Data'!F161)))</f>
        <v/>
      </c>
      <c r="C167" s="320" t="str">
        <f t="shared" ca="true" si="2"/>
        <v/>
      </c>
      <c r="D167" s="94"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94"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94"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94"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94"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94"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94"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94"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94"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94"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94"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94"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94"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94"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94"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94"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94"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94"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95"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95"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95"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95"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95"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95"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95"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95"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95"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95"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95"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95"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95"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95"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95"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95"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95"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95"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95"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95"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95"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95"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95"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95"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95"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95"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95"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95"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95"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95"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96"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96"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96"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96"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96"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96"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96"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96"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96"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96"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96"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96"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96"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96"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96"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96"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96"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96"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64"/>
      <c r="BS167" s="264" t="str">
        <f ca="true">+IF(OFFSET('Water Data'!$D$27,0,10*ROW('Water Data'!D161))="","",OFFSET('Water Data'!$D$27,0,10*ROW('Water Data'!D161)))</f>
        <v/>
      </c>
      <c r="BT167" s="264" t="str">
        <f ca="true">+IF(OFFSET('Water Data'!$D$28,0,10*ROW('Water Data'!D161))="","",OFFSET('Water Data'!$D$28,0,10*ROW('Water Data'!D161)))</f>
        <v/>
      </c>
      <c r="BU167" s="264" t="str">
        <f ca="true">+IF(OFFSET('Water Data'!$D$29,0,10*ROW('Water Data'!D161))="","",OFFSET('Water Data'!$D$29,0,10*ROW('Water Data'!D161)))</f>
        <v/>
      </c>
      <c r="BV167" s="264" t="str">
        <f ca="true">+IF(OFFSET('Water Data'!$E$27,0,10*ROW('Water Data'!E161))="","",OFFSET('Water Data'!$E$27,0,10*ROW('Water Data'!E161)))</f>
        <v/>
      </c>
      <c r="BW167" s="264" t="str">
        <f ca="true">+IF(OFFSET('Water Data'!$E$28,0,10*ROW('Water Data'!E161))="","",OFFSET('Water Data'!$E$28,0,10*ROW('Water Data'!E161)))</f>
        <v/>
      </c>
      <c r="BX167" s="264" t="str">
        <f ca="true">+IF(OFFSET('Water Data'!$E$29,0,10*ROW('Water Data'!E161))="","",OFFSET('Water Data'!$E$29,0,10*ROW('Water Data'!E161)))</f>
        <v/>
      </c>
      <c r="BY167" s="264" t="str">
        <f ca="true">+IF(OFFSET('Water Data'!$F$27,0,10*ROW('Water Data'!F161))="","",OFFSET('Water Data'!$F$27,0,10*ROW('Water Data'!F161)))</f>
        <v/>
      </c>
      <c r="BZ167" s="264" t="str">
        <f ca="true">+IF(OFFSET('Water Data'!$F$28,0,10*ROW('Water Data'!F161))="","",OFFSET('Water Data'!$F$28,0,10*ROW('Water Data'!F161)))</f>
        <v/>
      </c>
      <c r="CA167" s="264" t="str">
        <f ca="true">+IF(OFFSET('Water Data'!$F$29,0,10*ROW('Water Data'!F161))="","",OFFSET('Water Data'!$F$29,0,10*ROW('Water Data'!F161)))</f>
        <v/>
      </c>
      <c r="CB167" s="264" t="str">
        <f ca="true">+IF(OFFSET('Water Data'!$G$27,0,10*ROW('Water Data'!G161))="","",OFFSET('Water Data'!$G$27,0,10*ROW('Water Data'!G161)))</f>
        <v/>
      </c>
      <c r="CC167" s="264" t="str">
        <f ca="true">+IF(OFFSET('Water Data'!$G$28,0,10*ROW('Water Data'!G161))="","",OFFSET('Water Data'!$G$28,0,10*ROW('Water Data'!G161)))</f>
        <v/>
      </c>
      <c r="CD167" s="264" t="str">
        <f ca="true">+IF(OFFSET('Water Data'!$G$29,0,10*ROW('Water Data'!G161))="","",OFFSET('Water Data'!$G$29,0,10*ROW('Water Data'!G161)))</f>
        <v/>
      </c>
      <c r="CE167" s="264" t="str">
        <f ca="true">+IF(OFFSET('Water Data'!$H$27,0,10*ROW('Water Data'!H161))="","",OFFSET('Water Data'!$H$27,0,10*ROW('Water Data'!H161)))</f>
        <v/>
      </c>
      <c r="CF167" s="264" t="str">
        <f ca="true">+IF(OFFSET('Water Data'!$H$28,0,10*ROW('Water Data'!H161))="","",OFFSET('Water Data'!$H$28,0,10*ROW('Water Data'!H161)))</f>
        <v/>
      </c>
      <c r="CG167" s="264" t="str">
        <f ca="true">+IF(OFFSET('Water Data'!$H$29,0,10*ROW('Water Data'!H161))="","",OFFSET('Water Data'!$H$29,0,10*ROW('Water Data'!H161)))</f>
        <v/>
      </c>
      <c r="CH167" s="264" t="str">
        <f ca="true">+IF(OFFSET('Water Data'!$I$27,0,10*ROW('Water Data'!I161))="","",OFFSET('Water Data'!$I$27,0,10*ROW('Water Data'!I161)))</f>
        <v/>
      </c>
      <c r="CI167" s="264" t="str">
        <f ca="true">+IF(OFFSET('Water Data'!$I$28,0,10*ROW('Water Data'!I161))="","",OFFSET('Water Data'!$I$28,0,10*ROW('Water Data'!I161)))</f>
        <v/>
      </c>
      <c r="CJ167" s="264" t="str">
        <f ca="true">+IF(OFFSET('Water Data'!$I$29,0,10*ROW('Water Data'!I161))="","",OFFSET('Water Data'!$I$29,0,10*ROW('Water Data'!I161)))</f>
        <v/>
      </c>
      <c r="CK167" s="264" t="str">
        <f ca="true">+IF(OFFSET('Sanitation Data'!$D$28,0,10*ROW('Sanitation Data'!D161))="","",OFFSET('Sanitation Data'!$D$28,0,10*ROW('Sanitation Data'!D161)))</f>
        <v/>
      </c>
      <c r="CL167" s="264" t="str">
        <f ca="true">+IF(OFFSET('Sanitation Data'!$D$29,0,10*ROW('Sanitation Data'!D161))="","",OFFSET('Sanitation Data'!$D$29,0,10*ROW('Sanitation Data'!D161)))</f>
        <v/>
      </c>
      <c r="CM167" s="264" t="str">
        <f ca="true">+IF(OFFSET('Sanitation Data'!$D$30,0,10*ROW('Sanitation Data'!D161))="","",OFFSET('Sanitation Data'!$D$30,0,10*ROW('Sanitation Data'!D161)))</f>
        <v/>
      </c>
      <c r="CN167" s="264" t="str">
        <f ca="true">+IF(OFFSET('Sanitation Data'!$D$31,0,10*ROW('Sanitation Data'!D161))="","",OFFSET('Sanitation Data'!$D$31,0,10*ROW('Sanitation Data'!D161)))</f>
        <v/>
      </c>
      <c r="CO167" s="264" t="str">
        <f ca="true">+IF(OFFSET('Sanitation Data'!$D$32,0,10*ROW('Sanitation Data'!D161))="","",OFFSET('Sanitation Data'!$D$32,0,10*ROW('Sanitation Data'!D161)))</f>
        <v/>
      </c>
      <c r="CP167" s="264" t="str">
        <f ca="true">+IF(OFFSET('Sanitation Data'!$E$28,0,10*ROW('Sanitation Data'!E161))="","",OFFSET('Sanitation Data'!$E$28,0,10*ROW('Sanitation Data'!E161)))</f>
        <v/>
      </c>
      <c r="CQ167" s="264" t="str">
        <f ca="true">+IF(OFFSET('Sanitation Data'!$E$29,0,10*ROW('Sanitation Data'!E161))="","",OFFSET('Sanitation Data'!$E$29,0,10*ROW('Sanitation Data'!E161)))</f>
        <v/>
      </c>
      <c r="CR167" s="264" t="str">
        <f ca="true">+IF(OFFSET('Sanitation Data'!$E$30,0,10*ROW('Sanitation Data'!E161))="","",OFFSET('Sanitation Data'!$E$30,0,10*ROW('Sanitation Data'!E161)))</f>
        <v/>
      </c>
      <c r="CS167" s="264" t="str">
        <f ca="true">+IF(OFFSET('Sanitation Data'!$E$31,0,10*ROW('Sanitation Data'!E161))="","",OFFSET('Sanitation Data'!$E$31,0,10*ROW('Sanitation Data'!E161)))</f>
        <v/>
      </c>
      <c r="CT167" s="264" t="str">
        <f ca="true">+IF(OFFSET('Sanitation Data'!$E$32,0,10*ROW('Sanitation Data'!E161))="","",OFFSET('Sanitation Data'!$E$32,0,10*ROW('Sanitation Data'!E161)))</f>
        <v/>
      </c>
      <c r="CU167" s="264" t="str">
        <f ca="true">+IF(OFFSET('Sanitation Data'!$F$28,0,10*ROW('Sanitation Data'!F161))="","",OFFSET('Sanitation Data'!$F$28,0,10*ROW('Sanitation Data'!F161)))</f>
        <v/>
      </c>
      <c r="CV167" s="264" t="str">
        <f ca="true">+IF(OFFSET('Sanitation Data'!$F$29,0,10*ROW('Sanitation Data'!F161))="","",OFFSET('Sanitation Data'!$F$29,0,10*ROW('Sanitation Data'!F161)))</f>
        <v/>
      </c>
      <c r="CW167" s="264" t="str">
        <f ca="true">+IF(OFFSET('Sanitation Data'!$F$30,0,10*ROW('Sanitation Data'!F161))="","",OFFSET('Sanitation Data'!$F$30,0,10*ROW('Sanitation Data'!F161)))</f>
        <v/>
      </c>
      <c r="CX167" s="264" t="str">
        <f ca="true">+IF(OFFSET('Sanitation Data'!$F$31,0,10*ROW('Sanitation Data'!F161))="","",OFFSET('Sanitation Data'!$F$31,0,10*ROW('Sanitation Data'!F161)))</f>
        <v/>
      </c>
      <c r="CY167" s="264" t="str">
        <f ca="true">+IF(OFFSET('Sanitation Data'!$F$32,0,10*ROW('Sanitation Data'!F161))="","",OFFSET('Sanitation Data'!$F$32,0,10*ROW('Sanitation Data'!F161)))</f>
        <v/>
      </c>
      <c r="CZ167" s="264" t="str">
        <f ca="true">+IF(OFFSET('Sanitation Data'!$G$28,0,10*ROW('Sanitation Data'!G161))="","",OFFSET('Sanitation Data'!$G$28,0,10*ROW('Sanitation Data'!G161)))</f>
        <v/>
      </c>
      <c r="DA167" s="264" t="str">
        <f ca="true">+IF(OFFSET('Sanitation Data'!$G$29,0,10*ROW('Sanitation Data'!G161))="","",OFFSET('Sanitation Data'!$G$29,0,10*ROW('Sanitation Data'!G161)))</f>
        <v/>
      </c>
      <c r="DB167" s="264" t="str">
        <f ca="true">+IF(OFFSET('Sanitation Data'!$G$30,0,10*ROW('Sanitation Data'!G161))="","",OFFSET('Sanitation Data'!$G$30,0,10*ROW('Sanitation Data'!G161)))</f>
        <v/>
      </c>
      <c r="DC167" s="264" t="str">
        <f ca="true">+IF(OFFSET('Sanitation Data'!$G$31,0,10*ROW('Sanitation Data'!G161))="","",OFFSET('Sanitation Data'!$G$31,0,10*ROW('Sanitation Data'!G161)))</f>
        <v/>
      </c>
      <c r="DD167" s="264" t="str">
        <f ca="true">+IF(OFFSET('Sanitation Data'!$G$32,0,10*ROW('Sanitation Data'!G161))="","",OFFSET('Sanitation Data'!$G$32,0,10*ROW('Sanitation Data'!G161)))</f>
        <v/>
      </c>
      <c r="DE167" s="264" t="str">
        <f ca="true">+IF(OFFSET('Sanitation Data'!$H$28,0,10*ROW('Sanitation Data'!H161))="","",OFFSET('Sanitation Data'!$H$28,0,10*ROW('Sanitation Data'!H161)))</f>
        <v/>
      </c>
      <c r="DF167" s="264" t="str">
        <f ca="true">+IF(OFFSET('Sanitation Data'!$H$29,0,10*ROW('Sanitation Data'!H161))="","",OFFSET('Sanitation Data'!$H$29,0,10*ROW('Sanitation Data'!H161)))</f>
        <v/>
      </c>
      <c r="DG167" s="264" t="str">
        <f ca="true">+IF(OFFSET('Sanitation Data'!$H$30,0,10*ROW('Sanitation Data'!H161))="","",OFFSET('Sanitation Data'!$H$30,0,10*ROW('Sanitation Data'!H161)))</f>
        <v/>
      </c>
      <c r="DH167" s="264" t="str">
        <f ca="true">+IF(OFFSET('Sanitation Data'!$H$31,0,10*ROW('Sanitation Data'!H161))="","",OFFSET('Sanitation Data'!$H$31,0,10*ROW('Sanitation Data'!H161)))</f>
        <v/>
      </c>
      <c r="DI167" s="264" t="str">
        <f ca="true">+IF(OFFSET('Sanitation Data'!$H$32,0,10*ROW('Sanitation Data'!H161))="","",OFFSET('Sanitation Data'!$H$32,0,10*ROW('Sanitation Data'!H161)))</f>
        <v/>
      </c>
      <c r="DJ167" s="264" t="str">
        <f ca="true">+IF(OFFSET('Sanitation Data'!$I$28,0,10*ROW('Sanitation Data'!I161))="","",OFFSET('Sanitation Data'!$I$28,0,10*ROW('Sanitation Data'!I161)))</f>
        <v/>
      </c>
      <c r="DK167" s="264" t="str">
        <f ca="true">+IF(OFFSET('Sanitation Data'!$I$29,0,10*ROW('Sanitation Data'!I161))="","",OFFSET('Sanitation Data'!$I$29,0,10*ROW('Sanitation Data'!I161)))</f>
        <v/>
      </c>
      <c r="DL167" s="264" t="str">
        <f ca="true">+IF(OFFSET('Sanitation Data'!$I$30,0,10*ROW('Sanitation Data'!I161))="","",OFFSET('Sanitation Data'!$I$30,0,10*ROW('Sanitation Data'!I161)))</f>
        <v/>
      </c>
      <c r="DM167" s="264" t="str">
        <f ca="true">+IF(OFFSET('Sanitation Data'!$I$31,0,10*ROW('Sanitation Data'!I161))="","",OFFSET('Sanitation Data'!$I$31,0,10*ROW('Sanitation Data'!I161)))</f>
        <v/>
      </c>
      <c r="DN167" s="264" t="str">
        <f ca="true">+IF(OFFSET('Sanitation Data'!$I$32,0,10*ROW('Sanitation Data'!I161))="","",OFFSET('Sanitation Data'!$I$32,0,10*ROW('Sanitation Data'!I161)))</f>
        <v/>
      </c>
      <c r="DO167" s="264" t="str">
        <f ca="true">+IF(OFFSET('Hygiene Data'!$D$11,0,10*ROW('Hygiene Data'!D161))="","",OFFSET('Hygiene Data'!$D$11,0,10*ROW('Hygiene Data'!D161)))</f>
        <v/>
      </c>
      <c r="DP167" s="264" t="str">
        <f ca="true">+IF(OFFSET('Hygiene Data'!$D$12,0,10*ROW('Hygiene Data'!D161))="","",OFFSET('Hygiene Data'!$D$12,0,10*ROW('Hygiene Data'!D161)))</f>
        <v/>
      </c>
      <c r="DQ167" s="264" t="str">
        <f ca="true">+IF(OFFSET('Hygiene Data'!$D$13,0,10*ROW('Hygiene Data'!D161))="","",OFFSET('Hygiene Data'!$D$13,0,10*ROW('Hygiene Data'!D161)))</f>
        <v/>
      </c>
      <c r="DR167" s="264" t="str">
        <f ca="true">+IF(OFFSET('Hygiene Data'!$E$11,0,10*ROW('Hygiene Data'!E161))="","",OFFSET('Hygiene Data'!$E$11,0,10*ROW('Hygiene Data'!E161)))</f>
        <v/>
      </c>
      <c r="DS167" s="264" t="str">
        <f ca="true">+IF(OFFSET('Hygiene Data'!$E$12,0,10*ROW('Hygiene Data'!E161))="","",OFFSET('Hygiene Data'!$E$12,0,10*ROW('Hygiene Data'!E161)))</f>
        <v/>
      </c>
      <c r="DT167" s="264" t="str">
        <f ca="true">+IF(OFFSET('Hygiene Data'!$E$13,0,10*ROW('Hygiene Data'!E161))="","",OFFSET('Hygiene Data'!$E$13,0,10*ROW('Hygiene Data'!E161)))</f>
        <v/>
      </c>
      <c r="DU167" s="264" t="str">
        <f ca="true">+IF(OFFSET('Hygiene Data'!$F$11,0,10*ROW('Hygiene Data'!F161))="","",OFFSET('Hygiene Data'!$F$11,0,10*ROW('Hygiene Data'!F161)))</f>
        <v/>
      </c>
      <c r="DV167" s="264" t="str">
        <f ca="true">+IF(OFFSET('Hygiene Data'!$F$12,0,10*ROW('Hygiene Data'!F161))="","",OFFSET('Hygiene Data'!$F$12,0,10*ROW('Hygiene Data'!F161)))</f>
        <v/>
      </c>
      <c r="DW167" s="264" t="str">
        <f ca="true">+IF(OFFSET('Hygiene Data'!$F$13,0,10*ROW('Hygiene Data'!F161))="","",OFFSET('Hygiene Data'!$F$13,0,10*ROW('Hygiene Data'!F161)))</f>
        <v/>
      </c>
      <c r="DX167" s="264" t="str">
        <f ca="true">+IF(OFFSET('Hygiene Data'!$G$11,0,10*ROW('Hygiene Data'!G161))="","",OFFSET('Hygiene Data'!$G$11,0,10*ROW('Hygiene Data'!G161)))</f>
        <v/>
      </c>
      <c r="DY167" s="264" t="str">
        <f ca="true">+IF(OFFSET('Hygiene Data'!$G$12,0,10*ROW('Hygiene Data'!G161))="","",OFFSET('Hygiene Data'!$G$12,0,10*ROW('Hygiene Data'!G161)))</f>
        <v/>
      </c>
      <c r="DZ167" s="264" t="str">
        <f ca="true">+IF(OFFSET('Hygiene Data'!$G$13,0,10*ROW('Hygiene Data'!G161))="","",OFFSET('Hygiene Data'!$G$13,0,10*ROW('Hygiene Data'!G161)))</f>
        <v/>
      </c>
      <c r="EA167" s="264" t="str">
        <f ca="true">+IF(OFFSET('Hygiene Data'!$H$11,0,10*ROW('Hygiene Data'!H161))="","",OFFSET('Hygiene Data'!$H$11,0,10*ROW('Hygiene Data'!H161)))</f>
        <v/>
      </c>
      <c r="EB167" s="264" t="str">
        <f ca="true">+IF(OFFSET('Hygiene Data'!$H$12,0,10*ROW('Hygiene Data'!H161))="","",OFFSET('Hygiene Data'!$H$12,0,10*ROW('Hygiene Data'!H161)))</f>
        <v/>
      </c>
      <c r="EC167" s="264" t="str">
        <f ca="true">+IF(OFFSET('Hygiene Data'!$H$13,0,10*ROW('Hygiene Data'!H161))="","",OFFSET('Hygiene Data'!$H$13,0,10*ROW('Hygiene Data'!H161)))</f>
        <v/>
      </c>
      <c r="ED167" s="264" t="str">
        <f ca="true">+IF(OFFSET('Hygiene Data'!$I$11,0,10*ROW('Hygiene Data'!I161))="","",OFFSET('Hygiene Data'!$I$11,0,10*ROW('Hygiene Data'!I161)))</f>
        <v/>
      </c>
      <c r="EE167" s="264" t="str">
        <f ca="true">+IF(OFFSET('Hygiene Data'!$I$12,0,10*ROW('Hygiene Data'!I161))="","",OFFSET('Hygiene Data'!$I$12,0,10*ROW('Hygiene Data'!I161)))</f>
        <v/>
      </c>
      <c r="EF167" s="264" t="str">
        <f ca="true">+IF(OFFSET('Hygiene Data'!$I$13,0,10*ROW('Hygiene Data'!I161))="","",OFFSET('Hygiene Data'!$I$13,0,10*ROW('Hygiene Data'!I161)))</f>
        <v/>
      </c>
    </row>
    <row xmlns:x14ac="http://schemas.microsoft.com/office/spreadsheetml/2009/9/ac" r="168" x14ac:dyDescent="0.2">
      <c r="A168" s="37" t="str">
        <f ca="true">+IF(OFFSET('Water Data'!$B$2,0,10*ROW('Water Data'!E162))="","",OFFSET('Water Data'!$B$2,0,10*ROW('Water Data'!E162)))</f>
        <v/>
      </c>
      <c r="B168" s="37" t="str">
        <f ca="true">+IF(OFFSET('Water Data'!$C$2,0,10*ROW('Water Data'!F162))="","",OFFSET('Water Data'!$C$2,0,10*ROW('Water Data'!F162)))</f>
        <v/>
      </c>
      <c r="C168" s="320" t="str">
        <f t="shared" ca="true" si="2"/>
        <v/>
      </c>
      <c r="D168" s="94"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94"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94"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94"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94"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94"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94"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94"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94"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94"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94"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94"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94"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94"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94"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94"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94"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94"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95"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95"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95"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95"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95"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95"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95"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95"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95"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95"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95"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95"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95"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95"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95"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95"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95"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95"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95"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95"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95"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95"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95"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95"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95"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95"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95"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95"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95"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95"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96"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96"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96"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96"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96"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96"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96"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96"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96"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96"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96"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96"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96"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96"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96"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96"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96"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96"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64"/>
      <c r="BS168" s="264" t="str">
        <f ca="true">+IF(OFFSET('Water Data'!$D$27,0,10*ROW('Water Data'!D162))="","",OFFSET('Water Data'!$D$27,0,10*ROW('Water Data'!D162)))</f>
        <v/>
      </c>
      <c r="BT168" s="264" t="str">
        <f ca="true">+IF(OFFSET('Water Data'!$D$28,0,10*ROW('Water Data'!D162))="","",OFFSET('Water Data'!$D$28,0,10*ROW('Water Data'!D162)))</f>
        <v/>
      </c>
      <c r="BU168" s="264" t="str">
        <f ca="true">+IF(OFFSET('Water Data'!$D$29,0,10*ROW('Water Data'!D162))="","",OFFSET('Water Data'!$D$29,0,10*ROW('Water Data'!D162)))</f>
        <v/>
      </c>
      <c r="BV168" s="264" t="str">
        <f ca="true">+IF(OFFSET('Water Data'!$E$27,0,10*ROW('Water Data'!E162))="","",OFFSET('Water Data'!$E$27,0,10*ROW('Water Data'!E162)))</f>
        <v/>
      </c>
      <c r="BW168" s="264" t="str">
        <f ca="true">+IF(OFFSET('Water Data'!$E$28,0,10*ROW('Water Data'!E162))="","",OFFSET('Water Data'!$E$28,0,10*ROW('Water Data'!E162)))</f>
        <v/>
      </c>
      <c r="BX168" s="264" t="str">
        <f ca="true">+IF(OFFSET('Water Data'!$E$29,0,10*ROW('Water Data'!E162))="","",OFFSET('Water Data'!$E$29,0,10*ROW('Water Data'!E162)))</f>
        <v/>
      </c>
      <c r="BY168" s="264" t="str">
        <f ca="true">+IF(OFFSET('Water Data'!$F$27,0,10*ROW('Water Data'!F162))="","",OFFSET('Water Data'!$F$27,0,10*ROW('Water Data'!F162)))</f>
        <v/>
      </c>
      <c r="BZ168" s="264" t="str">
        <f ca="true">+IF(OFFSET('Water Data'!$F$28,0,10*ROW('Water Data'!F162))="","",OFFSET('Water Data'!$F$28,0,10*ROW('Water Data'!F162)))</f>
        <v/>
      </c>
      <c r="CA168" s="264" t="str">
        <f ca="true">+IF(OFFSET('Water Data'!$F$29,0,10*ROW('Water Data'!F162))="","",OFFSET('Water Data'!$F$29,0,10*ROW('Water Data'!F162)))</f>
        <v/>
      </c>
      <c r="CB168" s="264" t="str">
        <f ca="true">+IF(OFFSET('Water Data'!$G$27,0,10*ROW('Water Data'!G162))="","",OFFSET('Water Data'!$G$27,0,10*ROW('Water Data'!G162)))</f>
        <v/>
      </c>
      <c r="CC168" s="264" t="str">
        <f ca="true">+IF(OFFSET('Water Data'!$G$28,0,10*ROW('Water Data'!G162))="","",OFFSET('Water Data'!$G$28,0,10*ROW('Water Data'!G162)))</f>
        <v/>
      </c>
      <c r="CD168" s="264" t="str">
        <f ca="true">+IF(OFFSET('Water Data'!$G$29,0,10*ROW('Water Data'!G162))="","",OFFSET('Water Data'!$G$29,0,10*ROW('Water Data'!G162)))</f>
        <v/>
      </c>
      <c r="CE168" s="264" t="str">
        <f ca="true">+IF(OFFSET('Water Data'!$H$27,0,10*ROW('Water Data'!H162))="","",OFFSET('Water Data'!$H$27,0,10*ROW('Water Data'!H162)))</f>
        <v/>
      </c>
      <c r="CF168" s="264" t="str">
        <f ca="true">+IF(OFFSET('Water Data'!$H$28,0,10*ROW('Water Data'!H162))="","",OFFSET('Water Data'!$H$28,0,10*ROW('Water Data'!H162)))</f>
        <v/>
      </c>
      <c r="CG168" s="264" t="str">
        <f ca="true">+IF(OFFSET('Water Data'!$H$29,0,10*ROW('Water Data'!H162))="","",OFFSET('Water Data'!$H$29,0,10*ROW('Water Data'!H162)))</f>
        <v/>
      </c>
      <c r="CH168" s="264" t="str">
        <f ca="true">+IF(OFFSET('Water Data'!$I$27,0,10*ROW('Water Data'!I162))="","",OFFSET('Water Data'!$I$27,0,10*ROW('Water Data'!I162)))</f>
        <v/>
      </c>
      <c r="CI168" s="264" t="str">
        <f ca="true">+IF(OFFSET('Water Data'!$I$28,0,10*ROW('Water Data'!I162))="","",OFFSET('Water Data'!$I$28,0,10*ROW('Water Data'!I162)))</f>
        <v/>
      </c>
      <c r="CJ168" s="264" t="str">
        <f ca="true">+IF(OFFSET('Water Data'!$I$29,0,10*ROW('Water Data'!I162))="","",OFFSET('Water Data'!$I$29,0,10*ROW('Water Data'!I162)))</f>
        <v/>
      </c>
      <c r="CK168" s="264" t="str">
        <f ca="true">+IF(OFFSET('Sanitation Data'!$D$28,0,10*ROW('Sanitation Data'!D162))="","",OFFSET('Sanitation Data'!$D$28,0,10*ROW('Sanitation Data'!D162)))</f>
        <v/>
      </c>
      <c r="CL168" s="264" t="str">
        <f ca="true">+IF(OFFSET('Sanitation Data'!$D$29,0,10*ROW('Sanitation Data'!D162))="","",OFFSET('Sanitation Data'!$D$29,0,10*ROW('Sanitation Data'!D162)))</f>
        <v/>
      </c>
      <c r="CM168" s="264" t="str">
        <f ca="true">+IF(OFFSET('Sanitation Data'!$D$30,0,10*ROW('Sanitation Data'!D162))="","",OFFSET('Sanitation Data'!$D$30,0,10*ROW('Sanitation Data'!D162)))</f>
        <v/>
      </c>
      <c r="CN168" s="264" t="str">
        <f ca="true">+IF(OFFSET('Sanitation Data'!$D$31,0,10*ROW('Sanitation Data'!D162))="","",OFFSET('Sanitation Data'!$D$31,0,10*ROW('Sanitation Data'!D162)))</f>
        <v/>
      </c>
      <c r="CO168" s="264" t="str">
        <f ca="true">+IF(OFFSET('Sanitation Data'!$D$32,0,10*ROW('Sanitation Data'!D162))="","",OFFSET('Sanitation Data'!$D$32,0,10*ROW('Sanitation Data'!D162)))</f>
        <v/>
      </c>
      <c r="CP168" s="264" t="str">
        <f ca="true">+IF(OFFSET('Sanitation Data'!$E$28,0,10*ROW('Sanitation Data'!E162))="","",OFFSET('Sanitation Data'!$E$28,0,10*ROW('Sanitation Data'!E162)))</f>
        <v/>
      </c>
      <c r="CQ168" s="264" t="str">
        <f ca="true">+IF(OFFSET('Sanitation Data'!$E$29,0,10*ROW('Sanitation Data'!E162))="","",OFFSET('Sanitation Data'!$E$29,0,10*ROW('Sanitation Data'!E162)))</f>
        <v/>
      </c>
      <c r="CR168" s="264" t="str">
        <f ca="true">+IF(OFFSET('Sanitation Data'!$E$30,0,10*ROW('Sanitation Data'!E162))="","",OFFSET('Sanitation Data'!$E$30,0,10*ROW('Sanitation Data'!E162)))</f>
        <v/>
      </c>
      <c r="CS168" s="264" t="str">
        <f ca="true">+IF(OFFSET('Sanitation Data'!$E$31,0,10*ROW('Sanitation Data'!E162))="","",OFFSET('Sanitation Data'!$E$31,0,10*ROW('Sanitation Data'!E162)))</f>
        <v/>
      </c>
      <c r="CT168" s="264" t="str">
        <f ca="true">+IF(OFFSET('Sanitation Data'!$E$32,0,10*ROW('Sanitation Data'!E162))="","",OFFSET('Sanitation Data'!$E$32,0,10*ROW('Sanitation Data'!E162)))</f>
        <v/>
      </c>
      <c r="CU168" s="264" t="str">
        <f ca="true">+IF(OFFSET('Sanitation Data'!$F$28,0,10*ROW('Sanitation Data'!F162))="","",OFFSET('Sanitation Data'!$F$28,0,10*ROW('Sanitation Data'!F162)))</f>
        <v/>
      </c>
      <c r="CV168" s="264" t="str">
        <f ca="true">+IF(OFFSET('Sanitation Data'!$F$29,0,10*ROW('Sanitation Data'!F162))="","",OFFSET('Sanitation Data'!$F$29,0,10*ROW('Sanitation Data'!F162)))</f>
        <v/>
      </c>
      <c r="CW168" s="264" t="str">
        <f ca="true">+IF(OFFSET('Sanitation Data'!$F$30,0,10*ROW('Sanitation Data'!F162))="","",OFFSET('Sanitation Data'!$F$30,0,10*ROW('Sanitation Data'!F162)))</f>
        <v/>
      </c>
      <c r="CX168" s="264" t="str">
        <f ca="true">+IF(OFFSET('Sanitation Data'!$F$31,0,10*ROW('Sanitation Data'!F162))="","",OFFSET('Sanitation Data'!$F$31,0,10*ROW('Sanitation Data'!F162)))</f>
        <v/>
      </c>
      <c r="CY168" s="264" t="str">
        <f ca="true">+IF(OFFSET('Sanitation Data'!$F$32,0,10*ROW('Sanitation Data'!F162))="","",OFFSET('Sanitation Data'!$F$32,0,10*ROW('Sanitation Data'!F162)))</f>
        <v/>
      </c>
      <c r="CZ168" s="264" t="str">
        <f ca="true">+IF(OFFSET('Sanitation Data'!$G$28,0,10*ROW('Sanitation Data'!G162))="","",OFFSET('Sanitation Data'!$G$28,0,10*ROW('Sanitation Data'!G162)))</f>
        <v/>
      </c>
      <c r="DA168" s="264" t="str">
        <f ca="true">+IF(OFFSET('Sanitation Data'!$G$29,0,10*ROW('Sanitation Data'!G162))="","",OFFSET('Sanitation Data'!$G$29,0,10*ROW('Sanitation Data'!G162)))</f>
        <v/>
      </c>
      <c r="DB168" s="264" t="str">
        <f ca="true">+IF(OFFSET('Sanitation Data'!$G$30,0,10*ROW('Sanitation Data'!G162))="","",OFFSET('Sanitation Data'!$G$30,0,10*ROW('Sanitation Data'!G162)))</f>
        <v/>
      </c>
      <c r="DC168" s="264" t="str">
        <f ca="true">+IF(OFFSET('Sanitation Data'!$G$31,0,10*ROW('Sanitation Data'!G162))="","",OFFSET('Sanitation Data'!$G$31,0,10*ROW('Sanitation Data'!G162)))</f>
        <v/>
      </c>
      <c r="DD168" s="264" t="str">
        <f ca="true">+IF(OFFSET('Sanitation Data'!$G$32,0,10*ROW('Sanitation Data'!G162))="","",OFFSET('Sanitation Data'!$G$32,0,10*ROW('Sanitation Data'!G162)))</f>
        <v/>
      </c>
      <c r="DE168" s="264" t="str">
        <f ca="true">+IF(OFFSET('Sanitation Data'!$H$28,0,10*ROW('Sanitation Data'!H162))="","",OFFSET('Sanitation Data'!$H$28,0,10*ROW('Sanitation Data'!H162)))</f>
        <v/>
      </c>
      <c r="DF168" s="264" t="str">
        <f ca="true">+IF(OFFSET('Sanitation Data'!$H$29,0,10*ROW('Sanitation Data'!H162))="","",OFFSET('Sanitation Data'!$H$29,0,10*ROW('Sanitation Data'!H162)))</f>
        <v/>
      </c>
      <c r="DG168" s="264" t="str">
        <f ca="true">+IF(OFFSET('Sanitation Data'!$H$30,0,10*ROW('Sanitation Data'!H162))="","",OFFSET('Sanitation Data'!$H$30,0,10*ROW('Sanitation Data'!H162)))</f>
        <v/>
      </c>
      <c r="DH168" s="264" t="str">
        <f ca="true">+IF(OFFSET('Sanitation Data'!$H$31,0,10*ROW('Sanitation Data'!H162))="","",OFFSET('Sanitation Data'!$H$31,0,10*ROW('Sanitation Data'!H162)))</f>
        <v/>
      </c>
      <c r="DI168" s="264" t="str">
        <f ca="true">+IF(OFFSET('Sanitation Data'!$H$32,0,10*ROW('Sanitation Data'!H162))="","",OFFSET('Sanitation Data'!$H$32,0,10*ROW('Sanitation Data'!H162)))</f>
        <v/>
      </c>
      <c r="DJ168" s="264" t="str">
        <f ca="true">+IF(OFFSET('Sanitation Data'!$I$28,0,10*ROW('Sanitation Data'!I162))="","",OFFSET('Sanitation Data'!$I$28,0,10*ROW('Sanitation Data'!I162)))</f>
        <v/>
      </c>
      <c r="DK168" s="264" t="str">
        <f ca="true">+IF(OFFSET('Sanitation Data'!$I$29,0,10*ROW('Sanitation Data'!I162))="","",OFFSET('Sanitation Data'!$I$29,0,10*ROW('Sanitation Data'!I162)))</f>
        <v/>
      </c>
      <c r="DL168" s="264" t="str">
        <f ca="true">+IF(OFFSET('Sanitation Data'!$I$30,0,10*ROW('Sanitation Data'!I162))="","",OFFSET('Sanitation Data'!$I$30,0,10*ROW('Sanitation Data'!I162)))</f>
        <v/>
      </c>
      <c r="DM168" s="264" t="str">
        <f ca="true">+IF(OFFSET('Sanitation Data'!$I$31,0,10*ROW('Sanitation Data'!I162))="","",OFFSET('Sanitation Data'!$I$31,0,10*ROW('Sanitation Data'!I162)))</f>
        <v/>
      </c>
      <c r="DN168" s="264" t="str">
        <f ca="true">+IF(OFFSET('Sanitation Data'!$I$32,0,10*ROW('Sanitation Data'!I162))="","",OFFSET('Sanitation Data'!$I$32,0,10*ROW('Sanitation Data'!I162)))</f>
        <v/>
      </c>
      <c r="DO168" s="264" t="str">
        <f ca="true">+IF(OFFSET('Hygiene Data'!$D$11,0,10*ROW('Hygiene Data'!D162))="","",OFFSET('Hygiene Data'!$D$11,0,10*ROW('Hygiene Data'!D162)))</f>
        <v/>
      </c>
      <c r="DP168" s="264" t="str">
        <f ca="true">+IF(OFFSET('Hygiene Data'!$D$12,0,10*ROW('Hygiene Data'!D162))="","",OFFSET('Hygiene Data'!$D$12,0,10*ROW('Hygiene Data'!D162)))</f>
        <v/>
      </c>
      <c r="DQ168" s="264" t="str">
        <f ca="true">+IF(OFFSET('Hygiene Data'!$D$13,0,10*ROW('Hygiene Data'!D162))="","",OFFSET('Hygiene Data'!$D$13,0,10*ROW('Hygiene Data'!D162)))</f>
        <v/>
      </c>
      <c r="DR168" s="264" t="str">
        <f ca="true">+IF(OFFSET('Hygiene Data'!$E$11,0,10*ROW('Hygiene Data'!E162))="","",OFFSET('Hygiene Data'!$E$11,0,10*ROW('Hygiene Data'!E162)))</f>
        <v/>
      </c>
      <c r="DS168" s="264" t="str">
        <f ca="true">+IF(OFFSET('Hygiene Data'!$E$12,0,10*ROW('Hygiene Data'!E162))="","",OFFSET('Hygiene Data'!$E$12,0,10*ROW('Hygiene Data'!E162)))</f>
        <v/>
      </c>
      <c r="DT168" s="264" t="str">
        <f ca="true">+IF(OFFSET('Hygiene Data'!$E$13,0,10*ROW('Hygiene Data'!E162))="","",OFFSET('Hygiene Data'!$E$13,0,10*ROW('Hygiene Data'!E162)))</f>
        <v/>
      </c>
      <c r="DU168" s="264" t="str">
        <f ca="true">+IF(OFFSET('Hygiene Data'!$F$11,0,10*ROW('Hygiene Data'!F162))="","",OFFSET('Hygiene Data'!$F$11,0,10*ROW('Hygiene Data'!F162)))</f>
        <v/>
      </c>
      <c r="DV168" s="264" t="str">
        <f ca="true">+IF(OFFSET('Hygiene Data'!$F$12,0,10*ROW('Hygiene Data'!F162))="","",OFFSET('Hygiene Data'!$F$12,0,10*ROW('Hygiene Data'!F162)))</f>
        <v/>
      </c>
      <c r="DW168" s="264" t="str">
        <f ca="true">+IF(OFFSET('Hygiene Data'!$F$13,0,10*ROW('Hygiene Data'!F162))="","",OFFSET('Hygiene Data'!$F$13,0,10*ROW('Hygiene Data'!F162)))</f>
        <v/>
      </c>
      <c r="DX168" s="264" t="str">
        <f ca="true">+IF(OFFSET('Hygiene Data'!$G$11,0,10*ROW('Hygiene Data'!G162))="","",OFFSET('Hygiene Data'!$G$11,0,10*ROW('Hygiene Data'!G162)))</f>
        <v/>
      </c>
      <c r="DY168" s="264" t="str">
        <f ca="true">+IF(OFFSET('Hygiene Data'!$G$12,0,10*ROW('Hygiene Data'!G162))="","",OFFSET('Hygiene Data'!$G$12,0,10*ROW('Hygiene Data'!G162)))</f>
        <v/>
      </c>
      <c r="DZ168" s="264" t="str">
        <f ca="true">+IF(OFFSET('Hygiene Data'!$G$13,0,10*ROW('Hygiene Data'!G162))="","",OFFSET('Hygiene Data'!$G$13,0,10*ROW('Hygiene Data'!G162)))</f>
        <v/>
      </c>
      <c r="EA168" s="264" t="str">
        <f ca="true">+IF(OFFSET('Hygiene Data'!$H$11,0,10*ROW('Hygiene Data'!H162))="","",OFFSET('Hygiene Data'!$H$11,0,10*ROW('Hygiene Data'!H162)))</f>
        <v/>
      </c>
      <c r="EB168" s="264" t="str">
        <f ca="true">+IF(OFFSET('Hygiene Data'!$H$12,0,10*ROW('Hygiene Data'!H162))="","",OFFSET('Hygiene Data'!$H$12,0,10*ROW('Hygiene Data'!H162)))</f>
        <v/>
      </c>
      <c r="EC168" s="264" t="str">
        <f ca="true">+IF(OFFSET('Hygiene Data'!$H$13,0,10*ROW('Hygiene Data'!H162))="","",OFFSET('Hygiene Data'!$H$13,0,10*ROW('Hygiene Data'!H162)))</f>
        <v/>
      </c>
      <c r="ED168" s="264" t="str">
        <f ca="true">+IF(OFFSET('Hygiene Data'!$I$11,0,10*ROW('Hygiene Data'!I162))="","",OFFSET('Hygiene Data'!$I$11,0,10*ROW('Hygiene Data'!I162)))</f>
        <v/>
      </c>
      <c r="EE168" s="264" t="str">
        <f ca="true">+IF(OFFSET('Hygiene Data'!$I$12,0,10*ROW('Hygiene Data'!I162))="","",OFFSET('Hygiene Data'!$I$12,0,10*ROW('Hygiene Data'!I162)))</f>
        <v/>
      </c>
      <c r="EF168" s="264" t="str">
        <f ca="true">+IF(OFFSET('Hygiene Data'!$I$13,0,10*ROW('Hygiene Data'!I162))="","",OFFSET('Hygiene Data'!$I$13,0,10*ROW('Hygiene Data'!I162)))</f>
        <v/>
      </c>
    </row>
    <row xmlns:x14ac="http://schemas.microsoft.com/office/spreadsheetml/2009/9/ac" r="169" x14ac:dyDescent="0.2">
      <c r="A169" s="37" t="str">
        <f ca="true">+IF(OFFSET('Water Data'!$B$2,0,10*ROW('Water Data'!E163))="","",OFFSET('Water Data'!$B$2,0,10*ROW('Water Data'!E163)))</f>
        <v/>
      </c>
      <c r="B169" s="37" t="str">
        <f ca="true">+IF(OFFSET('Water Data'!$C$2,0,10*ROW('Water Data'!F163))="","",OFFSET('Water Data'!$C$2,0,10*ROW('Water Data'!F163)))</f>
        <v/>
      </c>
      <c r="C169" s="320" t="str">
        <f t="shared" ca="true" si="2"/>
        <v/>
      </c>
      <c r="D169" s="94"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94"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94"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94"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94"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94"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94"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94"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94"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94"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94"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94"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94"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94"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94"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94"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94"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94"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95"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95"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95"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95"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95"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95"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95"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95"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95"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95"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95"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95"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95"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95"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95"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95"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95"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95"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95"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95"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95"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95"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95"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95"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95"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95"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95"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95"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95"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95"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96"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96"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96"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96"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96"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96"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96"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96"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96"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96"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96"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96"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96"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96"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96"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96"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96"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96"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64"/>
      <c r="BS169" s="264" t="str">
        <f ca="true">+IF(OFFSET('Water Data'!$D$27,0,10*ROW('Water Data'!D163))="","",OFFSET('Water Data'!$D$27,0,10*ROW('Water Data'!D163)))</f>
        <v/>
      </c>
      <c r="BT169" s="264" t="str">
        <f ca="true">+IF(OFFSET('Water Data'!$D$28,0,10*ROW('Water Data'!D163))="","",OFFSET('Water Data'!$D$28,0,10*ROW('Water Data'!D163)))</f>
        <v/>
      </c>
      <c r="BU169" s="264" t="str">
        <f ca="true">+IF(OFFSET('Water Data'!$D$29,0,10*ROW('Water Data'!D163))="","",OFFSET('Water Data'!$D$29,0,10*ROW('Water Data'!D163)))</f>
        <v/>
      </c>
      <c r="BV169" s="264" t="str">
        <f ca="true">+IF(OFFSET('Water Data'!$E$27,0,10*ROW('Water Data'!E163))="","",OFFSET('Water Data'!$E$27,0,10*ROW('Water Data'!E163)))</f>
        <v/>
      </c>
      <c r="BW169" s="264" t="str">
        <f ca="true">+IF(OFFSET('Water Data'!$E$28,0,10*ROW('Water Data'!E163))="","",OFFSET('Water Data'!$E$28,0,10*ROW('Water Data'!E163)))</f>
        <v/>
      </c>
      <c r="BX169" s="264" t="str">
        <f ca="true">+IF(OFFSET('Water Data'!$E$29,0,10*ROW('Water Data'!E163))="","",OFFSET('Water Data'!$E$29,0,10*ROW('Water Data'!E163)))</f>
        <v/>
      </c>
      <c r="BY169" s="264" t="str">
        <f ca="true">+IF(OFFSET('Water Data'!$F$27,0,10*ROW('Water Data'!F163))="","",OFFSET('Water Data'!$F$27,0,10*ROW('Water Data'!F163)))</f>
        <v/>
      </c>
      <c r="BZ169" s="264" t="str">
        <f ca="true">+IF(OFFSET('Water Data'!$F$28,0,10*ROW('Water Data'!F163))="","",OFFSET('Water Data'!$F$28,0,10*ROW('Water Data'!F163)))</f>
        <v/>
      </c>
      <c r="CA169" s="264" t="str">
        <f ca="true">+IF(OFFSET('Water Data'!$F$29,0,10*ROW('Water Data'!F163))="","",OFFSET('Water Data'!$F$29,0,10*ROW('Water Data'!F163)))</f>
        <v/>
      </c>
      <c r="CB169" s="264" t="str">
        <f ca="true">+IF(OFFSET('Water Data'!$G$27,0,10*ROW('Water Data'!G163))="","",OFFSET('Water Data'!$G$27,0,10*ROW('Water Data'!G163)))</f>
        <v/>
      </c>
      <c r="CC169" s="264" t="str">
        <f ca="true">+IF(OFFSET('Water Data'!$G$28,0,10*ROW('Water Data'!G163))="","",OFFSET('Water Data'!$G$28,0,10*ROW('Water Data'!G163)))</f>
        <v/>
      </c>
      <c r="CD169" s="264" t="str">
        <f ca="true">+IF(OFFSET('Water Data'!$G$29,0,10*ROW('Water Data'!G163))="","",OFFSET('Water Data'!$G$29,0,10*ROW('Water Data'!G163)))</f>
        <v/>
      </c>
      <c r="CE169" s="264" t="str">
        <f ca="true">+IF(OFFSET('Water Data'!$H$27,0,10*ROW('Water Data'!H163))="","",OFFSET('Water Data'!$H$27,0,10*ROW('Water Data'!H163)))</f>
        <v/>
      </c>
      <c r="CF169" s="264" t="str">
        <f ca="true">+IF(OFFSET('Water Data'!$H$28,0,10*ROW('Water Data'!H163))="","",OFFSET('Water Data'!$H$28,0,10*ROW('Water Data'!H163)))</f>
        <v/>
      </c>
      <c r="CG169" s="264" t="str">
        <f ca="true">+IF(OFFSET('Water Data'!$H$29,0,10*ROW('Water Data'!H163))="","",OFFSET('Water Data'!$H$29,0,10*ROW('Water Data'!H163)))</f>
        <v/>
      </c>
      <c r="CH169" s="264" t="str">
        <f ca="true">+IF(OFFSET('Water Data'!$I$27,0,10*ROW('Water Data'!I163))="","",OFFSET('Water Data'!$I$27,0,10*ROW('Water Data'!I163)))</f>
        <v/>
      </c>
      <c r="CI169" s="264" t="str">
        <f ca="true">+IF(OFFSET('Water Data'!$I$28,0,10*ROW('Water Data'!I163))="","",OFFSET('Water Data'!$I$28,0,10*ROW('Water Data'!I163)))</f>
        <v/>
      </c>
      <c r="CJ169" s="264" t="str">
        <f ca="true">+IF(OFFSET('Water Data'!$I$29,0,10*ROW('Water Data'!I163))="","",OFFSET('Water Data'!$I$29,0,10*ROW('Water Data'!I163)))</f>
        <v/>
      </c>
      <c r="CK169" s="264" t="str">
        <f ca="true">+IF(OFFSET('Sanitation Data'!$D$28,0,10*ROW('Sanitation Data'!D163))="","",OFFSET('Sanitation Data'!$D$28,0,10*ROW('Sanitation Data'!D163)))</f>
        <v/>
      </c>
      <c r="CL169" s="264" t="str">
        <f ca="true">+IF(OFFSET('Sanitation Data'!$D$29,0,10*ROW('Sanitation Data'!D163))="","",OFFSET('Sanitation Data'!$D$29,0,10*ROW('Sanitation Data'!D163)))</f>
        <v/>
      </c>
      <c r="CM169" s="264" t="str">
        <f ca="true">+IF(OFFSET('Sanitation Data'!$D$30,0,10*ROW('Sanitation Data'!D163))="","",OFFSET('Sanitation Data'!$D$30,0,10*ROW('Sanitation Data'!D163)))</f>
        <v/>
      </c>
      <c r="CN169" s="264" t="str">
        <f ca="true">+IF(OFFSET('Sanitation Data'!$D$31,0,10*ROW('Sanitation Data'!D163))="","",OFFSET('Sanitation Data'!$D$31,0,10*ROW('Sanitation Data'!D163)))</f>
        <v/>
      </c>
      <c r="CO169" s="264" t="str">
        <f ca="true">+IF(OFFSET('Sanitation Data'!$D$32,0,10*ROW('Sanitation Data'!D163))="","",OFFSET('Sanitation Data'!$D$32,0,10*ROW('Sanitation Data'!D163)))</f>
        <v/>
      </c>
      <c r="CP169" s="264" t="str">
        <f ca="true">+IF(OFFSET('Sanitation Data'!$E$28,0,10*ROW('Sanitation Data'!E163))="","",OFFSET('Sanitation Data'!$E$28,0,10*ROW('Sanitation Data'!E163)))</f>
        <v/>
      </c>
      <c r="CQ169" s="264" t="str">
        <f ca="true">+IF(OFFSET('Sanitation Data'!$E$29,0,10*ROW('Sanitation Data'!E163))="","",OFFSET('Sanitation Data'!$E$29,0,10*ROW('Sanitation Data'!E163)))</f>
        <v/>
      </c>
      <c r="CR169" s="264" t="str">
        <f ca="true">+IF(OFFSET('Sanitation Data'!$E$30,0,10*ROW('Sanitation Data'!E163))="","",OFFSET('Sanitation Data'!$E$30,0,10*ROW('Sanitation Data'!E163)))</f>
        <v/>
      </c>
      <c r="CS169" s="264" t="str">
        <f ca="true">+IF(OFFSET('Sanitation Data'!$E$31,0,10*ROW('Sanitation Data'!E163))="","",OFFSET('Sanitation Data'!$E$31,0,10*ROW('Sanitation Data'!E163)))</f>
        <v/>
      </c>
      <c r="CT169" s="264" t="str">
        <f ca="true">+IF(OFFSET('Sanitation Data'!$E$32,0,10*ROW('Sanitation Data'!E163))="","",OFFSET('Sanitation Data'!$E$32,0,10*ROW('Sanitation Data'!E163)))</f>
        <v/>
      </c>
      <c r="CU169" s="264" t="str">
        <f ca="true">+IF(OFFSET('Sanitation Data'!$F$28,0,10*ROW('Sanitation Data'!F163))="","",OFFSET('Sanitation Data'!$F$28,0,10*ROW('Sanitation Data'!F163)))</f>
        <v/>
      </c>
      <c r="CV169" s="264" t="str">
        <f ca="true">+IF(OFFSET('Sanitation Data'!$F$29,0,10*ROW('Sanitation Data'!F163))="","",OFFSET('Sanitation Data'!$F$29,0,10*ROW('Sanitation Data'!F163)))</f>
        <v/>
      </c>
      <c r="CW169" s="264" t="str">
        <f ca="true">+IF(OFFSET('Sanitation Data'!$F$30,0,10*ROW('Sanitation Data'!F163))="","",OFFSET('Sanitation Data'!$F$30,0,10*ROW('Sanitation Data'!F163)))</f>
        <v/>
      </c>
      <c r="CX169" s="264" t="str">
        <f ca="true">+IF(OFFSET('Sanitation Data'!$F$31,0,10*ROW('Sanitation Data'!F163))="","",OFFSET('Sanitation Data'!$F$31,0,10*ROW('Sanitation Data'!F163)))</f>
        <v/>
      </c>
      <c r="CY169" s="264" t="str">
        <f ca="true">+IF(OFFSET('Sanitation Data'!$F$32,0,10*ROW('Sanitation Data'!F163))="","",OFFSET('Sanitation Data'!$F$32,0,10*ROW('Sanitation Data'!F163)))</f>
        <v/>
      </c>
      <c r="CZ169" s="264" t="str">
        <f ca="true">+IF(OFFSET('Sanitation Data'!$G$28,0,10*ROW('Sanitation Data'!G163))="","",OFFSET('Sanitation Data'!$G$28,0,10*ROW('Sanitation Data'!G163)))</f>
        <v/>
      </c>
      <c r="DA169" s="264" t="str">
        <f ca="true">+IF(OFFSET('Sanitation Data'!$G$29,0,10*ROW('Sanitation Data'!G163))="","",OFFSET('Sanitation Data'!$G$29,0,10*ROW('Sanitation Data'!G163)))</f>
        <v/>
      </c>
      <c r="DB169" s="264" t="str">
        <f ca="true">+IF(OFFSET('Sanitation Data'!$G$30,0,10*ROW('Sanitation Data'!G163))="","",OFFSET('Sanitation Data'!$G$30,0,10*ROW('Sanitation Data'!G163)))</f>
        <v/>
      </c>
      <c r="DC169" s="264" t="str">
        <f ca="true">+IF(OFFSET('Sanitation Data'!$G$31,0,10*ROW('Sanitation Data'!G163))="","",OFFSET('Sanitation Data'!$G$31,0,10*ROW('Sanitation Data'!G163)))</f>
        <v/>
      </c>
      <c r="DD169" s="264" t="str">
        <f ca="true">+IF(OFFSET('Sanitation Data'!$G$32,0,10*ROW('Sanitation Data'!G163))="","",OFFSET('Sanitation Data'!$G$32,0,10*ROW('Sanitation Data'!G163)))</f>
        <v/>
      </c>
      <c r="DE169" s="264" t="str">
        <f ca="true">+IF(OFFSET('Sanitation Data'!$H$28,0,10*ROW('Sanitation Data'!H163))="","",OFFSET('Sanitation Data'!$H$28,0,10*ROW('Sanitation Data'!H163)))</f>
        <v/>
      </c>
      <c r="DF169" s="264" t="str">
        <f ca="true">+IF(OFFSET('Sanitation Data'!$H$29,0,10*ROW('Sanitation Data'!H163))="","",OFFSET('Sanitation Data'!$H$29,0,10*ROW('Sanitation Data'!H163)))</f>
        <v/>
      </c>
      <c r="DG169" s="264" t="str">
        <f ca="true">+IF(OFFSET('Sanitation Data'!$H$30,0,10*ROW('Sanitation Data'!H163))="","",OFFSET('Sanitation Data'!$H$30,0,10*ROW('Sanitation Data'!H163)))</f>
        <v/>
      </c>
      <c r="DH169" s="264" t="str">
        <f ca="true">+IF(OFFSET('Sanitation Data'!$H$31,0,10*ROW('Sanitation Data'!H163))="","",OFFSET('Sanitation Data'!$H$31,0,10*ROW('Sanitation Data'!H163)))</f>
        <v/>
      </c>
      <c r="DI169" s="264" t="str">
        <f ca="true">+IF(OFFSET('Sanitation Data'!$H$32,0,10*ROW('Sanitation Data'!H163))="","",OFFSET('Sanitation Data'!$H$32,0,10*ROW('Sanitation Data'!H163)))</f>
        <v/>
      </c>
      <c r="DJ169" s="264" t="str">
        <f ca="true">+IF(OFFSET('Sanitation Data'!$I$28,0,10*ROW('Sanitation Data'!I163))="","",OFFSET('Sanitation Data'!$I$28,0,10*ROW('Sanitation Data'!I163)))</f>
        <v/>
      </c>
      <c r="DK169" s="264" t="str">
        <f ca="true">+IF(OFFSET('Sanitation Data'!$I$29,0,10*ROW('Sanitation Data'!I163))="","",OFFSET('Sanitation Data'!$I$29,0,10*ROW('Sanitation Data'!I163)))</f>
        <v/>
      </c>
      <c r="DL169" s="264" t="str">
        <f ca="true">+IF(OFFSET('Sanitation Data'!$I$30,0,10*ROW('Sanitation Data'!I163))="","",OFFSET('Sanitation Data'!$I$30,0,10*ROW('Sanitation Data'!I163)))</f>
        <v/>
      </c>
      <c r="DM169" s="264" t="str">
        <f ca="true">+IF(OFFSET('Sanitation Data'!$I$31,0,10*ROW('Sanitation Data'!I163))="","",OFFSET('Sanitation Data'!$I$31,0,10*ROW('Sanitation Data'!I163)))</f>
        <v/>
      </c>
      <c r="DN169" s="264" t="str">
        <f ca="true">+IF(OFFSET('Sanitation Data'!$I$32,0,10*ROW('Sanitation Data'!I163))="","",OFFSET('Sanitation Data'!$I$32,0,10*ROW('Sanitation Data'!I163)))</f>
        <v/>
      </c>
      <c r="DO169" s="264" t="str">
        <f ca="true">+IF(OFFSET('Hygiene Data'!$D$11,0,10*ROW('Hygiene Data'!D163))="","",OFFSET('Hygiene Data'!$D$11,0,10*ROW('Hygiene Data'!D163)))</f>
        <v/>
      </c>
      <c r="DP169" s="264" t="str">
        <f ca="true">+IF(OFFSET('Hygiene Data'!$D$12,0,10*ROW('Hygiene Data'!D163))="","",OFFSET('Hygiene Data'!$D$12,0,10*ROW('Hygiene Data'!D163)))</f>
        <v/>
      </c>
      <c r="DQ169" s="264" t="str">
        <f ca="true">+IF(OFFSET('Hygiene Data'!$D$13,0,10*ROW('Hygiene Data'!D163))="","",OFFSET('Hygiene Data'!$D$13,0,10*ROW('Hygiene Data'!D163)))</f>
        <v/>
      </c>
      <c r="DR169" s="264" t="str">
        <f ca="true">+IF(OFFSET('Hygiene Data'!$E$11,0,10*ROW('Hygiene Data'!E163))="","",OFFSET('Hygiene Data'!$E$11,0,10*ROW('Hygiene Data'!E163)))</f>
        <v/>
      </c>
      <c r="DS169" s="264" t="str">
        <f ca="true">+IF(OFFSET('Hygiene Data'!$E$12,0,10*ROW('Hygiene Data'!E163))="","",OFFSET('Hygiene Data'!$E$12,0,10*ROW('Hygiene Data'!E163)))</f>
        <v/>
      </c>
      <c r="DT169" s="264" t="str">
        <f ca="true">+IF(OFFSET('Hygiene Data'!$E$13,0,10*ROW('Hygiene Data'!E163))="","",OFFSET('Hygiene Data'!$E$13,0,10*ROW('Hygiene Data'!E163)))</f>
        <v/>
      </c>
      <c r="DU169" s="264" t="str">
        <f ca="true">+IF(OFFSET('Hygiene Data'!$F$11,0,10*ROW('Hygiene Data'!F163))="","",OFFSET('Hygiene Data'!$F$11,0,10*ROW('Hygiene Data'!F163)))</f>
        <v/>
      </c>
      <c r="DV169" s="264" t="str">
        <f ca="true">+IF(OFFSET('Hygiene Data'!$F$12,0,10*ROW('Hygiene Data'!F163))="","",OFFSET('Hygiene Data'!$F$12,0,10*ROW('Hygiene Data'!F163)))</f>
        <v/>
      </c>
      <c r="DW169" s="264" t="str">
        <f ca="true">+IF(OFFSET('Hygiene Data'!$F$13,0,10*ROW('Hygiene Data'!F163))="","",OFFSET('Hygiene Data'!$F$13,0,10*ROW('Hygiene Data'!F163)))</f>
        <v/>
      </c>
      <c r="DX169" s="264" t="str">
        <f ca="true">+IF(OFFSET('Hygiene Data'!$G$11,0,10*ROW('Hygiene Data'!G163))="","",OFFSET('Hygiene Data'!$G$11,0,10*ROW('Hygiene Data'!G163)))</f>
        <v/>
      </c>
      <c r="DY169" s="264" t="str">
        <f ca="true">+IF(OFFSET('Hygiene Data'!$G$12,0,10*ROW('Hygiene Data'!G163))="","",OFFSET('Hygiene Data'!$G$12,0,10*ROW('Hygiene Data'!G163)))</f>
        <v/>
      </c>
      <c r="DZ169" s="264" t="str">
        <f ca="true">+IF(OFFSET('Hygiene Data'!$G$13,0,10*ROW('Hygiene Data'!G163))="","",OFFSET('Hygiene Data'!$G$13,0,10*ROW('Hygiene Data'!G163)))</f>
        <v/>
      </c>
      <c r="EA169" s="264" t="str">
        <f ca="true">+IF(OFFSET('Hygiene Data'!$H$11,0,10*ROW('Hygiene Data'!H163))="","",OFFSET('Hygiene Data'!$H$11,0,10*ROW('Hygiene Data'!H163)))</f>
        <v/>
      </c>
      <c r="EB169" s="264" t="str">
        <f ca="true">+IF(OFFSET('Hygiene Data'!$H$12,0,10*ROW('Hygiene Data'!H163))="","",OFFSET('Hygiene Data'!$H$12,0,10*ROW('Hygiene Data'!H163)))</f>
        <v/>
      </c>
      <c r="EC169" s="264" t="str">
        <f ca="true">+IF(OFFSET('Hygiene Data'!$H$13,0,10*ROW('Hygiene Data'!H163))="","",OFFSET('Hygiene Data'!$H$13,0,10*ROW('Hygiene Data'!H163)))</f>
        <v/>
      </c>
      <c r="ED169" s="264" t="str">
        <f ca="true">+IF(OFFSET('Hygiene Data'!$I$11,0,10*ROW('Hygiene Data'!I163))="","",OFFSET('Hygiene Data'!$I$11,0,10*ROW('Hygiene Data'!I163)))</f>
        <v/>
      </c>
      <c r="EE169" s="264" t="str">
        <f ca="true">+IF(OFFSET('Hygiene Data'!$I$12,0,10*ROW('Hygiene Data'!I163))="","",OFFSET('Hygiene Data'!$I$12,0,10*ROW('Hygiene Data'!I163)))</f>
        <v/>
      </c>
      <c r="EF169" s="264" t="str">
        <f ca="true">+IF(OFFSET('Hygiene Data'!$I$13,0,10*ROW('Hygiene Data'!I163))="","",OFFSET('Hygiene Data'!$I$13,0,10*ROW('Hygiene Data'!I163)))</f>
        <v/>
      </c>
    </row>
    <row xmlns:x14ac="http://schemas.microsoft.com/office/spreadsheetml/2009/9/ac" r="170" x14ac:dyDescent="0.2">
      <c r="A170" s="37" t="str">
        <f ca="true">+IF(OFFSET('Water Data'!$B$2,0,10*ROW('Water Data'!E164))="","",OFFSET('Water Data'!$B$2,0,10*ROW('Water Data'!E164)))</f>
        <v/>
      </c>
      <c r="B170" s="37" t="str">
        <f ca="true">+IF(OFFSET('Water Data'!$C$2,0,10*ROW('Water Data'!F164))="","",OFFSET('Water Data'!$C$2,0,10*ROW('Water Data'!F164)))</f>
        <v/>
      </c>
      <c r="C170" s="320" t="str">
        <f t="shared" ca="true" si="2"/>
        <v/>
      </c>
      <c r="D170" s="94"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94"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94"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94"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94"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94"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94"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94"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94"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94"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94"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94"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94"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94"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94"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94"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94"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94"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95"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95"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95"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95"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95"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95"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95"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95"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95"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95"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95"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95"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95"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95"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95"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95"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95"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95"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95"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95"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95"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95"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95"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95"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95"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95"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95"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95"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95"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95"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96"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96"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96"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96"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96"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96"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96"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96"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96"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96"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96"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96"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96"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96"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96"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96"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96"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96"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64"/>
      <c r="BS170" s="264" t="str">
        <f ca="true">+IF(OFFSET('Water Data'!$D$27,0,10*ROW('Water Data'!D164))="","",OFFSET('Water Data'!$D$27,0,10*ROW('Water Data'!D164)))</f>
        <v/>
      </c>
      <c r="BT170" s="264" t="str">
        <f ca="true">+IF(OFFSET('Water Data'!$D$28,0,10*ROW('Water Data'!D164))="","",OFFSET('Water Data'!$D$28,0,10*ROW('Water Data'!D164)))</f>
        <v/>
      </c>
      <c r="BU170" s="264" t="str">
        <f ca="true">+IF(OFFSET('Water Data'!$D$29,0,10*ROW('Water Data'!D164))="","",OFFSET('Water Data'!$D$29,0,10*ROW('Water Data'!D164)))</f>
        <v/>
      </c>
      <c r="BV170" s="264" t="str">
        <f ca="true">+IF(OFFSET('Water Data'!$E$27,0,10*ROW('Water Data'!E164))="","",OFFSET('Water Data'!$E$27,0,10*ROW('Water Data'!E164)))</f>
        <v/>
      </c>
      <c r="BW170" s="264" t="str">
        <f ca="true">+IF(OFFSET('Water Data'!$E$28,0,10*ROW('Water Data'!E164))="","",OFFSET('Water Data'!$E$28,0,10*ROW('Water Data'!E164)))</f>
        <v/>
      </c>
      <c r="BX170" s="264" t="str">
        <f ca="true">+IF(OFFSET('Water Data'!$E$29,0,10*ROW('Water Data'!E164))="","",OFFSET('Water Data'!$E$29,0,10*ROW('Water Data'!E164)))</f>
        <v/>
      </c>
      <c r="BY170" s="264" t="str">
        <f ca="true">+IF(OFFSET('Water Data'!$F$27,0,10*ROW('Water Data'!F164))="","",OFFSET('Water Data'!$F$27,0,10*ROW('Water Data'!F164)))</f>
        <v/>
      </c>
      <c r="BZ170" s="264" t="str">
        <f ca="true">+IF(OFFSET('Water Data'!$F$28,0,10*ROW('Water Data'!F164))="","",OFFSET('Water Data'!$F$28,0,10*ROW('Water Data'!F164)))</f>
        <v/>
      </c>
      <c r="CA170" s="264" t="str">
        <f ca="true">+IF(OFFSET('Water Data'!$F$29,0,10*ROW('Water Data'!F164))="","",OFFSET('Water Data'!$F$29,0,10*ROW('Water Data'!F164)))</f>
        <v/>
      </c>
      <c r="CB170" s="264" t="str">
        <f ca="true">+IF(OFFSET('Water Data'!$G$27,0,10*ROW('Water Data'!G164))="","",OFFSET('Water Data'!$G$27,0,10*ROW('Water Data'!G164)))</f>
        <v/>
      </c>
      <c r="CC170" s="264" t="str">
        <f ca="true">+IF(OFFSET('Water Data'!$G$28,0,10*ROW('Water Data'!G164))="","",OFFSET('Water Data'!$G$28,0,10*ROW('Water Data'!G164)))</f>
        <v/>
      </c>
      <c r="CD170" s="264" t="str">
        <f ca="true">+IF(OFFSET('Water Data'!$G$29,0,10*ROW('Water Data'!G164))="","",OFFSET('Water Data'!$G$29,0,10*ROW('Water Data'!G164)))</f>
        <v/>
      </c>
      <c r="CE170" s="264" t="str">
        <f ca="true">+IF(OFFSET('Water Data'!$H$27,0,10*ROW('Water Data'!H164))="","",OFFSET('Water Data'!$H$27,0,10*ROW('Water Data'!H164)))</f>
        <v/>
      </c>
      <c r="CF170" s="264" t="str">
        <f ca="true">+IF(OFFSET('Water Data'!$H$28,0,10*ROW('Water Data'!H164))="","",OFFSET('Water Data'!$H$28,0,10*ROW('Water Data'!H164)))</f>
        <v/>
      </c>
      <c r="CG170" s="264" t="str">
        <f ca="true">+IF(OFFSET('Water Data'!$H$29,0,10*ROW('Water Data'!H164))="","",OFFSET('Water Data'!$H$29,0,10*ROW('Water Data'!H164)))</f>
        <v/>
      </c>
      <c r="CH170" s="264" t="str">
        <f ca="true">+IF(OFFSET('Water Data'!$I$27,0,10*ROW('Water Data'!I164))="","",OFFSET('Water Data'!$I$27,0,10*ROW('Water Data'!I164)))</f>
        <v/>
      </c>
      <c r="CI170" s="264" t="str">
        <f ca="true">+IF(OFFSET('Water Data'!$I$28,0,10*ROW('Water Data'!I164))="","",OFFSET('Water Data'!$I$28,0,10*ROW('Water Data'!I164)))</f>
        <v/>
      </c>
      <c r="CJ170" s="264" t="str">
        <f ca="true">+IF(OFFSET('Water Data'!$I$29,0,10*ROW('Water Data'!I164))="","",OFFSET('Water Data'!$I$29,0,10*ROW('Water Data'!I164)))</f>
        <v/>
      </c>
      <c r="CK170" s="264" t="str">
        <f ca="true">+IF(OFFSET('Sanitation Data'!$D$28,0,10*ROW('Sanitation Data'!D164))="","",OFFSET('Sanitation Data'!$D$28,0,10*ROW('Sanitation Data'!D164)))</f>
        <v/>
      </c>
      <c r="CL170" s="264" t="str">
        <f ca="true">+IF(OFFSET('Sanitation Data'!$D$29,0,10*ROW('Sanitation Data'!D164))="","",OFFSET('Sanitation Data'!$D$29,0,10*ROW('Sanitation Data'!D164)))</f>
        <v/>
      </c>
      <c r="CM170" s="264" t="str">
        <f ca="true">+IF(OFFSET('Sanitation Data'!$D$30,0,10*ROW('Sanitation Data'!D164))="","",OFFSET('Sanitation Data'!$D$30,0,10*ROW('Sanitation Data'!D164)))</f>
        <v/>
      </c>
      <c r="CN170" s="264" t="str">
        <f ca="true">+IF(OFFSET('Sanitation Data'!$D$31,0,10*ROW('Sanitation Data'!D164))="","",OFFSET('Sanitation Data'!$D$31,0,10*ROW('Sanitation Data'!D164)))</f>
        <v/>
      </c>
      <c r="CO170" s="264" t="str">
        <f ca="true">+IF(OFFSET('Sanitation Data'!$D$32,0,10*ROW('Sanitation Data'!D164))="","",OFFSET('Sanitation Data'!$D$32,0,10*ROW('Sanitation Data'!D164)))</f>
        <v/>
      </c>
      <c r="CP170" s="264" t="str">
        <f ca="true">+IF(OFFSET('Sanitation Data'!$E$28,0,10*ROW('Sanitation Data'!E164))="","",OFFSET('Sanitation Data'!$E$28,0,10*ROW('Sanitation Data'!E164)))</f>
        <v/>
      </c>
      <c r="CQ170" s="264" t="str">
        <f ca="true">+IF(OFFSET('Sanitation Data'!$E$29,0,10*ROW('Sanitation Data'!E164))="","",OFFSET('Sanitation Data'!$E$29,0,10*ROW('Sanitation Data'!E164)))</f>
        <v/>
      </c>
      <c r="CR170" s="264" t="str">
        <f ca="true">+IF(OFFSET('Sanitation Data'!$E$30,0,10*ROW('Sanitation Data'!E164))="","",OFFSET('Sanitation Data'!$E$30,0,10*ROW('Sanitation Data'!E164)))</f>
        <v/>
      </c>
      <c r="CS170" s="264" t="str">
        <f ca="true">+IF(OFFSET('Sanitation Data'!$E$31,0,10*ROW('Sanitation Data'!E164))="","",OFFSET('Sanitation Data'!$E$31,0,10*ROW('Sanitation Data'!E164)))</f>
        <v/>
      </c>
      <c r="CT170" s="264" t="str">
        <f ca="true">+IF(OFFSET('Sanitation Data'!$E$32,0,10*ROW('Sanitation Data'!E164))="","",OFFSET('Sanitation Data'!$E$32,0,10*ROW('Sanitation Data'!E164)))</f>
        <v/>
      </c>
      <c r="CU170" s="264" t="str">
        <f ca="true">+IF(OFFSET('Sanitation Data'!$F$28,0,10*ROW('Sanitation Data'!F164))="","",OFFSET('Sanitation Data'!$F$28,0,10*ROW('Sanitation Data'!F164)))</f>
        <v/>
      </c>
      <c r="CV170" s="264" t="str">
        <f ca="true">+IF(OFFSET('Sanitation Data'!$F$29,0,10*ROW('Sanitation Data'!F164))="","",OFFSET('Sanitation Data'!$F$29,0,10*ROW('Sanitation Data'!F164)))</f>
        <v/>
      </c>
      <c r="CW170" s="264" t="str">
        <f ca="true">+IF(OFFSET('Sanitation Data'!$F$30,0,10*ROW('Sanitation Data'!F164))="","",OFFSET('Sanitation Data'!$F$30,0,10*ROW('Sanitation Data'!F164)))</f>
        <v/>
      </c>
      <c r="CX170" s="264" t="str">
        <f ca="true">+IF(OFFSET('Sanitation Data'!$F$31,0,10*ROW('Sanitation Data'!F164))="","",OFFSET('Sanitation Data'!$F$31,0,10*ROW('Sanitation Data'!F164)))</f>
        <v/>
      </c>
      <c r="CY170" s="264" t="str">
        <f ca="true">+IF(OFFSET('Sanitation Data'!$F$32,0,10*ROW('Sanitation Data'!F164))="","",OFFSET('Sanitation Data'!$F$32,0,10*ROW('Sanitation Data'!F164)))</f>
        <v/>
      </c>
      <c r="CZ170" s="264" t="str">
        <f ca="true">+IF(OFFSET('Sanitation Data'!$G$28,0,10*ROW('Sanitation Data'!G164))="","",OFFSET('Sanitation Data'!$G$28,0,10*ROW('Sanitation Data'!G164)))</f>
        <v/>
      </c>
      <c r="DA170" s="264" t="str">
        <f ca="true">+IF(OFFSET('Sanitation Data'!$G$29,0,10*ROW('Sanitation Data'!G164))="","",OFFSET('Sanitation Data'!$G$29,0,10*ROW('Sanitation Data'!G164)))</f>
        <v/>
      </c>
      <c r="DB170" s="264" t="str">
        <f ca="true">+IF(OFFSET('Sanitation Data'!$G$30,0,10*ROW('Sanitation Data'!G164))="","",OFFSET('Sanitation Data'!$G$30,0,10*ROW('Sanitation Data'!G164)))</f>
        <v/>
      </c>
      <c r="DC170" s="264" t="str">
        <f ca="true">+IF(OFFSET('Sanitation Data'!$G$31,0,10*ROW('Sanitation Data'!G164))="","",OFFSET('Sanitation Data'!$G$31,0,10*ROW('Sanitation Data'!G164)))</f>
        <v/>
      </c>
      <c r="DD170" s="264" t="str">
        <f ca="true">+IF(OFFSET('Sanitation Data'!$G$32,0,10*ROW('Sanitation Data'!G164))="","",OFFSET('Sanitation Data'!$G$32,0,10*ROW('Sanitation Data'!G164)))</f>
        <v/>
      </c>
      <c r="DE170" s="264" t="str">
        <f ca="true">+IF(OFFSET('Sanitation Data'!$H$28,0,10*ROW('Sanitation Data'!H164))="","",OFFSET('Sanitation Data'!$H$28,0,10*ROW('Sanitation Data'!H164)))</f>
        <v/>
      </c>
      <c r="DF170" s="264" t="str">
        <f ca="true">+IF(OFFSET('Sanitation Data'!$H$29,0,10*ROW('Sanitation Data'!H164))="","",OFFSET('Sanitation Data'!$H$29,0,10*ROW('Sanitation Data'!H164)))</f>
        <v/>
      </c>
      <c r="DG170" s="264" t="str">
        <f ca="true">+IF(OFFSET('Sanitation Data'!$H$30,0,10*ROW('Sanitation Data'!H164))="","",OFFSET('Sanitation Data'!$H$30,0,10*ROW('Sanitation Data'!H164)))</f>
        <v/>
      </c>
      <c r="DH170" s="264" t="str">
        <f ca="true">+IF(OFFSET('Sanitation Data'!$H$31,0,10*ROW('Sanitation Data'!H164))="","",OFFSET('Sanitation Data'!$H$31,0,10*ROW('Sanitation Data'!H164)))</f>
        <v/>
      </c>
      <c r="DI170" s="264" t="str">
        <f ca="true">+IF(OFFSET('Sanitation Data'!$H$32,0,10*ROW('Sanitation Data'!H164))="","",OFFSET('Sanitation Data'!$H$32,0,10*ROW('Sanitation Data'!H164)))</f>
        <v/>
      </c>
      <c r="DJ170" s="264" t="str">
        <f ca="true">+IF(OFFSET('Sanitation Data'!$I$28,0,10*ROW('Sanitation Data'!I164))="","",OFFSET('Sanitation Data'!$I$28,0,10*ROW('Sanitation Data'!I164)))</f>
        <v/>
      </c>
      <c r="DK170" s="264" t="str">
        <f ca="true">+IF(OFFSET('Sanitation Data'!$I$29,0,10*ROW('Sanitation Data'!I164))="","",OFFSET('Sanitation Data'!$I$29,0,10*ROW('Sanitation Data'!I164)))</f>
        <v/>
      </c>
      <c r="DL170" s="264" t="str">
        <f ca="true">+IF(OFFSET('Sanitation Data'!$I$30,0,10*ROW('Sanitation Data'!I164))="","",OFFSET('Sanitation Data'!$I$30,0,10*ROW('Sanitation Data'!I164)))</f>
        <v/>
      </c>
      <c r="DM170" s="264" t="str">
        <f ca="true">+IF(OFFSET('Sanitation Data'!$I$31,0,10*ROW('Sanitation Data'!I164))="","",OFFSET('Sanitation Data'!$I$31,0,10*ROW('Sanitation Data'!I164)))</f>
        <v/>
      </c>
      <c r="DN170" s="264" t="str">
        <f ca="true">+IF(OFFSET('Sanitation Data'!$I$32,0,10*ROW('Sanitation Data'!I164))="","",OFFSET('Sanitation Data'!$I$32,0,10*ROW('Sanitation Data'!I164)))</f>
        <v/>
      </c>
      <c r="DO170" s="264" t="str">
        <f ca="true">+IF(OFFSET('Hygiene Data'!$D$11,0,10*ROW('Hygiene Data'!D164))="","",OFFSET('Hygiene Data'!$D$11,0,10*ROW('Hygiene Data'!D164)))</f>
        <v/>
      </c>
      <c r="DP170" s="264" t="str">
        <f ca="true">+IF(OFFSET('Hygiene Data'!$D$12,0,10*ROW('Hygiene Data'!D164))="","",OFFSET('Hygiene Data'!$D$12,0,10*ROW('Hygiene Data'!D164)))</f>
        <v/>
      </c>
      <c r="DQ170" s="264" t="str">
        <f ca="true">+IF(OFFSET('Hygiene Data'!$D$13,0,10*ROW('Hygiene Data'!D164))="","",OFFSET('Hygiene Data'!$D$13,0,10*ROW('Hygiene Data'!D164)))</f>
        <v/>
      </c>
      <c r="DR170" s="264" t="str">
        <f ca="true">+IF(OFFSET('Hygiene Data'!$E$11,0,10*ROW('Hygiene Data'!E164))="","",OFFSET('Hygiene Data'!$E$11,0,10*ROW('Hygiene Data'!E164)))</f>
        <v/>
      </c>
      <c r="DS170" s="264" t="str">
        <f ca="true">+IF(OFFSET('Hygiene Data'!$E$12,0,10*ROW('Hygiene Data'!E164))="","",OFFSET('Hygiene Data'!$E$12,0,10*ROW('Hygiene Data'!E164)))</f>
        <v/>
      </c>
      <c r="DT170" s="264" t="str">
        <f ca="true">+IF(OFFSET('Hygiene Data'!$E$13,0,10*ROW('Hygiene Data'!E164))="","",OFFSET('Hygiene Data'!$E$13,0,10*ROW('Hygiene Data'!E164)))</f>
        <v/>
      </c>
      <c r="DU170" s="264" t="str">
        <f ca="true">+IF(OFFSET('Hygiene Data'!$F$11,0,10*ROW('Hygiene Data'!F164))="","",OFFSET('Hygiene Data'!$F$11,0,10*ROW('Hygiene Data'!F164)))</f>
        <v/>
      </c>
      <c r="DV170" s="264" t="str">
        <f ca="true">+IF(OFFSET('Hygiene Data'!$F$12,0,10*ROW('Hygiene Data'!F164))="","",OFFSET('Hygiene Data'!$F$12,0,10*ROW('Hygiene Data'!F164)))</f>
        <v/>
      </c>
      <c r="DW170" s="264" t="str">
        <f ca="true">+IF(OFFSET('Hygiene Data'!$F$13,0,10*ROW('Hygiene Data'!F164))="","",OFFSET('Hygiene Data'!$F$13,0,10*ROW('Hygiene Data'!F164)))</f>
        <v/>
      </c>
      <c r="DX170" s="264" t="str">
        <f ca="true">+IF(OFFSET('Hygiene Data'!$G$11,0,10*ROW('Hygiene Data'!G164))="","",OFFSET('Hygiene Data'!$G$11,0,10*ROW('Hygiene Data'!G164)))</f>
        <v/>
      </c>
      <c r="DY170" s="264" t="str">
        <f ca="true">+IF(OFFSET('Hygiene Data'!$G$12,0,10*ROW('Hygiene Data'!G164))="","",OFFSET('Hygiene Data'!$G$12,0,10*ROW('Hygiene Data'!G164)))</f>
        <v/>
      </c>
      <c r="DZ170" s="264" t="str">
        <f ca="true">+IF(OFFSET('Hygiene Data'!$G$13,0,10*ROW('Hygiene Data'!G164))="","",OFFSET('Hygiene Data'!$G$13,0,10*ROW('Hygiene Data'!G164)))</f>
        <v/>
      </c>
      <c r="EA170" s="264" t="str">
        <f ca="true">+IF(OFFSET('Hygiene Data'!$H$11,0,10*ROW('Hygiene Data'!H164))="","",OFFSET('Hygiene Data'!$H$11,0,10*ROW('Hygiene Data'!H164)))</f>
        <v/>
      </c>
      <c r="EB170" s="264" t="str">
        <f ca="true">+IF(OFFSET('Hygiene Data'!$H$12,0,10*ROW('Hygiene Data'!H164))="","",OFFSET('Hygiene Data'!$H$12,0,10*ROW('Hygiene Data'!H164)))</f>
        <v/>
      </c>
      <c r="EC170" s="264" t="str">
        <f ca="true">+IF(OFFSET('Hygiene Data'!$H$13,0,10*ROW('Hygiene Data'!H164))="","",OFFSET('Hygiene Data'!$H$13,0,10*ROW('Hygiene Data'!H164)))</f>
        <v/>
      </c>
      <c r="ED170" s="264" t="str">
        <f ca="true">+IF(OFFSET('Hygiene Data'!$I$11,0,10*ROW('Hygiene Data'!I164))="","",OFFSET('Hygiene Data'!$I$11,0,10*ROW('Hygiene Data'!I164)))</f>
        <v/>
      </c>
      <c r="EE170" s="264" t="str">
        <f ca="true">+IF(OFFSET('Hygiene Data'!$I$12,0,10*ROW('Hygiene Data'!I164))="","",OFFSET('Hygiene Data'!$I$12,0,10*ROW('Hygiene Data'!I164)))</f>
        <v/>
      </c>
      <c r="EF170" s="264" t="str">
        <f ca="true">+IF(OFFSET('Hygiene Data'!$I$13,0,10*ROW('Hygiene Data'!I164))="","",OFFSET('Hygiene Data'!$I$13,0,10*ROW('Hygiene Data'!I164)))</f>
        <v/>
      </c>
    </row>
    <row xmlns:x14ac="http://schemas.microsoft.com/office/spreadsheetml/2009/9/ac" r="171" x14ac:dyDescent="0.2">
      <c r="A171" s="37" t="str">
        <f ca="true">+IF(OFFSET('Water Data'!$B$2,0,10*ROW('Water Data'!E165))="","",OFFSET('Water Data'!$B$2,0,10*ROW('Water Data'!E165)))</f>
        <v/>
      </c>
      <c r="B171" s="37" t="str">
        <f ca="true">+IF(OFFSET('Water Data'!$C$2,0,10*ROW('Water Data'!F165))="","",OFFSET('Water Data'!$C$2,0,10*ROW('Water Data'!F165)))</f>
        <v/>
      </c>
      <c r="C171" s="320" t="str">
        <f t="shared" ca="true" si="2"/>
        <v/>
      </c>
      <c r="D171" s="94"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94"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94"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94"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94"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94"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94"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94"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94"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94"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94"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94"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94"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94"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94"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94"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94"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94"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95"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95"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95"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95"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95"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95"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95"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95"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95"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95"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95"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95"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95"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95"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95"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95"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95"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95"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95"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95"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95"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95"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95"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95"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95"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95"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95"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95"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95"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95"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96"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96"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96"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96"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96"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96"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96"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96"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96"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96"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96"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96"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96"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96"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96"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96"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96"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96"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64"/>
      <c r="BS171" s="264" t="str">
        <f ca="true">+IF(OFFSET('Water Data'!$D$27,0,10*ROW('Water Data'!D165))="","",OFFSET('Water Data'!$D$27,0,10*ROW('Water Data'!D165)))</f>
        <v/>
      </c>
      <c r="BT171" s="264" t="str">
        <f ca="true">+IF(OFFSET('Water Data'!$D$28,0,10*ROW('Water Data'!D165))="","",OFFSET('Water Data'!$D$28,0,10*ROW('Water Data'!D165)))</f>
        <v/>
      </c>
      <c r="BU171" s="264" t="str">
        <f ca="true">+IF(OFFSET('Water Data'!$D$29,0,10*ROW('Water Data'!D165))="","",OFFSET('Water Data'!$D$29,0,10*ROW('Water Data'!D165)))</f>
        <v/>
      </c>
      <c r="BV171" s="264" t="str">
        <f ca="true">+IF(OFFSET('Water Data'!$E$27,0,10*ROW('Water Data'!E165))="","",OFFSET('Water Data'!$E$27,0,10*ROW('Water Data'!E165)))</f>
        <v/>
      </c>
      <c r="BW171" s="264" t="str">
        <f ca="true">+IF(OFFSET('Water Data'!$E$28,0,10*ROW('Water Data'!E165))="","",OFFSET('Water Data'!$E$28,0,10*ROW('Water Data'!E165)))</f>
        <v/>
      </c>
      <c r="BX171" s="264" t="str">
        <f ca="true">+IF(OFFSET('Water Data'!$E$29,0,10*ROW('Water Data'!E165))="","",OFFSET('Water Data'!$E$29,0,10*ROW('Water Data'!E165)))</f>
        <v/>
      </c>
      <c r="BY171" s="264" t="str">
        <f ca="true">+IF(OFFSET('Water Data'!$F$27,0,10*ROW('Water Data'!F165))="","",OFFSET('Water Data'!$F$27,0,10*ROW('Water Data'!F165)))</f>
        <v/>
      </c>
      <c r="BZ171" s="264" t="str">
        <f ca="true">+IF(OFFSET('Water Data'!$F$28,0,10*ROW('Water Data'!F165))="","",OFFSET('Water Data'!$F$28,0,10*ROW('Water Data'!F165)))</f>
        <v/>
      </c>
      <c r="CA171" s="264" t="str">
        <f ca="true">+IF(OFFSET('Water Data'!$F$29,0,10*ROW('Water Data'!F165))="","",OFFSET('Water Data'!$F$29,0,10*ROW('Water Data'!F165)))</f>
        <v/>
      </c>
      <c r="CB171" s="264" t="str">
        <f ca="true">+IF(OFFSET('Water Data'!$G$27,0,10*ROW('Water Data'!G165))="","",OFFSET('Water Data'!$G$27,0,10*ROW('Water Data'!G165)))</f>
        <v/>
      </c>
      <c r="CC171" s="264" t="str">
        <f ca="true">+IF(OFFSET('Water Data'!$G$28,0,10*ROW('Water Data'!G165))="","",OFFSET('Water Data'!$G$28,0,10*ROW('Water Data'!G165)))</f>
        <v/>
      </c>
      <c r="CD171" s="264" t="str">
        <f ca="true">+IF(OFFSET('Water Data'!$G$29,0,10*ROW('Water Data'!G165))="","",OFFSET('Water Data'!$G$29,0,10*ROW('Water Data'!G165)))</f>
        <v/>
      </c>
      <c r="CE171" s="264" t="str">
        <f ca="true">+IF(OFFSET('Water Data'!$H$27,0,10*ROW('Water Data'!H165))="","",OFFSET('Water Data'!$H$27,0,10*ROW('Water Data'!H165)))</f>
        <v/>
      </c>
      <c r="CF171" s="264" t="str">
        <f ca="true">+IF(OFFSET('Water Data'!$H$28,0,10*ROW('Water Data'!H165))="","",OFFSET('Water Data'!$H$28,0,10*ROW('Water Data'!H165)))</f>
        <v/>
      </c>
      <c r="CG171" s="264" t="str">
        <f ca="true">+IF(OFFSET('Water Data'!$H$29,0,10*ROW('Water Data'!H165))="","",OFFSET('Water Data'!$H$29,0,10*ROW('Water Data'!H165)))</f>
        <v/>
      </c>
      <c r="CH171" s="264" t="str">
        <f ca="true">+IF(OFFSET('Water Data'!$I$27,0,10*ROW('Water Data'!I165))="","",OFFSET('Water Data'!$I$27,0,10*ROW('Water Data'!I165)))</f>
        <v/>
      </c>
      <c r="CI171" s="264" t="str">
        <f ca="true">+IF(OFFSET('Water Data'!$I$28,0,10*ROW('Water Data'!I165))="","",OFFSET('Water Data'!$I$28,0,10*ROW('Water Data'!I165)))</f>
        <v/>
      </c>
      <c r="CJ171" s="264" t="str">
        <f ca="true">+IF(OFFSET('Water Data'!$I$29,0,10*ROW('Water Data'!I165))="","",OFFSET('Water Data'!$I$29,0,10*ROW('Water Data'!I165)))</f>
        <v/>
      </c>
      <c r="CK171" s="264" t="str">
        <f ca="true">+IF(OFFSET('Sanitation Data'!$D$28,0,10*ROW('Sanitation Data'!D165))="","",OFFSET('Sanitation Data'!$D$28,0,10*ROW('Sanitation Data'!D165)))</f>
        <v/>
      </c>
      <c r="CL171" s="264" t="str">
        <f ca="true">+IF(OFFSET('Sanitation Data'!$D$29,0,10*ROW('Sanitation Data'!D165))="","",OFFSET('Sanitation Data'!$D$29,0,10*ROW('Sanitation Data'!D165)))</f>
        <v/>
      </c>
      <c r="CM171" s="264" t="str">
        <f ca="true">+IF(OFFSET('Sanitation Data'!$D$30,0,10*ROW('Sanitation Data'!D165))="","",OFFSET('Sanitation Data'!$D$30,0,10*ROW('Sanitation Data'!D165)))</f>
        <v/>
      </c>
      <c r="CN171" s="264" t="str">
        <f ca="true">+IF(OFFSET('Sanitation Data'!$D$31,0,10*ROW('Sanitation Data'!D165))="","",OFFSET('Sanitation Data'!$D$31,0,10*ROW('Sanitation Data'!D165)))</f>
        <v/>
      </c>
      <c r="CO171" s="264" t="str">
        <f ca="true">+IF(OFFSET('Sanitation Data'!$D$32,0,10*ROW('Sanitation Data'!D165))="","",OFFSET('Sanitation Data'!$D$32,0,10*ROW('Sanitation Data'!D165)))</f>
        <v/>
      </c>
      <c r="CP171" s="264" t="str">
        <f ca="true">+IF(OFFSET('Sanitation Data'!$E$28,0,10*ROW('Sanitation Data'!E165))="","",OFFSET('Sanitation Data'!$E$28,0,10*ROW('Sanitation Data'!E165)))</f>
        <v/>
      </c>
      <c r="CQ171" s="264" t="str">
        <f ca="true">+IF(OFFSET('Sanitation Data'!$E$29,0,10*ROW('Sanitation Data'!E165))="","",OFFSET('Sanitation Data'!$E$29,0,10*ROW('Sanitation Data'!E165)))</f>
        <v/>
      </c>
      <c r="CR171" s="264" t="str">
        <f ca="true">+IF(OFFSET('Sanitation Data'!$E$30,0,10*ROW('Sanitation Data'!E165))="","",OFFSET('Sanitation Data'!$E$30,0,10*ROW('Sanitation Data'!E165)))</f>
        <v/>
      </c>
      <c r="CS171" s="264" t="str">
        <f ca="true">+IF(OFFSET('Sanitation Data'!$E$31,0,10*ROW('Sanitation Data'!E165))="","",OFFSET('Sanitation Data'!$E$31,0,10*ROW('Sanitation Data'!E165)))</f>
        <v/>
      </c>
      <c r="CT171" s="264" t="str">
        <f ca="true">+IF(OFFSET('Sanitation Data'!$E$32,0,10*ROW('Sanitation Data'!E165))="","",OFFSET('Sanitation Data'!$E$32,0,10*ROW('Sanitation Data'!E165)))</f>
        <v/>
      </c>
      <c r="CU171" s="264" t="str">
        <f ca="true">+IF(OFFSET('Sanitation Data'!$F$28,0,10*ROW('Sanitation Data'!F165))="","",OFFSET('Sanitation Data'!$F$28,0,10*ROW('Sanitation Data'!F165)))</f>
        <v/>
      </c>
      <c r="CV171" s="264" t="str">
        <f ca="true">+IF(OFFSET('Sanitation Data'!$F$29,0,10*ROW('Sanitation Data'!F165))="","",OFFSET('Sanitation Data'!$F$29,0,10*ROW('Sanitation Data'!F165)))</f>
        <v/>
      </c>
      <c r="CW171" s="264" t="str">
        <f ca="true">+IF(OFFSET('Sanitation Data'!$F$30,0,10*ROW('Sanitation Data'!F165))="","",OFFSET('Sanitation Data'!$F$30,0,10*ROW('Sanitation Data'!F165)))</f>
        <v/>
      </c>
      <c r="CX171" s="264" t="str">
        <f ca="true">+IF(OFFSET('Sanitation Data'!$F$31,0,10*ROW('Sanitation Data'!F165))="","",OFFSET('Sanitation Data'!$F$31,0,10*ROW('Sanitation Data'!F165)))</f>
        <v/>
      </c>
      <c r="CY171" s="264" t="str">
        <f ca="true">+IF(OFFSET('Sanitation Data'!$F$32,0,10*ROW('Sanitation Data'!F165))="","",OFFSET('Sanitation Data'!$F$32,0,10*ROW('Sanitation Data'!F165)))</f>
        <v/>
      </c>
      <c r="CZ171" s="264" t="str">
        <f ca="true">+IF(OFFSET('Sanitation Data'!$G$28,0,10*ROW('Sanitation Data'!G165))="","",OFFSET('Sanitation Data'!$G$28,0,10*ROW('Sanitation Data'!G165)))</f>
        <v/>
      </c>
      <c r="DA171" s="264" t="str">
        <f ca="true">+IF(OFFSET('Sanitation Data'!$G$29,0,10*ROW('Sanitation Data'!G165))="","",OFFSET('Sanitation Data'!$G$29,0,10*ROW('Sanitation Data'!G165)))</f>
        <v/>
      </c>
      <c r="DB171" s="264" t="str">
        <f ca="true">+IF(OFFSET('Sanitation Data'!$G$30,0,10*ROW('Sanitation Data'!G165))="","",OFFSET('Sanitation Data'!$G$30,0,10*ROW('Sanitation Data'!G165)))</f>
        <v/>
      </c>
      <c r="DC171" s="264" t="str">
        <f ca="true">+IF(OFFSET('Sanitation Data'!$G$31,0,10*ROW('Sanitation Data'!G165))="","",OFFSET('Sanitation Data'!$G$31,0,10*ROW('Sanitation Data'!G165)))</f>
        <v/>
      </c>
      <c r="DD171" s="264" t="str">
        <f ca="true">+IF(OFFSET('Sanitation Data'!$G$32,0,10*ROW('Sanitation Data'!G165))="","",OFFSET('Sanitation Data'!$G$32,0,10*ROW('Sanitation Data'!G165)))</f>
        <v/>
      </c>
      <c r="DE171" s="264" t="str">
        <f ca="true">+IF(OFFSET('Sanitation Data'!$H$28,0,10*ROW('Sanitation Data'!H165))="","",OFFSET('Sanitation Data'!$H$28,0,10*ROW('Sanitation Data'!H165)))</f>
        <v/>
      </c>
      <c r="DF171" s="264" t="str">
        <f ca="true">+IF(OFFSET('Sanitation Data'!$H$29,0,10*ROW('Sanitation Data'!H165))="","",OFFSET('Sanitation Data'!$H$29,0,10*ROW('Sanitation Data'!H165)))</f>
        <v/>
      </c>
      <c r="DG171" s="264" t="str">
        <f ca="true">+IF(OFFSET('Sanitation Data'!$H$30,0,10*ROW('Sanitation Data'!H165))="","",OFFSET('Sanitation Data'!$H$30,0,10*ROW('Sanitation Data'!H165)))</f>
        <v/>
      </c>
      <c r="DH171" s="264" t="str">
        <f ca="true">+IF(OFFSET('Sanitation Data'!$H$31,0,10*ROW('Sanitation Data'!H165))="","",OFFSET('Sanitation Data'!$H$31,0,10*ROW('Sanitation Data'!H165)))</f>
        <v/>
      </c>
      <c r="DI171" s="264" t="str">
        <f ca="true">+IF(OFFSET('Sanitation Data'!$H$32,0,10*ROW('Sanitation Data'!H165))="","",OFFSET('Sanitation Data'!$H$32,0,10*ROW('Sanitation Data'!H165)))</f>
        <v/>
      </c>
      <c r="DJ171" s="264" t="str">
        <f ca="true">+IF(OFFSET('Sanitation Data'!$I$28,0,10*ROW('Sanitation Data'!I165))="","",OFFSET('Sanitation Data'!$I$28,0,10*ROW('Sanitation Data'!I165)))</f>
        <v/>
      </c>
      <c r="DK171" s="264" t="str">
        <f ca="true">+IF(OFFSET('Sanitation Data'!$I$29,0,10*ROW('Sanitation Data'!I165))="","",OFFSET('Sanitation Data'!$I$29,0,10*ROW('Sanitation Data'!I165)))</f>
        <v/>
      </c>
      <c r="DL171" s="264" t="str">
        <f ca="true">+IF(OFFSET('Sanitation Data'!$I$30,0,10*ROW('Sanitation Data'!I165))="","",OFFSET('Sanitation Data'!$I$30,0,10*ROW('Sanitation Data'!I165)))</f>
        <v/>
      </c>
      <c r="DM171" s="264" t="str">
        <f ca="true">+IF(OFFSET('Sanitation Data'!$I$31,0,10*ROW('Sanitation Data'!I165))="","",OFFSET('Sanitation Data'!$I$31,0,10*ROW('Sanitation Data'!I165)))</f>
        <v/>
      </c>
      <c r="DN171" s="264" t="str">
        <f ca="true">+IF(OFFSET('Sanitation Data'!$I$32,0,10*ROW('Sanitation Data'!I165))="","",OFFSET('Sanitation Data'!$I$32,0,10*ROW('Sanitation Data'!I165)))</f>
        <v/>
      </c>
      <c r="DO171" s="264" t="str">
        <f ca="true">+IF(OFFSET('Hygiene Data'!$D$11,0,10*ROW('Hygiene Data'!D165))="","",OFFSET('Hygiene Data'!$D$11,0,10*ROW('Hygiene Data'!D165)))</f>
        <v/>
      </c>
      <c r="DP171" s="264" t="str">
        <f ca="true">+IF(OFFSET('Hygiene Data'!$D$12,0,10*ROW('Hygiene Data'!D165))="","",OFFSET('Hygiene Data'!$D$12,0,10*ROW('Hygiene Data'!D165)))</f>
        <v/>
      </c>
      <c r="DQ171" s="264" t="str">
        <f ca="true">+IF(OFFSET('Hygiene Data'!$D$13,0,10*ROW('Hygiene Data'!D165))="","",OFFSET('Hygiene Data'!$D$13,0,10*ROW('Hygiene Data'!D165)))</f>
        <v/>
      </c>
      <c r="DR171" s="264" t="str">
        <f ca="true">+IF(OFFSET('Hygiene Data'!$E$11,0,10*ROW('Hygiene Data'!E165))="","",OFFSET('Hygiene Data'!$E$11,0,10*ROW('Hygiene Data'!E165)))</f>
        <v/>
      </c>
      <c r="DS171" s="264" t="str">
        <f ca="true">+IF(OFFSET('Hygiene Data'!$E$12,0,10*ROW('Hygiene Data'!E165))="","",OFFSET('Hygiene Data'!$E$12,0,10*ROW('Hygiene Data'!E165)))</f>
        <v/>
      </c>
      <c r="DT171" s="264" t="str">
        <f ca="true">+IF(OFFSET('Hygiene Data'!$E$13,0,10*ROW('Hygiene Data'!E165))="","",OFFSET('Hygiene Data'!$E$13,0,10*ROW('Hygiene Data'!E165)))</f>
        <v/>
      </c>
      <c r="DU171" s="264" t="str">
        <f ca="true">+IF(OFFSET('Hygiene Data'!$F$11,0,10*ROW('Hygiene Data'!F165))="","",OFFSET('Hygiene Data'!$F$11,0,10*ROW('Hygiene Data'!F165)))</f>
        <v/>
      </c>
      <c r="DV171" s="264" t="str">
        <f ca="true">+IF(OFFSET('Hygiene Data'!$F$12,0,10*ROW('Hygiene Data'!F165))="","",OFFSET('Hygiene Data'!$F$12,0,10*ROW('Hygiene Data'!F165)))</f>
        <v/>
      </c>
      <c r="DW171" s="264" t="str">
        <f ca="true">+IF(OFFSET('Hygiene Data'!$F$13,0,10*ROW('Hygiene Data'!F165))="","",OFFSET('Hygiene Data'!$F$13,0,10*ROW('Hygiene Data'!F165)))</f>
        <v/>
      </c>
      <c r="DX171" s="264" t="str">
        <f ca="true">+IF(OFFSET('Hygiene Data'!$G$11,0,10*ROW('Hygiene Data'!G165))="","",OFFSET('Hygiene Data'!$G$11,0,10*ROW('Hygiene Data'!G165)))</f>
        <v/>
      </c>
      <c r="DY171" s="264" t="str">
        <f ca="true">+IF(OFFSET('Hygiene Data'!$G$12,0,10*ROW('Hygiene Data'!G165))="","",OFFSET('Hygiene Data'!$G$12,0,10*ROW('Hygiene Data'!G165)))</f>
        <v/>
      </c>
      <c r="DZ171" s="264" t="str">
        <f ca="true">+IF(OFFSET('Hygiene Data'!$G$13,0,10*ROW('Hygiene Data'!G165))="","",OFFSET('Hygiene Data'!$G$13,0,10*ROW('Hygiene Data'!G165)))</f>
        <v/>
      </c>
      <c r="EA171" s="264" t="str">
        <f ca="true">+IF(OFFSET('Hygiene Data'!$H$11,0,10*ROW('Hygiene Data'!H165))="","",OFFSET('Hygiene Data'!$H$11,0,10*ROW('Hygiene Data'!H165)))</f>
        <v/>
      </c>
      <c r="EB171" s="264" t="str">
        <f ca="true">+IF(OFFSET('Hygiene Data'!$H$12,0,10*ROW('Hygiene Data'!H165))="","",OFFSET('Hygiene Data'!$H$12,0,10*ROW('Hygiene Data'!H165)))</f>
        <v/>
      </c>
      <c r="EC171" s="264" t="str">
        <f ca="true">+IF(OFFSET('Hygiene Data'!$H$13,0,10*ROW('Hygiene Data'!H165))="","",OFFSET('Hygiene Data'!$H$13,0,10*ROW('Hygiene Data'!H165)))</f>
        <v/>
      </c>
      <c r="ED171" s="264" t="str">
        <f ca="true">+IF(OFFSET('Hygiene Data'!$I$11,0,10*ROW('Hygiene Data'!I165))="","",OFFSET('Hygiene Data'!$I$11,0,10*ROW('Hygiene Data'!I165)))</f>
        <v/>
      </c>
      <c r="EE171" s="264" t="str">
        <f ca="true">+IF(OFFSET('Hygiene Data'!$I$12,0,10*ROW('Hygiene Data'!I165))="","",OFFSET('Hygiene Data'!$I$12,0,10*ROW('Hygiene Data'!I165)))</f>
        <v/>
      </c>
      <c r="EF171" s="264" t="str">
        <f ca="true">+IF(OFFSET('Hygiene Data'!$I$13,0,10*ROW('Hygiene Data'!I165))="","",OFFSET('Hygiene Data'!$I$13,0,10*ROW('Hygiene Data'!I165)))</f>
        <v/>
      </c>
    </row>
    <row xmlns:x14ac="http://schemas.microsoft.com/office/spreadsheetml/2009/9/ac" r="172" x14ac:dyDescent="0.2">
      <c r="A172" s="37" t="str">
        <f ca="true">+IF(OFFSET('Water Data'!$B$2,0,10*ROW('Water Data'!E166))="","",OFFSET('Water Data'!$B$2,0,10*ROW('Water Data'!E166)))</f>
        <v/>
      </c>
      <c r="B172" s="37" t="str">
        <f ca="true">+IF(OFFSET('Water Data'!$C$2,0,10*ROW('Water Data'!F166))="","",OFFSET('Water Data'!$C$2,0,10*ROW('Water Data'!F166)))</f>
        <v/>
      </c>
      <c r="C172" s="320" t="str">
        <f t="shared" ca="true" si="2"/>
        <v/>
      </c>
      <c r="D172" s="94"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94"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94"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94"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94"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94"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94"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94"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94"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94"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94"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94"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94"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94"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94"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94"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94"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94"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95"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95"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95"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95"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95"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95"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95"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95"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95"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95"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95"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95"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95"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95"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95"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95"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95"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95"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95"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95"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95"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95"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95"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95"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95"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95"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95"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95"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95"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95"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96"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96"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96"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96"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96"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96"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96"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96"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96"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96"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96"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96"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96"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96"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96"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96"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96"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96"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64"/>
      <c r="BS172" s="264" t="str">
        <f ca="true">+IF(OFFSET('Water Data'!$D$27,0,10*ROW('Water Data'!D166))="","",OFFSET('Water Data'!$D$27,0,10*ROW('Water Data'!D166)))</f>
        <v/>
      </c>
      <c r="BT172" s="264" t="str">
        <f ca="true">+IF(OFFSET('Water Data'!$D$28,0,10*ROW('Water Data'!D166))="","",OFFSET('Water Data'!$D$28,0,10*ROW('Water Data'!D166)))</f>
        <v/>
      </c>
      <c r="BU172" s="264" t="str">
        <f ca="true">+IF(OFFSET('Water Data'!$D$29,0,10*ROW('Water Data'!D166))="","",OFFSET('Water Data'!$D$29,0,10*ROW('Water Data'!D166)))</f>
        <v/>
      </c>
      <c r="BV172" s="264" t="str">
        <f ca="true">+IF(OFFSET('Water Data'!$E$27,0,10*ROW('Water Data'!E166))="","",OFFSET('Water Data'!$E$27,0,10*ROW('Water Data'!E166)))</f>
        <v/>
      </c>
      <c r="BW172" s="264" t="str">
        <f ca="true">+IF(OFFSET('Water Data'!$E$28,0,10*ROW('Water Data'!E166))="","",OFFSET('Water Data'!$E$28,0,10*ROW('Water Data'!E166)))</f>
        <v/>
      </c>
      <c r="BX172" s="264" t="str">
        <f ca="true">+IF(OFFSET('Water Data'!$E$29,0,10*ROW('Water Data'!E166))="","",OFFSET('Water Data'!$E$29,0,10*ROW('Water Data'!E166)))</f>
        <v/>
      </c>
      <c r="BY172" s="264" t="str">
        <f ca="true">+IF(OFFSET('Water Data'!$F$27,0,10*ROW('Water Data'!F166))="","",OFFSET('Water Data'!$F$27,0,10*ROW('Water Data'!F166)))</f>
        <v/>
      </c>
      <c r="BZ172" s="264" t="str">
        <f ca="true">+IF(OFFSET('Water Data'!$F$28,0,10*ROW('Water Data'!F166))="","",OFFSET('Water Data'!$F$28,0,10*ROW('Water Data'!F166)))</f>
        <v/>
      </c>
      <c r="CA172" s="264" t="str">
        <f ca="true">+IF(OFFSET('Water Data'!$F$29,0,10*ROW('Water Data'!F166))="","",OFFSET('Water Data'!$F$29,0,10*ROW('Water Data'!F166)))</f>
        <v/>
      </c>
      <c r="CB172" s="264" t="str">
        <f ca="true">+IF(OFFSET('Water Data'!$G$27,0,10*ROW('Water Data'!G166))="","",OFFSET('Water Data'!$G$27,0,10*ROW('Water Data'!G166)))</f>
        <v/>
      </c>
      <c r="CC172" s="264" t="str">
        <f ca="true">+IF(OFFSET('Water Data'!$G$28,0,10*ROW('Water Data'!G166))="","",OFFSET('Water Data'!$G$28,0,10*ROW('Water Data'!G166)))</f>
        <v/>
      </c>
      <c r="CD172" s="264" t="str">
        <f ca="true">+IF(OFFSET('Water Data'!$G$29,0,10*ROW('Water Data'!G166))="","",OFFSET('Water Data'!$G$29,0,10*ROW('Water Data'!G166)))</f>
        <v/>
      </c>
      <c r="CE172" s="264" t="str">
        <f ca="true">+IF(OFFSET('Water Data'!$H$27,0,10*ROW('Water Data'!H166))="","",OFFSET('Water Data'!$H$27,0,10*ROW('Water Data'!H166)))</f>
        <v/>
      </c>
      <c r="CF172" s="264" t="str">
        <f ca="true">+IF(OFFSET('Water Data'!$H$28,0,10*ROW('Water Data'!H166))="","",OFFSET('Water Data'!$H$28,0,10*ROW('Water Data'!H166)))</f>
        <v/>
      </c>
      <c r="CG172" s="264" t="str">
        <f ca="true">+IF(OFFSET('Water Data'!$H$29,0,10*ROW('Water Data'!H166))="","",OFFSET('Water Data'!$H$29,0,10*ROW('Water Data'!H166)))</f>
        <v/>
      </c>
      <c r="CH172" s="264" t="str">
        <f ca="true">+IF(OFFSET('Water Data'!$I$27,0,10*ROW('Water Data'!I166))="","",OFFSET('Water Data'!$I$27,0,10*ROW('Water Data'!I166)))</f>
        <v/>
      </c>
      <c r="CI172" s="264" t="str">
        <f ca="true">+IF(OFFSET('Water Data'!$I$28,0,10*ROW('Water Data'!I166))="","",OFFSET('Water Data'!$I$28,0,10*ROW('Water Data'!I166)))</f>
        <v/>
      </c>
      <c r="CJ172" s="264" t="str">
        <f ca="true">+IF(OFFSET('Water Data'!$I$29,0,10*ROW('Water Data'!I166))="","",OFFSET('Water Data'!$I$29,0,10*ROW('Water Data'!I166)))</f>
        <v/>
      </c>
      <c r="CK172" s="264" t="str">
        <f ca="true">+IF(OFFSET('Sanitation Data'!$D$28,0,10*ROW('Sanitation Data'!D166))="","",OFFSET('Sanitation Data'!$D$28,0,10*ROW('Sanitation Data'!D166)))</f>
        <v/>
      </c>
      <c r="CL172" s="264" t="str">
        <f ca="true">+IF(OFFSET('Sanitation Data'!$D$29,0,10*ROW('Sanitation Data'!D166))="","",OFFSET('Sanitation Data'!$D$29,0,10*ROW('Sanitation Data'!D166)))</f>
        <v/>
      </c>
      <c r="CM172" s="264" t="str">
        <f ca="true">+IF(OFFSET('Sanitation Data'!$D$30,0,10*ROW('Sanitation Data'!D166))="","",OFFSET('Sanitation Data'!$D$30,0,10*ROW('Sanitation Data'!D166)))</f>
        <v/>
      </c>
      <c r="CN172" s="264" t="str">
        <f ca="true">+IF(OFFSET('Sanitation Data'!$D$31,0,10*ROW('Sanitation Data'!D166))="","",OFFSET('Sanitation Data'!$D$31,0,10*ROW('Sanitation Data'!D166)))</f>
        <v/>
      </c>
      <c r="CO172" s="264" t="str">
        <f ca="true">+IF(OFFSET('Sanitation Data'!$D$32,0,10*ROW('Sanitation Data'!D166))="","",OFFSET('Sanitation Data'!$D$32,0,10*ROW('Sanitation Data'!D166)))</f>
        <v/>
      </c>
      <c r="CP172" s="264" t="str">
        <f ca="true">+IF(OFFSET('Sanitation Data'!$E$28,0,10*ROW('Sanitation Data'!E166))="","",OFFSET('Sanitation Data'!$E$28,0,10*ROW('Sanitation Data'!E166)))</f>
        <v/>
      </c>
      <c r="CQ172" s="264" t="str">
        <f ca="true">+IF(OFFSET('Sanitation Data'!$E$29,0,10*ROW('Sanitation Data'!E166))="","",OFFSET('Sanitation Data'!$E$29,0,10*ROW('Sanitation Data'!E166)))</f>
        <v/>
      </c>
      <c r="CR172" s="264" t="str">
        <f ca="true">+IF(OFFSET('Sanitation Data'!$E$30,0,10*ROW('Sanitation Data'!E166))="","",OFFSET('Sanitation Data'!$E$30,0,10*ROW('Sanitation Data'!E166)))</f>
        <v/>
      </c>
      <c r="CS172" s="264" t="str">
        <f ca="true">+IF(OFFSET('Sanitation Data'!$E$31,0,10*ROW('Sanitation Data'!E166))="","",OFFSET('Sanitation Data'!$E$31,0,10*ROW('Sanitation Data'!E166)))</f>
        <v/>
      </c>
      <c r="CT172" s="264" t="str">
        <f ca="true">+IF(OFFSET('Sanitation Data'!$E$32,0,10*ROW('Sanitation Data'!E166))="","",OFFSET('Sanitation Data'!$E$32,0,10*ROW('Sanitation Data'!E166)))</f>
        <v/>
      </c>
      <c r="CU172" s="264" t="str">
        <f ca="true">+IF(OFFSET('Sanitation Data'!$F$28,0,10*ROW('Sanitation Data'!F166))="","",OFFSET('Sanitation Data'!$F$28,0,10*ROW('Sanitation Data'!F166)))</f>
        <v/>
      </c>
      <c r="CV172" s="264" t="str">
        <f ca="true">+IF(OFFSET('Sanitation Data'!$F$29,0,10*ROW('Sanitation Data'!F166))="","",OFFSET('Sanitation Data'!$F$29,0,10*ROW('Sanitation Data'!F166)))</f>
        <v/>
      </c>
      <c r="CW172" s="264" t="str">
        <f ca="true">+IF(OFFSET('Sanitation Data'!$F$30,0,10*ROW('Sanitation Data'!F166))="","",OFFSET('Sanitation Data'!$F$30,0,10*ROW('Sanitation Data'!F166)))</f>
        <v/>
      </c>
      <c r="CX172" s="264" t="str">
        <f ca="true">+IF(OFFSET('Sanitation Data'!$F$31,0,10*ROW('Sanitation Data'!F166))="","",OFFSET('Sanitation Data'!$F$31,0,10*ROW('Sanitation Data'!F166)))</f>
        <v/>
      </c>
      <c r="CY172" s="264" t="str">
        <f ca="true">+IF(OFFSET('Sanitation Data'!$F$32,0,10*ROW('Sanitation Data'!F166))="","",OFFSET('Sanitation Data'!$F$32,0,10*ROW('Sanitation Data'!F166)))</f>
        <v/>
      </c>
      <c r="CZ172" s="264" t="str">
        <f ca="true">+IF(OFFSET('Sanitation Data'!$G$28,0,10*ROW('Sanitation Data'!G166))="","",OFFSET('Sanitation Data'!$G$28,0,10*ROW('Sanitation Data'!G166)))</f>
        <v/>
      </c>
      <c r="DA172" s="264" t="str">
        <f ca="true">+IF(OFFSET('Sanitation Data'!$G$29,0,10*ROW('Sanitation Data'!G166))="","",OFFSET('Sanitation Data'!$G$29,0,10*ROW('Sanitation Data'!G166)))</f>
        <v/>
      </c>
      <c r="DB172" s="264" t="str">
        <f ca="true">+IF(OFFSET('Sanitation Data'!$G$30,0,10*ROW('Sanitation Data'!G166))="","",OFFSET('Sanitation Data'!$G$30,0,10*ROW('Sanitation Data'!G166)))</f>
        <v/>
      </c>
      <c r="DC172" s="264" t="str">
        <f ca="true">+IF(OFFSET('Sanitation Data'!$G$31,0,10*ROW('Sanitation Data'!G166))="","",OFFSET('Sanitation Data'!$G$31,0,10*ROW('Sanitation Data'!G166)))</f>
        <v/>
      </c>
      <c r="DD172" s="264" t="str">
        <f ca="true">+IF(OFFSET('Sanitation Data'!$G$32,0,10*ROW('Sanitation Data'!G166))="","",OFFSET('Sanitation Data'!$G$32,0,10*ROW('Sanitation Data'!G166)))</f>
        <v/>
      </c>
      <c r="DE172" s="264" t="str">
        <f ca="true">+IF(OFFSET('Sanitation Data'!$H$28,0,10*ROW('Sanitation Data'!H166))="","",OFFSET('Sanitation Data'!$H$28,0,10*ROW('Sanitation Data'!H166)))</f>
        <v/>
      </c>
      <c r="DF172" s="264" t="str">
        <f ca="true">+IF(OFFSET('Sanitation Data'!$H$29,0,10*ROW('Sanitation Data'!H166))="","",OFFSET('Sanitation Data'!$H$29,0,10*ROW('Sanitation Data'!H166)))</f>
        <v/>
      </c>
      <c r="DG172" s="264" t="str">
        <f ca="true">+IF(OFFSET('Sanitation Data'!$H$30,0,10*ROW('Sanitation Data'!H166))="","",OFFSET('Sanitation Data'!$H$30,0,10*ROW('Sanitation Data'!H166)))</f>
        <v/>
      </c>
      <c r="DH172" s="264" t="str">
        <f ca="true">+IF(OFFSET('Sanitation Data'!$H$31,0,10*ROW('Sanitation Data'!H166))="","",OFFSET('Sanitation Data'!$H$31,0,10*ROW('Sanitation Data'!H166)))</f>
        <v/>
      </c>
      <c r="DI172" s="264" t="str">
        <f ca="true">+IF(OFFSET('Sanitation Data'!$H$32,0,10*ROW('Sanitation Data'!H166))="","",OFFSET('Sanitation Data'!$H$32,0,10*ROW('Sanitation Data'!H166)))</f>
        <v/>
      </c>
      <c r="DJ172" s="264" t="str">
        <f ca="true">+IF(OFFSET('Sanitation Data'!$I$28,0,10*ROW('Sanitation Data'!I166))="","",OFFSET('Sanitation Data'!$I$28,0,10*ROW('Sanitation Data'!I166)))</f>
        <v/>
      </c>
      <c r="DK172" s="264" t="str">
        <f ca="true">+IF(OFFSET('Sanitation Data'!$I$29,0,10*ROW('Sanitation Data'!I166))="","",OFFSET('Sanitation Data'!$I$29,0,10*ROW('Sanitation Data'!I166)))</f>
        <v/>
      </c>
      <c r="DL172" s="264" t="str">
        <f ca="true">+IF(OFFSET('Sanitation Data'!$I$30,0,10*ROW('Sanitation Data'!I166))="","",OFFSET('Sanitation Data'!$I$30,0,10*ROW('Sanitation Data'!I166)))</f>
        <v/>
      </c>
      <c r="DM172" s="264" t="str">
        <f ca="true">+IF(OFFSET('Sanitation Data'!$I$31,0,10*ROW('Sanitation Data'!I166))="","",OFFSET('Sanitation Data'!$I$31,0,10*ROW('Sanitation Data'!I166)))</f>
        <v/>
      </c>
      <c r="DN172" s="264" t="str">
        <f ca="true">+IF(OFFSET('Sanitation Data'!$I$32,0,10*ROW('Sanitation Data'!I166))="","",OFFSET('Sanitation Data'!$I$32,0,10*ROW('Sanitation Data'!I166)))</f>
        <v/>
      </c>
      <c r="DO172" s="264" t="str">
        <f ca="true">+IF(OFFSET('Hygiene Data'!$D$11,0,10*ROW('Hygiene Data'!D166))="","",OFFSET('Hygiene Data'!$D$11,0,10*ROW('Hygiene Data'!D166)))</f>
        <v/>
      </c>
      <c r="DP172" s="264" t="str">
        <f ca="true">+IF(OFFSET('Hygiene Data'!$D$12,0,10*ROW('Hygiene Data'!D166))="","",OFFSET('Hygiene Data'!$D$12,0,10*ROW('Hygiene Data'!D166)))</f>
        <v/>
      </c>
      <c r="DQ172" s="264" t="str">
        <f ca="true">+IF(OFFSET('Hygiene Data'!$D$13,0,10*ROW('Hygiene Data'!D166))="","",OFFSET('Hygiene Data'!$D$13,0,10*ROW('Hygiene Data'!D166)))</f>
        <v/>
      </c>
      <c r="DR172" s="264" t="str">
        <f ca="true">+IF(OFFSET('Hygiene Data'!$E$11,0,10*ROW('Hygiene Data'!E166))="","",OFFSET('Hygiene Data'!$E$11,0,10*ROW('Hygiene Data'!E166)))</f>
        <v/>
      </c>
      <c r="DS172" s="264" t="str">
        <f ca="true">+IF(OFFSET('Hygiene Data'!$E$12,0,10*ROW('Hygiene Data'!E166))="","",OFFSET('Hygiene Data'!$E$12,0,10*ROW('Hygiene Data'!E166)))</f>
        <v/>
      </c>
      <c r="DT172" s="264" t="str">
        <f ca="true">+IF(OFFSET('Hygiene Data'!$E$13,0,10*ROW('Hygiene Data'!E166))="","",OFFSET('Hygiene Data'!$E$13,0,10*ROW('Hygiene Data'!E166)))</f>
        <v/>
      </c>
      <c r="DU172" s="264" t="str">
        <f ca="true">+IF(OFFSET('Hygiene Data'!$F$11,0,10*ROW('Hygiene Data'!F166))="","",OFFSET('Hygiene Data'!$F$11,0,10*ROW('Hygiene Data'!F166)))</f>
        <v/>
      </c>
      <c r="DV172" s="264" t="str">
        <f ca="true">+IF(OFFSET('Hygiene Data'!$F$12,0,10*ROW('Hygiene Data'!F166))="","",OFFSET('Hygiene Data'!$F$12,0,10*ROW('Hygiene Data'!F166)))</f>
        <v/>
      </c>
      <c r="DW172" s="264" t="str">
        <f ca="true">+IF(OFFSET('Hygiene Data'!$F$13,0,10*ROW('Hygiene Data'!F166))="","",OFFSET('Hygiene Data'!$F$13,0,10*ROW('Hygiene Data'!F166)))</f>
        <v/>
      </c>
      <c r="DX172" s="264" t="str">
        <f ca="true">+IF(OFFSET('Hygiene Data'!$G$11,0,10*ROW('Hygiene Data'!G166))="","",OFFSET('Hygiene Data'!$G$11,0,10*ROW('Hygiene Data'!G166)))</f>
        <v/>
      </c>
      <c r="DY172" s="264" t="str">
        <f ca="true">+IF(OFFSET('Hygiene Data'!$G$12,0,10*ROW('Hygiene Data'!G166))="","",OFFSET('Hygiene Data'!$G$12,0,10*ROW('Hygiene Data'!G166)))</f>
        <v/>
      </c>
      <c r="DZ172" s="264" t="str">
        <f ca="true">+IF(OFFSET('Hygiene Data'!$G$13,0,10*ROW('Hygiene Data'!G166))="","",OFFSET('Hygiene Data'!$G$13,0,10*ROW('Hygiene Data'!G166)))</f>
        <v/>
      </c>
      <c r="EA172" s="264" t="str">
        <f ca="true">+IF(OFFSET('Hygiene Data'!$H$11,0,10*ROW('Hygiene Data'!H166))="","",OFFSET('Hygiene Data'!$H$11,0,10*ROW('Hygiene Data'!H166)))</f>
        <v/>
      </c>
      <c r="EB172" s="264" t="str">
        <f ca="true">+IF(OFFSET('Hygiene Data'!$H$12,0,10*ROW('Hygiene Data'!H166))="","",OFFSET('Hygiene Data'!$H$12,0,10*ROW('Hygiene Data'!H166)))</f>
        <v/>
      </c>
      <c r="EC172" s="264" t="str">
        <f ca="true">+IF(OFFSET('Hygiene Data'!$H$13,0,10*ROW('Hygiene Data'!H166))="","",OFFSET('Hygiene Data'!$H$13,0,10*ROW('Hygiene Data'!H166)))</f>
        <v/>
      </c>
      <c r="ED172" s="264" t="str">
        <f ca="true">+IF(OFFSET('Hygiene Data'!$I$11,0,10*ROW('Hygiene Data'!I166))="","",OFFSET('Hygiene Data'!$I$11,0,10*ROW('Hygiene Data'!I166)))</f>
        <v/>
      </c>
      <c r="EE172" s="264" t="str">
        <f ca="true">+IF(OFFSET('Hygiene Data'!$I$12,0,10*ROW('Hygiene Data'!I166))="","",OFFSET('Hygiene Data'!$I$12,0,10*ROW('Hygiene Data'!I166)))</f>
        <v/>
      </c>
      <c r="EF172" s="264" t="str">
        <f ca="true">+IF(OFFSET('Hygiene Data'!$I$13,0,10*ROW('Hygiene Data'!I166))="","",OFFSET('Hygiene Data'!$I$13,0,10*ROW('Hygiene Data'!I166)))</f>
        <v/>
      </c>
    </row>
    <row xmlns:x14ac="http://schemas.microsoft.com/office/spreadsheetml/2009/9/ac" r="173" x14ac:dyDescent="0.2">
      <c r="A173" s="37" t="str">
        <f ca="true">+IF(OFFSET('Water Data'!$B$2,0,10*ROW('Water Data'!E167))="","",OFFSET('Water Data'!$B$2,0,10*ROW('Water Data'!E167)))</f>
        <v/>
      </c>
      <c r="B173" s="37" t="str">
        <f ca="true">+IF(OFFSET('Water Data'!$C$2,0,10*ROW('Water Data'!F167))="","",OFFSET('Water Data'!$C$2,0,10*ROW('Water Data'!F167)))</f>
        <v/>
      </c>
      <c r="C173" s="320" t="str">
        <f t="shared" ca="true" si="2"/>
        <v/>
      </c>
      <c r="D173" s="94"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94"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94"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94"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94"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94"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94"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94"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94"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94"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94"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94"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94"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94"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94"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94"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94"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94"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95"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95"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95"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95"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95"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95"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95"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95"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95"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95"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95"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95"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95"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95"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95"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95"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95"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95"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95"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95"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95"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95"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95"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95"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95"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95"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95"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95"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95"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95"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96"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96"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96"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96"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96"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96"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96"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96"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96"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96"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96"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96"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96"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96"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96"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96"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96"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96"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64"/>
      <c r="BS173" s="264" t="str">
        <f ca="true">+IF(OFFSET('Water Data'!$D$27,0,10*ROW('Water Data'!D167))="","",OFFSET('Water Data'!$D$27,0,10*ROW('Water Data'!D167)))</f>
        <v/>
      </c>
      <c r="BT173" s="264" t="str">
        <f ca="true">+IF(OFFSET('Water Data'!$D$28,0,10*ROW('Water Data'!D167))="","",OFFSET('Water Data'!$D$28,0,10*ROW('Water Data'!D167)))</f>
        <v/>
      </c>
      <c r="BU173" s="264" t="str">
        <f ca="true">+IF(OFFSET('Water Data'!$D$29,0,10*ROW('Water Data'!D167))="","",OFFSET('Water Data'!$D$29,0,10*ROW('Water Data'!D167)))</f>
        <v/>
      </c>
      <c r="BV173" s="264" t="str">
        <f ca="true">+IF(OFFSET('Water Data'!$E$27,0,10*ROW('Water Data'!E167))="","",OFFSET('Water Data'!$E$27,0,10*ROW('Water Data'!E167)))</f>
        <v/>
      </c>
      <c r="BW173" s="264" t="str">
        <f ca="true">+IF(OFFSET('Water Data'!$E$28,0,10*ROW('Water Data'!E167))="","",OFFSET('Water Data'!$E$28,0,10*ROW('Water Data'!E167)))</f>
        <v/>
      </c>
      <c r="BX173" s="264" t="str">
        <f ca="true">+IF(OFFSET('Water Data'!$E$29,0,10*ROW('Water Data'!E167))="","",OFFSET('Water Data'!$E$29,0,10*ROW('Water Data'!E167)))</f>
        <v/>
      </c>
      <c r="BY173" s="264" t="str">
        <f ca="true">+IF(OFFSET('Water Data'!$F$27,0,10*ROW('Water Data'!F167))="","",OFFSET('Water Data'!$F$27,0,10*ROW('Water Data'!F167)))</f>
        <v/>
      </c>
      <c r="BZ173" s="264" t="str">
        <f ca="true">+IF(OFFSET('Water Data'!$F$28,0,10*ROW('Water Data'!F167))="","",OFFSET('Water Data'!$F$28,0,10*ROW('Water Data'!F167)))</f>
        <v/>
      </c>
      <c r="CA173" s="264" t="str">
        <f ca="true">+IF(OFFSET('Water Data'!$F$29,0,10*ROW('Water Data'!F167))="","",OFFSET('Water Data'!$F$29,0,10*ROW('Water Data'!F167)))</f>
        <v/>
      </c>
      <c r="CB173" s="264" t="str">
        <f ca="true">+IF(OFFSET('Water Data'!$G$27,0,10*ROW('Water Data'!G167))="","",OFFSET('Water Data'!$G$27,0,10*ROW('Water Data'!G167)))</f>
        <v/>
      </c>
      <c r="CC173" s="264" t="str">
        <f ca="true">+IF(OFFSET('Water Data'!$G$28,0,10*ROW('Water Data'!G167))="","",OFFSET('Water Data'!$G$28,0,10*ROW('Water Data'!G167)))</f>
        <v/>
      </c>
      <c r="CD173" s="264" t="str">
        <f ca="true">+IF(OFFSET('Water Data'!$G$29,0,10*ROW('Water Data'!G167))="","",OFFSET('Water Data'!$G$29,0,10*ROW('Water Data'!G167)))</f>
        <v/>
      </c>
      <c r="CE173" s="264" t="str">
        <f ca="true">+IF(OFFSET('Water Data'!$H$27,0,10*ROW('Water Data'!H167))="","",OFFSET('Water Data'!$H$27,0,10*ROW('Water Data'!H167)))</f>
        <v/>
      </c>
      <c r="CF173" s="264" t="str">
        <f ca="true">+IF(OFFSET('Water Data'!$H$28,0,10*ROW('Water Data'!H167))="","",OFFSET('Water Data'!$H$28,0,10*ROW('Water Data'!H167)))</f>
        <v/>
      </c>
      <c r="CG173" s="264" t="str">
        <f ca="true">+IF(OFFSET('Water Data'!$H$29,0,10*ROW('Water Data'!H167))="","",OFFSET('Water Data'!$H$29,0,10*ROW('Water Data'!H167)))</f>
        <v/>
      </c>
      <c r="CH173" s="264" t="str">
        <f ca="true">+IF(OFFSET('Water Data'!$I$27,0,10*ROW('Water Data'!I167))="","",OFFSET('Water Data'!$I$27,0,10*ROW('Water Data'!I167)))</f>
        <v/>
      </c>
      <c r="CI173" s="264" t="str">
        <f ca="true">+IF(OFFSET('Water Data'!$I$28,0,10*ROW('Water Data'!I167))="","",OFFSET('Water Data'!$I$28,0,10*ROW('Water Data'!I167)))</f>
        <v/>
      </c>
      <c r="CJ173" s="264" t="str">
        <f ca="true">+IF(OFFSET('Water Data'!$I$29,0,10*ROW('Water Data'!I167))="","",OFFSET('Water Data'!$I$29,0,10*ROW('Water Data'!I167)))</f>
        <v/>
      </c>
      <c r="CK173" s="264" t="str">
        <f ca="true">+IF(OFFSET('Sanitation Data'!$D$28,0,10*ROW('Sanitation Data'!D167))="","",OFFSET('Sanitation Data'!$D$28,0,10*ROW('Sanitation Data'!D167)))</f>
        <v/>
      </c>
      <c r="CL173" s="264" t="str">
        <f ca="true">+IF(OFFSET('Sanitation Data'!$D$29,0,10*ROW('Sanitation Data'!D167))="","",OFFSET('Sanitation Data'!$D$29,0,10*ROW('Sanitation Data'!D167)))</f>
        <v/>
      </c>
      <c r="CM173" s="264" t="str">
        <f ca="true">+IF(OFFSET('Sanitation Data'!$D$30,0,10*ROW('Sanitation Data'!D167))="","",OFFSET('Sanitation Data'!$D$30,0,10*ROW('Sanitation Data'!D167)))</f>
        <v/>
      </c>
      <c r="CN173" s="264" t="str">
        <f ca="true">+IF(OFFSET('Sanitation Data'!$D$31,0,10*ROW('Sanitation Data'!D167))="","",OFFSET('Sanitation Data'!$D$31,0,10*ROW('Sanitation Data'!D167)))</f>
        <v/>
      </c>
      <c r="CO173" s="264" t="str">
        <f ca="true">+IF(OFFSET('Sanitation Data'!$D$32,0,10*ROW('Sanitation Data'!D167))="","",OFFSET('Sanitation Data'!$D$32,0,10*ROW('Sanitation Data'!D167)))</f>
        <v/>
      </c>
      <c r="CP173" s="264" t="str">
        <f ca="true">+IF(OFFSET('Sanitation Data'!$E$28,0,10*ROW('Sanitation Data'!E167))="","",OFFSET('Sanitation Data'!$E$28,0,10*ROW('Sanitation Data'!E167)))</f>
        <v/>
      </c>
      <c r="CQ173" s="264" t="str">
        <f ca="true">+IF(OFFSET('Sanitation Data'!$E$29,0,10*ROW('Sanitation Data'!E167))="","",OFFSET('Sanitation Data'!$E$29,0,10*ROW('Sanitation Data'!E167)))</f>
        <v/>
      </c>
      <c r="CR173" s="264" t="str">
        <f ca="true">+IF(OFFSET('Sanitation Data'!$E$30,0,10*ROW('Sanitation Data'!E167))="","",OFFSET('Sanitation Data'!$E$30,0,10*ROW('Sanitation Data'!E167)))</f>
        <v/>
      </c>
      <c r="CS173" s="264" t="str">
        <f ca="true">+IF(OFFSET('Sanitation Data'!$E$31,0,10*ROW('Sanitation Data'!E167))="","",OFFSET('Sanitation Data'!$E$31,0,10*ROW('Sanitation Data'!E167)))</f>
        <v/>
      </c>
      <c r="CT173" s="264" t="str">
        <f ca="true">+IF(OFFSET('Sanitation Data'!$E$32,0,10*ROW('Sanitation Data'!E167))="","",OFFSET('Sanitation Data'!$E$32,0,10*ROW('Sanitation Data'!E167)))</f>
        <v/>
      </c>
      <c r="CU173" s="264" t="str">
        <f ca="true">+IF(OFFSET('Sanitation Data'!$F$28,0,10*ROW('Sanitation Data'!F167))="","",OFFSET('Sanitation Data'!$F$28,0,10*ROW('Sanitation Data'!F167)))</f>
        <v/>
      </c>
      <c r="CV173" s="264" t="str">
        <f ca="true">+IF(OFFSET('Sanitation Data'!$F$29,0,10*ROW('Sanitation Data'!F167))="","",OFFSET('Sanitation Data'!$F$29,0,10*ROW('Sanitation Data'!F167)))</f>
        <v/>
      </c>
      <c r="CW173" s="264" t="str">
        <f ca="true">+IF(OFFSET('Sanitation Data'!$F$30,0,10*ROW('Sanitation Data'!F167))="","",OFFSET('Sanitation Data'!$F$30,0,10*ROW('Sanitation Data'!F167)))</f>
        <v/>
      </c>
      <c r="CX173" s="264" t="str">
        <f ca="true">+IF(OFFSET('Sanitation Data'!$F$31,0,10*ROW('Sanitation Data'!F167))="","",OFFSET('Sanitation Data'!$F$31,0,10*ROW('Sanitation Data'!F167)))</f>
        <v/>
      </c>
      <c r="CY173" s="264" t="str">
        <f ca="true">+IF(OFFSET('Sanitation Data'!$F$32,0,10*ROW('Sanitation Data'!F167))="","",OFFSET('Sanitation Data'!$F$32,0,10*ROW('Sanitation Data'!F167)))</f>
        <v/>
      </c>
      <c r="CZ173" s="264" t="str">
        <f ca="true">+IF(OFFSET('Sanitation Data'!$G$28,0,10*ROW('Sanitation Data'!G167))="","",OFFSET('Sanitation Data'!$G$28,0,10*ROW('Sanitation Data'!G167)))</f>
        <v/>
      </c>
      <c r="DA173" s="264" t="str">
        <f ca="true">+IF(OFFSET('Sanitation Data'!$G$29,0,10*ROW('Sanitation Data'!G167))="","",OFFSET('Sanitation Data'!$G$29,0,10*ROW('Sanitation Data'!G167)))</f>
        <v/>
      </c>
      <c r="DB173" s="264" t="str">
        <f ca="true">+IF(OFFSET('Sanitation Data'!$G$30,0,10*ROW('Sanitation Data'!G167))="","",OFFSET('Sanitation Data'!$G$30,0,10*ROW('Sanitation Data'!G167)))</f>
        <v/>
      </c>
      <c r="DC173" s="264" t="str">
        <f ca="true">+IF(OFFSET('Sanitation Data'!$G$31,0,10*ROW('Sanitation Data'!G167))="","",OFFSET('Sanitation Data'!$G$31,0,10*ROW('Sanitation Data'!G167)))</f>
        <v/>
      </c>
      <c r="DD173" s="264" t="str">
        <f ca="true">+IF(OFFSET('Sanitation Data'!$G$32,0,10*ROW('Sanitation Data'!G167))="","",OFFSET('Sanitation Data'!$G$32,0,10*ROW('Sanitation Data'!G167)))</f>
        <v/>
      </c>
      <c r="DE173" s="264" t="str">
        <f ca="true">+IF(OFFSET('Sanitation Data'!$H$28,0,10*ROW('Sanitation Data'!H167))="","",OFFSET('Sanitation Data'!$H$28,0,10*ROW('Sanitation Data'!H167)))</f>
        <v/>
      </c>
      <c r="DF173" s="264" t="str">
        <f ca="true">+IF(OFFSET('Sanitation Data'!$H$29,0,10*ROW('Sanitation Data'!H167))="","",OFFSET('Sanitation Data'!$H$29,0,10*ROW('Sanitation Data'!H167)))</f>
        <v/>
      </c>
      <c r="DG173" s="264" t="str">
        <f ca="true">+IF(OFFSET('Sanitation Data'!$H$30,0,10*ROW('Sanitation Data'!H167))="","",OFFSET('Sanitation Data'!$H$30,0,10*ROW('Sanitation Data'!H167)))</f>
        <v/>
      </c>
      <c r="DH173" s="264" t="str">
        <f ca="true">+IF(OFFSET('Sanitation Data'!$H$31,0,10*ROW('Sanitation Data'!H167))="","",OFFSET('Sanitation Data'!$H$31,0,10*ROW('Sanitation Data'!H167)))</f>
        <v/>
      </c>
      <c r="DI173" s="264" t="str">
        <f ca="true">+IF(OFFSET('Sanitation Data'!$H$32,0,10*ROW('Sanitation Data'!H167))="","",OFFSET('Sanitation Data'!$H$32,0,10*ROW('Sanitation Data'!H167)))</f>
        <v/>
      </c>
      <c r="DJ173" s="264" t="str">
        <f ca="true">+IF(OFFSET('Sanitation Data'!$I$28,0,10*ROW('Sanitation Data'!I167))="","",OFFSET('Sanitation Data'!$I$28,0,10*ROW('Sanitation Data'!I167)))</f>
        <v/>
      </c>
      <c r="DK173" s="264" t="str">
        <f ca="true">+IF(OFFSET('Sanitation Data'!$I$29,0,10*ROW('Sanitation Data'!I167))="","",OFFSET('Sanitation Data'!$I$29,0,10*ROW('Sanitation Data'!I167)))</f>
        <v/>
      </c>
      <c r="DL173" s="264" t="str">
        <f ca="true">+IF(OFFSET('Sanitation Data'!$I$30,0,10*ROW('Sanitation Data'!I167))="","",OFFSET('Sanitation Data'!$I$30,0,10*ROW('Sanitation Data'!I167)))</f>
        <v/>
      </c>
      <c r="DM173" s="264" t="str">
        <f ca="true">+IF(OFFSET('Sanitation Data'!$I$31,0,10*ROW('Sanitation Data'!I167))="","",OFFSET('Sanitation Data'!$I$31,0,10*ROW('Sanitation Data'!I167)))</f>
        <v/>
      </c>
      <c r="DN173" s="264" t="str">
        <f ca="true">+IF(OFFSET('Sanitation Data'!$I$32,0,10*ROW('Sanitation Data'!I167))="","",OFFSET('Sanitation Data'!$I$32,0,10*ROW('Sanitation Data'!I167)))</f>
        <v/>
      </c>
      <c r="DO173" s="264" t="str">
        <f ca="true">+IF(OFFSET('Hygiene Data'!$D$11,0,10*ROW('Hygiene Data'!D167))="","",OFFSET('Hygiene Data'!$D$11,0,10*ROW('Hygiene Data'!D167)))</f>
        <v/>
      </c>
      <c r="DP173" s="264" t="str">
        <f ca="true">+IF(OFFSET('Hygiene Data'!$D$12,0,10*ROW('Hygiene Data'!D167))="","",OFFSET('Hygiene Data'!$D$12,0,10*ROW('Hygiene Data'!D167)))</f>
        <v/>
      </c>
      <c r="DQ173" s="264" t="str">
        <f ca="true">+IF(OFFSET('Hygiene Data'!$D$13,0,10*ROW('Hygiene Data'!D167))="","",OFFSET('Hygiene Data'!$D$13,0,10*ROW('Hygiene Data'!D167)))</f>
        <v/>
      </c>
      <c r="DR173" s="264" t="str">
        <f ca="true">+IF(OFFSET('Hygiene Data'!$E$11,0,10*ROW('Hygiene Data'!E167))="","",OFFSET('Hygiene Data'!$E$11,0,10*ROW('Hygiene Data'!E167)))</f>
        <v/>
      </c>
      <c r="DS173" s="264" t="str">
        <f ca="true">+IF(OFFSET('Hygiene Data'!$E$12,0,10*ROW('Hygiene Data'!E167))="","",OFFSET('Hygiene Data'!$E$12,0,10*ROW('Hygiene Data'!E167)))</f>
        <v/>
      </c>
      <c r="DT173" s="264" t="str">
        <f ca="true">+IF(OFFSET('Hygiene Data'!$E$13,0,10*ROW('Hygiene Data'!E167))="","",OFFSET('Hygiene Data'!$E$13,0,10*ROW('Hygiene Data'!E167)))</f>
        <v/>
      </c>
      <c r="DU173" s="264" t="str">
        <f ca="true">+IF(OFFSET('Hygiene Data'!$F$11,0,10*ROW('Hygiene Data'!F167))="","",OFFSET('Hygiene Data'!$F$11,0,10*ROW('Hygiene Data'!F167)))</f>
        <v/>
      </c>
      <c r="DV173" s="264" t="str">
        <f ca="true">+IF(OFFSET('Hygiene Data'!$F$12,0,10*ROW('Hygiene Data'!F167))="","",OFFSET('Hygiene Data'!$F$12,0,10*ROW('Hygiene Data'!F167)))</f>
        <v/>
      </c>
      <c r="DW173" s="264" t="str">
        <f ca="true">+IF(OFFSET('Hygiene Data'!$F$13,0,10*ROW('Hygiene Data'!F167))="","",OFFSET('Hygiene Data'!$F$13,0,10*ROW('Hygiene Data'!F167)))</f>
        <v/>
      </c>
      <c r="DX173" s="264" t="str">
        <f ca="true">+IF(OFFSET('Hygiene Data'!$G$11,0,10*ROW('Hygiene Data'!G167))="","",OFFSET('Hygiene Data'!$G$11,0,10*ROW('Hygiene Data'!G167)))</f>
        <v/>
      </c>
      <c r="DY173" s="264" t="str">
        <f ca="true">+IF(OFFSET('Hygiene Data'!$G$12,0,10*ROW('Hygiene Data'!G167))="","",OFFSET('Hygiene Data'!$G$12,0,10*ROW('Hygiene Data'!G167)))</f>
        <v/>
      </c>
      <c r="DZ173" s="264" t="str">
        <f ca="true">+IF(OFFSET('Hygiene Data'!$G$13,0,10*ROW('Hygiene Data'!G167))="","",OFFSET('Hygiene Data'!$G$13,0,10*ROW('Hygiene Data'!G167)))</f>
        <v/>
      </c>
      <c r="EA173" s="264" t="str">
        <f ca="true">+IF(OFFSET('Hygiene Data'!$H$11,0,10*ROW('Hygiene Data'!H167))="","",OFFSET('Hygiene Data'!$H$11,0,10*ROW('Hygiene Data'!H167)))</f>
        <v/>
      </c>
      <c r="EB173" s="264" t="str">
        <f ca="true">+IF(OFFSET('Hygiene Data'!$H$12,0,10*ROW('Hygiene Data'!H167))="","",OFFSET('Hygiene Data'!$H$12,0,10*ROW('Hygiene Data'!H167)))</f>
        <v/>
      </c>
      <c r="EC173" s="264" t="str">
        <f ca="true">+IF(OFFSET('Hygiene Data'!$H$13,0,10*ROW('Hygiene Data'!H167))="","",OFFSET('Hygiene Data'!$H$13,0,10*ROW('Hygiene Data'!H167)))</f>
        <v/>
      </c>
      <c r="ED173" s="264" t="str">
        <f ca="true">+IF(OFFSET('Hygiene Data'!$I$11,0,10*ROW('Hygiene Data'!I167))="","",OFFSET('Hygiene Data'!$I$11,0,10*ROW('Hygiene Data'!I167)))</f>
        <v/>
      </c>
      <c r="EE173" s="264" t="str">
        <f ca="true">+IF(OFFSET('Hygiene Data'!$I$12,0,10*ROW('Hygiene Data'!I167))="","",OFFSET('Hygiene Data'!$I$12,0,10*ROW('Hygiene Data'!I167)))</f>
        <v/>
      </c>
      <c r="EF173" s="264" t="str">
        <f ca="true">+IF(OFFSET('Hygiene Data'!$I$13,0,10*ROW('Hygiene Data'!I167))="","",OFFSET('Hygiene Data'!$I$13,0,10*ROW('Hygiene Data'!I167)))</f>
        <v/>
      </c>
    </row>
    <row xmlns:x14ac="http://schemas.microsoft.com/office/spreadsheetml/2009/9/ac" r="174" x14ac:dyDescent="0.2">
      <c r="A174" s="37" t="str">
        <f ca="true">+IF(OFFSET('Water Data'!$B$2,0,10*ROW('Water Data'!E168))="","",OFFSET('Water Data'!$B$2,0,10*ROW('Water Data'!E168)))</f>
        <v/>
      </c>
      <c r="B174" s="37" t="str">
        <f ca="true">+IF(OFFSET('Water Data'!$C$2,0,10*ROW('Water Data'!F168))="","",OFFSET('Water Data'!$C$2,0,10*ROW('Water Data'!F168)))</f>
        <v/>
      </c>
      <c r="C174" s="320" t="str">
        <f t="shared" ca="true" si="2"/>
        <v/>
      </c>
      <c r="D174" s="94"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94"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94"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94"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94"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94"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94"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94"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94"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94"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94"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94"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94"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94"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94"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94"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94"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94"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95"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95"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95"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95"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95"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95"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95"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95"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95"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95"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95"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95"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95"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95"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95"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95"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95"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95"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95"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95"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95"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95"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95"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95"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95"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95"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95"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95"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95"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95"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96"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96"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96"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96"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96"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96"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96"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96"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96"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96"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96"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96"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96"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96"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96"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96"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96"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96"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64"/>
      <c r="BS174" s="264" t="str">
        <f ca="true">+IF(OFFSET('Water Data'!$D$27,0,10*ROW('Water Data'!D168))="","",OFFSET('Water Data'!$D$27,0,10*ROW('Water Data'!D168)))</f>
        <v/>
      </c>
      <c r="BT174" s="264" t="str">
        <f ca="true">+IF(OFFSET('Water Data'!$D$28,0,10*ROW('Water Data'!D168))="","",OFFSET('Water Data'!$D$28,0,10*ROW('Water Data'!D168)))</f>
        <v/>
      </c>
      <c r="BU174" s="264" t="str">
        <f ca="true">+IF(OFFSET('Water Data'!$D$29,0,10*ROW('Water Data'!D168))="","",OFFSET('Water Data'!$D$29,0,10*ROW('Water Data'!D168)))</f>
        <v/>
      </c>
      <c r="BV174" s="264" t="str">
        <f ca="true">+IF(OFFSET('Water Data'!$E$27,0,10*ROW('Water Data'!E168))="","",OFFSET('Water Data'!$E$27,0,10*ROW('Water Data'!E168)))</f>
        <v/>
      </c>
      <c r="BW174" s="264" t="str">
        <f ca="true">+IF(OFFSET('Water Data'!$E$28,0,10*ROW('Water Data'!E168))="","",OFFSET('Water Data'!$E$28,0,10*ROW('Water Data'!E168)))</f>
        <v/>
      </c>
      <c r="BX174" s="264" t="str">
        <f ca="true">+IF(OFFSET('Water Data'!$E$29,0,10*ROW('Water Data'!E168))="","",OFFSET('Water Data'!$E$29,0,10*ROW('Water Data'!E168)))</f>
        <v/>
      </c>
      <c r="BY174" s="264" t="str">
        <f ca="true">+IF(OFFSET('Water Data'!$F$27,0,10*ROW('Water Data'!F168))="","",OFFSET('Water Data'!$F$27,0,10*ROW('Water Data'!F168)))</f>
        <v/>
      </c>
      <c r="BZ174" s="264" t="str">
        <f ca="true">+IF(OFFSET('Water Data'!$F$28,0,10*ROW('Water Data'!F168))="","",OFFSET('Water Data'!$F$28,0,10*ROW('Water Data'!F168)))</f>
        <v/>
      </c>
      <c r="CA174" s="264" t="str">
        <f ca="true">+IF(OFFSET('Water Data'!$F$29,0,10*ROW('Water Data'!F168))="","",OFFSET('Water Data'!$F$29,0,10*ROW('Water Data'!F168)))</f>
        <v/>
      </c>
      <c r="CB174" s="264" t="str">
        <f ca="true">+IF(OFFSET('Water Data'!$G$27,0,10*ROW('Water Data'!G168))="","",OFFSET('Water Data'!$G$27,0,10*ROW('Water Data'!G168)))</f>
        <v/>
      </c>
      <c r="CC174" s="264" t="str">
        <f ca="true">+IF(OFFSET('Water Data'!$G$28,0,10*ROW('Water Data'!G168))="","",OFFSET('Water Data'!$G$28,0,10*ROW('Water Data'!G168)))</f>
        <v/>
      </c>
      <c r="CD174" s="264" t="str">
        <f ca="true">+IF(OFFSET('Water Data'!$G$29,0,10*ROW('Water Data'!G168))="","",OFFSET('Water Data'!$G$29,0,10*ROW('Water Data'!G168)))</f>
        <v/>
      </c>
      <c r="CE174" s="264" t="str">
        <f ca="true">+IF(OFFSET('Water Data'!$H$27,0,10*ROW('Water Data'!H168))="","",OFFSET('Water Data'!$H$27,0,10*ROW('Water Data'!H168)))</f>
        <v/>
      </c>
      <c r="CF174" s="264" t="str">
        <f ca="true">+IF(OFFSET('Water Data'!$H$28,0,10*ROW('Water Data'!H168))="","",OFFSET('Water Data'!$H$28,0,10*ROW('Water Data'!H168)))</f>
        <v/>
      </c>
      <c r="CG174" s="264" t="str">
        <f ca="true">+IF(OFFSET('Water Data'!$H$29,0,10*ROW('Water Data'!H168))="","",OFFSET('Water Data'!$H$29,0,10*ROW('Water Data'!H168)))</f>
        <v/>
      </c>
      <c r="CH174" s="264" t="str">
        <f ca="true">+IF(OFFSET('Water Data'!$I$27,0,10*ROW('Water Data'!I168))="","",OFFSET('Water Data'!$I$27,0,10*ROW('Water Data'!I168)))</f>
        <v/>
      </c>
      <c r="CI174" s="264" t="str">
        <f ca="true">+IF(OFFSET('Water Data'!$I$28,0,10*ROW('Water Data'!I168))="","",OFFSET('Water Data'!$I$28,0,10*ROW('Water Data'!I168)))</f>
        <v/>
      </c>
      <c r="CJ174" s="264" t="str">
        <f ca="true">+IF(OFFSET('Water Data'!$I$29,0,10*ROW('Water Data'!I168))="","",OFFSET('Water Data'!$I$29,0,10*ROW('Water Data'!I168)))</f>
        <v/>
      </c>
      <c r="CK174" s="264" t="str">
        <f ca="true">+IF(OFFSET('Sanitation Data'!$D$28,0,10*ROW('Sanitation Data'!D168))="","",OFFSET('Sanitation Data'!$D$28,0,10*ROW('Sanitation Data'!D168)))</f>
        <v/>
      </c>
      <c r="CL174" s="264" t="str">
        <f ca="true">+IF(OFFSET('Sanitation Data'!$D$29,0,10*ROW('Sanitation Data'!D168))="","",OFFSET('Sanitation Data'!$D$29,0,10*ROW('Sanitation Data'!D168)))</f>
        <v/>
      </c>
      <c r="CM174" s="264" t="str">
        <f ca="true">+IF(OFFSET('Sanitation Data'!$D$30,0,10*ROW('Sanitation Data'!D168))="","",OFFSET('Sanitation Data'!$D$30,0,10*ROW('Sanitation Data'!D168)))</f>
        <v/>
      </c>
      <c r="CN174" s="264" t="str">
        <f ca="true">+IF(OFFSET('Sanitation Data'!$D$31,0,10*ROW('Sanitation Data'!D168))="","",OFFSET('Sanitation Data'!$D$31,0,10*ROW('Sanitation Data'!D168)))</f>
        <v/>
      </c>
      <c r="CO174" s="264" t="str">
        <f ca="true">+IF(OFFSET('Sanitation Data'!$D$32,0,10*ROW('Sanitation Data'!D168))="","",OFFSET('Sanitation Data'!$D$32,0,10*ROW('Sanitation Data'!D168)))</f>
        <v/>
      </c>
      <c r="CP174" s="264" t="str">
        <f ca="true">+IF(OFFSET('Sanitation Data'!$E$28,0,10*ROW('Sanitation Data'!E168))="","",OFFSET('Sanitation Data'!$E$28,0,10*ROW('Sanitation Data'!E168)))</f>
        <v/>
      </c>
      <c r="CQ174" s="264" t="str">
        <f ca="true">+IF(OFFSET('Sanitation Data'!$E$29,0,10*ROW('Sanitation Data'!E168))="","",OFFSET('Sanitation Data'!$E$29,0,10*ROW('Sanitation Data'!E168)))</f>
        <v/>
      </c>
      <c r="CR174" s="264" t="str">
        <f ca="true">+IF(OFFSET('Sanitation Data'!$E$30,0,10*ROW('Sanitation Data'!E168))="","",OFFSET('Sanitation Data'!$E$30,0,10*ROW('Sanitation Data'!E168)))</f>
        <v/>
      </c>
      <c r="CS174" s="264" t="str">
        <f ca="true">+IF(OFFSET('Sanitation Data'!$E$31,0,10*ROW('Sanitation Data'!E168))="","",OFFSET('Sanitation Data'!$E$31,0,10*ROW('Sanitation Data'!E168)))</f>
        <v/>
      </c>
      <c r="CT174" s="264" t="str">
        <f ca="true">+IF(OFFSET('Sanitation Data'!$E$32,0,10*ROW('Sanitation Data'!E168))="","",OFFSET('Sanitation Data'!$E$32,0,10*ROW('Sanitation Data'!E168)))</f>
        <v/>
      </c>
      <c r="CU174" s="264" t="str">
        <f ca="true">+IF(OFFSET('Sanitation Data'!$F$28,0,10*ROW('Sanitation Data'!F168))="","",OFFSET('Sanitation Data'!$F$28,0,10*ROW('Sanitation Data'!F168)))</f>
        <v/>
      </c>
      <c r="CV174" s="264" t="str">
        <f ca="true">+IF(OFFSET('Sanitation Data'!$F$29,0,10*ROW('Sanitation Data'!F168))="","",OFFSET('Sanitation Data'!$F$29,0,10*ROW('Sanitation Data'!F168)))</f>
        <v/>
      </c>
      <c r="CW174" s="264" t="str">
        <f ca="true">+IF(OFFSET('Sanitation Data'!$F$30,0,10*ROW('Sanitation Data'!F168))="","",OFFSET('Sanitation Data'!$F$30,0,10*ROW('Sanitation Data'!F168)))</f>
        <v/>
      </c>
      <c r="CX174" s="264" t="str">
        <f ca="true">+IF(OFFSET('Sanitation Data'!$F$31,0,10*ROW('Sanitation Data'!F168))="","",OFFSET('Sanitation Data'!$F$31,0,10*ROW('Sanitation Data'!F168)))</f>
        <v/>
      </c>
      <c r="CY174" s="264" t="str">
        <f ca="true">+IF(OFFSET('Sanitation Data'!$F$32,0,10*ROW('Sanitation Data'!F168))="","",OFFSET('Sanitation Data'!$F$32,0,10*ROW('Sanitation Data'!F168)))</f>
        <v/>
      </c>
      <c r="CZ174" s="264" t="str">
        <f ca="true">+IF(OFFSET('Sanitation Data'!$G$28,0,10*ROW('Sanitation Data'!G168))="","",OFFSET('Sanitation Data'!$G$28,0,10*ROW('Sanitation Data'!G168)))</f>
        <v/>
      </c>
      <c r="DA174" s="264" t="str">
        <f ca="true">+IF(OFFSET('Sanitation Data'!$G$29,0,10*ROW('Sanitation Data'!G168))="","",OFFSET('Sanitation Data'!$G$29,0,10*ROW('Sanitation Data'!G168)))</f>
        <v/>
      </c>
      <c r="DB174" s="264" t="str">
        <f ca="true">+IF(OFFSET('Sanitation Data'!$G$30,0,10*ROW('Sanitation Data'!G168))="","",OFFSET('Sanitation Data'!$G$30,0,10*ROW('Sanitation Data'!G168)))</f>
        <v/>
      </c>
      <c r="DC174" s="264" t="str">
        <f ca="true">+IF(OFFSET('Sanitation Data'!$G$31,0,10*ROW('Sanitation Data'!G168))="","",OFFSET('Sanitation Data'!$G$31,0,10*ROW('Sanitation Data'!G168)))</f>
        <v/>
      </c>
      <c r="DD174" s="264" t="str">
        <f ca="true">+IF(OFFSET('Sanitation Data'!$G$32,0,10*ROW('Sanitation Data'!G168))="","",OFFSET('Sanitation Data'!$G$32,0,10*ROW('Sanitation Data'!G168)))</f>
        <v/>
      </c>
      <c r="DE174" s="264" t="str">
        <f ca="true">+IF(OFFSET('Sanitation Data'!$H$28,0,10*ROW('Sanitation Data'!H168))="","",OFFSET('Sanitation Data'!$H$28,0,10*ROW('Sanitation Data'!H168)))</f>
        <v/>
      </c>
      <c r="DF174" s="264" t="str">
        <f ca="true">+IF(OFFSET('Sanitation Data'!$H$29,0,10*ROW('Sanitation Data'!H168))="","",OFFSET('Sanitation Data'!$H$29,0,10*ROW('Sanitation Data'!H168)))</f>
        <v/>
      </c>
      <c r="DG174" s="264" t="str">
        <f ca="true">+IF(OFFSET('Sanitation Data'!$H$30,0,10*ROW('Sanitation Data'!H168))="","",OFFSET('Sanitation Data'!$H$30,0,10*ROW('Sanitation Data'!H168)))</f>
        <v/>
      </c>
      <c r="DH174" s="264" t="str">
        <f ca="true">+IF(OFFSET('Sanitation Data'!$H$31,0,10*ROW('Sanitation Data'!H168))="","",OFFSET('Sanitation Data'!$H$31,0,10*ROW('Sanitation Data'!H168)))</f>
        <v/>
      </c>
      <c r="DI174" s="264" t="str">
        <f ca="true">+IF(OFFSET('Sanitation Data'!$H$32,0,10*ROW('Sanitation Data'!H168))="","",OFFSET('Sanitation Data'!$H$32,0,10*ROW('Sanitation Data'!H168)))</f>
        <v/>
      </c>
      <c r="DJ174" s="264" t="str">
        <f ca="true">+IF(OFFSET('Sanitation Data'!$I$28,0,10*ROW('Sanitation Data'!I168))="","",OFFSET('Sanitation Data'!$I$28,0,10*ROW('Sanitation Data'!I168)))</f>
        <v/>
      </c>
      <c r="DK174" s="264" t="str">
        <f ca="true">+IF(OFFSET('Sanitation Data'!$I$29,0,10*ROW('Sanitation Data'!I168))="","",OFFSET('Sanitation Data'!$I$29,0,10*ROW('Sanitation Data'!I168)))</f>
        <v/>
      </c>
      <c r="DL174" s="264" t="str">
        <f ca="true">+IF(OFFSET('Sanitation Data'!$I$30,0,10*ROW('Sanitation Data'!I168))="","",OFFSET('Sanitation Data'!$I$30,0,10*ROW('Sanitation Data'!I168)))</f>
        <v/>
      </c>
      <c r="DM174" s="264" t="str">
        <f ca="true">+IF(OFFSET('Sanitation Data'!$I$31,0,10*ROW('Sanitation Data'!I168))="","",OFFSET('Sanitation Data'!$I$31,0,10*ROW('Sanitation Data'!I168)))</f>
        <v/>
      </c>
      <c r="DN174" s="264" t="str">
        <f ca="true">+IF(OFFSET('Sanitation Data'!$I$32,0,10*ROW('Sanitation Data'!I168))="","",OFFSET('Sanitation Data'!$I$32,0,10*ROW('Sanitation Data'!I168)))</f>
        <v/>
      </c>
      <c r="DO174" s="264" t="str">
        <f ca="true">+IF(OFFSET('Hygiene Data'!$D$11,0,10*ROW('Hygiene Data'!D168))="","",OFFSET('Hygiene Data'!$D$11,0,10*ROW('Hygiene Data'!D168)))</f>
        <v/>
      </c>
      <c r="DP174" s="264" t="str">
        <f ca="true">+IF(OFFSET('Hygiene Data'!$D$12,0,10*ROW('Hygiene Data'!D168))="","",OFFSET('Hygiene Data'!$D$12,0,10*ROW('Hygiene Data'!D168)))</f>
        <v/>
      </c>
      <c r="DQ174" s="264" t="str">
        <f ca="true">+IF(OFFSET('Hygiene Data'!$D$13,0,10*ROW('Hygiene Data'!D168))="","",OFFSET('Hygiene Data'!$D$13,0,10*ROW('Hygiene Data'!D168)))</f>
        <v/>
      </c>
      <c r="DR174" s="264" t="str">
        <f ca="true">+IF(OFFSET('Hygiene Data'!$E$11,0,10*ROW('Hygiene Data'!E168))="","",OFFSET('Hygiene Data'!$E$11,0,10*ROW('Hygiene Data'!E168)))</f>
        <v/>
      </c>
      <c r="DS174" s="264" t="str">
        <f ca="true">+IF(OFFSET('Hygiene Data'!$E$12,0,10*ROW('Hygiene Data'!E168))="","",OFFSET('Hygiene Data'!$E$12,0,10*ROW('Hygiene Data'!E168)))</f>
        <v/>
      </c>
      <c r="DT174" s="264" t="str">
        <f ca="true">+IF(OFFSET('Hygiene Data'!$E$13,0,10*ROW('Hygiene Data'!E168))="","",OFFSET('Hygiene Data'!$E$13,0,10*ROW('Hygiene Data'!E168)))</f>
        <v/>
      </c>
      <c r="DU174" s="264" t="str">
        <f ca="true">+IF(OFFSET('Hygiene Data'!$F$11,0,10*ROW('Hygiene Data'!F168))="","",OFFSET('Hygiene Data'!$F$11,0,10*ROW('Hygiene Data'!F168)))</f>
        <v/>
      </c>
      <c r="DV174" s="264" t="str">
        <f ca="true">+IF(OFFSET('Hygiene Data'!$F$12,0,10*ROW('Hygiene Data'!F168))="","",OFFSET('Hygiene Data'!$F$12,0,10*ROW('Hygiene Data'!F168)))</f>
        <v/>
      </c>
      <c r="DW174" s="264" t="str">
        <f ca="true">+IF(OFFSET('Hygiene Data'!$F$13,0,10*ROW('Hygiene Data'!F168))="","",OFFSET('Hygiene Data'!$F$13,0,10*ROW('Hygiene Data'!F168)))</f>
        <v/>
      </c>
      <c r="DX174" s="264" t="str">
        <f ca="true">+IF(OFFSET('Hygiene Data'!$G$11,0,10*ROW('Hygiene Data'!G168))="","",OFFSET('Hygiene Data'!$G$11,0,10*ROW('Hygiene Data'!G168)))</f>
        <v/>
      </c>
      <c r="DY174" s="264" t="str">
        <f ca="true">+IF(OFFSET('Hygiene Data'!$G$12,0,10*ROW('Hygiene Data'!G168))="","",OFFSET('Hygiene Data'!$G$12,0,10*ROW('Hygiene Data'!G168)))</f>
        <v/>
      </c>
      <c r="DZ174" s="264" t="str">
        <f ca="true">+IF(OFFSET('Hygiene Data'!$G$13,0,10*ROW('Hygiene Data'!G168))="","",OFFSET('Hygiene Data'!$G$13,0,10*ROW('Hygiene Data'!G168)))</f>
        <v/>
      </c>
      <c r="EA174" s="264" t="str">
        <f ca="true">+IF(OFFSET('Hygiene Data'!$H$11,0,10*ROW('Hygiene Data'!H168))="","",OFFSET('Hygiene Data'!$H$11,0,10*ROW('Hygiene Data'!H168)))</f>
        <v/>
      </c>
      <c r="EB174" s="264" t="str">
        <f ca="true">+IF(OFFSET('Hygiene Data'!$H$12,0,10*ROW('Hygiene Data'!H168))="","",OFFSET('Hygiene Data'!$H$12,0,10*ROW('Hygiene Data'!H168)))</f>
        <v/>
      </c>
      <c r="EC174" s="264" t="str">
        <f ca="true">+IF(OFFSET('Hygiene Data'!$H$13,0,10*ROW('Hygiene Data'!H168))="","",OFFSET('Hygiene Data'!$H$13,0,10*ROW('Hygiene Data'!H168)))</f>
        <v/>
      </c>
      <c r="ED174" s="264" t="str">
        <f ca="true">+IF(OFFSET('Hygiene Data'!$I$11,0,10*ROW('Hygiene Data'!I168))="","",OFFSET('Hygiene Data'!$I$11,0,10*ROW('Hygiene Data'!I168)))</f>
        <v/>
      </c>
      <c r="EE174" s="264" t="str">
        <f ca="true">+IF(OFFSET('Hygiene Data'!$I$12,0,10*ROW('Hygiene Data'!I168))="","",OFFSET('Hygiene Data'!$I$12,0,10*ROW('Hygiene Data'!I168)))</f>
        <v/>
      </c>
      <c r="EF174" s="264" t="str">
        <f ca="true">+IF(OFFSET('Hygiene Data'!$I$13,0,10*ROW('Hygiene Data'!I168))="","",OFFSET('Hygiene Data'!$I$13,0,10*ROW('Hygiene Data'!I168)))</f>
        <v/>
      </c>
    </row>
    <row xmlns:x14ac="http://schemas.microsoft.com/office/spreadsheetml/2009/9/ac" r="175" x14ac:dyDescent="0.2">
      <c r="A175" s="37" t="str">
        <f ca="true">+IF(OFFSET('Water Data'!$B$2,0,10*ROW('Water Data'!E169))="","",OFFSET('Water Data'!$B$2,0,10*ROW('Water Data'!E169)))</f>
        <v/>
      </c>
      <c r="B175" s="37" t="str">
        <f ca="true">+IF(OFFSET('Water Data'!$C$2,0,10*ROW('Water Data'!F169))="","",OFFSET('Water Data'!$C$2,0,10*ROW('Water Data'!F169)))</f>
        <v/>
      </c>
      <c r="C175" s="320" t="str">
        <f t="shared" ca="true" si="2"/>
        <v/>
      </c>
      <c r="D175" s="94"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94"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94"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94"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94"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94"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94"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94"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94"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94"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94"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94"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94"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94"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94"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94"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94"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94"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95"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95"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95"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95"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95"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95"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95"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95"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95"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95"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95"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95"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95"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95"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95"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95"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95"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95"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95"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95"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95"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95"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95"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95"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95"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95"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95"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95"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95"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95"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96"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96"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96"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96"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96"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96"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96"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96"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96"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96"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96"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96"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96"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96"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96"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96"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96"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96"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64"/>
      <c r="BS175" s="264" t="str">
        <f ca="true">+IF(OFFSET('Water Data'!$D$27,0,10*ROW('Water Data'!D169))="","",OFFSET('Water Data'!$D$27,0,10*ROW('Water Data'!D169)))</f>
        <v/>
      </c>
      <c r="BT175" s="264" t="str">
        <f ca="true">+IF(OFFSET('Water Data'!$D$28,0,10*ROW('Water Data'!D169))="","",OFFSET('Water Data'!$D$28,0,10*ROW('Water Data'!D169)))</f>
        <v/>
      </c>
      <c r="BU175" s="264" t="str">
        <f ca="true">+IF(OFFSET('Water Data'!$D$29,0,10*ROW('Water Data'!D169))="","",OFFSET('Water Data'!$D$29,0,10*ROW('Water Data'!D169)))</f>
        <v/>
      </c>
      <c r="BV175" s="264" t="str">
        <f ca="true">+IF(OFFSET('Water Data'!$E$27,0,10*ROW('Water Data'!E169))="","",OFFSET('Water Data'!$E$27,0,10*ROW('Water Data'!E169)))</f>
        <v/>
      </c>
      <c r="BW175" s="264" t="str">
        <f ca="true">+IF(OFFSET('Water Data'!$E$28,0,10*ROW('Water Data'!E169))="","",OFFSET('Water Data'!$E$28,0,10*ROW('Water Data'!E169)))</f>
        <v/>
      </c>
      <c r="BX175" s="264" t="str">
        <f ca="true">+IF(OFFSET('Water Data'!$E$29,0,10*ROW('Water Data'!E169))="","",OFFSET('Water Data'!$E$29,0,10*ROW('Water Data'!E169)))</f>
        <v/>
      </c>
      <c r="BY175" s="264" t="str">
        <f ca="true">+IF(OFFSET('Water Data'!$F$27,0,10*ROW('Water Data'!F169))="","",OFFSET('Water Data'!$F$27,0,10*ROW('Water Data'!F169)))</f>
        <v/>
      </c>
      <c r="BZ175" s="264" t="str">
        <f ca="true">+IF(OFFSET('Water Data'!$F$28,0,10*ROW('Water Data'!F169))="","",OFFSET('Water Data'!$F$28,0,10*ROW('Water Data'!F169)))</f>
        <v/>
      </c>
      <c r="CA175" s="264" t="str">
        <f ca="true">+IF(OFFSET('Water Data'!$F$29,0,10*ROW('Water Data'!F169))="","",OFFSET('Water Data'!$F$29,0,10*ROW('Water Data'!F169)))</f>
        <v/>
      </c>
      <c r="CB175" s="264" t="str">
        <f ca="true">+IF(OFFSET('Water Data'!$G$27,0,10*ROW('Water Data'!G169))="","",OFFSET('Water Data'!$G$27,0,10*ROW('Water Data'!G169)))</f>
        <v/>
      </c>
      <c r="CC175" s="264" t="str">
        <f ca="true">+IF(OFFSET('Water Data'!$G$28,0,10*ROW('Water Data'!G169))="","",OFFSET('Water Data'!$G$28,0,10*ROW('Water Data'!G169)))</f>
        <v/>
      </c>
      <c r="CD175" s="264" t="str">
        <f ca="true">+IF(OFFSET('Water Data'!$G$29,0,10*ROW('Water Data'!G169))="","",OFFSET('Water Data'!$G$29,0,10*ROW('Water Data'!G169)))</f>
        <v/>
      </c>
      <c r="CE175" s="264" t="str">
        <f ca="true">+IF(OFFSET('Water Data'!$H$27,0,10*ROW('Water Data'!H169))="","",OFFSET('Water Data'!$H$27,0,10*ROW('Water Data'!H169)))</f>
        <v/>
      </c>
      <c r="CF175" s="264" t="str">
        <f ca="true">+IF(OFFSET('Water Data'!$H$28,0,10*ROW('Water Data'!H169))="","",OFFSET('Water Data'!$H$28,0,10*ROW('Water Data'!H169)))</f>
        <v/>
      </c>
      <c r="CG175" s="264" t="str">
        <f ca="true">+IF(OFFSET('Water Data'!$H$29,0,10*ROW('Water Data'!H169))="","",OFFSET('Water Data'!$H$29,0,10*ROW('Water Data'!H169)))</f>
        <v/>
      </c>
      <c r="CH175" s="264" t="str">
        <f ca="true">+IF(OFFSET('Water Data'!$I$27,0,10*ROW('Water Data'!I169))="","",OFFSET('Water Data'!$I$27,0,10*ROW('Water Data'!I169)))</f>
        <v/>
      </c>
      <c r="CI175" s="264" t="str">
        <f ca="true">+IF(OFFSET('Water Data'!$I$28,0,10*ROW('Water Data'!I169))="","",OFFSET('Water Data'!$I$28,0,10*ROW('Water Data'!I169)))</f>
        <v/>
      </c>
      <c r="CJ175" s="264" t="str">
        <f ca="true">+IF(OFFSET('Water Data'!$I$29,0,10*ROW('Water Data'!I169))="","",OFFSET('Water Data'!$I$29,0,10*ROW('Water Data'!I169)))</f>
        <v/>
      </c>
      <c r="CK175" s="264" t="str">
        <f ca="true">+IF(OFFSET('Sanitation Data'!$D$28,0,10*ROW('Sanitation Data'!D169))="","",OFFSET('Sanitation Data'!$D$28,0,10*ROW('Sanitation Data'!D169)))</f>
        <v/>
      </c>
      <c r="CL175" s="264" t="str">
        <f ca="true">+IF(OFFSET('Sanitation Data'!$D$29,0,10*ROW('Sanitation Data'!D169))="","",OFFSET('Sanitation Data'!$D$29,0,10*ROW('Sanitation Data'!D169)))</f>
        <v/>
      </c>
      <c r="CM175" s="264" t="str">
        <f ca="true">+IF(OFFSET('Sanitation Data'!$D$30,0,10*ROW('Sanitation Data'!D169))="","",OFFSET('Sanitation Data'!$D$30,0,10*ROW('Sanitation Data'!D169)))</f>
        <v/>
      </c>
      <c r="CN175" s="264" t="str">
        <f ca="true">+IF(OFFSET('Sanitation Data'!$D$31,0,10*ROW('Sanitation Data'!D169))="","",OFFSET('Sanitation Data'!$D$31,0,10*ROW('Sanitation Data'!D169)))</f>
        <v/>
      </c>
      <c r="CO175" s="264" t="str">
        <f ca="true">+IF(OFFSET('Sanitation Data'!$D$32,0,10*ROW('Sanitation Data'!D169))="","",OFFSET('Sanitation Data'!$D$32,0,10*ROW('Sanitation Data'!D169)))</f>
        <v/>
      </c>
      <c r="CP175" s="264" t="str">
        <f ca="true">+IF(OFFSET('Sanitation Data'!$E$28,0,10*ROW('Sanitation Data'!E169))="","",OFFSET('Sanitation Data'!$E$28,0,10*ROW('Sanitation Data'!E169)))</f>
        <v/>
      </c>
      <c r="CQ175" s="264" t="str">
        <f ca="true">+IF(OFFSET('Sanitation Data'!$E$29,0,10*ROW('Sanitation Data'!E169))="","",OFFSET('Sanitation Data'!$E$29,0,10*ROW('Sanitation Data'!E169)))</f>
        <v/>
      </c>
      <c r="CR175" s="264" t="str">
        <f ca="true">+IF(OFFSET('Sanitation Data'!$E$30,0,10*ROW('Sanitation Data'!E169))="","",OFFSET('Sanitation Data'!$E$30,0,10*ROW('Sanitation Data'!E169)))</f>
        <v/>
      </c>
      <c r="CS175" s="264" t="str">
        <f ca="true">+IF(OFFSET('Sanitation Data'!$E$31,0,10*ROW('Sanitation Data'!E169))="","",OFFSET('Sanitation Data'!$E$31,0,10*ROW('Sanitation Data'!E169)))</f>
        <v/>
      </c>
      <c r="CT175" s="264" t="str">
        <f ca="true">+IF(OFFSET('Sanitation Data'!$E$32,0,10*ROW('Sanitation Data'!E169))="","",OFFSET('Sanitation Data'!$E$32,0,10*ROW('Sanitation Data'!E169)))</f>
        <v/>
      </c>
      <c r="CU175" s="264" t="str">
        <f ca="true">+IF(OFFSET('Sanitation Data'!$F$28,0,10*ROW('Sanitation Data'!F169))="","",OFFSET('Sanitation Data'!$F$28,0,10*ROW('Sanitation Data'!F169)))</f>
        <v/>
      </c>
      <c r="CV175" s="264" t="str">
        <f ca="true">+IF(OFFSET('Sanitation Data'!$F$29,0,10*ROW('Sanitation Data'!F169))="","",OFFSET('Sanitation Data'!$F$29,0,10*ROW('Sanitation Data'!F169)))</f>
        <v/>
      </c>
      <c r="CW175" s="264" t="str">
        <f ca="true">+IF(OFFSET('Sanitation Data'!$F$30,0,10*ROW('Sanitation Data'!F169))="","",OFFSET('Sanitation Data'!$F$30,0,10*ROW('Sanitation Data'!F169)))</f>
        <v/>
      </c>
      <c r="CX175" s="264" t="str">
        <f ca="true">+IF(OFFSET('Sanitation Data'!$F$31,0,10*ROW('Sanitation Data'!F169))="","",OFFSET('Sanitation Data'!$F$31,0,10*ROW('Sanitation Data'!F169)))</f>
        <v/>
      </c>
      <c r="CY175" s="264" t="str">
        <f ca="true">+IF(OFFSET('Sanitation Data'!$F$32,0,10*ROW('Sanitation Data'!F169))="","",OFFSET('Sanitation Data'!$F$32,0,10*ROW('Sanitation Data'!F169)))</f>
        <v/>
      </c>
      <c r="CZ175" s="264" t="str">
        <f ca="true">+IF(OFFSET('Sanitation Data'!$G$28,0,10*ROW('Sanitation Data'!G169))="","",OFFSET('Sanitation Data'!$G$28,0,10*ROW('Sanitation Data'!G169)))</f>
        <v/>
      </c>
      <c r="DA175" s="264" t="str">
        <f ca="true">+IF(OFFSET('Sanitation Data'!$G$29,0,10*ROW('Sanitation Data'!G169))="","",OFFSET('Sanitation Data'!$G$29,0,10*ROW('Sanitation Data'!G169)))</f>
        <v/>
      </c>
      <c r="DB175" s="264" t="str">
        <f ca="true">+IF(OFFSET('Sanitation Data'!$G$30,0,10*ROW('Sanitation Data'!G169))="","",OFFSET('Sanitation Data'!$G$30,0,10*ROW('Sanitation Data'!G169)))</f>
        <v/>
      </c>
      <c r="DC175" s="264" t="str">
        <f ca="true">+IF(OFFSET('Sanitation Data'!$G$31,0,10*ROW('Sanitation Data'!G169))="","",OFFSET('Sanitation Data'!$G$31,0,10*ROW('Sanitation Data'!G169)))</f>
        <v/>
      </c>
      <c r="DD175" s="264" t="str">
        <f ca="true">+IF(OFFSET('Sanitation Data'!$G$32,0,10*ROW('Sanitation Data'!G169))="","",OFFSET('Sanitation Data'!$G$32,0,10*ROW('Sanitation Data'!G169)))</f>
        <v/>
      </c>
      <c r="DE175" s="264" t="str">
        <f ca="true">+IF(OFFSET('Sanitation Data'!$H$28,0,10*ROW('Sanitation Data'!H169))="","",OFFSET('Sanitation Data'!$H$28,0,10*ROW('Sanitation Data'!H169)))</f>
        <v/>
      </c>
      <c r="DF175" s="264" t="str">
        <f ca="true">+IF(OFFSET('Sanitation Data'!$H$29,0,10*ROW('Sanitation Data'!H169))="","",OFFSET('Sanitation Data'!$H$29,0,10*ROW('Sanitation Data'!H169)))</f>
        <v/>
      </c>
      <c r="DG175" s="264" t="str">
        <f ca="true">+IF(OFFSET('Sanitation Data'!$H$30,0,10*ROW('Sanitation Data'!H169))="","",OFFSET('Sanitation Data'!$H$30,0,10*ROW('Sanitation Data'!H169)))</f>
        <v/>
      </c>
      <c r="DH175" s="264" t="str">
        <f ca="true">+IF(OFFSET('Sanitation Data'!$H$31,0,10*ROW('Sanitation Data'!H169))="","",OFFSET('Sanitation Data'!$H$31,0,10*ROW('Sanitation Data'!H169)))</f>
        <v/>
      </c>
      <c r="DI175" s="264" t="str">
        <f ca="true">+IF(OFFSET('Sanitation Data'!$H$32,0,10*ROW('Sanitation Data'!H169))="","",OFFSET('Sanitation Data'!$H$32,0,10*ROW('Sanitation Data'!H169)))</f>
        <v/>
      </c>
      <c r="DJ175" s="264" t="str">
        <f ca="true">+IF(OFFSET('Sanitation Data'!$I$28,0,10*ROW('Sanitation Data'!I169))="","",OFFSET('Sanitation Data'!$I$28,0,10*ROW('Sanitation Data'!I169)))</f>
        <v/>
      </c>
      <c r="DK175" s="264" t="str">
        <f ca="true">+IF(OFFSET('Sanitation Data'!$I$29,0,10*ROW('Sanitation Data'!I169))="","",OFFSET('Sanitation Data'!$I$29,0,10*ROW('Sanitation Data'!I169)))</f>
        <v/>
      </c>
      <c r="DL175" s="264" t="str">
        <f ca="true">+IF(OFFSET('Sanitation Data'!$I$30,0,10*ROW('Sanitation Data'!I169))="","",OFFSET('Sanitation Data'!$I$30,0,10*ROW('Sanitation Data'!I169)))</f>
        <v/>
      </c>
      <c r="DM175" s="264" t="str">
        <f ca="true">+IF(OFFSET('Sanitation Data'!$I$31,0,10*ROW('Sanitation Data'!I169))="","",OFFSET('Sanitation Data'!$I$31,0,10*ROW('Sanitation Data'!I169)))</f>
        <v/>
      </c>
      <c r="DN175" s="264" t="str">
        <f ca="true">+IF(OFFSET('Sanitation Data'!$I$32,0,10*ROW('Sanitation Data'!I169))="","",OFFSET('Sanitation Data'!$I$32,0,10*ROW('Sanitation Data'!I169)))</f>
        <v/>
      </c>
      <c r="DO175" s="264" t="str">
        <f ca="true">+IF(OFFSET('Hygiene Data'!$D$11,0,10*ROW('Hygiene Data'!D169))="","",OFFSET('Hygiene Data'!$D$11,0,10*ROW('Hygiene Data'!D169)))</f>
        <v/>
      </c>
      <c r="DP175" s="264" t="str">
        <f ca="true">+IF(OFFSET('Hygiene Data'!$D$12,0,10*ROW('Hygiene Data'!D169))="","",OFFSET('Hygiene Data'!$D$12,0,10*ROW('Hygiene Data'!D169)))</f>
        <v/>
      </c>
      <c r="DQ175" s="264" t="str">
        <f ca="true">+IF(OFFSET('Hygiene Data'!$D$13,0,10*ROW('Hygiene Data'!D169))="","",OFFSET('Hygiene Data'!$D$13,0,10*ROW('Hygiene Data'!D169)))</f>
        <v/>
      </c>
      <c r="DR175" s="264" t="str">
        <f ca="true">+IF(OFFSET('Hygiene Data'!$E$11,0,10*ROW('Hygiene Data'!E169))="","",OFFSET('Hygiene Data'!$E$11,0,10*ROW('Hygiene Data'!E169)))</f>
        <v/>
      </c>
      <c r="DS175" s="264" t="str">
        <f ca="true">+IF(OFFSET('Hygiene Data'!$E$12,0,10*ROW('Hygiene Data'!E169))="","",OFFSET('Hygiene Data'!$E$12,0,10*ROW('Hygiene Data'!E169)))</f>
        <v/>
      </c>
      <c r="DT175" s="264" t="str">
        <f ca="true">+IF(OFFSET('Hygiene Data'!$E$13,0,10*ROW('Hygiene Data'!E169))="","",OFFSET('Hygiene Data'!$E$13,0,10*ROW('Hygiene Data'!E169)))</f>
        <v/>
      </c>
      <c r="DU175" s="264" t="str">
        <f ca="true">+IF(OFFSET('Hygiene Data'!$F$11,0,10*ROW('Hygiene Data'!F169))="","",OFFSET('Hygiene Data'!$F$11,0,10*ROW('Hygiene Data'!F169)))</f>
        <v/>
      </c>
      <c r="DV175" s="264" t="str">
        <f ca="true">+IF(OFFSET('Hygiene Data'!$F$12,0,10*ROW('Hygiene Data'!F169))="","",OFFSET('Hygiene Data'!$F$12,0,10*ROW('Hygiene Data'!F169)))</f>
        <v/>
      </c>
      <c r="DW175" s="264" t="str">
        <f ca="true">+IF(OFFSET('Hygiene Data'!$F$13,0,10*ROW('Hygiene Data'!F169))="","",OFFSET('Hygiene Data'!$F$13,0,10*ROW('Hygiene Data'!F169)))</f>
        <v/>
      </c>
      <c r="DX175" s="264" t="str">
        <f ca="true">+IF(OFFSET('Hygiene Data'!$G$11,0,10*ROW('Hygiene Data'!G169))="","",OFFSET('Hygiene Data'!$G$11,0,10*ROW('Hygiene Data'!G169)))</f>
        <v/>
      </c>
      <c r="DY175" s="264" t="str">
        <f ca="true">+IF(OFFSET('Hygiene Data'!$G$12,0,10*ROW('Hygiene Data'!G169))="","",OFFSET('Hygiene Data'!$G$12,0,10*ROW('Hygiene Data'!G169)))</f>
        <v/>
      </c>
      <c r="DZ175" s="264" t="str">
        <f ca="true">+IF(OFFSET('Hygiene Data'!$G$13,0,10*ROW('Hygiene Data'!G169))="","",OFFSET('Hygiene Data'!$G$13,0,10*ROW('Hygiene Data'!G169)))</f>
        <v/>
      </c>
      <c r="EA175" s="264" t="str">
        <f ca="true">+IF(OFFSET('Hygiene Data'!$H$11,0,10*ROW('Hygiene Data'!H169))="","",OFFSET('Hygiene Data'!$H$11,0,10*ROW('Hygiene Data'!H169)))</f>
        <v/>
      </c>
      <c r="EB175" s="264" t="str">
        <f ca="true">+IF(OFFSET('Hygiene Data'!$H$12,0,10*ROW('Hygiene Data'!H169))="","",OFFSET('Hygiene Data'!$H$12,0,10*ROW('Hygiene Data'!H169)))</f>
        <v/>
      </c>
      <c r="EC175" s="264" t="str">
        <f ca="true">+IF(OFFSET('Hygiene Data'!$H$13,0,10*ROW('Hygiene Data'!H169))="","",OFFSET('Hygiene Data'!$H$13,0,10*ROW('Hygiene Data'!H169)))</f>
        <v/>
      </c>
      <c r="ED175" s="264" t="str">
        <f ca="true">+IF(OFFSET('Hygiene Data'!$I$11,0,10*ROW('Hygiene Data'!I169))="","",OFFSET('Hygiene Data'!$I$11,0,10*ROW('Hygiene Data'!I169)))</f>
        <v/>
      </c>
      <c r="EE175" s="264" t="str">
        <f ca="true">+IF(OFFSET('Hygiene Data'!$I$12,0,10*ROW('Hygiene Data'!I169))="","",OFFSET('Hygiene Data'!$I$12,0,10*ROW('Hygiene Data'!I169)))</f>
        <v/>
      </c>
      <c r="EF175" s="264" t="str">
        <f ca="true">+IF(OFFSET('Hygiene Data'!$I$13,0,10*ROW('Hygiene Data'!I169))="","",OFFSET('Hygiene Data'!$I$13,0,10*ROW('Hygiene Data'!I169)))</f>
        <v/>
      </c>
    </row>
    <row xmlns:x14ac="http://schemas.microsoft.com/office/spreadsheetml/2009/9/ac" r="176" x14ac:dyDescent="0.2">
      <c r="A176" s="37" t="str">
        <f ca="true">+IF(OFFSET('Water Data'!$B$2,0,10*ROW('Water Data'!E170))="","",OFFSET('Water Data'!$B$2,0,10*ROW('Water Data'!E170)))</f>
        <v/>
      </c>
      <c r="B176" s="37" t="str">
        <f ca="true">+IF(OFFSET('Water Data'!$C$2,0,10*ROW('Water Data'!F170))="","",OFFSET('Water Data'!$C$2,0,10*ROW('Water Data'!F170)))</f>
        <v/>
      </c>
      <c r="C176" s="320" t="str">
        <f t="shared" ca="true" si="2"/>
        <v/>
      </c>
      <c r="D176" s="94"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94"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94"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94"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94"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94"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94"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94"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94"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94"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94"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94"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94"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94"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94"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94"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94"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94"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95"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95"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95"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95"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95"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95"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95"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95"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95"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95"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95"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95"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95"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95"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95"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95"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95"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95"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95"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95"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95"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95"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95"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95"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95"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95"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95"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95"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95"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95"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96"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96"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96"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96"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96"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96"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96"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96"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96"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96"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96"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96"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96"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96"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96"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96"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96"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96"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64"/>
      <c r="BS176" s="264" t="str">
        <f ca="true">+IF(OFFSET('Water Data'!$D$27,0,10*ROW('Water Data'!D170))="","",OFFSET('Water Data'!$D$27,0,10*ROW('Water Data'!D170)))</f>
        <v/>
      </c>
      <c r="BT176" s="264" t="str">
        <f ca="true">+IF(OFFSET('Water Data'!$D$28,0,10*ROW('Water Data'!D170))="","",OFFSET('Water Data'!$D$28,0,10*ROW('Water Data'!D170)))</f>
        <v/>
      </c>
      <c r="BU176" s="264" t="str">
        <f ca="true">+IF(OFFSET('Water Data'!$D$29,0,10*ROW('Water Data'!D170))="","",OFFSET('Water Data'!$D$29,0,10*ROW('Water Data'!D170)))</f>
        <v/>
      </c>
      <c r="BV176" s="264" t="str">
        <f ca="true">+IF(OFFSET('Water Data'!$E$27,0,10*ROW('Water Data'!E170))="","",OFFSET('Water Data'!$E$27,0,10*ROW('Water Data'!E170)))</f>
        <v/>
      </c>
      <c r="BW176" s="264" t="str">
        <f ca="true">+IF(OFFSET('Water Data'!$E$28,0,10*ROW('Water Data'!E170))="","",OFFSET('Water Data'!$E$28,0,10*ROW('Water Data'!E170)))</f>
        <v/>
      </c>
      <c r="BX176" s="264" t="str">
        <f ca="true">+IF(OFFSET('Water Data'!$E$29,0,10*ROW('Water Data'!E170))="","",OFFSET('Water Data'!$E$29,0,10*ROW('Water Data'!E170)))</f>
        <v/>
      </c>
      <c r="BY176" s="264" t="str">
        <f ca="true">+IF(OFFSET('Water Data'!$F$27,0,10*ROW('Water Data'!F170))="","",OFFSET('Water Data'!$F$27,0,10*ROW('Water Data'!F170)))</f>
        <v/>
      </c>
      <c r="BZ176" s="264" t="str">
        <f ca="true">+IF(OFFSET('Water Data'!$F$28,0,10*ROW('Water Data'!F170))="","",OFFSET('Water Data'!$F$28,0,10*ROW('Water Data'!F170)))</f>
        <v/>
      </c>
      <c r="CA176" s="264" t="str">
        <f ca="true">+IF(OFFSET('Water Data'!$F$29,0,10*ROW('Water Data'!F170))="","",OFFSET('Water Data'!$F$29,0,10*ROW('Water Data'!F170)))</f>
        <v/>
      </c>
      <c r="CB176" s="264" t="str">
        <f ca="true">+IF(OFFSET('Water Data'!$G$27,0,10*ROW('Water Data'!G170))="","",OFFSET('Water Data'!$G$27,0,10*ROW('Water Data'!G170)))</f>
        <v/>
      </c>
      <c r="CC176" s="264" t="str">
        <f ca="true">+IF(OFFSET('Water Data'!$G$28,0,10*ROW('Water Data'!G170))="","",OFFSET('Water Data'!$G$28,0,10*ROW('Water Data'!G170)))</f>
        <v/>
      </c>
      <c r="CD176" s="264" t="str">
        <f ca="true">+IF(OFFSET('Water Data'!$G$29,0,10*ROW('Water Data'!G170))="","",OFFSET('Water Data'!$G$29,0,10*ROW('Water Data'!G170)))</f>
        <v/>
      </c>
      <c r="CE176" s="264" t="str">
        <f ca="true">+IF(OFFSET('Water Data'!$H$27,0,10*ROW('Water Data'!H170))="","",OFFSET('Water Data'!$H$27,0,10*ROW('Water Data'!H170)))</f>
        <v/>
      </c>
      <c r="CF176" s="264" t="str">
        <f ca="true">+IF(OFFSET('Water Data'!$H$28,0,10*ROW('Water Data'!H170))="","",OFFSET('Water Data'!$H$28,0,10*ROW('Water Data'!H170)))</f>
        <v/>
      </c>
      <c r="CG176" s="264" t="str">
        <f ca="true">+IF(OFFSET('Water Data'!$H$29,0,10*ROW('Water Data'!H170))="","",OFFSET('Water Data'!$H$29,0,10*ROW('Water Data'!H170)))</f>
        <v/>
      </c>
      <c r="CH176" s="264" t="str">
        <f ca="true">+IF(OFFSET('Water Data'!$I$27,0,10*ROW('Water Data'!I170))="","",OFFSET('Water Data'!$I$27,0,10*ROW('Water Data'!I170)))</f>
        <v/>
      </c>
      <c r="CI176" s="264" t="str">
        <f ca="true">+IF(OFFSET('Water Data'!$I$28,0,10*ROW('Water Data'!I170))="","",OFFSET('Water Data'!$I$28,0,10*ROW('Water Data'!I170)))</f>
        <v/>
      </c>
      <c r="CJ176" s="264" t="str">
        <f ca="true">+IF(OFFSET('Water Data'!$I$29,0,10*ROW('Water Data'!I170))="","",OFFSET('Water Data'!$I$29,0,10*ROW('Water Data'!I170)))</f>
        <v/>
      </c>
      <c r="CK176" s="264" t="str">
        <f ca="true">+IF(OFFSET('Sanitation Data'!$D$28,0,10*ROW('Sanitation Data'!D170))="","",OFFSET('Sanitation Data'!$D$28,0,10*ROW('Sanitation Data'!D170)))</f>
        <v/>
      </c>
      <c r="CL176" s="264" t="str">
        <f ca="true">+IF(OFFSET('Sanitation Data'!$D$29,0,10*ROW('Sanitation Data'!D170))="","",OFFSET('Sanitation Data'!$D$29,0,10*ROW('Sanitation Data'!D170)))</f>
        <v/>
      </c>
      <c r="CM176" s="264" t="str">
        <f ca="true">+IF(OFFSET('Sanitation Data'!$D$30,0,10*ROW('Sanitation Data'!D170))="","",OFFSET('Sanitation Data'!$D$30,0,10*ROW('Sanitation Data'!D170)))</f>
        <v/>
      </c>
      <c r="CN176" s="264" t="str">
        <f ca="true">+IF(OFFSET('Sanitation Data'!$D$31,0,10*ROW('Sanitation Data'!D170))="","",OFFSET('Sanitation Data'!$D$31,0,10*ROW('Sanitation Data'!D170)))</f>
        <v/>
      </c>
      <c r="CO176" s="264" t="str">
        <f ca="true">+IF(OFFSET('Sanitation Data'!$D$32,0,10*ROW('Sanitation Data'!D170))="","",OFFSET('Sanitation Data'!$D$32,0,10*ROW('Sanitation Data'!D170)))</f>
        <v/>
      </c>
      <c r="CP176" s="264" t="str">
        <f ca="true">+IF(OFFSET('Sanitation Data'!$E$28,0,10*ROW('Sanitation Data'!E170))="","",OFFSET('Sanitation Data'!$E$28,0,10*ROW('Sanitation Data'!E170)))</f>
        <v/>
      </c>
      <c r="CQ176" s="264" t="str">
        <f ca="true">+IF(OFFSET('Sanitation Data'!$E$29,0,10*ROW('Sanitation Data'!E170))="","",OFFSET('Sanitation Data'!$E$29,0,10*ROW('Sanitation Data'!E170)))</f>
        <v/>
      </c>
      <c r="CR176" s="264" t="str">
        <f ca="true">+IF(OFFSET('Sanitation Data'!$E$30,0,10*ROW('Sanitation Data'!E170))="","",OFFSET('Sanitation Data'!$E$30,0,10*ROW('Sanitation Data'!E170)))</f>
        <v/>
      </c>
      <c r="CS176" s="264" t="str">
        <f ca="true">+IF(OFFSET('Sanitation Data'!$E$31,0,10*ROW('Sanitation Data'!E170))="","",OFFSET('Sanitation Data'!$E$31,0,10*ROW('Sanitation Data'!E170)))</f>
        <v/>
      </c>
      <c r="CT176" s="264" t="str">
        <f ca="true">+IF(OFFSET('Sanitation Data'!$E$32,0,10*ROW('Sanitation Data'!E170))="","",OFFSET('Sanitation Data'!$E$32,0,10*ROW('Sanitation Data'!E170)))</f>
        <v/>
      </c>
      <c r="CU176" s="264" t="str">
        <f ca="true">+IF(OFFSET('Sanitation Data'!$F$28,0,10*ROW('Sanitation Data'!F170))="","",OFFSET('Sanitation Data'!$F$28,0,10*ROW('Sanitation Data'!F170)))</f>
        <v/>
      </c>
      <c r="CV176" s="264" t="str">
        <f ca="true">+IF(OFFSET('Sanitation Data'!$F$29,0,10*ROW('Sanitation Data'!F170))="","",OFFSET('Sanitation Data'!$F$29,0,10*ROW('Sanitation Data'!F170)))</f>
        <v/>
      </c>
      <c r="CW176" s="264" t="str">
        <f ca="true">+IF(OFFSET('Sanitation Data'!$F$30,0,10*ROW('Sanitation Data'!F170))="","",OFFSET('Sanitation Data'!$F$30,0,10*ROW('Sanitation Data'!F170)))</f>
        <v/>
      </c>
      <c r="CX176" s="264" t="str">
        <f ca="true">+IF(OFFSET('Sanitation Data'!$F$31,0,10*ROW('Sanitation Data'!F170))="","",OFFSET('Sanitation Data'!$F$31,0,10*ROW('Sanitation Data'!F170)))</f>
        <v/>
      </c>
      <c r="CY176" s="264" t="str">
        <f ca="true">+IF(OFFSET('Sanitation Data'!$F$32,0,10*ROW('Sanitation Data'!F170))="","",OFFSET('Sanitation Data'!$F$32,0,10*ROW('Sanitation Data'!F170)))</f>
        <v/>
      </c>
      <c r="CZ176" s="264" t="str">
        <f ca="true">+IF(OFFSET('Sanitation Data'!$G$28,0,10*ROW('Sanitation Data'!G170))="","",OFFSET('Sanitation Data'!$G$28,0,10*ROW('Sanitation Data'!G170)))</f>
        <v/>
      </c>
      <c r="DA176" s="264" t="str">
        <f ca="true">+IF(OFFSET('Sanitation Data'!$G$29,0,10*ROW('Sanitation Data'!G170))="","",OFFSET('Sanitation Data'!$G$29,0,10*ROW('Sanitation Data'!G170)))</f>
        <v/>
      </c>
      <c r="DB176" s="264" t="str">
        <f ca="true">+IF(OFFSET('Sanitation Data'!$G$30,0,10*ROW('Sanitation Data'!G170))="","",OFFSET('Sanitation Data'!$G$30,0,10*ROW('Sanitation Data'!G170)))</f>
        <v/>
      </c>
      <c r="DC176" s="264" t="str">
        <f ca="true">+IF(OFFSET('Sanitation Data'!$G$31,0,10*ROW('Sanitation Data'!G170))="","",OFFSET('Sanitation Data'!$G$31,0,10*ROW('Sanitation Data'!G170)))</f>
        <v/>
      </c>
      <c r="DD176" s="264" t="str">
        <f ca="true">+IF(OFFSET('Sanitation Data'!$G$32,0,10*ROW('Sanitation Data'!G170))="","",OFFSET('Sanitation Data'!$G$32,0,10*ROW('Sanitation Data'!G170)))</f>
        <v/>
      </c>
      <c r="DE176" s="264" t="str">
        <f ca="true">+IF(OFFSET('Sanitation Data'!$H$28,0,10*ROW('Sanitation Data'!H170))="","",OFFSET('Sanitation Data'!$H$28,0,10*ROW('Sanitation Data'!H170)))</f>
        <v/>
      </c>
      <c r="DF176" s="264" t="str">
        <f ca="true">+IF(OFFSET('Sanitation Data'!$H$29,0,10*ROW('Sanitation Data'!H170))="","",OFFSET('Sanitation Data'!$H$29,0,10*ROW('Sanitation Data'!H170)))</f>
        <v/>
      </c>
      <c r="DG176" s="264" t="str">
        <f ca="true">+IF(OFFSET('Sanitation Data'!$H$30,0,10*ROW('Sanitation Data'!H170))="","",OFFSET('Sanitation Data'!$H$30,0,10*ROW('Sanitation Data'!H170)))</f>
        <v/>
      </c>
      <c r="DH176" s="264" t="str">
        <f ca="true">+IF(OFFSET('Sanitation Data'!$H$31,0,10*ROW('Sanitation Data'!H170))="","",OFFSET('Sanitation Data'!$H$31,0,10*ROW('Sanitation Data'!H170)))</f>
        <v/>
      </c>
      <c r="DI176" s="264" t="str">
        <f ca="true">+IF(OFFSET('Sanitation Data'!$H$32,0,10*ROW('Sanitation Data'!H170))="","",OFFSET('Sanitation Data'!$H$32,0,10*ROW('Sanitation Data'!H170)))</f>
        <v/>
      </c>
      <c r="DJ176" s="264" t="str">
        <f ca="true">+IF(OFFSET('Sanitation Data'!$I$28,0,10*ROW('Sanitation Data'!I170))="","",OFFSET('Sanitation Data'!$I$28,0,10*ROW('Sanitation Data'!I170)))</f>
        <v/>
      </c>
      <c r="DK176" s="264" t="str">
        <f ca="true">+IF(OFFSET('Sanitation Data'!$I$29,0,10*ROW('Sanitation Data'!I170))="","",OFFSET('Sanitation Data'!$I$29,0,10*ROW('Sanitation Data'!I170)))</f>
        <v/>
      </c>
      <c r="DL176" s="264" t="str">
        <f ca="true">+IF(OFFSET('Sanitation Data'!$I$30,0,10*ROW('Sanitation Data'!I170))="","",OFFSET('Sanitation Data'!$I$30,0,10*ROW('Sanitation Data'!I170)))</f>
        <v/>
      </c>
      <c r="DM176" s="264" t="str">
        <f ca="true">+IF(OFFSET('Sanitation Data'!$I$31,0,10*ROW('Sanitation Data'!I170))="","",OFFSET('Sanitation Data'!$I$31,0,10*ROW('Sanitation Data'!I170)))</f>
        <v/>
      </c>
      <c r="DN176" s="264" t="str">
        <f ca="true">+IF(OFFSET('Sanitation Data'!$I$32,0,10*ROW('Sanitation Data'!I170))="","",OFFSET('Sanitation Data'!$I$32,0,10*ROW('Sanitation Data'!I170)))</f>
        <v/>
      </c>
      <c r="DO176" s="264" t="str">
        <f ca="true">+IF(OFFSET('Hygiene Data'!$D$11,0,10*ROW('Hygiene Data'!D170))="","",OFFSET('Hygiene Data'!$D$11,0,10*ROW('Hygiene Data'!D170)))</f>
        <v/>
      </c>
      <c r="DP176" s="264" t="str">
        <f ca="true">+IF(OFFSET('Hygiene Data'!$D$12,0,10*ROW('Hygiene Data'!D170))="","",OFFSET('Hygiene Data'!$D$12,0,10*ROW('Hygiene Data'!D170)))</f>
        <v/>
      </c>
      <c r="DQ176" s="264" t="str">
        <f ca="true">+IF(OFFSET('Hygiene Data'!$D$13,0,10*ROW('Hygiene Data'!D170))="","",OFFSET('Hygiene Data'!$D$13,0,10*ROW('Hygiene Data'!D170)))</f>
        <v/>
      </c>
      <c r="DR176" s="264" t="str">
        <f ca="true">+IF(OFFSET('Hygiene Data'!$E$11,0,10*ROW('Hygiene Data'!E170))="","",OFFSET('Hygiene Data'!$E$11,0,10*ROW('Hygiene Data'!E170)))</f>
        <v/>
      </c>
      <c r="DS176" s="264" t="str">
        <f ca="true">+IF(OFFSET('Hygiene Data'!$E$12,0,10*ROW('Hygiene Data'!E170))="","",OFFSET('Hygiene Data'!$E$12,0,10*ROW('Hygiene Data'!E170)))</f>
        <v/>
      </c>
      <c r="DT176" s="264" t="str">
        <f ca="true">+IF(OFFSET('Hygiene Data'!$E$13,0,10*ROW('Hygiene Data'!E170))="","",OFFSET('Hygiene Data'!$E$13,0,10*ROW('Hygiene Data'!E170)))</f>
        <v/>
      </c>
      <c r="DU176" s="264" t="str">
        <f ca="true">+IF(OFFSET('Hygiene Data'!$F$11,0,10*ROW('Hygiene Data'!F170))="","",OFFSET('Hygiene Data'!$F$11,0,10*ROW('Hygiene Data'!F170)))</f>
        <v/>
      </c>
      <c r="DV176" s="264" t="str">
        <f ca="true">+IF(OFFSET('Hygiene Data'!$F$12,0,10*ROW('Hygiene Data'!F170))="","",OFFSET('Hygiene Data'!$F$12,0,10*ROW('Hygiene Data'!F170)))</f>
        <v/>
      </c>
      <c r="DW176" s="264" t="str">
        <f ca="true">+IF(OFFSET('Hygiene Data'!$F$13,0,10*ROW('Hygiene Data'!F170))="","",OFFSET('Hygiene Data'!$F$13,0,10*ROW('Hygiene Data'!F170)))</f>
        <v/>
      </c>
      <c r="DX176" s="264" t="str">
        <f ca="true">+IF(OFFSET('Hygiene Data'!$G$11,0,10*ROW('Hygiene Data'!G170))="","",OFFSET('Hygiene Data'!$G$11,0,10*ROW('Hygiene Data'!G170)))</f>
        <v/>
      </c>
      <c r="DY176" s="264" t="str">
        <f ca="true">+IF(OFFSET('Hygiene Data'!$G$12,0,10*ROW('Hygiene Data'!G170))="","",OFFSET('Hygiene Data'!$G$12,0,10*ROW('Hygiene Data'!G170)))</f>
        <v/>
      </c>
      <c r="DZ176" s="264" t="str">
        <f ca="true">+IF(OFFSET('Hygiene Data'!$G$13,0,10*ROW('Hygiene Data'!G170))="","",OFFSET('Hygiene Data'!$G$13,0,10*ROW('Hygiene Data'!G170)))</f>
        <v/>
      </c>
      <c r="EA176" s="264" t="str">
        <f ca="true">+IF(OFFSET('Hygiene Data'!$H$11,0,10*ROW('Hygiene Data'!H170))="","",OFFSET('Hygiene Data'!$H$11,0,10*ROW('Hygiene Data'!H170)))</f>
        <v/>
      </c>
      <c r="EB176" s="264" t="str">
        <f ca="true">+IF(OFFSET('Hygiene Data'!$H$12,0,10*ROW('Hygiene Data'!H170))="","",OFFSET('Hygiene Data'!$H$12,0,10*ROW('Hygiene Data'!H170)))</f>
        <v/>
      </c>
      <c r="EC176" s="264" t="str">
        <f ca="true">+IF(OFFSET('Hygiene Data'!$H$13,0,10*ROW('Hygiene Data'!H170))="","",OFFSET('Hygiene Data'!$H$13,0,10*ROW('Hygiene Data'!H170)))</f>
        <v/>
      </c>
      <c r="ED176" s="264" t="str">
        <f ca="true">+IF(OFFSET('Hygiene Data'!$I$11,0,10*ROW('Hygiene Data'!I170))="","",OFFSET('Hygiene Data'!$I$11,0,10*ROW('Hygiene Data'!I170)))</f>
        <v/>
      </c>
      <c r="EE176" s="264" t="str">
        <f ca="true">+IF(OFFSET('Hygiene Data'!$I$12,0,10*ROW('Hygiene Data'!I170))="","",OFFSET('Hygiene Data'!$I$12,0,10*ROW('Hygiene Data'!I170)))</f>
        <v/>
      </c>
      <c r="EF176" s="264" t="str">
        <f ca="true">+IF(OFFSET('Hygiene Data'!$I$13,0,10*ROW('Hygiene Data'!I170))="","",OFFSET('Hygiene Data'!$I$13,0,10*ROW('Hygiene Data'!I170)))</f>
        <v/>
      </c>
    </row>
    <row xmlns:x14ac="http://schemas.microsoft.com/office/spreadsheetml/2009/9/ac" r="177" x14ac:dyDescent="0.2">
      <c r="A177" s="37" t="str">
        <f ca="true">+IF(OFFSET('Water Data'!$B$2,0,10*ROW('Water Data'!E171))="","",OFFSET('Water Data'!$B$2,0,10*ROW('Water Data'!E171)))</f>
        <v/>
      </c>
      <c r="B177" s="37" t="str">
        <f ca="true">+IF(OFFSET('Water Data'!$C$2,0,10*ROW('Water Data'!F171))="","",OFFSET('Water Data'!$C$2,0,10*ROW('Water Data'!F171)))</f>
        <v/>
      </c>
      <c r="C177" s="320" t="str">
        <f t="shared" ca="true" si="2"/>
        <v/>
      </c>
      <c r="D177" s="94"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94"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94"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94"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94"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94"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94"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94"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94"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94"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94"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94"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94"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94"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94"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94"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94"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94"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95"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95"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95"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95"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95"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95"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95"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95"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95"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95"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95"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95"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95"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95"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95"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95"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95"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95"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95"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95"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95"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95"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95"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95"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95"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95"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95"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95"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95"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95"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96"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96"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96"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96"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96"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96"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96"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96"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96"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96"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96"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96"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96"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96"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96"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96"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96"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96"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64"/>
      <c r="BS177" s="264" t="str">
        <f ca="true">+IF(OFFSET('Water Data'!$D$27,0,10*ROW('Water Data'!D171))="","",OFFSET('Water Data'!$D$27,0,10*ROW('Water Data'!D171)))</f>
        <v/>
      </c>
      <c r="BT177" s="264" t="str">
        <f ca="true">+IF(OFFSET('Water Data'!$D$28,0,10*ROW('Water Data'!D171))="","",OFFSET('Water Data'!$D$28,0,10*ROW('Water Data'!D171)))</f>
        <v/>
      </c>
      <c r="BU177" s="264" t="str">
        <f ca="true">+IF(OFFSET('Water Data'!$D$29,0,10*ROW('Water Data'!D171))="","",OFFSET('Water Data'!$D$29,0,10*ROW('Water Data'!D171)))</f>
        <v/>
      </c>
      <c r="BV177" s="264" t="str">
        <f ca="true">+IF(OFFSET('Water Data'!$E$27,0,10*ROW('Water Data'!E171))="","",OFFSET('Water Data'!$E$27,0,10*ROW('Water Data'!E171)))</f>
        <v/>
      </c>
      <c r="BW177" s="264" t="str">
        <f ca="true">+IF(OFFSET('Water Data'!$E$28,0,10*ROW('Water Data'!E171))="","",OFFSET('Water Data'!$E$28,0,10*ROW('Water Data'!E171)))</f>
        <v/>
      </c>
      <c r="BX177" s="264" t="str">
        <f ca="true">+IF(OFFSET('Water Data'!$E$29,0,10*ROW('Water Data'!E171))="","",OFFSET('Water Data'!$E$29,0,10*ROW('Water Data'!E171)))</f>
        <v/>
      </c>
      <c r="BY177" s="264" t="str">
        <f ca="true">+IF(OFFSET('Water Data'!$F$27,0,10*ROW('Water Data'!F171))="","",OFFSET('Water Data'!$F$27,0,10*ROW('Water Data'!F171)))</f>
        <v/>
      </c>
      <c r="BZ177" s="264" t="str">
        <f ca="true">+IF(OFFSET('Water Data'!$F$28,0,10*ROW('Water Data'!F171))="","",OFFSET('Water Data'!$F$28,0,10*ROW('Water Data'!F171)))</f>
        <v/>
      </c>
      <c r="CA177" s="264" t="str">
        <f ca="true">+IF(OFFSET('Water Data'!$F$29,0,10*ROW('Water Data'!F171))="","",OFFSET('Water Data'!$F$29,0,10*ROW('Water Data'!F171)))</f>
        <v/>
      </c>
      <c r="CB177" s="264" t="str">
        <f ca="true">+IF(OFFSET('Water Data'!$G$27,0,10*ROW('Water Data'!G171))="","",OFFSET('Water Data'!$G$27,0,10*ROW('Water Data'!G171)))</f>
        <v/>
      </c>
      <c r="CC177" s="264" t="str">
        <f ca="true">+IF(OFFSET('Water Data'!$G$28,0,10*ROW('Water Data'!G171))="","",OFFSET('Water Data'!$G$28,0,10*ROW('Water Data'!G171)))</f>
        <v/>
      </c>
      <c r="CD177" s="264" t="str">
        <f ca="true">+IF(OFFSET('Water Data'!$G$29,0,10*ROW('Water Data'!G171))="","",OFFSET('Water Data'!$G$29,0,10*ROW('Water Data'!G171)))</f>
        <v/>
      </c>
      <c r="CE177" s="264" t="str">
        <f ca="true">+IF(OFFSET('Water Data'!$H$27,0,10*ROW('Water Data'!H171))="","",OFFSET('Water Data'!$H$27,0,10*ROW('Water Data'!H171)))</f>
        <v/>
      </c>
      <c r="CF177" s="264" t="str">
        <f ca="true">+IF(OFFSET('Water Data'!$H$28,0,10*ROW('Water Data'!H171))="","",OFFSET('Water Data'!$H$28,0,10*ROW('Water Data'!H171)))</f>
        <v/>
      </c>
      <c r="CG177" s="264" t="str">
        <f ca="true">+IF(OFFSET('Water Data'!$H$29,0,10*ROW('Water Data'!H171))="","",OFFSET('Water Data'!$H$29,0,10*ROW('Water Data'!H171)))</f>
        <v/>
      </c>
      <c r="CH177" s="264" t="str">
        <f ca="true">+IF(OFFSET('Water Data'!$I$27,0,10*ROW('Water Data'!I171))="","",OFFSET('Water Data'!$I$27,0,10*ROW('Water Data'!I171)))</f>
        <v/>
      </c>
      <c r="CI177" s="264" t="str">
        <f ca="true">+IF(OFFSET('Water Data'!$I$28,0,10*ROW('Water Data'!I171))="","",OFFSET('Water Data'!$I$28,0,10*ROW('Water Data'!I171)))</f>
        <v/>
      </c>
      <c r="CJ177" s="264" t="str">
        <f ca="true">+IF(OFFSET('Water Data'!$I$29,0,10*ROW('Water Data'!I171))="","",OFFSET('Water Data'!$I$29,0,10*ROW('Water Data'!I171)))</f>
        <v/>
      </c>
      <c r="CK177" s="264" t="str">
        <f ca="true">+IF(OFFSET('Sanitation Data'!$D$28,0,10*ROW('Sanitation Data'!D171))="","",OFFSET('Sanitation Data'!$D$28,0,10*ROW('Sanitation Data'!D171)))</f>
        <v/>
      </c>
      <c r="CL177" s="264" t="str">
        <f ca="true">+IF(OFFSET('Sanitation Data'!$D$29,0,10*ROW('Sanitation Data'!D171))="","",OFFSET('Sanitation Data'!$D$29,0,10*ROW('Sanitation Data'!D171)))</f>
        <v/>
      </c>
      <c r="CM177" s="264" t="str">
        <f ca="true">+IF(OFFSET('Sanitation Data'!$D$30,0,10*ROW('Sanitation Data'!D171))="","",OFFSET('Sanitation Data'!$D$30,0,10*ROW('Sanitation Data'!D171)))</f>
        <v/>
      </c>
      <c r="CN177" s="264" t="str">
        <f ca="true">+IF(OFFSET('Sanitation Data'!$D$31,0,10*ROW('Sanitation Data'!D171))="","",OFFSET('Sanitation Data'!$D$31,0,10*ROW('Sanitation Data'!D171)))</f>
        <v/>
      </c>
      <c r="CO177" s="264" t="str">
        <f ca="true">+IF(OFFSET('Sanitation Data'!$D$32,0,10*ROW('Sanitation Data'!D171))="","",OFFSET('Sanitation Data'!$D$32,0,10*ROW('Sanitation Data'!D171)))</f>
        <v/>
      </c>
      <c r="CP177" s="264" t="str">
        <f ca="true">+IF(OFFSET('Sanitation Data'!$E$28,0,10*ROW('Sanitation Data'!E171))="","",OFFSET('Sanitation Data'!$E$28,0,10*ROW('Sanitation Data'!E171)))</f>
        <v/>
      </c>
      <c r="CQ177" s="264" t="str">
        <f ca="true">+IF(OFFSET('Sanitation Data'!$E$29,0,10*ROW('Sanitation Data'!E171))="","",OFFSET('Sanitation Data'!$E$29,0,10*ROW('Sanitation Data'!E171)))</f>
        <v/>
      </c>
      <c r="CR177" s="264" t="str">
        <f ca="true">+IF(OFFSET('Sanitation Data'!$E$30,0,10*ROW('Sanitation Data'!E171))="","",OFFSET('Sanitation Data'!$E$30,0,10*ROW('Sanitation Data'!E171)))</f>
        <v/>
      </c>
      <c r="CS177" s="264" t="str">
        <f ca="true">+IF(OFFSET('Sanitation Data'!$E$31,0,10*ROW('Sanitation Data'!E171))="","",OFFSET('Sanitation Data'!$E$31,0,10*ROW('Sanitation Data'!E171)))</f>
        <v/>
      </c>
      <c r="CT177" s="264" t="str">
        <f ca="true">+IF(OFFSET('Sanitation Data'!$E$32,0,10*ROW('Sanitation Data'!E171))="","",OFFSET('Sanitation Data'!$E$32,0,10*ROW('Sanitation Data'!E171)))</f>
        <v/>
      </c>
      <c r="CU177" s="264" t="str">
        <f ca="true">+IF(OFFSET('Sanitation Data'!$F$28,0,10*ROW('Sanitation Data'!F171))="","",OFFSET('Sanitation Data'!$F$28,0,10*ROW('Sanitation Data'!F171)))</f>
        <v/>
      </c>
      <c r="CV177" s="264" t="str">
        <f ca="true">+IF(OFFSET('Sanitation Data'!$F$29,0,10*ROW('Sanitation Data'!F171))="","",OFFSET('Sanitation Data'!$F$29,0,10*ROW('Sanitation Data'!F171)))</f>
        <v/>
      </c>
      <c r="CW177" s="264" t="str">
        <f ca="true">+IF(OFFSET('Sanitation Data'!$F$30,0,10*ROW('Sanitation Data'!F171))="","",OFFSET('Sanitation Data'!$F$30,0,10*ROW('Sanitation Data'!F171)))</f>
        <v/>
      </c>
      <c r="CX177" s="264" t="str">
        <f ca="true">+IF(OFFSET('Sanitation Data'!$F$31,0,10*ROW('Sanitation Data'!F171))="","",OFFSET('Sanitation Data'!$F$31,0,10*ROW('Sanitation Data'!F171)))</f>
        <v/>
      </c>
      <c r="CY177" s="264" t="str">
        <f ca="true">+IF(OFFSET('Sanitation Data'!$F$32,0,10*ROW('Sanitation Data'!F171))="","",OFFSET('Sanitation Data'!$F$32,0,10*ROW('Sanitation Data'!F171)))</f>
        <v/>
      </c>
      <c r="CZ177" s="264" t="str">
        <f ca="true">+IF(OFFSET('Sanitation Data'!$G$28,0,10*ROW('Sanitation Data'!G171))="","",OFFSET('Sanitation Data'!$G$28,0,10*ROW('Sanitation Data'!G171)))</f>
        <v/>
      </c>
      <c r="DA177" s="264" t="str">
        <f ca="true">+IF(OFFSET('Sanitation Data'!$G$29,0,10*ROW('Sanitation Data'!G171))="","",OFFSET('Sanitation Data'!$G$29,0,10*ROW('Sanitation Data'!G171)))</f>
        <v/>
      </c>
      <c r="DB177" s="264" t="str">
        <f ca="true">+IF(OFFSET('Sanitation Data'!$G$30,0,10*ROW('Sanitation Data'!G171))="","",OFFSET('Sanitation Data'!$G$30,0,10*ROW('Sanitation Data'!G171)))</f>
        <v/>
      </c>
      <c r="DC177" s="264" t="str">
        <f ca="true">+IF(OFFSET('Sanitation Data'!$G$31,0,10*ROW('Sanitation Data'!G171))="","",OFFSET('Sanitation Data'!$G$31,0,10*ROW('Sanitation Data'!G171)))</f>
        <v/>
      </c>
      <c r="DD177" s="264" t="str">
        <f ca="true">+IF(OFFSET('Sanitation Data'!$G$32,0,10*ROW('Sanitation Data'!G171))="","",OFFSET('Sanitation Data'!$G$32,0,10*ROW('Sanitation Data'!G171)))</f>
        <v/>
      </c>
      <c r="DE177" s="264" t="str">
        <f ca="true">+IF(OFFSET('Sanitation Data'!$H$28,0,10*ROW('Sanitation Data'!H171))="","",OFFSET('Sanitation Data'!$H$28,0,10*ROW('Sanitation Data'!H171)))</f>
        <v/>
      </c>
      <c r="DF177" s="264" t="str">
        <f ca="true">+IF(OFFSET('Sanitation Data'!$H$29,0,10*ROW('Sanitation Data'!H171))="","",OFFSET('Sanitation Data'!$H$29,0,10*ROW('Sanitation Data'!H171)))</f>
        <v/>
      </c>
      <c r="DG177" s="264" t="str">
        <f ca="true">+IF(OFFSET('Sanitation Data'!$H$30,0,10*ROW('Sanitation Data'!H171))="","",OFFSET('Sanitation Data'!$H$30,0,10*ROW('Sanitation Data'!H171)))</f>
        <v/>
      </c>
      <c r="DH177" s="264" t="str">
        <f ca="true">+IF(OFFSET('Sanitation Data'!$H$31,0,10*ROW('Sanitation Data'!H171))="","",OFFSET('Sanitation Data'!$H$31,0,10*ROW('Sanitation Data'!H171)))</f>
        <v/>
      </c>
      <c r="DI177" s="264" t="str">
        <f ca="true">+IF(OFFSET('Sanitation Data'!$H$32,0,10*ROW('Sanitation Data'!H171))="","",OFFSET('Sanitation Data'!$H$32,0,10*ROW('Sanitation Data'!H171)))</f>
        <v/>
      </c>
      <c r="DJ177" s="264" t="str">
        <f ca="true">+IF(OFFSET('Sanitation Data'!$I$28,0,10*ROW('Sanitation Data'!I171))="","",OFFSET('Sanitation Data'!$I$28,0,10*ROW('Sanitation Data'!I171)))</f>
        <v/>
      </c>
      <c r="DK177" s="264" t="str">
        <f ca="true">+IF(OFFSET('Sanitation Data'!$I$29,0,10*ROW('Sanitation Data'!I171))="","",OFFSET('Sanitation Data'!$I$29,0,10*ROW('Sanitation Data'!I171)))</f>
        <v/>
      </c>
      <c r="DL177" s="264" t="str">
        <f ca="true">+IF(OFFSET('Sanitation Data'!$I$30,0,10*ROW('Sanitation Data'!I171))="","",OFFSET('Sanitation Data'!$I$30,0,10*ROW('Sanitation Data'!I171)))</f>
        <v/>
      </c>
      <c r="DM177" s="264" t="str">
        <f ca="true">+IF(OFFSET('Sanitation Data'!$I$31,0,10*ROW('Sanitation Data'!I171))="","",OFFSET('Sanitation Data'!$I$31,0,10*ROW('Sanitation Data'!I171)))</f>
        <v/>
      </c>
      <c r="DN177" s="264" t="str">
        <f ca="true">+IF(OFFSET('Sanitation Data'!$I$32,0,10*ROW('Sanitation Data'!I171))="","",OFFSET('Sanitation Data'!$I$32,0,10*ROW('Sanitation Data'!I171)))</f>
        <v/>
      </c>
      <c r="DO177" s="264" t="str">
        <f ca="true">+IF(OFFSET('Hygiene Data'!$D$11,0,10*ROW('Hygiene Data'!D171))="","",OFFSET('Hygiene Data'!$D$11,0,10*ROW('Hygiene Data'!D171)))</f>
        <v/>
      </c>
      <c r="DP177" s="264" t="str">
        <f ca="true">+IF(OFFSET('Hygiene Data'!$D$12,0,10*ROW('Hygiene Data'!D171))="","",OFFSET('Hygiene Data'!$D$12,0,10*ROW('Hygiene Data'!D171)))</f>
        <v/>
      </c>
      <c r="DQ177" s="264" t="str">
        <f ca="true">+IF(OFFSET('Hygiene Data'!$D$13,0,10*ROW('Hygiene Data'!D171))="","",OFFSET('Hygiene Data'!$D$13,0,10*ROW('Hygiene Data'!D171)))</f>
        <v/>
      </c>
      <c r="DR177" s="264" t="str">
        <f ca="true">+IF(OFFSET('Hygiene Data'!$E$11,0,10*ROW('Hygiene Data'!E171))="","",OFFSET('Hygiene Data'!$E$11,0,10*ROW('Hygiene Data'!E171)))</f>
        <v/>
      </c>
      <c r="DS177" s="264" t="str">
        <f ca="true">+IF(OFFSET('Hygiene Data'!$E$12,0,10*ROW('Hygiene Data'!E171))="","",OFFSET('Hygiene Data'!$E$12,0,10*ROW('Hygiene Data'!E171)))</f>
        <v/>
      </c>
      <c r="DT177" s="264" t="str">
        <f ca="true">+IF(OFFSET('Hygiene Data'!$E$13,0,10*ROW('Hygiene Data'!E171))="","",OFFSET('Hygiene Data'!$E$13,0,10*ROW('Hygiene Data'!E171)))</f>
        <v/>
      </c>
      <c r="DU177" s="264" t="str">
        <f ca="true">+IF(OFFSET('Hygiene Data'!$F$11,0,10*ROW('Hygiene Data'!F171))="","",OFFSET('Hygiene Data'!$F$11,0,10*ROW('Hygiene Data'!F171)))</f>
        <v/>
      </c>
      <c r="DV177" s="264" t="str">
        <f ca="true">+IF(OFFSET('Hygiene Data'!$F$12,0,10*ROW('Hygiene Data'!F171))="","",OFFSET('Hygiene Data'!$F$12,0,10*ROW('Hygiene Data'!F171)))</f>
        <v/>
      </c>
      <c r="DW177" s="264" t="str">
        <f ca="true">+IF(OFFSET('Hygiene Data'!$F$13,0,10*ROW('Hygiene Data'!F171))="","",OFFSET('Hygiene Data'!$F$13,0,10*ROW('Hygiene Data'!F171)))</f>
        <v/>
      </c>
      <c r="DX177" s="264" t="str">
        <f ca="true">+IF(OFFSET('Hygiene Data'!$G$11,0,10*ROW('Hygiene Data'!G171))="","",OFFSET('Hygiene Data'!$G$11,0,10*ROW('Hygiene Data'!G171)))</f>
        <v/>
      </c>
      <c r="DY177" s="264" t="str">
        <f ca="true">+IF(OFFSET('Hygiene Data'!$G$12,0,10*ROW('Hygiene Data'!G171))="","",OFFSET('Hygiene Data'!$G$12,0,10*ROW('Hygiene Data'!G171)))</f>
        <v/>
      </c>
      <c r="DZ177" s="264" t="str">
        <f ca="true">+IF(OFFSET('Hygiene Data'!$G$13,0,10*ROW('Hygiene Data'!G171))="","",OFFSET('Hygiene Data'!$G$13,0,10*ROW('Hygiene Data'!G171)))</f>
        <v/>
      </c>
      <c r="EA177" s="264" t="str">
        <f ca="true">+IF(OFFSET('Hygiene Data'!$H$11,0,10*ROW('Hygiene Data'!H171))="","",OFFSET('Hygiene Data'!$H$11,0,10*ROW('Hygiene Data'!H171)))</f>
        <v/>
      </c>
      <c r="EB177" s="264" t="str">
        <f ca="true">+IF(OFFSET('Hygiene Data'!$H$12,0,10*ROW('Hygiene Data'!H171))="","",OFFSET('Hygiene Data'!$H$12,0,10*ROW('Hygiene Data'!H171)))</f>
        <v/>
      </c>
      <c r="EC177" s="264" t="str">
        <f ca="true">+IF(OFFSET('Hygiene Data'!$H$13,0,10*ROW('Hygiene Data'!H171))="","",OFFSET('Hygiene Data'!$H$13,0,10*ROW('Hygiene Data'!H171)))</f>
        <v/>
      </c>
      <c r="ED177" s="264" t="str">
        <f ca="true">+IF(OFFSET('Hygiene Data'!$I$11,0,10*ROW('Hygiene Data'!I171))="","",OFFSET('Hygiene Data'!$I$11,0,10*ROW('Hygiene Data'!I171)))</f>
        <v/>
      </c>
      <c r="EE177" s="264" t="str">
        <f ca="true">+IF(OFFSET('Hygiene Data'!$I$12,0,10*ROW('Hygiene Data'!I171))="","",OFFSET('Hygiene Data'!$I$12,0,10*ROW('Hygiene Data'!I171)))</f>
        <v/>
      </c>
      <c r="EF177" s="264" t="str">
        <f ca="true">+IF(OFFSET('Hygiene Data'!$I$13,0,10*ROW('Hygiene Data'!I171))="","",OFFSET('Hygiene Data'!$I$13,0,10*ROW('Hygiene Data'!I171)))</f>
        <v/>
      </c>
    </row>
    <row xmlns:x14ac="http://schemas.microsoft.com/office/spreadsheetml/2009/9/ac" r="178" x14ac:dyDescent="0.2">
      <c r="A178" s="37" t="str">
        <f ca="true">+IF(OFFSET('Water Data'!$B$2,0,10*ROW('Water Data'!E172))="","",OFFSET('Water Data'!$B$2,0,10*ROW('Water Data'!E172)))</f>
        <v/>
      </c>
      <c r="B178" s="37" t="str">
        <f ca="true">+IF(OFFSET('Water Data'!$C$2,0,10*ROW('Water Data'!F172))="","",OFFSET('Water Data'!$C$2,0,10*ROW('Water Data'!F172)))</f>
        <v/>
      </c>
      <c r="C178" s="320" t="str">
        <f t="shared" ca="true" si="2"/>
        <v/>
      </c>
      <c r="D178" s="94"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94"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94"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94"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94"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94"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94"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94"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94"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94"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94"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94"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94"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94"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94"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94"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94"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94"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95"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95"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95"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95"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95"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95"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95"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95"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95"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95"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95"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95"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95"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95"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95"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95"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95"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95"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95"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95"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95"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95"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95"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95"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95"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95"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95"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95"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95"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95"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96"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96"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96"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96"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96"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96"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96"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96"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96"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96"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96"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96"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96"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96"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96"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96"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96"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96"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64"/>
      <c r="BS178" s="264" t="str">
        <f ca="true">+IF(OFFSET('Water Data'!$D$27,0,10*ROW('Water Data'!D172))="","",OFFSET('Water Data'!$D$27,0,10*ROW('Water Data'!D172)))</f>
        <v/>
      </c>
      <c r="BT178" s="264" t="str">
        <f ca="true">+IF(OFFSET('Water Data'!$D$28,0,10*ROW('Water Data'!D172))="","",OFFSET('Water Data'!$D$28,0,10*ROW('Water Data'!D172)))</f>
        <v/>
      </c>
      <c r="BU178" s="264" t="str">
        <f ca="true">+IF(OFFSET('Water Data'!$D$29,0,10*ROW('Water Data'!D172))="","",OFFSET('Water Data'!$D$29,0,10*ROW('Water Data'!D172)))</f>
        <v/>
      </c>
      <c r="BV178" s="264" t="str">
        <f ca="true">+IF(OFFSET('Water Data'!$E$27,0,10*ROW('Water Data'!E172))="","",OFFSET('Water Data'!$E$27,0,10*ROW('Water Data'!E172)))</f>
        <v/>
      </c>
      <c r="BW178" s="264" t="str">
        <f ca="true">+IF(OFFSET('Water Data'!$E$28,0,10*ROW('Water Data'!E172))="","",OFFSET('Water Data'!$E$28,0,10*ROW('Water Data'!E172)))</f>
        <v/>
      </c>
      <c r="BX178" s="264" t="str">
        <f ca="true">+IF(OFFSET('Water Data'!$E$29,0,10*ROW('Water Data'!E172))="","",OFFSET('Water Data'!$E$29,0,10*ROW('Water Data'!E172)))</f>
        <v/>
      </c>
      <c r="BY178" s="264" t="str">
        <f ca="true">+IF(OFFSET('Water Data'!$F$27,0,10*ROW('Water Data'!F172))="","",OFFSET('Water Data'!$F$27,0,10*ROW('Water Data'!F172)))</f>
        <v/>
      </c>
      <c r="BZ178" s="264" t="str">
        <f ca="true">+IF(OFFSET('Water Data'!$F$28,0,10*ROW('Water Data'!F172))="","",OFFSET('Water Data'!$F$28,0,10*ROW('Water Data'!F172)))</f>
        <v/>
      </c>
      <c r="CA178" s="264" t="str">
        <f ca="true">+IF(OFFSET('Water Data'!$F$29,0,10*ROW('Water Data'!F172))="","",OFFSET('Water Data'!$F$29,0,10*ROW('Water Data'!F172)))</f>
        <v/>
      </c>
      <c r="CB178" s="264" t="str">
        <f ca="true">+IF(OFFSET('Water Data'!$G$27,0,10*ROW('Water Data'!G172))="","",OFFSET('Water Data'!$G$27,0,10*ROW('Water Data'!G172)))</f>
        <v/>
      </c>
      <c r="CC178" s="264" t="str">
        <f ca="true">+IF(OFFSET('Water Data'!$G$28,0,10*ROW('Water Data'!G172))="","",OFFSET('Water Data'!$G$28,0,10*ROW('Water Data'!G172)))</f>
        <v/>
      </c>
      <c r="CD178" s="264" t="str">
        <f ca="true">+IF(OFFSET('Water Data'!$G$29,0,10*ROW('Water Data'!G172))="","",OFFSET('Water Data'!$G$29,0,10*ROW('Water Data'!G172)))</f>
        <v/>
      </c>
      <c r="CE178" s="264" t="str">
        <f ca="true">+IF(OFFSET('Water Data'!$H$27,0,10*ROW('Water Data'!H172))="","",OFFSET('Water Data'!$H$27,0,10*ROW('Water Data'!H172)))</f>
        <v/>
      </c>
      <c r="CF178" s="264" t="str">
        <f ca="true">+IF(OFFSET('Water Data'!$H$28,0,10*ROW('Water Data'!H172))="","",OFFSET('Water Data'!$H$28,0,10*ROW('Water Data'!H172)))</f>
        <v/>
      </c>
      <c r="CG178" s="264" t="str">
        <f ca="true">+IF(OFFSET('Water Data'!$H$29,0,10*ROW('Water Data'!H172))="","",OFFSET('Water Data'!$H$29,0,10*ROW('Water Data'!H172)))</f>
        <v/>
      </c>
      <c r="CH178" s="264" t="str">
        <f ca="true">+IF(OFFSET('Water Data'!$I$27,0,10*ROW('Water Data'!I172))="","",OFFSET('Water Data'!$I$27,0,10*ROW('Water Data'!I172)))</f>
        <v/>
      </c>
      <c r="CI178" s="264" t="str">
        <f ca="true">+IF(OFFSET('Water Data'!$I$28,0,10*ROW('Water Data'!I172))="","",OFFSET('Water Data'!$I$28,0,10*ROW('Water Data'!I172)))</f>
        <v/>
      </c>
      <c r="CJ178" s="264" t="str">
        <f ca="true">+IF(OFFSET('Water Data'!$I$29,0,10*ROW('Water Data'!I172))="","",OFFSET('Water Data'!$I$29,0,10*ROW('Water Data'!I172)))</f>
        <v/>
      </c>
      <c r="CK178" s="264" t="str">
        <f ca="true">+IF(OFFSET('Sanitation Data'!$D$28,0,10*ROW('Sanitation Data'!D172))="","",OFFSET('Sanitation Data'!$D$28,0,10*ROW('Sanitation Data'!D172)))</f>
        <v/>
      </c>
      <c r="CL178" s="264" t="str">
        <f ca="true">+IF(OFFSET('Sanitation Data'!$D$29,0,10*ROW('Sanitation Data'!D172))="","",OFFSET('Sanitation Data'!$D$29,0,10*ROW('Sanitation Data'!D172)))</f>
        <v/>
      </c>
      <c r="CM178" s="264" t="str">
        <f ca="true">+IF(OFFSET('Sanitation Data'!$D$30,0,10*ROW('Sanitation Data'!D172))="","",OFFSET('Sanitation Data'!$D$30,0,10*ROW('Sanitation Data'!D172)))</f>
        <v/>
      </c>
      <c r="CN178" s="264" t="str">
        <f ca="true">+IF(OFFSET('Sanitation Data'!$D$31,0,10*ROW('Sanitation Data'!D172))="","",OFFSET('Sanitation Data'!$D$31,0,10*ROW('Sanitation Data'!D172)))</f>
        <v/>
      </c>
      <c r="CO178" s="264" t="str">
        <f ca="true">+IF(OFFSET('Sanitation Data'!$D$32,0,10*ROW('Sanitation Data'!D172))="","",OFFSET('Sanitation Data'!$D$32,0,10*ROW('Sanitation Data'!D172)))</f>
        <v/>
      </c>
      <c r="CP178" s="264" t="str">
        <f ca="true">+IF(OFFSET('Sanitation Data'!$E$28,0,10*ROW('Sanitation Data'!E172))="","",OFFSET('Sanitation Data'!$E$28,0,10*ROW('Sanitation Data'!E172)))</f>
        <v/>
      </c>
      <c r="CQ178" s="264" t="str">
        <f ca="true">+IF(OFFSET('Sanitation Data'!$E$29,0,10*ROW('Sanitation Data'!E172))="","",OFFSET('Sanitation Data'!$E$29,0,10*ROW('Sanitation Data'!E172)))</f>
        <v/>
      </c>
      <c r="CR178" s="264" t="str">
        <f ca="true">+IF(OFFSET('Sanitation Data'!$E$30,0,10*ROW('Sanitation Data'!E172))="","",OFFSET('Sanitation Data'!$E$30,0,10*ROW('Sanitation Data'!E172)))</f>
        <v/>
      </c>
      <c r="CS178" s="264" t="str">
        <f ca="true">+IF(OFFSET('Sanitation Data'!$E$31,0,10*ROW('Sanitation Data'!E172))="","",OFFSET('Sanitation Data'!$E$31,0,10*ROW('Sanitation Data'!E172)))</f>
        <v/>
      </c>
      <c r="CT178" s="264" t="str">
        <f ca="true">+IF(OFFSET('Sanitation Data'!$E$32,0,10*ROW('Sanitation Data'!E172))="","",OFFSET('Sanitation Data'!$E$32,0,10*ROW('Sanitation Data'!E172)))</f>
        <v/>
      </c>
      <c r="CU178" s="264" t="str">
        <f ca="true">+IF(OFFSET('Sanitation Data'!$F$28,0,10*ROW('Sanitation Data'!F172))="","",OFFSET('Sanitation Data'!$F$28,0,10*ROW('Sanitation Data'!F172)))</f>
        <v/>
      </c>
      <c r="CV178" s="264" t="str">
        <f ca="true">+IF(OFFSET('Sanitation Data'!$F$29,0,10*ROW('Sanitation Data'!F172))="","",OFFSET('Sanitation Data'!$F$29,0,10*ROW('Sanitation Data'!F172)))</f>
        <v/>
      </c>
      <c r="CW178" s="264" t="str">
        <f ca="true">+IF(OFFSET('Sanitation Data'!$F$30,0,10*ROW('Sanitation Data'!F172))="","",OFFSET('Sanitation Data'!$F$30,0,10*ROW('Sanitation Data'!F172)))</f>
        <v/>
      </c>
      <c r="CX178" s="264" t="str">
        <f ca="true">+IF(OFFSET('Sanitation Data'!$F$31,0,10*ROW('Sanitation Data'!F172))="","",OFFSET('Sanitation Data'!$F$31,0,10*ROW('Sanitation Data'!F172)))</f>
        <v/>
      </c>
      <c r="CY178" s="264" t="str">
        <f ca="true">+IF(OFFSET('Sanitation Data'!$F$32,0,10*ROW('Sanitation Data'!F172))="","",OFFSET('Sanitation Data'!$F$32,0,10*ROW('Sanitation Data'!F172)))</f>
        <v/>
      </c>
      <c r="CZ178" s="264" t="str">
        <f ca="true">+IF(OFFSET('Sanitation Data'!$G$28,0,10*ROW('Sanitation Data'!G172))="","",OFFSET('Sanitation Data'!$G$28,0,10*ROW('Sanitation Data'!G172)))</f>
        <v/>
      </c>
      <c r="DA178" s="264" t="str">
        <f ca="true">+IF(OFFSET('Sanitation Data'!$G$29,0,10*ROW('Sanitation Data'!G172))="","",OFFSET('Sanitation Data'!$G$29,0,10*ROW('Sanitation Data'!G172)))</f>
        <v/>
      </c>
      <c r="DB178" s="264" t="str">
        <f ca="true">+IF(OFFSET('Sanitation Data'!$G$30,0,10*ROW('Sanitation Data'!G172))="","",OFFSET('Sanitation Data'!$G$30,0,10*ROW('Sanitation Data'!G172)))</f>
        <v/>
      </c>
      <c r="DC178" s="264" t="str">
        <f ca="true">+IF(OFFSET('Sanitation Data'!$G$31,0,10*ROW('Sanitation Data'!G172))="","",OFFSET('Sanitation Data'!$G$31,0,10*ROW('Sanitation Data'!G172)))</f>
        <v/>
      </c>
      <c r="DD178" s="264" t="str">
        <f ca="true">+IF(OFFSET('Sanitation Data'!$G$32,0,10*ROW('Sanitation Data'!G172))="","",OFFSET('Sanitation Data'!$G$32,0,10*ROW('Sanitation Data'!G172)))</f>
        <v/>
      </c>
      <c r="DE178" s="264" t="str">
        <f ca="true">+IF(OFFSET('Sanitation Data'!$H$28,0,10*ROW('Sanitation Data'!H172))="","",OFFSET('Sanitation Data'!$H$28,0,10*ROW('Sanitation Data'!H172)))</f>
        <v/>
      </c>
      <c r="DF178" s="264" t="str">
        <f ca="true">+IF(OFFSET('Sanitation Data'!$H$29,0,10*ROW('Sanitation Data'!H172))="","",OFFSET('Sanitation Data'!$H$29,0,10*ROW('Sanitation Data'!H172)))</f>
        <v/>
      </c>
      <c r="DG178" s="264" t="str">
        <f ca="true">+IF(OFFSET('Sanitation Data'!$H$30,0,10*ROW('Sanitation Data'!H172))="","",OFFSET('Sanitation Data'!$H$30,0,10*ROW('Sanitation Data'!H172)))</f>
        <v/>
      </c>
      <c r="DH178" s="264" t="str">
        <f ca="true">+IF(OFFSET('Sanitation Data'!$H$31,0,10*ROW('Sanitation Data'!H172))="","",OFFSET('Sanitation Data'!$H$31,0,10*ROW('Sanitation Data'!H172)))</f>
        <v/>
      </c>
      <c r="DI178" s="264" t="str">
        <f ca="true">+IF(OFFSET('Sanitation Data'!$H$32,0,10*ROW('Sanitation Data'!H172))="","",OFFSET('Sanitation Data'!$H$32,0,10*ROW('Sanitation Data'!H172)))</f>
        <v/>
      </c>
      <c r="DJ178" s="264" t="str">
        <f ca="true">+IF(OFFSET('Sanitation Data'!$I$28,0,10*ROW('Sanitation Data'!I172))="","",OFFSET('Sanitation Data'!$I$28,0,10*ROW('Sanitation Data'!I172)))</f>
        <v/>
      </c>
      <c r="DK178" s="264" t="str">
        <f ca="true">+IF(OFFSET('Sanitation Data'!$I$29,0,10*ROW('Sanitation Data'!I172))="","",OFFSET('Sanitation Data'!$I$29,0,10*ROW('Sanitation Data'!I172)))</f>
        <v/>
      </c>
      <c r="DL178" s="264" t="str">
        <f ca="true">+IF(OFFSET('Sanitation Data'!$I$30,0,10*ROW('Sanitation Data'!I172))="","",OFFSET('Sanitation Data'!$I$30,0,10*ROW('Sanitation Data'!I172)))</f>
        <v/>
      </c>
      <c r="DM178" s="264" t="str">
        <f ca="true">+IF(OFFSET('Sanitation Data'!$I$31,0,10*ROW('Sanitation Data'!I172))="","",OFFSET('Sanitation Data'!$I$31,0,10*ROW('Sanitation Data'!I172)))</f>
        <v/>
      </c>
      <c r="DN178" s="264" t="str">
        <f ca="true">+IF(OFFSET('Sanitation Data'!$I$32,0,10*ROW('Sanitation Data'!I172))="","",OFFSET('Sanitation Data'!$I$32,0,10*ROW('Sanitation Data'!I172)))</f>
        <v/>
      </c>
      <c r="DO178" s="264" t="str">
        <f ca="true">+IF(OFFSET('Hygiene Data'!$D$11,0,10*ROW('Hygiene Data'!D172))="","",OFFSET('Hygiene Data'!$D$11,0,10*ROW('Hygiene Data'!D172)))</f>
        <v/>
      </c>
      <c r="DP178" s="264" t="str">
        <f ca="true">+IF(OFFSET('Hygiene Data'!$D$12,0,10*ROW('Hygiene Data'!D172))="","",OFFSET('Hygiene Data'!$D$12,0,10*ROW('Hygiene Data'!D172)))</f>
        <v/>
      </c>
      <c r="DQ178" s="264" t="str">
        <f ca="true">+IF(OFFSET('Hygiene Data'!$D$13,0,10*ROW('Hygiene Data'!D172))="","",OFFSET('Hygiene Data'!$D$13,0,10*ROW('Hygiene Data'!D172)))</f>
        <v/>
      </c>
      <c r="DR178" s="264" t="str">
        <f ca="true">+IF(OFFSET('Hygiene Data'!$E$11,0,10*ROW('Hygiene Data'!E172))="","",OFFSET('Hygiene Data'!$E$11,0,10*ROW('Hygiene Data'!E172)))</f>
        <v/>
      </c>
      <c r="DS178" s="264" t="str">
        <f ca="true">+IF(OFFSET('Hygiene Data'!$E$12,0,10*ROW('Hygiene Data'!E172))="","",OFFSET('Hygiene Data'!$E$12,0,10*ROW('Hygiene Data'!E172)))</f>
        <v/>
      </c>
      <c r="DT178" s="264" t="str">
        <f ca="true">+IF(OFFSET('Hygiene Data'!$E$13,0,10*ROW('Hygiene Data'!E172))="","",OFFSET('Hygiene Data'!$E$13,0,10*ROW('Hygiene Data'!E172)))</f>
        <v/>
      </c>
      <c r="DU178" s="264" t="str">
        <f ca="true">+IF(OFFSET('Hygiene Data'!$F$11,0,10*ROW('Hygiene Data'!F172))="","",OFFSET('Hygiene Data'!$F$11,0,10*ROW('Hygiene Data'!F172)))</f>
        <v/>
      </c>
      <c r="DV178" s="264" t="str">
        <f ca="true">+IF(OFFSET('Hygiene Data'!$F$12,0,10*ROW('Hygiene Data'!F172))="","",OFFSET('Hygiene Data'!$F$12,0,10*ROW('Hygiene Data'!F172)))</f>
        <v/>
      </c>
      <c r="DW178" s="264" t="str">
        <f ca="true">+IF(OFFSET('Hygiene Data'!$F$13,0,10*ROW('Hygiene Data'!F172))="","",OFFSET('Hygiene Data'!$F$13,0,10*ROW('Hygiene Data'!F172)))</f>
        <v/>
      </c>
      <c r="DX178" s="264" t="str">
        <f ca="true">+IF(OFFSET('Hygiene Data'!$G$11,0,10*ROW('Hygiene Data'!G172))="","",OFFSET('Hygiene Data'!$G$11,0,10*ROW('Hygiene Data'!G172)))</f>
        <v/>
      </c>
      <c r="DY178" s="264" t="str">
        <f ca="true">+IF(OFFSET('Hygiene Data'!$G$12,0,10*ROW('Hygiene Data'!G172))="","",OFFSET('Hygiene Data'!$G$12,0,10*ROW('Hygiene Data'!G172)))</f>
        <v/>
      </c>
      <c r="DZ178" s="264" t="str">
        <f ca="true">+IF(OFFSET('Hygiene Data'!$G$13,0,10*ROW('Hygiene Data'!G172))="","",OFFSET('Hygiene Data'!$G$13,0,10*ROW('Hygiene Data'!G172)))</f>
        <v/>
      </c>
      <c r="EA178" s="264" t="str">
        <f ca="true">+IF(OFFSET('Hygiene Data'!$H$11,0,10*ROW('Hygiene Data'!H172))="","",OFFSET('Hygiene Data'!$H$11,0,10*ROW('Hygiene Data'!H172)))</f>
        <v/>
      </c>
      <c r="EB178" s="264" t="str">
        <f ca="true">+IF(OFFSET('Hygiene Data'!$H$12,0,10*ROW('Hygiene Data'!H172))="","",OFFSET('Hygiene Data'!$H$12,0,10*ROW('Hygiene Data'!H172)))</f>
        <v/>
      </c>
      <c r="EC178" s="264" t="str">
        <f ca="true">+IF(OFFSET('Hygiene Data'!$H$13,0,10*ROW('Hygiene Data'!H172))="","",OFFSET('Hygiene Data'!$H$13,0,10*ROW('Hygiene Data'!H172)))</f>
        <v/>
      </c>
      <c r="ED178" s="264" t="str">
        <f ca="true">+IF(OFFSET('Hygiene Data'!$I$11,0,10*ROW('Hygiene Data'!I172))="","",OFFSET('Hygiene Data'!$I$11,0,10*ROW('Hygiene Data'!I172)))</f>
        <v/>
      </c>
      <c r="EE178" s="264" t="str">
        <f ca="true">+IF(OFFSET('Hygiene Data'!$I$12,0,10*ROW('Hygiene Data'!I172))="","",OFFSET('Hygiene Data'!$I$12,0,10*ROW('Hygiene Data'!I172)))</f>
        <v/>
      </c>
      <c r="EF178" s="264" t="str">
        <f ca="true">+IF(OFFSET('Hygiene Data'!$I$13,0,10*ROW('Hygiene Data'!I172))="","",OFFSET('Hygiene Data'!$I$13,0,10*ROW('Hygiene Data'!I172)))</f>
        <v/>
      </c>
    </row>
    <row xmlns:x14ac="http://schemas.microsoft.com/office/spreadsheetml/2009/9/ac" r="179" x14ac:dyDescent="0.2">
      <c r="A179" s="37" t="str">
        <f ca="true">+IF(OFFSET('Water Data'!$B$2,0,10*ROW('Water Data'!E173))="","",OFFSET('Water Data'!$B$2,0,10*ROW('Water Data'!E173)))</f>
        <v/>
      </c>
      <c r="B179" s="37" t="str">
        <f ca="true">+IF(OFFSET('Water Data'!$C$2,0,10*ROW('Water Data'!F173))="","",OFFSET('Water Data'!$C$2,0,10*ROW('Water Data'!F173)))</f>
        <v/>
      </c>
      <c r="C179" s="320" t="str">
        <f t="shared" ca="true" si="2"/>
        <v/>
      </c>
      <c r="D179" s="94"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94"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94"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94"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94"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94"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94"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94"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94"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94"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94"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94"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94"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94"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94"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94"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94"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94"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95"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95"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95"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95"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95"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95"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95"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95"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95"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95"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95"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95"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95"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95"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95"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95"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95"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95"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95"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95"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95"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95"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95"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95"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95"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95"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95"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95"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95"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95"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96"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96"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96"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96"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96"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96"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96"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96"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96"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96"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96"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96"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96"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96"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96"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96"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96"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96"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64"/>
      <c r="BS179" s="264" t="str">
        <f ca="true">+IF(OFFSET('Water Data'!$D$27,0,10*ROW('Water Data'!D173))="","",OFFSET('Water Data'!$D$27,0,10*ROW('Water Data'!D173)))</f>
        <v/>
      </c>
      <c r="BT179" s="264" t="str">
        <f ca="true">+IF(OFFSET('Water Data'!$D$28,0,10*ROW('Water Data'!D173))="","",OFFSET('Water Data'!$D$28,0,10*ROW('Water Data'!D173)))</f>
        <v/>
      </c>
      <c r="BU179" s="264" t="str">
        <f ca="true">+IF(OFFSET('Water Data'!$D$29,0,10*ROW('Water Data'!D173))="","",OFFSET('Water Data'!$D$29,0,10*ROW('Water Data'!D173)))</f>
        <v/>
      </c>
      <c r="BV179" s="264" t="str">
        <f ca="true">+IF(OFFSET('Water Data'!$E$27,0,10*ROW('Water Data'!E173))="","",OFFSET('Water Data'!$E$27,0,10*ROW('Water Data'!E173)))</f>
        <v/>
      </c>
      <c r="BW179" s="264" t="str">
        <f ca="true">+IF(OFFSET('Water Data'!$E$28,0,10*ROW('Water Data'!E173))="","",OFFSET('Water Data'!$E$28,0,10*ROW('Water Data'!E173)))</f>
        <v/>
      </c>
      <c r="BX179" s="264" t="str">
        <f ca="true">+IF(OFFSET('Water Data'!$E$29,0,10*ROW('Water Data'!E173))="","",OFFSET('Water Data'!$E$29,0,10*ROW('Water Data'!E173)))</f>
        <v/>
      </c>
      <c r="BY179" s="264" t="str">
        <f ca="true">+IF(OFFSET('Water Data'!$F$27,0,10*ROW('Water Data'!F173))="","",OFFSET('Water Data'!$F$27,0,10*ROW('Water Data'!F173)))</f>
        <v/>
      </c>
      <c r="BZ179" s="264" t="str">
        <f ca="true">+IF(OFFSET('Water Data'!$F$28,0,10*ROW('Water Data'!F173))="","",OFFSET('Water Data'!$F$28,0,10*ROW('Water Data'!F173)))</f>
        <v/>
      </c>
      <c r="CA179" s="264" t="str">
        <f ca="true">+IF(OFFSET('Water Data'!$F$29,0,10*ROW('Water Data'!F173))="","",OFFSET('Water Data'!$F$29,0,10*ROW('Water Data'!F173)))</f>
        <v/>
      </c>
      <c r="CB179" s="264" t="str">
        <f ca="true">+IF(OFFSET('Water Data'!$G$27,0,10*ROW('Water Data'!G173))="","",OFFSET('Water Data'!$G$27,0,10*ROW('Water Data'!G173)))</f>
        <v/>
      </c>
      <c r="CC179" s="264" t="str">
        <f ca="true">+IF(OFFSET('Water Data'!$G$28,0,10*ROW('Water Data'!G173))="","",OFFSET('Water Data'!$G$28,0,10*ROW('Water Data'!G173)))</f>
        <v/>
      </c>
      <c r="CD179" s="264" t="str">
        <f ca="true">+IF(OFFSET('Water Data'!$G$29,0,10*ROW('Water Data'!G173))="","",OFFSET('Water Data'!$G$29,0,10*ROW('Water Data'!G173)))</f>
        <v/>
      </c>
      <c r="CE179" s="264" t="str">
        <f ca="true">+IF(OFFSET('Water Data'!$H$27,0,10*ROW('Water Data'!H173))="","",OFFSET('Water Data'!$H$27,0,10*ROW('Water Data'!H173)))</f>
        <v/>
      </c>
      <c r="CF179" s="264" t="str">
        <f ca="true">+IF(OFFSET('Water Data'!$H$28,0,10*ROW('Water Data'!H173))="","",OFFSET('Water Data'!$H$28,0,10*ROW('Water Data'!H173)))</f>
        <v/>
      </c>
      <c r="CG179" s="264" t="str">
        <f ca="true">+IF(OFFSET('Water Data'!$H$29,0,10*ROW('Water Data'!H173))="","",OFFSET('Water Data'!$H$29,0,10*ROW('Water Data'!H173)))</f>
        <v/>
      </c>
      <c r="CH179" s="264" t="str">
        <f ca="true">+IF(OFFSET('Water Data'!$I$27,0,10*ROW('Water Data'!I173))="","",OFFSET('Water Data'!$I$27,0,10*ROW('Water Data'!I173)))</f>
        <v/>
      </c>
      <c r="CI179" s="264" t="str">
        <f ca="true">+IF(OFFSET('Water Data'!$I$28,0,10*ROW('Water Data'!I173))="","",OFFSET('Water Data'!$I$28,0,10*ROW('Water Data'!I173)))</f>
        <v/>
      </c>
      <c r="CJ179" s="264" t="str">
        <f ca="true">+IF(OFFSET('Water Data'!$I$29,0,10*ROW('Water Data'!I173))="","",OFFSET('Water Data'!$I$29,0,10*ROW('Water Data'!I173)))</f>
        <v/>
      </c>
      <c r="CK179" s="264" t="str">
        <f ca="true">+IF(OFFSET('Sanitation Data'!$D$28,0,10*ROW('Sanitation Data'!D173))="","",OFFSET('Sanitation Data'!$D$28,0,10*ROW('Sanitation Data'!D173)))</f>
        <v/>
      </c>
      <c r="CL179" s="264" t="str">
        <f ca="true">+IF(OFFSET('Sanitation Data'!$D$29,0,10*ROW('Sanitation Data'!D173))="","",OFFSET('Sanitation Data'!$D$29,0,10*ROW('Sanitation Data'!D173)))</f>
        <v/>
      </c>
      <c r="CM179" s="264" t="str">
        <f ca="true">+IF(OFFSET('Sanitation Data'!$D$30,0,10*ROW('Sanitation Data'!D173))="","",OFFSET('Sanitation Data'!$D$30,0,10*ROW('Sanitation Data'!D173)))</f>
        <v/>
      </c>
      <c r="CN179" s="264" t="str">
        <f ca="true">+IF(OFFSET('Sanitation Data'!$D$31,0,10*ROW('Sanitation Data'!D173))="","",OFFSET('Sanitation Data'!$D$31,0,10*ROW('Sanitation Data'!D173)))</f>
        <v/>
      </c>
      <c r="CO179" s="264" t="str">
        <f ca="true">+IF(OFFSET('Sanitation Data'!$D$32,0,10*ROW('Sanitation Data'!D173))="","",OFFSET('Sanitation Data'!$D$32,0,10*ROW('Sanitation Data'!D173)))</f>
        <v/>
      </c>
      <c r="CP179" s="264" t="str">
        <f ca="true">+IF(OFFSET('Sanitation Data'!$E$28,0,10*ROW('Sanitation Data'!E173))="","",OFFSET('Sanitation Data'!$E$28,0,10*ROW('Sanitation Data'!E173)))</f>
        <v/>
      </c>
      <c r="CQ179" s="264" t="str">
        <f ca="true">+IF(OFFSET('Sanitation Data'!$E$29,0,10*ROW('Sanitation Data'!E173))="","",OFFSET('Sanitation Data'!$E$29,0,10*ROW('Sanitation Data'!E173)))</f>
        <v/>
      </c>
      <c r="CR179" s="264" t="str">
        <f ca="true">+IF(OFFSET('Sanitation Data'!$E$30,0,10*ROW('Sanitation Data'!E173))="","",OFFSET('Sanitation Data'!$E$30,0,10*ROW('Sanitation Data'!E173)))</f>
        <v/>
      </c>
      <c r="CS179" s="264" t="str">
        <f ca="true">+IF(OFFSET('Sanitation Data'!$E$31,0,10*ROW('Sanitation Data'!E173))="","",OFFSET('Sanitation Data'!$E$31,0,10*ROW('Sanitation Data'!E173)))</f>
        <v/>
      </c>
      <c r="CT179" s="264" t="str">
        <f ca="true">+IF(OFFSET('Sanitation Data'!$E$32,0,10*ROW('Sanitation Data'!E173))="","",OFFSET('Sanitation Data'!$E$32,0,10*ROW('Sanitation Data'!E173)))</f>
        <v/>
      </c>
      <c r="CU179" s="264" t="str">
        <f ca="true">+IF(OFFSET('Sanitation Data'!$F$28,0,10*ROW('Sanitation Data'!F173))="","",OFFSET('Sanitation Data'!$F$28,0,10*ROW('Sanitation Data'!F173)))</f>
        <v/>
      </c>
      <c r="CV179" s="264" t="str">
        <f ca="true">+IF(OFFSET('Sanitation Data'!$F$29,0,10*ROW('Sanitation Data'!F173))="","",OFFSET('Sanitation Data'!$F$29,0,10*ROW('Sanitation Data'!F173)))</f>
        <v/>
      </c>
      <c r="CW179" s="264" t="str">
        <f ca="true">+IF(OFFSET('Sanitation Data'!$F$30,0,10*ROW('Sanitation Data'!F173))="","",OFFSET('Sanitation Data'!$F$30,0,10*ROW('Sanitation Data'!F173)))</f>
        <v/>
      </c>
      <c r="CX179" s="264" t="str">
        <f ca="true">+IF(OFFSET('Sanitation Data'!$F$31,0,10*ROW('Sanitation Data'!F173))="","",OFFSET('Sanitation Data'!$F$31,0,10*ROW('Sanitation Data'!F173)))</f>
        <v/>
      </c>
      <c r="CY179" s="264" t="str">
        <f ca="true">+IF(OFFSET('Sanitation Data'!$F$32,0,10*ROW('Sanitation Data'!F173))="","",OFFSET('Sanitation Data'!$F$32,0,10*ROW('Sanitation Data'!F173)))</f>
        <v/>
      </c>
      <c r="CZ179" s="264" t="str">
        <f ca="true">+IF(OFFSET('Sanitation Data'!$G$28,0,10*ROW('Sanitation Data'!G173))="","",OFFSET('Sanitation Data'!$G$28,0,10*ROW('Sanitation Data'!G173)))</f>
        <v/>
      </c>
      <c r="DA179" s="264" t="str">
        <f ca="true">+IF(OFFSET('Sanitation Data'!$G$29,0,10*ROW('Sanitation Data'!G173))="","",OFFSET('Sanitation Data'!$G$29,0,10*ROW('Sanitation Data'!G173)))</f>
        <v/>
      </c>
      <c r="DB179" s="264" t="str">
        <f ca="true">+IF(OFFSET('Sanitation Data'!$G$30,0,10*ROW('Sanitation Data'!G173))="","",OFFSET('Sanitation Data'!$G$30,0,10*ROW('Sanitation Data'!G173)))</f>
        <v/>
      </c>
      <c r="DC179" s="264" t="str">
        <f ca="true">+IF(OFFSET('Sanitation Data'!$G$31,0,10*ROW('Sanitation Data'!G173))="","",OFFSET('Sanitation Data'!$G$31,0,10*ROW('Sanitation Data'!G173)))</f>
        <v/>
      </c>
      <c r="DD179" s="264" t="str">
        <f ca="true">+IF(OFFSET('Sanitation Data'!$G$32,0,10*ROW('Sanitation Data'!G173))="","",OFFSET('Sanitation Data'!$G$32,0,10*ROW('Sanitation Data'!G173)))</f>
        <v/>
      </c>
      <c r="DE179" s="264" t="str">
        <f ca="true">+IF(OFFSET('Sanitation Data'!$H$28,0,10*ROW('Sanitation Data'!H173))="","",OFFSET('Sanitation Data'!$H$28,0,10*ROW('Sanitation Data'!H173)))</f>
        <v/>
      </c>
      <c r="DF179" s="264" t="str">
        <f ca="true">+IF(OFFSET('Sanitation Data'!$H$29,0,10*ROW('Sanitation Data'!H173))="","",OFFSET('Sanitation Data'!$H$29,0,10*ROW('Sanitation Data'!H173)))</f>
        <v/>
      </c>
      <c r="DG179" s="264" t="str">
        <f ca="true">+IF(OFFSET('Sanitation Data'!$H$30,0,10*ROW('Sanitation Data'!H173))="","",OFFSET('Sanitation Data'!$H$30,0,10*ROW('Sanitation Data'!H173)))</f>
        <v/>
      </c>
      <c r="DH179" s="264" t="str">
        <f ca="true">+IF(OFFSET('Sanitation Data'!$H$31,0,10*ROW('Sanitation Data'!H173))="","",OFFSET('Sanitation Data'!$H$31,0,10*ROW('Sanitation Data'!H173)))</f>
        <v/>
      </c>
      <c r="DI179" s="264" t="str">
        <f ca="true">+IF(OFFSET('Sanitation Data'!$H$32,0,10*ROW('Sanitation Data'!H173))="","",OFFSET('Sanitation Data'!$H$32,0,10*ROW('Sanitation Data'!H173)))</f>
        <v/>
      </c>
      <c r="DJ179" s="264" t="str">
        <f ca="true">+IF(OFFSET('Sanitation Data'!$I$28,0,10*ROW('Sanitation Data'!I173))="","",OFFSET('Sanitation Data'!$I$28,0,10*ROW('Sanitation Data'!I173)))</f>
        <v/>
      </c>
      <c r="DK179" s="264" t="str">
        <f ca="true">+IF(OFFSET('Sanitation Data'!$I$29,0,10*ROW('Sanitation Data'!I173))="","",OFFSET('Sanitation Data'!$I$29,0,10*ROW('Sanitation Data'!I173)))</f>
        <v/>
      </c>
      <c r="DL179" s="264" t="str">
        <f ca="true">+IF(OFFSET('Sanitation Data'!$I$30,0,10*ROW('Sanitation Data'!I173))="","",OFFSET('Sanitation Data'!$I$30,0,10*ROW('Sanitation Data'!I173)))</f>
        <v/>
      </c>
      <c r="DM179" s="264" t="str">
        <f ca="true">+IF(OFFSET('Sanitation Data'!$I$31,0,10*ROW('Sanitation Data'!I173))="","",OFFSET('Sanitation Data'!$I$31,0,10*ROW('Sanitation Data'!I173)))</f>
        <v/>
      </c>
      <c r="DN179" s="264" t="str">
        <f ca="true">+IF(OFFSET('Sanitation Data'!$I$32,0,10*ROW('Sanitation Data'!I173))="","",OFFSET('Sanitation Data'!$I$32,0,10*ROW('Sanitation Data'!I173)))</f>
        <v/>
      </c>
      <c r="DO179" s="264" t="str">
        <f ca="true">+IF(OFFSET('Hygiene Data'!$D$11,0,10*ROW('Hygiene Data'!D173))="","",OFFSET('Hygiene Data'!$D$11,0,10*ROW('Hygiene Data'!D173)))</f>
        <v/>
      </c>
      <c r="DP179" s="264" t="str">
        <f ca="true">+IF(OFFSET('Hygiene Data'!$D$12,0,10*ROW('Hygiene Data'!D173))="","",OFFSET('Hygiene Data'!$D$12,0,10*ROW('Hygiene Data'!D173)))</f>
        <v/>
      </c>
      <c r="DQ179" s="264" t="str">
        <f ca="true">+IF(OFFSET('Hygiene Data'!$D$13,0,10*ROW('Hygiene Data'!D173))="","",OFFSET('Hygiene Data'!$D$13,0,10*ROW('Hygiene Data'!D173)))</f>
        <v/>
      </c>
      <c r="DR179" s="264" t="str">
        <f ca="true">+IF(OFFSET('Hygiene Data'!$E$11,0,10*ROW('Hygiene Data'!E173))="","",OFFSET('Hygiene Data'!$E$11,0,10*ROW('Hygiene Data'!E173)))</f>
        <v/>
      </c>
      <c r="DS179" s="264" t="str">
        <f ca="true">+IF(OFFSET('Hygiene Data'!$E$12,0,10*ROW('Hygiene Data'!E173))="","",OFFSET('Hygiene Data'!$E$12,0,10*ROW('Hygiene Data'!E173)))</f>
        <v/>
      </c>
      <c r="DT179" s="264" t="str">
        <f ca="true">+IF(OFFSET('Hygiene Data'!$E$13,0,10*ROW('Hygiene Data'!E173))="","",OFFSET('Hygiene Data'!$E$13,0,10*ROW('Hygiene Data'!E173)))</f>
        <v/>
      </c>
      <c r="DU179" s="264" t="str">
        <f ca="true">+IF(OFFSET('Hygiene Data'!$F$11,0,10*ROW('Hygiene Data'!F173))="","",OFFSET('Hygiene Data'!$F$11,0,10*ROW('Hygiene Data'!F173)))</f>
        <v/>
      </c>
      <c r="DV179" s="264" t="str">
        <f ca="true">+IF(OFFSET('Hygiene Data'!$F$12,0,10*ROW('Hygiene Data'!F173))="","",OFFSET('Hygiene Data'!$F$12,0,10*ROW('Hygiene Data'!F173)))</f>
        <v/>
      </c>
      <c r="DW179" s="264" t="str">
        <f ca="true">+IF(OFFSET('Hygiene Data'!$F$13,0,10*ROW('Hygiene Data'!F173))="","",OFFSET('Hygiene Data'!$F$13,0,10*ROW('Hygiene Data'!F173)))</f>
        <v/>
      </c>
      <c r="DX179" s="264" t="str">
        <f ca="true">+IF(OFFSET('Hygiene Data'!$G$11,0,10*ROW('Hygiene Data'!G173))="","",OFFSET('Hygiene Data'!$G$11,0,10*ROW('Hygiene Data'!G173)))</f>
        <v/>
      </c>
      <c r="DY179" s="264" t="str">
        <f ca="true">+IF(OFFSET('Hygiene Data'!$G$12,0,10*ROW('Hygiene Data'!G173))="","",OFFSET('Hygiene Data'!$G$12,0,10*ROW('Hygiene Data'!G173)))</f>
        <v/>
      </c>
      <c r="DZ179" s="264" t="str">
        <f ca="true">+IF(OFFSET('Hygiene Data'!$G$13,0,10*ROW('Hygiene Data'!G173))="","",OFFSET('Hygiene Data'!$G$13,0,10*ROW('Hygiene Data'!G173)))</f>
        <v/>
      </c>
      <c r="EA179" s="264" t="str">
        <f ca="true">+IF(OFFSET('Hygiene Data'!$H$11,0,10*ROW('Hygiene Data'!H173))="","",OFFSET('Hygiene Data'!$H$11,0,10*ROW('Hygiene Data'!H173)))</f>
        <v/>
      </c>
      <c r="EB179" s="264" t="str">
        <f ca="true">+IF(OFFSET('Hygiene Data'!$H$12,0,10*ROW('Hygiene Data'!H173))="","",OFFSET('Hygiene Data'!$H$12,0,10*ROW('Hygiene Data'!H173)))</f>
        <v/>
      </c>
      <c r="EC179" s="264" t="str">
        <f ca="true">+IF(OFFSET('Hygiene Data'!$H$13,0,10*ROW('Hygiene Data'!H173))="","",OFFSET('Hygiene Data'!$H$13,0,10*ROW('Hygiene Data'!H173)))</f>
        <v/>
      </c>
      <c r="ED179" s="264" t="str">
        <f ca="true">+IF(OFFSET('Hygiene Data'!$I$11,0,10*ROW('Hygiene Data'!I173))="","",OFFSET('Hygiene Data'!$I$11,0,10*ROW('Hygiene Data'!I173)))</f>
        <v/>
      </c>
      <c r="EE179" s="264" t="str">
        <f ca="true">+IF(OFFSET('Hygiene Data'!$I$12,0,10*ROW('Hygiene Data'!I173))="","",OFFSET('Hygiene Data'!$I$12,0,10*ROW('Hygiene Data'!I173)))</f>
        <v/>
      </c>
      <c r="EF179" s="264" t="str">
        <f ca="true">+IF(OFFSET('Hygiene Data'!$I$13,0,10*ROW('Hygiene Data'!I173))="","",OFFSET('Hygiene Data'!$I$13,0,10*ROW('Hygiene Data'!I173)))</f>
        <v/>
      </c>
    </row>
    <row xmlns:x14ac="http://schemas.microsoft.com/office/spreadsheetml/2009/9/ac" r="180" x14ac:dyDescent="0.2">
      <c r="A180" s="37" t="str">
        <f ca="true">+IF(OFFSET('Water Data'!$B$2,0,10*ROW('Water Data'!E174))="","",OFFSET('Water Data'!$B$2,0,10*ROW('Water Data'!E174)))</f>
        <v/>
      </c>
      <c r="B180" s="37" t="str">
        <f ca="true">+IF(OFFSET('Water Data'!$C$2,0,10*ROW('Water Data'!F174))="","",OFFSET('Water Data'!$C$2,0,10*ROW('Water Data'!F174)))</f>
        <v/>
      </c>
      <c r="C180" s="320" t="str">
        <f t="shared" ca="true" si="2"/>
        <v/>
      </c>
      <c r="D180" s="94"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94"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94"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94"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94"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94"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94"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94"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94"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94"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94"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94"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94"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94"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94"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94"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94"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94"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95"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95"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95"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95"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95"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95"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95"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95"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95"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95"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95"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95"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95"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95"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95"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95"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95"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95"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95"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95"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95"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95"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95"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95"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95"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95"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95"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95"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95"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95"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96"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96"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96"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96"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96"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96"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96"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96"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96"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96"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96"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96"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96"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96"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96"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96"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96"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96"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64"/>
      <c r="BS180" s="264" t="str">
        <f ca="true">+IF(OFFSET('Water Data'!$D$27,0,10*ROW('Water Data'!D174))="","",OFFSET('Water Data'!$D$27,0,10*ROW('Water Data'!D174)))</f>
        <v/>
      </c>
      <c r="BT180" s="264" t="str">
        <f ca="true">+IF(OFFSET('Water Data'!$D$28,0,10*ROW('Water Data'!D174))="","",OFFSET('Water Data'!$D$28,0,10*ROW('Water Data'!D174)))</f>
        <v/>
      </c>
      <c r="BU180" s="264" t="str">
        <f ca="true">+IF(OFFSET('Water Data'!$D$29,0,10*ROW('Water Data'!D174))="","",OFFSET('Water Data'!$D$29,0,10*ROW('Water Data'!D174)))</f>
        <v/>
      </c>
      <c r="BV180" s="264" t="str">
        <f ca="true">+IF(OFFSET('Water Data'!$E$27,0,10*ROW('Water Data'!E174))="","",OFFSET('Water Data'!$E$27,0,10*ROW('Water Data'!E174)))</f>
        <v/>
      </c>
      <c r="BW180" s="264" t="str">
        <f ca="true">+IF(OFFSET('Water Data'!$E$28,0,10*ROW('Water Data'!E174))="","",OFFSET('Water Data'!$E$28,0,10*ROW('Water Data'!E174)))</f>
        <v/>
      </c>
      <c r="BX180" s="264" t="str">
        <f ca="true">+IF(OFFSET('Water Data'!$E$29,0,10*ROW('Water Data'!E174))="","",OFFSET('Water Data'!$E$29,0,10*ROW('Water Data'!E174)))</f>
        <v/>
      </c>
      <c r="BY180" s="264" t="str">
        <f ca="true">+IF(OFFSET('Water Data'!$F$27,0,10*ROW('Water Data'!F174))="","",OFFSET('Water Data'!$F$27,0,10*ROW('Water Data'!F174)))</f>
        <v/>
      </c>
      <c r="BZ180" s="264" t="str">
        <f ca="true">+IF(OFFSET('Water Data'!$F$28,0,10*ROW('Water Data'!F174))="","",OFFSET('Water Data'!$F$28,0,10*ROW('Water Data'!F174)))</f>
        <v/>
      </c>
      <c r="CA180" s="264" t="str">
        <f ca="true">+IF(OFFSET('Water Data'!$F$29,0,10*ROW('Water Data'!F174))="","",OFFSET('Water Data'!$F$29,0,10*ROW('Water Data'!F174)))</f>
        <v/>
      </c>
      <c r="CB180" s="264" t="str">
        <f ca="true">+IF(OFFSET('Water Data'!$G$27,0,10*ROW('Water Data'!G174))="","",OFFSET('Water Data'!$G$27,0,10*ROW('Water Data'!G174)))</f>
        <v/>
      </c>
      <c r="CC180" s="264" t="str">
        <f ca="true">+IF(OFFSET('Water Data'!$G$28,0,10*ROW('Water Data'!G174))="","",OFFSET('Water Data'!$G$28,0,10*ROW('Water Data'!G174)))</f>
        <v/>
      </c>
      <c r="CD180" s="264" t="str">
        <f ca="true">+IF(OFFSET('Water Data'!$G$29,0,10*ROW('Water Data'!G174))="","",OFFSET('Water Data'!$G$29,0,10*ROW('Water Data'!G174)))</f>
        <v/>
      </c>
      <c r="CE180" s="264" t="str">
        <f ca="true">+IF(OFFSET('Water Data'!$H$27,0,10*ROW('Water Data'!H174))="","",OFFSET('Water Data'!$H$27,0,10*ROW('Water Data'!H174)))</f>
        <v/>
      </c>
      <c r="CF180" s="264" t="str">
        <f ca="true">+IF(OFFSET('Water Data'!$H$28,0,10*ROW('Water Data'!H174))="","",OFFSET('Water Data'!$H$28,0,10*ROW('Water Data'!H174)))</f>
        <v/>
      </c>
      <c r="CG180" s="264" t="str">
        <f ca="true">+IF(OFFSET('Water Data'!$H$29,0,10*ROW('Water Data'!H174))="","",OFFSET('Water Data'!$H$29,0,10*ROW('Water Data'!H174)))</f>
        <v/>
      </c>
      <c r="CH180" s="264" t="str">
        <f ca="true">+IF(OFFSET('Water Data'!$I$27,0,10*ROW('Water Data'!I174))="","",OFFSET('Water Data'!$I$27,0,10*ROW('Water Data'!I174)))</f>
        <v/>
      </c>
      <c r="CI180" s="264" t="str">
        <f ca="true">+IF(OFFSET('Water Data'!$I$28,0,10*ROW('Water Data'!I174))="","",OFFSET('Water Data'!$I$28,0,10*ROW('Water Data'!I174)))</f>
        <v/>
      </c>
      <c r="CJ180" s="264" t="str">
        <f ca="true">+IF(OFFSET('Water Data'!$I$29,0,10*ROW('Water Data'!I174))="","",OFFSET('Water Data'!$I$29,0,10*ROW('Water Data'!I174)))</f>
        <v/>
      </c>
      <c r="CK180" s="264" t="str">
        <f ca="true">+IF(OFFSET('Sanitation Data'!$D$28,0,10*ROW('Sanitation Data'!D174))="","",OFFSET('Sanitation Data'!$D$28,0,10*ROW('Sanitation Data'!D174)))</f>
        <v/>
      </c>
      <c r="CL180" s="264" t="str">
        <f ca="true">+IF(OFFSET('Sanitation Data'!$D$29,0,10*ROW('Sanitation Data'!D174))="","",OFFSET('Sanitation Data'!$D$29,0,10*ROW('Sanitation Data'!D174)))</f>
        <v/>
      </c>
      <c r="CM180" s="264" t="str">
        <f ca="true">+IF(OFFSET('Sanitation Data'!$D$30,0,10*ROW('Sanitation Data'!D174))="","",OFFSET('Sanitation Data'!$D$30,0,10*ROW('Sanitation Data'!D174)))</f>
        <v/>
      </c>
      <c r="CN180" s="264" t="str">
        <f ca="true">+IF(OFFSET('Sanitation Data'!$D$31,0,10*ROW('Sanitation Data'!D174))="","",OFFSET('Sanitation Data'!$D$31,0,10*ROW('Sanitation Data'!D174)))</f>
        <v/>
      </c>
      <c r="CO180" s="264" t="str">
        <f ca="true">+IF(OFFSET('Sanitation Data'!$D$32,0,10*ROW('Sanitation Data'!D174))="","",OFFSET('Sanitation Data'!$D$32,0,10*ROW('Sanitation Data'!D174)))</f>
        <v/>
      </c>
      <c r="CP180" s="264" t="str">
        <f ca="true">+IF(OFFSET('Sanitation Data'!$E$28,0,10*ROW('Sanitation Data'!E174))="","",OFFSET('Sanitation Data'!$E$28,0,10*ROW('Sanitation Data'!E174)))</f>
        <v/>
      </c>
      <c r="CQ180" s="264" t="str">
        <f ca="true">+IF(OFFSET('Sanitation Data'!$E$29,0,10*ROW('Sanitation Data'!E174))="","",OFFSET('Sanitation Data'!$E$29,0,10*ROW('Sanitation Data'!E174)))</f>
        <v/>
      </c>
      <c r="CR180" s="264" t="str">
        <f ca="true">+IF(OFFSET('Sanitation Data'!$E$30,0,10*ROW('Sanitation Data'!E174))="","",OFFSET('Sanitation Data'!$E$30,0,10*ROW('Sanitation Data'!E174)))</f>
        <v/>
      </c>
      <c r="CS180" s="264" t="str">
        <f ca="true">+IF(OFFSET('Sanitation Data'!$E$31,0,10*ROW('Sanitation Data'!E174))="","",OFFSET('Sanitation Data'!$E$31,0,10*ROW('Sanitation Data'!E174)))</f>
        <v/>
      </c>
      <c r="CT180" s="264" t="str">
        <f ca="true">+IF(OFFSET('Sanitation Data'!$E$32,0,10*ROW('Sanitation Data'!E174))="","",OFFSET('Sanitation Data'!$E$32,0,10*ROW('Sanitation Data'!E174)))</f>
        <v/>
      </c>
      <c r="CU180" s="264" t="str">
        <f ca="true">+IF(OFFSET('Sanitation Data'!$F$28,0,10*ROW('Sanitation Data'!F174))="","",OFFSET('Sanitation Data'!$F$28,0,10*ROW('Sanitation Data'!F174)))</f>
        <v/>
      </c>
      <c r="CV180" s="264" t="str">
        <f ca="true">+IF(OFFSET('Sanitation Data'!$F$29,0,10*ROW('Sanitation Data'!F174))="","",OFFSET('Sanitation Data'!$F$29,0,10*ROW('Sanitation Data'!F174)))</f>
        <v/>
      </c>
      <c r="CW180" s="264" t="str">
        <f ca="true">+IF(OFFSET('Sanitation Data'!$F$30,0,10*ROW('Sanitation Data'!F174))="","",OFFSET('Sanitation Data'!$F$30,0,10*ROW('Sanitation Data'!F174)))</f>
        <v/>
      </c>
      <c r="CX180" s="264" t="str">
        <f ca="true">+IF(OFFSET('Sanitation Data'!$F$31,0,10*ROW('Sanitation Data'!F174))="","",OFFSET('Sanitation Data'!$F$31,0,10*ROW('Sanitation Data'!F174)))</f>
        <v/>
      </c>
      <c r="CY180" s="264" t="str">
        <f ca="true">+IF(OFFSET('Sanitation Data'!$F$32,0,10*ROW('Sanitation Data'!F174))="","",OFFSET('Sanitation Data'!$F$32,0,10*ROW('Sanitation Data'!F174)))</f>
        <v/>
      </c>
      <c r="CZ180" s="264" t="str">
        <f ca="true">+IF(OFFSET('Sanitation Data'!$G$28,0,10*ROW('Sanitation Data'!G174))="","",OFFSET('Sanitation Data'!$G$28,0,10*ROW('Sanitation Data'!G174)))</f>
        <v/>
      </c>
      <c r="DA180" s="264" t="str">
        <f ca="true">+IF(OFFSET('Sanitation Data'!$G$29,0,10*ROW('Sanitation Data'!G174))="","",OFFSET('Sanitation Data'!$G$29,0,10*ROW('Sanitation Data'!G174)))</f>
        <v/>
      </c>
      <c r="DB180" s="264" t="str">
        <f ca="true">+IF(OFFSET('Sanitation Data'!$G$30,0,10*ROW('Sanitation Data'!G174))="","",OFFSET('Sanitation Data'!$G$30,0,10*ROW('Sanitation Data'!G174)))</f>
        <v/>
      </c>
      <c r="DC180" s="264" t="str">
        <f ca="true">+IF(OFFSET('Sanitation Data'!$G$31,0,10*ROW('Sanitation Data'!G174))="","",OFFSET('Sanitation Data'!$G$31,0,10*ROW('Sanitation Data'!G174)))</f>
        <v/>
      </c>
      <c r="DD180" s="264" t="str">
        <f ca="true">+IF(OFFSET('Sanitation Data'!$G$32,0,10*ROW('Sanitation Data'!G174))="","",OFFSET('Sanitation Data'!$G$32,0,10*ROW('Sanitation Data'!G174)))</f>
        <v/>
      </c>
      <c r="DE180" s="264" t="str">
        <f ca="true">+IF(OFFSET('Sanitation Data'!$H$28,0,10*ROW('Sanitation Data'!H174))="","",OFFSET('Sanitation Data'!$H$28,0,10*ROW('Sanitation Data'!H174)))</f>
        <v/>
      </c>
      <c r="DF180" s="264" t="str">
        <f ca="true">+IF(OFFSET('Sanitation Data'!$H$29,0,10*ROW('Sanitation Data'!H174))="","",OFFSET('Sanitation Data'!$H$29,0,10*ROW('Sanitation Data'!H174)))</f>
        <v/>
      </c>
      <c r="DG180" s="264" t="str">
        <f ca="true">+IF(OFFSET('Sanitation Data'!$H$30,0,10*ROW('Sanitation Data'!H174))="","",OFFSET('Sanitation Data'!$H$30,0,10*ROW('Sanitation Data'!H174)))</f>
        <v/>
      </c>
      <c r="DH180" s="264" t="str">
        <f ca="true">+IF(OFFSET('Sanitation Data'!$H$31,0,10*ROW('Sanitation Data'!H174))="","",OFFSET('Sanitation Data'!$H$31,0,10*ROW('Sanitation Data'!H174)))</f>
        <v/>
      </c>
      <c r="DI180" s="264" t="str">
        <f ca="true">+IF(OFFSET('Sanitation Data'!$H$32,0,10*ROW('Sanitation Data'!H174))="","",OFFSET('Sanitation Data'!$H$32,0,10*ROW('Sanitation Data'!H174)))</f>
        <v/>
      </c>
      <c r="DJ180" s="264" t="str">
        <f ca="true">+IF(OFFSET('Sanitation Data'!$I$28,0,10*ROW('Sanitation Data'!I174))="","",OFFSET('Sanitation Data'!$I$28,0,10*ROW('Sanitation Data'!I174)))</f>
        <v/>
      </c>
      <c r="DK180" s="264" t="str">
        <f ca="true">+IF(OFFSET('Sanitation Data'!$I$29,0,10*ROW('Sanitation Data'!I174))="","",OFFSET('Sanitation Data'!$I$29,0,10*ROW('Sanitation Data'!I174)))</f>
        <v/>
      </c>
      <c r="DL180" s="264" t="str">
        <f ca="true">+IF(OFFSET('Sanitation Data'!$I$30,0,10*ROW('Sanitation Data'!I174))="","",OFFSET('Sanitation Data'!$I$30,0,10*ROW('Sanitation Data'!I174)))</f>
        <v/>
      </c>
      <c r="DM180" s="264" t="str">
        <f ca="true">+IF(OFFSET('Sanitation Data'!$I$31,0,10*ROW('Sanitation Data'!I174))="","",OFFSET('Sanitation Data'!$I$31,0,10*ROW('Sanitation Data'!I174)))</f>
        <v/>
      </c>
      <c r="DN180" s="264" t="str">
        <f ca="true">+IF(OFFSET('Sanitation Data'!$I$32,0,10*ROW('Sanitation Data'!I174))="","",OFFSET('Sanitation Data'!$I$32,0,10*ROW('Sanitation Data'!I174)))</f>
        <v/>
      </c>
      <c r="DO180" s="264" t="str">
        <f ca="true">+IF(OFFSET('Hygiene Data'!$D$11,0,10*ROW('Hygiene Data'!D174))="","",OFFSET('Hygiene Data'!$D$11,0,10*ROW('Hygiene Data'!D174)))</f>
        <v/>
      </c>
      <c r="DP180" s="264" t="str">
        <f ca="true">+IF(OFFSET('Hygiene Data'!$D$12,0,10*ROW('Hygiene Data'!D174))="","",OFFSET('Hygiene Data'!$D$12,0,10*ROW('Hygiene Data'!D174)))</f>
        <v/>
      </c>
      <c r="DQ180" s="264" t="str">
        <f ca="true">+IF(OFFSET('Hygiene Data'!$D$13,0,10*ROW('Hygiene Data'!D174))="","",OFFSET('Hygiene Data'!$D$13,0,10*ROW('Hygiene Data'!D174)))</f>
        <v/>
      </c>
      <c r="DR180" s="264" t="str">
        <f ca="true">+IF(OFFSET('Hygiene Data'!$E$11,0,10*ROW('Hygiene Data'!E174))="","",OFFSET('Hygiene Data'!$E$11,0,10*ROW('Hygiene Data'!E174)))</f>
        <v/>
      </c>
      <c r="DS180" s="264" t="str">
        <f ca="true">+IF(OFFSET('Hygiene Data'!$E$12,0,10*ROW('Hygiene Data'!E174))="","",OFFSET('Hygiene Data'!$E$12,0,10*ROW('Hygiene Data'!E174)))</f>
        <v/>
      </c>
      <c r="DT180" s="264" t="str">
        <f ca="true">+IF(OFFSET('Hygiene Data'!$E$13,0,10*ROW('Hygiene Data'!E174))="","",OFFSET('Hygiene Data'!$E$13,0,10*ROW('Hygiene Data'!E174)))</f>
        <v/>
      </c>
      <c r="DU180" s="264" t="str">
        <f ca="true">+IF(OFFSET('Hygiene Data'!$F$11,0,10*ROW('Hygiene Data'!F174))="","",OFFSET('Hygiene Data'!$F$11,0,10*ROW('Hygiene Data'!F174)))</f>
        <v/>
      </c>
      <c r="DV180" s="264" t="str">
        <f ca="true">+IF(OFFSET('Hygiene Data'!$F$12,0,10*ROW('Hygiene Data'!F174))="","",OFFSET('Hygiene Data'!$F$12,0,10*ROW('Hygiene Data'!F174)))</f>
        <v/>
      </c>
      <c r="DW180" s="264" t="str">
        <f ca="true">+IF(OFFSET('Hygiene Data'!$F$13,0,10*ROW('Hygiene Data'!F174))="","",OFFSET('Hygiene Data'!$F$13,0,10*ROW('Hygiene Data'!F174)))</f>
        <v/>
      </c>
      <c r="DX180" s="264" t="str">
        <f ca="true">+IF(OFFSET('Hygiene Data'!$G$11,0,10*ROW('Hygiene Data'!G174))="","",OFFSET('Hygiene Data'!$G$11,0,10*ROW('Hygiene Data'!G174)))</f>
        <v/>
      </c>
      <c r="DY180" s="264" t="str">
        <f ca="true">+IF(OFFSET('Hygiene Data'!$G$12,0,10*ROW('Hygiene Data'!G174))="","",OFFSET('Hygiene Data'!$G$12,0,10*ROW('Hygiene Data'!G174)))</f>
        <v/>
      </c>
      <c r="DZ180" s="264" t="str">
        <f ca="true">+IF(OFFSET('Hygiene Data'!$G$13,0,10*ROW('Hygiene Data'!G174))="","",OFFSET('Hygiene Data'!$G$13,0,10*ROW('Hygiene Data'!G174)))</f>
        <v/>
      </c>
      <c r="EA180" s="264" t="str">
        <f ca="true">+IF(OFFSET('Hygiene Data'!$H$11,0,10*ROW('Hygiene Data'!H174))="","",OFFSET('Hygiene Data'!$H$11,0,10*ROW('Hygiene Data'!H174)))</f>
        <v/>
      </c>
      <c r="EB180" s="264" t="str">
        <f ca="true">+IF(OFFSET('Hygiene Data'!$H$12,0,10*ROW('Hygiene Data'!H174))="","",OFFSET('Hygiene Data'!$H$12,0,10*ROW('Hygiene Data'!H174)))</f>
        <v/>
      </c>
      <c r="EC180" s="264" t="str">
        <f ca="true">+IF(OFFSET('Hygiene Data'!$H$13,0,10*ROW('Hygiene Data'!H174))="","",OFFSET('Hygiene Data'!$H$13,0,10*ROW('Hygiene Data'!H174)))</f>
        <v/>
      </c>
      <c r="ED180" s="264" t="str">
        <f ca="true">+IF(OFFSET('Hygiene Data'!$I$11,0,10*ROW('Hygiene Data'!I174))="","",OFFSET('Hygiene Data'!$I$11,0,10*ROW('Hygiene Data'!I174)))</f>
        <v/>
      </c>
      <c r="EE180" s="264" t="str">
        <f ca="true">+IF(OFFSET('Hygiene Data'!$I$12,0,10*ROW('Hygiene Data'!I174))="","",OFFSET('Hygiene Data'!$I$12,0,10*ROW('Hygiene Data'!I174)))</f>
        <v/>
      </c>
      <c r="EF180" s="264" t="str">
        <f ca="true">+IF(OFFSET('Hygiene Data'!$I$13,0,10*ROW('Hygiene Data'!I174))="","",OFFSET('Hygiene Data'!$I$13,0,10*ROW('Hygiene Data'!I174)))</f>
        <v/>
      </c>
    </row>
    <row xmlns:x14ac="http://schemas.microsoft.com/office/spreadsheetml/2009/9/ac" r="181" x14ac:dyDescent="0.2">
      <c r="A181" s="37" t="str">
        <f ca="true">+IF(OFFSET('Water Data'!$B$2,0,10*ROW('Water Data'!E175))="","",OFFSET('Water Data'!$B$2,0,10*ROW('Water Data'!E175)))</f>
        <v/>
      </c>
      <c r="B181" s="37" t="str">
        <f ca="true">+IF(OFFSET('Water Data'!$C$2,0,10*ROW('Water Data'!F175))="","",OFFSET('Water Data'!$C$2,0,10*ROW('Water Data'!F175)))</f>
        <v/>
      </c>
      <c r="C181" s="320" t="str">
        <f t="shared" ca="true" si="2"/>
        <v/>
      </c>
      <c r="D181" s="94"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94"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94"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94"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94"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94"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94"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94"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94"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94"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94"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94"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94"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94"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94"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94"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94"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94"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95"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95"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95"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95"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95"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95"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95"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95"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95"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95"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95"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95"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95"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95"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95"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95"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95"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95"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95"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95"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95"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95"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95"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95"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95"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95"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95"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95"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95"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95"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96"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96"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96"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96"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96"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96"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96"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96"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96"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96"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96"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96"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96"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96"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96"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96"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96"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96"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64"/>
      <c r="BS181" s="264" t="str">
        <f ca="true">+IF(OFFSET('Water Data'!$D$27,0,10*ROW('Water Data'!D175))="","",OFFSET('Water Data'!$D$27,0,10*ROW('Water Data'!D175)))</f>
        <v/>
      </c>
      <c r="BT181" s="264" t="str">
        <f ca="true">+IF(OFFSET('Water Data'!$D$28,0,10*ROW('Water Data'!D175))="","",OFFSET('Water Data'!$D$28,0,10*ROW('Water Data'!D175)))</f>
        <v/>
      </c>
      <c r="BU181" s="264" t="str">
        <f ca="true">+IF(OFFSET('Water Data'!$D$29,0,10*ROW('Water Data'!D175))="","",OFFSET('Water Data'!$D$29,0,10*ROW('Water Data'!D175)))</f>
        <v/>
      </c>
      <c r="BV181" s="264" t="str">
        <f ca="true">+IF(OFFSET('Water Data'!$E$27,0,10*ROW('Water Data'!E175))="","",OFFSET('Water Data'!$E$27,0,10*ROW('Water Data'!E175)))</f>
        <v/>
      </c>
      <c r="BW181" s="264" t="str">
        <f ca="true">+IF(OFFSET('Water Data'!$E$28,0,10*ROW('Water Data'!E175))="","",OFFSET('Water Data'!$E$28,0,10*ROW('Water Data'!E175)))</f>
        <v/>
      </c>
      <c r="BX181" s="264" t="str">
        <f ca="true">+IF(OFFSET('Water Data'!$E$29,0,10*ROW('Water Data'!E175))="","",OFFSET('Water Data'!$E$29,0,10*ROW('Water Data'!E175)))</f>
        <v/>
      </c>
      <c r="BY181" s="264" t="str">
        <f ca="true">+IF(OFFSET('Water Data'!$F$27,0,10*ROW('Water Data'!F175))="","",OFFSET('Water Data'!$F$27,0,10*ROW('Water Data'!F175)))</f>
        <v/>
      </c>
      <c r="BZ181" s="264" t="str">
        <f ca="true">+IF(OFFSET('Water Data'!$F$28,0,10*ROW('Water Data'!F175))="","",OFFSET('Water Data'!$F$28,0,10*ROW('Water Data'!F175)))</f>
        <v/>
      </c>
      <c r="CA181" s="264" t="str">
        <f ca="true">+IF(OFFSET('Water Data'!$F$29,0,10*ROW('Water Data'!F175))="","",OFFSET('Water Data'!$F$29,0,10*ROW('Water Data'!F175)))</f>
        <v/>
      </c>
      <c r="CB181" s="264" t="str">
        <f ca="true">+IF(OFFSET('Water Data'!$G$27,0,10*ROW('Water Data'!G175))="","",OFFSET('Water Data'!$G$27,0,10*ROW('Water Data'!G175)))</f>
        <v/>
      </c>
      <c r="CC181" s="264" t="str">
        <f ca="true">+IF(OFFSET('Water Data'!$G$28,0,10*ROW('Water Data'!G175))="","",OFFSET('Water Data'!$G$28,0,10*ROW('Water Data'!G175)))</f>
        <v/>
      </c>
      <c r="CD181" s="264" t="str">
        <f ca="true">+IF(OFFSET('Water Data'!$G$29,0,10*ROW('Water Data'!G175))="","",OFFSET('Water Data'!$G$29,0,10*ROW('Water Data'!G175)))</f>
        <v/>
      </c>
      <c r="CE181" s="264" t="str">
        <f ca="true">+IF(OFFSET('Water Data'!$H$27,0,10*ROW('Water Data'!H175))="","",OFFSET('Water Data'!$H$27,0,10*ROW('Water Data'!H175)))</f>
        <v/>
      </c>
      <c r="CF181" s="264" t="str">
        <f ca="true">+IF(OFFSET('Water Data'!$H$28,0,10*ROW('Water Data'!H175))="","",OFFSET('Water Data'!$H$28,0,10*ROW('Water Data'!H175)))</f>
        <v/>
      </c>
      <c r="CG181" s="264" t="str">
        <f ca="true">+IF(OFFSET('Water Data'!$H$29,0,10*ROW('Water Data'!H175))="","",OFFSET('Water Data'!$H$29,0,10*ROW('Water Data'!H175)))</f>
        <v/>
      </c>
      <c r="CH181" s="264" t="str">
        <f ca="true">+IF(OFFSET('Water Data'!$I$27,0,10*ROW('Water Data'!I175))="","",OFFSET('Water Data'!$I$27,0,10*ROW('Water Data'!I175)))</f>
        <v/>
      </c>
      <c r="CI181" s="264" t="str">
        <f ca="true">+IF(OFFSET('Water Data'!$I$28,0,10*ROW('Water Data'!I175))="","",OFFSET('Water Data'!$I$28,0,10*ROW('Water Data'!I175)))</f>
        <v/>
      </c>
      <c r="CJ181" s="264" t="str">
        <f ca="true">+IF(OFFSET('Water Data'!$I$29,0,10*ROW('Water Data'!I175))="","",OFFSET('Water Data'!$I$29,0,10*ROW('Water Data'!I175)))</f>
        <v/>
      </c>
      <c r="CK181" s="264" t="str">
        <f ca="true">+IF(OFFSET('Sanitation Data'!$D$28,0,10*ROW('Sanitation Data'!D175))="","",OFFSET('Sanitation Data'!$D$28,0,10*ROW('Sanitation Data'!D175)))</f>
        <v/>
      </c>
      <c r="CL181" s="264" t="str">
        <f ca="true">+IF(OFFSET('Sanitation Data'!$D$29,0,10*ROW('Sanitation Data'!D175))="","",OFFSET('Sanitation Data'!$D$29,0,10*ROW('Sanitation Data'!D175)))</f>
        <v/>
      </c>
      <c r="CM181" s="264" t="str">
        <f ca="true">+IF(OFFSET('Sanitation Data'!$D$30,0,10*ROW('Sanitation Data'!D175))="","",OFFSET('Sanitation Data'!$D$30,0,10*ROW('Sanitation Data'!D175)))</f>
        <v/>
      </c>
      <c r="CN181" s="264" t="str">
        <f ca="true">+IF(OFFSET('Sanitation Data'!$D$31,0,10*ROW('Sanitation Data'!D175))="","",OFFSET('Sanitation Data'!$D$31,0,10*ROW('Sanitation Data'!D175)))</f>
        <v/>
      </c>
      <c r="CO181" s="264" t="str">
        <f ca="true">+IF(OFFSET('Sanitation Data'!$D$32,0,10*ROW('Sanitation Data'!D175))="","",OFFSET('Sanitation Data'!$D$32,0,10*ROW('Sanitation Data'!D175)))</f>
        <v/>
      </c>
      <c r="CP181" s="264" t="str">
        <f ca="true">+IF(OFFSET('Sanitation Data'!$E$28,0,10*ROW('Sanitation Data'!E175))="","",OFFSET('Sanitation Data'!$E$28,0,10*ROW('Sanitation Data'!E175)))</f>
        <v/>
      </c>
      <c r="CQ181" s="264" t="str">
        <f ca="true">+IF(OFFSET('Sanitation Data'!$E$29,0,10*ROW('Sanitation Data'!E175))="","",OFFSET('Sanitation Data'!$E$29,0,10*ROW('Sanitation Data'!E175)))</f>
        <v/>
      </c>
      <c r="CR181" s="264" t="str">
        <f ca="true">+IF(OFFSET('Sanitation Data'!$E$30,0,10*ROW('Sanitation Data'!E175))="","",OFFSET('Sanitation Data'!$E$30,0,10*ROW('Sanitation Data'!E175)))</f>
        <v/>
      </c>
      <c r="CS181" s="264" t="str">
        <f ca="true">+IF(OFFSET('Sanitation Data'!$E$31,0,10*ROW('Sanitation Data'!E175))="","",OFFSET('Sanitation Data'!$E$31,0,10*ROW('Sanitation Data'!E175)))</f>
        <v/>
      </c>
      <c r="CT181" s="264" t="str">
        <f ca="true">+IF(OFFSET('Sanitation Data'!$E$32,0,10*ROW('Sanitation Data'!E175))="","",OFFSET('Sanitation Data'!$E$32,0,10*ROW('Sanitation Data'!E175)))</f>
        <v/>
      </c>
      <c r="CU181" s="264" t="str">
        <f ca="true">+IF(OFFSET('Sanitation Data'!$F$28,0,10*ROW('Sanitation Data'!F175))="","",OFFSET('Sanitation Data'!$F$28,0,10*ROW('Sanitation Data'!F175)))</f>
        <v/>
      </c>
      <c r="CV181" s="264" t="str">
        <f ca="true">+IF(OFFSET('Sanitation Data'!$F$29,0,10*ROW('Sanitation Data'!F175))="","",OFFSET('Sanitation Data'!$F$29,0,10*ROW('Sanitation Data'!F175)))</f>
        <v/>
      </c>
      <c r="CW181" s="264" t="str">
        <f ca="true">+IF(OFFSET('Sanitation Data'!$F$30,0,10*ROW('Sanitation Data'!F175))="","",OFFSET('Sanitation Data'!$F$30,0,10*ROW('Sanitation Data'!F175)))</f>
        <v/>
      </c>
      <c r="CX181" s="264" t="str">
        <f ca="true">+IF(OFFSET('Sanitation Data'!$F$31,0,10*ROW('Sanitation Data'!F175))="","",OFFSET('Sanitation Data'!$F$31,0,10*ROW('Sanitation Data'!F175)))</f>
        <v/>
      </c>
      <c r="CY181" s="264" t="str">
        <f ca="true">+IF(OFFSET('Sanitation Data'!$F$32,0,10*ROW('Sanitation Data'!F175))="","",OFFSET('Sanitation Data'!$F$32,0,10*ROW('Sanitation Data'!F175)))</f>
        <v/>
      </c>
      <c r="CZ181" s="264" t="str">
        <f ca="true">+IF(OFFSET('Sanitation Data'!$G$28,0,10*ROW('Sanitation Data'!G175))="","",OFFSET('Sanitation Data'!$G$28,0,10*ROW('Sanitation Data'!G175)))</f>
        <v/>
      </c>
      <c r="DA181" s="264" t="str">
        <f ca="true">+IF(OFFSET('Sanitation Data'!$G$29,0,10*ROW('Sanitation Data'!G175))="","",OFFSET('Sanitation Data'!$G$29,0,10*ROW('Sanitation Data'!G175)))</f>
        <v/>
      </c>
      <c r="DB181" s="264" t="str">
        <f ca="true">+IF(OFFSET('Sanitation Data'!$G$30,0,10*ROW('Sanitation Data'!G175))="","",OFFSET('Sanitation Data'!$G$30,0,10*ROW('Sanitation Data'!G175)))</f>
        <v/>
      </c>
      <c r="DC181" s="264" t="str">
        <f ca="true">+IF(OFFSET('Sanitation Data'!$G$31,0,10*ROW('Sanitation Data'!G175))="","",OFFSET('Sanitation Data'!$G$31,0,10*ROW('Sanitation Data'!G175)))</f>
        <v/>
      </c>
      <c r="DD181" s="264" t="str">
        <f ca="true">+IF(OFFSET('Sanitation Data'!$G$32,0,10*ROW('Sanitation Data'!G175))="","",OFFSET('Sanitation Data'!$G$32,0,10*ROW('Sanitation Data'!G175)))</f>
        <v/>
      </c>
      <c r="DE181" s="264" t="str">
        <f ca="true">+IF(OFFSET('Sanitation Data'!$H$28,0,10*ROW('Sanitation Data'!H175))="","",OFFSET('Sanitation Data'!$H$28,0,10*ROW('Sanitation Data'!H175)))</f>
        <v/>
      </c>
      <c r="DF181" s="264" t="str">
        <f ca="true">+IF(OFFSET('Sanitation Data'!$H$29,0,10*ROW('Sanitation Data'!H175))="","",OFFSET('Sanitation Data'!$H$29,0,10*ROW('Sanitation Data'!H175)))</f>
        <v/>
      </c>
      <c r="DG181" s="264" t="str">
        <f ca="true">+IF(OFFSET('Sanitation Data'!$H$30,0,10*ROW('Sanitation Data'!H175))="","",OFFSET('Sanitation Data'!$H$30,0,10*ROW('Sanitation Data'!H175)))</f>
        <v/>
      </c>
      <c r="DH181" s="264" t="str">
        <f ca="true">+IF(OFFSET('Sanitation Data'!$H$31,0,10*ROW('Sanitation Data'!H175))="","",OFFSET('Sanitation Data'!$H$31,0,10*ROW('Sanitation Data'!H175)))</f>
        <v/>
      </c>
      <c r="DI181" s="264" t="str">
        <f ca="true">+IF(OFFSET('Sanitation Data'!$H$32,0,10*ROW('Sanitation Data'!H175))="","",OFFSET('Sanitation Data'!$H$32,0,10*ROW('Sanitation Data'!H175)))</f>
        <v/>
      </c>
      <c r="DJ181" s="264" t="str">
        <f ca="true">+IF(OFFSET('Sanitation Data'!$I$28,0,10*ROW('Sanitation Data'!I175))="","",OFFSET('Sanitation Data'!$I$28,0,10*ROW('Sanitation Data'!I175)))</f>
        <v/>
      </c>
      <c r="DK181" s="264" t="str">
        <f ca="true">+IF(OFFSET('Sanitation Data'!$I$29,0,10*ROW('Sanitation Data'!I175))="","",OFFSET('Sanitation Data'!$I$29,0,10*ROW('Sanitation Data'!I175)))</f>
        <v/>
      </c>
      <c r="DL181" s="264" t="str">
        <f ca="true">+IF(OFFSET('Sanitation Data'!$I$30,0,10*ROW('Sanitation Data'!I175))="","",OFFSET('Sanitation Data'!$I$30,0,10*ROW('Sanitation Data'!I175)))</f>
        <v/>
      </c>
      <c r="DM181" s="264" t="str">
        <f ca="true">+IF(OFFSET('Sanitation Data'!$I$31,0,10*ROW('Sanitation Data'!I175))="","",OFFSET('Sanitation Data'!$I$31,0,10*ROW('Sanitation Data'!I175)))</f>
        <v/>
      </c>
      <c r="DN181" s="264" t="str">
        <f ca="true">+IF(OFFSET('Sanitation Data'!$I$32,0,10*ROW('Sanitation Data'!I175))="","",OFFSET('Sanitation Data'!$I$32,0,10*ROW('Sanitation Data'!I175)))</f>
        <v/>
      </c>
      <c r="DO181" s="264" t="str">
        <f ca="true">+IF(OFFSET('Hygiene Data'!$D$11,0,10*ROW('Hygiene Data'!D175))="","",OFFSET('Hygiene Data'!$D$11,0,10*ROW('Hygiene Data'!D175)))</f>
        <v/>
      </c>
      <c r="DP181" s="264" t="str">
        <f ca="true">+IF(OFFSET('Hygiene Data'!$D$12,0,10*ROW('Hygiene Data'!D175))="","",OFFSET('Hygiene Data'!$D$12,0,10*ROW('Hygiene Data'!D175)))</f>
        <v/>
      </c>
      <c r="DQ181" s="264" t="str">
        <f ca="true">+IF(OFFSET('Hygiene Data'!$D$13,0,10*ROW('Hygiene Data'!D175))="","",OFFSET('Hygiene Data'!$D$13,0,10*ROW('Hygiene Data'!D175)))</f>
        <v/>
      </c>
      <c r="DR181" s="264" t="str">
        <f ca="true">+IF(OFFSET('Hygiene Data'!$E$11,0,10*ROW('Hygiene Data'!E175))="","",OFFSET('Hygiene Data'!$E$11,0,10*ROW('Hygiene Data'!E175)))</f>
        <v/>
      </c>
      <c r="DS181" s="264" t="str">
        <f ca="true">+IF(OFFSET('Hygiene Data'!$E$12,0,10*ROW('Hygiene Data'!E175))="","",OFFSET('Hygiene Data'!$E$12,0,10*ROW('Hygiene Data'!E175)))</f>
        <v/>
      </c>
      <c r="DT181" s="264" t="str">
        <f ca="true">+IF(OFFSET('Hygiene Data'!$E$13,0,10*ROW('Hygiene Data'!E175))="","",OFFSET('Hygiene Data'!$E$13,0,10*ROW('Hygiene Data'!E175)))</f>
        <v/>
      </c>
      <c r="DU181" s="264" t="str">
        <f ca="true">+IF(OFFSET('Hygiene Data'!$F$11,0,10*ROW('Hygiene Data'!F175))="","",OFFSET('Hygiene Data'!$F$11,0,10*ROW('Hygiene Data'!F175)))</f>
        <v/>
      </c>
      <c r="DV181" s="264" t="str">
        <f ca="true">+IF(OFFSET('Hygiene Data'!$F$12,0,10*ROW('Hygiene Data'!F175))="","",OFFSET('Hygiene Data'!$F$12,0,10*ROW('Hygiene Data'!F175)))</f>
        <v/>
      </c>
      <c r="DW181" s="264" t="str">
        <f ca="true">+IF(OFFSET('Hygiene Data'!$F$13,0,10*ROW('Hygiene Data'!F175))="","",OFFSET('Hygiene Data'!$F$13,0,10*ROW('Hygiene Data'!F175)))</f>
        <v/>
      </c>
      <c r="DX181" s="264" t="str">
        <f ca="true">+IF(OFFSET('Hygiene Data'!$G$11,0,10*ROW('Hygiene Data'!G175))="","",OFFSET('Hygiene Data'!$G$11,0,10*ROW('Hygiene Data'!G175)))</f>
        <v/>
      </c>
      <c r="DY181" s="264" t="str">
        <f ca="true">+IF(OFFSET('Hygiene Data'!$G$12,0,10*ROW('Hygiene Data'!G175))="","",OFFSET('Hygiene Data'!$G$12,0,10*ROW('Hygiene Data'!G175)))</f>
        <v/>
      </c>
      <c r="DZ181" s="264" t="str">
        <f ca="true">+IF(OFFSET('Hygiene Data'!$G$13,0,10*ROW('Hygiene Data'!G175))="","",OFFSET('Hygiene Data'!$G$13,0,10*ROW('Hygiene Data'!G175)))</f>
        <v/>
      </c>
      <c r="EA181" s="264" t="str">
        <f ca="true">+IF(OFFSET('Hygiene Data'!$H$11,0,10*ROW('Hygiene Data'!H175))="","",OFFSET('Hygiene Data'!$H$11,0,10*ROW('Hygiene Data'!H175)))</f>
        <v/>
      </c>
      <c r="EB181" s="264" t="str">
        <f ca="true">+IF(OFFSET('Hygiene Data'!$H$12,0,10*ROW('Hygiene Data'!H175))="","",OFFSET('Hygiene Data'!$H$12,0,10*ROW('Hygiene Data'!H175)))</f>
        <v/>
      </c>
      <c r="EC181" s="264" t="str">
        <f ca="true">+IF(OFFSET('Hygiene Data'!$H$13,0,10*ROW('Hygiene Data'!H175))="","",OFFSET('Hygiene Data'!$H$13,0,10*ROW('Hygiene Data'!H175)))</f>
        <v/>
      </c>
      <c r="ED181" s="264" t="str">
        <f ca="true">+IF(OFFSET('Hygiene Data'!$I$11,0,10*ROW('Hygiene Data'!I175))="","",OFFSET('Hygiene Data'!$I$11,0,10*ROW('Hygiene Data'!I175)))</f>
        <v/>
      </c>
      <c r="EE181" s="264" t="str">
        <f ca="true">+IF(OFFSET('Hygiene Data'!$I$12,0,10*ROW('Hygiene Data'!I175))="","",OFFSET('Hygiene Data'!$I$12,0,10*ROW('Hygiene Data'!I175)))</f>
        <v/>
      </c>
      <c r="EF181" s="264" t="str">
        <f ca="true">+IF(OFFSET('Hygiene Data'!$I$13,0,10*ROW('Hygiene Data'!I175))="","",OFFSET('Hygiene Data'!$I$13,0,10*ROW('Hygiene Data'!I175)))</f>
        <v/>
      </c>
    </row>
    <row xmlns:x14ac="http://schemas.microsoft.com/office/spreadsheetml/2009/9/ac" r="182" x14ac:dyDescent="0.2">
      <c r="A182" s="37" t="str">
        <f ca="true">+IF(OFFSET('Water Data'!$B$2,0,10*ROW('Water Data'!E176))="","",OFFSET('Water Data'!$B$2,0,10*ROW('Water Data'!E176)))</f>
        <v/>
      </c>
      <c r="B182" s="37" t="str">
        <f ca="true">+IF(OFFSET('Water Data'!$C$2,0,10*ROW('Water Data'!F176))="","",OFFSET('Water Data'!$C$2,0,10*ROW('Water Data'!F176)))</f>
        <v/>
      </c>
      <c r="C182" s="320" t="str">
        <f t="shared" ca="true" si="2"/>
        <v/>
      </c>
      <c r="D182" s="94"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94"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94"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94"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94"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94"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94"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94"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94"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94"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94"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94"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94"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94"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94"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94"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94"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94"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95"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95"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95"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95"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95"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95"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95"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95"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95"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95"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95"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95"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95"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95"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95"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95"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95"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95"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95"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95"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95"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95"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95"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95"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95"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95"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95"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95"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95"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95"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96"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96"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96"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96"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96"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96"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96"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96"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96"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96"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96"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96"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96"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96"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96"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96"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96"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96"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64"/>
      <c r="BS182" s="264" t="str">
        <f ca="true">+IF(OFFSET('Water Data'!$D$27,0,10*ROW('Water Data'!D176))="","",OFFSET('Water Data'!$D$27,0,10*ROW('Water Data'!D176)))</f>
        <v/>
      </c>
      <c r="BT182" s="264" t="str">
        <f ca="true">+IF(OFFSET('Water Data'!$D$28,0,10*ROW('Water Data'!D176))="","",OFFSET('Water Data'!$D$28,0,10*ROW('Water Data'!D176)))</f>
        <v/>
      </c>
      <c r="BU182" s="264" t="str">
        <f ca="true">+IF(OFFSET('Water Data'!$D$29,0,10*ROW('Water Data'!D176))="","",OFFSET('Water Data'!$D$29,0,10*ROW('Water Data'!D176)))</f>
        <v/>
      </c>
      <c r="BV182" s="264" t="str">
        <f ca="true">+IF(OFFSET('Water Data'!$E$27,0,10*ROW('Water Data'!E176))="","",OFFSET('Water Data'!$E$27,0,10*ROW('Water Data'!E176)))</f>
        <v/>
      </c>
      <c r="BW182" s="264" t="str">
        <f ca="true">+IF(OFFSET('Water Data'!$E$28,0,10*ROW('Water Data'!E176))="","",OFFSET('Water Data'!$E$28,0,10*ROW('Water Data'!E176)))</f>
        <v/>
      </c>
      <c r="BX182" s="264" t="str">
        <f ca="true">+IF(OFFSET('Water Data'!$E$29,0,10*ROW('Water Data'!E176))="","",OFFSET('Water Data'!$E$29,0,10*ROW('Water Data'!E176)))</f>
        <v/>
      </c>
      <c r="BY182" s="264" t="str">
        <f ca="true">+IF(OFFSET('Water Data'!$F$27,0,10*ROW('Water Data'!F176))="","",OFFSET('Water Data'!$F$27,0,10*ROW('Water Data'!F176)))</f>
        <v/>
      </c>
      <c r="BZ182" s="264" t="str">
        <f ca="true">+IF(OFFSET('Water Data'!$F$28,0,10*ROW('Water Data'!F176))="","",OFFSET('Water Data'!$F$28,0,10*ROW('Water Data'!F176)))</f>
        <v/>
      </c>
      <c r="CA182" s="264" t="str">
        <f ca="true">+IF(OFFSET('Water Data'!$F$29,0,10*ROW('Water Data'!F176))="","",OFFSET('Water Data'!$F$29,0,10*ROW('Water Data'!F176)))</f>
        <v/>
      </c>
      <c r="CB182" s="264" t="str">
        <f ca="true">+IF(OFFSET('Water Data'!$G$27,0,10*ROW('Water Data'!G176))="","",OFFSET('Water Data'!$G$27,0,10*ROW('Water Data'!G176)))</f>
        <v/>
      </c>
      <c r="CC182" s="264" t="str">
        <f ca="true">+IF(OFFSET('Water Data'!$G$28,0,10*ROW('Water Data'!G176))="","",OFFSET('Water Data'!$G$28,0,10*ROW('Water Data'!G176)))</f>
        <v/>
      </c>
      <c r="CD182" s="264" t="str">
        <f ca="true">+IF(OFFSET('Water Data'!$G$29,0,10*ROW('Water Data'!G176))="","",OFFSET('Water Data'!$G$29,0,10*ROW('Water Data'!G176)))</f>
        <v/>
      </c>
      <c r="CE182" s="264" t="str">
        <f ca="true">+IF(OFFSET('Water Data'!$H$27,0,10*ROW('Water Data'!H176))="","",OFFSET('Water Data'!$H$27,0,10*ROW('Water Data'!H176)))</f>
        <v/>
      </c>
      <c r="CF182" s="264" t="str">
        <f ca="true">+IF(OFFSET('Water Data'!$H$28,0,10*ROW('Water Data'!H176))="","",OFFSET('Water Data'!$H$28,0,10*ROW('Water Data'!H176)))</f>
        <v/>
      </c>
      <c r="CG182" s="264" t="str">
        <f ca="true">+IF(OFFSET('Water Data'!$H$29,0,10*ROW('Water Data'!H176))="","",OFFSET('Water Data'!$H$29,0,10*ROW('Water Data'!H176)))</f>
        <v/>
      </c>
      <c r="CH182" s="264" t="str">
        <f ca="true">+IF(OFFSET('Water Data'!$I$27,0,10*ROW('Water Data'!I176))="","",OFFSET('Water Data'!$I$27,0,10*ROW('Water Data'!I176)))</f>
        <v/>
      </c>
      <c r="CI182" s="264" t="str">
        <f ca="true">+IF(OFFSET('Water Data'!$I$28,0,10*ROW('Water Data'!I176))="","",OFFSET('Water Data'!$I$28,0,10*ROW('Water Data'!I176)))</f>
        <v/>
      </c>
      <c r="CJ182" s="264" t="str">
        <f ca="true">+IF(OFFSET('Water Data'!$I$29,0,10*ROW('Water Data'!I176))="","",OFFSET('Water Data'!$I$29,0,10*ROW('Water Data'!I176)))</f>
        <v/>
      </c>
      <c r="CK182" s="264" t="str">
        <f ca="true">+IF(OFFSET('Sanitation Data'!$D$28,0,10*ROW('Sanitation Data'!D176))="","",OFFSET('Sanitation Data'!$D$28,0,10*ROW('Sanitation Data'!D176)))</f>
        <v/>
      </c>
      <c r="CL182" s="264" t="str">
        <f ca="true">+IF(OFFSET('Sanitation Data'!$D$29,0,10*ROW('Sanitation Data'!D176))="","",OFFSET('Sanitation Data'!$D$29,0,10*ROW('Sanitation Data'!D176)))</f>
        <v/>
      </c>
      <c r="CM182" s="264" t="str">
        <f ca="true">+IF(OFFSET('Sanitation Data'!$D$30,0,10*ROW('Sanitation Data'!D176))="","",OFFSET('Sanitation Data'!$D$30,0,10*ROW('Sanitation Data'!D176)))</f>
        <v/>
      </c>
      <c r="CN182" s="264" t="str">
        <f ca="true">+IF(OFFSET('Sanitation Data'!$D$31,0,10*ROW('Sanitation Data'!D176))="","",OFFSET('Sanitation Data'!$D$31,0,10*ROW('Sanitation Data'!D176)))</f>
        <v/>
      </c>
      <c r="CO182" s="264" t="str">
        <f ca="true">+IF(OFFSET('Sanitation Data'!$D$32,0,10*ROW('Sanitation Data'!D176))="","",OFFSET('Sanitation Data'!$D$32,0,10*ROW('Sanitation Data'!D176)))</f>
        <v/>
      </c>
      <c r="CP182" s="264" t="str">
        <f ca="true">+IF(OFFSET('Sanitation Data'!$E$28,0,10*ROW('Sanitation Data'!E176))="","",OFFSET('Sanitation Data'!$E$28,0,10*ROW('Sanitation Data'!E176)))</f>
        <v/>
      </c>
      <c r="CQ182" s="264" t="str">
        <f ca="true">+IF(OFFSET('Sanitation Data'!$E$29,0,10*ROW('Sanitation Data'!E176))="","",OFFSET('Sanitation Data'!$E$29,0,10*ROW('Sanitation Data'!E176)))</f>
        <v/>
      </c>
      <c r="CR182" s="264" t="str">
        <f ca="true">+IF(OFFSET('Sanitation Data'!$E$30,0,10*ROW('Sanitation Data'!E176))="","",OFFSET('Sanitation Data'!$E$30,0,10*ROW('Sanitation Data'!E176)))</f>
        <v/>
      </c>
      <c r="CS182" s="264" t="str">
        <f ca="true">+IF(OFFSET('Sanitation Data'!$E$31,0,10*ROW('Sanitation Data'!E176))="","",OFFSET('Sanitation Data'!$E$31,0,10*ROW('Sanitation Data'!E176)))</f>
        <v/>
      </c>
      <c r="CT182" s="264" t="str">
        <f ca="true">+IF(OFFSET('Sanitation Data'!$E$32,0,10*ROW('Sanitation Data'!E176))="","",OFFSET('Sanitation Data'!$E$32,0,10*ROW('Sanitation Data'!E176)))</f>
        <v/>
      </c>
      <c r="CU182" s="264" t="str">
        <f ca="true">+IF(OFFSET('Sanitation Data'!$F$28,0,10*ROW('Sanitation Data'!F176))="","",OFFSET('Sanitation Data'!$F$28,0,10*ROW('Sanitation Data'!F176)))</f>
        <v/>
      </c>
      <c r="CV182" s="264" t="str">
        <f ca="true">+IF(OFFSET('Sanitation Data'!$F$29,0,10*ROW('Sanitation Data'!F176))="","",OFFSET('Sanitation Data'!$F$29,0,10*ROW('Sanitation Data'!F176)))</f>
        <v/>
      </c>
      <c r="CW182" s="264" t="str">
        <f ca="true">+IF(OFFSET('Sanitation Data'!$F$30,0,10*ROW('Sanitation Data'!F176))="","",OFFSET('Sanitation Data'!$F$30,0,10*ROW('Sanitation Data'!F176)))</f>
        <v/>
      </c>
      <c r="CX182" s="264" t="str">
        <f ca="true">+IF(OFFSET('Sanitation Data'!$F$31,0,10*ROW('Sanitation Data'!F176))="","",OFFSET('Sanitation Data'!$F$31,0,10*ROW('Sanitation Data'!F176)))</f>
        <v/>
      </c>
      <c r="CY182" s="264" t="str">
        <f ca="true">+IF(OFFSET('Sanitation Data'!$F$32,0,10*ROW('Sanitation Data'!F176))="","",OFFSET('Sanitation Data'!$F$32,0,10*ROW('Sanitation Data'!F176)))</f>
        <v/>
      </c>
      <c r="CZ182" s="264" t="str">
        <f ca="true">+IF(OFFSET('Sanitation Data'!$G$28,0,10*ROW('Sanitation Data'!G176))="","",OFFSET('Sanitation Data'!$G$28,0,10*ROW('Sanitation Data'!G176)))</f>
        <v/>
      </c>
      <c r="DA182" s="264" t="str">
        <f ca="true">+IF(OFFSET('Sanitation Data'!$G$29,0,10*ROW('Sanitation Data'!G176))="","",OFFSET('Sanitation Data'!$G$29,0,10*ROW('Sanitation Data'!G176)))</f>
        <v/>
      </c>
      <c r="DB182" s="264" t="str">
        <f ca="true">+IF(OFFSET('Sanitation Data'!$G$30,0,10*ROW('Sanitation Data'!G176))="","",OFFSET('Sanitation Data'!$G$30,0,10*ROW('Sanitation Data'!G176)))</f>
        <v/>
      </c>
      <c r="DC182" s="264" t="str">
        <f ca="true">+IF(OFFSET('Sanitation Data'!$G$31,0,10*ROW('Sanitation Data'!G176))="","",OFFSET('Sanitation Data'!$G$31,0,10*ROW('Sanitation Data'!G176)))</f>
        <v/>
      </c>
      <c r="DD182" s="264" t="str">
        <f ca="true">+IF(OFFSET('Sanitation Data'!$G$32,0,10*ROW('Sanitation Data'!G176))="","",OFFSET('Sanitation Data'!$G$32,0,10*ROW('Sanitation Data'!G176)))</f>
        <v/>
      </c>
      <c r="DE182" s="264" t="str">
        <f ca="true">+IF(OFFSET('Sanitation Data'!$H$28,0,10*ROW('Sanitation Data'!H176))="","",OFFSET('Sanitation Data'!$H$28,0,10*ROW('Sanitation Data'!H176)))</f>
        <v/>
      </c>
      <c r="DF182" s="264" t="str">
        <f ca="true">+IF(OFFSET('Sanitation Data'!$H$29,0,10*ROW('Sanitation Data'!H176))="","",OFFSET('Sanitation Data'!$H$29,0,10*ROW('Sanitation Data'!H176)))</f>
        <v/>
      </c>
      <c r="DG182" s="264" t="str">
        <f ca="true">+IF(OFFSET('Sanitation Data'!$H$30,0,10*ROW('Sanitation Data'!H176))="","",OFFSET('Sanitation Data'!$H$30,0,10*ROW('Sanitation Data'!H176)))</f>
        <v/>
      </c>
      <c r="DH182" s="264" t="str">
        <f ca="true">+IF(OFFSET('Sanitation Data'!$H$31,0,10*ROW('Sanitation Data'!H176))="","",OFFSET('Sanitation Data'!$H$31,0,10*ROW('Sanitation Data'!H176)))</f>
        <v/>
      </c>
      <c r="DI182" s="264" t="str">
        <f ca="true">+IF(OFFSET('Sanitation Data'!$H$32,0,10*ROW('Sanitation Data'!H176))="","",OFFSET('Sanitation Data'!$H$32,0,10*ROW('Sanitation Data'!H176)))</f>
        <v/>
      </c>
      <c r="DJ182" s="264" t="str">
        <f ca="true">+IF(OFFSET('Sanitation Data'!$I$28,0,10*ROW('Sanitation Data'!I176))="","",OFFSET('Sanitation Data'!$I$28,0,10*ROW('Sanitation Data'!I176)))</f>
        <v/>
      </c>
      <c r="DK182" s="264" t="str">
        <f ca="true">+IF(OFFSET('Sanitation Data'!$I$29,0,10*ROW('Sanitation Data'!I176))="","",OFFSET('Sanitation Data'!$I$29,0,10*ROW('Sanitation Data'!I176)))</f>
        <v/>
      </c>
      <c r="DL182" s="264" t="str">
        <f ca="true">+IF(OFFSET('Sanitation Data'!$I$30,0,10*ROW('Sanitation Data'!I176))="","",OFFSET('Sanitation Data'!$I$30,0,10*ROW('Sanitation Data'!I176)))</f>
        <v/>
      </c>
      <c r="DM182" s="264" t="str">
        <f ca="true">+IF(OFFSET('Sanitation Data'!$I$31,0,10*ROW('Sanitation Data'!I176))="","",OFFSET('Sanitation Data'!$I$31,0,10*ROW('Sanitation Data'!I176)))</f>
        <v/>
      </c>
      <c r="DN182" s="264" t="str">
        <f ca="true">+IF(OFFSET('Sanitation Data'!$I$32,0,10*ROW('Sanitation Data'!I176))="","",OFFSET('Sanitation Data'!$I$32,0,10*ROW('Sanitation Data'!I176)))</f>
        <v/>
      </c>
      <c r="DO182" s="264" t="str">
        <f ca="true">+IF(OFFSET('Hygiene Data'!$D$11,0,10*ROW('Hygiene Data'!D176))="","",OFFSET('Hygiene Data'!$D$11,0,10*ROW('Hygiene Data'!D176)))</f>
        <v/>
      </c>
      <c r="DP182" s="264" t="str">
        <f ca="true">+IF(OFFSET('Hygiene Data'!$D$12,0,10*ROW('Hygiene Data'!D176))="","",OFFSET('Hygiene Data'!$D$12,0,10*ROW('Hygiene Data'!D176)))</f>
        <v/>
      </c>
      <c r="DQ182" s="264" t="str">
        <f ca="true">+IF(OFFSET('Hygiene Data'!$D$13,0,10*ROW('Hygiene Data'!D176))="","",OFFSET('Hygiene Data'!$D$13,0,10*ROW('Hygiene Data'!D176)))</f>
        <v/>
      </c>
      <c r="DR182" s="264" t="str">
        <f ca="true">+IF(OFFSET('Hygiene Data'!$E$11,0,10*ROW('Hygiene Data'!E176))="","",OFFSET('Hygiene Data'!$E$11,0,10*ROW('Hygiene Data'!E176)))</f>
        <v/>
      </c>
      <c r="DS182" s="264" t="str">
        <f ca="true">+IF(OFFSET('Hygiene Data'!$E$12,0,10*ROW('Hygiene Data'!E176))="","",OFFSET('Hygiene Data'!$E$12,0,10*ROW('Hygiene Data'!E176)))</f>
        <v/>
      </c>
      <c r="DT182" s="264" t="str">
        <f ca="true">+IF(OFFSET('Hygiene Data'!$E$13,0,10*ROW('Hygiene Data'!E176))="","",OFFSET('Hygiene Data'!$E$13,0,10*ROW('Hygiene Data'!E176)))</f>
        <v/>
      </c>
      <c r="DU182" s="264" t="str">
        <f ca="true">+IF(OFFSET('Hygiene Data'!$F$11,0,10*ROW('Hygiene Data'!F176))="","",OFFSET('Hygiene Data'!$F$11,0,10*ROW('Hygiene Data'!F176)))</f>
        <v/>
      </c>
      <c r="DV182" s="264" t="str">
        <f ca="true">+IF(OFFSET('Hygiene Data'!$F$12,0,10*ROW('Hygiene Data'!F176))="","",OFFSET('Hygiene Data'!$F$12,0,10*ROW('Hygiene Data'!F176)))</f>
        <v/>
      </c>
      <c r="DW182" s="264" t="str">
        <f ca="true">+IF(OFFSET('Hygiene Data'!$F$13,0,10*ROW('Hygiene Data'!F176))="","",OFFSET('Hygiene Data'!$F$13,0,10*ROW('Hygiene Data'!F176)))</f>
        <v/>
      </c>
      <c r="DX182" s="264" t="str">
        <f ca="true">+IF(OFFSET('Hygiene Data'!$G$11,0,10*ROW('Hygiene Data'!G176))="","",OFFSET('Hygiene Data'!$G$11,0,10*ROW('Hygiene Data'!G176)))</f>
        <v/>
      </c>
      <c r="DY182" s="264" t="str">
        <f ca="true">+IF(OFFSET('Hygiene Data'!$G$12,0,10*ROW('Hygiene Data'!G176))="","",OFFSET('Hygiene Data'!$G$12,0,10*ROW('Hygiene Data'!G176)))</f>
        <v/>
      </c>
      <c r="DZ182" s="264" t="str">
        <f ca="true">+IF(OFFSET('Hygiene Data'!$G$13,0,10*ROW('Hygiene Data'!G176))="","",OFFSET('Hygiene Data'!$G$13,0,10*ROW('Hygiene Data'!G176)))</f>
        <v/>
      </c>
      <c r="EA182" s="264" t="str">
        <f ca="true">+IF(OFFSET('Hygiene Data'!$H$11,0,10*ROW('Hygiene Data'!H176))="","",OFFSET('Hygiene Data'!$H$11,0,10*ROW('Hygiene Data'!H176)))</f>
        <v/>
      </c>
      <c r="EB182" s="264" t="str">
        <f ca="true">+IF(OFFSET('Hygiene Data'!$H$12,0,10*ROW('Hygiene Data'!H176))="","",OFFSET('Hygiene Data'!$H$12,0,10*ROW('Hygiene Data'!H176)))</f>
        <v/>
      </c>
      <c r="EC182" s="264" t="str">
        <f ca="true">+IF(OFFSET('Hygiene Data'!$H$13,0,10*ROW('Hygiene Data'!H176))="","",OFFSET('Hygiene Data'!$H$13,0,10*ROW('Hygiene Data'!H176)))</f>
        <v/>
      </c>
      <c r="ED182" s="264" t="str">
        <f ca="true">+IF(OFFSET('Hygiene Data'!$I$11,0,10*ROW('Hygiene Data'!I176))="","",OFFSET('Hygiene Data'!$I$11,0,10*ROW('Hygiene Data'!I176)))</f>
        <v/>
      </c>
      <c r="EE182" s="264" t="str">
        <f ca="true">+IF(OFFSET('Hygiene Data'!$I$12,0,10*ROW('Hygiene Data'!I176))="","",OFFSET('Hygiene Data'!$I$12,0,10*ROW('Hygiene Data'!I176)))</f>
        <v/>
      </c>
      <c r="EF182" s="264" t="str">
        <f ca="true">+IF(OFFSET('Hygiene Data'!$I$13,0,10*ROW('Hygiene Data'!I176))="","",OFFSET('Hygiene Data'!$I$13,0,10*ROW('Hygiene Data'!I176)))</f>
        <v/>
      </c>
    </row>
    <row xmlns:x14ac="http://schemas.microsoft.com/office/spreadsheetml/2009/9/ac" r="183" x14ac:dyDescent="0.2">
      <c r="A183" s="37" t="str">
        <f ca="true">+IF(OFFSET('Water Data'!$B$2,0,10*ROW('Water Data'!E177))="","",OFFSET('Water Data'!$B$2,0,10*ROW('Water Data'!E177)))</f>
        <v/>
      </c>
      <c r="B183" s="37" t="str">
        <f ca="true">+IF(OFFSET('Water Data'!$C$2,0,10*ROW('Water Data'!F177))="","",OFFSET('Water Data'!$C$2,0,10*ROW('Water Data'!F177)))</f>
        <v/>
      </c>
      <c r="C183" s="320" t="str">
        <f t="shared" ca="true" si="2"/>
        <v/>
      </c>
      <c r="D183" s="94"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94"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94"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94"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94"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94"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94"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94"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94"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94"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94"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94"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94"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94"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94"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94"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94"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94"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95"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95"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95"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95"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95"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95"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95"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95"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95"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95"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95"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95"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95"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95"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95"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95"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95"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95"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95"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95"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95"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95"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95"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95"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95"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95"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95"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95"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95"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95"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96"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96"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96"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96"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96"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96"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96"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96"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96"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96"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96"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96"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96"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96"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96"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96"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96"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96"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64"/>
      <c r="BS183" s="264" t="str">
        <f ca="true">+IF(OFFSET('Water Data'!$D$27,0,10*ROW('Water Data'!D177))="","",OFFSET('Water Data'!$D$27,0,10*ROW('Water Data'!D177)))</f>
        <v/>
      </c>
      <c r="BT183" s="264" t="str">
        <f ca="true">+IF(OFFSET('Water Data'!$D$28,0,10*ROW('Water Data'!D177))="","",OFFSET('Water Data'!$D$28,0,10*ROW('Water Data'!D177)))</f>
        <v/>
      </c>
      <c r="BU183" s="264" t="str">
        <f ca="true">+IF(OFFSET('Water Data'!$D$29,0,10*ROW('Water Data'!D177))="","",OFFSET('Water Data'!$D$29,0,10*ROW('Water Data'!D177)))</f>
        <v/>
      </c>
      <c r="BV183" s="264" t="str">
        <f ca="true">+IF(OFFSET('Water Data'!$E$27,0,10*ROW('Water Data'!E177))="","",OFFSET('Water Data'!$E$27,0,10*ROW('Water Data'!E177)))</f>
        <v/>
      </c>
      <c r="BW183" s="264" t="str">
        <f ca="true">+IF(OFFSET('Water Data'!$E$28,0,10*ROW('Water Data'!E177))="","",OFFSET('Water Data'!$E$28,0,10*ROW('Water Data'!E177)))</f>
        <v/>
      </c>
      <c r="BX183" s="264" t="str">
        <f ca="true">+IF(OFFSET('Water Data'!$E$29,0,10*ROW('Water Data'!E177))="","",OFFSET('Water Data'!$E$29,0,10*ROW('Water Data'!E177)))</f>
        <v/>
      </c>
      <c r="BY183" s="264" t="str">
        <f ca="true">+IF(OFFSET('Water Data'!$F$27,0,10*ROW('Water Data'!F177))="","",OFFSET('Water Data'!$F$27,0,10*ROW('Water Data'!F177)))</f>
        <v/>
      </c>
      <c r="BZ183" s="264" t="str">
        <f ca="true">+IF(OFFSET('Water Data'!$F$28,0,10*ROW('Water Data'!F177))="","",OFFSET('Water Data'!$F$28,0,10*ROW('Water Data'!F177)))</f>
        <v/>
      </c>
      <c r="CA183" s="264" t="str">
        <f ca="true">+IF(OFFSET('Water Data'!$F$29,0,10*ROW('Water Data'!F177))="","",OFFSET('Water Data'!$F$29,0,10*ROW('Water Data'!F177)))</f>
        <v/>
      </c>
      <c r="CB183" s="264" t="str">
        <f ca="true">+IF(OFFSET('Water Data'!$G$27,0,10*ROW('Water Data'!G177))="","",OFFSET('Water Data'!$G$27,0,10*ROW('Water Data'!G177)))</f>
        <v/>
      </c>
      <c r="CC183" s="264" t="str">
        <f ca="true">+IF(OFFSET('Water Data'!$G$28,0,10*ROW('Water Data'!G177))="","",OFFSET('Water Data'!$G$28,0,10*ROW('Water Data'!G177)))</f>
        <v/>
      </c>
      <c r="CD183" s="264" t="str">
        <f ca="true">+IF(OFFSET('Water Data'!$G$29,0,10*ROW('Water Data'!G177))="","",OFFSET('Water Data'!$G$29,0,10*ROW('Water Data'!G177)))</f>
        <v/>
      </c>
      <c r="CE183" s="264" t="str">
        <f ca="true">+IF(OFFSET('Water Data'!$H$27,0,10*ROW('Water Data'!H177))="","",OFFSET('Water Data'!$H$27,0,10*ROW('Water Data'!H177)))</f>
        <v/>
      </c>
      <c r="CF183" s="264" t="str">
        <f ca="true">+IF(OFFSET('Water Data'!$H$28,0,10*ROW('Water Data'!H177))="","",OFFSET('Water Data'!$H$28,0,10*ROW('Water Data'!H177)))</f>
        <v/>
      </c>
      <c r="CG183" s="264" t="str">
        <f ca="true">+IF(OFFSET('Water Data'!$H$29,0,10*ROW('Water Data'!H177))="","",OFFSET('Water Data'!$H$29,0,10*ROW('Water Data'!H177)))</f>
        <v/>
      </c>
      <c r="CH183" s="264" t="str">
        <f ca="true">+IF(OFFSET('Water Data'!$I$27,0,10*ROW('Water Data'!I177))="","",OFFSET('Water Data'!$I$27,0,10*ROW('Water Data'!I177)))</f>
        <v/>
      </c>
      <c r="CI183" s="264" t="str">
        <f ca="true">+IF(OFFSET('Water Data'!$I$28,0,10*ROW('Water Data'!I177))="","",OFFSET('Water Data'!$I$28,0,10*ROW('Water Data'!I177)))</f>
        <v/>
      </c>
      <c r="CJ183" s="264" t="str">
        <f ca="true">+IF(OFFSET('Water Data'!$I$29,0,10*ROW('Water Data'!I177))="","",OFFSET('Water Data'!$I$29,0,10*ROW('Water Data'!I177)))</f>
        <v/>
      </c>
      <c r="CK183" s="264" t="str">
        <f ca="true">+IF(OFFSET('Sanitation Data'!$D$28,0,10*ROW('Sanitation Data'!D177))="","",OFFSET('Sanitation Data'!$D$28,0,10*ROW('Sanitation Data'!D177)))</f>
        <v/>
      </c>
      <c r="CL183" s="264" t="str">
        <f ca="true">+IF(OFFSET('Sanitation Data'!$D$29,0,10*ROW('Sanitation Data'!D177))="","",OFFSET('Sanitation Data'!$D$29,0,10*ROW('Sanitation Data'!D177)))</f>
        <v/>
      </c>
      <c r="CM183" s="264" t="str">
        <f ca="true">+IF(OFFSET('Sanitation Data'!$D$30,0,10*ROW('Sanitation Data'!D177))="","",OFFSET('Sanitation Data'!$D$30,0,10*ROW('Sanitation Data'!D177)))</f>
        <v/>
      </c>
      <c r="CN183" s="264" t="str">
        <f ca="true">+IF(OFFSET('Sanitation Data'!$D$31,0,10*ROW('Sanitation Data'!D177))="","",OFFSET('Sanitation Data'!$D$31,0,10*ROW('Sanitation Data'!D177)))</f>
        <v/>
      </c>
      <c r="CO183" s="264" t="str">
        <f ca="true">+IF(OFFSET('Sanitation Data'!$D$32,0,10*ROW('Sanitation Data'!D177))="","",OFFSET('Sanitation Data'!$D$32,0,10*ROW('Sanitation Data'!D177)))</f>
        <v/>
      </c>
      <c r="CP183" s="264" t="str">
        <f ca="true">+IF(OFFSET('Sanitation Data'!$E$28,0,10*ROW('Sanitation Data'!E177))="","",OFFSET('Sanitation Data'!$E$28,0,10*ROW('Sanitation Data'!E177)))</f>
        <v/>
      </c>
      <c r="CQ183" s="264" t="str">
        <f ca="true">+IF(OFFSET('Sanitation Data'!$E$29,0,10*ROW('Sanitation Data'!E177))="","",OFFSET('Sanitation Data'!$E$29,0,10*ROW('Sanitation Data'!E177)))</f>
        <v/>
      </c>
      <c r="CR183" s="264" t="str">
        <f ca="true">+IF(OFFSET('Sanitation Data'!$E$30,0,10*ROW('Sanitation Data'!E177))="","",OFFSET('Sanitation Data'!$E$30,0,10*ROW('Sanitation Data'!E177)))</f>
        <v/>
      </c>
      <c r="CS183" s="264" t="str">
        <f ca="true">+IF(OFFSET('Sanitation Data'!$E$31,0,10*ROW('Sanitation Data'!E177))="","",OFFSET('Sanitation Data'!$E$31,0,10*ROW('Sanitation Data'!E177)))</f>
        <v/>
      </c>
      <c r="CT183" s="264" t="str">
        <f ca="true">+IF(OFFSET('Sanitation Data'!$E$32,0,10*ROW('Sanitation Data'!E177))="","",OFFSET('Sanitation Data'!$E$32,0,10*ROW('Sanitation Data'!E177)))</f>
        <v/>
      </c>
      <c r="CU183" s="264" t="str">
        <f ca="true">+IF(OFFSET('Sanitation Data'!$F$28,0,10*ROW('Sanitation Data'!F177))="","",OFFSET('Sanitation Data'!$F$28,0,10*ROW('Sanitation Data'!F177)))</f>
        <v/>
      </c>
      <c r="CV183" s="264" t="str">
        <f ca="true">+IF(OFFSET('Sanitation Data'!$F$29,0,10*ROW('Sanitation Data'!F177))="","",OFFSET('Sanitation Data'!$F$29,0,10*ROW('Sanitation Data'!F177)))</f>
        <v/>
      </c>
      <c r="CW183" s="264" t="str">
        <f ca="true">+IF(OFFSET('Sanitation Data'!$F$30,0,10*ROW('Sanitation Data'!F177))="","",OFFSET('Sanitation Data'!$F$30,0,10*ROW('Sanitation Data'!F177)))</f>
        <v/>
      </c>
      <c r="CX183" s="264" t="str">
        <f ca="true">+IF(OFFSET('Sanitation Data'!$F$31,0,10*ROW('Sanitation Data'!F177))="","",OFFSET('Sanitation Data'!$F$31,0,10*ROW('Sanitation Data'!F177)))</f>
        <v/>
      </c>
      <c r="CY183" s="264" t="str">
        <f ca="true">+IF(OFFSET('Sanitation Data'!$F$32,0,10*ROW('Sanitation Data'!F177))="","",OFFSET('Sanitation Data'!$F$32,0,10*ROW('Sanitation Data'!F177)))</f>
        <v/>
      </c>
      <c r="CZ183" s="264" t="str">
        <f ca="true">+IF(OFFSET('Sanitation Data'!$G$28,0,10*ROW('Sanitation Data'!G177))="","",OFFSET('Sanitation Data'!$G$28,0,10*ROW('Sanitation Data'!G177)))</f>
        <v/>
      </c>
      <c r="DA183" s="264" t="str">
        <f ca="true">+IF(OFFSET('Sanitation Data'!$G$29,0,10*ROW('Sanitation Data'!G177))="","",OFFSET('Sanitation Data'!$G$29,0,10*ROW('Sanitation Data'!G177)))</f>
        <v/>
      </c>
      <c r="DB183" s="264" t="str">
        <f ca="true">+IF(OFFSET('Sanitation Data'!$G$30,0,10*ROW('Sanitation Data'!G177))="","",OFFSET('Sanitation Data'!$G$30,0,10*ROW('Sanitation Data'!G177)))</f>
        <v/>
      </c>
      <c r="DC183" s="264" t="str">
        <f ca="true">+IF(OFFSET('Sanitation Data'!$G$31,0,10*ROW('Sanitation Data'!G177))="","",OFFSET('Sanitation Data'!$G$31,0,10*ROW('Sanitation Data'!G177)))</f>
        <v/>
      </c>
      <c r="DD183" s="264" t="str">
        <f ca="true">+IF(OFFSET('Sanitation Data'!$G$32,0,10*ROW('Sanitation Data'!G177))="","",OFFSET('Sanitation Data'!$G$32,0,10*ROW('Sanitation Data'!G177)))</f>
        <v/>
      </c>
      <c r="DE183" s="264" t="str">
        <f ca="true">+IF(OFFSET('Sanitation Data'!$H$28,0,10*ROW('Sanitation Data'!H177))="","",OFFSET('Sanitation Data'!$H$28,0,10*ROW('Sanitation Data'!H177)))</f>
        <v/>
      </c>
      <c r="DF183" s="264" t="str">
        <f ca="true">+IF(OFFSET('Sanitation Data'!$H$29,0,10*ROW('Sanitation Data'!H177))="","",OFFSET('Sanitation Data'!$H$29,0,10*ROW('Sanitation Data'!H177)))</f>
        <v/>
      </c>
      <c r="DG183" s="264" t="str">
        <f ca="true">+IF(OFFSET('Sanitation Data'!$H$30,0,10*ROW('Sanitation Data'!H177))="","",OFFSET('Sanitation Data'!$H$30,0,10*ROW('Sanitation Data'!H177)))</f>
        <v/>
      </c>
      <c r="DH183" s="264" t="str">
        <f ca="true">+IF(OFFSET('Sanitation Data'!$H$31,0,10*ROW('Sanitation Data'!H177))="","",OFFSET('Sanitation Data'!$H$31,0,10*ROW('Sanitation Data'!H177)))</f>
        <v/>
      </c>
      <c r="DI183" s="264" t="str">
        <f ca="true">+IF(OFFSET('Sanitation Data'!$H$32,0,10*ROW('Sanitation Data'!H177))="","",OFFSET('Sanitation Data'!$H$32,0,10*ROW('Sanitation Data'!H177)))</f>
        <v/>
      </c>
      <c r="DJ183" s="264" t="str">
        <f ca="true">+IF(OFFSET('Sanitation Data'!$I$28,0,10*ROW('Sanitation Data'!I177))="","",OFFSET('Sanitation Data'!$I$28,0,10*ROW('Sanitation Data'!I177)))</f>
        <v/>
      </c>
      <c r="DK183" s="264" t="str">
        <f ca="true">+IF(OFFSET('Sanitation Data'!$I$29,0,10*ROW('Sanitation Data'!I177))="","",OFFSET('Sanitation Data'!$I$29,0,10*ROW('Sanitation Data'!I177)))</f>
        <v/>
      </c>
      <c r="DL183" s="264" t="str">
        <f ca="true">+IF(OFFSET('Sanitation Data'!$I$30,0,10*ROW('Sanitation Data'!I177))="","",OFFSET('Sanitation Data'!$I$30,0,10*ROW('Sanitation Data'!I177)))</f>
        <v/>
      </c>
      <c r="DM183" s="264" t="str">
        <f ca="true">+IF(OFFSET('Sanitation Data'!$I$31,0,10*ROW('Sanitation Data'!I177))="","",OFFSET('Sanitation Data'!$I$31,0,10*ROW('Sanitation Data'!I177)))</f>
        <v/>
      </c>
      <c r="DN183" s="264" t="str">
        <f ca="true">+IF(OFFSET('Sanitation Data'!$I$32,0,10*ROW('Sanitation Data'!I177))="","",OFFSET('Sanitation Data'!$I$32,0,10*ROW('Sanitation Data'!I177)))</f>
        <v/>
      </c>
      <c r="DO183" s="264" t="str">
        <f ca="true">+IF(OFFSET('Hygiene Data'!$D$11,0,10*ROW('Hygiene Data'!D177))="","",OFFSET('Hygiene Data'!$D$11,0,10*ROW('Hygiene Data'!D177)))</f>
        <v/>
      </c>
      <c r="DP183" s="264" t="str">
        <f ca="true">+IF(OFFSET('Hygiene Data'!$D$12,0,10*ROW('Hygiene Data'!D177))="","",OFFSET('Hygiene Data'!$D$12,0,10*ROW('Hygiene Data'!D177)))</f>
        <v/>
      </c>
      <c r="DQ183" s="264" t="str">
        <f ca="true">+IF(OFFSET('Hygiene Data'!$D$13,0,10*ROW('Hygiene Data'!D177))="","",OFFSET('Hygiene Data'!$D$13,0,10*ROW('Hygiene Data'!D177)))</f>
        <v/>
      </c>
      <c r="DR183" s="264" t="str">
        <f ca="true">+IF(OFFSET('Hygiene Data'!$E$11,0,10*ROW('Hygiene Data'!E177))="","",OFFSET('Hygiene Data'!$E$11,0,10*ROW('Hygiene Data'!E177)))</f>
        <v/>
      </c>
      <c r="DS183" s="264" t="str">
        <f ca="true">+IF(OFFSET('Hygiene Data'!$E$12,0,10*ROW('Hygiene Data'!E177))="","",OFFSET('Hygiene Data'!$E$12,0,10*ROW('Hygiene Data'!E177)))</f>
        <v/>
      </c>
      <c r="DT183" s="264" t="str">
        <f ca="true">+IF(OFFSET('Hygiene Data'!$E$13,0,10*ROW('Hygiene Data'!E177))="","",OFFSET('Hygiene Data'!$E$13,0,10*ROW('Hygiene Data'!E177)))</f>
        <v/>
      </c>
      <c r="DU183" s="264" t="str">
        <f ca="true">+IF(OFFSET('Hygiene Data'!$F$11,0,10*ROW('Hygiene Data'!F177))="","",OFFSET('Hygiene Data'!$F$11,0,10*ROW('Hygiene Data'!F177)))</f>
        <v/>
      </c>
      <c r="DV183" s="264" t="str">
        <f ca="true">+IF(OFFSET('Hygiene Data'!$F$12,0,10*ROW('Hygiene Data'!F177))="","",OFFSET('Hygiene Data'!$F$12,0,10*ROW('Hygiene Data'!F177)))</f>
        <v/>
      </c>
      <c r="DW183" s="264" t="str">
        <f ca="true">+IF(OFFSET('Hygiene Data'!$F$13,0,10*ROW('Hygiene Data'!F177))="","",OFFSET('Hygiene Data'!$F$13,0,10*ROW('Hygiene Data'!F177)))</f>
        <v/>
      </c>
      <c r="DX183" s="264" t="str">
        <f ca="true">+IF(OFFSET('Hygiene Data'!$G$11,0,10*ROW('Hygiene Data'!G177))="","",OFFSET('Hygiene Data'!$G$11,0,10*ROW('Hygiene Data'!G177)))</f>
        <v/>
      </c>
      <c r="DY183" s="264" t="str">
        <f ca="true">+IF(OFFSET('Hygiene Data'!$G$12,0,10*ROW('Hygiene Data'!G177))="","",OFFSET('Hygiene Data'!$G$12,0,10*ROW('Hygiene Data'!G177)))</f>
        <v/>
      </c>
      <c r="DZ183" s="264" t="str">
        <f ca="true">+IF(OFFSET('Hygiene Data'!$G$13,0,10*ROW('Hygiene Data'!G177))="","",OFFSET('Hygiene Data'!$G$13,0,10*ROW('Hygiene Data'!G177)))</f>
        <v/>
      </c>
      <c r="EA183" s="264" t="str">
        <f ca="true">+IF(OFFSET('Hygiene Data'!$H$11,0,10*ROW('Hygiene Data'!H177))="","",OFFSET('Hygiene Data'!$H$11,0,10*ROW('Hygiene Data'!H177)))</f>
        <v/>
      </c>
      <c r="EB183" s="264" t="str">
        <f ca="true">+IF(OFFSET('Hygiene Data'!$H$12,0,10*ROW('Hygiene Data'!H177))="","",OFFSET('Hygiene Data'!$H$12,0,10*ROW('Hygiene Data'!H177)))</f>
        <v/>
      </c>
      <c r="EC183" s="264" t="str">
        <f ca="true">+IF(OFFSET('Hygiene Data'!$H$13,0,10*ROW('Hygiene Data'!H177))="","",OFFSET('Hygiene Data'!$H$13,0,10*ROW('Hygiene Data'!H177)))</f>
        <v/>
      </c>
      <c r="ED183" s="264" t="str">
        <f ca="true">+IF(OFFSET('Hygiene Data'!$I$11,0,10*ROW('Hygiene Data'!I177))="","",OFFSET('Hygiene Data'!$I$11,0,10*ROW('Hygiene Data'!I177)))</f>
        <v/>
      </c>
      <c r="EE183" s="264" t="str">
        <f ca="true">+IF(OFFSET('Hygiene Data'!$I$12,0,10*ROW('Hygiene Data'!I177))="","",OFFSET('Hygiene Data'!$I$12,0,10*ROW('Hygiene Data'!I177)))</f>
        <v/>
      </c>
      <c r="EF183" s="264" t="str">
        <f ca="true">+IF(OFFSET('Hygiene Data'!$I$13,0,10*ROW('Hygiene Data'!I177))="","",OFFSET('Hygiene Data'!$I$13,0,10*ROW('Hygiene Data'!I177)))</f>
        <v/>
      </c>
    </row>
    <row xmlns:x14ac="http://schemas.microsoft.com/office/spreadsheetml/2009/9/ac" r="184" x14ac:dyDescent="0.2">
      <c r="A184" s="37" t="str">
        <f ca="true">+IF(OFFSET('Water Data'!$B$2,0,10*ROW('Water Data'!E178))="","",OFFSET('Water Data'!$B$2,0,10*ROW('Water Data'!E178)))</f>
        <v/>
      </c>
      <c r="B184" s="37" t="str">
        <f ca="true">+IF(OFFSET('Water Data'!$C$2,0,10*ROW('Water Data'!F178))="","",OFFSET('Water Data'!$C$2,0,10*ROW('Water Data'!F178)))</f>
        <v/>
      </c>
      <c r="C184" s="320" t="str">
        <f t="shared" ca="true" si="2"/>
        <v/>
      </c>
      <c r="D184" s="94"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94"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94"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94"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94"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94"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94"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94"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94"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94"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94"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94"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94"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94"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94"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94"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94"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94"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95"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95"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95"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95"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95"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95"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95"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95"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95"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95"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95"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95"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95"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95"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95"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95"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95"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95"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95"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95"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95"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95"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95"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95"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95"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95"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95"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95"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95"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95"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96"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96"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96"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96"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96"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96"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96"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96"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96"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96"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96"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96"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96"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96"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96"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96"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96"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96"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64"/>
      <c r="BS184" s="264" t="str">
        <f ca="true">+IF(OFFSET('Water Data'!$D$27,0,10*ROW('Water Data'!D178))="","",OFFSET('Water Data'!$D$27,0,10*ROW('Water Data'!D178)))</f>
        <v/>
      </c>
      <c r="BT184" s="264" t="str">
        <f ca="true">+IF(OFFSET('Water Data'!$D$28,0,10*ROW('Water Data'!D178))="","",OFFSET('Water Data'!$D$28,0,10*ROW('Water Data'!D178)))</f>
        <v/>
      </c>
      <c r="BU184" s="264" t="str">
        <f ca="true">+IF(OFFSET('Water Data'!$D$29,0,10*ROW('Water Data'!D178))="","",OFFSET('Water Data'!$D$29,0,10*ROW('Water Data'!D178)))</f>
        <v/>
      </c>
      <c r="BV184" s="264" t="str">
        <f ca="true">+IF(OFFSET('Water Data'!$E$27,0,10*ROW('Water Data'!E178))="","",OFFSET('Water Data'!$E$27,0,10*ROW('Water Data'!E178)))</f>
        <v/>
      </c>
      <c r="BW184" s="264" t="str">
        <f ca="true">+IF(OFFSET('Water Data'!$E$28,0,10*ROW('Water Data'!E178))="","",OFFSET('Water Data'!$E$28,0,10*ROW('Water Data'!E178)))</f>
        <v/>
      </c>
      <c r="BX184" s="264" t="str">
        <f ca="true">+IF(OFFSET('Water Data'!$E$29,0,10*ROW('Water Data'!E178))="","",OFFSET('Water Data'!$E$29,0,10*ROW('Water Data'!E178)))</f>
        <v/>
      </c>
      <c r="BY184" s="264" t="str">
        <f ca="true">+IF(OFFSET('Water Data'!$F$27,0,10*ROW('Water Data'!F178))="","",OFFSET('Water Data'!$F$27,0,10*ROW('Water Data'!F178)))</f>
        <v/>
      </c>
      <c r="BZ184" s="264" t="str">
        <f ca="true">+IF(OFFSET('Water Data'!$F$28,0,10*ROW('Water Data'!F178))="","",OFFSET('Water Data'!$F$28,0,10*ROW('Water Data'!F178)))</f>
        <v/>
      </c>
      <c r="CA184" s="264" t="str">
        <f ca="true">+IF(OFFSET('Water Data'!$F$29,0,10*ROW('Water Data'!F178))="","",OFFSET('Water Data'!$F$29,0,10*ROW('Water Data'!F178)))</f>
        <v/>
      </c>
      <c r="CB184" s="264" t="str">
        <f ca="true">+IF(OFFSET('Water Data'!$G$27,0,10*ROW('Water Data'!G178))="","",OFFSET('Water Data'!$G$27,0,10*ROW('Water Data'!G178)))</f>
        <v/>
      </c>
      <c r="CC184" s="264" t="str">
        <f ca="true">+IF(OFFSET('Water Data'!$G$28,0,10*ROW('Water Data'!G178))="","",OFFSET('Water Data'!$G$28,0,10*ROW('Water Data'!G178)))</f>
        <v/>
      </c>
      <c r="CD184" s="264" t="str">
        <f ca="true">+IF(OFFSET('Water Data'!$G$29,0,10*ROW('Water Data'!G178))="","",OFFSET('Water Data'!$G$29,0,10*ROW('Water Data'!G178)))</f>
        <v/>
      </c>
      <c r="CE184" s="264" t="str">
        <f ca="true">+IF(OFFSET('Water Data'!$H$27,0,10*ROW('Water Data'!H178))="","",OFFSET('Water Data'!$H$27,0,10*ROW('Water Data'!H178)))</f>
        <v/>
      </c>
      <c r="CF184" s="264" t="str">
        <f ca="true">+IF(OFFSET('Water Data'!$H$28,0,10*ROW('Water Data'!H178))="","",OFFSET('Water Data'!$H$28,0,10*ROW('Water Data'!H178)))</f>
        <v/>
      </c>
      <c r="CG184" s="264" t="str">
        <f ca="true">+IF(OFFSET('Water Data'!$H$29,0,10*ROW('Water Data'!H178))="","",OFFSET('Water Data'!$H$29,0,10*ROW('Water Data'!H178)))</f>
        <v/>
      </c>
      <c r="CH184" s="264" t="str">
        <f ca="true">+IF(OFFSET('Water Data'!$I$27,0,10*ROW('Water Data'!I178))="","",OFFSET('Water Data'!$I$27,0,10*ROW('Water Data'!I178)))</f>
        <v/>
      </c>
      <c r="CI184" s="264" t="str">
        <f ca="true">+IF(OFFSET('Water Data'!$I$28,0,10*ROW('Water Data'!I178))="","",OFFSET('Water Data'!$I$28,0,10*ROW('Water Data'!I178)))</f>
        <v/>
      </c>
      <c r="CJ184" s="264" t="str">
        <f ca="true">+IF(OFFSET('Water Data'!$I$29,0,10*ROW('Water Data'!I178))="","",OFFSET('Water Data'!$I$29,0,10*ROW('Water Data'!I178)))</f>
        <v/>
      </c>
      <c r="CK184" s="264" t="str">
        <f ca="true">+IF(OFFSET('Sanitation Data'!$D$28,0,10*ROW('Sanitation Data'!D178))="","",OFFSET('Sanitation Data'!$D$28,0,10*ROW('Sanitation Data'!D178)))</f>
        <v/>
      </c>
      <c r="CL184" s="264" t="str">
        <f ca="true">+IF(OFFSET('Sanitation Data'!$D$29,0,10*ROW('Sanitation Data'!D178))="","",OFFSET('Sanitation Data'!$D$29,0,10*ROW('Sanitation Data'!D178)))</f>
        <v/>
      </c>
      <c r="CM184" s="264" t="str">
        <f ca="true">+IF(OFFSET('Sanitation Data'!$D$30,0,10*ROW('Sanitation Data'!D178))="","",OFFSET('Sanitation Data'!$D$30,0,10*ROW('Sanitation Data'!D178)))</f>
        <v/>
      </c>
      <c r="CN184" s="264" t="str">
        <f ca="true">+IF(OFFSET('Sanitation Data'!$D$31,0,10*ROW('Sanitation Data'!D178))="","",OFFSET('Sanitation Data'!$D$31,0,10*ROW('Sanitation Data'!D178)))</f>
        <v/>
      </c>
      <c r="CO184" s="264" t="str">
        <f ca="true">+IF(OFFSET('Sanitation Data'!$D$32,0,10*ROW('Sanitation Data'!D178))="","",OFFSET('Sanitation Data'!$D$32,0,10*ROW('Sanitation Data'!D178)))</f>
        <v/>
      </c>
      <c r="CP184" s="264" t="str">
        <f ca="true">+IF(OFFSET('Sanitation Data'!$E$28,0,10*ROW('Sanitation Data'!E178))="","",OFFSET('Sanitation Data'!$E$28,0,10*ROW('Sanitation Data'!E178)))</f>
        <v/>
      </c>
      <c r="CQ184" s="264" t="str">
        <f ca="true">+IF(OFFSET('Sanitation Data'!$E$29,0,10*ROW('Sanitation Data'!E178))="","",OFFSET('Sanitation Data'!$E$29,0,10*ROW('Sanitation Data'!E178)))</f>
        <v/>
      </c>
      <c r="CR184" s="264" t="str">
        <f ca="true">+IF(OFFSET('Sanitation Data'!$E$30,0,10*ROW('Sanitation Data'!E178))="","",OFFSET('Sanitation Data'!$E$30,0,10*ROW('Sanitation Data'!E178)))</f>
        <v/>
      </c>
      <c r="CS184" s="264" t="str">
        <f ca="true">+IF(OFFSET('Sanitation Data'!$E$31,0,10*ROW('Sanitation Data'!E178))="","",OFFSET('Sanitation Data'!$E$31,0,10*ROW('Sanitation Data'!E178)))</f>
        <v/>
      </c>
      <c r="CT184" s="264" t="str">
        <f ca="true">+IF(OFFSET('Sanitation Data'!$E$32,0,10*ROW('Sanitation Data'!E178))="","",OFFSET('Sanitation Data'!$E$32,0,10*ROW('Sanitation Data'!E178)))</f>
        <v/>
      </c>
      <c r="CU184" s="264" t="str">
        <f ca="true">+IF(OFFSET('Sanitation Data'!$F$28,0,10*ROW('Sanitation Data'!F178))="","",OFFSET('Sanitation Data'!$F$28,0,10*ROW('Sanitation Data'!F178)))</f>
        <v/>
      </c>
      <c r="CV184" s="264" t="str">
        <f ca="true">+IF(OFFSET('Sanitation Data'!$F$29,0,10*ROW('Sanitation Data'!F178))="","",OFFSET('Sanitation Data'!$F$29,0,10*ROW('Sanitation Data'!F178)))</f>
        <v/>
      </c>
      <c r="CW184" s="264" t="str">
        <f ca="true">+IF(OFFSET('Sanitation Data'!$F$30,0,10*ROW('Sanitation Data'!F178))="","",OFFSET('Sanitation Data'!$F$30,0,10*ROW('Sanitation Data'!F178)))</f>
        <v/>
      </c>
      <c r="CX184" s="264" t="str">
        <f ca="true">+IF(OFFSET('Sanitation Data'!$F$31,0,10*ROW('Sanitation Data'!F178))="","",OFFSET('Sanitation Data'!$F$31,0,10*ROW('Sanitation Data'!F178)))</f>
        <v/>
      </c>
      <c r="CY184" s="264" t="str">
        <f ca="true">+IF(OFFSET('Sanitation Data'!$F$32,0,10*ROW('Sanitation Data'!F178))="","",OFFSET('Sanitation Data'!$F$32,0,10*ROW('Sanitation Data'!F178)))</f>
        <v/>
      </c>
      <c r="CZ184" s="264" t="str">
        <f ca="true">+IF(OFFSET('Sanitation Data'!$G$28,0,10*ROW('Sanitation Data'!G178))="","",OFFSET('Sanitation Data'!$G$28,0,10*ROW('Sanitation Data'!G178)))</f>
        <v/>
      </c>
      <c r="DA184" s="264" t="str">
        <f ca="true">+IF(OFFSET('Sanitation Data'!$G$29,0,10*ROW('Sanitation Data'!G178))="","",OFFSET('Sanitation Data'!$G$29,0,10*ROW('Sanitation Data'!G178)))</f>
        <v/>
      </c>
      <c r="DB184" s="264" t="str">
        <f ca="true">+IF(OFFSET('Sanitation Data'!$G$30,0,10*ROW('Sanitation Data'!G178))="","",OFFSET('Sanitation Data'!$G$30,0,10*ROW('Sanitation Data'!G178)))</f>
        <v/>
      </c>
      <c r="DC184" s="264" t="str">
        <f ca="true">+IF(OFFSET('Sanitation Data'!$G$31,0,10*ROW('Sanitation Data'!G178))="","",OFFSET('Sanitation Data'!$G$31,0,10*ROW('Sanitation Data'!G178)))</f>
        <v/>
      </c>
      <c r="DD184" s="264" t="str">
        <f ca="true">+IF(OFFSET('Sanitation Data'!$G$32,0,10*ROW('Sanitation Data'!G178))="","",OFFSET('Sanitation Data'!$G$32,0,10*ROW('Sanitation Data'!G178)))</f>
        <v/>
      </c>
      <c r="DE184" s="264" t="str">
        <f ca="true">+IF(OFFSET('Sanitation Data'!$H$28,0,10*ROW('Sanitation Data'!H178))="","",OFFSET('Sanitation Data'!$H$28,0,10*ROW('Sanitation Data'!H178)))</f>
        <v/>
      </c>
      <c r="DF184" s="264" t="str">
        <f ca="true">+IF(OFFSET('Sanitation Data'!$H$29,0,10*ROW('Sanitation Data'!H178))="","",OFFSET('Sanitation Data'!$H$29,0,10*ROW('Sanitation Data'!H178)))</f>
        <v/>
      </c>
      <c r="DG184" s="264" t="str">
        <f ca="true">+IF(OFFSET('Sanitation Data'!$H$30,0,10*ROW('Sanitation Data'!H178))="","",OFFSET('Sanitation Data'!$H$30,0,10*ROW('Sanitation Data'!H178)))</f>
        <v/>
      </c>
      <c r="DH184" s="264" t="str">
        <f ca="true">+IF(OFFSET('Sanitation Data'!$H$31,0,10*ROW('Sanitation Data'!H178))="","",OFFSET('Sanitation Data'!$H$31,0,10*ROW('Sanitation Data'!H178)))</f>
        <v/>
      </c>
      <c r="DI184" s="264" t="str">
        <f ca="true">+IF(OFFSET('Sanitation Data'!$H$32,0,10*ROW('Sanitation Data'!H178))="","",OFFSET('Sanitation Data'!$H$32,0,10*ROW('Sanitation Data'!H178)))</f>
        <v/>
      </c>
      <c r="DJ184" s="264" t="str">
        <f ca="true">+IF(OFFSET('Sanitation Data'!$I$28,0,10*ROW('Sanitation Data'!I178))="","",OFFSET('Sanitation Data'!$I$28,0,10*ROW('Sanitation Data'!I178)))</f>
        <v/>
      </c>
      <c r="DK184" s="264" t="str">
        <f ca="true">+IF(OFFSET('Sanitation Data'!$I$29,0,10*ROW('Sanitation Data'!I178))="","",OFFSET('Sanitation Data'!$I$29,0,10*ROW('Sanitation Data'!I178)))</f>
        <v/>
      </c>
      <c r="DL184" s="264" t="str">
        <f ca="true">+IF(OFFSET('Sanitation Data'!$I$30,0,10*ROW('Sanitation Data'!I178))="","",OFFSET('Sanitation Data'!$I$30,0,10*ROW('Sanitation Data'!I178)))</f>
        <v/>
      </c>
      <c r="DM184" s="264" t="str">
        <f ca="true">+IF(OFFSET('Sanitation Data'!$I$31,0,10*ROW('Sanitation Data'!I178))="","",OFFSET('Sanitation Data'!$I$31,0,10*ROW('Sanitation Data'!I178)))</f>
        <v/>
      </c>
      <c r="DN184" s="264" t="str">
        <f ca="true">+IF(OFFSET('Sanitation Data'!$I$32,0,10*ROW('Sanitation Data'!I178))="","",OFFSET('Sanitation Data'!$I$32,0,10*ROW('Sanitation Data'!I178)))</f>
        <v/>
      </c>
      <c r="DO184" s="264" t="str">
        <f ca="true">+IF(OFFSET('Hygiene Data'!$D$11,0,10*ROW('Hygiene Data'!D178))="","",OFFSET('Hygiene Data'!$D$11,0,10*ROW('Hygiene Data'!D178)))</f>
        <v/>
      </c>
      <c r="DP184" s="264" t="str">
        <f ca="true">+IF(OFFSET('Hygiene Data'!$D$12,0,10*ROW('Hygiene Data'!D178))="","",OFFSET('Hygiene Data'!$D$12,0,10*ROW('Hygiene Data'!D178)))</f>
        <v/>
      </c>
      <c r="DQ184" s="264" t="str">
        <f ca="true">+IF(OFFSET('Hygiene Data'!$D$13,0,10*ROW('Hygiene Data'!D178))="","",OFFSET('Hygiene Data'!$D$13,0,10*ROW('Hygiene Data'!D178)))</f>
        <v/>
      </c>
      <c r="DR184" s="264" t="str">
        <f ca="true">+IF(OFFSET('Hygiene Data'!$E$11,0,10*ROW('Hygiene Data'!E178))="","",OFFSET('Hygiene Data'!$E$11,0,10*ROW('Hygiene Data'!E178)))</f>
        <v/>
      </c>
      <c r="DS184" s="264" t="str">
        <f ca="true">+IF(OFFSET('Hygiene Data'!$E$12,0,10*ROW('Hygiene Data'!E178))="","",OFFSET('Hygiene Data'!$E$12,0,10*ROW('Hygiene Data'!E178)))</f>
        <v/>
      </c>
      <c r="DT184" s="264" t="str">
        <f ca="true">+IF(OFFSET('Hygiene Data'!$E$13,0,10*ROW('Hygiene Data'!E178))="","",OFFSET('Hygiene Data'!$E$13,0,10*ROW('Hygiene Data'!E178)))</f>
        <v/>
      </c>
      <c r="DU184" s="264" t="str">
        <f ca="true">+IF(OFFSET('Hygiene Data'!$F$11,0,10*ROW('Hygiene Data'!F178))="","",OFFSET('Hygiene Data'!$F$11,0,10*ROW('Hygiene Data'!F178)))</f>
        <v/>
      </c>
      <c r="DV184" s="264" t="str">
        <f ca="true">+IF(OFFSET('Hygiene Data'!$F$12,0,10*ROW('Hygiene Data'!F178))="","",OFFSET('Hygiene Data'!$F$12,0,10*ROW('Hygiene Data'!F178)))</f>
        <v/>
      </c>
      <c r="DW184" s="264" t="str">
        <f ca="true">+IF(OFFSET('Hygiene Data'!$F$13,0,10*ROW('Hygiene Data'!F178))="","",OFFSET('Hygiene Data'!$F$13,0,10*ROW('Hygiene Data'!F178)))</f>
        <v/>
      </c>
      <c r="DX184" s="264" t="str">
        <f ca="true">+IF(OFFSET('Hygiene Data'!$G$11,0,10*ROW('Hygiene Data'!G178))="","",OFFSET('Hygiene Data'!$G$11,0,10*ROW('Hygiene Data'!G178)))</f>
        <v/>
      </c>
      <c r="DY184" s="264" t="str">
        <f ca="true">+IF(OFFSET('Hygiene Data'!$G$12,0,10*ROW('Hygiene Data'!G178))="","",OFFSET('Hygiene Data'!$G$12,0,10*ROW('Hygiene Data'!G178)))</f>
        <v/>
      </c>
      <c r="DZ184" s="264" t="str">
        <f ca="true">+IF(OFFSET('Hygiene Data'!$G$13,0,10*ROW('Hygiene Data'!G178))="","",OFFSET('Hygiene Data'!$G$13,0,10*ROW('Hygiene Data'!G178)))</f>
        <v/>
      </c>
      <c r="EA184" s="264" t="str">
        <f ca="true">+IF(OFFSET('Hygiene Data'!$H$11,0,10*ROW('Hygiene Data'!H178))="","",OFFSET('Hygiene Data'!$H$11,0,10*ROW('Hygiene Data'!H178)))</f>
        <v/>
      </c>
      <c r="EB184" s="264" t="str">
        <f ca="true">+IF(OFFSET('Hygiene Data'!$H$12,0,10*ROW('Hygiene Data'!H178))="","",OFFSET('Hygiene Data'!$H$12,0,10*ROW('Hygiene Data'!H178)))</f>
        <v/>
      </c>
      <c r="EC184" s="264" t="str">
        <f ca="true">+IF(OFFSET('Hygiene Data'!$H$13,0,10*ROW('Hygiene Data'!H178))="","",OFFSET('Hygiene Data'!$H$13,0,10*ROW('Hygiene Data'!H178)))</f>
        <v/>
      </c>
      <c r="ED184" s="264" t="str">
        <f ca="true">+IF(OFFSET('Hygiene Data'!$I$11,0,10*ROW('Hygiene Data'!I178))="","",OFFSET('Hygiene Data'!$I$11,0,10*ROW('Hygiene Data'!I178)))</f>
        <v/>
      </c>
      <c r="EE184" s="264" t="str">
        <f ca="true">+IF(OFFSET('Hygiene Data'!$I$12,0,10*ROW('Hygiene Data'!I178))="","",OFFSET('Hygiene Data'!$I$12,0,10*ROW('Hygiene Data'!I178)))</f>
        <v/>
      </c>
      <c r="EF184" s="264" t="str">
        <f ca="true">+IF(OFFSET('Hygiene Data'!$I$13,0,10*ROW('Hygiene Data'!I178))="","",OFFSET('Hygiene Data'!$I$13,0,10*ROW('Hygiene Data'!I178)))</f>
        <v/>
      </c>
    </row>
    <row xmlns:x14ac="http://schemas.microsoft.com/office/spreadsheetml/2009/9/ac" r="185" x14ac:dyDescent="0.2">
      <c r="A185" s="37" t="str">
        <f ca="true">+IF(OFFSET('Water Data'!$B$2,0,10*ROW('Water Data'!E179))="","",OFFSET('Water Data'!$B$2,0,10*ROW('Water Data'!E179)))</f>
        <v/>
      </c>
      <c r="B185" s="37" t="str">
        <f ca="true">+IF(OFFSET('Water Data'!$C$2,0,10*ROW('Water Data'!F179))="","",OFFSET('Water Data'!$C$2,0,10*ROW('Water Data'!F179)))</f>
        <v/>
      </c>
      <c r="C185" s="320" t="str">
        <f t="shared" ca="true" si="2"/>
        <v/>
      </c>
      <c r="D185" s="94"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94"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94"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94"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94"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94"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94"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94"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94"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94"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94"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94"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94"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94"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94"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94"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94"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94"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95"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95"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95"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95"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95"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95"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95"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95"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95"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95"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95"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95"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95"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95"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95"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95"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95"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95"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95"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95"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95"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95"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95"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95"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95"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95"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95"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95"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95"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95"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96"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96"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96"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96"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96"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96"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96"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96"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96"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96"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96"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96"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96"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96"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96"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96"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96"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96"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64"/>
      <c r="BS185" s="264" t="str">
        <f ca="true">+IF(OFFSET('Water Data'!$D$27,0,10*ROW('Water Data'!D179))="","",OFFSET('Water Data'!$D$27,0,10*ROW('Water Data'!D179)))</f>
        <v/>
      </c>
      <c r="BT185" s="264" t="str">
        <f ca="true">+IF(OFFSET('Water Data'!$D$28,0,10*ROW('Water Data'!D179))="","",OFFSET('Water Data'!$D$28,0,10*ROW('Water Data'!D179)))</f>
        <v/>
      </c>
      <c r="BU185" s="264" t="str">
        <f ca="true">+IF(OFFSET('Water Data'!$D$29,0,10*ROW('Water Data'!D179))="","",OFFSET('Water Data'!$D$29,0,10*ROW('Water Data'!D179)))</f>
        <v/>
      </c>
      <c r="BV185" s="264" t="str">
        <f ca="true">+IF(OFFSET('Water Data'!$E$27,0,10*ROW('Water Data'!E179))="","",OFFSET('Water Data'!$E$27,0,10*ROW('Water Data'!E179)))</f>
        <v/>
      </c>
      <c r="BW185" s="264" t="str">
        <f ca="true">+IF(OFFSET('Water Data'!$E$28,0,10*ROW('Water Data'!E179))="","",OFFSET('Water Data'!$E$28,0,10*ROW('Water Data'!E179)))</f>
        <v/>
      </c>
      <c r="BX185" s="264" t="str">
        <f ca="true">+IF(OFFSET('Water Data'!$E$29,0,10*ROW('Water Data'!E179))="","",OFFSET('Water Data'!$E$29,0,10*ROW('Water Data'!E179)))</f>
        <v/>
      </c>
      <c r="BY185" s="264" t="str">
        <f ca="true">+IF(OFFSET('Water Data'!$F$27,0,10*ROW('Water Data'!F179))="","",OFFSET('Water Data'!$F$27,0,10*ROW('Water Data'!F179)))</f>
        <v/>
      </c>
      <c r="BZ185" s="264" t="str">
        <f ca="true">+IF(OFFSET('Water Data'!$F$28,0,10*ROW('Water Data'!F179))="","",OFFSET('Water Data'!$F$28,0,10*ROW('Water Data'!F179)))</f>
        <v/>
      </c>
      <c r="CA185" s="264" t="str">
        <f ca="true">+IF(OFFSET('Water Data'!$F$29,0,10*ROW('Water Data'!F179))="","",OFFSET('Water Data'!$F$29,0,10*ROW('Water Data'!F179)))</f>
        <v/>
      </c>
      <c r="CB185" s="264" t="str">
        <f ca="true">+IF(OFFSET('Water Data'!$G$27,0,10*ROW('Water Data'!G179))="","",OFFSET('Water Data'!$G$27,0,10*ROW('Water Data'!G179)))</f>
        <v/>
      </c>
      <c r="CC185" s="264" t="str">
        <f ca="true">+IF(OFFSET('Water Data'!$G$28,0,10*ROW('Water Data'!G179))="","",OFFSET('Water Data'!$G$28,0,10*ROW('Water Data'!G179)))</f>
        <v/>
      </c>
      <c r="CD185" s="264" t="str">
        <f ca="true">+IF(OFFSET('Water Data'!$G$29,0,10*ROW('Water Data'!G179))="","",OFFSET('Water Data'!$G$29,0,10*ROW('Water Data'!G179)))</f>
        <v/>
      </c>
      <c r="CE185" s="264" t="str">
        <f ca="true">+IF(OFFSET('Water Data'!$H$27,0,10*ROW('Water Data'!H179))="","",OFFSET('Water Data'!$H$27,0,10*ROW('Water Data'!H179)))</f>
        <v/>
      </c>
      <c r="CF185" s="264" t="str">
        <f ca="true">+IF(OFFSET('Water Data'!$H$28,0,10*ROW('Water Data'!H179))="","",OFFSET('Water Data'!$H$28,0,10*ROW('Water Data'!H179)))</f>
        <v/>
      </c>
      <c r="CG185" s="264" t="str">
        <f ca="true">+IF(OFFSET('Water Data'!$H$29,0,10*ROW('Water Data'!H179))="","",OFFSET('Water Data'!$H$29,0,10*ROW('Water Data'!H179)))</f>
        <v/>
      </c>
      <c r="CH185" s="264" t="str">
        <f ca="true">+IF(OFFSET('Water Data'!$I$27,0,10*ROW('Water Data'!I179))="","",OFFSET('Water Data'!$I$27,0,10*ROW('Water Data'!I179)))</f>
        <v/>
      </c>
      <c r="CI185" s="264" t="str">
        <f ca="true">+IF(OFFSET('Water Data'!$I$28,0,10*ROW('Water Data'!I179))="","",OFFSET('Water Data'!$I$28,0,10*ROW('Water Data'!I179)))</f>
        <v/>
      </c>
      <c r="CJ185" s="264" t="str">
        <f ca="true">+IF(OFFSET('Water Data'!$I$29,0,10*ROW('Water Data'!I179))="","",OFFSET('Water Data'!$I$29,0,10*ROW('Water Data'!I179)))</f>
        <v/>
      </c>
      <c r="CK185" s="264" t="str">
        <f ca="true">+IF(OFFSET('Sanitation Data'!$D$28,0,10*ROW('Sanitation Data'!D179))="","",OFFSET('Sanitation Data'!$D$28,0,10*ROW('Sanitation Data'!D179)))</f>
        <v/>
      </c>
      <c r="CL185" s="264" t="str">
        <f ca="true">+IF(OFFSET('Sanitation Data'!$D$29,0,10*ROW('Sanitation Data'!D179))="","",OFFSET('Sanitation Data'!$D$29,0,10*ROW('Sanitation Data'!D179)))</f>
        <v/>
      </c>
      <c r="CM185" s="264" t="str">
        <f ca="true">+IF(OFFSET('Sanitation Data'!$D$30,0,10*ROW('Sanitation Data'!D179))="","",OFFSET('Sanitation Data'!$D$30,0,10*ROW('Sanitation Data'!D179)))</f>
        <v/>
      </c>
      <c r="CN185" s="264" t="str">
        <f ca="true">+IF(OFFSET('Sanitation Data'!$D$31,0,10*ROW('Sanitation Data'!D179))="","",OFFSET('Sanitation Data'!$D$31,0,10*ROW('Sanitation Data'!D179)))</f>
        <v/>
      </c>
      <c r="CO185" s="264" t="str">
        <f ca="true">+IF(OFFSET('Sanitation Data'!$D$32,0,10*ROW('Sanitation Data'!D179))="","",OFFSET('Sanitation Data'!$D$32,0,10*ROW('Sanitation Data'!D179)))</f>
        <v/>
      </c>
      <c r="CP185" s="264" t="str">
        <f ca="true">+IF(OFFSET('Sanitation Data'!$E$28,0,10*ROW('Sanitation Data'!E179))="","",OFFSET('Sanitation Data'!$E$28,0,10*ROW('Sanitation Data'!E179)))</f>
        <v/>
      </c>
      <c r="CQ185" s="264" t="str">
        <f ca="true">+IF(OFFSET('Sanitation Data'!$E$29,0,10*ROW('Sanitation Data'!E179))="","",OFFSET('Sanitation Data'!$E$29,0,10*ROW('Sanitation Data'!E179)))</f>
        <v/>
      </c>
      <c r="CR185" s="264" t="str">
        <f ca="true">+IF(OFFSET('Sanitation Data'!$E$30,0,10*ROW('Sanitation Data'!E179))="","",OFFSET('Sanitation Data'!$E$30,0,10*ROW('Sanitation Data'!E179)))</f>
        <v/>
      </c>
      <c r="CS185" s="264" t="str">
        <f ca="true">+IF(OFFSET('Sanitation Data'!$E$31,0,10*ROW('Sanitation Data'!E179))="","",OFFSET('Sanitation Data'!$E$31,0,10*ROW('Sanitation Data'!E179)))</f>
        <v/>
      </c>
      <c r="CT185" s="264" t="str">
        <f ca="true">+IF(OFFSET('Sanitation Data'!$E$32,0,10*ROW('Sanitation Data'!E179))="","",OFFSET('Sanitation Data'!$E$32,0,10*ROW('Sanitation Data'!E179)))</f>
        <v/>
      </c>
      <c r="CU185" s="264" t="str">
        <f ca="true">+IF(OFFSET('Sanitation Data'!$F$28,0,10*ROW('Sanitation Data'!F179))="","",OFFSET('Sanitation Data'!$F$28,0,10*ROW('Sanitation Data'!F179)))</f>
        <v/>
      </c>
      <c r="CV185" s="264" t="str">
        <f ca="true">+IF(OFFSET('Sanitation Data'!$F$29,0,10*ROW('Sanitation Data'!F179))="","",OFFSET('Sanitation Data'!$F$29,0,10*ROW('Sanitation Data'!F179)))</f>
        <v/>
      </c>
      <c r="CW185" s="264" t="str">
        <f ca="true">+IF(OFFSET('Sanitation Data'!$F$30,0,10*ROW('Sanitation Data'!F179))="","",OFFSET('Sanitation Data'!$F$30,0,10*ROW('Sanitation Data'!F179)))</f>
        <v/>
      </c>
      <c r="CX185" s="264" t="str">
        <f ca="true">+IF(OFFSET('Sanitation Data'!$F$31,0,10*ROW('Sanitation Data'!F179))="","",OFFSET('Sanitation Data'!$F$31,0,10*ROW('Sanitation Data'!F179)))</f>
        <v/>
      </c>
      <c r="CY185" s="264" t="str">
        <f ca="true">+IF(OFFSET('Sanitation Data'!$F$32,0,10*ROW('Sanitation Data'!F179))="","",OFFSET('Sanitation Data'!$F$32,0,10*ROW('Sanitation Data'!F179)))</f>
        <v/>
      </c>
      <c r="CZ185" s="264" t="str">
        <f ca="true">+IF(OFFSET('Sanitation Data'!$G$28,0,10*ROW('Sanitation Data'!G179))="","",OFFSET('Sanitation Data'!$G$28,0,10*ROW('Sanitation Data'!G179)))</f>
        <v/>
      </c>
      <c r="DA185" s="264" t="str">
        <f ca="true">+IF(OFFSET('Sanitation Data'!$G$29,0,10*ROW('Sanitation Data'!G179))="","",OFFSET('Sanitation Data'!$G$29,0,10*ROW('Sanitation Data'!G179)))</f>
        <v/>
      </c>
      <c r="DB185" s="264" t="str">
        <f ca="true">+IF(OFFSET('Sanitation Data'!$G$30,0,10*ROW('Sanitation Data'!G179))="","",OFFSET('Sanitation Data'!$G$30,0,10*ROW('Sanitation Data'!G179)))</f>
        <v/>
      </c>
      <c r="DC185" s="264" t="str">
        <f ca="true">+IF(OFFSET('Sanitation Data'!$G$31,0,10*ROW('Sanitation Data'!G179))="","",OFFSET('Sanitation Data'!$G$31,0,10*ROW('Sanitation Data'!G179)))</f>
        <v/>
      </c>
      <c r="DD185" s="264" t="str">
        <f ca="true">+IF(OFFSET('Sanitation Data'!$G$32,0,10*ROW('Sanitation Data'!G179))="","",OFFSET('Sanitation Data'!$G$32,0,10*ROW('Sanitation Data'!G179)))</f>
        <v/>
      </c>
      <c r="DE185" s="264" t="str">
        <f ca="true">+IF(OFFSET('Sanitation Data'!$H$28,0,10*ROW('Sanitation Data'!H179))="","",OFFSET('Sanitation Data'!$H$28,0,10*ROW('Sanitation Data'!H179)))</f>
        <v/>
      </c>
      <c r="DF185" s="264" t="str">
        <f ca="true">+IF(OFFSET('Sanitation Data'!$H$29,0,10*ROW('Sanitation Data'!H179))="","",OFFSET('Sanitation Data'!$H$29,0,10*ROW('Sanitation Data'!H179)))</f>
        <v/>
      </c>
      <c r="DG185" s="264" t="str">
        <f ca="true">+IF(OFFSET('Sanitation Data'!$H$30,0,10*ROW('Sanitation Data'!H179))="","",OFFSET('Sanitation Data'!$H$30,0,10*ROW('Sanitation Data'!H179)))</f>
        <v/>
      </c>
      <c r="DH185" s="264" t="str">
        <f ca="true">+IF(OFFSET('Sanitation Data'!$H$31,0,10*ROW('Sanitation Data'!H179))="","",OFFSET('Sanitation Data'!$H$31,0,10*ROW('Sanitation Data'!H179)))</f>
        <v/>
      </c>
      <c r="DI185" s="264" t="str">
        <f ca="true">+IF(OFFSET('Sanitation Data'!$H$32,0,10*ROW('Sanitation Data'!H179))="","",OFFSET('Sanitation Data'!$H$32,0,10*ROW('Sanitation Data'!H179)))</f>
        <v/>
      </c>
      <c r="DJ185" s="264" t="str">
        <f ca="true">+IF(OFFSET('Sanitation Data'!$I$28,0,10*ROW('Sanitation Data'!I179))="","",OFFSET('Sanitation Data'!$I$28,0,10*ROW('Sanitation Data'!I179)))</f>
        <v/>
      </c>
      <c r="DK185" s="264" t="str">
        <f ca="true">+IF(OFFSET('Sanitation Data'!$I$29,0,10*ROW('Sanitation Data'!I179))="","",OFFSET('Sanitation Data'!$I$29,0,10*ROW('Sanitation Data'!I179)))</f>
        <v/>
      </c>
      <c r="DL185" s="264" t="str">
        <f ca="true">+IF(OFFSET('Sanitation Data'!$I$30,0,10*ROW('Sanitation Data'!I179))="","",OFFSET('Sanitation Data'!$I$30,0,10*ROW('Sanitation Data'!I179)))</f>
        <v/>
      </c>
      <c r="DM185" s="264" t="str">
        <f ca="true">+IF(OFFSET('Sanitation Data'!$I$31,0,10*ROW('Sanitation Data'!I179))="","",OFFSET('Sanitation Data'!$I$31,0,10*ROW('Sanitation Data'!I179)))</f>
        <v/>
      </c>
      <c r="DN185" s="264" t="str">
        <f ca="true">+IF(OFFSET('Sanitation Data'!$I$32,0,10*ROW('Sanitation Data'!I179))="","",OFFSET('Sanitation Data'!$I$32,0,10*ROW('Sanitation Data'!I179)))</f>
        <v/>
      </c>
      <c r="DO185" s="264" t="str">
        <f ca="true">+IF(OFFSET('Hygiene Data'!$D$11,0,10*ROW('Hygiene Data'!D179))="","",OFFSET('Hygiene Data'!$D$11,0,10*ROW('Hygiene Data'!D179)))</f>
        <v/>
      </c>
      <c r="DP185" s="264" t="str">
        <f ca="true">+IF(OFFSET('Hygiene Data'!$D$12,0,10*ROW('Hygiene Data'!D179))="","",OFFSET('Hygiene Data'!$D$12,0,10*ROW('Hygiene Data'!D179)))</f>
        <v/>
      </c>
      <c r="DQ185" s="264" t="str">
        <f ca="true">+IF(OFFSET('Hygiene Data'!$D$13,0,10*ROW('Hygiene Data'!D179))="","",OFFSET('Hygiene Data'!$D$13,0,10*ROW('Hygiene Data'!D179)))</f>
        <v/>
      </c>
      <c r="DR185" s="264" t="str">
        <f ca="true">+IF(OFFSET('Hygiene Data'!$E$11,0,10*ROW('Hygiene Data'!E179))="","",OFFSET('Hygiene Data'!$E$11,0,10*ROW('Hygiene Data'!E179)))</f>
        <v/>
      </c>
      <c r="DS185" s="264" t="str">
        <f ca="true">+IF(OFFSET('Hygiene Data'!$E$12,0,10*ROW('Hygiene Data'!E179))="","",OFFSET('Hygiene Data'!$E$12,0,10*ROW('Hygiene Data'!E179)))</f>
        <v/>
      </c>
      <c r="DT185" s="264" t="str">
        <f ca="true">+IF(OFFSET('Hygiene Data'!$E$13,0,10*ROW('Hygiene Data'!E179))="","",OFFSET('Hygiene Data'!$E$13,0,10*ROW('Hygiene Data'!E179)))</f>
        <v/>
      </c>
      <c r="DU185" s="264" t="str">
        <f ca="true">+IF(OFFSET('Hygiene Data'!$F$11,0,10*ROW('Hygiene Data'!F179))="","",OFFSET('Hygiene Data'!$F$11,0,10*ROW('Hygiene Data'!F179)))</f>
        <v/>
      </c>
      <c r="DV185" s="264" t="str">
        <f ca="true">+IF(OFFSET('Hygiene Data'!$F$12,0,10*ROW('Hygiene Data'!F179))="","",OFFSET('Hygiene Data'!$F$12,0,10*ROW('Hygiene Data'!F179)))</f>
        <v/>
      </c>
      <c r="DW185" s="264" t="str">
        <f ca="true">+IF(OFFSET('Hygiene Data'!$F$13,0,10*ROW('Hygiene Data'!F179))="","",OFFSET('Hygiene Data'!$F$13,0,10*ROW('Hygiene Data'!F179)))</f>
        <v/>
      </c>
      <c r="DX185" s="264" t="str">
        <f ca="true">+IF(OFFSET('Hygiene Data'!$G$11,0,10*ROW('Hygiene Data'!G179))="","",OFFSET('Hygiene Data'!$G$11,0,10*ROW('Hygiene Data'!G179)))</f>
        <v/>
      </c>
      <c r="DY185" s="264" t="str">
        <f ca="true">+IF(OFFSET('Hygiene Data'!$G$12,0,10*ROW('Hygiene Data'!G179))="","",OFFSET('Hygiene Data'!$G$12,0,10*ROW('Hygiene Data'!G179)))</f>
        <v/>
      </c>
      <c r="DZ185" s="264" t="str">
        <f ca="true">+IF(OFFSET('Hygiene Data'!$G$13,0,10*ROW('Hygiene Data'!G179))="","",OFFSET('Hygiene Data'!$G$13,0,10*ROW('Hygiene Data'!G179)))</f>
        <v/>
      </c>
      <c r="EA185" s="264" t="str">
        <f ca="true">+IF(OFFSET('Hygiene Data'!$H$11,0,10*ROW('Hygiene Data'!H179))="","",OFFSET('Hygiene Data'!$H$11,0,10*ROW('Hygiene Data'!H179)))</f>
        <v/>
      </c>
      <c r="EB185" s="264" t="str">
        <f ca="true">+IF(OFFSET('Hygiene Data'!$H$12,0,10*ROW('Hygiene Data'!H179))="","",OFFSET('Hygiene Data'!$H$12,0,10*ROW('Hygiene Data'!H179)))</f>
        <v/>
      </c>
      <c r="EC185" s="264" t="str">
        <f ca="true">+IF(OFFSET('Hygiene Data'!$H$13,0,10*ROW('Hygiene Data'!H179))="","",OFFSET('Hygiene Data'!$H$13,0,10*ROW('Hygiene Data'!H179)))</f>
        <v/>
      </c>
      <c r="ED185" s="264" t="str">
        <f ca="true">+IF(OFFSET('Hygiene Data'!$I$11,0,10*ROW('Hygiene Data'!I179))="","",OFFSET('Hygiene Data'!$I$11,0,10*ROW('Hygiene Data'!I179)))</f>
        <v/>
      </c>
      <c r="EE185" s="264" t="str">
        <f ca="true">+IF(OFFSET('Hygiene Data'!$I$12,0,10*ROW('Hygiene Data'!I179))="","",OFFSET('Hygiene Data'!$I$12,0,10*ROW('Hygiene Data'!I179)))</f>
        <v/>
      </c>
      <c r="EF185" s="264" t="str">
        <f ca="true">+IF(OFFSET('Hygiene Data'!$I$13,0,10*ROW('Hygiene Data'!I179))="","",OFFSET('Hygiene Data'!$I$13,0,10*ROW('Hygiene Data'!I179)))</f>
        <v/>
      </c>
    </row>
    <row xmlns:x14ac="http://schemas.microsoft.com/office/spreadsheetml/2009/9/ac" r="186" x14ac:dyDescent="0.2">
      <c r="A186" s="37" t="str">
        <f ca="true">+IF(OFFSET('Water Data'!$B$2,0,10*ROW('Water Data'!E180))="","",OFFSET('Water Data'!$B$2,0,10*ROW('Water Data'!E180)))</f>
        <v/>
      </c>
      <c r="B186" s="37" t="str">
        <f ca="true">+IF(OFFSET('Water Data'!$C$2,0,10*ROW('Water Data'!F180))="","",OFFSET('Water Data'!$C$2,0,10*ROW('Water Data'!F180)))</f>
        <v/>
      </c>
      <c r="C186" s="320" t="str">
        <f t="shared" ca="true" si="2"/>
        <v/>
      </c>
      <c r="D186" s="94"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94"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94"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94"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94"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94"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94"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94"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94"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94"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94"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94"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94"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94"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94"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94"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94"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94"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95"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95"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95"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95"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95"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95"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95"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95"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95"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95"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95"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95"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95"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95"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95"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95"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95"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95"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95"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95"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95"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95"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95"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95"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95"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95"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95"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95"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95"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95"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96"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96"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96"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96"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96"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96"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96"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96"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96"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96"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96"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96"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96"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96"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96"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96"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96"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96"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64"/>
      <c r="BS186" s="264" t="str">
        <f ca="true">+IF(OFFSET('Water Data'!$D$27,0,10*ROW('Water Data'!D180))="","",OFFSET('Water Data'!$D$27,0,10*ROW('Water Data'!D180)))</f>
        <v/>
      </c>
      <c r="BT186" s="264" t="str">
        <f ca="true">+IF(OFFSET('Water Data'!$D$28,0,10*ROW('Water Data'!D180))="","",OFFSET('Water Data'!$D$28,0,10*ROW('Water Data'!D180)))</f>
        <v/>
      </c>
      <c r="BU186" s="264" t="str">
        <f ca="true">+IF(OFFSET('Water Data'!$D$29,0,10*ROW('Water Data'!D180))="","",OFFSET('Water Data'!$D$29,0,10*ROW('Water Data'!D180)))</f>
        <v/>
      </c>
      <c r="BV186" s="264" t="str">
        <f ca="true">+IF(OFFSET('Water Data'!$E$27,0,10*ROW('Water Data'!E180))="","",OFFSET('Water Data'!$E$27,0,10*ROW('Water Data'!E180)))</f>
        <v/>
      </c>
      <c r="BW186" s="264" t="str">
        <f ca="true">+IF(OFFSET('Water Data'!$E$28,0,10*ROW('Water Data'!E180))="","",OFFSET('Water Data'!$E$28,0,10*ROW('Water Data'!E180)))</f>
        <v/>
      </c>
      <c r="BX186" s="264" t="str">
        <f ca="true">+IF(OFFSET('Water Data'!$E$29,0,10*ROW('Water Data'!E180))="","",OFFSET('Water Data'!$E$29,0,10*ROW('Water Data'!E180)))</f>
        <v/>
      </c>
      <c r="BY186" s="264" t="str">
        <f ca="true">+IF(OFFSET('Water Data'!$F$27,0,10*ROW('Water Data'!F180))="","",OFFSET('Water Data'!$F$27,0,10*ROW('Water Data'!F180)))</f>
        <v/>
      </c>
      <c r="BZ186" s="264" t="str">
        <f ca="true">+IF(OFFSET('Water Data'!$F$28,0,10*ROW('Water Data'!F180))="","",OFFSET('Water Data'!$F$28,0,10*ROW('Water Data'!F180)))</f>
        <v/>
      </c>
      <c r="CA186" s="264" t="str">
        <f ca="true">+IF(OFFSET('Water Data'!$F$29,0,10*ROW('Water Data'!F180))="","",OFFSET('Water Data'!$F$29,0,10*ROW('Water Data'!F180)))</f>
        <v/>
      </c>
      <c r="CB186" s="264" t="str">
        <f ca="true">+IF(OFFSET('Water Data'!$G$27,0,10*ROW('Water Data'!G180))="","",OFFSET('Water Data'!$G$27,0,10*ROW('Water Data'!G180)))</f>
        <v/>
      </c>
      <c r="CC186" s="264" t="str">
        <f ca="true">+IF(OFFSET('Water Data'!$G$28,0,10*ROW('Water Data'!G180))="","",OFFSET('Water Data'!$G$28,0,10*ROW('Water Data'!G180)))</f>
        <v/>
      </c>
      <c r="CD186" s="264" t="str">
        <f ca="true">+IF(OFFSET('Water Data'!$G$29,0,10*ROW('Water Data'!G180))="","",OFFSET('Water Data'!$G$29,0,10*ROW('Water Data'!G180)))</f>
        <v/>
      </c>
      <c r="CE186" s="264" t="str">
        <f ca="true">+IF(OFFSET('Water Data'!$H$27,0,10*ROW('Water Data'!H180))="","",OFFSET('Water Data'!$H$27,0,10*ROW('Water Data'!H180)))</f>
        <v/>
      </c>
      <c r="CF186" s="264" t="str">
        <f ca="true">+IF(OFFSET('Water Data'!$H$28,0,10*ROW('Water Data'!H180))="","",OFFSET('Water Data'!$H$28,0,10*ROW('Water Data'!H180)))</f>
        <v/>
      </c>
      <c r="CG186" s="264" t="str">
        <f ca="true">+IF(OFFSET('Water Data'!$H$29,0,10*ROW('Water Data'!H180))="","",OFFSET('Water Data'!$H$29,0,10*ROW('Water Data'!H180)))</f>
        <v/>
      </c>
      <c r="CH186" s="264" t="str">
        <f ca="true">+IF(OFFSET('Water Data'!$I$27,0,10*ROW('Water Data'!I180))="","",OFFSET('Water Data'!$I$27,0,10*ROW('Water Data'!I180)))</f>
        <v/>
      </c>
      <c r="CI186" s="264" t="str">
        <f ca="true">+IF(OFFSET('Water Data'!$I$28,0,10*ROW('Water Data'!I180))="","",OFFSET('Water Data'!$I$28,0,10*ROW('Water Data'!I180)))</f>
        <v/>
      </c>
      <c r="CJ186" s="264" t="str">
        <f ca="true">+IF(OFFSET('Water Data'!$I$29,0,10*ROW('Water Data'!I180))="","",OFFSET('Water Data'!$I$29,0,10*ROW('Water Data'!I180)))</f>
        <v/>
      </c>
      <c r="CK186" s="264" t="str">
        <f ca="true">+IF(OFFSET('Sanitation Data'!$D$28,0,10*ROW('Sanitation Data'!D180))="","",OFFSET('Sanitation Data'!$D$28,0,10*ROW('Sanitation Data'!D180)))</f>
        <v/>
      </c>
      <c r="CL186" s="264" t="str">
        <f ca="true">+IF(OFFSET('Sanitation Data'!$D$29,0,10*ROW('Sanitation Data'!D180))="","",OFFSET('Sanitation Data'!$D$29,0,10*ROW('Sanitation Data'!D180)))</f>
        <v/>
      </c>
      <c r="CM186" s="264" t="str">
        <f ca="true">+IF(OFFSET('Sanitation Data'!$D$30,0,10*ROW('Sanitation Data'!D180))="","",OFFSET('Sanitation Data'!$D$30,0,10*ROW('Sanitation Data'!D180)))</f>
        <v/>
      </c>
      <c r="CN186" s="264" t="str">
        <f ca="true">+IF(OFFSET('Sanitation Data'!$D$31,0,10*ROW('Sanitation Data'!D180))="","",OFFSET('Sanitation Data'!$D$31,0,10*ROW('Sanitation Data'!D180)))</f>
        <v/>
      </c>
      <c r="CO186" s="264" t="str">
        <f ca="true">+IF(OFFSET('Sanitation Data'!$D$32,0,10*ROW('Sanitation Data'!D180))="","",OFFSET('Sanitation Data'!$D$32,0,10*ROW('Sanitation Data'!D180)))</f>
        <v/>
      </c>
      <c r="CP186" s="264" t="str">
        <f ca="true">+IF(OFFSET('Sanitation Data'!$E$28,0,10*ROW('Sanitation Data'!E180))="","",OFFSET('Sanitation Data'!$E$28,0,10*ROW('Sanitation Data'!E180)))</f>
        <v/>
      </c>
      <c r="CQ186" s="264" t="str">
        <f ca="true">+IF(OFFSET('Sanitation Data'!$E$29,0,10*ROW('Sanitation Data'!E180))="","",OFFSET('Sanitation Data'!$E$29,0,10*ROW('Sanitation Data'!E180)))</f>
        <v/>
      </c>
      <c r="CR186" s="264" t="str">
        <f ca="true">+IF(OFFSET('Sanitation Data'!$E$30,0,10*ROW('Sanitation Data'!E180))="","",OFFSET('Sanitation Data'!$E$30,0,10*ROW('Sanitation Data'!E180)))</f>
        <v/>
      </c>
      <c r="CS186" s="264" t="str">
        <f ca="true">+IF(OFFSET('Sanitation Data'!$E$31,0,10*ROW('Sanitation Data'!E180))="","",OFFSET('Sanitation Data'!$E$31,0,10*ROW('Sanitation Data'!E180)))</f>
        <v/>
      </c>
      <c r="CT186" s="264" t="str">
        <f ca="true">+IF(OFFSET('Sanitation Data'!$E$32,0,10*ROW('Sanitation Data'!E180))="","",OFFSET('Sanitation Data'!$E$32,0,10*ROW('Sanitation Data'!E180)))</f>
        <v/>
      </c>
      <c r="CU186" s="264" t="str">
        <f ca="true">+IF(OFFSET('Sanitation Data'!$F$28,0,10*ROW('Sanitation Data'!F180))="","",OFFSET('Sanitation Data'!$F$28,0,10*ROW('Sanitation Data'!F180)))</f>
        <v/>
      </c>
      <c r="CV186" s="264" t="str">
        <f ca="true">+IF(OFFSET('Sanitation Data'!$F$29,0,10*ROW('Sanitation Data'!F180))="","",OFFSET('Sanitation Data'!$F$29,0,10*ROW('Sanitation Data'!F180)))</f>
        <v/>
      </c>
      <c r="CW186" s="264" t="str">
        <f ca="true">+IF(OFFSET('Sanitation Data'!$F$30,0,10*ROW('Sanitation Data'!F180))="","",OFFSET('Sanitation Data'!$F$30,0,10*ROW('Sanitation Data'!F180)))</f>
        <v/>
      </c>
      <c r="CX186" s="264" t="str">
        <f ca="true">+IF(OFFSET('Sanitation Data'!$F$31,0,10*ROW('Sanitation Data'!F180))="","",OFFSET('Sanitation Data'!$F$31,0,10*ROW('Sanitation Data'!F180)))</f>
        <v/>
      </c>
      <c r="CY186" s="264" t="str">
        <f ca="true">+IF(OFFSET('Sanitation Data'!$F$32,0,10*ROW('Sanitation Data'!F180))="","",OFFSET('Sanitation Data'!$F$32,0,10*ROW('Sanitation Data'!F180)))</f>
        <v/>
      </c>
      <c r="CZ186" s="264" t="str">
        <f ca="true">+IF(OFFSET('Sanitation Data'!$G$28,0,10*ROW('Sanitation Data'!G180))="","",OFFSET('Sanitation Data'!$G$28,0,10*ROW('Sanitation Data'!G180)))</f>
        <v/>
      </c>
      <c r="DA186" s="264" t="str">
        <f ca="true">+IF(OFFSET('Sanitation Data'!$G$29,0,10*ROW('Sanitation Data'!G180))="","",OFFSET('Sanitation Data'!$G$29,0,10*ROW('Sanitation Data'!G180)))</f>
        <v/>
      </c>
      <c r="DB186" s="264" t="str">
        <f ca="true">+IF(OFFSET('Sanitation Data'!$G$30,0,10*ROW('Sanitation Data'!G180))="","",OFFSET('Sanitation Data'!$G$30,0,10*ROW('Sanitation Data'!G180)))</f>
        <v/>
      </c>
      <c r="DC186" s="264" t="str">
        <f ca="true">+IF(OFFSET('Sanitation Data'!$G$31,0,10*ROW('Sanitation Data'!G180))="","",OFFSET('Sanitation Data'!$G$31,0,10*ROW('Sanitation Data'!G180)))</f>
        <v/>
      </c>
      <c r="DD186" s="264" t="str">
        <f ca="true">+IF(OFFSET('Sanitation Data'!$G$32,0,10*ROW('Sanitation Data'!G180))="","",OFFSET('Sanitation Data'!$G$32,0,10*ROW('Sanitation Data'!G180)))</f>
        <v/>
      </c>
      <c r="DE186" s="264" t="str">
        <f ca="true">+IF(OFFSET('Sanitation Data'!$H$28,0,10*ROW('Sanitation Data'!H180))="","",OFFSET('Sanitation Data'!$H$28,0,10*ROW('Sanitation Data'!H180)))</f>
        <v/>
      </c>
      <c r="DF186" s="264" t="str">
        <f ca="true">+IF(OFFSET('Sanitation Data'!$H$29,0,10*ROW('Sanitation Data'!H180))="","",OFFSET('Sanitation Data'!$H$29,0,10*ROW('Sanitation Data'!H180)))</f>
        <v/>
      </c>
      <c r="DG186" s="264" t="str">
        <f ca="true">+IF(OFFSET('Sanitation Data'!$H$30,0,10*ROW('Sanitation Data'!H180))="","",OFFSET('Sanitation Data'!$H$30,0,10*ROW('Sanitation Data'!H180)))</f>
        <v/>
      </c>
      <c r="DH186" s="264" t="str">
        <f ca="true">+IF(OFFSET('Sanitation Data'!$H$31,0,10*ROW('Sanitation Data'!H180))="","",OFFSET('Sanitation Data'!$H$31,0,10*ROW('Sanitation Data'!H180)))</f>
        <v/>
      </c>
      <c r="DI186" s="264" t="str">
        <f ca="true">+IF(OFFSET('Sanitation Data'!$H$32,0,10*ROW('Sanitation Data'!H180))="","",OFFSET('Sanitation Data'!$H$32,0,10*ROW('Sanitation Data'!H180)))</f>
        <v/>
      </c>
      <c r="DJ186" s="264" t="str">
        <f ca="true">+IF(OFFSET('Sanitation Data'!$I$28,0,10*ROW('Sanitation Data'!I180))="","",OFFSET('Sanitation Data'!$I$28,0,10*ROW('Sanitation Data'!I180)))</f>
        <v/>
      </c>
      <c r="DK186" s="264" t="str">
        <f ca="true">+IF(OFFSET('Sanitation Data'!$I$29,0,10*ROW('Sanitation Data'!I180))="","",OFFSET('Sanitation Data'!$I$29,0,10*ROW('Sanitation Data'!I180)))</f>
        <v/>
      </c>
      <c r="DL186" s="264" t="str">
        <f ca="true">+IF(OFFSET('Sanitation Data'!$I$30,0,10*ROW('Sanitation Data'!I180))="","",OFFSET('Sanitation Data'!$I$30,0,10*ROW('Sanitation Data'!I180)))</f>
        <v/>
      </c>
      <c r="DM186" s="264" t="str">
        <f ca="true">+IF(OFFSET('Sanitation Data'!$I$31,0,10*ROW('Sanitation Data'!I180))="","",OFFSET('Sanitation Data'!$I$31,0,10*ROW('Sanitation Data'!I180)))</f>
        <v/>
      </c>
      <c r="DN186" s="264" t="str">
        <f ca="true">+IF(OFFSET('Sanitation Data'!$I$32,0,10*ROW('Sanitation Data'!I180))="","",OFFSET('Sanitation Data'!$I$32,0,10*ROW('Sanitation Data'!I180)))</f>
        <v/>
      </c>
      <c r="DO186" s="264" t="str">
        <f ca="true">+IF(OFFSET('Hygiene Data'!$D$11,0,10*ROW('Hygiene Data'!D180))="","",OFFSET('Hygiene Data'!$D$11,0,10*ROW('Hygiene Data'!D180)))</f>
        <v/>
      </c>
      <c r="DP186" s="264" t="str">
        <f ca="true">+IF(OFFSET('Hygiene Data'!$D$12,0,10*ROW('Hygiene Data'!D180))="","",OFFSET('Hygiene Data'!$D$12,0,10*ROW('Hygiene Data'!D180)))</f>
        <v/>
      </c>
      <c r="DQ186" s="264" t="str">
        <f ca="true">+IF(OFFSET('Hygiene Data'!$D$13,0,10*ROW('Hygiene Data'!D180))="","",OFFSET('Hygiene Data'!$D$13,0,10*ROW('Hygiene Data'!D180)))</f>
        <v/>
      </c>
      <c r="DR186" s="264" t="str">
        <f ca="true">+IF(OFFSET('Hygiene Data'!$E$11,0,10*ROW('Hygiene Data'!E180))="","",OFFSET('Hygiene Data'!$E$11,0,10*ROW('Hygiene Data'!E180)))</f>
        <v/>
      </c>
      <c r="DS186" s="264" t="str">
        <f ca="true">+IF(OFFSET('Hygiene Data'!$E$12,0,10*ROW('Hygiene Data'!E180))="","",OFFSET('Hygiene Data'!$E$12,0,10*ROW('Hygiene Data'!E180)))</f>
        <v/>
      </c>
      <c r="DT186" s="264" t="str">
        <f ca="true">+IF(OFFSET('Hygiene Data'!$E$13,0,10*ROW('Hygiene Data'!E180))="","",OFFSET('Hygiene Data'!$E$13,0,10*ROW('Hygiene Data'!E180)))</f>
        <v/>
      </c>
      <c r="DU186" s="264" t="str">
        <f ca="true">+IF(OFFSET('Hygiene Data'!$F$11,0,10*ROW('Hygiene Data'!F180))="","",OFFSET('Hygiene Data'!$F$11,0,10*ROW('Hygiene Data'!F180)))</f>
        <v/>
      </c>
      <c r="DV186" s="264" t="str">
        <f ca="true">+IF(OFFSET('Hygiene Data'!$F$12,0,10*ROW('Hygiene Data'!F180))="","",OFFSET('Hygiene Data'!$F$12,0,10*ROW('Hygiene Data'!F180)))</f>
        <v/>
      </c>
      <c r="DW186" s="264" t="str">
        <f ca="true">+IF(OFFSET('Hygiene Data'!$F$13,0,10*ROW('Hygiene Data'!F180))="","",OFFSET('Hygiene Data'!$F$13,0,10*ROW('Hygiene Data'!F180)))</f>
        <v/>
      </c>
      <c r="DX186" s="264" t="str">
        <f ca="true">+IF(OFFSET('Hygiene Data'!$G$11,0,10*ROW('Hygiene Data'!G180))="","",OFFSET('Hygiene Data'!$G$11,0,10*ROW('Hygiene Data'!G180)))</f>
        <v/>
      </c>
      <c r="DY186" s="264" t="str">
        <f ca="true">+IF(OFFSET('Hygiene Data'!$G$12,0,10*ROW('Hygiene Data'!G180))="","",OFFSET('Hygiene Data'!$G$12,0,10*ROW('Hygiene Data'!G180)))</f>
        <v/>
      </c>
      <c r="DZ186" s="264" t="str">
        <f ca="true">+IF(OFFSET('Hygiene Data'!$G$13,0,10*ROW('Hygiene Data'!G180))="","",OFFSET('Hygiene Data'!$G$13,0,10*ROW('Hygiene Data'!G180)))</f>
        <v/>
      </c>
      <c r="EA186" s="264" t="str">
        <f ca="true">+IF(OFFSET('Hygiene Data'!$H$11,0,10*ROW('Hygiene Data'!H180))="","",OFFSET('Hygiene Data'!$H$11,0,10*ROW('Hygiene Data'!H180)))</f>
        <v/>
      </c>
      <c r="EB186" s="264" t="str">
        <f ca="true">+IF(OFFSET('Hygiene Data'!$H$12,0,10*ROW('Hygiene Data'!H180))="","",OFFSET('Hygiene Data'!$H$12,0,10*ROW('Hygiene Data'!H180)))</f>
        <v/>
      </c>
      <c r="EC186" s="264" t="str">
        <f ca="true">+IF(OFFSET('Hygiene Data'!$H$13,0,10*ROW('Hygiene Data'!H180))="","",OFFSET('Hygiene Data'!$H$13,0,10*ROW('Hygiene Data'!H180)))</f>
        <v/>
      </c>
      <c r="ED186" s="264" t="str">
        <f ca="true">+IF(OFFSET('Hygiene Data'!$I$11,0,10*ROW('Hygiene Data'!I180))="","",OFFSET('Hygiene Data'!$I$11,0,10*ROW('Hygiene Data'!I180)))</f>
        <v/>
      </c>
      <c r="EE186" s="264" t="str">
        <f ca="true">+IF(OFFSET('Hygiene Data'!$I$12,0,10*ROW('Hygiene Data'!I180))="","",OFFSET('Hygiene Data'!$I$12,0,10*ROW('Hygiene Data'!I180)))</f>
        <v/>
      </c>
      <c r="EF186" s="264" t="str">
        <f ca="true">+IF(OFFSET('Hygiene Data'!$I$13,0,10*ROW('Hygiene Data'!I180))="","",OFFSET('Hygiene Data'!$I$13,0,10*ROW('Hygiene Data'!I180)))</f>
        <v/>
      </c>
    </row>
    <row xmlns:x14ac="http://schemas.microsoft.com/office/spreadsheetml/2009/9/ac" r="187" x14ac:dyDescent="0.2">
      <c r="A187" s="37" t="str">
        <f ca="true">+IF(OFFSET('Water Data'!$B$2,0,10*ROW('Water Data'!E181))="","",OFFSET('Water Data'!$B$2,0,10*ROW('Water Data'!E181)))</f>
        <v/>
      </c>
      <c r="B187" s="37" t="str">
        <f ca="true">+IF(OFFSET('Water Data'!$C$2,0,10*ROW('Water Data'!F181))="","",OFFSET('Water Data'!$C$2,0,10*ROW('Water Data'!F181)))</f>
        <v/>
      </c>
      <c r="C187" s="320" t="str">
        <f t="shared" ca="true" si="2"/>
        <v/>
      </c>
      <c r="D187" s="94"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94"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94"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94"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94"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94"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94"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94"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94"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94"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94"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94"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94"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94"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94"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94"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94"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94"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95"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95"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95"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95"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95"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95"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95"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95"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95"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95"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95"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95"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95"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95"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95"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95"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95"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95"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95"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95"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95"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95"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95"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95"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95"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95"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95"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95"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95"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95"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96"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96"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96"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96"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96"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96"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96"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96"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96"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96"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96"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96"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96"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96"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96"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96"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96"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96"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64"/>
      <c r="BS187" s="264" t="str">
        <f ca="true">+IF(OFFSET('Water Data'!$D$27,0,10*ROW('Water Data'!D181))="","",OFFSET('Water Data'!$D$27,0,10*ROW('Water Data'!D181)))</f>
        <v/>
      </c>
      <c r="BT187" s="264" t="str">
        <f ca="true">+IF(OFFSET('Water Data'!$D$28,0,10*ROW('Water Data'!D181))="","",OFFSET('Water Data'!$D$28,0,10*ROW('Water Data'!D181)))</f>
        <v/>
      </c>
      <c r="BU187" s="264" t="str">
        <f ca="true">+IF(OFFSET('Water Data'!$D$29,0,10*ROW('Water Data'!D181))="","",OFFSET('Water Data'!$D$29,0,10*ROW('Water Data'!D181)))</f>
        <v/>
      </c>
      <c r="BV187" s="264" t="str">
        <f ca="true">+IF(OFFSET('Water Data'!$E$27,0,10*ROW('Water Data'!E181))="","",OFFSET('Water Data'!$E$27,0,10*ROW('Water Data'!E181)))</f>
        <v/>
      </c>
      <c r="BW187" s="264" t="str">
        <f ca="true">+IF(OFFSET('Water Data'!$E$28,0,10*ROW('Water Data'!E181))="","",OFFSET('Water Data'!$E$28,0,10*ROW('Water Data'!E181)))</f>
        <v/>
      </c>
      <c r="BX187" s="264" t="str">
        <f ca="true">+IF(OFFSET('Water Data'!$E$29,0,10*ROW('Water Data'!E181))="","",OFFSET('Water Data'!$E$29,0,10*ROW('Water Data'!E181)))</f>
        <v/>
      </c>
      <c r="BY187" s="264" t="str">
        <f ca="true">+IF(OFFSET('Water Data'!$F$27,0,10*ROW('Water Data'!F181))="","",OFFSET('Water Data'!$F$27,0,10*ROW('Water Data'!F181)))</f>
        <v/>
      </c>
      <c r="BZ187" s="264" t="str">
        <f ca="true">+IF(OFFSET('Water Data'!$F$28,0,10*ROW('Water Data'!F181))="","",OFFSET('Water Data'!$F$28,0,10*ROW('Water Data'!F181)))</f>
        <v/>
      </c>
      <c r="CA187" s="264" t="str">
        <f ca="true">+IF(OFFSET('Water Data'!$F$29,0,10*ROW('Water Data'!F181))="","",OFFSET('Water Data'!$F$29,0,10*ROW('Water Data'!F181)))</f>
        <v/>
      </c>
      <c r="CB187" s="264" t="str">
        <f ca="true">+IF(OFFSET('Water Data'!$G$27,0,10*ROW('Water Data'!G181))="","",OFFSET('Water Data'!$G$27,0,10*ROW('Water Data'!G181)))</f>
        <v/>
      </c>
      <c r="CC187" s="264" t="str">
        <f ca="true">+IF(OFFSET('Water Data'!$G$28,0,10*ROW('Water Data'!G181))="","",OFFSET('Water Data'!$G$28,0,10*ROW('Water Data'!G181)))</f>
        <v/>
      </c>
      <c r="CD187" s="264" t="str">
        <f ca="true">+IF(OFFSET('Water Data'!$G$29,0,10*ROW('Water Data'!G181))="","",OFFSET('Water Data'!$G$29,0,10*ROW('Water Data'!G181)))</f>
        <v/>
      </c>
      <c r="CE187" s="264" t="str">
        <f ca="true">+IF(OFFSET('Water Data'!$H$27,0,10*ROW('Water Data'!H181))="","",OFFSET('Water Data'!$H$27,0,10*ROW('Water Data'!H181)))</f>
        <v/>
      </c>
      <c r="CF187" s="264" t="str">
        <f ca="true">+IF(OFFSET('Water Data'!$H$28,0,10*ROW('Water Data'!H181))="","",OFFSET('Water Data'!$H$28,0,10*ROW('Water Data'!H181)))</f>
        <v/>
      </c>
      <c r="CG187" s="264" t="str">
        <f ca="true">+IF(OFFSET('Water Data'!$H$29,0,10*ROW('Water Data'!H181))="","",OFFSET('Water Data'!$H$29,0,10*ROW('Water Data'!H181)))</f>
        <v/>
      </c>
      <c r="CH187" s="264" t="str">
        <f ca="true">+IF(OFFSET('Water Data'!$I$27,0,10*ROW('Water Data'!I181))="","",OFFSET('Water Data'!$I$27,0,10*ROW('Water Data'!I181)))</f>
        <v/>
      </c>
      <c r="CI187" s="264" t="str">
        <f ca="true">+IF(OFFSET('Water Data'!$I$28,0,10*ROW('Water Data'!I181))="","",OFFSET('Water Data'!$I$28,0,10*ROW('Water Data'!I181)))</f>
        <v/>
      </c>
      <c r="CJ187" s="264" t="str">
        <f ca="true">+IF(OFFSET('Water Data'!$I$29,0,10*ROW('Water Data'!I181))="","",OFFSET('Water Data'!$I$29,0,10*ROW('Water Data'!I181)))</f>
        <v/>
      </c>
      <c r="CK187" s="264" t="str">
        <f ca="true">+IF(OFFSET('Sanitation Data'!$D$28,0,10*ROW('Sanitation Data'!D181))="","",OFFSET('Sanitation Data'!$D$28,0,10*ROW('Sanitation Data'!D181)))</f>
        <v/>
      </c>
      <c r="CL187" s="264" t="str">
        <f ca="true">+IF(OFFSET('Sanitation Data'!$D$29,0,10*ROW('Sanitation Data'!D181))="","",OFFSET('Sanitation Data'!$D$29,0,10*ROW('Sanitation Data'!D181)))</f>
        <v/>
      </c>
      <c r="CM187" s="264" t="str">
        <f ca="true">+IF(OFFSET('Sanitation Data'!$D$30,0,10*ROW('Sanitation Data'!D181))="","",OFFSET('Sanitation Data'!$D$30,0,10*ROW('Sanitation Data'!D181)))</f>
        <v/>
      </c>
      <c r="CN187" s="264" t="str">
        <f ca="true">+IF(OFFSET('Sanitation Data'!$D$31,0,10*ROW('Sanitation Data'!D181))="","",OFFSET('Sanitation Data'!$D$31,0,10*ROW('Sanitation Data'!D181)))</f>
        <v/>
      </c>
      <c r="CO187" s="264" t="str">
        <f ca="true">+IF(OFFSET('Sanitation Data'!$D$32,0,10*ROW('Sanitation Data'!D181))="","",OFFSET('Sanitation Data'!$D$32,0,10*ROW('Sanitation Data'!D181)))</f>
        <v/>
      </c>
      <c r="CP187" s="264" t="str">
        <f ca="true">+IF(OFFSET('Sanitation Data'!$E$28,0,10*ROW('Sanitation Data'!E181))="","",OFFSET('Sanitation Data'!$E$28,0,10*ROW('Sanitation Data'!E181)))</f>
        <v/>
      </c>
      <c r="CQ187" s="264" t="str">
        <f ca="true">+IF(OFFSET('Sanitation Data'!$E$29,0,10*ROW('Sanitation Data'!E181))="","",OFFSET('Sanitation Data'!$E$29,0,10*ROW('Sanitation Data'!E181)))</f>
        <v/>
      </c>
      <c r="CR187" s="264" t="str">
        <f ca="true">+IF(OFFSET('Sanitation Data'!$E$30,0,10*ROW('Sanitation Data'!E181))="","",OFFSET('Sanitation Data'!$E$30,0,10*ROW('Sanitation Data'!E181)))</f>
        <v/>
      </c>
      <c r="CS187" s="264" t="str">
        <f ca="true">+IF(OFFSET('Sanitation Data'!$E$31,0,10*ROW('Sanitation Data'!E181))="","",OFFSET('Sanitation Data'!$E$31,0,10*ROW('Sanitation Data'!E181)))</f>
        <v/>
      </c>
      <c r="CT187" s="264" t="str">
        <f ca="true">+IF(OFFSET('Sanitation Data'!$E$32,0,10*ROW('Sanitation Data'!E181))="","",OFFSET('Sanitation Data'!$E$32,0,10*ROW('Sanitation Data'!E181)))</f>
        <v/>
      </c>
      <c r="CU187" s="264" t="str">
        <f ca="true">+IF(OFFSET('Sanitation Data'!$F$28,0,10*ROW('Sanitation Data'!F181))="","",OFFSET('Sanitation Data'!$F$28,0,10*ROW('Sanitation Data'!F181)))</f>
        <v/>
      </c>
      <c r="CV187" s="264" t="str">
        <f ca="true">+IF(OFFSET('Sanitation Data'!$F$29,0,10*ROW('Sanitation Data'!F181))="","",OFFSET('Sanitation Data'!$F$29,0,10*ROW('Sanitation Data'!F181)))</f>
        <v/>
      </c>
      <c r="CW187" s="264" t="str">
        <f ca="true">+IF(OFFSET('Sanitation Data'!$F$30,0,10*ROW('Sanitation Data'!F181))="","",OFFSET('Sanitation Data'!$F$30,0,10*ROW('Sanitation Data'!F181)))</f>
        <v/>
      </c>
      <c r="CX187" s="264" t="str">
        <f ca="true">+IF(OFFSET('Sanitation Data'!$F$31,0,10*ROW('Sanitation Data'!F181))="","",OFFSET('Sanitation Data'!$F$31,0,10*ROW('Sanitation Data'!F181)))</f>
        <v/>
      </c>
      <c r="CY187" s="264" t="str">
        <f ca="true">+IF(OFFSET('Sanitation Data'!$F$32,0,10*ROW('Sanitation Data'!F181))="","",OFFSET('Sanitation Data'!$F$32,0,10*ROW('Sanitation Data'!F181)))</f>
        <v/>
      </c>
      <c r="CZ187" s="264" t="str">
        <f ca="true">+IF(OFFSET('Sanitation Data'!$G$28,0,10*ROW('Sanitation Data'!G181))="","",OFFSET('Sanitation Data'!$G$28,0,10*ROW('Sanitation Data'!G181)))</f>
        <v/>
      </c>
      <c r="DA187" s="264" t="str">
        <f ca="true">+IF(OFFSET('Sanitation Data'!$G$29,0,10*ROW('Sanitation Data'!G181))="","",OFFSET('Sanitation Data'!$G$29,0,10*ROW('Sanitation Data'!G181)))</f>
        <v/>
      </c>
      <c r="DB187" s="264" t="str">
        <f ca="true">+IF(OFFSET('Sanitation Data'!$G$30,0,10*ROW('Sanitation Data'!G181))="","",OFFSET('Sanitation Data'!$G$30,0,10*ROW('Sanitation Data'!G181)))</f>
        <v/>
      </c>
      <c r="DC187" s="264" t="str">
        <f ca="true">+IF(OFFSET('Sanitation Data'!$G$31,0,10*ROW('Sanitation Data'!G181))="","",OFFSET('Sanitation Data'!$G$31,0,10*ROW('Sanitation Data'!G181)))</f>
        <v/>
      </c>
      <c r="DD187" s="264" t="str">
        <f ca="true">+IF(OFFSET('Sanitation Data'!$G$32,0,10*ROW('Sanitation Data'!G181))="","",OFFSET('Sanitation Data'!$G$32,0,10*ROW('Sanitation Data'!G181)))</f>
        <v/>
      </c>
      <c r="DE187" s="264" t="str">
        <f ca="true">+IF(OFFSET('Sanitation Data'!$H$28,0,10*ROW('Sanitation Data'!H181))="","",OFFSET('Sanitation Data'!$H$28,0,10*ROW('Sanitation Data'!H181)))</f>
        <v/>
      </c>
      <c r="DF187" s="264" t="str">
        <f ca="true">+IF(OFFSET('Sanitation Data'!$H$29,0,10*ROW('Sanitation Data'!H181))="","",OFFSET('Sanitation Data'!$H$29,0,10*ROW('Sanitation Data'!H181)))</f>
        <v/>
      </c>
      <c r="DG187" s="264" t="str">
        <f ca="true">+IF(OFFSET('Sanitation Data'!$H$30,0,10*ROW('Sanitation Data'!H181))="","",OFFSET('Sanitation Data'!$H$30,0,10*ROW('Sanitation Data'!H181)))</f>
        <v/>
      </c>
      <c r="DH187" s="264" t="str">
        <f ca="true">+IF(OFFSET('Sanitation Data'!$H$31,0,10*ROW('Sanitation Data'!H181))="","",OFFSET('Sanitation Data'!$H$31,0,10*ROW('Sanitation Data'!H181)))</f>
        <v/>
      </c>
      <c r="DI187" s="264" t="str">
        <f ca="true">+IF(OFFSET('Sanitation Data'!$H$32,0,10*ROW('Sanitation Data'!H181))="","",OFFSET('Sanitation Data'!$H$32,0,10*ROW('Sanitation Data'!H181)))</f>
        <v/>
      </c>
      <c r="DJ187" s="264" t="str">
        <f ca="true">+IF(OFFSET('Sanitation Data'!$I$28,0,10*ROW('Sanitation Data'!I181))="","",OFFSET('Sanitation Data'!$I$28,0,10*ROW('Sanitation Data'!I181)))</f>
        <v/>
      </c>
      <c r="DK187" s="264" t="str">
        <f ca="true">+IF(OFFSET('Sanitation Data'!$I$29,0,10*ROW('Sanitation Data'!I181))="","",OFFSET('Sanitation Data'!$I$29,0,10*ROW('Sanitation Data'!I181)))</f>
        <v/>
      </c>
      <c r="DL187" s="264" t="str">
        <f ca="true">+IF(OFFSET('Sanitation Data'!$I$30,0,10*ROW('Sanitation Data'!I181))="","",OFFSET('Sanitation Data'!$I$30,0,10*ROW('Sanitation Data'!I181)))</f>
        <v/>
      </c>
      <c r="DM187" s="264" t="str">
        <f ca="true">+IF(OFFSET('Sanitation Data'!$I$31,0,10*ROW('Sanitation Data'!I181))="","",OFFSET('Sanitation Data'!$I$31,0,10*ROW('Sanitation Data'!I181)))</f>
        <v/>
      </c>
      <c r="DN187" s="264" t="str">
        <f ca="true">+IF(OFFSET('Sanitation Data'!$I$32,0,10*ROW('Sanitation Data'!I181))="","",OFFSET('Sanitation Data'!$I$32,0,10*ROW('Sanitation Data'!I181)))</f>
        <v/>
      </c>
      <c r="DO187" s="264" t="str">
        <f ca="true">+IF(OFFSET('Hygiene Data'!$D$11,0,10*ROW('Hygiene Data'!D181))="","",OFFSET('Hygiene Data'!$D$11,0,10*ROW('Hygiene Data'!D181)))</f>
        <v/>
      </c>
      <c r="DP187" s="264" t="str">
        <f ca="true">+IF(OFFSET('Hygiene Data'!$D$12,0,10*ROW('Hygiene Data'!D181))="","",OFFSET('Hygiene Data'!$D$12,0,10*ROW('Hygiene Data'!D181)))</f>
        <v/>
      </c>
      <c r="DQ187" s="264" t="str">
        <f ca="true">+IF(OFFSET('Hygiene Data'!$D$13,0,10*ROW('Hygiene Data'!D181))="","",OFFSET('Hygiene Data'!$D$13,0,10*ROW('Hygiene Data'!D181)))</f>
        <v/>
      </c>
      <c r="DR187" s="264" t="str">
        <f ca="true">+IF(OFFSET('Hygiene Data'!$E$11,0,10*ROW('Hygiene Data'!E181))="","",OFFSET('Hygiene Data'!$E$11,0,10*ROW('Hygiene Data'!E181)))</f>
        <v/>
      </c>
      <c r="DS187" s="264" t="str">
        <f ca="true">+IF(OFFSET('Hygiene Data'!$E$12,0,10*ROW('Hygiene Data'!E181))="","",OFFSET('Hygiene Data'!$E$12,0,10*ROW('Hygiene Data'!E181)))</f>
        <v/>
      </c>
      <c r="DT187" s="264" t="str">
        <f ca="true">+IF(OFFSET('Hygiene Data'!$E$13,0,10*ROW('Hygiene Data'!E181))="","",OFFSET('Hygiene Data'!$E$13,0,10*ROW('Hygiene Data'!E181)))</f>
        <v/>
      </c>
      <c r="DU187" s="264" t="str">
        <f ca="true">+IF(OFFSET('Hygiene Data'!$F$11,0,10*ROW('Hygiene Data'!F181))="","",OFFSET('Hygiene Data'!$F$11,0,10*ROW('Hygiene Data'!F181)))</f>
        <v/>
      </c>
      <c r="DV187" s="264" t="str">
        <f ca="true">+IF(OFFSET('Hygiene Data'!$F$12,0,10*ROW('Hygiene Data'!F181))="","",OFFSET('Hygiene Data'!$F$12,0,10*ROW('Hygiene Data'!F181)))</f>
        <v/>
      </c>
      <c r="DW187" s="264" t="str">
        <f ca="true">+IF(OFFSET('Hygiene Data'!$F$13,0,10*ROW('Hygiene Data'!F181))="","",OFFSET('Hygiene Data'!$F$13,0,10*ROW('Hygiene Data'!F181)))</f>
        <v/>
      </c>
      <c r="DX187" s="264" t="str">
        <f ca="true">+IF(OFFSET('Hygiene Data'!$G$11,0,10*ROW('Hygiene Data'!G181))="","",OFFSET('Hygiene Data'!$G$11,0,10*ROW('Hygiene Data'!G181)))</f>
        <v/>
      </c>
      <c r="DY187" s="264" t="str">
        <f ca="true">+IF(OFFSET('Hygiene Data'!$G$12,0,10*ROW('Hygiene Data'!G181))="","",OFFSET('Hygiene Data'!$G$12,0,10*ROW('Hygiene Data'!G181)))</f>
        <v/>
      </c>
      <c r="DZ187" s="264" t="str">
        <f ca="true">+IF(OFFSET('Hygiene Data'!$G$13,0,10*ROW('Hygiene Data'!G181))="","",OFFSET('Hygiene Data'!$G$13,0,10*ROW('Hygiene Data'!G181)))</f>
        <v/>
      </c>
      <c r="EA187" s="264" t="str">
        <f ca="true">+IF(OFFSET('Hygiene Data'!$H$11,0,10*ROW('Hygiene Data'!H181))="","",OFFSET('Hygiene Data'!$H$11,0,10*ROW('Hygiene Data'!H181)))</f>
        <v/>
      </c>
      <c r="EB187" s="264" t="str">
        <f ca="true">+IF(OFFSET('Hygiene Data'!$H$12,0,10*ROW('Hygiene Data'!H181))="","",OFFSET('Hygiene Data'!$H$12,0,10*ROW('Hygiene Data'!H181)))</f>
        <v/>
      </c>
      <c r="EC187" s="264" t="str">
        <f ca="true">+IF(OFFSET('Hygiene Data'!$H$13,0,10*ROW('Hygiene Data'!H181))="","",OFFSET('Hygiene Data'!$H$13,0,10*ROW('Hygiene Data'!H181)))</f>
        <v/>
      </c>
      <c r="ED187" s="264" t="str">
        <f ca="true">+IF(OFFSET('Hygiene Data'!$I$11,0,10*ROW('Hygiene Data'!I181))="","",OFFSET('Hygiene Data'!$I$11,0,10*ROW('Hygiene Data'!I181)))</f>
        <v/>
      </c>
      <c r="EE187" s="264" t="str">
        <f ca="true">+IF(OFFSET('Hygiene Data'!$I$12,0,10*ROW('Hygiene Data'!I181))="","",OFFSET('Hygiene Data'!$I$12,0,10*ROW('Hygiene Data'!I181)))</f>
        <v/>
      </c>
      <c r="EF187" s="264" t="str">
        <f ca="true">+IF(OFFSET('Hygiene Data'!$I$13,0,10*ROW('Hygiene Data'!I181))="","",OFFSET('Hygiene Data'!$I$13,0,10*ROW('Hygiene Data'!I181)))</f>
        <v/>
      </c>
    </row>
    <row xmlns:x14ac="http://schemas.microsoft.com/office/spreadsheetml/2009/9/ac" r="188" x14ac:dyDescent="0.2">
      <c r="A188" s="37" t="str">
        <f ca="true">+IF(OFFSET('Water Data'!$B$2,0,10*ROW('Water Data'!E182))="","",OFFSET('Water Data'!$B$2,0,10*ROW('Water Data'!E182)))</f>
        <v/>
      </c>
      <c r="B188" s="37" t="str">
        <f ca="true">+IF(OFFSET('Water Data'!$C$2,0,10*ROW('Water Data'!F182))="","",OFFSET('Water Data'!$C$2,0,10*ROW('Water Data'!F182)))</f>
        <v/>
      </c>
      <c r="C188" s="320" t="str">
        <f t="shared" ca="true" si="2"/>
        <v/>
      </c>
      <c r="D188" s="94"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94"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94"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94"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94"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94"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94"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94"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94"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94"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94"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94"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94"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94"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94"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94"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94"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94"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95"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95"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95"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95"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95"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95"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95"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95"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95"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95"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95"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95"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95"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95"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95"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95"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95"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95"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95"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95"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95"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95"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95"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95"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95"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95"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95"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95"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95"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95"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96"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96"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96"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96"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96"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96"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96"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96"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96"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96"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96"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96"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96"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96"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96"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96"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96"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96"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64"/>
      <c r="BS188" s="264" t="str">
        <f ca="true">+IF(OFFSET('Water Data'!$D$27,0,10*ROW('Water Data'!D182))="","",OFFSET('Water Data'!$D$27,0,10*ROW('Water Data'!D182)))</f>
        <v/>
      </c>
      <c r="BT188" s="264" t="str">
        <f ca="true">+IF(OFFSET('Water Data'!$D$28,0,10*ROW('Water Data'!D182))="","",OFFSET('Water Data'!$D$28,0,10*ROW('Water Data'!D182)))</f>
        <v/>
      </c>
      <c r="BU188" s="264" t="str">
        <f ca="true">+IF(OFFSET('Water Data'!$D$29,0,10*ROW('Water Data'!D182))="","",OFFSET('Water Data'!$D$29,0,10*ROW('Water Data'!D182)))</f>
        <v/>
      </c>
      <c r="BV188" s="264" t="str">
        <f ca="true">+IF(OFFSET('Water Data'!$E$27,0,10*ROW('Water Data'!E182))="","",OFFSET('Water Data'!$E$27,0,10*ROW('Water Data'!E182)))</f>
        <v/>
      </c>
      <c r="BW188" s="264" t="str">
        <f ca="true">+IF(OFFSET('Water Data'!$E$28,0,10*ROW('Water Data'!E182))="","",OFFSET('Water Data'!$E$28,0,10*ROW('Water Data'!E182)))</f>
        <v/>
      </c>
      <c r="BX188" s="264" t="str">
        <f ca="true">+IF(OFFSET('Water Data'!$E$29,0,10*ROW('Water Data'!E182))="","",OFFSET('Water Data'!$E$29,0,10*ROW('Water Data'!E182)))</f>
        <v/>
      </c>
      <c r="BY188" s="264" t="str">
        <f ca="true">+IF(OFFSET('Water Data'!$F$27,0,10*ROW('Water Data'!F182))="","",OFFSET('Water Data'!$F$27,0,10*ROW('Water Data'!F182)))</f>
        <v/>
      </c>
      <c r="BZ188" s="264" t="str">
        <f ca="true">+IF(OFFSET('Water Data'!$F$28,0,10*ROW('Water Data'!F182))="","",OFFSET('Water Data'!$F$28,0,10*ROW('Water Data'!F182)))</f>
        <v/>
      </c>
      <c r="CA188" s="264" t="str">
        <f ca="true">+IF(OFFSET('Water Data'!$F$29,0,10*ROW('Water Data'!F182))="","",OFFSET('Water Data'!$F$29,0,10*ROW('Water Data'!F182)))</f>
        <v/>
      </c>
      <c r="CB188" s="264" t="str">
        <f ca="true">+IF(OFFSET('Water Data'!$G$27,0,10*ROW('Water Data'!G182))="","",OFFSET('Water Data'!$G$27,0,10*ROW('Water Data'!G182)))</f>
        <v/>
      </c>
      <c r="CC188" s="264" t="str">
        <f ca="true">+IF(OFFSET('Water Data'!$G$28,0,10*ROW('Water Data'!G182))="","",OFFSET('Water Data'!$G$28,0,10*ROW('Water Data'!G182)))</f>
        <v/>
      </c>
      <c r="CD188" s="264" t="str">
        <f ca="true">+IF(OFFSET('Water Data'!$G$29,0,10*ROW('Water Data'!G182))="","",OFFSET('Water Data'!$G$29,0,10*ROW('Water Data'!G182)))</f>
        <v/>
      </c>
      <c r="CE188" s="264" t="str">
        <f ca="true">+IF(OFFSET('Water Data'!$H$27,0,10*ROW('Water Data'!H182))="","",OFFSET('Water Data'!$H$27,0,10*ROW('Water Data'!H182)))</f>
        <v/>
      </c>
      <c r="CF188" s="264" t="str">
        <f ca="true">+IF(OFFSET('Water Data'!$H$28,0,10*ROW('Water Data'!H182))="","",OFFSET('Water Data'!$H$28,0,10*ROW('Water Data'!H182)))</f>
        <v/>
      </c>
      <c r="CG188" s="264" t="str">
        <f ca="true">+IF(OFFSET('Water Data'!$H$29,0,10*ROW('Water Data'!H182))="","",OFFSET('Water Data'!$H$29,0,10*ROW('Water Data'!H182)))</f>
        <v/>
      </c>
      <c r="CH188" s="264" t="str">
        <f ca="true">+IF(OFFSET('Water Data'!$I$27,0,10*ROW('Water Data'!I182))="","",OFFSET('Water Data'!$I$27,0,10*ROW('Water Data'!I182)))</f>
        <v/>
      </c>
      <c r="CI188" s="264" t="str">
        <f ca="true">+IF(OFFSET('Water Data'!$I$28,0,10*ROW('Water Data'!I182))="","",OFFSET('Water Data'!$I$28,0,10*ROW('Water Data'!I182)))</f>
        <v/>
      </c>
      <c r="CJ188" s="264" t="str">
        <f ca="true">+IF(OFFSET('Water Data'!$I$29,0,10*ROW('Water Data'!I182))="","",OFFSET('Water Data'!$I$29,0,10*ROW('Water Data'!I182)))</f>
        <v/>
      </c>
      <c r="CK188" s="264" t="str">
        <f ca="true">+IF(OFFSET('Sanitation Data'!$D$28,0,10*ROW('Sanitation Data'!D182))="","",OFFSET('Sanitation Data'!$D$28,0,10*ROW('Sanitation Data'!D182)))</f>
        <v/>
      </c>
      <c r="CL188" s="264" t="str">
        <f ca="true">+IF(OFFSET('Sanitation Data'!$D$29,0,10*ROW('Sanitation Data'!D182))="","",OFFSET('Sanitation Data'!$D$29,0,10*ROW('Sanitation Data'!D182)))</f>
        <v/>
      </c>
      <c r="CM188" s="264" t="str">
        <f ca="true">+IF(OFFSET('Sanitation Data'!$D$30,0,10*ROW('Sanitation Data'!D182))="","",OFFSET('Sanitation Data'!$D$30,0,10*ROW('Sanitation Data'!D182)))</f>
        <v/>
      </c>
      <c r="CN188" s="264" t="str">
        <f ca="true">+IF(OFFSET('Sanitation Data'!$D$31,0,10*ROW('Sanitation Data'!D182))="","",OFFSET('Sanitation Data'!$D$31,0,10*ROW('Sanitation Data'!D182)))</f>
        <v/>
      </c>
      <c r="CO188" s="264" t="str">
        <f ca="true">+IF(OFFSET('Sanitation Data'!$D$32,0,10*ROW('Sanitation Data'!D182))="","",OFFSET('Sanitation Data'!$D$32,0,10*ROW('Sanitation Data'!D182)))</f>
        <v/>
      </c>
      <c r="CP188" s="264" t="str">
        <f ca="true">+IF(OFFSET('Sanitation Data'!$E$28,0,10*ROW('Sanitation Data'!E182))="","",OFFSET('Sanitation Data'!$E$28,0,10*ROW('Sanitation Data'!E182)))</f>
        <v/>
      </c>
      <c r="CQ188" s="264" t="str">
        <f ca="true">+IF(OFFSET('Sanitation Data'!$E$29,0,10*ROW('Sanitation Data'!E182))="","",OFFSET('Sanitation Data'!$E$29,0,10*ROW('Sanitation Data'!E182)))</f>
        <v/>
      </c>
      <c r="CR188" s="264" t="str">
        <f ca="true">+IF(OFFSET('Sanitation Data'!$E$30,0,10*ROW('Sanitation Data'!E182))="","",OFFSET('Sanitation Data'!$E$30,0,10*ROW('Sanitation Data'!E182)))</f>
        <v/>
      </c>
      <c r="CS188" s="264" t="str">
        <f ca="true">+IF(OFFSET('Sanitation Data'!$E$31,0,10*ROW('Sanitation Data'!E182))="","",OFFSET('Sanitation Data'!$E$31,0,10*ROW('Sanitation Data'!E182)))</f>
        <v/>
      </c>
      <c r="CT188" s="264" t="str">
        <f ca="true">+IF(OFFSET('Sanitation Data'!$E$32,0,10*ROW('Sanitation Data'!E182))="","",OFFSET('Sanitation Data'!$E$32,0,10*ROW('Sanitation Data'!E182)))</f>
        <v/>
      </c>
      <c r="CU188" s="264" t="str">
        <f ca="true">+IF(OFFSET('Sanitation Data'!$F$28,0,10*ROW('Sanitation Data'!F182))="","",OFFSET('Sanitation Data'!$F$28,0,10*ROW('Sanitation Data'!F182)))</f>
        <v/>
      </c>
      <c r="CV188" s="264" t="str">
        <f ca="true">+IF(OFFSET('Sanitation Data'!$F$29,0,10*ROW('Sanitation Data'!F182))="","",OFFSET('Sanitation Data'!$F$29,0,10*ROW('Sanitation Data'!F182)))</f>
        <v/>
      </c>
      <c r="CW188" s="264" t="str">
        <f ca="true">+IF(OFFSET('Sanitation Data'!$F$30,0,10*ROW('Sanitation Data'!F182))="","",OFFSET('Sanitation Data'!$F$30,0,10*ROW('Sanitation Data'!F182)))</f>
        <v/>
      </c>
      <c r="CX188" s="264" t="str">
        <f ca="true">+IF(OFFSET('Sanitation Data'!$F$31,0,10*ROW('Sanitation Data'!F182))="","",OFFSET('Sanitation Data'!$F$31,0,10*ROW('Sanitation Data'!F182)))</f>
        <v/>
      </c>
      <c r="CY188" s="264" t="str">
        <f ca="true">+IF(OFFSET('Sanitation Data'!$F$32,0,10*ROW('Sanitation Data'!F182))="","",OFFSET('Sanitation Data'!$F$32,0,10*ROW('Sanitation Data'!F182)))</f>
        <v/>
      </c>
      <c r="CZ188" s="264" t="str">
        <f ca="true">+IF(OFFSET('Sanitation Data'!$G$28,0,10*ROW('Sanitation Data'!G182))="","",OFFSET('Sanitation Data'!$G$28,0,10*ROW('Sanitation Data'!G182)))</f>
        <v/>
      </c>
      <c r="DA188" s="264" t="str">
        <f ca="true">+IF(OFFSET('Sanitation Data'!$G$29,0,10*ROW('Sanitation Data'!G182))="","",OFFSET('Sanitation Data'!$G$29,0,10*ROW('Sanitation Data'!G182)))</f>
        <v/>
      </c>
      <c r="DB188" s="264" t="str">
        <f ca="true">+IF(OFFSET('Sanitation Data'!$G$30,0,10*ROW('Sanitation Data'!G182))="","",OFFSET('Sanitation Data'!$G$30,0,10*ROW('Sanitation Data'!G182)))</f>
        <v/>
      </c>
      <c r="DC188" s="264" t="str">
        <f ca="true">+IF(OFFSET('Sanitation Data'!$G$31,0,10*ROW('Sanitation Data'!G182))="","",OFFSET('Sanitation Data'!$G$31,0,10*ROW('Sanitation Data'!G182)))</f>
        <v/>
      </c>
      <c r="DD188" s="264" t="str">
        <f ca="true">+IF(OFFSET('Sanitation Data'!$G$32,0,10*ROW('Sanitation Data'!G182))="","",OFFSET('Sanitation Data'!$G$32,0,10*ROW('Sanitation Data'!G182)))</f>
        <v/>
      </c>
      <c r="DE188" s="264" t="str">
        <f ca="true">+IF(OFFSET('Sanitation Data'!$H$28,0,10*ROW('Sanitation Data'!H182))="","",OFFSET('Sanitation Data'!$H$28,0,10*ROW('Sanitation Data'!H182)))</f>
        <v/>
      </c>
      <c r="DF188" s="264" t="str">
        <f ca="true">+IF(OFFSET('Sanitation Data'!$H$29,0,10*ROW('Sanitation Data'!H182))="","",OFFSET('Sanitation Data'!$H$29,0,10*ROW('Sanitation Data'!H182)))</f>
        <v/>
      </c>
      <c r="DG188" s="264" t="str">
        <f ca="true">+IF(OFFSET('Sanitation Data'!$H$30,0,10*ROW('Sanitation Data'!H182))="","",OFFSET('Sanitation Data'!$H$30,0,10*ROW('Sanitation Data'!H182)))</f>
        <v/>
      </c>
      <c r="DH188" s="264" t="str">
        <f ca="true">+IF(OFFSET('Sanitation Data'!$H$31,0,10*ROW('Sanitation Data'!H182))="","",OFFSET('Sanitation Data'!$H$31,0,10*ROW('Sanitation Data'!H182)))</f>
        <v/>
      </c>
      <c r="DI188" s="264" t="str">
        <f ca="true">+IF(OFFSET('Sanitation Data'!$H$32,0,10*ROW('Sanitation Data'!H182))="","",OFFSET('Sanitation Data'!$H$32,0,10*ROW('Sanitation Data'!H182)))</f>
        <v/>
      </c>
      <c r="DJ188" s="264" t="str">
        <f ca="true">+IF(OFFSET('Sanitation Data'!$I$28,0,10*ROW('Sanitation Data'!I182))="","",OFFSET('Sanitation Data'!$I$28,0,10*ROW('Sanitation Data'!I182)))</f>
        <v/>
      </c>
      <c r="DK188" s="264" t="str">
        <f ca="true">+IF(OFFSET('Sanitation Data'!$I$29,0,10*ROW('Sanitation Data'!I182))="","",OFFSET('Sanitation Data'!$I$29,0,10*ROW('Sanitation Data'!I182)))</f>
        <v/>
      </c>
      <c r="DL188" s="264" t="str">
        <f ca="true">+IF(OFFSET('Sanitation Data'!$I$30,0,10*ROW('Sanitation Data'!I182))="","",OFFSET('Sanitation Data'!$I$30,0,10*ROW('Sanitation Data'!I182)))</f>
        <v/>
      </c>
      <c r="DM188" s="264" t="str">
        <f ca="true">+IF(OFFSET('Sanitation Data'!$I$31,0,10*ROW('Sanitation Data'!I182))="","",OFFSET('Sanitation Data'!$I$31,0,10*ROW('Sanitation Data'!I182)))</f>
        <v/>
      </c>
      <c r="DN188" s="264" t="str">
        <f ca="true">+IF(OFFSET('Sanitation Data'!$I$32,0,10*ROW('Sanitation Data'!I182))="","",OFFSET('Sanitation Data'!$I$32,0,10*ROW('Sanitation Data'!I182)))</f>
        <v/>
      </c>
      <c r="DO188" s="264" t="str">
        <f ca="true">+IF(OFFSET('Hygiene Data'!$D$11,0,10*ROW('Hygiene Data'!D182))="","",OFFSET('Hygiene Data'!$D$11,0,10*ROW('Hygiene Data'!D182)))</f>
        <v/>
      </c>
      <c r="DP188" s="264" t="str">
        <f ca="true">+IF(OFFSET('Hygiene Data'!$D$12,0,10*ROW('Hygiene Data'!D182))="","",OFFSET('Hygiene Data'!$D$12,0,10*ROW('Hygiene Data'!D182)))</f>
        <v/>
      </c>
      <c r="DQ188" s="264" t="str">
        <f ca="true">+IF(OFFSET('Hygiene Data'!$D$13,0,10*ROW('Hygiene Data'!D182))="","",OFFSET('Hygiene Data'!$D$13,0,10*ROW('Hygiene Data'!D182)))</f>
        <v/>
      </c>
      <c r="DR188" s="264" t="str">
        <f ca="true">+IF(OFFSET('Hygiene Data'!$E$11,0,10*ROW('Hygiene Data'!E182))="","",OFFSET('Hygiene Data'!$E$11,0,10*ROW('Hygiene Data'!E182)))</f>
        <v/>
      </c>
      <c r="DS188" s="264" t="str">
        <f ca="true">+IF(OFFSET('Hygiene Data'!$E$12,0,10*ROW('Hygiene Data'!E182))="","",OFFSET('Hygiene Data'!$E$12,0,10*ROW('Hygiene Data'!E182)))</f>
        <v/>
      </c>
      <c r="DT188" s="264" t="str">
        <f ca="true">+IF(OFFSET('Hygiene Data'!$E$13,0,10*ROW('Hygiene Data'!E182))="","",OFFSET('Hygiene Data'!$E$13,0,10*ROW('Hygiene Data'!E182)))</f>
        <v/>
      </c>
      <c r="DU188" s="264" t="str">
        <f ca="true">+IF(OFFSET('Hygiene Data'!$F$11,0,10*ROW('Hygiene Data'!F182))="","",OFFSET('Hygiene Data'!$F$11,0,10*ROW('Hygiene Data'!F182)))</f>
        <v/>
      </c>
      <c r="DV188" s="264" t="str">
        <f ca="true">+IF(OFFSET('Hygiene Data'!$F$12,0,10*ROW('Hygiene Data'!F182))="","",OFFSET('Hygiene Data'!$F$12,0,10*ROW('Hygiene Data'!F182)))</f>
        <v/>
      </c>
      <c r="DW188" s="264" t="str">
        <f ca="true">+IF(OFFSET('Hygiene Data'!$F$13,0,10*ROW('Hygiene Data'!F182))="","",OFFSET('Hygiene Data'!$F$13,0,10*ROW('Hygiene Data'!F182)))</f>
        <v/>
      </c>
      <c r="DX188" s="264" t="str">
        <f ca="true">+IF(OFFSET('Hygiene Data'!$G$11,0,10*ROW('Hygiene Data'!G182))="","",OFFSET('Hygiene Data'!$G$11,0,10*ROW('Hygiene Data'!G182)))</f>
        <v/>
      </c>
      <c r="DY188" s="264" t="str">
        <f ca="true">+IF(OFFSET('Hygiene Data'!$G$12,0,10*ROW('Hygiene Data'!G182))="","",OFFSET('Hygiene Data'!$G$12,0,10*ROW('Hygiene Data'!G182)))</f>
        <v/>
      </c>
      <c r="DZ188" s="264" t="str">
        <f ca="true">+IF(OFFSET('Hygiene Data'!$G$13,0,10*ROW('Hygiene Data'!G182))="","",OFFSET('Hygiene Data'!$G$13,0,10*ROW('Hygiene Data'!G182)))</f>
        <v/>
      </c>
      <c r="EA188" s="264" t="str">
        <f ca="true">+IF(OFFSET('Hygiene Data'!$H$11,0,10*ROW('Hygiene Data'!H182))="","",OFFSET('Hygiene Data'!$H$11,0,10*ROW('Hygiene Data'!H182)))</f>
        <v/>
      </c>
      <c r="EB188" s="264" t="str">
        <f ca="true">+IF(OFFSET('Hygiene Data'!$H$12,0,10*ROW('Hygiene Data'!H182))="","",OFFSET('Hygiene Data'!$H$12,0,10*ROW('Hygiene Data'!H182)))</f>
        <v/>
      </c>
      <c r="EC188" s="264" t="str">
        <f ca="true">+IF(OFFSET('Hygiene Data'!$H$13,0,10*ROW('Hygiene Data'!H182))="","",OFFSET('Hygiene Data'!$H$13,0,10*ROW('Hygiene Data'!H182)))</f>
        <v/>
      </c>
      <c r="ED188" s="264" t="str">
        <f ca="true">+IF(OFFSET('Hygiene Data'!$I$11,0,10*ROW('Hygiene Data'!I182))="","",OFFSET('Hygiene Data'!$I$11,0,10*ROW('Hygiene Data'!I182)))</f>
        <v/>
      </c>
      <c r="EE188" s="264" t="str">
        <f ca="true">+IF(OFFSET('Hygiene Data'!$I$12,0,10*ROW('Hygiene Data'!I182))="","",OFFSET('Hygiene Data'!$I$12,0,10*ROW('Hygiene Data'!I182)))</f>
        <v/>
      </c>
      <c r="EF188" s="264" t="str">
        <f ca="true">+IF(OFFSET('Hygiene Data'!$I$13,0,10*ROW('Hygiene Data'!I182))="","",OFFSET('Hygiene Data'!$I$13,0,10*ROW('Hygiene Data'!I182)))</f>
        <v/>
      </c>
    </row>
    <row xmlns:x14ac="http://schemas.microsoft.com/office/spreadsheetml/2009/9/ac" r="189" x14ac:dyDescent="0.2">
      <c r="A189" s="37" t="str">
        <f ca="true">+IF(OFFSET('Water Data'!$B$2,0,10*ROW('Water Data'!E183))="","",OFFSET('Water Data'!$B$2,0,10*ROW('Water Data'!E183)))</f>
        <v/>
      </c>
      <c r="B189" s="37" t="str">
        <f ca="true">+IF(OFFSET('Water Data'!$C$2,0,10*ROW('Water Data'!F183))="","",OFFSET('Water Data'!$C$2,0,10*ROW('Water Data'!F183)))</f>
        <v/>
      </c>
      <c r="C189" s="320" t="str">
        <f t="shared" ca="true" si="2"/>
        <v/>
      </c>
      <c r="D189" s="94"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94"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94"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94"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94"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94"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94"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94"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94"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94"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94"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94"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94"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94"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94"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94"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94"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94"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95"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95"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95"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95"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95"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95"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95"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95"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95"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95"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95"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95"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95"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95"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95"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95"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95"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95"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95"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95"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95"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95"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95"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95"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95"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95"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95"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95"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95"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95"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96"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96"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96"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96"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96"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96"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96"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96"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96"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96"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96"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96"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96"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96"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96"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96"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96"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96"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64"/>
      <c r="BS189" s="264" t="str">
        <f ca="true">+IF(OFFSET('Water Data'!$D$27,0,10*ROW('Water Data'!D183))="","",OFFSET('Water Data'!$D$27,0,10*ROW('Water Data'!D183)))</f>
        <v/>
      </c>
      <c r="BT189" s="264" t="str">
        <f ca="true">+IF(OFFSET('Water Data'!$D$28,0,10*ROW('Water Data'!D183))="","",OFFSET('Water Data'!$D$28,0,10*ROW('Water Data'!D183)))</f>
        <v/>
      </c>
      <c r="BU189" s="264" t="str">
        <f ca="true">+IF(OFFSET('Water Data'!$D$29,0,10*ROW('Water Data'!D183))="","",OFFSET('Water Data'!$D$29,0,10*ROW('Water Data'!D183)))</f>
        <v/>
      </c>
      <c r="BV189" s="264" t="str">
        <f ca="true">+IF(OFFSET('Water Data'!$E$27,0,10*ROW('Water Data'!E183))="","",OFFSET('Water Data'!$E$27,0,10*ROW('Water Data'!E183)))</f>
        <v/>
      </c>
      <c r="BW189" s="264" t="str">
        <f ca="true">+IF(OFFSET('Water Data'!$E$28,0,10*ROW('Water Data'!E183))="","",OFFSET('Water Data'!$E$28,0,10*ROW('Water Data'!E183)))</f>
        <v/>
      </c>
      <c r="BX189" s="264" t="str">
        <f ca="true">+IF(OFFSET('Water Data'!$E$29,0,10*ROW('Water Data'!E183))="","",OFFSET('Water Data'!$E$29,0,10*ROW('Water Data'!E183)))</f>
        <v/>
      </c>
      <c r="BY189" s="264" t="str">
        <f ca="true">+IF(OFFSET('Water Data'!$F$27,0,10*ROW('Water Data'!F183))="","",OFFSET('Water Data'!$F$27,0,10*ROW('Water Data'!F183)))</f>
        <v/>
      </c>
      <c r="BZ189" s="264" t="str">
        <f ca="true">+IF(OFFSET('Water Data'!$F$28,0,10*ROW('Water Data'!F183))="","",OFFSET('Water Data'!$F$28,0,10*ROW('Water Data'!F183)))</f>
        <v/>
      </c>
      <c r="CA189" s="264" t="str">
        <f ca="true">+IF(OFFSET('Water Data'!$F$29,0,10*ROW('Water Data'!F183))="","",OFFSET('Water Data'!$F$29,0,10*ROW('Water Data'!F183)))</f>
        <v/>
      </c>
      <c r="CB189" s="264" t="str">
        <f ca="true">+IF(OFFSET('Water Data'!$G$27,0,10*ROW('Water Data'!G183))="","",OFFSET('Water Data'!$G$27,0,10*ROW('Water Data'!G183)))</f>
        <v/>
      </c>
      <c r="CC189" s="264" t="str">
        <f ca="true">+IF(OFFSET('Water Data'!$G$28,0,10*ROW('Water Data'!G183))="","",OFFSET('Water Data'!$G$28,0,10*ROW('Water Data'!G183)))</f>
        <v/>
      </c>
      <c r="CD189" s="264" t="str">
        <f ca="true">+IF(OFFSET('Water Data'!$G$29,0,10*ROW('Water Data'!G183))="","",OFFSET('Water Data'!$G$29,0,10*ROW('Water Data'!G183)))</f>
        <v/>
      </c>
      <c r="CE189" s="264" t="str">
        <f ca="true">+IF(OFFSET('Water Data'!$H$27,0,10*ROW('Water Data'!H183))="","",OFFSET('Water Data'!$H$27,0,10*ROW('Water Data'!H183)))</f>
        <v/>
      </c>
      <c r="CF189" s="264" t="str">
        <f ca="true">+IF(OFFSET('Water Data'!$H$28,0,10*ROW('Water Data'!H183))="","",OFFSET('Water Data'!$H$28,0,10*ROW('Water Data'!H183)))</f>
        <v/>
      </c>
      <c r="CG189" s="264" t="str">
        <f ca="true">+IF(OFFSET('Water Data'!$H$29,0,10*ROW('Water Data'!H183))="","",OFFSET('Water Data'!$H$29,0,10*ROW('Water Data'!H183)))</f>
        <v/>
      </c>
      <c r="CH189" s="264" t="str">
        <f ca="true">+IF(OFFSET('Water Data'!$I$27,0,10*ROW('Water Data'!I183))="","",OFFSET('Water Data'!$I$27,0,10*ROW('Water Data'!I183)))</f>
        <v/>
      </c>
      <c r="CI189" s="264" t="str">
        <f ca="true">+IF(OFFSET('Water Data'!$I$28,0,10*ROW('Water Data'!I183))="","",OFFSET('Water Data'!$I$28,0,10*ROW('Water Data'!I183)))</f>
        <v/>
      </c>
      <c r="CJ189" s="264" t="str">
        <f ca="true">+IF(OFFSET('Water Data'!$I$29,0,10*ROW('Water Data'!I183))="","",OFFSET('Water Data'!$I$29,0,10*ROW('Water Data'!I183)))</f>
        <v/>
      </c>
      <c r="CK189" s="264" t="str">
        <f ca="true">+IF(OFFSET('Sanitation Data'!$D$28,0,10*ROW('Sanitation Data'!D183))="","",OFFSET('Sanitation Data'!$D$28,0,10*ROW('Sanitation Data'!D183)))</f>
        <v/>
      </c>
      <c r="CL189" s="264" t="str">
        <f ca="true">+IF(OFFSET('Sanitation Data'!$D$29,0,10*ROW('Sanitation Data'!D183))="","",OFFSET('Sanitation Data'!$D$29,0,10*ROW('Sanitation Data'!D183)))</f>
        <v/>
      </c>
      <c r="CM189" s="264" t="str">
        <f ca="true">+IF(OFFSET('Sanitation Data'!$D$30,0,10*ROW('Sanitation Data'!D183))="","",OFFSET('Sanitation Data'!$D$30,0,10*ROW('Sanitation Data'!D183)))</f>
        <v/>
      </c>
      <c r="CN189" s="264" t="str">
        <f ca="true">+IF(OFFSET('Sanitation Data'!$D$31,0,10*ROW('Sanitation Data'!D183))="","",OFFSET('Sanitation Data'!$D$31,0,10*ROW('Sanitation Data'!D183)))</f>
        <v/>
      </c>
      <c r="CO189" s="264" t="str">
        <f ca="true">+IF(OFFSET('Sanitation Data'!$D$32,0,10*ROW('Sanitation Data'!D183))="","",OFFSET('Sanitation Data'!$D$32,0,10*ROW('Sanitation Data'!D183)))</f>
        <v/>
      </c>
      <c r="CP189" s="264" t="str">
        <f ca="true">+IF(OFFSET('Sanitation Data'!$E$28,0,10*ROW('Sanitation Data'!E183))="","",OFFSET('Sanitation Data'!$E$28,0,10*ROW('Sanitation Data'!E183)))</f>
        <v/>
      </c>
      <c r="CQ189" s="264" t="str">
        <f ca="true">+IF(OFFSET('Sanitation Data'!$E$29,0,10*ROW('Sanitation Data'!E183))="","",OFFSET('Sanitation Data'!$E$29,0,10*ROW('Sanitation Data'!E183)))</f>
        <v/>
      </c>
      <c r="CR189" s="264" t="str">
        <f ca="true">+IF(OFFSET('Sanitation Data'!$E$30,0,10*ROW('Sanitation Data'!E183))="","",OFFSET('Sanitation Data'!$E$30,0,10*ROW('Sanitation Data'!E183)))</f>
        <v/>
      </c>
      <c r="CS189" s="264" t="str">
        <f ca="true">+IF(OFFSET('Sanitation Data'!$E$31,0,10*ROW('Sanitation Data'!E183))="","",OFFSET('Sanitation Data'!$E$31,0,10*ROW('Sanitation Data'!E183)))</f>
        <v/>
      </c>
      <c r="CT189" s="264" t="str">
        <f ca="true">+IF(OFFSET('Sanitation Data'!$E$32,0,10*ROW('Sanitation Data'!E183))="","",OFFSET('Sanitation Data'!$E$32,0,10*ROW('Sanitation Data'!E183)))</f>
        <v/>
      </c>
      <c r="CU189" s="264" t="str">
        <f ca="true">+IF(OFFSET('Sanitation Data'!$F$28,0,10*ROW('Sanitation Data'!F183))="","",OFFSET('Sanitation Data'!$F$28,0,10*ROW('Sanitation Data'!F183)))</f>
        <v/>
      </c>
      <c r="CV189" s="264" t="str">
        <f ca="true">+IF(OFFSET('Sanitation Data'!$F$29,0,10*ROW('Sanitation Data'!F183))="","",OFFSET('Sanitation Data'!$F$29,0,10*ROW('Sanitation Data'!F183)))</f>
        <v/>
      </c>
      <c r="CW189" s="264" t="str">
        <f ca="true">+IF(OFFSET('Sanitation Data'!$F$30,0,10*ROW('Sanitation Data'!F183))="","",OFFSET('Sanitation Data'!$F$30,0,10*ROW('Sanitation Data'!F183)))</f>
        <v/>
      </c>
      <c r="CX189" s="264" t="str">
        <f ca="true">+IF(OFFSET('Sanitation Data'!$F$31,0,10*ROW('Sanitation Data'!F183))="","",OFFSET('Sanitation Data'!$F$31,0,10*ROW('Sanitation Data'!F183)))</f>
        <v/>
      </c>
      <c r="CY189" s="264" t="str">
        <f ca="true">+IF(OFFSET('Sanitation Data'!$F$32,0,10*ROW('Sanitation Data'!F183))="","",OFFSET('Sanitation Data'!$F$32,0,10*ROW('Sanitation Data'!F183)))</f>
        <v/>
      </c>
      <c r="CZ189" s="264" t="str">
        <f ca="true">+IF(OFFSET('Sanitation Data'!$G$28,0,10*ROW('Sanitation Data'!G183))="","",OFFSET('Sanitation Data'!$G$28,0,10*ROW('Sanitation Data'!G183)))</f>
        <v/>
      </c>
      <c r="DA189" s="264" t="str">
        <f ca="true">+IF(OFFSET('Sanitation Data'!$G$29,0,10*ROW('Sanitation Data'!G183))="","",OFFSET('Sanitation Data'!$G$29,0,10*ROW('Sanitation Data'!G183)))</f>
        <v/>
      </c>
      <c r="DB189" s="264" t="str">
        <f ca="true">+IF(OFFSET('Sanitation Data'!$G$30,0,10*ROW('Sanitation Data'!G183))="","",OFFSET('Sanitation Data'!$G$30,0,10*ROW('Sanitation Data'!G183)))</f>
        <v/>
      </c>
      <c r="DC189" s="264" t="str">
        <f ca="true">+IF(OFFSET('Sanitation Data'!$G$31,0,10*ROW('Sanitation Data'!G183))="","",OFFSET('Sanitation Data'!$G$31,0,10*ROW('Sanitation Data'!G183)))</f>
        <v/>
      </c>
      <c r="DD189" s="264" t="str">
        <f ca="true">+IF(OFFSET('Sanitation Data'!$G$32,0,10*ROW('Sanitation Data'!G183))="","",OFFSET('Sanitation Data'!$G$32,0,10*ROW('Sanitation Data'!G183)))</f>
        <v/>
      </c>
      <c r="DE189" s="264" t="str">
        <f ca="true">+IF(OFFSET('Sanitation Data'!$H$28,0,10*ROW('Sanitation Data'!H183))="","",OFFSET('Sanitation Data'!$H$28,0,10*ROW('Sanitation Data'!H183)))</f>
        <v/>
      </c>
      <c r="DF189" s="264" t="str">
        <f ca="true">+IF(OFFSET('Sanitation Data'!$H$29,0,10*ROW('Sanitation Data'!H183))="","",OFFSET('Sanitation Data'!$H$29,0,10*ROW('Sanitation Data'!H183)))</f>
        <v/>
      </c>
      <c r="DG189" s="264" t="str">
        <f ca="true">+IF(OFFSET('Sanitation Data'!$H$30,0,10*ROW('Sanitation Data'!H183))="","",OFFSET('Sanitation Data'!$H$30,0,10*ROW('Sanitation Data'!H183)))</f>
        <v/>
      </c>
      <c r="DH189" s="264" t="str">
        <f ca="true">+IF(OFFSET('Sanitation Data'!$H$31,0,10*ROW('Sanitation Data'!H183))="","",OFFSET('Sanitation Data'!$H$31,0,10*ROW('Sanitation Data'!H183)))</f>
        <v/>
      </c>
      <c r="DI189" s="264" t="str">
        <f ca="true">+IF(OFFSET('Sanitation Data'!$H$32,0,10*ROW('Sanitation Data'!H183))="","",OFFSET('Sanitation Data'!$H$32,0,10*ROW('Sanitation Data'!H183)))</f>
        <v/>
      </c>
      <c r="DJ189" s="264" t="str">
        <f ca="true">+IF(OFFSET('Sanitation Data'!$I$28,0,10*ROW('Sanitation Data'!I183))="","",OFFSET('Sanitation Data'!$I$28,0,10*ROW('Sanitation Data'!I183)))</f>
        <v/>
      </c>
      <c r="DK189" s="264" t="str">
        <f ca="true">+IF(OFFSET('Sanitation Data'!$I$29,0,10*ROW('Sanitation Data'!I183))="","",OFFSET('Sanitation Data'!$I$29,0,10*ROW('Sanitation Data'!I183)))</f>
        <v/>
      </c>
      <c r="DL189" s="264" t="str">
        <f ca="true">+IF(OFFSET('Sanitation Data'!$I$30,0,10*ROW('Sanitation Data'!I183))="","",OFFSET('Sanitation Data'!$I$30,0,10*ROW('Sanitation Data'!I183)))</f>
        <v/>
      </c>
      <c r="DM189" s="264" t="str">
        <f ca="true">+IF(OFFSET('Sanitation Data'!$I$31,0,10*ROW('Sanitation Data'!I183))="","",OFFSET('Sanitation Data'!$I$31,0,10*ROW('Sanitation Data'!I183)))</f>
        <v/>
      </c>
      <c r="DN189" s="264" t="str">
        <f ca="true">+IF(OFFSET('Sanitation Data'!$I$32,0,10*ROW('Sanitation Data'!I183))="","",OFFSET('Sanitation Data'!$I$32,0,10*ROW('Sanitation Data'!I183)))</f>
        <v/>
      </c>
      <c r="DO189" s="264" t="str">
        <f ca="true">+IF(OFFSET('Hygiene Data'!$D$11,0,10*ROW('Hygiene Data'!D183))="","",OFFSET('Hygiene Data'!$D$11,0,10*ROW('Hygiene Data'!D183)))</f>
        <v/>
      </c>
      <c r="DP189" s="264" t="str">
        <f ca="true">+IF(OFFSET('Hygiene Data'!$D$12,0,10*ROW('Hygiene Data'!D183))="","",OFFSET('Hygiene Data'!$D$12,0,10*ROW('Hygiene Data'!D183)))</f>
        <v/>
      </c>
      <c r="DQ189" s="264" t="str">
        <f ca="true">+IF(OFFSET('Hygiene Data'!$D$13,0,10*ROW('Hygiene Data'!D183))="","",OFFSET('Hygiene Data'!$D$13,0,10*ROW('Hygiene Data'!D183)))</f>
        <v/>
      </c>
      <c r="DR189" s="264" t="str">
        <f ca="true">+IF(OFFSET('Hygiene Data'!$E$11,0,10*ROW('Hygiene Data'!E183))="","",OFFSET('Hygiene Data'!$E$11,0,10*ROW('Hygiene Data'!E183)))</f>
        <v/>
      </c>
      <c r="DS189" s="264" t="str">
        <f ca="true">+IF(OFFSET('Hygiene Data'!$E$12,0,10*ROW('Hygiene Data'!E183))="","",OFFSET('Hygiene Data'!$E$12,0,10*ROW('Hygiene Data'!E183)))</f>
        <v/>
      </c>
      <c r="DT189" s="264" t="str">
        <f ca="true">+IF(OFFSET('Hygiene Data'!$E$13,0,10*ROW('Hygiene Data'!E183))="","",OFFSET('Hygiene Data'!$E$13,0,10*ROW('Hygiene Data'!E183)))</f>
        <v/>
      </c>
      <c r="DU189" s="264" t="str">
        <f ca="true">+IF(OFFSET('Hygiene Data'!$F$11,0,10*ROW('Hygiene Data'!F183))="","",OFFSET('Hygiene Data'!$F$11,0,10*ROW('Hygiene Data'!F183)))</f>
        <v/>
      </c>
      <c r="DV189" s="264" t="str">
        <f ca="true">+IF(OFFSET('Hygiene Data'!$F$12,0,10*ROW('Hygiene Data'!F183))="","",OFFSET('Hygiene Data'!$F$12,0,10*ROW('Hygiene Data'!F183)))</f>
        <v/>
      </c>
      <c r="DW189" s="264" t="str">
        <f ca="true">+IF(OFFSET('Hygiene Data'!$F$13,0,10*ROW('Hygiene Data'!F183))="","",OFFSET('Hygiene Data'!$F$13,0,10*ROW('Hygiene Data'!F183)))</f>
        <v/>
      </c>
      <c r="DX189" s="264" t="str">
        <f ca="true">+IF(OFFSET('Hygiene Data'!$G$11,0,10*ROW('Hygiene Data'!G183))="","",OFFSET('Hygiene Data'!$G$11,0,10*ROW('Hygiene Data'!G183)))</f>
        <v/>
      </c>
      <c r="DY189" s="264" t="str">
        <f ca="true">+IF(OFFSET('Hygiene Data'!$G$12,0,10*ROW('Hygiene Data'!G183))="","",OFFSET('Hygiene Data'!$G$12,0,10*ROW('Hygiene Data'!G183)))</f>
        <v/>
      </c>
      <c r="DZ189" s="264" t="str">
        <f ca="true">+IF(OFFSET('Hygiene Data'!$G$13,0,10*ROW('Hygiene Data'!G183))="","",OFFSET('Hygiene Data'!$G$13,0,10*ROW('Hygiene Data'!G183)))</f>
        <v/>
      </c>
      <c r="EA189" s="264" t="str">
        <f ca="true">+IF(OFFSET('Hygiene Data'!$H$11,0,10*ROW('Hygiene Data'!H183))="","",OFFSET('Hygiene Data'!$H$11,0,10*ROW('Hygiene Data'!H183)))</f>
        <v/>
      </c>
      <c r="EB189" s="264" t="str">
        <f ca="true">+IF(OFFSET('Hygiene Data'!$H$12,0,10*ROW('Hygiene Data'!H183))="","",OFFSET('Hygiene Data'!$H$12,0,10*ROW('Hygiene Data'!H183)))</f>
        <v/>
      </c>
      <c r="EC189" s="264" t="str">
        <f ca="true">+IF(OFFSET('Hygiene Data'!$H$13,0,10*ROW('Hygiene Data'!H183))="","",OFFSET('Hygiene Data'!$H$13,0,10*ROW('Hygiene Data'!H183)))</f>
        <v/>
      </c>
      <c r="ED189" s="264" t="str">
        <f ca="true">+IF(OFFSET('Hygiene Data'!$I$11,0,10*ROW('Hygiene Data'!I183))="","",OFFSET('Hygiene Data'!$I$11,0,10*ROW('Hygiene Data'!I183)))</f>
        <v/>
      </c>
      <c r="EE189" s="264" t="str">
        <f ca="true">+IF(OFFSET('Hygiene Data'!$I$12,0,10*ROW('Hygiene Data'!I183))="","",OFFSET('Hygiene Data'!$I$12,0,10*ROW('Hygiene Data'!I183)))</f>
        <v/>
      </c>
      <c r="EF189" s="264" t="str">
        <f ca="true">+IF(OFFSET('Hygiene Data'!$I$13,0,10*ROW('Hygiene Data'!I183))="","",OFFSET('Hygiene Data'!$I$13,0,10*ROW('Hygiene Data'!I183)))</f>
        <v/>
      </c>
    </row>
    <row xmlns:x14ac="http://schemas.microsoft.com/office/spreadsheetml/2009/9/ac" r="190" x14ac:dyDescent="0.2">
      <c r="A190" s="37" t="str">
        <f ca="true">+IF(OFFSET('Water Data'!$B$2,0,10*ROW('Water Data'!E184))="","",OFFSET('Water Data'!$B$2,0,10*ROW('Water Data'!E184)))</f>
        <v/>
      </c>
      <c r="B190" s="37" t="str">
        <f ca="true">+IF(OFFSET('Water Data'!$C$2,0,10*ROW('Water Data'!F184))="","",OFFSET('Water Data'!$C$2,0,10*ROW('Water Data'!F184)))</f>
        <v/>
      </c>
      <c r="C190" s="320" t="str">
        <f t="shared" ca="true" si="2"/>
        <v/>
      </c>
      <c r="D190" s="94"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94"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94"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94"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94"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94"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94"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94"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94"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94"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94"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94"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94"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94"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94"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94"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94"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94"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95"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95"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95"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95"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95"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95"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95"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95"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95"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95"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95"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95"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95"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95"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95"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95"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95"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95"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95"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95"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95"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95"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95"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95"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95"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95"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95"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95"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95"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95"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96"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96"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96"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96"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96"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96"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96"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96"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96"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96"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96"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96"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96"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96"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96"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96"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96"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96"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64"/>
      <c r="BS190" s="264" t="str">
        <f ca="true">+IF(OFFSET('Water Data'!$D$27,0,10*ROW('Water Data'!D184))="","",OFFSET('Water Data'!$D$27,0,10*ROW('Water Data'!D184)))</f>
        <v/>
      </c>
      <c r="BT190" s="264" t="str">
        <f ca="true">+IF(OFFSET('Water Data'!$D$28,0,10*ROW('Water Data'!D184))="","",OFFSET('Water Data'!$D$28,0,10*ROW('Water Data'!D184)))</f>
        <v/>
      </c>
      <c r="BU190" s="264" t="str">
        <f ca="true">+IF(OFFSET('Water Data'!$D$29,0,10*ROW('Water Data'!D184))="","",OFFSET('Water Data'!$D$29,0,10*ROW('Water Data'!D184)))</f>
        <v/>
      </c>
      <c r="BV190" s="264" t="str">
        <f ca="true">+IF(OFFSET('Water Data'!$E$27,0,10*ROW('Water Data'!E184))="","",OFFSET('Water Data'!$E$27,0,10*ROW('Water Data'!E184)))</f>
        <v/>
      </c>
      <c r="BW190" s="264" t="str">
        <f ca="true">+IF(OFFSET('Water Data'!$E$28,0,10*ROW('Water Data'!E184))="","",OFFSET('Water Data'!$E$28,0,10*ROW('Water Data'!E184)))</f>
        <v/>
      </c>
      <c r="BX190" s="264" t="str">
        <f ca="true">+IF(OFFSET('Water Data'!$E$29,0,10*ROW('Water Data'!E184))="","",OFFSET('Water Data'!$E$29,0,10*ROW('Water Data'!E184)))</f>
        <v/>
      </c>
      <c r="BY190" s="264" t="str">
        <f ca="true">+IF(OFFSET('Water Data'!$F$27,0,10*ROW('Water Data'!F184))="","",OFFSET('Water Data'!$F$27,0,10*ROW('Water Data'!F184)))</f>
        <v/>
      </c>
      <c r="BZ190" s="264" t="str">
        <f ca="true">+IF(OFFSET('Water Data'!$F$28,0,10*ROW('Water Data'!F184))="","",OFFSET('Water Data'!$F$28,0,10*ROW('Water Data'!F184)))</f>
        <v/>
      </c>
      <c r="CA190" s="264" t="str">
        <f ca="true">+IF(OFFSET('Water Data'!$F$29,0,10*ROW('Water Data'!F184))="","",OFFSET('Water Data'!$F$29,0,10*ROW('Water Data'!F184)))</f>
        <v/>
      </c>
      <c r="CB190" s="264" t="str">
        <f ca="true">+IF(OFFSET('Water Data'!$G$27,0,10*ROW('Water Data'!G184))="","",OFFSET('Water Data'!$G$27,0,10*ROW('Water Data'!G184)))</f>
        <v/>
      </c>
      <c r="CC190" s="264" t="str">
        <f ca="true">+IF(OFFSET('Water Data'!$G$28,0,10*ROW('Water Data'!G184))="","",OFFSET('Water Data'!$G$28,0,10*ROW('Water Data'!G184)))</f>
        <v/>
      </c>
      <c r="CD190" s="264" t="str">
        <f ca="true">+IF(OFFSET('Water Data'!$G$29,0,10*ROW('Water Data'!G184))="","",OFFSET('Water Data'!$G$29,0,10*ROW('Water Data'!G184)))</f>
        <v/>
      </c>
      <c r="CE190" s="264" t="str">
        <f ca="true">+IF(OFFSET('Water Data'!$H$27,0,10*ROW('Water Data'!H184))="","",OFFSET('Water Data'!$H$27,0,10*ROW('Water Data'!H184)))</f>
        <v/>
      </c>
      <c r="CF190" s="264" t="str">
        <f ca="true">+IF(OFFSET('Water Data'!$H$28,0,10*ROW('Water Data'!H184))="","",OFFSET('Water Data'!$H$28,0,10*ROW('Water Data'!H184)))</f>
        <v/>
      </c>
      <c r="CG190" s="264" t="str">
        <f ca="true">+IF(OFFSET('Water Data'!$H$29,0,10*ROW('Water Data'!H184))="","",OFFSET('Water Data'!$H$29,0,10*ROW('Water Data'!H184)))</f>
        <v/>
      </c>
      <c r="CH190" s="264" t="str">
        <f ca="true">+IF(OFFSET('Water Data'!$I$27,0,10*ROW('Water Data'!I184))="","",OFFSET('Water Data'!$I$27,0,10*ROW('Water Data'!I184)))</f>
        <v/>
      </c>
      <c r="CI190" s="264" t="str">
        <f ca="true">+IF(OFFSET('Water Data'!$I$28,0,10*ROW('Water Data'!I184))="","",OFFSET('Water Data'!$I$28,0,10*ROW('Water Data'!I184)))</f>
        <v/>
      </c>
      <c r="CJ190" s="264" t="str">
        <f ca="true">+IF(OFFSET('Water Data'!$I$29,0,10*ROW('Water Data'!I184))="","",OFFSET('Water Data'!$I$29,0,10*ROW('Water Data'!I184)))</f>
        <v/>
      </c>
      <c r="CK190" s="264" t="str">
        <f ca="true">+IF(OFFSET('Sanitation Data'!$D$28,0,10*ROW('Sanitation Data'!D184))="","",OFFSET('Sanitation Data'!$D$28,0,10*ROW('Sanitation Data'!D184)))</f>
        <v/>
      </c>
      <c r="CL190" s="264" t="str">
        <f ca="true">+IF(OFFSET('Sanitation Data'!$D$29,0,10*ROW('Sanitation Data'!D184))="","",OFFSET('Sanitation Data'!$D$29,0,10*ROW('Sanitation Data'!D184)))</f>
        <v/>
      </c>
      <c r="CM190" s="264" t="str">
        <f ca="true">+IF(OFFSET('Sanitation Data'!$D$30,0,10*ROW('Sanitation Data'!D184))="","",OFFSET('Sanitation Data'!$D$30,0,10*ROW('Sanitation Data'!D184)))</f>
        <v/>
      </c>
      <c r="CN190" s="264" t="str">
        <f ca="true">+IF(OFFSET('Sanitation Data'!$D$31,0,10*ROW('Sanitation Data'!D184))="","",OFFSET('Sanitation Data'!$D$31,0,10*ROW('Sanitation Data'!D184)))</f>
        <v/>
      </c>
      <c r="CO190" s="264" t="str">
        <f ca="true">+IF(OFFSET('Sanitation Data'!$D$32,0,10*ROW('Sanitation Data'!D184))="","",OFFSET('Sanitation Data'!$D$32,0,10*ROW('Sanitation Data'!D184)))</f>
        <v/>
      </c>
      <c r="CP190" s="264" t="str">
        <f ca="true">+IF(OFFSET('Sanitation Data'!$E$28,0,10*ROW('Sanitation Data'!E184))="","",OFFSET('Sanitation Data'!$E$28,0,10*ROW('Sanitation Data'!E184)))</f>
        <v/>
      </c>
      <c r="CQ190" s="264" t="str">
        <f ca="true">+IF(OFFSET('Sanitation Data'!$E$29,0,10*ROW('Sanitation Data'!E184))="","",OFFSET('Sanitation Data'!$E$29,0,10*ROW('Sanitation Data'!E184)))</f>
        <v/>
      </c>
      <c r="CR190" s="264" t="str">
        <f ca="true">+IF(OFFSET('Sanitation Data'!$E$30,0,10*ROW('Sanitation Data'!E184))="","",OFFSET('Sanitation Data'!$E$30,0,10*ROW('Sanitation Data'!E184)))</f>
        <v/>
      </c>
      <c r="CS190" s="264" t="str">
        <f ca="true">+IF(OFFSET('Sanitation Data'!$E$31,0,10*ROW('Sanitation Data'!E184))="","",OFFSET('Sanitation Data'!$E$31,0,10*ROW('Sanitation Data'!E184)))</f>
        <v/>
      </c>
      <c r="CT190" s="264" t="str">
        <f ca="true">+IF(OFFSET('Sanitation Data'!$E$32,0,10*ROW('Sanitation Data'!E184))="","",OFFSET('Sanitation Data'!$E$32,0,10*ROW('Sanitation Data'!E184)))</f>
        <v/>
      </c>
      <c r="CU190" s="264" t="str">
        <f ca="true">+IF(OFFSET('Sanitation Data'!$F$28,0,10*ROW('Sanitation Data'!F184))="","",OFFSET('Sanitation Data'!$F$28,0,10*ROW('Sanitation Data'!F184)))</f>
        <v/>
      </c>
      <c r="CV190" s="264" t="str">
        <f ca="true">+IF(OFFSET('Sanitation Data'!$F$29,0,10*ROW('Sanitation Data'!F184))="","",OFFSET('Sanitation Data'!$F$29,0,10*ROW('Sanitation Data'!F184)))</f>
        <v/>
      </c>
      <c r="CW190" s="264" t="str">
        <f ca="true">+IF(OFFSET('Sanitation Data'!$F$30,0,10*ROW('Sanitation Data'!F184))="","",OFFSET('Sanitation Data'!$F$30,0,10*ROW('Sanitation Data'!F184)))</f>
        <v/>
      </c>
      <c r="CX190" s="264" t="str">
        <f ca="true">+IF(OFFSET('Sanitation Data'!$F$31,0,10*ROW('Sanitation Data'!F184))="","",OFFSET('Sanitation Data'!$F$31,0,10*ROW('Sanitation Data'!F184)))</f>
        <v/>
      </c>
      <c r="CY190" s="264" t="str">
        <f ca="true">+IF(OFFSET('Sanitation Data'!$F$32,0,10*ROW('Sanitation Data'!F184))="","",OFFSET('Sanitation Data'!$F$32,0,10*ROW('Sanitation Data'!F184)))</f>
        <v/>
      </c>
      <c r="CZ190" s="264" t="str">
        <f ca="true">+IF(OFFSET('Sanitation Data'!$G$28,0,10*ROW('Sanitation Data'!G184))="","",OFFSET('Sanitation Data'!$G$28,0,10*ROW('Sanitation Data'!G184)))</f>
        <v/>
      </c>
      <c r="DA190" s="264" t="str">
        <f ca="true">+IF(OFFSET('Sanitation Data'!$G$29,0,10*ROW('Sanitation Data'!G184))="","",OFFSET('Sanitation Data'!$G$29,0,10*ROW('Sanitation Data'!G184)))</f>
        <v/>
      </c>
      <c r="DB190" s="264" t="str">
        <f ca="true">+IF(OFFSET('Sanitation Data'!$G$30,0,10*ROW('Sanitation Data'!G184))="","",OFFSET('Sanitation Data'!$G$30,0,10*ROW('Sanitation Data'!G184)))</f>
        <v/>
      </c>
      <c r="DC190" s="264" t="str">
        <f ca="true">+IF(OFFSET('Sanitation Data'!$G$31,0,10*ROW('Sanitation Data'!G184))="","",OFFSET('Sanitation Data'!$G$31,0,10*ROW('Sanitation Data'!G184)))</f>
        <v/>
      </c>
      <c r="DD190" s="264" t="str">
        <f ca="true">+IF(OFFSET('Sanitation Data'!$G$32,0,10*ROW('Sanitation Data'!G184))="","",OFFSET('Sanitation Data'!$G$32,0,10*ROW('Sanitation Data'!G184)))</f>
        <v/>
      </c>
      <c r="DE190" s="264" t="str">
        <f ca="true">+IF(OFFSET('Sanitation Data'!$H$28,0,10*ROW('Sanitation Data'!H184))="","",OFFSET('Sanitation Data'!$H$28,0,10*ROW('Sanitation Data'!H184)))</f>
        <v/>
      </c>
      <c r="DF190" s="264" t="str">
        <f ca="true">+IF(OFFSET('Sanitation Data'!$H$29,0,10*ROW('Sanitation Data'!H184))="","",OFFSET('Sanitation Data'!$H$29,0,10*ROW('Sanitation Data'!H184)))</f>
        <v/>
      </c>
      <c r="DG190" s="264" t="str">
        <f ca="true">+IF(OFFSET('Sanitation Data'!$H$30,0,10*ROW('Sanitation Data'!H184))="","",OFFSET('Sanitation Data'!$H$30,0,10*ROW('Sanitation Data'!H184)))</f>
        <v/>
      </c>
      <c r="DH190" s="264" t="str">
        <f ca="true">+IF(OFFSET('Sanitation Data'!$H$31,0,10*ROW('Sanitation Data'!H184))="","",OFFSET('Sanitation Data'!$H$31,0,10*ROW('Sanitation Data'!H184)))</f>
        <v/>
      </c>
      <c r="DI190" s="264" t="str">
        <f ca="true">+IF(OFFSET('Sanitation Data'!$H$32,0,10*ROW('Sanitation Data'!H184))="","",OFFSET('Sanitation Data'!$H$32,0,10*ROW('Sanitation Data'!H184)))</f>
        <v/>
      </c>
      <c r="DJ190" s="264" t="str">
        <f ca="true">+IF(OFFSET('Sanitation Data'!$I$28,0,10*ROW('Sanitation Data'!I184))="","",OFFSET('Sanitation Data'!$I$28,0,10*ROW('Sanitation Data'!I184)))</f>
        <v/>
      </c>
      <c r="DK190" s="264" t="str">
        <f ca="true">+IF(OFFSET('Sanitation Data'!$I$29,0,10*ROW('Sanitation Data'!I184))="","",OFFSET('Sanitation Data'!$I$29,0,10*ROW('Sanitation Data'!I184)))</f>
        <v/>
      </c>
      <c r="DL190" s="264" t="str">
        <f ca="true">+IF(OFFSET('Sanitation Data'!$I$30,0,10*ROW('Sanitation Data'!I184))="","",OFFSET('Sanitation Data'!$I$30,0,10*ROW('Sanitation Data'!I184)))</f>
        <v/>
      </c>
      <c r="DM190" s="264" t="str">
        <f ca="true">+IF(OFFSET('Sanitation Data'!$I$31,0,10*ROW('Sanitation Data'!I184))="","",OFFSET('Sanitation Data'!$I$31,0,10*ROW('Sanitation Data'!I184)))</f>
        <v/>
      </c>
      <c r="DN190" s="264" t="str">
        <f ca="true">+IF(OFFSET('Sanitation Data'!$I$32,0,10*ROW('Sanitation Data'!I184))="","",OFFSET('Sanitation Data'!$I$32,0,10*ROW('Sanitation Data'!I184)))</f>
        <v/>
      </c>
      <c r="DO190" s="264" t="str">
        <f ca="true">+IF(OFFSET('Hygiene Data'!$D$11,0,10*ROW('Hygiene Data'!D184))="","",OFFSET('Hygiene Data'!$D$11,0,10*ROW('Hygiene Data'!D184)))</f>
        <v/>
      </c>
      <c r="DP190" s="264" t="str">
        <f ca="true">+IF(OFFSET('Hygiene Data'!$D$12,0,10*ROW('Hygiene Data'!D184))="","",OFFSET('Hygiene Data'!$D$12,0,10*ROW('Hygiene Data'!D184)))</f>
        <v/>
      </c>
      <c r="DQ190" s="264" t="str">
        <f ca="true">+IF(OFFSET('Hygiene Data'!$D$13,0,10*ROW('Hygiene Data'!D184))="","",OFFSET('Hygiene Data'!$D$13,0,10*ROW('Hygiene Data'!D184)))</f>
        <v/>
      </c>
      <c r="DR190" s="264" t="str">
        <f ca="true">+IF(OFFSET('Hygiene Data'!$E$11,0,10*ROW('Hygiene Data'!E184))="","",OFFSET('Hygiene Data'!$E$11,0,10*ROW('Hygiene Data'!E184)))</f>
        <v/>
      </c>
      <c r="DS190" s="264" t="str">
        <f ca="true">+IF(OFFSET('Hygiene Data'!$E$12,0,10*ROW('Hygiene Data'!E184))="","",OFFSET('Hygiene Data'!$E$12,0,10*ROW('Hygiene Data'!E184)))</f>
        <v/>
      </c>
      <c r="DT190" s="264" t="str">
        <f ca="true">+IF(OFFSET('Hygiene Data'!$E$13,0,10*ROW('Hygiene Data'!E184))="","",OFFSET('Hygiene Data'!$E$13,0,10*ROW('Hygiene Data'!E184)))</f>
        <v/>
      </c>
      <c r="DU190" s="264" t="str">
        <f ca="true">+IF(OFFSET('Hygiene Data'!$F$11,0,10*ROW('Hygiene Data'!F184))="","",OFFSET('Hygiene Data'!$F$11,0,10*ROW('Hygiene Data'!F184)))</f>
        <v/>
      </c>
      <c r="DV190" s="264" t="str">
        <f ca="true">+IF(OFFSET('Hygiene Data'!$F$12,0,10*ROW('Hygiene Data'!F184))="","",OFFSET('Hygiene Data'!$F$12,0,10*ROW('Hygiene Data'!F184)))</f>
        <v/>
      </c>
      <c r="DW190" s="264" t="str">
        <f ca="true">+IF(OFFSET('Hygiene Data'!$F$13,0,10*ROW('Hygiene Data'!F184))="","",OFFSET('Hygiene Data'!$F$13,0,10*ROW('Hygiene Data'!F184)))</f>
        <v/>
      </c>
      <c r="DX190" s="264" t="str">
        <f ca="true">+IF(OFFSET('Hygiene Data'!$G$11,0,10*ROW('Hygiene Data'!G184))="","",OFFSET('Hygiene Data'!$G$11,0,10*ROW('Hygiene Data'!G184)))</f>
        <v/>
      </c>
      <c r="DY190" s="264" t="str">
        <f ca="true">+IF(OFFSET('Hygiene Data'!$G$12,0,10*ROW('Hygiene Data'!G184))="","",OFFSET('Hygiene Data'!$G$12,0,10*ROW('Hygiene Data'!G184)))</f>
        <v/>
      </c>
      <c r="DZ190" s="264" t="str">
        <f ca="true">+IF(OFFSET('Hygiene Data'!$G$13,0,10*ROW('Hygiene Data'!G184))="","",OFFSET('Hygiene Data'!$G$13,0,10*ROW('Hygiene Data'!G184)))</f>
        <v/>
      </c>
      <c r="EA190" s="264" t="str">
        <f ca="true">+IF(OFFSET('Hygiene Data'!$H$11,0,10*ROW('Hygiene Data'!H184))="","",OFFSET('Hygiene Data'!$H$11,0,10*ROW('Hygiene Data'!H184)))</f>
        <v/>
      </c>
      <c r="EB190" s="264" t="str">
        <f ca="true">+IF(OFFSET('Hygiene Data'!$H$12,0,10*ROW('Hygiene Data'!H184))="","",OFFSET('Hygiene Data'!$H$12,0,10*ROW('Hygiene Data'!H184)))</f>
        <v/>
      </c>
      <c r="EC190" s="264" t="str">
        <f ca="true">+IF(OFFSET('Hygiene Data'!$H$13,0,10*ROW('Hygiene Data'!H184))="","",OFFSET('Hygiene Data'!$H$13,0,10*ROW('Hygiene Data'!H184)))</f>
        <v/>
      </c>
      <c r="ED190" s="264" t="str">
        <f ca="true">+IF(OFFSET('Hygiene Data'!$I$11,0,10*ROW('Hygiene Data'!I184))="","",OFFSET('Hygiene Data'!$I$11,0,10*ROW('Hygiene Data'!I184)))</f>
        <v/>
      </c>
      <c r="EE190" s="264" t="str">
        <f ca="true">+IF(OFFSET('Hygiene Data'!$I$12,0,10*ROW('Hygiene Data'!I184))="","",OFFSET('Hygiene Data'!$I$12,0,10*ROW('Hygiene Data'!I184)))</f>
        <v/>
      </c>
      <c r="EF190" s="264" t="str">
        <f ca="true">+IF(OFFSET('Hygiene Data'!$I$13,0,10*ROW('Hygiene Data'!I184))="","",OFFSET('Hygiene Data'!$I$13,0,10*ROW('Hygiene Data'!I184)))</f>
        <v/>
      </c>
    </row>
    <row xmlns:x14ac="http://schemas.microsoft.com/office/spreadsheetml/2009/9/ac" r="191" x14ac:dyDescent="0.2">
      <c r="A191" s="37" t="str">
        <f ca="true">+IF(OFFSET('Water Data'!$B$2,0,10*ROW('Water Data'!E185))="","",OFFSET('Water Data'!$B$2,0,10*ROW('Water Data'!E185)))</f>
        <v/>
      </c>
      <c r="B191" s="37" t="str">
        <f ca="true">+IF(OFFSET('Water Data'!$C$2,0,10*ROW('Water Data'!F185))="","",OFFSET('Water Data'!$C$2,0,10*ROW('Water Data'!F185)))</f>
        <v/>
      </c>
      <c r="C191" s="320" t="str">
        <f t="shared" ca="true" si="2"/>
        <v/>
      </c>
      <c r="D191" s="94"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94"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94"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94"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94"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94"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94"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94"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94"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94"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94"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94"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94"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94"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94"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94"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94"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94"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95"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95"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95"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95"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95"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95"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95"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95"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95"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95"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95"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95"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95"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95"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95"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95"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95"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95"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95"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95"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95"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95"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95"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95"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95"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95"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95"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95"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95"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95"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96"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96"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96"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96"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96"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96"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96"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96"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96"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96"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96"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96"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96"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96"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96"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96"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96"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96"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64"/>
      <c r="BS191" s="264" t="str">
        <f ca="true">+IF(OFFSET('Water Data'!$D$27,0,10*ROW('Water Data'!D185))="","",OFFSET('Water Data'!$D$27,0,10*ROW('Water Data'!D185)))</f>
        <v/>
      </c>
      <c r="BT191" s="264" t="str">
        <f ca="true">+IF(OFFSET('Water Data'!$D$28,0,10*ROW('Water Data'!D185))="","",OFFSET('Water Data'!$D$28,0,10*ROW('Water Data'!D185)))</f>
        <v/>
      </c>
      <c r="BU191" s="264" t="str">
        <f ca="true">+IF(OFFSET('Water Data'!$D$29,0,10*ROW('Water Data'!D185))="","",OFFSET('Water Data'!$D$29,0,10*ROW('Water Data'!D185)))</f>
        <v/>
      </c>
      <c r="BV191" s="264" t="str">
        <f ca="true">+IF(OFFSET('Water Data'!$E$27,0,10*ROW('Water Data'!E185))="","",OFFSET('Water Data'!$E$27,0,10*ROW('Water Data'!E185)))</f>
        <v/>
      </c>
      <c r="BW191" s="264" t="str">
        <f ca="true">+IF(OFFSET('Water Data'!$E$28,0,10*ROW('Water Data'!E185))="","",OFFSET('Water Data'!$E$28,0,10*ROW('Water Data'!E185)))</f>
        <v/>
      </c>
      <c r="BX191" s="264" t="str">
        <f ca="true">+IF(OFFSET('Water Data'!$E$29,0,10*ROW('Water Data'!E185))="","",OFFSET('Water Data'!$E$29,0,10*ROW('Water Data'!E185)))</f>
        <v/>
      </c>
      <c r="BY191" s="264" t="str">
        <f ca="true">+IF(OFFSET('Water Data'!$F$27,0,10*ROW('Water Data'!F185))="","",OFFSET('Water Data'!$F$27,0,10*ROW('Water Data'!F185)))</f>
        <v/>
      </c>
      <c r="BZ191" s="264" t="str">
        <f ca="true">+IF(OFFSET('Water Data'!$F$28,0,10*ROW('Water Data'!F185))="","",OFFSET('Water Data'!$F$28,0,10*ROW('Water Data'!F185)))</f>
        <v/>
      </c>
      <c r="CA191" s="264" t="str">
        <f ca="true">+IF(OFFSET('Water Data'!$F$29,0,10*ROW('Water Data'!F185))="","",OFFSET('Water Data'!$F$29,0,10*ROW('Water Data'!F185)))</f>
        <v/>
      </c>
      <c r="CB191" s="264" t="str">
        <f ca="true">+IF(OFFSET('Water Data'!$G$27,0,10*ROW('Water Data'!G185))="","",OFFSET('Water Data'!$G$27,0,10*ROW('Water Data'!G185)))</f>
        <v/>
      </c>
      <c r="CC191" s="264" t="str">
        <f ca="true">+IF(OFFSET('Water Data'!$G$28,0,10*ROW('Water Data'!G185))="","",OFFSET('Water Data'!$G$28,0,10*ROW('Water Data'!G185)))</f>
        <v/>
      </c>
      <c r="CD191" s="264" t="str">
        <f ca="true">+IF(OFFSET('Water Data'!$G$29,0,10*ROW('Water Data'!G185))="","",OFFSET('Water Data'!$G$29,0,10*ROW('Water Data'!G185)))</f>
        <v/>
      </c>
      <c r="CE191" s="264" t="str">
        <f ca="true">+IF(OFFSET('Water Data'!$H$27,0,10*ROW('Water Data'!H185))="","",OFFSET('Water Data'!$H$27,0,10*ROW('Water Data'!H185)))</f>
        <v/>
      </c>
      <c r="CF191" s="264" t="str">
        <f ca="true">+IF(OFFSET('Water Data'!$H$28,0,10*ROW('Water Data'!H185))="","",OFFSET('Water Data'!$H$28,0,10*ROW('Water Data'!H185)))</f>
        <v/>
      </c>
      <c r="CG191" s="264" t="str">
        <f ca="true">+IF(OFFSET('Water Data'!$H$29,0,10*ROW('Water Data'!H185))="","",OFFSET('Water Data'!$H$29,0,10*ROW('Water Data'!H185)))</f>
        <v/>
      </c>
      <c r="CH191" s="264" t="str">
        <f ca="true">+IF(OFFSET('Water Data'!$I$27,0,10*ROW('Water Data'!I185))="","",OFFSET('Water Data'!$I$27,0,10*ROW('Water Data'!I185)))</f>
        <v/>
      </c>
      <c r="CI191" s="264" t="str">
        <f ca="true">+IF(OFFSET('Water Data'!$I$28,0,10*ROW('Water Data'!I185))="","",OFFSET('Water Data'!$I$28,0,10*ROW('Water Data'!I185)))</f>
        <v/>
      </c>
      <c r="CJ191" s="264" t="str">
        <f ca="true">+IF(OFFSET('Water Data'!$I$29,0,10*ROW('Water Data'!I185))="","",OFFSET('Water Data'!$I$29,0,10*ROW('Water Data'!I185)))</f>
        <v/>
      </c>
      <c r="CK191" s="264" t="str">
        <f ca="true">+IF(OFFSET('Sanitation Data'!$D$28,0,10*ROW('Sanitation Data'!D185))="","",OFFSET('Sanitation Data'!$D$28,0,10*ROW('Sanitation Data'!D185)))</f>
        <v/>
      </c>
      <c r="CL191" s="264" t="str">
        <f ca="true">+IF(OFFSET('Sanitation Data'!$D$29,0,10*ROW('Sanitation Data'!D185))="","",OFFSET('Sanitation Data'!$D$29,0,10*ROW('Sanitation Data'!D185)))</f>
        <v/>
      </c>
      <c r="CM191" s="264" t="str">
        <f ca="true">+IF(OFFSET('Sanitation Data'!$D$30,0,10*ROW('Sanitation Data'!D185))="","",OFFSET('Sanitation Data'!$D$30,0,10*ROW('Sanitation Data'!D185)))</f>
        <v/>
      </c>
      <c r="CN191" s="264" t="str">
        <f ca="true">+IF(OFFSET('Sanitation Data'!$D$31,0,10*ROW('Sanitation Data'!D185))="","",OFFSET('Sanitation Data'!$D$31,0,10*ROW('Sanitation Data'!D185)))</f>
        <v/>
      </c>
      <c r="CO191" s="264" t="str">
        <f ca="true">+IF(OFFSET('Sanitation Data'!$D$32,0,10*ROW('Sanitation Data'!D185))="","",OFFSET('Sanitation Data'!$D$32,0,10*ROW('Sanitation Data'!D185)))</f>
        <v/>
      </c>
      <c r="CP191" s="264" t="str">
        <f ca="true">+IF(OFFSET('Sanitation Data'!$E$28,0,10*ROW('Sanitation Data'!E185))="","",OFFSET('Sanitation Data'!$E$28,0,10*ROW('Sanitation Data'!E185)))</f>
        <v/>
      </c>
      <c r="CQ191" s="264" t="str">
        <f ca="true">+IF(OFFSET('Sanitation Data'!$E$29,0,10*ROW('Sanitation Data'!E185))="","",OFFSET('Sanitation Data'!$E$29,0,10*ROW('Sanitation Data'!E185)))</f>
        <v/>
      </c>
      <c r="CR191" s="264" t="str">
        <f ca="true">+IF(OFFSET('Sanitation Data'!$E$30,0,10*ROW('Sanitation Data'!E185))="","",OFFSET('Sanitation Data'!$E$30,0,10*ROW('Sanitation Data'!E185)))</f>
        <v/>
      </c>
      <c r="CS191" s="264" t="str">
        <f ca="true">+IF(OFFSET('Sanitation Data'!$E$31,0,10*ROW('Sanitation Data'!E185))="","",OFFSET('Sanitation Data'!$E$31,0,10*ROW('Sanitation Data'!E185)))</f>
        <v/>
      </c>
      <c r="CT191" s="264" t="str">
        <f ca="true">+IF(OFFSET('Sanitation Data'!$E$32,0,10*ROW('Sanitation Data'!E185))="","",OFFSET('Sanitation Data'!$E$32,0,10*ROW('Sanitation Data'!E185)))</f>
        <v/>
      </c>
      <c r="CU191" s="264" t="str">
        <f ca="true">+IF(OFFSET('Sanitation Data'!$F$28,0,10*ROW('Sanitation Data'!F185))="","",OFFSET('Sanitation Data'!$F$28,0,10*ROW('Sanitation Data'!F185)))</f>
        <v/>
      </c>
      <c r="CV191" s="264" t="str">
        <f ca="true">+IF(OFFSET('Sanitation Data'!$F$29,0,10*ROW('Sanitation Data'!F185))="","",OFFSET('Sanitation Data'!$F$29,0,10*ROW('Sanitation Data'!F185)))</f>
        <v/>
      </c>
      <c r="CW191" s="264" t="str">
        <f ca="true">+IF(OFFSET('Sanitation Data'!$F$30,0,10*ROW('Sanitation Data'!F185))="","",OFFSET('Sanitation Data'!$F$30,0,10*ROW('Sanitation Data'!F185)))</f>
        <v/>
      </c>
      <c r="CX191" s="264" t="str">
        <f ca="true">+IF(OFFSET('Sanitation Data'!$F$31,0,10*ROW('Sanitation Data'!F185))="","",OFFSET('Sanitation Data'!$F$31,0,10*ROW('Sanitation Data'!F185)))</f>
        <v/>
      </c>
      <c r="CY191" s="264" t="str">
        <f ca="true">+IF(OFFSET('Sanitation Data'!$F$32,0,10*ROW('Sanitation Data'!F185))="","",OFFSET('Sanitation Data'!$F$32,0,10*ROW('Sanitation Data'!F185)))</f>
        <v/>
      </c>
      <c r="CZ191" s="264" t="str">
        <f ca="true">+IF(OFFSET('Sanitation Data'!$G$28,0,10*ROW('Sanitation Data'!G185))="","",OFFSET('Sanitation Data'!$G$28,0,10*ROW('Sanitation Data'!G185)))</f>
        <v/>
      </c>
      <c r="DA191" s="264" t="str">
        <f ca="true">+IF(OFFSET('Sanitation Data'!$G$29,0,10*ROW('Sanitation Data'!G185))="","",OFFSET('Sanitation Data'!$G$29,0,10*ROW('Sanitation Data'!G185)))</f>
        <v/>
      </c>
      <c r="DB191" s="264" t="str">
        <f ca="true">+IF(OFFSET('Sanitation Data'!$G$30,0,10*ROW('Sanitation Data'!G185))="","",OFFSET('Sanitation Data'!$G$30,0,10*ROW('Sanitation Data'!G185)))</f>
        <v/>
      </c>
      <c r="DC191" s="264" t="str">
        <f ca="true">+IF(OFFSET('Sanitation Data'!$G$31,0,10*ROW('Sanitation Data'!G185))="","",OFFSET('Sanitation Data'!$G$31,0,10*ROW('Sanitation Data'!G185)))</f>
        <v/>
      </c>
      <c r="DD191" s="264" t="str">
        <f ca="true">+IF(OFFSET('Sanitation Data'!$G$32,0,10*ROW('Sanitation Data'!G185))="","",OFFSET('Sanitation Data'!$G$32,0,10*ROW('Sanitation Data'!G185)))</f>
        <v/>
      </c>
      <c r="DE191" s="264" t="str">
        <f ca="true">+IF(OFFSET('Sanitation Data'!$H$28,0,10*ROW('Sanitation Data'!H185))="","",OFFSET('Sanitation Data'!$H$28,0,10*ROW('Sanitation Data'!H185)))</f>
        <v/>
      </c>
      <c r="DF191" s="264" t="str">
        <f ca="true">+IF(OFFSET('Sanitation Data'!$H$29,0,10*ROW('Sanitation Data'!H185))="","",OFFSET('Sanitation Data'!$H$29,0,10*ROW('Sanitation Data'!H185)))</f>
        <v/>
      </c>
      <c r="DG191" s="264" t="str">
        <f ca="true">+IF(OFFSET('Sanitation Data'!$H$30,0,10*ROW('Sanitation Data'!H185))="","",OFFSET('Sanitation Data'!$H$30,0,10*ROW('Sanitation Data'!H185)))</f>
        <v/>
      </c>
      <c r="DH191" s="264" t="str">
        <f ca="true">+IF(OFFSET('Sanitation Data'!$H$31,0,10*ROW('Sanitation Data'!H185))="","",OFFSET('Sanitation Data'!$H$31,0,10*ROW('Sanitation Data'!H185)))</f>
        <v/>
      </c>
      <c r="DI191" s="264" t="str">
        <f ca="true">+IF(OFFSET('Sanitation Data'!$H$32,0,10*ROW('Sanitation Data'!H185))="","",OFFSET('Sanitation Data'!$H$32,0,10*ROW('Sanitation Data'!H185)))</f>
        <v/>
      </c>
      <c r="DJ191" s="264" t="str">
        <f ca="true">+IF(OFFSET('Sanitation Data'!$I$28,0,10*ROW('Sanitation Data'!I185))="","",OFFSET('Sanitation Data'!$I$28,0,10*ROW('Sanitation Data'!I185)))</f>
        <v/>
      </c>
      <c r="DK191" s="264" t="str">
        <f ca="true">+IF(OFFSET('Sanitation Data'!$I$29,0,10*ROW('Sanitation Data'!I185))="","",OFFSET('Sanitation Data'!$I$29,0,10*ROW('Sanitation Data'!I185)))</f>
        <v/>
      </c>
      <c r="DL191" s="264" t="str">
        <f ca="true">+IF(OFFSET('Sanitation Data'!$I$30,0,10*ROW('Sanitation Data'!I185))="","",OFFSET('Sanitation Data'!$I$30,0,10*ROW('Sanitation Data'!I185)))</f>
        <v/>
      </c>
      <c r="DM191" s="264" t="str">
        <f ca="true">+IF(OFFSET('Sanitation Data'!$I$31,0,10*ROW('Sanitation Data'!I185))="","",OFFSET('Sanitation Data'!$I$31,0,10*ROW('Sanitation Data'!I185)))</f>
        <v/>
      </c>
      <c r="DN191" s="264" t="str">
        <f ca="true">+IF(OFFSET('Sanitation Data'!$I$32,0,10*ROW('Sanitation Data'!I185))="","",OFFSET('Sanitation Data'!$I$32,0,10*ROW('Sanitation Data'!I185)))</f>
        <v/>
      </c>
      <c r="DO191" s="264" t="str">
        <f ca="true">+IF(OFFSET('Hygiene Data'!$D$11,0,10*ROW('Hygiene Data'!D185))="","",OFFSET('Hygiene Data'!$D$11,0,10*ROW('Hygiene Data'!D185)))</f>
        <v/>
      </c>
      <c r="DP191" s="264" t="str">
        <f ca="true">+IF(OFFSET('Hygiene Data'!$D$12,0,10*ROW('Hygiene Data'!D185))="","",OFFSET('Hygiene Data'!$D$12,0,10*ROW('Hygiene Data'!D185)))</f>
        <v/>
      </c>
      <c r="DQ191" s="264" t="str">
        <f ca="true">+IF(OFFSET('Hygiene Data'!$D$13,0,10*ROW('Hygiene Data'!D185))="","",OFFSET('Hygiene Data'!$D$13,0,10*ROW('Hygiene Data'!D185)))</f>
        <v/>
      </c>
      <c r="DR191" s="264" t="str">
        <f ca="true">+IF(OFFSET('Hygiene Data'!$E$11,0,10*ROW('Hygiene Data'!E185))="","",OFFSET('Hygiene Data'!$E$11,0,10*ROW('Hygiene Data'!E185)))</f>
        <v/>
      </c>
      <c r="DS191" s="264" t="str">
        <f ca="true">+IF(OFFSET('Hygiene Data'!$E$12,0,10*ROW('Hygiene Data'!E185))="","",OFFSET('Hygiene Data'!$E$12,0,10*ROW('Hygiene Data'!E185)))</f>
        <v/>
      </c>
      <c r="DT191" s="264" t="str">
        <f ca="true">+IF(OFFSET('Hygiene Data'!$E$13,0,10*ROW('Hygiene Data'!E185))="","",OFFSET('Hygiene Data'!$E$13,0,10*ROW('Hygiene Data'!E185)))</f>
        <v/>
      </c>
      <c r="DU191" s="264" t="str">
        <f ca="true">+IF(OFFSET('Hygiene Data'!$F$11,0,10*ROW('Hygiene Data'!F185))="","",OFFSET('Hygiene Data'!$F$11,0,10*ROW('Hygiene Data'!F185)))</f>
        <v/>
      </c>
      <c r="DV191" s="264" t="str">
        <f ca="true">+IF(OFFSET('Hygiene Data'!$F$12,0,10*ROW('Hygiene Data'!F185))="","",OFFSET('Hygiene Data'!$F$12,0,10*ROW('Hygiene Data'!F185)))</f>
        <v/>
      </c>
      <c r="DW191" s="264" t="str">
        <f ca="true">+IF(OFFSET('Hygiene Data'!$F$13,0,10*ROW('Hygiene Data'!F185))="","",OFFSET('Hygiene Data'!$F$13,0,10*ROW('Hygiene Data'!F185)))</f>
        <v/>
      </c>
      <c r="DX191" s="264" t="str">
        <f ca="true">+IF(OFFSET('Hygiene Data'!$G$11,0,10*ROW('Hygiene Data'!G185))="","",OFFSET('Hygiene Data'!$G$11,0,10*ROW('Hygiene Data'!G185)))</f>
        <v/>
      </c>
      <c r="DY191" s="264" t="str">
        <f ca="true">+IF(OFFSET('Hygiene Data'!$G$12,0,10*ROW('Hygiene Data'!G185))="","",OFFSET('Hygiene Data'!$G$12,0,10*ROW('Hygiene Data'!G185)))</f>
        <v/>
      </c>
      <c r="DZ191" s="264" t="str">
        <f ca="true">+IF(OFFSET('Hygiene Data'!$G$13,0,10*ROW('Hygiene Data'!G185))="","",OFFSET('Hygiene Data'!$G$13,0,10*ROW('Hygiene Data'!G185)))</f>
        <v/>
      </c>
      <c r="EA191" s="264" t="str">
        <f ca="true">+IF(OFFSET('Hygiene Data'!$H$11,0,10*ROW('Hygiene Data'!H185))="","",OFFSET('Hygiene Data'!$H$11,0,10*ROW('Hygiene Data'!H185)))</f>
        <v/>
      </c>
      <c r="EB191" s="264" t="str">
        <f ca="true">+IF(OFFSET('Hygiene Data'!$H$12,0,10*ROW('Hygiene Data'!H185))="","",OFFSET('Hygiene Data'!$H$12,0,10*ROW('Hygiene Data'!H185)))</f>
        <v/>
      </c>
      <c r="EC191" s="264" t="str">
        <f ca="true">+IF(OFFSET('Hygiene Data'!$H$13,0,10*ROW('Hygiene Data'!H185))="","",OFFSET('Hygiene Data'!$H$13,0,10*ROW('Hygiene Data'!H185)))</f>
        <v/>
      </c>
      <c r="ED191" s="264" t="str">
        <f ca="true">+IF(OFFSET('Hygiene Data'!$I$11,0,10*ROW('Hygiene Data'!I185))="","",OFFSET('Hygiene Data'!$I$11,0,10*ROW('Hygiene Data'!I185)))</f>
        <v/>
      </c>
      <c r="EE191" s="264" t="str">
        <f ca="true">+IF(OFFSET('Hygiene Data'!$I$12,0,10*ROW('Hygiene Data'!I185))="","",OFFSET('Hygiene Data'!$I$12,0,10*ROW('Hygiene Data'!I185)))</f>
        <v/>
      </c>
      <c r="EF191" s="264" t="str">
        <f ca="true">+IF(OFFSET('Hygiene Data'!$I$13,0,10*ROW('Hygiene Data'!I185))="","",OFFSET('Hygiene Data'!$I$13,0,10*ROW('Hygiene Data'!I185)))</f>
        <v/>
      </c>
    </row>
    <row xmlns:x14ac="http://schemas.microsoft.com/office/spreadsheetml/2009/9/ac" r="192" x14ac:dyDescent="0.2">
      <c r="A192" s="37" t="str">
        <f ca="true">+IF(OFFSET('Water Data'!$B$2,0,10*ROW('Water Data'!E186))="","",OFFSET('Water Data'!$B$2,0,10*ROW('Water Data'!E186)))</f>
        <v/>
      </c>
      <c r="B192" s="37" t="str">
        <f ca="true">+IF(OFFSET('Water Data'!$C$2,0,10*ROW('Water Data'!F186))="","",OFFSET('Water Data'!$C$2,0,10*ROW('Water Data'!F186)))</f>
        <v/>
      </c>
      <c r="C192" s="320" t="str">
        <f t="shared" ca="true" si="2"/>
        <v/>
      </c>
      <c r="D192" s="94"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94"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94"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94"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94"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94"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94"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94"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94"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94"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94"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94"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94"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94"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94"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94"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94"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94"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95"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95"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95"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95"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95"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95"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95"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95"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95"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95"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95"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95"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95"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95"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95"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95"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95"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95"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95"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95"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95"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95"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95"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95"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95"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95"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95"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95"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95"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95"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96"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96"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96"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96"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96"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96"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96"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96"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96"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96"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96"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96"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96"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96"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96"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96"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96"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96"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64"/>
      <c r="BS192" s="264" t="str">
        <f ca="true">+IF(OFFSET('Water Data'!$D$27,0,10*ROW('Water Data'!D186))="","",OFFSET('Water Data'!$D$27,0,10*ROW('Water Data'!D186)))</f>
        <v/>
      </c>
      <c r="BT192" s="264" t="str">
        <f ca="true">+IF(OFFSET('Water Data'!$D$28,0,10*ROW('Water Data'!D186))="","",OFFSET('Water Data'!$D$28,0,10*ROW('Water Data'!D186)))</f>
        <v/>
      </c>
      <c r="BU192" s="264" t="str">
        <f ca="true">+IF(OFFSET('Water Data'!$D$29,0,10*ROW('Water Data'!D186))="","",OFFSET('Water Data'!$D$29,0,10*ROW('Water Data'!D186)))</f>
        <v/>
      </c>
      <c r="BV192" s="264" t="str">
        <f ca="true">+IF(OFFSET('Water Data'!$E$27,0,10*ROW('Water Data'!E186))="","",OFFSET('Water Data'!$E$27,0,10*ROW('Water Data'!E186)))</f>
        <v/>
      </c>
      <c r="BW192" s="264" t="str">
        <f ca="true">+IF(OFFSET('Water Data'!$E$28,0,10*ROW('Water Data'!E186))="","",OFFSET('Water Data'!$E$28,0,10*ROW('Water Data'!E186)))</f>
        <v/>
      </c>
      <c r="BX192" s="264" t="str">
        <f ca="true">+IF(OFFSET('Water Data'!$E$29,0,10*ROW('Water Data'!E186))="","",OFFSET('Water Data'!$E$29,0,10*ROW('Water Data'!E186)))</f>
        <v/>
      </c>
      <c r="BY192" s="264" t="str">
        <f ca="true">+IF(OFFSET('Water Data'!$F$27,0,10*ROW('Water Data'!F186))="","",OFFSET('Water Data'!$F$27,0,10*ROW('Water Data'!F186)))</f>
        <v/>
      </c>
      <c r="BZ192" s="264" t="str">
        <f ca="true">+IF(OFFSET('Water Data'!$F$28,0,10*ROW('Water Data'!F186))="","",OFFSET('Water Data'!$F$28,0,10*ROW('Water Data'!F186)))</f>
        <v/>
      </c>
      <c r="CA192" s="264" t="str">
        <f ca="true">+IF(OFFSET('Water Data'!$F$29,0,10*ROW('Water Data'!F186))="","",OFFSET('Water Data'!$F$29,0,10*ROW('Water Data'!F186)))</f>
        <v/>
      </c>
      <c r="CB192" s="264" t="str">
        <f ca="true">+IF(OFFSET('Water Data'!$G$27,0,10*ROW('Water Data'!G186))="","",OFFSET('Water Data'!$G$27,0,10*ROW('Water Data'!G186)))</f>
        <v/>
      </c>
      <c r="CC192" s="264" t="str">
        <f ca="true">+IF(OFFSET('Water Data'!$G$28,0,10*ROW('Water Data'!G186))="","",OFFSET('Water Data'!$G$28,0,10*ROW('Water Data'!G186)))</f>
        <v/>
      </c>
      <c r="CD192" s="264" t="str">
        <f ca="true">+IF(OFFSET('Water Data'!$G$29,0,10*ROW('Water Data'!G186))="","",OFFSET('Water Data'!$G$29,0,10*ROW('Water Data'!G186)))</f>
        <v/>
      </c>
      <c r="CE192" s="264" t="str">
        <f ca="true">+IF(OFFSET('Water Data'!$H$27,0,10*ROW('Water Data'!H186))="","",OFFSET('Water Data'!$H$27,0,10*ROW('Water Data'!H186)))</f>
        <v/>
      </c>
      <c r="CF192" s="264" t="str">
        <f ca="true">+IF(OFFSET('Water Data'!$H$28,0,10*ROW('Water Data'!H186))="","",OFFSET('Water Data'!$H$28,0,10*ROW('Water Data'!H186)))</f>
        <v/>
      </c>
      <c r="CG192" s="264" t="str">
        <f ca="true">+IF(OFFSET('Water Data'!$H$29,0,10*ROW('Water Data'!H186))="","",OFFSET('Water Data'!$H$29,0,10*ROW('Water Data'!H186)))</f>
        <v/>
      </c>
      <c r="CH192" s="264" t="str">
        <f ca="true">+IF(OFFSET('Water Data'!$I$27,0,10*ROW('Water Data'!I186))="","",OFFSET('Water Data'!$I$27,0,10*ROW('Water Data'!I186)))</f>
        <v/>
      </c>
      <c r="CI192" s="264" t="str">
        <f ca="true">+IF(OFFSET('Water Data'!$I$28,0,10*ROW('Water Data'!I186))="","",OFFSET('Water Data'!$I$28,0,10*ROW('Water Data'!I186)))</f>
        <v/>
      </c>
      <c r="CJ192" s="264" t="str">
        <f ca="true">+IF(OFFSET('Water Data'!$I$29,0,10*ROW('Water Data'!I186))="","",OFFSET('Water Data'!$I$29,0,10*ROW('Water Data'!I186)))</f>
        <v/>
      </c>
      <c r="CK192" s="264" t="str">
        <f ca="true">+IF(OFFSET('Sanitation Data'!$D$28,0,10*ROW('Sanitation Data'!D186))="","",OFFSET('Sanitation Data'!$D$28,0,10*ROW('Sanitation Data'!D186)))</f>
        <v/>
      </c>
      <c r="CL192" s="264" t="str">
        <f ca="true">+IF(OFFSET('Sanitation Data'!$D$29,0,10*ROW('Sanitation Data'!D186))="","",OFFSET('Sanitation Data'!$D$29,0,10*ROW('Sanitation Data'!D186)))</f>
        <v/>
      </c>
      <c r="CM192" s="264" t="str">
        <f ca="true">+IF(OFFSET('Sanitation Data'!$D$30,0,10*ROW('Sanitation Data'!D186))="","",OFFSET('Sanitation Data'!$D$30,0,10*ROW('Sanitation Data'!D186)))</f>
        <v/>
      </c>
      <c r="CN192" s="264" t="str">
        <f ca="true">+IF(OFFSET('Sanitation Data'!$D$31,0,10*ROW('Sanitation Data'!D186))="","",OFFSET('Sanitation Data'!$D$31,0,10*ROW('Sanitation Data'!D186)))</f>
        <v/>
      </c>
      <c r="CO192" s="264" t="str">
        <f ca="true">+IF(OFFSET('Sanitation Data'!$D$32,0,10*ROW('Sanitation Data'!D186))="","",OFFSET('Sanitation Data'!$D$32,0,10*ROW('Sanitation Data'!D186)))</f>
        <v/>
      </c>
      <c r="CP192" s="264" t="str">
        <f ca="true">+IF(OFFSET('Sanitation Data'!$E$28,0,10*ROW('Sanitation Data'!E186))="","",OFFSET('Sanitation Data'!$E$28,0,10*ROW('Sanitation Data'!E186)))</f>
        <v/>
      </c>
      <c r="CQ192" s="264" t="str">
        <f ca="true">+IF(OFFSET('Sanitation Data'!$E$29,0,10*ROW('Sanitation Data'!E186))="","",OFFSET('Sanitation Data'!$E$29,0,10*ROW('Sanitation Data'!E186)))</f>
        <v/>
      </c>
      <c r="CR192" s="264" t="str">
        <f ca="true">+IF(OFFSET('Sanitation Data'!$E$30,0,10*ROW('Sanitation Data'!E186))="","",OFFSET('Sanitation Data'!$E$30,0,10*ROW('Sanitation Data'!E186)))</f>
        <v/>
      </c>
      <c r="CS192" s="264" t="str">
        <f ca="true">+IF(OFFSET('Sanitation Data'!$E$31,0,10*ROW('Sanitation Data'!E186))="","",OFFSET('Sanitation Data'!$E$31,0,10*ROW('Sanitation Data'!E186)))</f>
        <v/>
      </c>
      <c r="CT192" s="264" t="str">
        <f ca="true">+IF(OFFSET('Sanitation Data'!$E$32,0,10*ROW('Sanitation Data'!E186))="","",OFFSET('Sanitation Data'!$E$32,0,10*ROW('Sanitation Data'!E186)))</f>
        <v/>
      </c>
      <c r="CU192" s="264" t="str">
        <f ca="true">+IF(OFFSET('Sanitation Data'!$F$28,0,10*ROW('Sanitation Data'!F186))="","",OFFSET('Sanitation Data'!$F$28,0,10*ROW('Sanitation Data'!F186)))</f>
        <v/>
      </c>
      <c r="CV192" s="264" t="str">
        <f ca="true">+IF(OFFSET('Sanitation Data'!$F$29,0,10*ROW('Sanitation Data'!F186))="","",OFFSET('Sanitation Data'!$F$29,0,10*ROW('Sanitation Data'!F186)))</f>
        <v/>
      </c>
      <c r="CW192" s="264" t="str">
        <f ca="true">+IF(OFFSET('Sanitation Data'!$F$30,0,10*ROW('Sanitation Data'!F186))="","",OFFSET('Sanitation Data'!$F$30,0,10*ROW('Sanitation Data'!F186)))</f>
        <v/>
      </c>
      <c r="CX192" s="264" t="str">
        <f ca="true">+IF(OFFSET('Sanitation Data'!$F$31,0,10*ROW('Sanitation Data'!F186))="","",OFFSET('Sanitation Data'!$F$31,0,10*ROW('Sanitation Data'!F186)))</f>
        <v/>
      </c>
      <c r="CY192" s="264" t="str">
        <f ca="true">+IF(OFFSET('Sanitation Data'!$F$32,0,10*ROW('Sanitation Data'!F186))="","",OFFSET('Sanitation Data'!$F$32,0,10*ROW('Sanitation Data'!F186)))</f>
        <v/>
      </c>
      <c r="CZ192" s="264" t="str">
        <f ca="true">+IF(OFFSET('Sanitation Data'!$G$28,0,10*ROW('Sanitation Data'!G186))="","",OFFSET('Sanitation Data'!$G$28,0,10*ROW('Sanitation Data'!G186)))</f>
        <v/>
      </c>
      <c r="DA192" s="264" t="str">
        <f ca="true">+IF(OFFSET('Sanitation Data'!$G$29,0,10*ROW('Sanitation Data'!G186))="","",OFFSET('Sanitation Data'!$G$29,0,10*ROW('Sanitation Data'!G186)))</f>
        <v/>
      </c>
      <c r="DB192" s="264" t="str">
        <f ca="true">+IF(OFFSET('Sanitation Data'!$G$30,0,10*ROW('Sanitation Data'!G186))="","",OFFSET('Sanitation Data'!$G$30,0,10*ROW('Sanitation Data'!G186)))</f>
        <v/>
      </c>
      <c r="DC192" s="264" t="str">
        <f ca="true">+IF(OFFSET('Sanitation Data'!$G$31,0,10*ROW('Sanitation Data'!G186))="","",OFFSET('Sanitation Data'!$G$31,0,10*ROW('Sanitation Data'!G186)))</f>
        <v/>
      </c>
      <c r="DD192" s="264" t="str">
        <f ca="true">+IF(OFFSET('Sanitation Data'!$G$32,0,10*ROW('Sanitation Data'!G186))="","",OFFSET('Sanitation Data'!$G$32,0,10*ROW('Sanitation Data'!G186)))</f>
        <v/>
      </c>
      <c r="DE192" s="264" t="str">
        <f ca="true">+IF(OFFSET('Sanitation Data'!$H$28,0,10*ROW('Sanitation Data'!H186))="","",OFFSET('Sanitation Data'!$H$28,0,10*ROW('Sanitation Data'!H186)))</f>
        <v/>
      </c>
      <c r="DF192" s="264" t="str">
        <f ca="true">+IF(OFFSET('Sanitation Data'!$H$29,0,10*ROW('Sanitation Data'!H186))="","",OFFSET('Sanitation Data'!$H$29,0,10*ROW('Sanitation Data'!H186)))</f>
        <v/>
      </c>
      <c r="DG192" s="264" t="str">
        <f ca="true">+IF(OFFSET('Sanitation Data'!$H$30,0,10*ROW('Sanitation Data'!H186))="","",OFFSET('Sanitation Data'!$H$30,0,10*ROW('Sanitation Data'!H186)))</f>
        <v/>
      </c>
      <c r="DH192" s="264" t="str">
        <f ca="true">+IF(OFFSET('Sanitation Data'!$H$31,0,10*ROW('Sanitation Data'!H186))="","",OFFSET('Sanitation Data'!$H$31,0,10*ROW('Sanitation Data'!H186)))</f>
        <v/>
      </c>
      <c r="DI192" s="264" t="str">
        <f ca="true">+IF(OFFSET('Sanitation Data'!$H$32,0,10*ROW('Sanitation Data'!H186))="","",OFFSET('Sanitation Data'!$H$32,0,10*ROW('Sanitation Data'!H186)))</f>
        <v/>
      </c>
      <c r="DJ192" s="264" t="str">
        <f ca="true">+IF(OFFSET('Sanitation Data'!$I$28,0,10*ROW('Sanitation Data'!I186))="","",OFFSET('Sanitation Data'!$I$28,0,10*ROW('Sanitation Data'!I186)))</f>
        <v/>
      </c>
      <c r="DK192" s="264" t="str">
        <f ca="true">+IF(OFFSET('Sanitation Data'!$I$29,0,10*ROW('Sanitation Data'!I186))="","",OFFSET('Sanitation Data'!$I$29,0,10*ROW('Sanitation Data'!I186)))</f>
        <v/>
      </c>
      <c r="DL192" s="264" t="str">
        <f ca="true">+IF(OFFSET('Sanitation Data'!$I$30,0,10*ROW('Sanitation Data'!I186))="","",OFFSET('Sanitation Data'!$I$30,0,10*ROW('Sanitation Data'!I186)))</f>
        <v/>
      </c>
      <c r="DM192" s="264" t="str">
        <f ca="true">+IF(OFFSET('Sanitation Data'!$I$31,0,10*ROW('Sanitation Data'!I186))="","",OFFSET('Sanitation Data'!$I$31,0,10*ROW('Sanitation Data'!I186)))</f>
        <v/>
      </c>
      <c r="DN192" s="264" t="str">
        <f ca="true">+IF(OFFSET('Sanitation Data'!$I$32,0,10*ROW('Sanitation Data'!I186))="","",OFFSET('Sanitation Data'!$I$32,0,10*ROW('Sanitation Data'!I186)))</f>
        <v/>
      </c>
      <c r="DO192" s="264" t="str">
        <f ca="true">+IF(OFFSET('Hygiene Data'!$D$11,0,10*ROW('Hygiene Data'!D186))="","",OFFSET('Hygiene Data'!$D$11,0,10*ROW('Hygiene Data'!D186)))</f>
        <v/>
      </c>
      <c r="DP192" s="264" t="str">
        <f ca="true">+IF(OFFSET('Hygiene Data'!$D$12,0,10*ROW('Hygiene Data'!D186))="","",OFFSET('Hygiene Data'!$D$12,0,10*ROW('Hygiene Data'!D186)))</f>
        <v/>
      </c>
      <c r="DQ192" s="264" t="str">
        <f ca="true">+IF(OFFSET('Hygiene Data'!$D$13,0,10*ROW('Hygiene Data'!D186))="","",OFFSET('Hygiene Data'!$D$13,0,10*ROW('Hygiene Data'!D186)))</f>
        <v/>
      </c>
      <c r="DR192" s="264" t="str">
        <f ca="true">+IF(OFFSET('Hygiene Data'!$E$11,0,10*ROW('Hygiene Data'!E186))="","",OFFSET('Hygiene Data'!$E$11,0,10*ROW('Hygiene Data'!E186)))</f>
        <v/>
      </c>
      <c r="DS192" s="264" t="str">
        <f ca="true">+IF(OFFSET('Hygiene Data'!$E$12,0,10*ROW('Hygiene Data'!E186))="","",OFFSET('Hygiene Data'!$E$12,0,10*ROW('Hygiene Data'!E186)))</f>
        <v/>
      </c>
      <c r="DT192" s="264" t="str">
        <f ca="true">+IF(OFFSET('Hygiene Data'!$E$13,0,10*ROW('Hygiene Data'!E186))="","",OFFSET('Hygiene Data'!$E$13,0,10*ROW('Hygiene Data'!E186)))</f>
        <v/>
      </c>
      <c r="DU192" s="264" t="str">
        <f ca="true">+IF(OFFSET('Hygiene Data'!$F$11,0,10*ROW('Hygiene Data'!F186))="","",OFFSET('Hygiene Data'!$F$11,0,10*ROW('Hygiene Data'!F186)))</f>
        <v/>
      </c>
      <c r="DV192" s="264" t="str">
        <f ca="true">+IF(OFFSET('Hygiene Data'!$F$12,0,10*ROW('Hygiene Data'!F186))="","",OFFSET('Hygiene Data'!$F$12,0,10*ROW('Hygiene Data'!F186)))</f>
        <v/>
      </c>
      <c r="DW192" s="264" t="str">
        <f ca="true">+IF(OFFSET('Hygiene Data'!$F$13,0,10*ROW('Hygiene Data'!F186))="","",OFFSET('Hygiene Data'!$F$13,0,10*ROW('Hygiene Data'!F186)))</f>
        <v/>
      </c>
      <c r="DX192" s="264" t="str">
        <f ca="true">+IF(OFFSET('Hygiene Data'!$G$11,0,10*ROW('Hygiene Data'!G186))="","",OFFSET('Hygiene Data'!$G$11,0,10*ROW('Hygiene Data'!G186)))</f>
        <v/>
      </c>
      <c r="DY192" s="264" t="str">
        <f ca="true">+IF(OFFSET('Hygiene Data'!$G$12,0,10*ROW('Hygiene Data'!G186))="","",OFFSET('Hygiene Data'!$G$12,0,10*ROW('Hygiene Data'!G186)))</f>
        <v/>
      </c>
      <c r="DZ192" s="264" t="str">
        <f ca="true">+IF(OFFSET('Hygiene Data'!$G$13,0,10*ROW('Hygiene Data'!G186))="","",OFFSET('Hygiene Data'!$G$13,0,10*ROW('Hygiene Data'!G186)))</f>
        <v/>
      </c>
      <c r="EA192" s="264" t="str">
        <f ca="true">+IF(OFFSET('Hygiene Data'!$H$11,0,10*ROW('Hygiene Data'!H186))="","",OFFSET('Hygiene Data'!$H$11,0,10*ROW('Hygiene Data'!H186)))</f>
        <v/>
      </c>
      <c r="EB192" s="264" t="str">
        <f ca="true">+IF(OFFSET('Hygiene Data'!$H$12,0,10*ROW('Hygiene Data'!H186))="","",OFFSET('Hygiene Data'!$H$12,0,10*ROW('Hygiene Data'!H186)))</f>
        <v/>
      </c>
      <c r="EC192" s="264" t="str">
        <f ca="true">+IF(OFFSET('Hygiene Data'!$H$13,0,10*ROW('Hygiene Data'!H186))="","",OFFSET('Hygiene Data'!$H$13,0,10*ROW('Hygiene Data'!H186)))</f>
        <v/>
      </c>
      <c r="ED192" s="264" t="str">
        <f ca="true">+IF(OFFSET('Hygiene Data'!$I$11,0,10*ROW('Hygiene Data'!I186))="","",OFFSET('Hygiene Data'!$I$11,0,10*ROW('Hygiene Data'!I186)))</f>
        <v/>
      </c>
      <c r="EE192" s="264" t="str">
        <f ca="true">+IF(OFFSET('Hygiene Data'!$I$12,0,10*ROW('Hygiene Data'!I186))="","",OFFSET('Hygiene Data'!$I$12,0,10*ROW('Hygiene Data'!I186)))</f>
        <v/>
      </c>
      <c r="EF192" s="264" t="str">
        <f ca="true">+IF(OFFSET('Hygiene Data'!$I$13,0,10*ROW('Hygiene Data'!I186))="","",OFFSET('Hygiene Data'!$I$13,0,10*ROW('Hygiene Data'!I186)))</f>
        <v/>
      </c>
    </row>
    <row xmlns:x14ac="http://schemas.microsoft.com/office/spreadsheetml/2009/9/ac" r="193" x14ac:dyDescent="0.2">
      <c r="A193" s="37" t="str">
        <f ca="true">+IF(OFFSET('Water Data'!$B$2,0,10*ROW('Water Data'!E187))="","",OFFSET('Water Data'!$B$2,0,10*ROW('Water Data'!E187)))</f>
        <v/>
      </c>
      <c r="B193" s="37" t="str">
        <f ca="true">+IF(OFFSET('Water Data'!$C$2,0,10*ROW('Water Data'!F187))="","",OFFSET('Water Data'!$C$2,0,10*ROW('Water Data'!F187)))</f>
        <v/>
      </c>
      <c r="C193" s="320" t="str">
        <f t="shared" ca="true" si="2"/>
        <v/>
      </c>
      <c r="D193" s="94"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94"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94"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94"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94"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94"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94"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94"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94"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94"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94"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94"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94"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94"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94"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94"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94"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94"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95"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95"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95"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95"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95"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95"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95"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95"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95"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95"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95"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95"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95"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95"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95"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95"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95"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95"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95"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95"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95"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95"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95"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95"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95"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95"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95"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95"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95"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95"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96"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96"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96"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96"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96"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96"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96"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96"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96"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96"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96"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96"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96"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96"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96"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96"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96"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96"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64"/>
      <c r="BS193" s="264" t="str">
        <f ca="true">+IF(OFFSET('Water Data'!$D$27,0,10*ROW('Water Data'!D187))="","",OFFSET('Water Data'!$D$27,0,10*ROW('Water Data'!D187)))</f>
        <v/>
      </c>
      <c r="BT193" s="264" t="str">
        <f ca="true">+IF(OFFSET('Water Data'!$D$28,0,10*ROW('Water Data'!D187))="","",OFFSET('Water Data'!$D$28,0,10*ROW('Water Data'!D187)))</f>
        <v/>
      </c>
      <c r="BU193" s="264" t="str">
        <f ca="true">+IF(OFFSET('Water Data'!$D$29,0,10*ROW('Water Data'!D187))="","",OFFSET('Water Data'!$D$29,0,10*ROW('Water Data'!D187)))</f>
        <v/>
      </c>
      <c r="BV193" s="264" t="str">
        <f ca="true">+IF(OFFSET('Water Data'!$E$27,0,10*ROW('Water Data'!E187))="","",OFFSET('Water Data'!$E$27,0,10*ROW('Water Data'!E187)))</f>
        <v/>
      </c>
      <c r="BW193" s="264" t="str">
        <f ca="true">+IF(OFFSET('Water Data'!$E$28,0,10*ROW('Water Data'!E187))="","",OFFSET('Water Data'!$E$28,0,10*ROW('Water Data'!E187)))</f>
        <v/>
      </c>
      <c r="BX193" s="264" t="str">
        <f ca="true">+IF(OFFSET('Water Data'!$E$29,0,10*ROW('Water Data'!E187))="","",OFFSET('Water Data'!$E$29,0,10*ROW('Water Data'!E187)))</f>
        <v/>
      </c>
      <c r="BY193" s="264" t="str">
        <f ca="true">+IF(OFFSET('Water Data'!$F$27,0,10*ROW('Water Data'!F187))="","",OFFSET('Water Data'!$F$27,0,10*ROW('Water Data'!F187)))</f>
        <v/>
      </c>
      <c r="BZ193" s="264" t="str">
        <f ca="true">+IF(OFFSET('Water Data'!$F$28,0,10*ROW('Water Data'!F187))="","",OFFSET('Water Data'!$F$28,0,10*ROW('Water Data'!F187)))</f>
        <v/>
      </c>
      <c r="CA193" s="264" t="str">
        <f ca="true">+IF(OFFSET('Water Data'!$F$29,0,10*ROW('Water Data'!F187))="","",OFFSET('Water Data'!$F$29,0,10*ROW('Water Data'!F187)))</f>
        <v/>
      </c>
      <c r="CB193" s="264" t="str">
        <f ca="true">+IF(OFFSET('Water Data'!$G$27,0,10*ROW('Water Data'!G187))="","",OFFSET('Water Data'!$G$27,0,10*ROW('Water Data'!G187)))</f>
        <v/>
      </c>
      <c r="CC193" s="264" t="str">
        <f ca="true">+IF(OFFSET('Water Data'!$G$28,0,10*ROW('Water Data'!G187))="","",OFFSET('Water Data'!$G$28,0,10*ROW('Water Data'!G187)))</f>
        <v/>
      </c>
      <c r="CD193" s="264" t="str">
        <f ca="true">+IF(OFFSET('Water Data'!$G$29,0,10*ROW('Water Data'!G187))="","",OFFSET('Water Data'!$G$29,0,10*ROW('Water Data'!G187)))</f>
        <v/>
      </c>
      <c r="CE193" s="264" t="str">
        <f ca="true">+IF(OFFSET('Water Data'!$H$27,0,10*ROW('Water Data'!H187))="","",OFFSET('Water Data'!$H$27,0,10*ROW('Water Data'!H187)))</f>
        <v/>
      </c>
      <c r="CF193" s="264" t="str">
        <f ca="true">+IF(OFFSET('Water Data'!$H$28,0,10*ROW('Water Data'!H187))="","",OFFSET('Water Data'!$H$28,0,10*ROW('Water Data'!H187)))</f>
        <v/>
      </c>
      <c r="CG193" s="264" t="str">
        <f ca="true">+IF(OFFSET('Water Data'!$H$29,0,10*ROW('Water Data'!H187))="","",OFFSET('Water Data'!$H$29,0,10*ROW('Water Data'!H187)))</f>
        <v/>
      </c>
      <c r="CH193" s="264" t="str">
        <f ca="true">+IF(OFFSET('Water Data'!$I$27,0,10*ROW('Water Data'!I187))="","",OFFSET('Water Data'!$I$27,0,10*ROW('Water Data'!I187)))</f>
        <v/>
      </c>
      <c r="CI193" s="264" t="str">
        <f ca="true">+IF(OFFSET('Water Data'!$I$28,0,10*ROW('Water Data'!I187))="","",OFFSET('Water Data'!$I$28,0,10*ROW('Water Data'!I187)))</f>
        <v/>
      </c>
      <c r="CJ193" s="264" t="str">
        <f ca="true">+IF(OFFSET('Water Data'!$I$29,0,10*ROW('Water Data'!I187))="","",OFFSET('Water Data'!$I$29,0,10*ROW('Water Data'!I187)))</f>
        <v/>
      </c>
      <c r="CK193" s="264" t="str">
        <f ca="true">+IF(OFFSET('Sanitation Data'!$D$28,0,10*ROW('Sanitation Data'!D187))="","",OFFSET('Sanitation Data'!$D$28,0,10*ROW('Sanitation Data'!D187)))</f>
        <v/>
      </c>
      <c r="CL193" s="264" t="str">
        <f ca="true">+IF(OFFSET('Sanitation Data'!$D$29,0,10*ROW('Sanitation Data'!D187))="","",OFFSET('Sanitation Data'!$D$29,0,10*ROW('Sanitation Data'!D187)))</f>
        <v/>
      </c>
      <c r="CM193" s="264" t="str">
        <f ca="true">+IF(OFFSET('Sanitation Data'!$D$30,0,10*ROW('Sanitation Data'!D187))="","",OFFSET('Sanitation Data'!$D$30,0,10*ROW('Sanitation Data'!D187)))</f>
        <v/>
      </c>
      <c r="CN193" s="264" t="str">
        <f ca="true">+IF(OFFSET('Sanitation Data'!$D$31,0,10*ROW('Sanitation Data'!D187))="","",OFFSET('Sanitation Data'!$D$31,0,10*ROW('Sanitation Data'!D187)))</f>
        <v/>
      </c>
      <c r="CO193" s="264" t="str">
        <f ca="true">+IF(OFFSET('Sanitation Data'!$D$32,0,10*ROW('Sanitation Data'!D187))="","",OFFSET('Sanitation Data'!$D$32,0,10*ROW('Sanitation Data'!D187)))</f>
        <v/>
      </c>
      <c r="CP193" s="264" t="str">
        <f ca="true">+IF(OFFSET('Sanitation Data'!$E$28,0,10*ROW('Sanitation Data'!E187))="","",OFFSET('Sanitation Data'!$E$28,0,10*ROW('Sanitation Data'!E187)))</f>
        <v/>
      </c>
      <c r="CQ193" s="264" t="str">
        <f ca="true">+IF(OFFSET('Sanitation Data'!$E$29,0,10*ROW('Sanitation Data'!E187))="","",OFFSET('Sanitation Data'!$E$29,0,10*ROW('Sanitation Data'!E187)))</f>
        <v/>
      </c>
      <c r="CR193" s="264" t="str">
        <f ca="true">+IF(OFFSET('Sanitation Data'!$E$30,0,10*ROW('Sanitation Data'!E187))="","",OFFSET('Sanitation Data'!$E$30,0,10*ROW('Sanitation Data'!E187)))</f>
        <v/>
      </c>
      <c r="CS193" s="264" t="str">
        <f ca="true">+IF(OFFSET('Sanitation Data'!$E$31,0,10*ROW('Sanitation Data'!E187))="","",OFFSET('Sanitation Data'!$E$31,0,10*ROW('Sanitation Data'!E187)))</f>
        <v/>
      </c>
      <c r="CT193" s="264" t="str">
        <f ca="true">+IF(OFFSET('Sanitation Data'!$E$32,0,10*ROW('Sanitation Data'!E187))="","",OFFSET('Sanitation Data'!$E$32,0,10*ROW('Sanitation Data'!E187)))</f>
        <v/>
      </c>
      <c r="CU193" s="264" t="str">
        <f ca="true">+IF(OFFSET('Sanitation Data'!$F$28,0,10*ROW('Sanitation Data'!F187))="","",OFFSET('Sanitation Data'!$F$28,0,10*ROW('Sanitation Data'!F187)))</f>
        <v/>
      </c>
      <c r="CV193" s="264" t="str">
        <f ca="true">+IF(OFFSET('Sanitation Data'!$F$29,0,10*ROW('Sanitation Data'!F187))="","",OFFSET('Sanitation Data'!$F$29,0,10*ROW('Sanitation Data'!F187)))</f>
        <v/>
      </c>
      <c r="CW193" s="264" t="str">
        <f ca="true">+IF(OFFSET('Sanitation Data'!$F$30,0,10*ROW('Sanitation Data'!F187))="","",OFFSET('Sanitation Data'!$F$30,0,10*ROW('Sanitation Data'!F187)))</f>
        <v/>
      </c>
      <c r="CX193" s="264" t="str">
        <f ca="true">+IF(OFFSET('Sanitation Data'!$F$31,0,10*ROW('Sanitation Data'!F187))="","",OFFSET('Sanitation Data'!$F$31,0,10*ROW('Sanitation Data'!F187)))</f>
        <v/>
      </c>
      <c r="CY193" s="264" t="str">
        <f ca="true">+IF(OFFSET('Sanitation Data'!$F$32,0,10*ROW('Sanitation Data'!F187))="","",OFFSET('Sanitation Data'!$F$32,0,10*ROW('Sanitation Data'!F187)))</f>
        <v/>
      </c>
      <c r="CZ193" s="264" t="str">
        <f ca="true">+IF(OFFSET('Sanitation Data'!$G$28,0,10*ROW('Sanitation Data'!G187))="","",OFFSET('Sanitation Data'!$G$28,0,10*ROW('Sanitation Data'!G187)))</f>
        <v/>
      </c>
      <c r="DA193" s="264" t="str">
        <f ca="true">+IF(OFFSET('Sanitation Data'!$G$29,0,10*ROW('Sanitation Data'!G187))="","",OFFSET('Sanitation Data'!$G$29,0,10*ROW('Sanitation Data'!G187)))</f>
        <v/>
      </c>
      <c r="DB193" s="264" t="str">
        <f ca="true">+IF(OFFSET('Sanitation Data'!$G$30,0,10*ROW('Sanitation Data'!G187))="","",OFFSET('Sanitation Data'!$G$30,0,10*ROW('Sanitation Data'!G187)))</f>
        <v/>
      </c>
      <c r="DC193" s="264" t="str">
        <f ca="true">+IF(OFFSET('Sanitation Data'!$G$31,0,10*ROW('Sanitation Data'!G187))="","",OFFSET('Sanitation Data'!$G$31,0,10*ROW('Sanitation Data'!G187)))</f>
        <v/>
      </c>
      <c r="DD193" s="264" t="str">
        <f ca="true">+IF(OFFSET('Sanitation Data'!$G$32,0,10*ROW('Sanitation Data'!G187))="","",OFFSET('Sanitation Data'!$G$32,0,10*ROW('Sanitation Data'!G187)))</f>
        <v/>
      </c>
      <c r="DE193" s="264" t="str">
        <f ca="true">+IF(OFFSET('Sanitation Data'!$H$28,0,10*ROW('Sanitation Data'!H187))="","",OFFSET('Sanitation Data'!$H$28,0,10*ROW('Sanitation Data'!H187)))</f>
        <v/>
      </c>
      <c r="DF193" s="264" t="str">
        <f ca="true">+IF(OFFSET('Sanitation Data'!$H$29,0,10*ROW('Sanitation Data'!H187))="","",OFFSET('Sanitation Data'!$H$29,0,10*ROW('Sanitation Data'!H187)))</f>
        <v/>
      </c>
      <c r="DG193" s="264" t="str">
        <f ca="true">+IF(OFFSET('Sanitation Data'!$H$30,0,10*ROW('Sanitation Data'!H187))="","",OFFSET('Sanitation Data'!$H$30,0,10*ROW('Sanitation Data'!H187)))</f>
        <v/>
      </c>
      <c r="DH193" s="264" t="str">
        <f ca="true">+IF(OFFSET('Sanitation Data'!$H$31,0,10*ROW('Sanitation Data'!H187))="","",OFFSET('Sanitation Data'!$H$31,0,10*ROW('Sanitation Data'!H187)))</f>
        <v/>
      </c>
      <c r="DI193" s="264" t="str">
        <f ca="true">+IF(OFFSET('Sanitation Data'!$H$32,0,10*ROW('Sanitation Data'!H187))="","",OFFSET('Sanitation Data'!$H$32,0,10*ROW('Sanitation Data'!H187)))</f>
        <v/>
      </c>
      <c r="DJ193" s="264" t="str">
        <f ca="true">+IF(OFFSET('Sanitation Data'!$I$28,0,10*ROW('Sanitation Data'!I187))="","",OFFSET('Sanitation Data'!$I$28,0,10*ROW('Sanitation Data'!I187)))</f>
        <v/>
      </c>
      <c r="DK193" s="264" t="str">
        <f ca="true">+IF(OFFSET('Sanitation Data'!$I$29,0,10*ROW('Sanitation Data'!I187))="","",OFFSET('Sanitation Data'!$I$29,0,10*ROW('Sanitation Data'!I187)))</f>
        <v/>
      </c>
      <c r="DL193" s="264" t="str">
        <f ca="true">+IF(OFFSET('Sanitation Data'!$I$30,0,10*ROW('Sanitation Data'!I187))="","",OFFSET('Sanitation Data'!$I$30,0,10*ROW('Sanitation Data'!I187)))</f>
        <v/>
      </c>
      <c r="DM193" s="264" t="str">
        <f ca="true">+IF(OFFSET('Sanitation Data'!$I$31,0,10*ROW('Sanitation Data'!I187))="","",OFFSET('Sanitation Data'!$I$31,0,10*ROW('Sanitation Data'!I187)))</f>
        <v/>
      </c>
      <c r="DN193" s="264" t="str">
        <f ca="true">+IF(OFFSET('Sanitation Data'!$I$32,0,10*ROW('Sanitation Data'!I187))="","",OFFSET('Sanitation Data'!$I$32,0,10*ROW('Sanitation Data'!I187)))</f>
        <v/>
      </c>
      <c r="DO193" s="264" t="str">
        <f ca="true">+IF(OFFSET('Hygiene Data'!$D$11,0,10*ROW('Hygiene Data'!D187))="","",OFFSET('Hygiene Data'!$D$11,0,10*ROW('Hygiene Data'!D187)))</f>
        <v/>
      </c>
      <c r="DP193" s="264" t="str">
        <f ca="true">+IF(OFFSET('Hygiene Data'!$D$12,0,10*ROW('Hygiene Data'!D187))="","",OFFSET('Hygiene Data'!$D$12,0,10*ROW('Hygiene Data'!D187)))</f>
        <v/>
      </c>
      <c r="DQ193" s="264" t="str">
        <f ca="true">+IF(OFFSET('Hygiene Data'!$D$13,0,10*ROW('Hygiene Data'!D187))="","",OFFSET('Hygiene Data'!$D$13,0,10*ROW('Hygiene Data'!D187)))</f>
        <v/>
      </c>
      <c r="DR193" s="264" t="str">
        <f ca="true">+IF(OFFSET('Hygiene Data'!$E$11,0,10*ROW('Hygiene Data'!E187))="","",OFFSET('Hygiene Data'!$E$11,0,10*ROW('Hygiene Data'!E187)))</f>
        <v/>
      </c>
      <c r="DS193" s="264" t="str">
        <f ca="true">+IF(OFFSET('Hygiene Data'!$E$12,0,10*ROW('Hygiene Data'!E187))="","",OFFSET('Hygiene Data'!$E$12,0,10*ROW('Hygiene Data'!E187)))</f>
        <v/>
      </c>
      <c r="DT193" s="264" t="str">
        <f ca="true">+IF(OFFSET('Hygiene Data'!$E$13,0,10*ROW('Hygiene Data'!E187))="","",OFFSET('Hygiene Data'!$E$13,0,10*ROW('Hygiene Data'!E187)))</f>
        <v/>
      </c>
      <c r="DU193" s="264" t="str">
        <f ca="true">+IF(OFFSET('Hygiene Data'!$F$11,0,10*ROW('Hygiene Data'!F187))="","",OFFSET('Hygiene Data'!$F$11,0,10*ROW('Hygiene Data'!F187)))</f>
        <v/>
      </c>
      <c r="DV193" s="264" t="str">
        <f ca="true">+IF(OFFSET('Hygiene Data'!$F$12,0,10*ROW('Hygiene Data'!F187))="","",OFFSET('Hygiene Data'!$F$12,0,10*ROW('Hygiene Data'!F187)))</f>
        <v/>
      </c>
      <c r="DW193" s="264" t="str">
        <f ca="true">+IF(OFFSET('Hygiene Data'!$F$13,0,10*ROW('Hygiene Data'!F187))="","",OFFSET('Hygiene Data'!$F$13,0,10*ROW('Hygiene Data'!F187)))</f>
        <v/>
      </c>
      <c r="DX193" s="264" t="str">
        <f ca="true">+IF(OFFSET('Hygiene Data'!$G$11,0,10*ROW('Hygiene Data'!G187))="","",OFFSET('Hygiene Data'!$G$11,0,10*ROW('Hygiene Data'!G187)))</f>
        <v/>
      </c>
      <c r="DY193" s="264" t="str">
        <f ca="true">+IF(OFFSET('Hygiene Data'!$G$12,0,10*ROW('Hygiene Data'!G187))="","",OFFSET('Hygiene Data'!$G$12,0,10*ROW('Hygiene Data'!G187)))</f>
        <v/>
      </c>
      <c r="DZ193" s="264" t="str">
        <f ca="true">+IF(OFFSET('Hygiene Data'!$G$13,0,10*ROW('Hygiene Data'!G187))="","",OFFSET('Hygiene Data'!$G$13,0,10*ROW('Hygiene Data'!G187)))</f>
        <v/>
      </c>
      <c r="EA193" s="264" t="str">
        <f ca="true">+IF(OFFSET('Hygiene Data'!$H$11,0,10*ROW('Hygiene Data'!H187))="","",OFFSET('Hygiene Data'!$H$11,0,10*ROW('Hygiene Data'!H187)))</f>
        <v/>
      </c>
      <c r="EB193" s="264" t="str">
        <f ca="true">+IF(OFFSET('Hygiene Data'!$H$12,0,10*ROW('Hygiene Data'!H187))="","",OFFSET('Hygiene Data'!$H$12,0,10*ROW('Hygiene Data'!H187)))</f>
        <v/>
      </c>
      <c r="EC193" s="264" t="str">
        <f ca="true">+IF(OFFSET('Hygiene Data'!$H$13,0,10*ROW('Hygiene Data'!H187))="","",OFFSET('Hygiene Data'!$H$13,0,10*ROW('Hygiene Data'!H187)))</f>
        <v/>
      </c>
      <c r="ED193" s="264" t="str">
        <f ca="true">+IF(OFFSET('Hygiene Data'!$I$11,0,10*ROW('Hygiene Data'!I187))="","",OFFSET('Hygiene Data'!$I$11,0,10*ROW('Hygiene Data'!I187)))</f>
        <v/>
      </c>
      <c r="EE193" s="264" t="str">
        <f ca="true">+IF(OFFSET('Hygiene Data'!$I$12,0,10*ROW('Hygiene Data'!I187))="","",OFFSET('Hygiene Data'!$I$12,0,10*ROW('Hygiene Data'!I187)))</f>
        <v/>
      </c>
      <c r="EF193" s="264" t="str">
        <f ca="true">+IF(OFFSET('Hygiene Data'!$I$13,0,10*ROW('Hygiene Data'!I187))="","",OFFSET('Hygiene Data'!$I$13,0,10*ROW('Hygiene Data'!I187)))</f>
        <v/>
      </c>
    </row>
    <row xmlns:x14ac="http://schemas.microsoft.com/office/spreadsheetml/2009/9/ac" r="194" x14ac:dyDescent="0.2">
      <c r="A194" s="37" t="str">
        <f ca="true">+IF(OFFSET('Water Data'!$B$2,0,10*ROW('Water Data'!E188))="","",OFFSET('Water Data'!$B$2,0,10*ROW('Water Data'!E188)))</f>
        <v/>
      </c>
      <c r="B194" s="37" t="str">
        <f ca="true">+IF(OFFSET('Water Data'!$C$2,0,10*ROW('Water Data'!F188))="","",OFFSET('Water Data'!$C$2,0,10*ROW('Water Data'!F188)))</f>
        <v/>
      </c>
      <c r="C194" s="320" t="str">
        <f t="shared" ca="true" si="2"/>
        <v/>
      </c>
      <c r="D194" s="94"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94"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94"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94"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94"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94"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94"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94"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94"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94"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94"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94"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94"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94"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94"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94"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94"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94"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95"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95"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95"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95"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95"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95"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95"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95"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95"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95"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95"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95"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95"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95"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95"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95"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95"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95"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95"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95"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95"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95"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95"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95"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95"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95"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95"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95"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95"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95"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96"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96"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96"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96"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96"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96"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96"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96"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96"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96"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96"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96"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96"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96"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96"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96"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96"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96"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64"/>
      <c r="BS194" s="264" t="str">
        <f ca="true">+IF(OFFSET('Water Data'!$D$27,0,10*ROW('Water Data'!D188))="","",OFFSET('Water Data'!$D$27,0,10*ROW('Water Data'!D188)))</f>
        <v/>
      </c>
      <c r="BT194" s="264" t="str">
        <f ca="true">+IF(OFFSET('Water Data'!$D$28,0,10*ROW('Water Data'!D188))="","",OFFSET('Water Data'!$D$28,0,10*ROW('Water Data'!D188)))</f>
        <v/>
      </c>
      <c r="BU194" s="264" t="str">
        <f ca="true">+IF(OFFSET('Water Data'!$D$29,0,10*ROW('Water Data'!D188))="","",OFFSET('Water Data'!$D$29,0,10*ROW('Water Data'!D188)))</f>
        <v/>
      </c>
      <c r="BV194" s="264" t="str">
        <f ca="true">+IF(OFFSET('Water Data'!$E$27,0,10*ROW('Water Data'!E188))="","",OFFSET('Water Data'!$E$27,0,10*ROW('Water Data'!E188)))</f>
        <v/>
      </c>
      <c r="BW194" s="264" t="str">
        <f ca="true">+IF(OFFSET('Water Data'!$E$28,0,10*ROW('Water Data'!E188))="","",OFFSET('Water Data'!$E$28,0,10*ROW('Water Data'!E188)))</f>
        <v/>
      </c>
      <c r="BX194" s="264" t="str">
        <f ca="true">+IF(OFFSET('Water Data'!$E$29,0,10*ROW('Water Data'!E188))="","",OFFSET('Water Data'!$E$29,0,10*ROW('Water Data'!E188)))</f>
        <v/>
      </c>
      <c r="BY194" s="264" t="str">
        <f ca="true">+IF(OFFSET('Water Data'!$F$27,0,10*ROW('Water Data'!F188))="","",OFFSET('Water Data'!$F$27,0,10*ROW('Water Data'!F188)))</f>
        <v/>
      </c>
      <c r="BZ194" s="264" t="str">
        <f ca="true">+IF(OFFSET('Water Data'!$F$28,0,10*ROW('Water Data'!F188))="","",OFFSET('Water Data'!$F$28,0,10*ROW('Water Data'!F188)))</f>
        <v/>
      </c>
      <c r="CA194" s="264" t="str">
        <f ca="true">+IF(OFFSET('Water Data'!$F$29,0,10*ROW('Water Data'!F188))="","",OFFSET('Water Data'!$F$29,0,10*ROW('Water Data'!F188)))</f>
        <v/>
      </c>
      <c r="CB194" s="264" t="str">
        <f ca="true">+IF(OFFSET('Water Data'!$G$27,0,10*ROW('Water Data'!G188))="","",OFFSET('Water Data'!$G$27,0,10*ROW('Water Data'!G188)))</f>
        <v/>
      </c>
      <c r="CC194" s="264" t="str">
        <f ca="true">+IF(OFFSET('Water Data'!$G$28,0,10*ROW('Water Data'!G188))="","",OFFSET('Water Data'!$G$28,0,10*ROW('Water Data'!G188)))</f>
        <v/>
      </c>
      <c r="CD194" s="264" t="str">
        <f ca="true">+IF(OFFSET('Water Data'!$G$29,0,10*ROW('Water Data'!G188))="","",OFFSET('Water Data'!$G$29,0,10*ROW('Water Data'!G188)))</f>
        <v/>
      </c>
      <c r="CE194" s="264" t="str">
        <f ca="true">+IF(OFFSET('Water Data'!$H$27,0,10*ROW('Water Data'!H188))="","",OFFSET('Water Data'!$H$27,0,10*ROW('Water Data'!H188)))</f>
        <v/>
      </c>
      <c r="CF194" s="264" t="str">
        <f ca="true">+IF(OFFSET('Water Data'!$H$28,0,10*ROW('Water Data'!H188))="","",OFFSET('Water Data'!$H$28,0,10*ROW('Water Data'!H188)))</f>
        <v/>
      </c>
      <c r="CG194" s="264" t="str">
        <f ca="true">+IF(OFFSET('Water Data'!$H$29,0,10*ROW('Water Data'!H188))="","",OFFSET('Water Data'!$H$29,0,10*ROW('Water Data'!H188)))</f>
        <v/>
      </c>
      <c r="CH194" s="264" t="str">
        <f ca="true">+IF(OFFSET('Water Data'!$I$27,0,10*ROW('Water Data'!I188))="","",OFFSET('Water Data'!$I$27,0,10*ROW('Water Data'!I188)))</f>
        <v/>
      </c>
      <c r="CI194" s="264" t="str">
        <f ca="true">+IF(OFFSET('Water Data'!$I$28,0,10*ROW('Water Data'!I188))="","",OFFSET('Water Data'!$I$28,0,10*ROW('Water Data'!I188)))</f>
        <v/>
      </c>
      <c r="CJ194" s="264" t="str">
        <f ca="true">+IF(OFFSET('Water Data'!$I$29,0,10*ROW('Water Data'!I188))="","",OFFSET('Water Data'!$I$29,0,10*ROW('Water Data'!I188)))</f>
        <v/>
      </c>
      <c r="CK194" s="264" t="str">
        <f ca="true">+IF(OFFSET('Sanitation Data'!$D$28,0,10*ROW('Sanitation Data'!D188))="","",OFFSET('Sanitation Data'!$D$28,0,10*ROW('Sanitation Data'!D188)))</f>
        <v/>
      </c>
      <c r="CL194" s="264" t="str">
        <f ca="true">+IF(OFFSET('Sanitation Data'!$D$29,0,10*ROW('Sanitation Data'!D188))="","",OFFSET('Sanitation Data'!$D$29,0,10*ROW('Sanitation Data'!D188)))</f>
        <v/>
      </c>
      <c r="CM194" s="264" t="str">
        <f ca="true">+IF(OFFSET('Sanitation Data'!$D$30,0,10*ROW('Sanitation Data'!D188))="","",OFFSET('Sanitation Data'!$D$30,0,10*ROW('Sanitation Data'!D188)))</f>
        <v/>
      </c>
      <c r="CN194" s="264" t="str">
        <f ca="true">+IF(OFFSET('Sanitation Data'!$D$31,0,10*ROW('Sanitation Data'!D188))="","",OFFSET('Sanitation Data'!$D$31,0,10*ROW('Sanitation Data'!D188)))</f>
        <v/>
      </c>
      <c r="CO194" s="264" t="str">
        <f ca="true">+IF(OFFSET('Sanitation Data'!$D$32,0,10*ROW('Sanitation Data'!D188))="","",OFFSET('Sanitation Data'!$D$32,0,10*ROW('Sanitation Data'!D188)))</f>
        <v/>
      </c>
      <c r="CP194" s="264" t="str">
        <f ca="true">+IF(OFFSET('Sanitation Data'!$E$28,0,10*ROW('Sanitation Data'!E188))="","",OFFSET('Sanitation Data'!$E$28,0,10*ROW('Sanitation Data'!E188)))</f>
        <v/>
      </c>
      <c r="CQ194" s="264" t="str">
        <f ca="true">+IF(OFFSET('Sanitation Data'!$E$29,0,10*ROW('Sanitation Data'!E188))="","",OFFSET('Sanitation Data'!$E$29,0,10*ROW('Sanitation Data'!E188)))</f>
        <v/>
      </c>
      <c r="CR194" s="264" t="str">
        <f ca="true">+IF(OFFSET('Sanitation Data'!$E$30,0,10*ROW('Sanitation Data'!E188))="","",OFFSET('Sanitation Data'!$E$30,0,10*ROW('Sanitation Data'!E188)))</f>
        <v/>
      </c>
      <c r="CS194" s="264" t="str">
        <f ca="true">+IF(OFFSET('Sanitation Data'!$E$31,0,10*ROW('Sanitation Data'!E188))="","",OFFSET('Sanitation Data'!$E$31,0,10*ROW('Sanitation Data'!E188)))</f>
        <v/>
      </c>
      <c r="CT194" s="264" t="str">
        <f ca="true">+IF(OFFSET('Sanitation Data'!$E$32,0,10*ROW('Sanitation Data'!E188))="","",OFFSET('Sanitation Data'!$E$32,0,10*ROW('Sanitation Data'!E188)))</f>
        <v/>
      </c>
      <c r="CU194" s="264" t="str">
        <f ca="true">+IF(OFFSET('Sanitation Data'!$F$28,0,10*ROW('Sanitation Data'!F188))="","",OFFSET('Sanitation Data'!$F$28,0,10*ROW('Sanitation Data'!F188)))</f>
        <v/>
      </c>
      <c r="CV194" s="264" t="str">
        <f ca="true">+IF(OFFSET('Sanitation Data'!$F$29,0,10*ROW('Sanitation Data'!F188))="","",OFFSET('Sanitation Data'!$F$29,0,10*ROW('Sanitation Data'!F188)))</f>
        <v/>
      </c>
      <c r="CW194" s="264" t="str">
        <f ca="true">+IF(OFFSET('Sanitation Data'!$F$30,0,10*ROW('Sanitation Data'!F188))="","",OFFSET('Sanitation Data'!$F$30,0,10*ROW('Sanitation Data'!F188)))</f>
        <v/>
      </c>
      <c r="CX194" s="264" t="str">
        <f ca="true">+IF(OFFSET('Sanitation Data'!$F$31,0,10*ROW('Sanitation Data'!F188))="","",OFFSET('Sanitation Data'!$F$31,0,10*ROW('Sanitation Data'!F188)))</f>
        <v/>
      </c>
      <c r="CY194" s="264" t="str">
        <f ca="true">+IF(OFFSET('Sanitation Data'!$F$32,0,10*ROW('Sanitation Data'!F188))="","",OFFSET('Sanitation Data'!$F$32,0,10*ROW('Sanitation Data'!F188)))</f>
        <v/>
      </c>
      <c r="CZ194" s="264" t="str">
        <f ca="true">+IF(OFFSET('Sanitation Data'!$G$28,0,10*ROW('Sanitation Data'!G188))="","",OFFSET('Sanitation Data'!$G$28,0,10*ROW('Sanitation Data'!G188)))</f>
        <v/>
      </c>
      <c r="DA194" s="264" t="str">
        <f ca="true">+IF(OFFSET('Sanitation Data'!$G$29,0,10*ROW('Sanitation Data'!G188))="","",OFFSET('Sanitation Data'!$G$29,0,10*ROW('Sanitation Data'!G188)))</f>
        <v/>
      </c>
      <c r="DB194" s="264" t="str">
        <f ca="true">+IF(OFFSET('Sanitation Data'!$G$30,0,10*ROW('Sanitation Data'!G188))="","",OFFSET('Sanitation Data'!$G$30,0,10*ROW('Sanitation Data'!G188)))</f>
        <v/>
      </c>
      <c r="DC194" s="264" t="str">
        <f ca="true">+IF(OFFSET('Sanitation Data'!$G$31,0,10*ROW('Sanitation Data'!G188))="","",OFFSET('Sanitation Data'!$G$31,0,10*ROW('Sanitation Data'!G188)))</f>
        <v/>
      </c>
      <c r="DD194" s="264" t="str">
        <f ca="true">+IF(OFFSET('Sanitation Data'!$G$32,0,10*ROW('Sanitation Data'!G188))="","",OFFSET('Sanitation Data'!$G$32,0,10*ROW('Sanitation Data'!G188)))</f>
        <v/>
      </c>
      <c r="DE194" s="264" t="str">
        <f ca="true">+IF(OFFSET('Sanitation Data'!$H$28,0,10*ROW('Sanitation Data'!H188))="","",OFFSET('Sanitation Data'!$H$28,0,10*ROW('Sanitation Data'!H188)))</f>
        <v/>
      </c>
      <c r="DF194" s="264" t="str">
        <f ca="true">+IF(OFFSET('Sanitation Data'!$H$29,0,10*ROW('Sanitation Data'!H188))="","",OFFSET('Sanitation Data'!$H$29,0,10*ROW('Sanitation Data'!H188)))</f>
        <v/>
      </c>
      <c r="DG194" s="264" t="str">
        <f ca="true">+IF(OFFSET('Sanitation Data'!$H$30,0,10*ROW('Sanitation Data'!H188))="","",OFFSET('Sanitation Data'!$H$30,0,10*ROW('Sanitation Data'!H188)))</f>
        <v/>
      </c>
      <c r="DH194" s="264" t="str">
        <f ca="true">+IF(OFFSET('Sanitation Data'!$H$31,0,10*ROW('Sanitation Data'!H188))="","",OFFSET('Sanitation Data'!$H$31,0,10*ROW('Sanitation Data'!H188)))</f>
        <v/>
      </c>
      <c r="DI194" s="264" t="str">
        <f ca="true">+IF(OFFSET('Sanitation Data'!$H$32,0,10*ROW('Sanitation Data'!H188))="","",OFFSET('Sanitation Data'!$H$32,0,10*ROW('Sanitation Data'!H188)))</f>
        <v/>
      </c>
      <c r="DJ194" s="264" t="str">
        <f ca="true">+IF(OFFSET('Sanitation Data'!$I$28,0,10*ROW('Sanitation Data'!I188))="","",OFFSET('Sanitation Data'!$I$28,0,10*ROW('Sanitation Data'!I188)))</f>
        <v/>
      </c>
      <c r="DK194" s="264" t="str">
        <f ca="true">+IF(OFFSET('Sanitation Data'!$I$29,0,10*ROW('Sanitation Data'!I188))="","",OFFSET('Sanitation Data'!$I$29,0,10*ROW('Sanitation Data'!I188)))</f>
        <v/>
      </c>
      <c r="DL194" s="264" t="str">
        <f ca="true">+IF(OFFSET('Sanitation Data'!$I$30,0,10*ROW('Sanitation Data'!I188))="","",OFFSET('Sanitation Data'!$I$30,0,10*ROW('Sanitation Data'!I188)))</f>
        <v/>
      </c>
      <c r="DM194" s="264" t="str">
        <f ca="true">+IF(OFFSET('Sanitation Data'!$I$31,0,10*ROW('Sanitation Data'!I188))="","",OFFSET('Sanitation Data'!$I$31,0,10*ROW('Sanitation Data'!I188)))</f>
        <v/>
      </c>
      <c r="DN194" s="264" t="str">
        <f ca="true">+IF(OFFSET('Sanitation Data'!$I$32,0,10*ROW('Sanitation Data'!I188))="","",OFFSET('Sanitation Data'!$I$32,0,10*ROW('Sanitation Data'!I188)))</f>
        <v/>
      </c>
      <c r="DO194" s="264" t="str">
        <f ca="true">+IF(OFFSET('Hygiene Data'!$D$11,0,10*ROW('Hygiene Data'!D188))="","",OFFSET('Hygiene Data'!$D$11,0,10*ROW('Hygiene Data'!D188)))</f>
        <v/>
      </c>
      <c r="DP194" s="264" t="str">
        <f ca="true">+IF(OFFSET('Hygiene Data'!$D$12,0,10*ROW('Hygiene Data'!D188))="","",OFFSET('Hygiene Data'!$D$12,0,10*ROW('Hygiene Data'!D188)))</f>
        <v/>
      </c>
      <c r="DQ194" s="264" t="str">
        <f ca="true">+IF(OFFSET('Hygiene Data'!$D$13,0,10*ROW('Hygiene Data'!D188))="","",OFFSET('Hygiene Data'!$D$13,0,10*ROW('Hygiene Data'!D188)))</f>
        <v/>
      </c>
      <c r="DR194" s="264" t="str">
        <f ca="true">+IF(OFFSET('Hygiene Data'!$E$11,0,10*ROW('Hygiene Data'!E188))="","",OFFSET('Hygiene Data'!$E$11,0,10*ROW('Hygiene Data'!E188)))</f>
        <v/>
      </c>
      <c r="DS194" s="264" t="str">
        <f ca="true">+IF(OFFSET('Hygiene Data'!$E$12,0,10*ROW('Hygiene Data'!E188))="","",OFFSET('Hygiene Data'!$E$12,0,10*ROW('Hygiene Data'!E188)))</f>
        <v/>
      </c>
      <c r="DT194" s="264" t="str">
        <f ca="true">+IF(OFFSET('Hygiene Data'!$E$13,0,10*ROW('Hygiene Data'!E188))="","",OFFSET('Hygiene Data'!$E$13,0,10*ROW('Hygiene Data'!E188)))</f>
        <v/>
      </c>
      <c r="DU194" s="264" t="str">
        <f ca="true">+IF(OFFSET('Hygiene Data'!$F$11,0,10*ROW('Hygiene Data'!F188))="","",OFFSET('Hygiene Data'!$F$11,0,10*ROW('Hygiene Data'!F188)))</f>
        <v/>
      </c>
      <c r="DV194" s="264" t="str">
        <f ca="true">+IF(OFFSET('Hygiene Data'!$F$12,0,10*ROW('Hygiene Data'!F188))="","",OFFSET('Hygiene Data'!$F$12,0,10*ROW('Hygiene Data'!F188)))</f>
        <v/>
      </c>
      <c r="DW194" s="264" t="str">
        <f ca="true">+IF(OFFSET('Hygiene Data'!$F$13,0,10*ROW('Hygiene Data'!F188))="","",OFFSET('Hygiene Data'!$F$13,0,10*ROW('Hygiene Data'!F188)))</f>
        <v/>
      </c>
      <c r="DX194" s="264" t="str">
        <f ca="true">+IF(OFFSET('Hygiene Data'!$G$11,0,10*ROW('Hygiene Data'!G188))="","",OFFSET('Hygiene Data'!$G$11,0,10*ROW('Hygiene Data'!G188)))</f>
        <v/>
      </c>
      <c r="DY194" s="264" t="str">
        <f ca="true">+IF(OFFSET('Hygiene Data'!$G$12,0,10*ROW('Hygiene Data'!G188))="","",OFFSET('Hygiene Data'!$G$12,0,10*ROW('Hygiene Data'!G188)))</f>
        <v/>
      </c>
      <c r="DZ194" s="264" t="str">
        <f ca="true">+IF(OFFSET('Hygiene Data'!$G$13,0,10*ROW('Hygiene Data'!G188))="","",OFFSET('Hygiene Data'!$G$13,0,10*ROW('Hygiene Data'!G188)))</f>
        <v/>
      </c>
      <c r="EA194" s="264" t="str">
        <f ca="true">+IF(OFFSET('Hygiene Data'!$H$11,0,10*ROW('Hygiene Data'!H188))="","",OFFSET('Hygiene Data'!$H$11,0,10*ROW('Hygiene Data'!H188)))</f>
        <v/>
      </c>
      <c r="EB194" s="264" t="str">
        <f ca="true">+IF(OFFSET('Hygiene Data'!$H$12,0,10*ROW('Hygiene Data'!H188))="","",OFFSET('Hygiene Data'!$H$12,0,10*ROW('Hygiene Data'!H188)))</f>
        <v/>
      </c>
      <c r="EC194" s="264" t="str">
        <f ca="true">+IF(OFFSET('Hygiene Data'!$H$13,0,10*ROW('Hygiene Data'!H188))="","",OFFSET('Hygiene Data'!$H$13,0,10*ROW('Hygiene Data'!H188)))</f>
        <v/>
      </c>
      <c r="ED194" s="264" t="str">
        <f ca="true">+IF(OFFSET('Hygiene Data'!$I$11,0,10*ROW('Hygiene Data'!I188))="","",OFFSET('Hygiene Data'!$I$11,0,10*ROW('Hygiene Data'!I188)))</f>
        <v/>
      </c>
      <c r="EE194" s="264" t="str">
        <f ca="true">+IF(OFFSET('Hygiene Data'!$I$12,0,10*ROW('Hygiene Data'!I188))="","",OFFSET('Hygiene Data'!$I$12,0,10*ROW('Hygiene Data'!I188)))</f>
        <v/>
      </c>
      <c r="EF194" s="264" t="str">
        <f ca="true">+IF(OFFSET('Hygiene Data'!$I$13,0,10*ROW('Hygiene Data'!I188))="","",OFFSET('Hygiene Data'!$I$13,0,10*ROW('Hygiene Data'!I188)))</f>
        <v/>
      </c>
    </row>
    <row xmlns:x14ac="http://schemas.microsoft.com/office/spreadsheetml/2009/9/ac" r="195" x14ac:dyDescent="0.2">
      <c r="A195" s="37" t="str">
        <f ca="true">+IF(OFFSET('Water Data'!$B$2,0,10*ROW('Water Data'!E189))="","",OFFSET('Water Data'!$B$2,0,10*ROW('Water Data'!E189)))</f>
        <v/>
      </c>
      <c r="B195" s="37" t="str">
        <f ca="true">+IF(OFFSET('Water Data'!$C$2,0,10*ROW('Water Data'!F189))="","",OFFSET('Water Data'!$C$2,0,10*ROW('Water Data'!F189)))</f>
        <v/>
      </c>
      <c r="C195" s="320" t="str">
        <f t="shared" ca="true" si="2"/>
        <v/>
      </c>
      <c r="D195" s="94"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94"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94"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94"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94"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94"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94"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94"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94"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94"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94"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94"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94"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94"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94"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94"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94"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94"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95"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95"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95"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95"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95"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95"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95"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95"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95"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95"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95"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95"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95"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95"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95"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95"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95"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95"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95"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95"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95"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95"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95"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95"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95"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95"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95"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95"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95"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95"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96"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96"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96"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96"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96"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96"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96"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96"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96"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96"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96"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96"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96"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96"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96"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96"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96"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96"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64"/>
      <c r="BS195" s="264" t="str">
        <f ca="true">+IF(OFFSET('Water Data'!$D$27,0,10*ROW('Water Data'!D189))="","",OFFSET('Water Data'!$D$27,0,10*ROW('Water Data'!D189)))</f>
        <v/>
      </c>
      <c r="BT195" s="264" t="str">
        <f ca="true">+IF(OFFSET('Water Data'!$D$28,0,10*ROW('Water Data'!D189))="","",OFFSET('Water Data'!$D$28,0,10*ROW('Water Data'!D189)))</f>
        <v/>
      </c>
      <c r="BU195" s="264" t="str">
        <f ca="true">+IF(OFFSET('Water Data'!$D$29,0,10*ROW('Water Data'!D189))="","",OFFSET('Water Data'!$D$29,0,10*ROW('Water Data'!D189)))</f>
        <v/>
      </c>
      <c r="BV195" s="264" t="str">
        <f ca="true">+IF(OFFSET('Water Data'!$E$27,0,10*ROW('Water Data'!E189))="","",OFFSET('Water Data'!$E$27,0,10*ROW('Water Data'!E189)))</f>
        <v/>
      </c>
      <c r="BW195" s="264" t="str">
        <f ca="true">+IF(OFFSET('Water Data'!$E$28,0,10*ROW('Water Data'!E189))="","",OFFSET('Water Data'!$E$28,0,10*ROW('Water Data'!E189)))</f>
        <v/>
      </c>
      <c r="BX195" s="264" t="str">
        <f ca="true">+IF(OFFSET('Water Data'!$E$29,0,10*ROW('Water Data'!E189))="","",OFFSET('Water Data'!$E$29,0,10*ROW('Water Data'!E189)))</f>
        <v/>
      </c>
      <c r="BY195" s="264" t="str">
        <f ca="true">+IF(OFFSET('Water Data'!$F$27,0,10*ROW('Water Data'!F189))="","",OFFSET('Water Data'!$F$27,0,10*ROW('Water Data'!F189)))</f>
        <v/>
      </c>
      <c r="BZ195" s="264" t="str">
        <f ca="true">+IF(OFFSET('Water Data'!$F$28,0,10*ROW('Water Data'!F189))="","",OFFSET('Water Data'!$F$28,0,10*ROW('Water Data'!F189)))</f>
        <v/>
      </c>
      <c r="CA195" s="264" t="str">
        <f ca="true">+IF(OFFSET('Water Data'!$F$29,0,10*ROW('Water Data'!F189))="","",OFFSET('Water Data'!$F$29,0,10*ROW('Water Data'!F189)))</f>
        <v/>
      </c>
      <c r="CB195" s="264" t="str">
        <f ca="true">+IF(OFFSET('Water Data'!$G$27,0,10*ROW('Water Data'!G189))="","",OFFSET('Water Data'!$G$27,0,10*ROW('Water Data'!G189)))</f>
        <v/>
      </c>
      <c r="CC195" s="264" t="str">
        <f ca="true">+IF(OFFSET('Water Data'!$G$28,0,10*ROW('Water Data'!G189))="","",OFFSET('Water Data'!$G$28,0,10*ROW('Water Data'!G189)))</f>
        <v/>
      </c>
      <c r="CD195" s="264" t="str">
        <f ca="true">+IF(OFFSET('Water Data'!$G$29,0,10*ROW('Water Data'!G189))="","",OFFSET('Water Data'!$G$29,0,10*ROW('Water Data'!G189)))</f>
        <v/>
      </c>
      <c r="CE195" s="264" t="str">
        <f ca="true">+IF(OFFSET('Water Data'!$H$27,0,10*ROW('Water Data'!H189))="","",OFFSET('Water Data'!$H$27,0,10*ROW('Water Data'!H189)))</f>
        <v/>
      </c>
      <c r="CF195" s="264" t="str">
        <f ca="true">+IF(OFFSET('Water Data'!$H$28,0,10*ROW('Water Data'!H189))="","",OFFSET('Water Data'!$H$28,0,10*ROW('Water Data'!H189)))</f>
        <v/>
      </c>
      <c r="CG195" s="264" t="str">
        <f ca="true">+IF(OFFSET('Water Data'!$H$29,0,10*ROW('Water Data'!H189))="","",OFFSET('Water Data'!$H$29,0,10*ROW('Water Data'!H189)))</f>
        <v/>
      </c>
      <c r="CH195" s="264" t="str">
        <f ca="true">+IF(OFFSET('Water Data'!$I$27,0,10*ROW('Water Data'!I189))="","",OFFSET('Water Data'!$I$27,0,10*ROW('Water Data'!I189)))</f>
        <v/>
      </c>
      <c r="CI195" s="264" t="str">
        <f ca="true">+IF(OFFSET('Water Data'!$I$28,0,10*ROW('Water Data'!I189))="","",OFFSET('Water Data'!$I$28,0,10*ROW('Water Data'!I189)))</f>
        <v/>
      </c>
      <c r="CJ195" s="264" t="str">
        <f ca="true">+IF(OFFSET('Water Data'!$I$29,0,10*ROW('Water Data'!I189))="","",OFFSET('Water Data'!$I$29,0,10*ROW('Water Data'!I189)))</f>
        <v/>
      </c>
      <c r="CK195" s="264" t="str">
        <f ca="true">+IF(OFFSET('Sanitation Data'!$D$28,0,10*ROW('Sanitation Data'!D189))="","",OFFSET('Sanitation Data'!$D$28,0,10*ROW('Sanitation Data'!D189)))</f>
        <v/>
      </c>
      <c r="CL195" s="264" t="str">
        <f ca="true">+IF(OFFSET('Sanitation Data'!$D$29,0,10*ROW('Sanitation Data'!D189))="","",OFFSET('Sanitation Data'!$D$29,0,10*ROW('Sanitation Data'!D189)))</f>
        <v/>
      </c>
      <c r="CM195" s="264" t="str">
        <f ca="true">+IF(OFFSET('Sanitation Data'!$D$30,0,10*ROW('Sanitation Data'!D189))="","",OFFSET('Sanitation Data'!$D$30,0,10*ROW('Sanitation Data'!D189)))</f>
        <v/>
      </c>
      <c r="CN195" s="264" t="str">
        <f ca="true">+IF(OFFSET('Sanitation Data'!$D$31,0,10*ROW('Sanitation Data'!D189))="","",OFFSET('Sanitation Data'!$D$31,0,10*ROW('Sanitation Data'!D189)))</f>
        <v/>
      </c>
      <c r="CO195" s="264" t="str">
        <f ca="true">+IF(OFFSET('Sanitation Data'!$D$32,0,10*ROW('Sanitation Data'!D189))="","",OFFSET('Sanitation Data'!$D$32,0,10*ROW('Sanitation Data'!D189)))</f>
        <v/>
      </c>
      <c r="CP195" s="264" t="str">
        <f ca="true">+IF(OFFSET('Sanitation Data'!$E$28,0,10*ROW('Sanitation Data'!E189))="","",OFFSET('Sanitation Data'!$E$28,0,10*ROW('Sanitation Data'!E189)))</f>
        <v/>
      </c>
      <c r="CQ195" s="264" t="str">
        <f ca="true">+IF(OFFSET('Sanitation Data'!$E$29,0,10*ROW('Sanitation Data'!E189))="","",OFFSET('Sanitation Data'!$E$29,0,10*ROW('Sanitation Data'!E189)))</f>
        <v/>
      </c>
      <c r="CR195" s="264" t="str">
        <f ca="true">+IF(OFFSET('Sanitation Data'!$E$30,0,10*ROW('Sanitation Data'!E189))="","",OFFSET('Sanitation Data'!$E$30,0,10*ROW('Sanitation Data'!E189)))</f>
        <v/>
      </c>
      <c r="CS195" s="264" t="str">
        <f ca="true">+IF(OFFSET('Sanitation Data'!$E$31,0,10*ROW('Sanitation Data'!E189))="","",OFFSET('Sanitation Data'!$E$31,0,10*ROW('Sanitation Data'!E189)))</f>
        <v/>
      </c>
      <c r="CT195" s="264" t="str">
        <f ca="true">+IF(OFFSET('Sanitation Data'!$E$32,0,10*ROW('Sanitation Data'!E189))="","",OFFSET('Sanitation Data'!$E$32,0,10*ROW('Sanitation Data'!E189)))</f>
        <v/>
      </c>
      <c r="CU195" s="264" t="str">
        <f ca="true">+IF(OFFSET('Sanitation Data'!$F$28,0,10*ROW('Sanitation Data'!F189))="","",OFFSET('Sanitation Data'!$F$28,0,10*ROW('Sanitation Data'!F189)))</f>
        <v/>
      </c>
      <c r="CV195" s="264" t="str">
        <f ca="true">+IF(OFFSET('Sanitation Data'!$F$29,0,10*ROW('Sanitation Data'!F189))="","",OFFSET('Sanitation Data'!$F$29,0,10*ROW('Sanitation Data'!F189)))</f>
        <v/>
      </c>
      <c r="CW195" s="264" t="str">
        <f ca="true">+IF(OFFSET('Sanitation Data'!$F$30,0,10*ROW('Sanitation Data'!F189))="","",OFFSET('Sanitation Data'!$F$30,0,10*ROW('Sanitation Data'!F189)))</f>
        <v/>
      </c>
      <c r="CX195" s="264" t="str">
        <f ca="true">+IF(OFFSET('Sanitation Data'!$F$31,0,10*ROW('Sanitation Data'!F189))="","",OFFSET('Sanitation Data'!$F$31,0,10*ROW('Sanitation Data'!F189)))</f>
        <v/>
      </c>
      <c r="CY195" s="264" t="str">
        <f ca="true">+IF(OFFSET('Sanitation Data'!$F$32,0,10*ROW('Sanitation Data'!F189))="","",OFFSET('Sanitation Data'!$F$32,0,10*ROW('Sanitation Data'!F189)))</f>
        <v/>
      </c>
      <c r="CZ195" s="264" t="str">
        <f ca="true">+IF(OFFSET('Sanitation Data'!$G$28,0,10*ROW('Sanitation Data'!G189))="","",OFFSET('Sanitation Data'!$G$28,0,10*ROW('Sanitation Data'!G189)))</f>
        <v/>
      </c>
      <c r="DA195" s="264" t="str">
        <f ca="true">+IF(OFFSET('Sanitation Data'!$G$29,0,10*ROW('Sanitation Data'!G189))="","",OFFSET('Sanitation Data'!$G$29,0,10*ROW('Sanitation Data'!G189)))</f>
        <v/>
      </c>
      <c r="DB195" s="264" t="str">
        <f ca="true">+IF(OFFSET('Sanitation Data'!$G$30,0,10*ROW('Sanitation Data'!G189))="","",OFFSET('Sanitation Data'!$G$30,0,10*ROW('Sanitation Data'!G189)))</f>
        <v/>
      </c>
      <c r="DC195" s="264" t="str">
        <f ca="true">+IF(OFFSET('Sanitation Data'!$G$31,0,10*ROW('Sanitation Data'!G189))="","",OFFSET('Sanitation Data'!$G$31,0,10*ROW('Sanitation Data'!G189)))</f>
        <v/>
      </c>
      <c r="DD195" s="264" t="str">
        <f ca="true">+IF(OFFSET('Sanitation Data'!$G$32,0,10*ROW('Sanitation Data'!G189))="","",OFFSET('Sanitation Data'!$G$32,0,10*ROW('Sanitation Data'!G189)))</f>
        <v/>
      </c>
      <c r="DE195" s="264" t="str">
        <f ca="true">+IF(OFFSET('Sanitation Data'!$H$28,0,10*ROW('Sanitation Data'!H189))="","",OFFSET('Sanitation Data'!$H$28,0,10*ROW('Sanitation Data'!H189)))</f>
        <v/>
      </c>
      <c r="DF195" s="264" t="str">
        <f ca="true">+IF(OFFSET('Sanitation Data'!$H$29,0,10*ROW('Sanitation Data'!H189))="","",OFFSET('Sanitation Data'!$H$29,0,10*ROW('Sanitation Data'!H189)))</f>
        <v/>
      </c>
      <c r="DG195" s="264" t="str">
        <f ca="true">+IF(OFFSET('Sanitation Data'!$H$30,0,10*ROW('Sanitation Data'!H189))="","",OFFSET('Sanitation Data'!$H$30,0,10*ROW('Sanitation Data'!H189)))</f>
        <v/>
      </c>
      <c r="DH195" s="264" t="str">
        <f ca="true">+IF(OFFSET('Sanitation Data'!$H$31,0,10*ROW('Sanitation Data'!H189))="","",OFFSET('Sanitation Data'!$H$31,0,10*ROW('Sanitation Data'!H189)))</f>
        <v/>
      </c>
      <c r="DI195" s="264" t="str">
        <f ca="true">+IF(OFFSET('Sanitation Data'!$H$32,0,10*ROW('Sanitation Data'!H189))="","",OFFSET('Sanitation Data'!$H$32,0,10*ROW('Sanitation Data'!H189)))</f>
        <v/>
      </c>
      <c r="DJ195" s="264" t="str">
        <f ca="true">+IF(OFFSET('Sanitation Data'!$I$28,0,10*ROW('Sanitation Data'!I189))="","",OFFSET('Sanitation Data'!$I$28,0,10*ROW('Sanitation Data'!I189)))</f>
        <v/>
      </c>
      <c r="DK195" s="264" t="str">
        <f ca="true">+IF(OFFSET('Sanitation Data'!$I$29,0,10*ROW('Sanitation Data'!I189))="","",OFFSET('Sanitation Data'!$I$29,0,10*ROW('Sanitation Data'!I189)))</f>
        <v/>
      </c>
      <c r="DL195" s="264" t="str">
        <f ca="true">+IF(OFFSET('Sanitation Data'!$I$30,0,10*ROW('Sanitation Data'!I189))="","",OFFSET('Sanitation Data'!$I$30,0,10*ROW('Sanitation Data'!I189)))</f>
        <v/>
      </c>
      <c r="DM195" s="264" t="str">
        <f ca="true">+IF(OFFSET('Sanitation Data'!$I$31,0,10*ROW('Sanitation Data'!I189))="","",OFFSET('Sanitation Data'!$I$31,0,10*ROW('Sanitation Data'!I189)))</f>
        <v/>
      </c>
      <c r="DN195" s="264" t="str">
        <f ca="true">+IF(OFFSET('Sanitation Data'!$I$32,0,10*ROW('Sanitation Data'!I189))="","",OFFSET('Sanitation Data'!$I$32,0,10*ROW('Sanitation Data'!I189)))</f>
        <v/>
      </c>
      <c r="DO195" s="264" t="str">
        <f ca="true">+IF(OFFSET('Hygiene Data'!$D$11,0,10*ROW('Hygiene Data'!D189))="","",OFFSET('Hygiene Data'!$D$11,0,10*ROW('Hygiene Data'!D189)))</f>
        <v/>
      </c>
      <c r="DP195" s="264" t="str">
        <f ca="true">+IF(OFFSET('Hygiene Data'!$D$12,0,10*ROW('Hygiene Data'!D189))="","",OFFSET('Hygiene Data'!$D$12,0,10*ROW('Hygiene Data'!D189)))</f>
        <v/>
      </c>
      <c r="DQ195" s="264" t="str">
        <f ca="true">+IF(OFFSET('Hygiene Data'!$D$13,0,10*ROW('Hygiene Data'!D189))="","",OFFSET('Hygiene Data'!$D$13,0,10*ROW('Hygiene Data'!D189)))</f>
        <v/>
      </c>
      <c r="DR195" s="264" t="str">
        <f ca="true">+IF(OFFSET('Hygiene Data'!$E$11,0,10*ROW('Hygiene Data'!E189))="","",OFFSET('Hygiene Data'!$E$11,0,10*ROW('Hygiene Data'!E189)))</f>
        <v/>
      </c>
      <c r="DS195" s="264" t="str">
        <f ca="true">+IF(OFFSET('Hygiene Data'!$E$12,0,10*ROW('Hygiene Data'!E189))="","",OFFSET('Hygiene Data'!$E$12,0,10*ROW('Hygiene Data'!E189)))</f>
        <v/>
      </c>
      <c r="DT195" s="264" t="str">
        <f ca="true">+IF(OFFSET('Hygiene Data'!$E$13,0,10*ROW('Hygiene Data'!E189))="","",OFFSET('Hygiene Data'!$E$13,0,10*ROW('Hygiene Data'!E189)))</f>
        <v/>
      </c>
      <c r="DU195" s="264" t="str">
        <f ca="true">+IF(OFFSET('Hygiene Data'!$F$11,0,10*ROW('Hygiene Data'!F189))="","",OFFSET('Hygiene Data'!$F$11,0,10*ROW('Hygiene Data'!F189)))</f>
        <v/>
      </c>
      <c r="DV195" s="264" t="str">
        <f ca="true">+IF(OFFSET('Hygiene Data'!$F$12,0,10*ROW('Hygiene Data'!F189))="","",OFFSET('Hygiene Data'!$F$12,0,10*ROW('Hygiene Data'!F189)))</f>
        <v/>
      </c>
      <c r="DW195" s="264" t="str">
        <f ca="true">+IF(OFFSET('Hygiene Data'!$F$13,0,10*ROW('Hygiene Data'!F189))="","",OFFSET('Hygiene Data'!$F$13,0,10*ROW('Hygiene Data'!F189)))</f>
        <v/>
      </c>
      <c r="DX195" s="264" t="str">
        <f ca="true">+IF(OFFSET('Hygiene Data'!$G$11,0,10*ROW('Hygiene Data'!G189))="","",OFFSET('Hygiene Data'!$G$11,0,10*ROW('Hygiene Data'!G189)))</f>
        <v/>
      </c>
      <c r="DY195" s="264" t="str">
        <f ca="true">+IF(OFFSET('Hygiene Data'!$G$12,0,10*ROW('Hygiene Data'!G189))="","",OFFSET('Hygiene Data'!$G$12,0,10*ROW('Hygiene Data'!G189)))</f>
        <v/>
      </c>
      <c r="DZ195" s="264" t="str">
        <f ca="true">+IF(OFFSET('Hygiene Data'!$G$13,0,10*ROW('Hygiene Data'!G189))="","",OFFSET('Hygiene Data'!$G$13,0,10*ROW('Hygiene Data'!G189)))</f>
        <v/>
      </c>
      <c r="EA195" s="264" t="str">
        <f ca="true">+IF(OFFSET('Hygiene Data'!$H$11,0,10*ROW('Hygiene Data'!H189))="","",OFFSET('Hygiene Data'!$H$11,0,10*ROW('Hygiene Data'!H189)))</f>
        <v/>
      </c>
      <c r="EB195" s="264" t="str">
        <f ca="true">+IF(OFFSET('Hygiene Data'!$H$12,0,10*ROW('Hygiene Data'!H189))="","",OFFSET('Hygiene Data'!$H$12,0,10*ROW('Hygiene Data'!H189)))</f>
        <v/>
      </c>
      <c r="EC195" s="264" t="str">
        <f ca="true">+IF(OFFSET('Hygiene Data'!$H$13,0,10*ROW('Hygiene Data'!H189))="","",OFFSET('Hygiene Data'!$H$13,0,10*ROW('Hygiene Data'!H189)))</f>
        <v/>
      </c>
      <c r="ED195" s="264" t="str">
        <f ca="true">+IF(OFFSET('Hygiene Data'!$I$11,0,10*ROW('Hygiene Data'!I189))="","",OFFSET('Hygiene Data'!$I$11,0,10*ROW('Hygiene Data'!I189)))</f>
        <v/>
      </c>
      <c r="EE195" s="264" t="str">
        <f ca="true">+IF(OFFSET('Hygiene Data'!$I$12,0,10*ROW('Hygiene Data'!I189))="","",OFFSET('Hygiene Data'!$I$12,0,10*ROW('Hygiene Data'!I189)))</f>
        <v/>
      </c>
      <c r="EF195" s="264" t="str">
        <f ca="true">+IF(OFFSET('Hygiene Data'!$I$13,0,10*ROW('Hygiene Data'!I189))="","",OFFSET('Hygiene Data'!$I$13,0,10*ROW('Hygiene Data'!I189)))</f>
        <v/>
      </c>
    </row>
    <row xmlns:x14ac="http://schemas.microsoft.com/office/spreadsheetml/2009/9/ac" r="196" x14ac:dyDescent="0.2">
      <c r="A196" s="37" t="str">
        <f ca="true">+IF(OFFSET('Water Data'!$B$2,0,10*ROW('Water Data'!E190))="","",OFFSET('Water Data'!$B$2,0,10*ROW('Water Data'!E190)))</f>
        <v/>
      </c>
      <c r="B196" s="37" t="str">
        <f ca="true">+IF(OFFSET('Water Data'!$C$2,0,10*ROW('Water Data'!F190))="","",OFFSET('Water Data'!$C$2,0,10*ROW('Water Data'!F190)))</f>
        <v/>
      </c>
      <c r="C196" s="320" t="str">
        <f t="shared" ca="true" si="2"/>
        <v/>
      </c>
      <c r="D196" s="94"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94"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94"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94"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94"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94"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94"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94"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94"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94"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94"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94"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94"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94"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94"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94"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94"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94"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95"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95"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95"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95"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95"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95"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95"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95"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95"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95"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95"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95"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95"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95"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95"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95"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95"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95"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95"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95"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95"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95"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95"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95"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95"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95"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95"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95"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95"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95"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96"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96"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96"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96"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96"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96"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96"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96"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96"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96"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96"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96"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96"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96"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96"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96"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96"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96"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64"/>
      <c r="BS196" s="264" t="str">
        <f ca="true">+IF(OFFSET('Water Data'!$D$27,0,10*ROW('Water Data'!D190))="","",OFFSET('Water Data'!$D$27,0,10*ROW('Water Data'!D190)))</f>
        <v/>
      </c>
      <c r="BT196" s="264" t="str">
        <f ca="true">+IF(OFFSET('Water Data'!$D$28,0,10*ROW('Water Data'!D190))="","",OFFSET('Water Data'!$D$28,0,10*ROW('Water Data'!D190)))</f>
        <v/>
      </c>
      <c r="BU196" s="264" t="str">
        <f ca="true">+IF(OFFSET('Water Data'!$D$29,0,10*ROW('Water Data'!D190))="","",OFFSET('Water Data'!$D$29,0,10*ROW('Water Data'!D190)))</f>
        <v/>
      </c>
      <c r="BV196" s="264" t="str">
        <f ca="true">+IF(OFFSET('Water Data'!$E$27,0,10*ROW('Water Data'!E190))="","",OFFSET('Water Data'!$E$27,0,10*ROW('Water Data'!E190)))</f>
        <v/>
      </c>
      <c r="BW196" s="264" t="str">
        <f ca="true">+IF(OFFSET('Water Data'!$E$28,0,10*ROW('Water Data'!E190))="","",OFFSET('Water Data'!$E$28,0,10*ROW('Water Data'!E190)))</f>
        <v/>
      </c>
      <c r="BX196" s="264" t="str">
        <f ca="true">+IF(OFFSET('Water Data'!$E$29,0,10*ROW('Water Data'!E190))="","",OFFSET('Water Data'!$E$29,0,10*ROW('Water Data'!E190)))</f>
        <v/>
      </c>
      <c r="BY196" s="264" t="str">
        <f ca="true">+IF(OFFSET('Water Data'!$F$27,0,10*ROW('Water Data'!F190))="","",OFFSET('Water Data'!$F$27,0,10*ROW('Water Data'!F190)))</f>
        <v/>
      </c>
      <c r="BZ196" s="264" t="str">
        <f ca="true">+IF(OFFSET('Water Data'!$F$28,0,10*ROW('Water Data'!F190))="","",OFFSET('Water Data'!$F$28,0,10*ROW('Water Data'!F190)))</f>
        <v/>
      </c>
      <c r="CA196" s="264" t="str">
        <f ca="true">+IF(OFFSET('Water Data'!$F$29,0,10*ROW('Water Data'!F190))="","",OFFSET('Water Data'!$F$29,0,10*ROW('Water Data'!F190)))</f>
        <v/>
      </c>
      <c r="CB196" s="264" t="str">
        <f ca="true">+IF(OFFSET('Water Data'!$G$27,0,10*ROW('Water Data'!G190))="","",OFFSET('Water Data'!$G$27,0,10*ROW('Water Data'!G190)))</f>
        <v/>
      </c>
      <c r="CC196" s="264" t="str">
        <f ca="true">+IF(OFFSET('Water Data'!$G$28,0,10*ROW('Water Data'!G190))="","",OFFSET('Water Data'!$G$28,0,10*ROW('Water Data'!G190)))</f>
        <v/>
      </c>
      <c r="CD196" s="264" t="str">
        <f ca="true">+IF(OFFSET('Water Data'!$G$29,0,10*ROW('Water Data'!G190))="","",OFFSET('Water Data'!$G$29,0,10*ROW('Water Data'!G190)))</f>
        <v/>
      </c>
      <c r="CE196" s="264" t="str">
        <f ca="true">+IF(OFFSET('Water Data'!$H$27,0,10*ROW('Water Data'!H190))="","",OFFSET('Water Data'!$H$27,0,10*ROW('Water Data'!H190)))</f>
        <v/>
      </c>
      <c r="CF196" s="264" t="str">
        <f ca="true">+IF(OFFSET('Water Data'!$H$28,0,10*ROW('Water Data'!H190))="","",OFFSET('Water Data'!$H$28,0,10*ROW('Water Data'!H190)))</f>
        <v/>
      </c>
      <c r="CG196" s="264" t="str">
        <f ca="true">+IF(OFFSET('Water Data'!$H$29,0,10*ROW('Water Data'!H190))="","",OFFSET('Water Data'!$H$29,0,10*ROW('Water Data'!H190)))</f>
        <v/>
      </c>
      <c r="CH196" s="264" t="str">
        <f ca="true">+IF(OFFSET('Water Data'!$I$27,0,10*ROW('Water Data'!I190))="","",OFFSET('Water Data'!$I$27,0,10*ROW('Water Data'!I190)))</f>
        <v/>
      </c>
      <c r="CI196" s="264" t="str">
        <f ca="true">+IF(OFFSET('Water Data'!$I$28,0,10*ROW('Water Data'!I190))="","",OFFSET('Water Data'!$I$28,0,10*ROW('Water Data'!I190)))</f>
        <v/>
      </c>
      <c r="CJ196" s="264" t="str">
        <f ca="true">+IF(OFFSET('Water Data'!$I$29,0,10*ROW('Water Data'!I190))="","",OFFSET('Water Data'!$I$29,0,10*ROW('Water Data'!I190)))</f>
        <v/>
      </c>
      <c r="CK196" s="264" t="str">
        <f ca="true">+IF(OFFSET('Sanitation Data'!$D$28,0,10*ROW('Sanitation Data'!D190))="","",OFFSET('Sanitation Data'!$D$28,0,10*ROW('Sanitation Data'!D190)))</f>
        <v/>
      </c>
      <c r="CL196" s="264" t="str">
        <f ca="true">+IF(OFFSET('Sanitation Data'!$D$29,0,10*ROW('Sanitation Data'!D190))="","",OFFSET('Sanitation Data'!$D$29,0,10*ROW('Sanitation Data'!D190)))</f>
        <v/>
      </c>
      <c r="CM196" s="264" t="str">
        <f ca="true">+IF(OFFSET('Sanitation Data'!$D$30,0,10*ROW('Sanitation Data'!D190))="","",OFFSET('Sanitation Data'!$D$30,0,10*ROW('Sanitation Data'!D190)))</f>
        <v/>
      </c>
      <c r="CN196" s="264" t="str">
        <f ca="true">+IF(OFFSET('Sanitation Data'!$D$31,0,10*ROW('Sanitation Data'!D190))="","",OFFSET('Sanitation Data'!$D$31,0,10*ROW('Sanitation Data'!D190)))</f>
        <v/>
      </c>
      <c r="CO196" s="264" t="str">
        <f ca="true">+IF(OFFSET('Sanitation Data'!$D$32,0,10*ROW('Sanitation Data'!D190))="","",OFFSET('Sanitation Data'!$D$32,0,10*ROW('Sanitation Data'!D190)))</f>
        <v/>
      </c>
      <c r="CP196" s="264" t="str">
        <f ca="true">+IF(OFFSET('Sanitation Data'!$E$28,0,10*ROW('Sanitation Data'!E190))="","",OFFSET('Sanitation Data'!$E$28,0,10*ROW('Sanitation Data'!E190)))</f>
        <v/>
      </c>
      <c r="CQ196" s="264" t="str">
        <f ca="true">+IF(OFFSET('Sanitation Data'!$E$29,0,10*ROW('Sanitation Data'!E190))="","",OFFSET('Sanitation Data'!$E$29,0,10*ROW('Sanitation Data'!E190)))</f>
        <v/>
      </c>
      <c r="CR196" s="264" t="str">
        <f ca="true">+IF(OFFSET('Sanitation Data'!$E$30,0,10*ROW('Sanitation Data'!E190))="","",OFFSET('Sanitation Data'!$E$30,0,10*ROW('Sanitation Data'!E190)))</f>
        <v/>
      </c>
      <c r="CS196" s="264" t="str">
        <f ca="true">+IF(OFFSET('Sanitation Data'!$E$31,0,10*ROW('Sanitation Data'!E190))="","",OFFSET('Sanitation Data'!$E$31,0,10*ROW('Sanitation Data'!E190)))</f>
        <v/>
      </c>
      <c r="CT196" s="264" t="str">
        <f ca="true">+IF(OFFSET('Sanitation Data'!$E$32,0,10*ROW('Sanitation Data'!E190))="","",OFFSET('Sanitation Data'!$E$32,0,10*ROW('Sanitation Data'!E190)))</f>
        <v/>
      </c>
      <c r="CU196" s="264" t="str">
        <f ca="true">+IF(OFFSET('Sanitation Data'!$F$28,0,10*ROW('Sanitation Data'!F190))="","",OFFSET('Sanitation Data'!$F$28,0,10*ROW('Sanitation Data'!F190)))</f>
        <v/>
      </c>
      <c r="CV196" s="264" t="str">
        <f ca="true">+IF(OFFSET('Sanitation Data'!$F$29,0,10*ROW('Sanitation Data'!F190))="","",OFFSET('Sanitation Data'!$F$29,0,10*ROW('Sanitation Data'!F190)))</f>
        <v/>
      </c>
      <c r="CW196" s="264" t="str">
        <f ca="true">+IF(OFFSET('Sanitation Data'!$F$30,0,10*ROW('Sanitation Data'!F190))="","",OFFSET('Sanitation Data'!$F$30,0,10*ROW('Sanitation Data'!F190)))</f>
        <v/>
      </c>
      <c r="CX196" s="264" t="str">
        <f ca="true">+IF(OFFSET('Sanitation Data'!$F$31,0,10*ROW('Sanitation Data'!F190))="","",OFFSET('Sanitation Data'!$F$31,0,10*ROW('Sanitation Data'!F190)))</f>
        <v/>
      </c>
      <c r="CY196" s="264" t="str">
        <f ca="true">+IF(OFFSET('Sanitation Data'!$F$32,0,10*ROW('Sanitation Data'!F190))="","",OFFSET('Sanitation Data'!$F$32,0,10*ROW('Sanitation Data'!F190)))</f>
        <v/>
      </c>
      <c r="CZ196" s="264" t="str">
        <f ca="true">+IF(OFFSET('Sanitation Data'!$G$28,0,10*ROW('Sanitation Data'!G190))="","",OFFSET('Sanitation Data'!$G$28,0,10*ROW('Sanitation Data'!G190)))</f>
        <v/>
      </c>
      <c r="DA196" s="264" t="str">
        <f ca="true">+IF(OFFSET('Sanitation Data'!$G$29,0,10*ROW('Sanitation Data'!G190))="","",OFFSET('Sanitation Data'!$G$29,0,10*ROW('Sanitation Data'!G190)))</f>
        <v/>
      </c>
      <c r="DB196" s="264" t="str">
        <f ca="true">+IF(OFFSET('Sanitation Data'!$G$30,0,10*ROW('Sanitation Data'!G190))="","",OFFSET('Sanitation Data'!$G$30,0,10*ROW('Sanitation Data'!G190)))</f>
        <v/>
      </c>
      <c r="DC196" s="264" t="str">
        <f ca="true">+IF(OFFSET('Sanitation Data'!$G$31,0,10*ROW('Sanitation Data'!G190))="","",OFFSET('Sanitation Data'!$G$31,0,10*ROW('Sanitation Data'!G190)))</f>
        <v/>
      </c>
      <c r="DD196" s="264" t="str">
        <f ca="true">+IF(OFFSET('Sanitation Data'!$G$32,0,10*ROW('Sanitation Data'!G190))="","",OFFSET('Sanitation Data'!$G$32,0,10*ROW('Sanitation Data'!G190)))</f>
        <v/>
      </c>
      <c r="DE196" s="264" t="str">
        <f ca="true">+IF(OFFSET('Sanitation Data'!$H$28,0,10*ROW('Sanitation Data'!H190))="","",OFFSET('Sanitation Data'!$H$28,0,10*ROW('Sanitation Data'!H190)))</f>
        <v/>
      </c>
      <c r="DF196" s="264" t="str">
        <f ca="true">+IF(OFFSET('Sanitation Data'!$H$29,0,10*ROW('Sanitation Data'!H190))="","",OFFSET('Sanitation Data'!$H$29,0,10*ROW('Sanitation Data'!H190)))</f>
        <v/>
      </c>
      <c r="DG196" s="264" t="str">
        <f ca="true">+IF(OFFSET('Sanitation Data'!$H$30,0,10*ROW('Sanitation Data'!H190))="","",OFFSET('Sanitation Data'!$H$30,0,10*ROW('Sanitation Data'!H190)))</f>
        <v/>
      </c>
      <c r="DH196" s="264" t="str">
        <f ca="true">+IF(OFFSET('Sanitation Data'!$H$31,0,10*ROW('Sanitation Data'!H190))="","",OFFSET('Sanitation Data'!$H$31,0,10*ROW('Sanitation Data'!H190)))</f>
        <v/>
      </c>
      <c r="DI196" s="264" t="str">
        <f ca="true">+IF(OFFSET('Sanitation Data'!$H$32,0,10*ROW('Sanitation Data'!H190))="","",OFFSET('Sanitation Data'!$H$32,0,10*ROW('Sanitation Data'!H190)))</f>
        <v/>
      </c>
      <c r="DJ196" s="264" t="str">
        <f ca="true">+IF(OFFSET('Sanitation Data'!$I$28,0,10*ROW('Sanitation Data'!I190))="","",OFFSET('Sanitation Data'!$I$28,0,10*ROW('Sanitation Data'!I190)))</f>
        <v/>
      </c>
      <c r="DK196" s="264" t="str">
        <f ca="true">+IF(OFFSET('Sanitation Data'!$I$29,0,10*ROW('Sanitation Data'!I190))="","",OFFSET('Sanitation Data'!$I$29,0,10*ROW('Sanitation Data'!I190)))</f>
        <v/>
      </c>
      <c r="DL196" s="264" t="str">
        <f ca="true">+IF(OFFSET('Sanitation Data'!$I$30,0,10*ROW('Sanitation Data'!I190))="","",OFFSET('Sanitation Data'!$I$30,0,10*ROW('Sanitation Data'!I190)))</f>
        <v/>
      </c>
      <c r="DM196" s="264" t="str">
        <f ca="true">+IF(OFFSET('Sanitation Data'!$I$31,0,10*ROW('Sanitation Data'!I190))="","",OFFSET('Sanitation Data'!$I$31,0,10*ROW('Sanitation Data'!I190)))</f>
        <v/>
      </c>
      <c r="DN196" s="264" t="str">
        <f ca="true">+IF(OFFSET('Sanitation Data'!$I$32,0,10*ROW('Sanitation Data'!I190))="","",OFFSET('Sanitation Data'!$I$32,0,10*ROW('Sanitation Data'!I190)))</f>
        <v/>
      </c>
      <c r="DO196" s="264" t="str">
        <f ca="true">+IF(OFFSET('Hygiene Data'!$D$11,0,10*ROW('Hygiene Data'!D190))="","",OFFSET('Hygiene Data'!$D$11,0,10*ROW('Hygiene Data'!D190)))</f>
        <v/>
      </c>
      <c r="DP196" s="264" t="str">
        <f ca="true">+IF(OFFSET('Hygiene Data'!$D$12,0,10*ROW('Hygiene Data'!D190))="","",OFFSET('Hygiene Data'!$D$12,0,10*ROW('Hygiene Data'!D190)))</f>
        <v/>
      </c>
      <c r="DQ196" s="264" t="str">
        <f ca="true">+IF(OFFSET('Hygiene Data'!$D$13,0,10*ROW('Hygiene Data'!D190))="","",OFFSET('Hygiene Data'!$D$13,0,10*ROW('Hygiene Data'!D190)))</f>
        <v/>
      </c>
      <c r="DR196" s="264" t="str">
        <f ca="true">+IF(OFFSET('Hygiene Data'!$E$11,0,10*ROW('Hygiene Data'!E190))="","",OFFSET('Hygiene Data'!$E$11,0,10*ROW('Hygiene Data'!E190)))</f>
        <v/>
      </c>
      <c r="DS196" s="264" t="str">
        <f ca="true">+IF(OFFSET('Hygiene Data'!$E$12,0,10*ROW('Hygiene Data'!E190))="","",OFFSET('Hygiene Data'!$E$12,0,10*ROW('Hygiene Data'!E190)))</f>
        <v/>
      </c>
      <c r="DT196" s="264" t="str">
        <f ca="true">+IF(OFFSET('Hygiene Data'!$E$13,0,10*ROW('Hygiene Data'!E190))="","",OFFSET('Hygiene Data'!$E$13,0,10*ROW('Hygiene Data'!E190)))</f>
        <v/>
      </c>
      <c r="DU196" s="264" t="str">
        <f ca="true">+IF(OFFSET('Hygiene Data'!$F$11,0,10*ROW('Hygiene Data'!F190))="","",OFFSET('Hygiene Data'!$F$11,0,10*ROW('Hygiene Data'!F190)))</f>
        <v/>
      </c>
      <c r="DV196" s="264" t="str">
        <f ca="true">+IF(OFFSET('Hygiene Data'!$F$12,0,10*ROW('Hygiene Data'!F190))="","",OFFSET('Hygiene Data'!$F$12,0,10*ROW('Hygiene Data'!F190)))</f>
        <v/>
      </c>
      <c r="DW196" s="264" t="str">
        <f ca="true">+IF(OFFSET('Hygiene Data'!$F$13,0,10*ROW('Hygiene Data'!F190))="","",OFFSET('Hygiene Data'!$F$13,0,10*ROW('Hygiene Data'!F190)))</f>
        <v/>
      </c>
      <c r="DX196" s="264" t="str">
        <f ca="true">+IF(OFFSET('Hygiene Data'!$G$11,0,10*ROW('Hygiene Data'!G190))="","",OFFSET('Hygiene Data'!$G$11,0,10*ROW('Hygiene Data'!G190)))</f>
        <v/>
      </c>
      <c r="DY196" s="264" t="str">
        <f ca="true">+IF(OFFSET('Hygiene Data'!$G$12,0,10*ROW('Hygiene Data'!G190))="","",OFFSET('Hygiene Data'!$G$12,0,10*ROW('Hygiene Data'!G190)))</f>
        <v/>
      </c>
      <c r="DZ196" s="264" t="str">
        <f ca="true">+IF(OFFSET('Hygiene Data'!$G$13,0,10*ROW('Hygiene Data'!G190))="","",OFFSET('Hygiene Data'!$G$13,0,10*ROW('Hygiene Data'!G190)))</f>
        <v/>
      </c>
      <c r="EA196" s="264" t="str">
        <f ca="true">+IF(OFFSET('Hygiene Data'!$H$11,0,10*ROW('Hygiene Data'!H190))="","",OFFSET('Hygiene Data'!$H$11,0,10*ROW('Hygiene Data'!H190)))</f>
        <v/>
      </c>
      <c r="EB196" s="264" t="str">
        <f ca="true">+IF(OFFSET('Hygiene Data'!$H$12,0,10*ROW('Hygiene Data'!H190))="","",OFFSET('Hygiene Data'!$H$12,0,10*ROW('Hygiene Data'!H190)))</f>
        <v/>
      </c>
      <c r="EC196" s="264" t="str">
        <f ca="true">+IF(OFFSET('Hygiene Data'!$H$13,0,10*ROW('Hygiene Data'!H190))="","",OFFSET('Hygiene Data'!$H$13,0,10*ROW('Hygiene Data'!H190)))</f>
        <v/>
      </c>
      <c r="ED196" s="264" t="str">
        <f ca="true">+IF(OFFSET('Hygiene Data'!$I$11,0,10*ROW('Hygiene Data'!I190))="","",OFFSET('Hygiene Data'!$I$11,0,10*ROW('Hygiene Data'!I190)))</f>
        <v/>
      </c>
      <c r="EE196" s="264" t="str">
        <f ca="true">+IF(OFFSET('Hygiene Data'!$I$12,0,10*ROW('Hygiene Data'!I190))="","",OFFSET('Hygiene Data'!$I$12,0,10*ROW('Hygiene Data'!I190)))</f>
        <v/>
      </c>
      <c r="EF196" s="264" t="str">
        <f ca="true">+IF(OFFSET('Hygiene Data'!$I$13,0,10*ROW('Hygiene Data'!I190))="","",OFFSET('Hygiene Data'!$I$13,0,10*ROW('Hygiene Data'!I190)))</f>
        <v/>
      </c>
    </row>
    <row xmlns:x14ac="http://schemas.microsoft.com/office/spreadsheetml/2009/9/ac" r="197" x14ac:dyDescent="0.2">
      <c r="A197" s="37" t="str">
        <f ca="true">+IF(OFFSET('Water Data'!$B$2,0,10*ROW('Water Data'!E191))="","",OFFSET('Water Data'!$B$2,0,10*ROW('Water Data'!E191)))</f>
        <v/>
      </c>
      <c r="B197" s="37" t="str">
        <f ca="true">+IF(OFFSET('Water Data'!$C$2,0,10*ROW('Water Data'!F191))="","",OFFSET('Water Data'!$C$2,0,10*ROW('Water Data'!F191)))</f>
        <v/>
      </c>
      <c r="C197" s="320" t="str">
        <f t="shared" ca="true" si="2"/>
        <v/>
      </c>
      <c r="D197" s="94"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94"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94"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94"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94"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94"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94"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94"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94"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94"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94"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94"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94"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94"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94"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94"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94"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94"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95"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95"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95"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95"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95"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95"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95"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95"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95"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95"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95"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95"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95"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95"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95"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95"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95"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95"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95"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95"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95"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95"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95"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95"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95"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95"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95"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95"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95"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95"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96"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96"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96"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96"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96"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96"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96"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96"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96"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96"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96"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96"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96"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96"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96"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96"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96"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96"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64"/>
      <c r="BS197" s="264" t="str">
        <f ca="true">+IF(OFFSET('Water Data'!$D$27,0,10*ROW('Water Data'!D191))="","",OFFSET('Water Data'!$D$27,0,10*ROW('Water Data'!D191)))</f>
        <v/>
      </c>
      <c r="BT197" s="264" t="str">
        <f ca="true">+IF(OFFSET('Water Data'!$D$28,0,10*ROW('Water Data'!D191))="","",OFFSET('Water Data'!$D$28,0,10*ROW('Water Data'!D191)))</f>
        <v/>
      </c>
      <c r="BU197" s="264" t="str">
        <f ca="true">+IF(OFFSET('Water Data'!$D$29,0,10*ROW('Water Data'!D191))="","",OFFSET('Water Data'!$D$29,0,10*ROW('Water Data'!D191)))</f>
        <v/>
      </c>
      <c r="BV197" s="264" t="str">
        <f ca="true">+IF(OFFSET('Water Data'!$E$27,0,10*ROW('Water Data'!E191))="","",OFFSET('Water Data'!$E$27,0,10*ROW('Water Data'!E191)))</f>
        <v/>
      </c>
      <c r="BW197" s="264" t="str">
        <f ca="true">+IF(OFFSET('Water Data'!$E$28,0,10*ROW('Water Data'!E191))="","",OFFSET('Water Data'!$E$28,0,10*ROW('Water Data'!E191)))</f>
        <v/>
      </c>
      <c r="BX197" s="264" t="str">
        <f ca="true">+IF(OFFSET('Water Data'!$E$29,0,10*ROW('Water Data'!E191))="","",OFFSET('Water Data'!$E$29,0,10*ROW('Water Data'!E191)))</f>
        <v/>
      </c>
      <c r="BY197" s="264" t="str">
        <f ca="true">+IF(OFFSET('Water Data'!$F$27,0,10*ROW('Water Data'!F191))="","",OFFSET('Water Data'!$F$27,0,10*ROW('Water Data'!F191)))</f>
        <v/>
      </c>
      <c r="BZ197" s="264" t="str">
        <f ca="true">+IF(OFFSET('Water Data'!$F$28,0,10*ROW('Water Data'!F191))="","",OFFSET('Water Data'!$F$28,0,10*ROW('Water Data'!F191)))</f>
        <v/>
      </c>
      <c r="CA197" s="264" t="str">
        <f ca="true">+IF(OFFSET('Water Data'!$F$29,0,10*ROW('Water Data'!F191))="","",OFFSET('Water Data'!$F$29,0,10*ROW('Water Data'!F191)))</f>
        <v/>
      </c>
      <c r="CB197" s="264" t="str">
        <f ca="true">+IF(OFFSET('Water Data'!$G$27,0,10*ROW('Water Data'!G191))="","",OFFSET('Water Data'!$G$27,0,10*ROW('Water Data'!G191)))</f>
        <v/>
      </c>
      <c r="CC197" s="264" t="str">
        <f ca="true">+IF(OFFSET('Water Data'!$G$28,0,10*ROW('Water Data'!G191))="","",OFFSET('Water Data'!$G$28,0,10*ROW('Water Data'!G191)))</f>
        <v/>
      </c>
      <c r="CD197" s="264" t="str">
        <f ca="true">+IF(OFFSET('Water Data'!$G$29,0,10*ROW('Water Data'!G191))="","",OFFSET('Water Data'!$G$29,0,10*ROW('Water Data'!G191)))</f>
        <v/>
      </c>
      <c r="CE197" s="264" t="str">
        <f ca="true">+IF(OFFSET('Water Data'!$H$27,0,10*ROW('Water Data'!H191))="","",OFFSET('Water Data'!$H$27,0,10*ROW('Water Data'!H191)))</f>
        <v/>
      </c>
      <c r="CF197" s="264" t="str">
        <f ca="true">+IF(OFFSET('Water Data'!$H$28,0,10*ROW('Water Data'!H191))="","",OFFSET('Water Data'!$H$28,0,10*ROW('Water Data'!H191)))</f>
        <v/>
      </c>
      <c r="CG197" s="264" t="str">
        <f ca="true">+IF(OFFSET('Water Data'!$H$29,0,10*ROW('Water Data'!H191))="","",OFFSET('Water Data'!$H$29,0,10*ROW('Water Data'!H191)))</f>
        <v/>
      </c>
      <c r="CH197" s="264" t="str">
        <f ca="true">+IF(OFFSET('Water Data'!$I$27,0,10*ROW('Water Data'!I191))="","",OFFSET('Water Data'!$I$27,0,10*ROW('Water Data'!I191)))</f>
        <v/>
      </c>
      <c r="CI197" s="264" t="str">
        <f ca="true">+IF(OFFSET('Water Data'!$I$28,0,10*ROW('Water Data'!I191))="","",OFFSET('Water Data'!$I$28,0,10*ROW('Water Data'!I191)))</f>
        <v/>
      </c>
      <c r="CJ197" s="264" t="str">
        <f ca="true">+IF(OFFSET('Water Data'!$I$29,0,10*ROW('Water Data'!I191))="","",OFFSET('Water Data'!$I$29,0,10*ROW('Water Data'!I191)))</f>
        <v/>
      </c>
      <c r="CK197" s="264" t="str">
        <f ca="true">+IF(OFFSET('Sanitation Data'!$D$28,0,10*ROW('Sanitation Data'!D191))="","",OFFSET('Sanitation Data'!$D$28,0,10*ROW('Sanitation Data'!D191)))</f>
        <v/>
      </c>
      <c r="CL197" s="264" t="str">
        <f ca="true">+IF(OFFSET('Sanitation Data'!$D$29,0,10*ROW('Sanitation Data'!D191))="","",OFFSET('Sanitation Data'!$D$29,0,10*ROW('Sanitation Data'!D191)))</f>
        <v/>
      </c>
      <c r="CM197" s="264" t="str">
        <f ca="true">+IF(OFFSET('Sanitation Data'!$D$30,0,10*ROW('Sanitation Data'!D191))="","",OFFSET('Sanitation Data'!$D$30,0,10*ROW('Sanitation Data'!D191)))</f>
        <v/>
      </c>
      <c r="CN197" s="264" t="str">
        <f ca="true">+IF(OFFSET('Sanitation Data'!$D$31,0,10*ROW('Sanitation Data'!D191))="","",OFFSET('Sanitation Data'!$D$31,0,10*ROW('Sanitation Data'!D191)))</f>
        <v/>
      </c>
      <c r="CO197" s="264" t="str">
        <f ca="true">+IF(OFFSET('Sanitation Data'!$D$32,0,10*ROW('Sanitation Data'!D191))="","",OFFSET('Sanitation Data'!$D$32,0,10*ROW('Sanitation Data'!D191)))</f>
        <v/>
      </c>
      <c r="CP197" s="264" t="str">
        <f ca="true">+IF(OFFSET('Sanitation Data'!$E$28,0,10*ROW('Sanitation Data'!E191))="","",OFFSET('Sanitation Data'!$E$28,0,10*ROW('Sanitation Data'!E191)))</f>
        <v/>
      </c>
      <c r="CQ197" s="264" t="str">
        <f ca="true">+IF(OFFSET('Sanitation Data'!$E$29,0,10*ROW('Sanitation Data'!E191))="","",OFFSET('Sanitation Data'!$E$29,0,10*ROW('Sanitation Data'!E191)))</f>
        <v/>
      </c>
      <c r="CR197" s="264" t="str">
        <f ca="true">+IF(OFFSET('Sanitation Data'!$E$30,0,10*ROW('Sanitation Data'!E191))="","",OFFSET('Sanitation Data'!$E$30,0,10*ROW('Sanitation Data'!E191)))</f>
        <v/>
      </c>
      <c r="CS197" s="264" t="str">
        <f ca="true">+IF(OFFSET('Sanitation Data'!$E$31,0,10*ROW('Sanitation Data'!E191))="","",OFFSET('Sanitation Data'!$E$31,0,10*ROW('Sanitation Data'!E191)))</f>
        <v/>
      </c>
      <c r="CT197" s="264" t="str">
        <f ca="true">+IF(OFFSET('Sanitation Data'!$E$32,0,10*ROW('Sanitation Data'!E191))="","",OFFSET('Sanitation Data'!$E$32,0,10*ROW('Sanitation Data'!E191)))</f>
        <v/>
      </c>
      <c r="CU197" s="264" t="str">
        <f ca="true">+IF(OFFSET('Sanitation Data'!$F$28,0,10*ROW('Sanitation Data'!F191))="","",OFFSET('Sanitation Data'!$F$28,0,10*ROW('Sanitation Data'!F191)))</f>
        <v/>
      </c>
      <c r="CV197" s="264" t="str">
        <f ca="true">+IF(OFFSET('Sanitation Data'!$F$29,0,10*ROW('Sanitation Data'!F191))="","",OFFSET('Sanitation Data'!$F$29,0,10*ROW('Sanitation Data'!F191)))</f>
        <v/>
      </c>
      <c r="CW197" s="264" t="str">
        <f ca="true">+IF(OFFSET('Sanitation Data'!$F$30,0,10*ROW('Sanitation Data'!F191))="","",OFFSET('Sanitation Data'!$F$30,0,10*ROW('Sanitation Data'!F191)))</f>
        <v/>
      </c>
      <c r="CX197" s="264" t="str">
        <f ca="true">+IF(OFFSET('Sanitation Data'!$F$31,0,10*ROW('Sanitation Data'!F191))="","",OFFSET('Sanitation Data'!$F$31,0,10*ROW('Sanitation Data'!F191)))</f>
        <v/>
      </c>
      <c r="CY197" s="264" t="str">
        <f ca="true">+IF(OFFSET('Sanitation Data'!$F$32,0,10*ROW('Sanitation Data'!F191))="","",OFFSET('Sanitation Data'!$F$32,0,10*ROW('Sanitation Data'!F191)))</f>
        <v/>
      </c>
      <c r="CZ197" s="264" t="str">
        <f ca="true">+IF(OFFSET('Sanitation Data'!$G$28,0,10*ROW('Sanitation Data'!G191))="","",OFFSET('Sanitation Data'!$G$28,0,10*ROW('Sanitation Data'!G191)))</f>
        <v/>
      </c>
      <c r="DA197" s="264" t="str">
        <f ca="true">+IF(OFFSET('Sanitation Data'!$G$29,0,10*ROW('Sanitation Data'!G191))="","",OFFSET('Sanitation Data'!$G$29,0,10*ROW('Sanitation Data'!G191)))</f>
        <v/>
      </c>
      <c r="DB197" s="264" t="str">
        <f ca="true">+IF(OFFSET('Sanitation Data'!$G$30,0,10*ROW('Sanitation Data'!G191))="","",OFFSET('Sanitation Data'!$G$30,0,10*ROW('Sanitation Data'!G191)))</f>
        <v/>
      </c>
      <c r="DC197" s="264" t="str">
        <f ca="true">+IF(OFFSET('Sanitation Data'!$G$31,0,10*ROW('Sanitation Data'!G191))="","",OFFSET('Sanitation Data'!$G$31,0,10*ROW('Sanitation Data'!G191)))</f>
        <v/>
      </c>
      <c r="DD197" s="264" t="str">
        <f ca="true">+IF(OFFSET('Sanitation Data'!$G$32,0,10*ROW('Sanitation Data'!G191))="","",OFFSET('Sanitation Data'!$G$32,0,10*ROW('Sanitation Data'!G191)))</f>
        <v/>
      </c>
      <c r="DE197" s="264" t="str">
        <f ca="true">+IF(OFFSET('Sanitation Data'!$H$28,0,10*ROW('Sanitation Data'!H191))="","",OFFSET('Sanitation Data'!$H$28,0,10*ROW('Sanitation Data'!H191)))</f>
        <v/>
      </c>
      <c r="DF197" s="264" t="str">
        <f ca="true">+IF(OFFSET('Sanitation Data'!$H$29,0,10*ROW('Sanitation Data'!H191))="","",OFFSET('Sanitation Data'!$H$29,0,10*ROW('Sanitation Data'!H191)))</f>
        <v/>
      </c>
      <c r="DG197" s="264" t="str">
        <f ca="true">+IF(OFFSET('Sanitation Data'!$H$30,0,10*ROW('Sanitation Data'!H191))="","",OFFSET('Sanitation Data'!$H$30,0,10*ROW('Sanitation Data'!H191)))</f>
        <v/>
      </c>
      <c r="DH197" s="264" t="str">
        <f ca="true">+IF(OFFSET('Sanitation Data'!$H$31,0,10*ROW('Sanitation Data'!H191))="","",OFFSET('Sanitation Data'!$H$31,0,10*ROW('Sanitation Data'!H191)))</f>
        <v/>
      </c>
      <c r="DI197" s="264" t="str">
        <f ca="true">+IF(OFFSET('Sanitation Data'!$H$32,0,10*ROW('Sanitation Data'!H191))="","",OFFSET('Sanitation Data'!$H$32,0,10*ROW('Sanitation Data'!H191)))</f>
        <v/>
      </c>
      <c r="DJ197" s="264" t="str">
        <f ca="true">+IF(OFFSET('Sanitation Data'!$I$28,0,10*ROW('Sanitation Data'!I191))="","",OFFSET('Sanitation Data'!$I$28,0,10*ROW('Sanitation Data'!I191)))</f>
        <v/>
      </c>
      <c r="DK197" s="264" t="str">
        <f ca="true">+IF(OFFSET('Sanitation Data'!$I$29,0,10*ROW('Sanitation Data'!I191))="","",OFFSET('Sanitation Data'!$I$29,0,10*ROW('Sanitation Data'!I191)))</f>
        <v/>
      </c>
      <c r="DL197" s="264" t="str">
        <f ca="true">+IF(OFFSET('Sanitation Data'!$I$30,0,10*ROW('Sanitation Data'!I191))="","",OFFSET('Sanitation Data'!$I$30,0,10*ROW('Sanitation Data'!I191)))</f>
        <v/>
      </c>
      <c r="DM197" s="264" t="str">
        <f ca="true">+IF(OFFSET('Sanitation Data'!$I$31,0,10*ROW('Sanitation Data'!I191))="","",OFFSET('Sanitation Data'!$I$31,0,10*ROW('Sanitation Data'!I191)))</f>
        <v/>
      </c>
      <c r="DN197" s="264" t="str">
        <f ca="true">+IF(OFFSET('Sanitation Data'!$I$32,0,10*ROW('Sanitation Data'!I191))="","",OFFSET('Sanitation Data'!$I$32,0,10*ROW('Sanitation Data'!I191)))</f>
        <v/>
      </c>
      <c r="DO197" s="264" t="str">
        <f ca="true">+IF(OFFSET('Hygiene Data'!$D$11,0,10*ROW('Hygiene Data'!D191))="","",OFFSET('Hygiene Data'!$D$11,0,10*ROW('Hygiene Data'!D191)))</f>
        <v/>
      </c>
      <c r="DP197" s="264" t="str">
        <f ca="true">+IF(OFFSET('Hygiene Data'!$D$12,0,10*ROW('Hygiene Data'!D191))="","",OFFSET('Hygiene Data'!$D$12,0,10*ROW('Hygiene Data'!D191)))</f>
        <v/>
      </c>
      <c r="DQ197" s="264" t="str">
        <f ca="true">+IF(OFFSET('Hygiene Data'!$D$13,0,10*ROW('Hygiene Data'!D191))="","",OFFSET('Hygiene Data'!$D$13,0,10*ROW('Hygiene Data'!D191)))</f>
        <v/>
      </c>
      <c r="DR197" s="264" t="str">
        <f ca="true">+IF(OFFSET('Hygiene Data'!$E$11,0,10*ROW('Hygiene Data'!E191))="","",OFFSET('Hygiene Data'!$E$11,0,10*ROW('Hygiene Data'!E191)))</f>
        <v/>
      </c>
      <c r="DS197" s="264" t="str">
        <f ca="true">+IF(OFFSET('Hygiene Data'!$E$12,0,10*ROW('Hygiene Data'!E191))="","",OFFSET('Hygiene Data'!$E$12,0,10*ROW('Hygiene Data'!E191)))</f>
        <v/>
      </c>
      <c r="DT197" s="264" t="str">
        <f ca="true">+IF(OFFSET('Hygiene Data'!$E$13,0,10*ROW('Hygiene Data'!E191))="","",OFFSET('Hygiene Data'!$E$13,0,10*ROW('Hygiene Data'!E191)))</f>
        <v/>
      </c>
      <c r="DU197" s="264" t="str">
        <f ca="true">+IF(OFFSET('Hygiene Data'!$F$11,0,10*ROW('Hygiene Data'!F191))="","",OFFSET('Hygiene Data'!$F$11,0,10*ROW('Hygiene Data'!F191)))</f>
        <v/>
      </c>
      <c r="DV197" s="264" t="str">
        <f ca="true">+IF(OFFSET('Hygiene Data'!$F$12,0,10*ROW('Hygiene Data'!F191))="","",OFFSET('Hygiene Data'!$F$12,0,10*ROW('Hygiene Data'!F191)))</f>
        <v/>
      </c>
      <c r="DW197" s="264" t="str">
        <f ca="true">+IF(OFFSET('Hygiene Data'!$F$13,0,10*ROW('Hygiene Data'!F191))="","",OFFSET('Hygiene Data'!$F$13,0,10*ROW('Hygiene Data'!F191)))</f>
        <v/>
      </c>
      <c r="DX197" s="264" t="str">
        <f ca="true">+IF(OFFSET('Hygiene Data'!$G$11,0,10*ROW('Hygiene Data'!G191))="","",OFFSET('Hygiene Data'!$G$11,0,10*ROW('Hygiene Data'!G191)))</f>
        <v/>
      </c>
      <c r="DY197" s="264" t="str">
        <f ca="true">+IF(OFFSET('Hygiene Data'!$G$12,0,10*ROW('Hygiene Data'!G191))="","",OFFSET('Hygiene Data'!$G$12,0,10*ROW('Hygiene Data'!G191)))</f>
        <v/>
      </c>
      <c r="DZ197" s="264" t="str">
        <f ca="true">+IF(OFFSET('Hygiene Data'!$G$13,0,10*ROW('Hygiene Data'!G191))="","",OFFSET('Hygiene Data'!$G$13,0,10*ROW('Hygiene Data'!G191)))</f>
        <v/>
      </c>
      <c r="EA197" s="264" t="str">
        <f ca="true">+IF(OFFSET('Hygiene Data'!$H$11,0,10*ROW('Hygiene Data'!H191))="","",OFFSET('Hygiene Data'!$H$11,0,10*ROW('Hygiene Data'!H191)))</f>
        <v/>
      </c>
      <c r="EB197" s="264" t="str">
        <f ca="true">+IF(OFFSET('Hygiene Data'!$H$12,0,10*ROW('Hygiene Data'!H191))="","",OFFSET('Hygiene Data'!$H$12,0,10*ROW('Hygiene Data'!H191)))</f>
        <v/>
      </c>
      <c r="EC197" s="264" t="str">
        <f ca="true">+IF(OFFSET('Hygiene Data'!$H$13,0,10*ROW('Hygiene Data'!H191))="","",OFFSET('Hygiene Data'!$H$13,0,10*ROW('Hygiene Data'!H191)))</f>
        <v/>
      </c>
      <c r="ED197" s="264" t="str">
        <f ca="true">+IF(OFFSET('Hygiene Data'!$I$11,0,10*ROW('Hygiene Data'!I191))="","",OFFSET('Hygiene Data'!$I$11,0,10*ROW('Hygiene Data'!I191)))</f>
        <v/>
      </c>
      <c r="EE197" s="264" t="str">
        <f ca="true">+IF(OFFSET('Hygiene Data'!$I$12,0,10*ROW('Hygiene Data'!I191))="","",OFFSET('Hygiene Data'!$I$12,0,10*ROW('Hygiene Data'!I191)))</f>
        <v/>
      </c>
      <c r="EF197" s="264" t="str">
        <f ca="true">+IF(OFFSET('Hygiene Data'!$I$13,0,10*ROW('Hygiene Data'!I191))="","",OFFSET('Hygiene Data'!$I$13,0,10*ROW('Hygiene Data'!I191)))</f>
        <v/>
      </c>
    </row>
    <row xmlns:x14ac="http://schemas.microsoft.com/office/spreadsheetml/2009/9/ac" r="198" x14ac:dyDescent="0.2">
      <c r="A198" s="37" t="str">
        <f ca="true">+IF(OFFSET('Water Data'!$B$2,0,10*ROW('Water Data'!E192))="","",OFFSET('Water Data'!$B$2,0,10*ROW('Water Data'!E192)))</f>
        <v/>
      </c>
      <c r="B198" s="37" t="str">
        <f ca="true">+IF(OFFSET('Water Data'!$C$2,0,10*ROW('Water Data'!F192))="","",OFFSET('Water Data'!$C$2,0,10*ROW('Water Data'!F192)))</f>
        <v/>
      </c>
      <c r="C198" s="320" t="str">
        <f t="shared" ca="true" si="2"/>
        <v/>
      </c>
      <c r="D198" s="94"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94"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94"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94"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94"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94"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94"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94"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94"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94"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94"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94"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94"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94"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94"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94"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94"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94"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95"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95"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95"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95"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95"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95"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95"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95"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95"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95"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95"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95"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95"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95"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95"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95"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95"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95"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95"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95"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95"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95"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95"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95"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95"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95"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95"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95"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95"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95"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96"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96"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96"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96"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96"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96"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96"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96"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96"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96"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96"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96"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96"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96"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96"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96"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96"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96"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64"/>
      <c r="BS198" s="264" t="str">
        <f ca="true">+IF(OFFSET('Water Data'!$D$27,0,10*ROW('Water Data'!D192))="","",OFFSET('Water Data'!$D$27,0,10*ROW('Water Data'!D192)))</f>
        <v/>
      </c>
      <c r="BT198" s="264" t="str">
        <f ca="true">+IF(OFFSET('Water Data'!$D$28,0,10*ROW('Water Data'!D192))="","",OFFSET('Water Data'!$D$28,0,10*ROW('Water Data'!D192)))</f>
        <v/>
      </c>
      <c r="BU198" s="264" t="str">
        <f ca="true">+IF(OFFSET('Water Data'!$D$29,0,10*ROW('Water Data'!D192))="","",OFFSET('Water Data'!$D$29,0,10*ROW('Water Data'!D192)))</f>
        <v/>
      </c>
      <c r="BV198" s="264" t="str">
        <f ca="true">+IF(OFFSET('Water Data'!$E$27,0,10*ROW('Water Data'!E192))="","",OFFSET('Water Data'!$E$27,0,10*ROW('Water Data'!E192)))</f>
        <v/>
      </c>
      <c r="BW198" s="264" t="str">
        <f ca="true">+IF(OFFSET('Water Data'!$E$28,0,10*ROW('Water Data'!E192))="","",OFFSET('Water Data'!$E$28,0,10*ROW('Water Data'!E192)))</f>
        <v/>
      </c>
      <c r="BX198" s="264" t="str">
        <f ca="true">+IF(OFFSET('Water Data'!$E$29,0,10*ROW('Water Data'!E192))="","",OFFSET('Water Data'!$E$29,0,10*ROW('Water Data'!E192)))</f>
        <v/>
      </c>
      <c r="BY198" s="264" t="str">
        <f ca="true">+IF(OFFSET('Water Data'!$F$27,0,10*ROW('Water Data'!F192))="","",OFFSET('Water Data'!$F$27,0,10*ROW('Water Data'!F192)))</f>
        <v/>
      </c>
      <c r="BZ198" s="264" t="str">
        <f ca="true">+IF(OFFSET('Water Data'!$F$28,0,10*ROW('Water Data'!F192))="","",OFFSET('Water Data'!$F$28,0,10*ROW('Water Data'!F192)))</f>
        <v/>
      </c>
      <c r="CA198" s="264" t="str">
        <f ca="true">+IF(OFFSET('Water Data'!$F$29,0,10*ROW('Water Data'!F192))="","",OFFSET('Water Data'!$F$29,0,10*ROW('Water Data'!F192)))</f>
        <v/>
      </c>
      <c r="CB198" s="264" t="str">
        <f ca="true">+IF(OFFSET('Water Data'!$G$27,0,10*ROW('Water Data'!G192))="","",OFFSET('Water Data'!$G$27,0,10*ROW('Water Data'!G192)))</f>
        <v/>
      </c>
      <c r="CC198" s="264" t="str">
        <f ca="true">+IF(OFFSET('Water Data'!$G$28,0,10*ROW('Water Data'!G192))="","",OFFSET('Water Data'!$G$28,0,10*ROW('Water Data'!G192)))</f>
        <v/>
      </c>
      <c r="CD198" s="264" t="str">
        <f ca="true">+IF(OFFSET('Water Data'!$G$29,0,10*ROW('Water Data'!G192))="","",OFFSET('Water Data'!$G$29,0,10*ROW('Water Data'!G192)))</f>
        <v/>
      </c>
      <c r="CE198" s="264" t="str">
        <f ca="true">+IF(OFFSET('Water Data'!$H$27,0,10*ROW('Water Data'!H192))="","",OFFSET('Water Data'!$H$27,0,10*ROW('Water Data'!H192)))</f>
        <v/>
      </c>
      <c r="CF198" s="264" t="str">
        <f ca="true">+IF(OFFSET('Water Data'!$H$28,0,10*ROW('Water Data'!H192))="","",OFFSET('Water Data'!$H$28,0,10*ROW('Water Data'!H192)))</f>
        <v/>
      </c>
      <c r="CG198" s="264" t="str">
        <f ca="true">+IF(OFFSET('Water Data'!$H$29,0,10*ROW('Water Data'!H192))="","",OFFSET('Water Data'!$H$29,0,10*ROW('Water Data'!H192)))</f>
        <v/>
      </c>
      <c r="CH198" s="264" t="str">
        <f ca="true">+IF(OFFSET('Water Data'!$I$27,0,10*ROW('Water Data'!I192))="","",OFFSET('Water Data'!$I$27,0,10*ROW('Water Data'!I192)))</f>
        <v/>
      </c>
      <c r="CI198" s="264" t="str">
        <f ca="true">+IF(OFFSET('Water Data'!$I$28,0,10*ROW('Water Data'!I192))="","",OFFSET('Water Data'!$I$28,0,10*ROW('Water Data'!I192)))</f>
        <v/>
      </c>
      <c r="CJ198" s="264" t="str">
        <f ca="true">+IF(OFFSET('Water Data'!$I$29,0,10*ROW('Water Data'!I192))="","",OFFSET('Water Data'!$I$29,0,10*ROW('Water Data'!I192)))</f>
        <v/>
      </c>
      <c r="CK198" s="264" t="str">
        <f ca="true">+IF(OFFSET('Sanitation Data'!$D$28,0,10*ROW('Sanitation Data'!D192))="","",OFFSET('Sanitation Data'!$D$28,0,10*ROW('Sanitation Data'!D192)))</f>
        <v/>
      </c>
      <c r="CL198" s="264" t="str">
        <f ca="true">+IF(OFFSET('Sanitation Data'!$D$29,0,10*ROW('Sanitation Data'!D192))="","",OFFSET('Sanitation Data'!$D$29,0,10*ROW('Sanitation Data'!D192)))</f>
        <v/>
      </c>
      <c r="CM198" s="264" t="str">
        <f ca="true">+IF(OFFSET('Sanitation Data'!$D$30,0,10*ROW('Sanitation Data'!D192))="","",OFFSET('Sanitation Data'!$D$30,0,10*ROW('Sanitation Data'!D192)))</f>
        <v/>
      </c>
      <c r="CN198" s="264" t="str">
        <f ca="true">+IF(OFFSET('Sanitation Data'!$D$31,0,10*ROW('Sanitation Data'!D192))="","",OFFSET('Sanitation Data'!$D$31,0,10*ROW('Sanitation Data'!D192)))</f>
        <v/>
      </c>
      <c r="CO198" s="264" t="str">
        <f ca="true">+IF(OFFSET('Sanitation Data'!$D$32,0,10*ROW('Sanitation Data'!D192))="","",OFFSET('Sanitation Data'!$D$32,0,10*ROW('Sanitation Data'!D192)))</f>
        <v/>
      </c>
      <c r="CP198" s="264" t="str">
        <f ca="true">+IF(OFFSET('Sanitation Data'!$E$28,0,10*ROW('Sanitation Data'!E192))="","",OFFSET('Sanitation Data'!$E$28,0,10*ROW('Sanitation Data'!E192)))</f>
        <v/>
      </c>
      <c r="CQ198" s="264" t="str">
        <f ca="true">+IF(OFFSET('Sanitation Data'!$E$29,0,10*ROW('Sanitation Data'!E192))="","",OFFSET('Sanitation Data'!$E$29,0,10*ROW('Sanitation Data'!E192)))</f>
        <v/>
      </c>
      <c r="CR198" s="264" t="str">
        <f ca="true">+IF(OFFSET('Sanitation Data'!$E$30,0,10*ROW('Sanitation Data'!E192))="","",OFFSET('Sanitation Data'!$E$30,0,10*ROW('Sanitation Data'!E192)))</f>
        <v/>
      </c>
      <c r="CS198" s="264" t="str">
        <f ca="true">+IF(OFFSET('Sanitation Data'!$E$31,0,10*ROW('Sanitation Data'!E192))="","",OFFSET('Sanitation Data'!$E$31,0,10*ROW('Sanitation Data'!E192)))</f>
        <v/>
      </c>
      <c r="CT198" s="264" t="str">
        <f ca="true">+IF(OFFSET('Sanitation Data'!$E$32,0,10*ROW('Sanitation Data'!E192))="","",OFFSET('Sanitation Data'!$E$32,0,10*ROW('Sanitation Data'!E192)))</f>
        <v/>
      </c>
      <c r="CU198" s="264" t="str">
        <f ca="true">+IF(OFFSET('Sanitation Data'!$F$28,0,10*ROW('Sanitation Data'!F192))="","",OFFSET('Sanitation Data'!$F$28,0,10*ROW('Sanitation Data'!F192)))</f>
        <v/>
      </c>
      <c r="CV198" s="264" t="str">
        <f ca="true">+IF(OFFSET('Sanitation Data'!$F$29,0,10*ROW('Sanitation Data'!F192))="","",OFFSET('Sanitation Data'!$F$29,0,10*ROW('Sanitation Data'!F192)))</f>
        <v/>
      </c>
      <c r="CW198" s="264" t="str">
        <f ca="true">+IF(OFFSET('Sanitation Data'!$F$30,0,10*ROW('Sanitation Data'!F192))="","",OFFSET('Sanitation Data'!$F$30,0,10*ROW('Sanitation Data'!F192)))</f>
        <v/>
      </c>
      <c r="CX198" s="264" t="str">
        <f ca="true">+IF(OFFSET('Sanitation Data'!$F$31,0,10*ROW('Sanitation Data'!F192))="","",OFFSET('Sanitation Data'!$F$31,0,10*ROW('Sanitation Data'!F192)))</f>
        <v/>
      </c>
      <c r="CY198" s="264" t="str">
        <f ca="true">+IF(OFFSET('Sanitation Data'!$F$32,0,10*ROW('Sanitation Data'!F192))="","",OFFSET('Sanitation Data'!$F$32,0,10*ROW('Sanitation Data'!F192)))</f>
        <v/>
      </c>
      <c r="CZ198" s="264" t="str">
        <f ca="true">+IF(OFFSET('Sanitation Data'!$G$28,0,10*ROW('Sanitation Data'!G192))="","",OFFSET('Sanitation Data'!$G$28,0,10*ROW('Sanitation Data'!G192)))</f>
        <v/>
      </c>
      <c r="DA198" s="264" t="str">
        <f ca="true">+IF(OFFSET('Sanitation Data'!$G$29,0,10*ROW('Sanitation Data'!G192))="","",OFFSET('Sanitation Data'!$G$29,0,10*ROW('Sanitation Data'!G192)))</f>
        <v/>
      </c>
      <c r="DB198" s="264" t="str">
        <f ca="true">+IF(OFFSET('Sanitation Data'!$G$30,0,10*ROW('Sanitation Data'!G192))="","",OFFSET('Sanitation Data'!$G$30,0,10*ROW('Sanitation Data'!G192)))</f>
        <v/>
      </c>
      <c r="DC198" s="264" t="str">
        <f ca="true">+IF(OFFSET('Sanitation Data'!$G$31,0,10*ROW('Sanitation Data'!G192))="","",OFFSET('Sanitation Data'!$G$31,0,10*ROW('Sanitation Data'!G192)))</f>
        <v/>
      </c>
      <c r="DD198" s="264" t="str">
        <f ca="true">+IF(OFFSET('Sanitation Data'!$G$32,0,10*ROW('Sanitation Data'!G192))="","",OFFSET('Sanitation Data'!$G$32,0,10*ROW('Sanitation Data'!G192)))</f>
        <v/>
      </c>
      <c r="DE198" s="264" t="str">
        <f ca="true">+IF(OFFSET('Sanitation Data'!$H$28,0,10*ROW('Sanitation Data'!H192))="","",OFFSET('Sanitation Data'!$H$28,0,10*ROW('Sanitation Data'!H192)))</f>
        <v/>
      </c>
      <c r="DF198" s="264" t="str">
        <f ca="true">+IF(OFFSET('Sanitation Data'!$H$29,0,10*ROW('Sanitation Data'!H192))="","",OFFSET('Sanitation Data'!$H$29,0,10*ROW('Sanitation Data'!H192)))</f>
        <v/>
      </c>
      <c r="DG198" s="264" t="str">
        <f ca="true">+IF(OFFSET('Sanitation Data'!$H$30,0,10*ROW('Sanitation Data'!H192))="","",OFFSET('Sanitation Data'!$H$30,0,10*ROW('Sanitation Data'!H192)))</f>
        <v/>
      </c>
      <c r="DH198" s="264" t="str">
        <f ca="true">+IF(OFFSET('Sanitation Data'!$H$31,0,10*ROW('Sanitation Data'!H192))="","",OFFSET('Sanitation Data'!$H$31,0,10*ROW('Sanitation Data'!H192)))</f>
        <v/>
      </c>
      <c r="DI198" s="264" t="str">
        <f ca="true">+IF(OFFSET('Sanitation Data'!$H$32,0,10*ROW('Sanitation Data'!H192))="","",OFFSET('Sanitation Data'!$H$32,0,10*ROW('Sanitation Data'!H192)))</f>
        <v/>
      </c>
      <c r="DJ198" s="264" t="str">
        <f ca="true">+IF(OFFSET('Sanitation Data'!$I$28,0,10*ROW('Sanitation Data'!I192))="","",OFFSET('Sanitation Data'!$I$28,0,10*ROW('Sanitation Data'!I192)))</f>
        <v/>
      </c>
      <c r="DK198" s="264" t="str">
        <f ca="true">+IF(OFFSET('Sanitation Data'!$I$29,0,10*ROW('Sanitation Data'!I192))="","",OFFSET('Sanitation Data'!$I$29,0,10*ROW('Sanitation Data'!I192)))</f>
        <v/>
      </c>
      <c r="DL198" s="264" t="str">
        <f ca="true">+IF(OFFSET('Sanitation Data'!$I$30,0,10*ROW('Sanitation Data'!I192))="","",OFFSET('Sanitation Data'!$I$30,0,10*ROW('Sanitation Data'!I192)))</f>
        <v/>
      </c>
      <c r="DM198" s="264" t="str">
        <f ca="true">+IF(OFFSET('Sanitation Data'!$I$31,0,10*ROW('Sanitation Data'!I192))="","",OFFSET('Sanitation Data'!$I$31,0,10*ROW('Sanitation Data'!I192)))</f>
        <v/>
      </c>
      <c r="DN198" s="264" t="str">
        <f ca="true">+IF(OFFSET('Sanitation Data'!$I$32,0,10*ROW('Sanitation Data'!I192))="","",OFFSET('Sanitation Data'!$I$32,0,10*ROW('Sanitation Data'!I192)))</f>
        <v/>
      </c>
      <c r="DO198" s="264" t="str">
        <f ca="true">+IF(OFFSET('Hygiene Data'!$D$11,0,10*ROW('Hygiene Data'!D192))="","",OFFSET('Hygiene Data'!$D$11,0,10*ROW('Hygiene Data'!D192)))</f>
        <v/>
      </c>
      <c r="DP198" s="264" t="str">
        <f ca="true">+IF(OFFSET('Hygiene Data'!$D$12,0,10*ROW('Hygiene Data'!D192))="","",OFFSET('Hygiene Data'!$D$12,0,10*ROW('Hygiene Data'!D192)))</f>
        <v/>
      </c>
      <c r="DQ198" s="264" t="str">
        <f ca="true">+IF(OFFSET('Hygiene Data'!$D$13,0,10*ROW('Hygiene Data'!D192))="","",OFFSET('Hygiene Data'!$D$13,0,10*ROW('Hygiene Data'!D192)))</f>
        <v/>
      </c>
      <c r="DR198" s="264" t="str">
        <f ca="true">+IF(OFFSET('Hygiene Data'!$E$11,0,10*ROW('Hygiene Data'!E192))="","",OFFSET('Hygiene Data'!$E$11,0,10*ROW('Hygiene Data'!E192)))</f>
        <v/>
      </c>
      <c r="DS198" s="264" t="str">
        <f ca="true">+IF(OFFSET('Hygiene Data'!$E$12,0,10*ROW('Hygiene Data'!E192))="","",OFFSET('Hygiene Data'!$E$12,0,10*ROW('Hygiene Data'!E192)))</f>
        <v/>
      </c>
      <c r="DT198" s="264" t="str">
        <f ca="true">+IF(OFFSET('Hygiene Data'!$E$13,0,10*ROW('Hygiene Data'!E192))="","",OFFSET('Hygiene Data'!$E$13,0,10*ROW('Hygiene Data'!E192)))</f>
        <v/>
      </c>
      <c r="DU198" s="264" t="str">
        <f ca="true">+IF(OFFSET('Hygiene Data'!$F$11,0,10*ROW('Hygiene Data'!F192))="","",OFFSET('Hygiene Data'!$F$11,0,10*ROW('Hygiene Data'!F192)))</f>
        <v/>
      </c>
      <c r="DV198" s="264" t="str">
        <f ca="true">+IF(OFFSET('Hygiene Data'!$F$12,0,10*ROW('Hygiene Data'!F192))="","",OFFSET('Hygiene Data'!$F$12,0,10*ROW('Hygiene Data'!F192)))</f>
        <v/>
      </c>
      <c r="DW198" s="264" t="str">
        <f ca="true">+IF(OFFSET('Hygiene Data'!$F$13,0,10*ROW('Hygiene Data'!F192))="","",OFFSET('Hygiene Data'!$F$13,0,10*ROW('Hygiene Data'!F192)))</f>
        <v/>
      </c>
      <c r="DX198" s="264" t="str">
        <f ca="true">+IF(OFFSET('Hygiene Data'!$G$11,0,10*ROW('Hygiene Data'!G192))="","",OFFSET('Hygiene Data'!$G$11,0,10*ROW('Hygiene Data'!G192)))</f>
        <v/>
      </c>
      <c r="DY198" s="264" t="str">
        <f ca="true">+IF(OFFSET('Hygiene Data'!$G$12,0,10*ROW('Hygiene Data'!G192))="","",OFFSET('Hygiene Data'!$G$12,0,10*ROW('Hygiene Data'!G192)))</f>
        <v/>
      </c>
      <c r="DZ198" s="264" t="str">
        <f ca="true">+IF(OFFSET('Hygiene Data'!$G$13,0,10*ROW('Hygiene Data'!G192))="","",OFFSET('Hygiene Data'!$G$13,0,10*ROW('Hygiene Data'!G192)))</f>
        <v/>
      </c>
      <c r="EA198" s="264" t="str">
        <f ca="true">+IF(OFFSET('Hygiene Data'!$H$11,0,10*ROW('Hygiene Data'!H192))="","",OFFSET('Hygiene Data'!$H$11,0,10*ROW('Hygiene Data'!H192)))</f>
        <v/>
      </c>
      <c r="EB198" s="264" t="str">
        <f ca="true">+IF(OFFSET('Hygiene Data'!$H$12,0,10*ROW('Hygiene Data'!H192))="","",OFFSET('Hygiene Data'!$H$12,0,10*ROW('Hygiene Data'!H192)))</f>
        <v/>
      </c>
      <c r="EC198" s="264" t="str">
        <f ca="true">+IF(OFFSET('Hygiene Data'!$H$13,0,10*ROW('Hygiene Data'!H192))="","",OFFSET('Hygiene Data'!$H$13,0,10*ROW('Hygiene Data'!H192)))</f>
        <v/>
      </c>
      <c r="ED198" s="264" t="str">
        <f ca="true">+IF(OFFSET('Hygiene Data'!$I$11,0,10*ROW('Hygiene Data'!I192))="","",OFFSET('Hygiene Data'!$I$11,0,10*ROW('Hygiene Data'!I192)))</f>
        <v/>
      </c>
      <c r="EE198" s="264" t="str">
        <f ca="true">+IF(OFFSET('Hygiene Data'!$I$12,0,10*ROW('Hygiene Data'!I192))="","",OFFSET('Hygiene Data'!$I$12,0,10*ROW('Hygiene Data'!I192)))</f>
        <v/>
      </c>
      <c r="EF198" s="264" t="str">
        <f ca="true">+IF(OFFSET('Hygiene Data'!$I$13,0,10*ROW('Hygiene Data'!I192))="","",OFFSET('Hygiene Data'!$I$13,0,10*ROW('Hygiene Data'!I192)))</f>
        <v/>
      </c>
    </row>
    <row xmlns:x14ac="http://schemas.microsoft.com/office/spreadsheetml/2009/9/ac" r="199" x14ac:dyDescent="0.2">
      <c r="A199" s="37" t="str">
        <f ca="true">+IF(OFFSET('Water Data'!$B$2,0,10*ROW('Water Data'!E193))="","",OFFSET('Water Data'!$B$2,0,10*ROW('Water Data'!E193)))</f>
        <v/>
      </c>
      <c r="B199" s="37" t="str">
        <f ca="true">+IF(OFFSET('Water Data'!$C$2,0,10*ROW('Water Data'!F193))="","",OFFSET('Water Data'!$C$2,0,10*ROW('Water Data'!F193)))</f>
        <v/>
      </c>
      <c r="C199" s="320" t="str">
        <f t="shared" ref="C199:C207" ca="true" si="3">+IF(ISNUMBER(VALUE(MID(A199,5,4))), VALUE(MID(A199, 5,4)),"")</f>
        <v/>
      </c>
      <c r="D199" s="94"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94"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94"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94"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94"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94"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94"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94"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94"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94"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94"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94"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94"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94"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94"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94"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94"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94"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95"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95"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95"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95"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95"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95"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95"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95"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95"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95"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95"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95"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95"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95"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95"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95"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95"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95"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95"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95"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95"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95"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95"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95"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95"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95"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95"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95"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95"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95"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96"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96"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96"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96"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96"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96"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96"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96"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96"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96"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96"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96"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96"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96"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96"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96"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96"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96"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64"/>
      <c r="BS199" s="264" t="str">
        <f ca="true">+IF(OFFSET('Water Data'!$D$27,0,10*ROW('Water Data'!D193))="","",OFFSET('Water Data'!$D$27,0,10*ROW('Water Data'!D193)))</f>
        <v/>
      </c>
      <c r="BT199" s="264" t="str">
        <f ca="true">+IF(OFFSET('Water Data'!$D$28,0,10*ROW('Water Data'!D193))="","",OFFSET('Water Data'!$D$28,0,10*ROW('Water Data'!D193)))</f>
        <v/>
      </c>
      <c r="BU199" s="264" t="str">
        <f ca="true">+IF(OFFSET('Water Data'!$D$29,0,10*ROW('Water Data'!D193))="","",OFFSET('Water Data'!$D$29,0,10*ROW('Water Data'!D193)))</f>
        <v/>
      </c>
      <c r="BV199" s="264" t="str">
        <f ca="true">+IF(OFFSET('Water Data'!$E$27,0,10*ROW('Water Data'!E193))="","",OFFSET('Water Data'!$E$27,0,10*ROW('Water Data'!E193)))</f>
        <v/>
      </c>
      <c r="BW199" s="264" t="str">
        <f ca="true">+IF(OFFSET('Water Data'!$E$28,0,10*ROW('Water Data'!E193))="","",OFFSET('Water Data'!$E$28,0,10*ROW('Water Data'!E193)))</f>
        <v/>
      </c>
      <c r="BX199" s="264" t="str">
        <f ca="true">+IF(OFFSET('Water Data'!$E$29,0,10*ROW('Water Data'!E193))="","",OFFSET('Water Data'!$E$29,0,10*ROW('Water Data'!E193)))</f>
        <v/>
      </c>
      <c r="BY199" s="264" t="str">
        <f ca="true">+IF(OFFSET('Water Data'!$F$27,0,10*ROW('Water Data'!F193))="","",OFFSET('Water Data'!$F$27,0,10*ROW('Water Data'!F193)))</f>
        <v/>
      </c>
      <c r="BZ199" s="264" t="str">
        <f ca="true">+IF(OFFSET('Water Data'!$F$28,0,10*ROW('Water Data'!F193))="","",OFFSET('Water Data'!$F$28,0,10*ROW('Water Data'!F193)))</f>
        <v/>
      </c>
      <c r="CA199" s="264" t="str">
        <f ca="true">+IF(OFFSET('Water Data'!$F$29,0,10*ROW('Water Data'!F193))="","",OFFSET('Water Data'!$F$29,0,10*ROW('Water Data'!F193)))</f>
        <v/>
      </c>
      <c r="CB199" s="264" t="str">
        <f ca="true">+IF(OFFSET('Water Data'!$G$27,0,10*ROW('Water Data'!G193))="","",OFFSET('Water Data'!$G$27,0,10*ROW('Water Data'!G193)))</f>
        <v/>
      </c>
      <c r="CC199" s="264" t="str">
        <f ca="true">+IF(OFFSET('Water Data'!$G$28,0,10*ROW('Water Data'!G193))="","",OFFSET('Water Data'!$G$28,0,10*ROW('Water Data'!G193)))</f>
        <v/>
      </c>
      <c r="CD199" s="264" t="str">
        <f ca="true">+IF(OFFSET('Water Data'!$G$29,0,10*ROW('Water Data'!G193))="","",OFFSET('Water Data'!$G$29,0,10*ROW('Water Data'!G193)))</f>
        <v/>
      </c>
      <c r="CE199" s="264" t="str">
        <f ca="true">+IF(OFFSET('Water Data'!$H$27,0,10*ROW('Water Data'!H193))="","",OFFSET('Water Data'!$H$27,0,10*ROW('Water Data'!H193)))</f>
        <v/>
      </c>
      <c r="CF199" s="264" t="str">
        <f ca="true">+IF(OFFSET('Water Data'!$H$28,0,10*ROW('Water Data'!H193))="","",OFFSET('Water Data'!$H$28,0,10*ROW('Water Data'!H193)))</f>
        <v/>
      </c>
      <c r="CG199" s="264" t="str">
        <f ca="true">+IF(OFFSET('Water Data'!$H$29,0,10*ROW('Water Data'!H193))="","",OFFSET('Water Data'!$H$29,0,10*ROW('Water Data'!H193)))</f>
        <v/>
      </c>
      <c r="CH199" s="264" t="str">
        <f ca="true">+IF(OFFSET('Water Data'!$I$27,0,10*ROW('Water Data'!I193))="","",OFFSET('Water Data'!$I$27,0,10*ROW('Water Data'!I193)))</f>
        <v/>
      </c>
      <c r="CI199" s="264" t="str">
        <f ca="true">+IF(OFFSET('Water Data'!$I$28,0,10*ROW('Water Data'!I193))="","",OFFSET('Water Data'!$I$28,0,10*ROW('Water Data'!I193)))</f>
        <v/>
      </c>
      <c r="CJ199" s="264" t="str">
        <f ca="true">+IF(OFFSET('Water Data'!$I$29,0,10*ROW('Water Data'!I193))="","",OFFSET('Water Data'!$I$29,0,10*ROW('Water Data'!I193)))</f>
        <v/>
      </c>
      <c r="CK199" s="264" t="str">
        <f ca="true">+IF(OFFSET('Sanitation Data'!$D$28,0,10*ROW('Sanitation Data'!D193))="","",OFFSET('Sanitation Data'!$D$28,0,10*ROW('Sanitation Data'!D193)))</f>
        <v/>
      </c>
      <c r="CL199" s="264" t="str">
        <f ca="true">+IF(OFFSET('Sanitation Data'!$D$29,0,10*ROW('Sanitation Data'!D193))="","",OFFSET('Sanitation Data'!$D$29,0,10*ROW('Sanitation Data'!D193)))</f>
        <v/>
      </c>
      <c r="CM199" s="264" t="str">
        <f ca="true">+IF(OFFSET('Sanitation Data'!$D$30,0,10*ROW('Sanitation Data'!D193))="","",OFFSET('Sanitation Data'!$D$30,0,10*ROW('Sanitation Data'!D193)))</f>
        <v/>
      </c>
      <c r="CN199" s="264" t="str">
        <f ca="true">+IF(OFFSET('Sanitation Data'!$D$31,0,10*ROW('Sanitation Data'!D193))="","",OFFSET('Sanitation Data'!$D$31,0,10*ROW('Sanitation Data'!D193)))</f>
        <v/>
      </c>
      <c r="CO199" s="264" t="str">
        <f ca="true">+IF(OFFSET('Sanitation Data'!$D$32,0,10*ROW('Sanitation Data'!D193))="","",OFFSET('Sanitation Data'!$D$32,0,10*ROW('Sanitation Data'!D193)))</f>
        <v/>
      </c>
      <c r="CP199" s="264" t="str">
        <f ca="true">+IF(OFFSET('Sanitation Data'!$E$28,0,10*ROW('Sanitation Data'!E193))="","",OFFSET('Sanitation Data'!$E$28,0,10*ROW('Sanitation Data'!E193)))</f>
        <v/>
      </c>
      <c r="CQ199" s="264" t="str">
        <f ca="true">+IF(OFFSET('Sanitation Data'!$E$29,0,10*ROW('Sanitation Data'!E193))="","",OFFSET('Sanitation Data'!$E$29,0,10*ROW('Sanitation Data'!E193)))</f>
        <v/>
      </c>
      <c r="CR199" s="264" t="str">
        <f ca="true">+IF(OFFSET('Sanitation Data'!$E$30,0,10*ROW('Sanitation Data'!E193))="","",OFFSET('Sanitation Data'!$E$30,0,10*ROW('Sanitation Data'!E193)))</f>
        <v/>
      </c>
      <c r="CS199" s="264" t="str">
        <f ca="true">+IF(OFFSET('Sanitation Data'!$E$31,0,10*ROW('Sanitation Data'!E193))="","",OFFSET('Sanitation Data'!$E$31,0,10*ROW('Sanitation Data'!E193)))</f>
        <v/>
      </c>
      <c r="CT199" s="264" t="str">
        <f ca="true">+IF(OFFSET('Sanitation Data'!$E$32,0,10*ROW('Sanitation Data'!E193))="","",OFFSET('Sanitation Data'!$E$32,0,10*ROW('Sanitation Data'!E193)))</f>
        <v/>
      </c>
      <c r="CU199" s="264" t="str">
        <f ca="true">+IF(OFFSET('Sanitation Data'!$F$28,0,10*ROW('Sanitation Data'!F193))="","",OFFSET('Sanitation Data'!$F$28,0,10*ROW('Sanitation Data'!F193)))</f>
        <v/>
      </c>
      <c r="CV199" s="264" t="str">
        <f ca="true">+IF(OFFSET('Sanitation Data'!$F$29,0,10*ROW('Sanitation Data'!F193))="","",OFFSET('Sanitation Data'!$F$29,0,10*ROW('Sanitation Data'!F193)))</f>
        <v/>
      </c>
      <c r="CW199" s="264" t="str">
        <f ca="true">+IF(OFFSET('Sanitation Data'!$F$30,0,10*ROW('Sanitation Data'!F193))="","",OFFSET('Sanitation Data'!$F$30,0,10*ROW('Sanitation Data'!F193)))</f>
        <v/>
      </c>
      <c r="CX199" s="264" t="str">
        <f ca="true">+IF(OFFSET('Sanitation Data'!$F$31,0,10*ROW('Sanitation Data'!F193))="","",OFFSET('Sanitation Data'!$F$31,0,10*ROW('Sanitation Data'!F193)))</f>
        <v/>
      </c>
      <c r="CY199" s="264" t="str">
        <f ca="true">+IF(OFFSET('Sanitation Data'!$F$32,0,10*ROW('Sanitation Data'!F193))="","",OFFSET('Sanitation Data'!$F$32,0,10*ROW('Sanitation Data'!F193)))</f>
        <v/>
      </c>
      <c r="CZ199" s="264" t="str">
        <f ca="true">+IF(OFFSET('Sanitation Data'!$G$28,0,10*ROW('Sanitation Data'!G193))="","",OFFSET('Sanitation Data'!$G$28,0,10*ROW('Sanitation Data'!G193)))</f>
        <v/>
      </c>
      <c r="DA199" s="264" t="str">
        <f ca="true">+IF(OFFSET('Sanitation Data'!$G$29,0,10*ROW('Sanitation Data'!G193))="","",OFFSET('Sanitation Data'!$G$29,0,10*ROW('Sanitation Data'!G193)))</f>
        <v/>
      </c>
      <c r="DB199" s="264" t="str">
        <f ca="true">+IF(OFFSET('Sanitation Data'!$G$30,0,10*ROW('Sanitation Data'!G193))="","",OFFSET('Sanitation Data'!$G$30,0,10*ROW('Sanitation Data'!G193)))</f>
        <v/>
      </c>
      <c r="DC199" s="264" t="str">
        <f ca="true">+IF(OFFSET('Sanitation Data'!$G$31,0,10*ROW('Sanitation Data'!G193))="","",OFFSET('Sanitation Data'!$G$31,0,10*ROW('Sanitation Data'!G193)))</f>
        <v/>
      </c>
      <c r="DD199" s="264" t="str">
        <f ca="true">+IF(OFFSET('Sanitation Data'!$G$32,0,10*ROW('Sanitation Data'!G193))="","",OFFSET('Sanitation Data'!$G$32,0,10*ROW('Sanitation Data'!G193)))</f>
        <v/>
      </c>
      <c r="DE199" s="264" t="str">
        <f ca="true">+IF(OFFSET('Sanitation Data'!$H$28,0,10*ROW('Sanitation Data'!H193))="","",OFFSET('Sanitation Data'!$H$28,0,10*ROW('Sanitation Data'!H193)))</f>
        <v/>
      </c>
      <c r="DF199" s="264" t="str">
        <f ca="true">+IF(OFFSET('Sanitation Data'!$H$29,0,10*ROW('Sanitation Data'!H193))="","",OFFSET('Sanitation Data'!$H$29,0,10*ROW('Sanitation Data'!H193)))</f>
        <v/>
      </c>
      <c r="DG199" s="264" t="str">
        <f ca="true">+IF(OFFSET('Sanitation Data'!$H$30,0,10*ROW('Sanitation Data'!H193))="","",OFFSET('Sanitation Data'!$H$30,0,10*ROW('Sanitation Data'!H193)))</f>
        <v/>
      </c>
      <c r="DH199" s="264" t="str">
        <f ca="true">+IF(OFFSET('Sanitation Data'!$H$31,0,10*ROW('Sanitation Data'!H193))="","",OFFSET('Sanitation Data'!$H$31,0,10*ROW('Sanitation Data'!H193)))</f>
        <v/>
      </c>
      <c r="DI199" s="264" t="str">
        <f ca="true">+IF(OFFSET('Sanitation Data'!$H$32,0,10*ROW('Sanitation Data'!H193))="","",OFFSET('Sanitation Data'!$H$32,0,10*ROW('Sanitation Data'!H193)))</f>
        <v/>
      </c>
      <c r="DJ199" s="264" t="str">
        <f ca="true">+IF(OFFSET('Sanitation Data'!$I$28,0,10*ROW('Sanitation Data'!I193))="","",OFFSET('Sanitation Data'!$I$28,0,10*ROW('Sanitation Data'!I193)))</f>
        <v/>
      </c>
      <c r="DK199" s="264" t="str">
        <f ca="true">+IF(OFFSET('Sanitation Data'!$I$29,0,10*ROW('Sanitation Data'!I193))="","",OFFSET('Sanitation Data'!$I$29,0,10*ROW('Sanitation Data'!I193)))</f>
        <v/>
      </c>
      <c r="DL199" s="264" t="str">
        <f ca="true">+IF(OFFSET('Sanitation Data'!$I$30,0,10*ROW('Sanitation Data'!I193))="","",OFFSET('Sanitation Data'!$I$30,0,10*ROW('Sanitation Data'!I193)))</f>
        <v/>
      </c>
      <c r="DM199" s="264" t="str">
        <f ca="true">+IF(OFFSET('Sanitation Data'!$I$31,0,10*ROW('Sanitation Data'!I193))="","",OFFSET('Sanitation Data'!$I$31,0,10*ROW('Sanitation Data'!I193)))</f>
        <v/>
      </c>
      <c r="DN199" s="264" t="str">
        <f ca="true">+IF(OFFSET('Sanitation Data'!$I$32,0,10*ROW('Sanitation Data'!I193))="","",OFFSET('Sanitation Data'!$I$32,0,10*ROW('Sanitation Data'!I193)))</f>
        <v/>
      </c>
      <c r="DO199" s="264" t="str">
        <f ca="true">+IF(OFFSET('Hygiene Data'!$D$11,0,10*ROW('Hygiene Data'!D193))="","",OFFSET('Hygiene Data'!$D$11,0,10*ROW('Hygiene Data'!D193)))</f>
        <v/>
      </c>
      <c r="DP199" s="264" t="str">
        <f ca="true">+IF(OFFSET('Hygiene Data'!$D$12,0,10*ROW('Hygiene Data'!D193))="","",OFFSET('Hygiene Data'!$D$12,0,10*ROW('Hygiene Data'!D193)))</f>
        <v/>
      </c>
      <c r="DQ199" s="264" t="str">
        <f ca="true">+IF(OFFSET('Hygiene Data'!$D$13,0,10*ROW('Hygiene Data'!D193))="","",OFFSET('Hygiene Data'!$D$13,0,10*ROW('Hygiene Data'!D193)))</f>
        <v/>
      </c>
      <c r="DR199" s="264" t="str">
        <f ca="true">+IF(OFFSET('Hygiene Data'!$E$11,0,10*ROW('Hygiene Data'!E193))="","",OFFSET('Hygiene Data'!$E$11,0,10*ROW('Hygiene Data'!E193)))</f>
        <v/>
      </c>
      <c r="DS199" s="264" t="str">
        <f ca="true">+IF(OFFSET('Hygiene Data'!$E$12,0,10*ROW('Hygiene Data'!E193))="","",OFFSET('Hygiene Data'!$E$12,0,10*ROW('Hygiene Data'!E193)))</f>
        <v/>
      </c>
      <c r="DT199" s="264" t="str">
        <f ca="true">+IF(OFFSET('Hygiene Data'!$E$13,0,10*ROW('Hygiene Data'!E193))="","",OFFSET('Hygiene Data'!$E$13,0,10*ROW('Hygiene Data'!E193)))</f>
        <v/>
      </c>
      <c r="DU199" s="264" t="str">
        <f ca="true">+IF(OFFSET('Hygiene Data'!$F$11,0,10*ROW('Hygiene Data'!F193))="","",OFFSET('Hygiene Data'!$F$11,0,10*ROW('Hygiene Data'!F193)))</f>
        <v/>
      </c>
      <c r="DV199" s="264" t="str">
        <f ca="true">+IF(OFFSET('Hygiene Data'!$F$12,0,10*ROW('Hygiene Data'!F193))="","",OFFSET('Hygiene Data'!$F$12,0,10*ROW('Hygiene Data'!F193)))</f>
        <v/>
      </c>
      <c r="DW199" s="264" t="str">
        <f ca="true">+IF(OFFSET('Hygiene Data'!$F$13,0,10*ROW('Hygiene Data'!F193))="","",OFFSET('Hygiene Data'!$F$13,0,10*ROW('Hygiene Data'!F193)))</f>
        <v/>
      </c>
      <c r="DX199" s="264" t="str">
        <f ca="true">+IF(OFFSET('Hygiene Data'!$G$11,0,10*ROW('Hygiene Data'!G193))="","",OFFSET('Hygiene Data'!$G$11,0,10*ROW('Hygiene Data'!G193)))</f>
        <v/>
      </c>
      <c r="DY199" s="264" t="str">
        <f ca="true">+IF(OFFSET('Hygiene Data'!$G$12,0,10*ROW('Hygiene Data'!G193))="","",OFFSET('Hygiene Data'!$G$12,0,10*ROW('Hygiene Data'!G193)))</f>
        <v/>
      </c>
      <c r="DZ199" s="264" t="str">
        <f ca="true">+IF(OFFSET('Hygiene Data'!$G$13,0,10*ROW('Hygiene Data'!G193))="","",OFFSET('Hygiene Data'!$G$13,0,10*ROW('Hygiene Data'!G193)))</f>
        <v/>
      </c>
      <c r="EA199" s="264" t="str">
        <f ca="true">+IF(OFFSET('Hygiene Data'!$H$11,0,10*ROW('Hygiene Data'!H193))="","",OFFSET('Hygiene Data'!$H$11,0,10*ROW('Hygiene Data'!H193)))</f>
        <v/>
      </c>
      <c r="EB199" s="264" t="str">
        <f ca="true">+IF(OFFSET('Hygiene Data'!$H$12,0,10*ROW('Hygiene Data'!H193))="","",OFFSET('Hygiene Data'!$H$12,0,10*ROW('Hygiene Data'!H193)))</f>
        <v/>
      </c>
      <c r="EC199" s="264" t="str">
        <f ca="true">+IF(OFFSET('Hygiene Data'!$H$13,0,10*ROW('Hygiene Data'!H193))="","",OFFSET('Hygiene Data'!$H$13,0,10*ROW('Hygiene Data'!H193)))</f>
        <v/>
      </c>
      <c r="ED199" s="264" t="str">
        <f ca="true">+IF(OFFSET('Hygiene Data'!$I$11,0,10*ROW('Hygiene Data'!I193))="","",OFFSET('Hygiene Data'!$I$11,0,10*ROW('Hygiene Data'!I193)))</f>
        <v/>
      </c>
      <c r="EE199" s="264" t="str">
        <f ca="true">+IF(OFFSET('Hygiene Data'!$I$12,0,10*ROW('Hygiene Data'!I193))="","",OFFSET('Hygiene Data'!$I$12,0,10*ROW('Hygiene Data'!I193)))</f>
        <v/>
      </c>
      <c r="EF199" s="264" t="str">
        <f ca="true">+IF(OFFSET('Hygiene Data'!$I$13,0,10*ROW('Hygiene Data'!I193))="","",OFFSET('Hygiene Data'!$I$13,0,10*ROW('Hygiene Data'!I193)))</f>
        <v/>
      </c>
    </row>
    <row xmlns:x14ac="http://schemas.microsoft.com/office/spreadsheetml/2009/9/ac" r="200" x14ac:dyDescent="0.2">
      <c r="A200" s="37" t="str">
        <f ca="true">+IF(OFFSET('Water Data'!$B$2,0,10*ROW('Water Data'!E194))="","",OFFSET('Water Data'!$B$2,0,10*ROW('Water Data'!E194)))</f>
        <v/>
      </c>
      <c r="B200" s="37" t="str">
        <f ca="true">+IF(OFFSET('Water Data'!$C$2,0,10*ROW('Water Data'!F194))="","",OFFSET('Water Data'!$C$2,0,10*ROW('Water Data'!F194)))</f>
        <v/>
      </c>
      <c r="C200" s="320" t="str">
        <f t="shared" ca="true" si="3"/>
        <v/>
      </c>
      <c r="D200" s="94"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94"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94"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94"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94"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94"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94"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94"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94"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94"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94"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94"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94"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94"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94"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94"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94"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94"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95"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95"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95"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95"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95"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95"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95"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95"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95"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95"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95"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95"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95"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95"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95"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95"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95"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95"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95"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95"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95"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95"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95"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95"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95"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95"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95"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95"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95"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95"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96"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96"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96"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96"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96"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96"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96"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96"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96"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96"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96"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96"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96"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96"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96"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96"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96"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96"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64"/>
      <c r="BS200" s="264" t="str">
        <f ca="true">+IF(OFFSET('Water Data'!$D$27,0,10*ROW('Water Data'!D194))="","",OFFSET('Water Data'!$D$27,0,10*ROW('Water Data'!D194)))</f>
        <v/>
      </c>
      <c r="BT200" s="264" t="str">
        <f ca="true">+IF(OFFSET('Water Data'!$D$28,0,10*ROW('Water Data'!D194))="","",OFFSET('Water Data'!$D$28,0,10*ROW('Water Data'!D194)))</f>
        <v/>
      </c>
      <c r="BU200" s="264" t="str">
        <f ca="true">+IF(OFFSET('Water Data'!$D$29,0,10*ROW('Water Data'!D194))="","",OFFSET('Water Data'!$D$29,0,10*ROW('Water Data'!D194)))</f>
        <v/>
      </c>
      <c r="BV200" s="264" t="str">
        <f ca="true">+IF(OFFSET('Water Data'!$E$27,0,10*ROW('Water Data'!E194))="","",OFFSET('Water Data'!$E$27,0,10*ROW('Water Data'!E194)))</f>
        <v/>
      </c>
      <c r="BW200" s="264" t="str">
        <f ca="true">+IF(OFFSET('Water Data'!$E$28,0,10*ROW('Water Data'!E194))="","",OFFSET('Water Data'!$E$28,0,10*ROW('Water Data'!E194)))</f>
        <v/>
      </c>
      <c r="BX200" s="264" t="str">
        <f ca="true">+IF(OFFSET('Water Data'!$E$29,0,10*ROW('Water Data'!E194))="","",OFFSET('Water Data'!$E$29,0,10*ROW('Water Data'!E194)))</f>
        <v/>
      </c>
      <c r="BY200" s="264" t="str">
        <f ca="true">+IF(OFFSET('Water Data'!$F$27,0,10*ROW('Water Data'!F194))="","",OFFSET('Water Data'!$F$27,0,10*ROW('Water Data'!F194)))</f>
        <v/>
      </c>
      <c r="BZ200" s="264" t="str">
        <f ca="true">+IF(OFFSET('Water Data'!$F$28,0,10*ROW('Water Data'!F194))="","",OFFSET('Water Data'!$F$28,0,10*ROW('Water Data'!F194)))</f>
        <v/>
      </c>
      <c r="CA200" s="264" t="str">
        <f ca="true">+IF(OFFSET('Water Data'!$F$29,0,10*ROW('Water Data'!F194))="","",OFFSET('Water Data'!$F$29,0,10*ROW('Water Data'!F194)))</f>
        <v/>
      </c>
      <c r="CB200" s="264" t="str">
        <f ca="true">+IF(OFFSET('Water Data'!$G$27,0,10*ROW('Water Data'!G194))="","",OFFSET('Water Data'!$G$27,0,10*ROW('Water Data'!G194)))</f>
        <v/>
      </c>
      <c r="CC200" s="264" t="str">
        <f ca="true">+IF(OFFSET('Water Data'!$G$28,0,10*ROW('Water Data'!G194))="","",OFFSET('Water Data'!$G$28,0,10*ROW('Water Data'!G194)))</f>
        <v/>
      </c>
      <c r="CD200" s="264" t="str">
        <f ca="true">+IF(OFFSET('Water Data'!$G$29,0,10*ROW('Water Data'!G194))="","",OFFSET('Water Data'!$G$29,0,10*ROW('Water Data'!G194)))</f>
        <v/>
      </c>
      <c r="CE200" s="264" t="str">
        <f ca="true">+IF(OFFSET('Water Data'!$H$27,0,10*ROW('Water Data'!H194))="","",OFFSET('Water Data'!$H$27,0,10*ROW('Water Data'!H194)))</f>
        <v/>
      </c>
      <c r="CF200" s="264" t="str">
        <f ca="true">+IF(OFFSET('Water Data'!$H$28,0,10*ROW('Water Data'!H194))="","",OFFSET('Water Data'!$H$28,0,10*ROW('Water Data'!H194)))</f>
        <v/>
      </c>
      <c r="CG200" s="264" t="str">
        <f ca="true">+IF(OFFSET('Water Data'!$H$29,0,10*ROW('Water Data'!H194))="","",OFFSET('Water Data'!$H$29,0,10*ROW('Water Data'!H194)))</f>
        <v/>
      </c>
      <c r="CH200" s="264" t="str">
        <f ca="true">+IF(OFFSET('Water Data'!$I$27,0,10*ROW('Water Data'!I194))="","",OFFSET('Water Data'!$I$27,0,10*ROW('Water Data'!I194)))</f>
        <v/>
      </c>
      <c r="CI200" s="264" t="str">
        <f ca="true">+IF(OFFSET('Water Data'!$I$28,0,10*ROW('Water Data'!I194))="","",OFFSET('Water Data'!$I$28,0,10*ROW('Water Data'!I194)))</f>
        <v/>
      </c>
      <c r="CJ200" s="264" t="str">
        <f ca="true">+IF(OFFSET('Water Data'!$I$29,0,10*ROW('Water Data'!I194))="","",OFFSET('Water Data'!$I$29,0,10*ROW('Water Data'!I194)))</f>
        <v/>
      </c>
      <c r="CK200" s="264" t="str">
        <f ca="true">+IF(OFFSET('Sanitation Data'!$D$28,0,10*ROW('Sanitation Data'!D194))="","",OFFSET('Sanitation Data'!$D$28,0,10*ROW('Sanitation Data'!D194)))</f>
        <v/>
      </c>
      <c r="CL200" s="264" t="str">
        <f ca="true">+IF(OFFSET('Sanitation Data'!$D$29,0,10*ROW('Sanitation Data'!D194))="","",OFFSET('Sanitation Data'!$D$29,0,10*ROW('Sanitation Data'!D194)))</f>
        <v/>
      </c>
      <c r="CM200" s="264" t="str">
        <f ca="true">+IF(OFFSET('Sanitation Data'!$D$30,0,10*ROW('Sanitation Data'!D194))="","",OFFSET('Sanitation Data'!$D$30,0,10*ROW('Sanitation Data'!D194)))</f>
        <v/>
      </c>
      <c r="CN200" s="264" t="str">
        <f ca="true">+IF(OFFSET('Sanitation Data'!$D$31,0,10*ROW('Sanitation Data'!D194))="","",OFFSET('Sanitation Data'!$D$31,0,10*ROW('Sanitation Data'!D194)))</f>
        <v/>
      </c>
      <c r="CO200" s="264" t="str">
        <f ca="true">+IF(OFFSET('Sanitation Data'!$D$32,0,10*ROW('Sanitation Data'!D194))="","",OFFSET('Sanitation Data'!$D$32,0,10*ROW('Sanitation Data'!D194)))</f>
        <v/>
      </c>
      <c r="CP200" s="264" t="str">
        <f ca="true">+IF(OFFSET('Sanitation Data'!$E$28,0,10*ROW('Sanitation Data'!E194))="","",OFFSET('Sanitation Data'!$E$28,0,10*ROW('Sanitation Data'!E194)))</f>
        <v/>
      </c>
      <c r="CQ200" s="264" t="str">
        <f ca="true">+IF(OFFSET('Sanitation Data'!$E$29,0,10*ROW('Sanitation Data'!E194))="","",OFFSET('Sanitation Data'!$E$29,0,10*ROW('Sanitation Data'!E194)))</f>
        <v/>
      </c>
      <c r="CR200" s="264" t="str">
        <f ca="true">+IF(OFFSET('Sanitation Data'!$E$30,0,10*ROW('Sanitation Data'!E194))="","",OFFSET('Sanitation Data'!$E$30,0,10*ROW('Sanitation Data'!E194)))</f>
        <v/>
      </c>
      <c r="CS200" s="264" t="str">
        <f ca="true">+IF(OFFSET('Sanitation Data'!$E$31,0,10*ROW('Sanitation Data'!E194))="","",OFFSET('Sanitation Data'!$E$31,0,10*ROW('Sanitation Data'!E194)))</f>
        <v/>
      </c>
      <c r="CT200" s="264" t="str">
        <f ca="true">+IF(OFFSET('Sanitation Data'!$E$32,0,10*ROW('Sanitation Data'!E194))="","",OFFSET('Sanitation Data'!$E$32,0,10*ROW('Sanitation Data'!E194)))</f>
        <v/>
      </c>
      <c r="CU200" s="264" t="str">
        <f ca="true">+IF(OFFSET('Sanitation Data'!$F$28,0,10*ROW('Sanitation Data'!F194))="","",OFFSET('Sanitation Data'!$F$28,0,10*ROW('Sanitation Data'!F194)))</f>
        <v/>
      </c>
      <c r="CV200" s="264" t="str">
        <f ca="true">+IF(OFFSET('Sanitation Data'!$F$29,0,10*ROW('Sanitation Data'!F194))="","",OFFSET('Sanitation Data'!$F$29,0,10*ROW('Sanitation Data'!F194)))</f>
        <v/>
      </c>
      <c r="CW200" s="264" t="str">
        <f ca="true">+IF(OFFSET('Sanitation Data'!$F$30,0,10*ROW('Sanitation Data'!F194))="","",OFFSET('Sanitation Data'!$F$30,0,10*ROW('Sanitation Data'!F194)))</f>
        <v/>
      </c>
      <c r="CX200" s="264" t="str">
        <f ca="true">+IF(OFFSET('Sanitation Data'!$F$31,0,10*ROW('Sanitation Data'!F194))="","",OFFSET('Sanitation Data'!$F$31,0,10*ROW('Sanitation Data'!F194)))</f>
        <v/>
      </c>
      <c r="CY200" s="264" t="str">
        <f ca="true">+IF(OFFSET('Sanitation Data'!$F$32,0,10*ROW('Sanitation Data'!F194))="","",OFFSET('Sanitation Data'!$F$32,0,10*ROW('Sanitation Data'!F194)))</f>
        <v/>
      </c>
      <c r="CZ200" s="264" t="str">
        <f ca="true">+IF(OFFSET('Sanitation Data'!$G$28,0,10*ROW('Sanitation Data'!G194))="","",OFFSET('Sanitation Data'!$G$28,0,10*ROW('Sanitation Data'!G194)))</f>
        <v/>
      </c>
      <c r="DA200" s="264" t="str">
        <f ca="true">+IF(OFFSET('Sanitation Data'!$G$29,0,10*ROW('Sanitation Data'!G194))="","",OFFSET('Sanitation Data'!$G$29,0,10*ROW('Sanitation Data'!G194)))</f>
        <v/>
      </c>
      <c r="DB200" s="264" t="str">
        <f ca="true">+IF(OFFSET('Sanitation Data'!$G$30,0,10*ROW('Sanitation Data'!G194))="","",OFFSET('Sanitation Data'!$G$30,0,10*ROW('Sanitation Data'!G194)))</f>
        <v/>
      </c>
      <c r="DC200" s="264" t="str">
        <f ca="true">+IF(OFFSET('Sanitation Data'!$G$31,0,10*ROW('Sanitation Data'!G194))="","",OFFSET('Sanitation Data'!$G$31,0,10*ROW('Sanitation Data'!G194)))</f>
        <v/>
      </c>
      <c r="DD200" s="264" t="str">
        <f ca="true">+IF(OFFSET('Sanitation Data'!$G$32,0,10*ROW('Sanitation Data'!G194))="","",OFFSET('Sanitation Data'!$G$32,0,10*ROW('Sanitation Data'!G194)))</f>
        <v/>
      </c>
      <c r="DE200" s="264" t="str">
        <f ca="true">+IF(OFFSET('Sanitation Data'!$H$28,0,10*ROW('Sanitation Data'!H194))="","",OFFSET('Sanitation Data'!$H$28,0,10*ROW('Sanitation Data'!H194)))</f>
        <v/>
      </c>
      <c r="DF200" s="264" t="str">
        <f ca="true">+IF(OFFSET('Sanitation Data'!$H$29,0,10*ROW('Sanitation Data'!H194))="","",OFFSET('Sanitation Data'!$H$29,0,10*ROW('Sanitation Data'!H194)))</f>
        <v/>
      </c>
      <c r="DG200" s="264" t="str">
        <f ca="true">+IF(OFFSET('Sanitation Data'!$H$30,0,10*ROW('Sanitation Data'!H194))="","",OFFSET('Sanitation Data'!$H$30,0,10*ROW('Sanitation Data'!H194)))</f>
        <v/>
      </c>
      <c r="DH200" s="264" t="str">
        <f ca="true">+IF(OFFSET('Sanitation Data'!$H$31,0,10*ROW('Sanitation Data'!H194))="","",OFFSET('Sanitation Data'!$H$31,0,10*ROW('Sanitation Data'!H194)))</f>
        <v/>
      </c>
      <c r="DI200" s="264" t="str">
        <f ca="true">+IF(OFFSET('Sanitation Data'!$H$32,0,10*ROW('Sanitation Data'!H194))="","",OFFSET('Sanitation Data'!$H$32,0,10*ROW('Sanitation Data'!H194)))</f>
        <v/>
      </c>
      <c r="DJ200" s="264" t="str">
        <f ca="true">+IF(OFFSET('Sanitation Data'!$I$28,0,10*ROW('Sanitation Data'!I194))="","",OFFSET('Sanitation Data'!$I$28,0,10*ROW('Sanitation Data'!I194)))</f>
        <v/>
      </c>
      <c r="DK200" s="264" t="str">
        <f ca="true">+IF(OFFSET('Sanitation Data'!$I$29,0,10*ROW('Sanitation Data'!I194))="","",OFFSET('Sanitation Data'!$I$29,0,10*ROW('Sanitation Data'!I194)))</f>
        <v/>
      </c>
      <c r="DL200" s="264" t="str">
        <f ca="true">+IF(OFFSET('Sanitation Data'!$I$30,0,10*ROW('Sanitation Data'!I194))="","",OFFSET('Sanitation Data'!$I$30,0,10*ROW('Sanitation Data'!I194)))</f>
        <v/>
      </c>
      <c r="DM200" s="264" t="str">
        <f ca="true">+IF(OFFSET('Sanitation Data'!$I$31,0,10*ROW('Sanitation Data'!I194))="","",OFFSET('Sanitation Data'!$I$31,0,10*ROW('Sanitation Data'!I194)))</f>
        <v/>
      </c>
      <c r="DN200" s="264" t="str">
        <f ca="true">+IF(OFFSET('Sanitation Data'!$I$32,0,10*ROW('Sanitation Data'!I194))="","",OFFSET('Sanitation Data'!$I$32,0,10*ROW('Sanitation Data'!I194)))</f>
        <v/>
      </c>
      <c r="DO200" s="264" t="str">
        <f ca="true">+IF(OFFSET('Hygiene Data'!$D$11,0,10*ROW('Hygiene Data'!D194))="","",OFFSET('Hygiene Data'!$D$11,0,10*ROW('Hygiene Data'!D194)))</f>
        <v/>
      </c>
      <c r="DP200" s="264" t="str">
        <f ca="true">+IF(OFFSET('Hygiene Data'!$D$12,0,10*ROW('Hygiene Data'!D194))="","",OFFSET('Hygiene Data'!$D$12,0,10*ROW('Hygiene Data'!D194)))</f>
        <v/>
      </c>
      <c r="DQ200" s="264" t="str">
        <f ca="true">+IF(OFFSET('Hygiene Data'!$D$13,0,10*ROW('Hygiene Data'!D194))="","",OFFSET('Hygiene Data'!$D$13,0,10*ROW('Hygiene Data'!D194)))</f>
        <v/>
      </c>
      <c r="DR200" s="264" t="str">
        <f ca="true">+IF(OFFSET('Hygiene Data'!$E$11,0,10*ROW('Hygiene Data'!E194))="","",OFFSET('Hygiene Data'!$E$11,0,10*ROW('Hygiene Data'!E194)))</f>
        <v/>
      </c>
      <c r="DS200" s="264" t="str">
        <f ca="true">+IF(OFFSET('Hygiene Data'!$E$12,0,10*ROW('Hygiene Data'!E194))="","",OFFSET('Hygiene Data'!$E$12,0,10*ROW('Hygiene Data'!E194)))</f>
        <v/>
      </c>
      <c r="DT200" s="264" t="str">
        <f ca="true">+IF(OFFSET('Hygiene Data'!$E$13,0,10*ROW('Hygiene Data'!E194))="","",OFFSET('Hygiene Data'!$E$13,0,10*ROW('Hygiene Data'!E194)))</f>
        <v/>
      </c>
      <c r="DU200" s="264" t="str">
        <f ca="true">+IF(OFFSET('Hygiene Data'!$F$11,0,10*ROW('Hygiene Data'!F194))="","",OFFSET('Hygiene Data'!$F$11,0,10*ROW('Hygiene Data'!F194)))</f>
        <v/>
      </c>
      <c r="DV200" s="264" t="str">
        <f ca="true">+IF(OFFSET('Hygiene Data'!$F$12,0,10*ROW('Hygiene Data'!F194))="","",OFFSET('Hygiene Data'!$F$12,0,10*ROW('Hygiene Data'!F194)))</f>
        <v/>
      </c>
      <c r="DW200" s="264" t="str">
        <f ca="true">+IF(OFFSET('Hygiene Data'!$F$13,0,10*ROW('Hygiene Data'!F194))="","",OFFSET('Hygiene Data'!$F$13,0,10*ROW('Hygiene Data'!F194)))</f>
        <v/>
      </c>
      <c r="DX200" s="264" t="str">
        <f ca="true">+IF(OFFSET('Hygiene Data'!$G$11,0,10*ROW('Hygiene Data'!G194))="","",OFFSET('Hygiene Data'!$G$11,0,10*ROW('Hygiene Data'!G194)))</f>
        <v/>
      </c>
      <c r="DY200" s="264" t="str">
        <f ca="true">+IF(OFFSET('Hygiene Data'!$G$12,0,10*ROW('Hygiene Data'!G194))="","",OFFSET('Hygiene Data'!$G$12,0,10*ROW('Hygiene Data'!G194)))</f>
        <v/>
      </c>
      <c r="DZ200" s="264" t="str">
        <f ca="true">+IF(OFFSET('Hygiene Data'!$G$13,0,10*ROW('Hygiene Data'!G194))="","",OFFSET('Hygiene Data'!$G$13,0,10*ROW('Hygiene Data'!G194)))</f>
        <v/>
      </c>
      <c r="EA200" s="264" t="str">
        <f ca="true">+IF(OFFSET('Hygiene Data'!$H$11,0,10*ROW('Hygiene Data'!H194))="","",OFFSET('Hygiene Data'!$H$11,0,10*ROW('Hygiene Data'!H194)))</f>
        <v/>
      </c>
      <c r="EB200" s="264" t="str">
        <f ca="true">+IF(OFFSET('Hygiene Data'!$H$12,0,10*ROW('Hygiene Data'!H194))="","",OFFSET('Hygiene Data'!$H$12,0,10*ROW('Hygiene Data'!H194)))</f>
        <v/>
      </c>
      <c r="EC200" s="264" t="str">
        <f ca="true">+IF(OFFSET('Hygiene Data'!$H$13,0,10*ROW('Hygiene Data'!H194))="","",OFFSET('Hygiene Data'!$H$13,0,10*ROW('Hygiene Data'!H194)))</f>
        <v/>
      </c>
      <c r="ED200" s="264" t="str">
        <f ca="true">+IF(OFFSET('Hygiene Data'!$I$11,0,10*ROW('Hygiene Data'!I194))="","",OFFSET('Hygiene Data'!$I$11,0,10*ROW('Hygiene Data'!I194)))</f>
        <v/>
      </c>
      <c r="EE200" s="264" t="str">
        <f ca="true">+IF(OFFSET('Hygiene Data'!$I$12,0,10*ROW('Hygiene Data'!I194))="","",OFFSET('Hygiene Data'!$I$12,0,10*ROW('Hygiene Data'!I194)))</f>
        <v/>
      </c>
      <c r="EF200" s="264" t="str">
        <f ca="true">+IF(OFFSET('Hygiene Data'!$I$13,0,10*ROW('Hygiene Data'!I194))="","",OFFSET('Hygiene Data'!$I$13,0,10*ROW('Hygiene Data'!I194)))</f>
        <v/>
      </c>
    </row>
    <row xmlns:x14ac="http://schemas.microsoft.com/office/spreadsheetml/2009/9/ac" r="201" x14ac:dyDescent="0.2">
      <c r="A201" s="37" t="str">
        <f ca="true">+IF(OFFSET('Water Data'!$B$2,0,10*ROW('Water Data'!E195))="","",OFFSET('Water Data'!$B$2,0,10*ROW('Water Data'!E195)))</f>
        <v/>
      </c>
      <c r="B201" s="37" t="str">
        <f ca="true">+IF(OFFSET('Water Data'!$C$2,0,10*ROW('Water Data'!F195))="","",OFFSET('Water Data'!$C$2,0,10*ROW('Water Data'!F195)))</f>
        <v/>
      </c>
      <c r="C201" s="320" t="str">
        <f t="shared" ca="true" si="3"/>
        <v/>
      </c>
      <c r="D201" s="94"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94"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94"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94"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94"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94"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94"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94"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94"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94"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94"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94"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94"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94"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94"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94"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94"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94"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95"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95"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95"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95"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95"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95"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95"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95"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95"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95"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95"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95"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95"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95"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95"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95"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95"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95"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95"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95"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95"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95"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95"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95"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95"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95"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95"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95"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95"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95"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96"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96"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96"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96"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96"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96"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96"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96"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96"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96"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96"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96"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96"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96"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96"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96"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96"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96"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64"/>
      <c r="BS201" s="264" t="str">
        <f ca="true">+IF(OFFSET('Water Data'!$D$27,0,10*ROW('Water Data'!D195))="","",OFFSET('Water Data'!$D$27,0,10*ROW('Water Data'!D195)))</f>
        <v/>
      </c>
      <c r="BT201" s="264" t="str">
        <f ca="true">+IF(OFFSET('Water Data'!$D$28,0,10*ROW('Water Data'!D195))="","",OFFSET('Water Data'!$D$28,0,10*ROW('Water Data'!D195)))</f>
        <v/>
      </c>
      <c r="BU201" s="264" t="str">
        <f ca="true">+IF(OFFSET('Water Data'!$D$29,0,10*ROW('Water Data'!D195))="","",OFFSET('Water Data'!$D$29,0,10*ROW('Water Data'!D195)))</f>
        <v/>
      </c>
      <c r="BV201" s="264" t="str">
        <f ca="true">+IF(OFFSET('Water Data'!$E$27,0,10*ROW('Water Data'!E195))="","",OFFSET('Water Data'!$E$27,0,10*ROW('Water Data'!E195)))</f>
        <v/>
      </c>
      <c r="BW201" s="264" t="str">
        <f ca="true">+IF(OFFSET('Water Data'!$E$28,0,10*ROW('Water Data'!E195))="","",OFFSET('Water Data'!$E$28,0,10*ROW('Water Data'!E195)))</f>
        <v/>
      </c>
      <c r="BX201" s="264" t="str">
        <f ca="true">+IF(OFFSET('Water Data'!$E$29,0,10*ROW('Water Data'!E195))="","",OFFSET('Water Data'!$E$29,0,10*ROW('Water Data'!E195)))</f>
        <v/>
      </c>
      <c r="BY201" s="264" t="str">
        <f ca="true">+IF(OFFSET('Water Data'!$F$27,0,10*ROW('Water Data'!F195))="","",OFFSET('Water Data'!$F$27,0,10*ROW('Water Data'!F195)))</f>
        <v/>
      </c>
      <c r="BZ201" s="264" t="str">
        <f ca="true">+IF(OFFSET('Water Data'!$F$28,0,10*ROW('Water Data'!F195))="","",OFFSET('Water Data'!$F$28,0,10*ROW('Water Data'!F195)))</f>
        <v/>
      </c>
      <c r="CA201" s="264" t="str">
        <f ca="true">+IF(OFFSET('Water Data'!$F$29,0,10*ROW('Water Data'!F195))="","",OFFSET('Water Data'!$F$29,0,10*ROW('Water Data'!F195)))</f>
        <v/>
      </c>
      <c r="CB201" s="264" t="str">
        <f ca="true">+IF(OFFSET('Water Data'!$G$27,0,10*ROW('Water Data'!G195))="","",OFFSET('Water Data'!$G$27,0,10*ROW('Water Data'!G195)))</f>
        <v/>
      </c>
      <c r="CC201" s="264" t="str">
        <f ca="true">+IF(OFFSET('Water Data'!$G$28,0,10*ROW('Water Data'!G195))="","",OFFSET('Water Data'!$G$28,0,10*ROW('Water Data'!G195)))</f>
        <v/>
      </c>
      <c r="CD201" s="264" t="str">
        <f ca="true">+IF(OFFSET('Water Data'!$G$29,0,10*ROW('Water Data'!G195))="","",OFFSET('Water Data'!$G$29,0,10*ROW('Water Data'!G195)))</f>
        <v/>
      </c>
      <c r="CE201" s="264" t="str">
        <f ca="true">+IF(OFFSET('Water Data'!$H$27,0,10*ROW('Water Data'!H195))="","",OFFSET('Water Data'!$H$27,0,10*ROW('Water Data'!H195)))</f>
        <v/>
      </c>
      <c r="CF201" s="264" t="str">
        <f ca="true">+IF(OFFSET('Water Data'!$H$28,0,10*ROW('Water Data'!H195))="","",OFFSET('Water Data'!$H$28,0,10*ROW('Water Data'!H195)))</f>
        <v/>
      </c>
      <c r="CG201" s="264" t="str">
        <f ca="true">+IF(OFFSET('Water Data'!$H$29,0,10*ROW('Water Data'!H195))="","",OFFSET('Water Data'!$H$29,0,10*ROW('Water Data'!H195)))</f>
        <v/>
      </c>
      <c r="CH201" s="264" t="str">
        <f ca="true">+IF(OFFSET('Water Data'!$I$27,0,10*ROW('Water Data'!I195))="","",OFFSET('Water Data'!$I$27,0,10*ROW('Water Data'!I195)))</f>
        <v/>
      </c>
      <c r="CI201" s="264" t="str">
        <f ca="true">+IF(OFFSET('Water Data'!$I$28,0,10*ROW('Water Data'!I195))="","",OFFSET('Water Data'!$I$28,0,10*ROW('Water Data'!I195)))</f>
        <v/>
      </c>
      <c r="CJ201" s="264" t="str">
        <f ca="true">+IF(OFFSET('Water Data'!$I$29,0,10*ROW('Water Data'!I195))="","",OFFSET('Water Data'!$I$29,0,10*ROW('Water Data'!I195)))</f>
        <v/>
      </c>
      <c r="CK201" s="264" t="str">
        <f ca="true">+IF(OFFSET('Sanitation Data'!$D$28,0,10*ROW('Sanitation Data'!D195))="","",OFFSET('Sanitation Data'!$D$28,0,10*ROW('Sanitation Data'!D195)))</f>
        <v/>
      </c>
      <c r="CL201" s="264" t="str">
        <f ca="true">+IF(OFFSET('Sanitation Data'!$D$29,0,10*ROW('Sanitation Data'!D195))="","",OFFSET('Sanitation Data'!$D$29,0,10*ROW('Sanitation Data'!D195)))</f>
        <v/>
      </c>
      <c r="CM201" s="264" t="str">
        <f ca="true">+IF(OFFSET('Sanitation Data'!$D$30,0,10*ROW('Sanitation Data'!D195))="","",OFFSET('Sanitation Data'!$D$30,0,10*ROW('Sanitation Data'!D195)))</f>
        <v/>
      </c>
      <c r="CN201" s="264" t="str">
        <f ca="true">+IF(OFFSET('Sanitation Data'!$D$31,0,10*ROW('Sanitation Data'!D195))="","",OFFSET('Sanitation Data'!$D$31,0,10*ROW('Sanitation Data'!D195)))</f>
        <v/>
      </c>
      <c r="CO201" s="264" t="str">
        <f ca="true">+IF(OFFSET('Sanitation Data'!$D$32,0,10*ROW('Sanitation Data'!D195))="","",OFFSET('Sanitation Data'!$D$32,0,10*ROW('Sanitation Data'!D195)))</f>
        <v/>
      </c>
      <c r="CP201" s="264" t="str">
        <f ca="true">+IF(OFFSET('Sanitation Data'!$E$28,0,10*ROW('Sanitation Data'!E195))="","",OFFSET('Sanitation Data'!$E$28,0,10*ROW('Sanitation Data'!E195)))</f>
        <v/>
      </c>
      <c r="CQ201" s="264" t="str">
        <f ca="true">+IF(OFFSET('Sanitation Data'!$E$29,0,10*ROW('Sanitation Data'!E195))="","",OFFSET('Sanitation Data'!$E$29,0,10*ROW('Sanitation Data'!E195)))</f>
        <v/>
      </c>
      <c r="CR201" s="264" t="str">
        <f ca="true">+IF(OFFSET('Sanitation Data'!$E$30,0,10*ROW('Sanitation Data'!E195))="","",OFFSET('Sanitation Data'!$E$30,0,10*ROW('Sanitation Data'!E195)))</f>
        <v/>
      </c>
      <c r="CS201" s="264" t="str">
        <f ca="true">+IF(OFFSET('Sanitation Data'!$E$31,0,10*ROW('Sanitation Data'!E195))="","",OFFSET('Sanitation Data'!$E$31,0,10*ROW('Sanitation Data'!E195)))</f>
        <v/>
      </c>
      <c r="CT201" s="264" t="str">
        <f ca="true">+IF(OFFSET('Sanitation Data'!$E$32,0,10*ROW('Sanitation Data'!E195))="","",OFFSET('Sanitation Data'!$E$32,0,10*ROW('Sanitation Data'!E195)))</f>
        <v/>
      </c>
      <c r="CU201" s="264" t="str">
        <f ca="true">+IF(OFFSET('Sanitation Data'!$F$28,0,10*ROW('Sanitation Data'!F195))="","",OFFSET('Sanitation Data'!$F$28,0,10*ROW('Sanitation Data'!F195)))</f>
        <v/>
      </c>
      <c r="CV201" s="264" t="str">
        <f ca="true">+IF(OFFSET('Sanitation Data'!$F$29,0,10*ROW('Sanitation Data'!F195))="","",OFFSET('Sanitation Data'!$F$29,0,10*ROW('Sanitation Data'!F195)))</f>
        <v/>
      </c>
      <c r="CW201" s="264" t="str">
        <f ca="true">+IF(OFFSET('Sanitation Data'!$F$30,0,10*ROW('Sanitation Data'!F195))="","",OFFSET('Sanitation Data'!$F$30,0,10*ROW('Sanitation Data'!F195)))</f>
        <v/>
      </c>
      <c r="CX201" s="264" t="str">
        <f ca="true">+IF(OFFSET('Sanitation Data'!$F$31,0,10*ROW('Sanitation Data'!F195))="","",OFFSET('Sanitation Data'!$F$31,0,10*ROW('Sanitation Data'!F195)))</f>
        <v/>
      </c>
      <c r="CY201" s="264" t="str">
        <f ca="true">+IF(OFFSET('Sanitation Data'!$F$32,0,10*ROW('Sanitation Data'!F195))="","",OFFSET('Sanitation Data'!$F$32,0,10*ROW('Sanitation Data'!F195)))</f>
        <v/>
      </c>
      <c r="CZ201" s="264" t="str">
        <f ca="true">+IF(OFFSET('Sanitation Data'!$G$28,0,10*ROW('Sanitation Data'!G195))="","",OFFSET('Sanitation Data'!$G$28,0,10*ROW('Sanitation Data'!G195)))</f>
        <v/>
      </c>
      <c r="DA201" s="264" t="str">
        <f ca="true">+IF(OFFSET('Sanitation Data'!$G$29,0,10*ROW('Sanitation Data'!G195))="","",OFFSET('Sanitation Data'!$G$29,0,10*ROW('Sanitation Data'!G195)))</f>
        <v/>
      </c>
      <c r="DB201" s="264" t="str">
        <f ca="true">+IF(OFFSET('Sanitation Data'!$G$30,0,10*ROW('Sanitation Data'!G195))="","",OFFSET('Sanitation Data'!$G$30,0,10*ROW('Sanitation Data'!G195)))</f>
        <v/>
      </c>
      <c r="DC201" s="264" t="str">
        <f ca="true">+IF(OFFSET('Sanitation Data'!$G$31,0,10*ROW('Sanitation Data'!G195))="","",OFFSET('Sanitation Data'!$G$31,0,10*ROW('Sanitation Data'!G195)))</f>
        <v/>
      </c>
      <c r="DD201" s="264" t="str">
        <f ca="true">+IF(OFFSET('Sanitation Data'!$G$32,0,10*ROW('Sanitation Data'!G195))="","",OFFSET('Sanitation Data'!$G$32,0,10*ROW('Sanitation Data'!G195)))</f>
        <v/>
      </c>
      <c r="DE201" s="264" t="str">
        <f ca="true">+IF(OFFSET('Sanitation Data'!$H$28,0,10*ROW('Sanitation Data'!H195))="","",OFFSET('Sanitation Data'!$H$28,0,10*ROW('Sanitation Data'!H195)))</f>
        <v/>
      </c>
      <c r="DF201" s="264" t="str">
        <f ca="true">+IF(OFFSET('Sanitation Data'!$H$29,0,10*ROW('Sanitation Data'!H195))="","",OFFSET('Sanitation Data'!$H$29,0,10*ROW('Sanitation Data'!H195)))</f>
        <v/>
      </c>
      <c r="DG201" s="264" t="str">
        <f ca="true">+IF(OFFSET('Sanitation Data'!$H$30,0,10*ROW('Sanitation Data'!H195))="","",OFFSET('Sanitation Data'!$H$30,0,10*ROW('Sanitation Data'!H195)))</f>
        <v/>
      </c>
      <c r="DH201" s="264" t="str">
        <f ca="true">+IF(OFFSET('Sanitation Data'!$H$31,0,10*ROW('Sanitation Data'!H195))="","",OFFSET('Sanitation Data'!$H$31,0,10*ROW('Sanitation Data'!H195)))</f>
        <v/>
      </c>
      <c r="DI201" s="264" t="str">
        <f ca="true">+IF(OFFSET('Sanitation Data'!$H$32,0,10*ROW('Sanitation Data'!H195))="","",OFFSET('Sanitation Data'!$H$32,0,10*ROW('Sanitation Data'!H195)))</f>
        <v/>
      </c>
      <c r="DJ201" s="264" t="str">
        <f ca="true">+IF(OFFSET('Sanitation Data'!$I$28,0,10*ROW('Sanitation Data'!I195))="","",OFFSET('Sanitation Data'!$I$28,0,10*ROW('Sanitation Data'!I195)))</f>
        <v/>
      </c>
      <c r="DK201" s="264" t="str">
        <f ca="true">+IF(OFFSET('Sanitation Data'!$I$29,0,10*ROW('Sanitation Data'!I195))="","",OFFSET('Sanitation Data'!$I$29,0,10*ROW('Sanitation Data'!I195)))</f>
        <v/>
      </c>
      <c r="DL201" s="264" t="str">
        <f ca="true">+IF(OFFSET('Sanitation Data'!$I$30,0,10*ROW('Sanitation Data'!I195))="","",OFFSET('Sanitation Data'!$I$30,0,10*ROW('Sanitation Data'!I195)))</f>
        <v/>
      </c>
      <c r="DM201" s="264" t="str">
        <f ca="true">+IF(OFFSET('Sanitation Data'!$I$31,0,10*ROW('Sanitation Data'!I195))="","",OFFSET('Sanitation Data'!$I$31,0,10*ROW('Sanitation Data'!I195)))</f>
        <v/>
      </c>
      <c r="DN201" s="264" t="str">
        <f ca="true">+IF(OFFSET('Sanitation Data'!$I$32,0,10*ROW('Sanitation Data'!I195))="","",OFFSET('Sanitation Data'!$I$32,0,10*ROW('Sanitation Data'!I195)))</f>
        <v/>
      </c>
      <c r="DO201" s="264" t="str">
        <f ca="true">+IF(OFFSET('Hygiene Data'!$D$11,0,10*ROW('Hygiene Data'!D195))="","",OFFSET('Hygiene Data'!$D$11,0,10*ROW('Hygiene Data'!D195)))</f>
        <v/>
      </c>
      <c r="DP201" s="264" t="str">
        <f ca="true">+IF(OFFSET('Hygiene Data'!$D$12,0,10*ROW('Hygiene Data'!D195))="","",OFFSET('Hygiene Data'!$D$12,0,10*ROW('Hygiene Data'!D195)))</f>
        <v/>
      </c>
      <c r="DQ201" s="264" t="str">
        <f ca="true">+IF(OFFSET('Hygiene Data'!$D$13,0,10*ROW('Hygiene Data'!D195))="","",OFFSET('Hygiene Data'!$D$13,0,10*ROW('Hygiene Data'!D195)))</f>
        <v/>
      </c>
      <c r="DR201" s="264" t="str">
        <f ca="true">+IF(OFFSET('Hygiene Data'!$E$11,0,10*ROW('Hygiene Data'!E195))="","",OFFSET('Hygiene Data'!$E$11,0,10*ROW('Hygiene Data'!E195)))</f>
        <v/>
      </c>
      <c r="DS201" s="264" t="str">
        <f ca="true">+IF(OFFSET('Hygiene Data'!$E$12,0,10*ROW('Hygiene Data'!E195))="","",OFFSET('Hygiene Data'!$E$12,0,10*ROW('Hygiene Data'!E195)))</f>
        <v/>
      </c>
      <c r="DT201" s="264" t="str">
        <f ca="true">+IF(OFFSET('Hygiene Data'!$E$13,0,10*ROW('Hygiene Data'!E195))="","",OFFSET('Hygiene Data'!$E$13,0,10*ROW('Hygiene Data'!E195)))</f>
        <v/>
      </c>
      <c r="DU201" s="264" t="str">
        <f ca="true">+IF(OFFSET('Hygiene Data'!$F$11,0,10*ROW('Hygiene Data'!F195))="","",OFFSET('Hygiene Data'!$F$11,0,10*ROW('Hygiene Data'!F195)))</f>
        <v/>
      </c>
      <c r="DV201" s="264" t="str">
        <f ca="true">+IF(OFFSET('Hygiene Data'!$F$12,0,10*ROW('Hygiene Data'!F195))="","",OFFSET('Hygiene Data'!$F$12,0,10*ROW('Hygiene Data'!F195)))</f>
        <v/>
      </c>
      <c r="DW201" s="264" t="str">
        <f ca="true">+IF(OFFSET('Hygiene Data'!$F$13,0,10*ROW('Hygiene Data'!F195))="","",OFFSET('Hygiene Data'!$F$13,0,10*ROW('Hygiene Data'!F195)))</f>
        <v/>
      </c>
      <c r="DX201" s="264" t="str">
        <f ca="true">+IF(OFFSET('Hygiene Data'!$G$11,0,10*ROW('Hygiene Data'!G195))="","",OFFSET('Hygiene Data'!$G$11,0,10*ROW('Hygiene Data'!G195)))</f>
        <v/>
      </c>
      <c r="DY201" s="264" t="str">
        <f ca="true">+IF(OFFSET('Hygiene Data'!$G$12,0,10*ROW('Hygiene Data'!G195))="","",OFFSET('Hygiene Data'!$G$12,0,10*ROW('Hygiene Data'!G195)))</f>
        <v/>
      </c>
      <c r="DZ201" s="264" t="str">
        <f ca="true">+IF(OFFSET('Hygiene Data'!$G$13,0,10*ROW('Hygiene Data'!G195))="","",OFFSET('Hygiene Data'!$G$13,0,10*ROW('Hygiene Data'!G195)))</f>
        <v/>
      </c>
      <c r="EA201" s="264" t="str">
        <f ca="true">+IF(OFFSET('Hygiene Data'!$H$11,0,10*ROW('Hygiene Data'!H195))="","",OFFSET('Hygiene Data'!$H$11,0,10*ROW('Hygiene Data'!H195)))</f>
        <v/>
      </c>
      <c r="EB201" s="264" t="str">
        <f ca="true">+IF(OFFSET('Hygiene Data'!$H$12,0,10*ROW('Hygiene Data'!H195))="","",OFFSET('Hygiene Data'!$H$12,0,10*ROW('Hygiene Data'!H195)))</f>
        <v/>
      </c>
      <c r="EC201" s="264" t="str">
        <f ca="true">+IF(OFFSET('Hygiene Data'!$H$13,0,10*ROW('Hygiene Data'!H195))="","",OFFSET('Hygiene Data'!$H$13,0,10*ROW('Hygiene Data'!H195)))</f>
        <v/>
      </c>
      <c r="ED201" s="264" t="str">
        <f ca="true">+IF(OFFSET('Hygiene Data'!$I$11,0,10*ROW('Hygiene Data'!I195))="","",OFFSET('Hygiene Data'!$I$11,0,10*ROW('Hygiene Data'!I195)))</f>
        <v/>
      </c>
      <c r="EE201" s="264" t="str">
        <f ca="true">+IF(OFFSET('Hygiene Data'!$I$12,0,10*ROW('Hygiene Data'!I195))="","",OFFSET('Hygiene Data'!$I$12,0,10*ROW('Hygiene Data'!I195)))</f>
        <v/>
      </c>
      <c r="EF201" s="264" t="str">
        <f ca="true">+IF(OFFSET('Hygiene Data'!$I$13,0,10*ROW('Hygiene Data'!I195))="","",OFFSET('Hygiene Data'!$I$13,0,10*ROW('Hygiene Data'!I195)))</f>
        <v/>
      </c>
    </row>
    <row xmlns:x14ac="http://schemas.microsoft.com/office/spreadsheetml/2009/9/ac" r="202" x14ac:dyDescent="0.2">
      <c r="A202" s="37" t="str">
        <f ca="true">+IF(OFFSET('Water Data'!$B$2,0,10*ROW('Water Data'!E196))="","",OFFSET('Water Data'!$B$2,0,10*ROW('Water Data'!E196)))</f>
        <v/>
      </c>
      <c r="B202" s="37" t="str">
        <f ca="true">+IF(OFFSET('Water Data'!$C$2,0,10*ROW('Water Data'!F196))="","",OFFSET('Water Data'!$C$2,0,10*ROW('Water Data'!F196)))</f>
        <v/>
      </c>
      <c r="C202" s="320" t="str">
        <f t="shared" ca="true" si="3"/>
        <v/>
      </c>
      <c r="D202" s="94"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94"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94"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94"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94"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94"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94"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94"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94"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94"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94"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94"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94"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94"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94"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94"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94"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94"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95"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95"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95"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95"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95"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95"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95"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95"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95"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95"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95"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95"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95"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95"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95"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95"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95"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95"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95"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95"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95"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95"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95"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95"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95"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95"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95"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95"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95"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95"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96"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96"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96"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96"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96"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96"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96"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96"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96"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96"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96"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96"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96"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96"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96"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96"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96"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96"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64"/>
      <c r="BS202" s="264" t="str">
        <f ca="true">+IF(OFFSET('Water Data'!$D$27,0,10*ROW('Water Data'!D196))="","",OFFSET('Water Data'!$D$27,0,10*ROW('Water Data'!D196)))</f>
        <v/>
      </c>
      <c r="BT202" s="264" t="str">
        <f ca="true">+IF(OFFSET('Water Data'!$D$28,0,10*ROW('Water Data'!D196))="","",OFFSET('Water Data'!$D$28,0,10*ROW('Water Data'!D196)))</f>
        <v/>
      </c>
      <c r="BU202" s="264" t="str">
        <f ca="true">+IF(OFFSET('Water Data'!$D$29,0,10*ROW('Water Data'!D196))="","",OFFSET('Water Data'!$D$29,0,10*ROW('Water Data'!D196)))</f>
        <v/>
      </c>
      <c r="BV202" s="264" t="str">
        <f ca="true">+IF(OFFSET('Water Data'!$E$27,0,10*ROW('Water Data'!E196))="","",OFFSET('Water Data'!$E$27,0,10*ROW('Water Data'!E196)))</f>
        <v/>
      </c>
      <c r="BW202" s="264" t="str">
        <f ca="true">+IF(OFFSET('Water Data'!$E$28,0,10*ROW('Water Data'!E196))="","",OFFSET('Water Data'!$E$28,0,10*ROW('Water Data'!E196)))</f>
        <v/>
      </c>
      <c r="BX202" s="264" t="str">
        <f ca="true">+IF(OFFSET('Water Data'!$E$29,0,10*ROW('Water Data'!E196))="","",OFFSET('Water Data'!$E$29,0,10*ROW('Water Data'!E196)))</f>
        <v/>
      </c>
      <c r="BY202" s="264" t="str">
        <f ca="true">+IF(OFFSET('Water Data'!$F$27,0,10*ROW('Water Data'!F196))="","",OFFSET('Water Data'!$F$27,0,10*ROW('Water Data'!F196)))</f>
        <v/>
      </c>
      <c r="BZ202" s="264" t="str">
        <f ca="true">+IF(OFFSET('Water Data'!$F$28,0,10*ROW('Water Data'!F196))="","",OFFSET('Water Data'!$F$28,0,10*ROW('Water Data'!F196)))</f>
        <v/>
      </c>
      <c r="CA202" s="264" t="str">
        <f ca="true">+IF(OFFSET('Water Data'!$F$29,0,10*ROW('Water Data'!F196))="","",OFFSET('Water Data'!$F$29,0,10*ROW('Water Data'!F196)))</f>
        <v/>
      </c>
      <c r="CB202" s="264" t="str">
        <f ca="true">+IF(OFFSET('Water Data'!$G$27,0,10*ROW('Water Data'!G196))="","",OFFSET('Water Data'!$G$27,0,10*ROW('Water Data'!G196)))</f>
        <v/>
      </c>
      <c r="CC202" s="264" t="str">
        <f ca="true">+IF(OFFSET('Water Data'!$G$28,0,10*ROW('Water Data'!G196))="","",OFFSET('Water Data'!$G$28,0,10*ROW('Water Data'!G196)))</f>
        <v/>
      </c>
      <c r="CD202" s="264" t="str">
        <f ca="true">+IF(OFFSET('Water Data'!$G$29,0,10*ROW('Water Data'!G196))="","",OFFSET('Water Data'!$G$29,0,10*ROW('Water Data'!G196)))</f>
        <v/>
      </c>
      <c r="CE202" s="264" t="str">
        <f ca="true">+IF(OFFSET('Water Data'!$H$27,0,10*ROW('Water Data'!H196))="","",OFFSET('Water Data'!$H$27,0,10*ROW('Water Data'!H196)))</f>
        <v/>
      </c>
      <c r="CF202" s="264" t="str">
        <f ca="true">+IF(OFFSET('Water Data'!$H$28,0,10*ROW('Water Data'!H196))="","",OFFSET('Water Data'!$H$28,0,10*ROW('Water Data'!H196)))</f>
        <v/>
      </c>
      <c r="CG202" s="264" t="str">
        <f ca="true">+IF(OFFSET('Water Data'!$H$29,0,10*ROW('Water Data'!H196))="","",OFFSET('Water Data'!$H$29,0,10*ROW('Water Data'!H196)))</f>
        <v/>
      </c>
      <c r="CH202" s="264" t="str">
        <f ca="true">+IF(OFFSET('Water Data'!$I$27,0,10*ROW('Water Data'!I196))="","",OFFSET('Water Data'!$I$27,0,10*ROW('Water Data'!I196)))</f>
        <v/>
      </c>
      <c r="CI202" s="264" t="str">
        <f ca="true">+IF(OFFSET('Water Data'!$I$28,0,10*ROW('Water Data'!I196))="","",OFFSET('Water Data'!$I$28,0,10*ROW('Water Data'!I196)))</f>
        <v/>
      </c>
      <c r="CJ202" s="264" t="str">
        <f ca="true">+IF(OFFSET('Water Data'!$I$29,0,10*ROW('Water Data'!I196))="","",OFFSET('Water Data'!$I$29,0,10*ROW('Water Data'!I196)))</f>
        <v/>
      </c>
      <c r="CK202" s="264" t="str">
        <f ca="true">+IF(OFFSET('Sanitation Data'!$D$28,0,10*ROW('Sanitation Data'!D196))="","",OFFSET('Sanitation Data'!$D$28,0,10*ROW('Sanitation Data'!D196)))</f>
        <v/>
      </c>
      <c r="CL202" s="264" t="str">
        <f ca="true">+IF(OFFSET('Sanitation Data'!$D$29,0,10*ROW('Sanitation Data'!D196))="","",OFFSET('Sanitation Data'!$D$29,0,10*ROW('Sanitation Data'!D196)))</f>
        <v/>
      </c>
      <c r="CM202" s="264" t="str">
        <f ca="true">+IF(OFFSET('Sanitation Data'!$D$30,0,10*ROW('Sanitation Data'!D196))="","",OFFSET('Sanitation Data'!$D$30,0,10*ROW('Sanitation Data'!D196)))</f>
        <v/>
      </c>
      <c r="CN202" s="264" t="str">
        <f ca="true">+IF(OFFSET('Sanitation Data'!$D$31,0,10*ROW('Sanitation Data'!D196))="","",OFFSET('Sanitation Data'!$D$31,0,10*ROW('Sanitation Data'!D196)))</f>
        <v/>
      </c>
      <c r="CO202" s="264" t="str">
        <f ca="true">+IF(OFFSET('Sanitation Data'!$D$32,0,10*ROW('Sanitation Data'!D196))="","",OFFSET('Sanitation Data'!$D$32,0,10*ROW('Sanitation Data'!D196)))</f>
        <v/>
      </c>
      <c r="CP202" s="264" t="str">
        <f ca="true">+IF(OFFSET('Sanitation Data'!$E$28,0,10*ROW('Sanitation Data'!E196))="","",OFFSET('Sanitation Data'!$E$28,0,10*ROW('Sanitation Data'!E196)))</f>
        <v/>
      </c>
      <c r="CQ202" s="264" t="str">
        <f ca="true">+IF(OFFSET('Sanitation Data'!$E$29,0,10*ROW('Sanitation Data'!E196))="","",OFFSET('Sanitation Data'!$E$29,0,10*ROW('Sanitation Data'!E196)))</f>
        <v/>
      </c>
      <c r="CR202" s="264" t="str">
        <f ca="true">+IF(OFFSET('Sanitation Data'!$E$30,0,10*ROW('Sanitation Data'!E196))="","",OFFSET('Sanitation Data'!$E$30,0,10*ROW('Sanitation Data'!E196)))</f>
        <v/>
      </c>
      <c r="CS202" s="264" t="str">
        <f ca="true">+IF(OFFSET('Sanitation Data'!$E$31,0,10*ROW('Sanitation Data'!E196))="","",OFFSET('Sanitation Data'!$E$31,0,10*ROW('Sanitation Data'!E196)))</f>
        <v/>
      </c>
      <c r="CT202" s="264" t="str">
        <f ca="true">+IF(OFFSET('Sanitation Data'!$E$32,0,10*ROW('Sanitation Data'!E196))="","",OFFSET('Sanitation Data'!$E$32,0,10*ROW('Sanitation Data'!E196)))</f>
        <v/>
      </c>
      <c r="CU202" s="264" t="str">
        <f ca="true">+IF(OFFSET('Sanitation Data'!$F$28,0,10*ROW('Sanitation Data'!F196))="","",OFFSET('Sanitation Data'!$F$28,0,10*ROW('Sanitation Data'!F196)))</f>
        <v/>
      </c>
      <c r="CV202" s="264" t="str">
        <f ca="true">+IF(OFFSET('Sanitation Data'!$F$29,0,10*ROW('Sanitation Data'!F196))="","",OFFSET('Sanitation Data'!$F$29,0,10*ROW('Sanitation Data'!F196)))</f>
        <v/>
      </c>
      <c r="CW202" s="264" t="str">
        <f ca="true">+IF(OFFSET('Sanitation Data'!$F$30,0,10*ROW('Sanitation Data'!F196))="","",OFFSET('Sanitation Data'!$F$30,0,10*ROW('Sanitation Data'!F196)))</f>
        <v/>
      </c>
      <c r="CX202" s="264" t="str">
        <f ca="true">+IF(OFFSET('Sanitation Data'!$F$31,0,10*ROW('Sanitation Data'!F196))="","",OFFSET('Sanitation Data'!$F$31,0,10*ROW('Sanitation Data'!F196)))</f>
        <v/>
      </c>
      <c r="CY202" s="264" t="str">
        <f ca="true">+IF(OFFSET('Sanitation Data'!$F$32,0,10*ROW('Sanitation Data'!F196))="","",OFFSET('Sanitation Data'!$F$32,0,10*ROW('Sanitation Data'!F196)))</f>
        <v/>
      </c>
      <c r="CZ202" s="264" t="str">
        <f ca="true">+IF(OFFSET('Sanitation Data'!$G$28,0,10*ROW('Sanitation Data'!G196))="","",OFFSET('Sanitation Data'!$G$28,0,10*ROW('Sanitation Data'!G196)))</f>
        <v/>
      </c>
      <c r="DA202" s="264" t="str">
        <f ca="true">+IF(OFFSET('Sanitation Data'!$G$29,0,10*ROW('Sanitation Data'!G196))="","",OFFSET('Sanitation Data'!$G$29,0,10*ROW('Sanitation Data'!G196)))</f>
        <v/>
      </c>
      <c r="DB202" s="264" t="str">
        <f ca="true">+IF(OFFSET('Sanitation Data'!$G$30,0,10*ROW('Sanitation Data'!G196))="","",OFFSET('Sanitation Data'!$G$30,0,10*ROW('Sanitation Data'!G196)))</f>
        <v/>
      </c>
      <c r="DC202" s="264" t="str">
        <f ca="true">+IF(OFFSET('Sanitation Data'!$G$31,0,10*ROW('Sanitation Data'!G196))="","",OFFSET('Sanitation Data'!$G$31,0,10*ROW('Sanitation Data'!G196)))</f>
        <v/>
      </c>
      <c r="DD202" s="264" t="str">
        <f ca="true">+IF(OFFSET('Sanitation Data'!$G$32,0,10*ROW('Sanitation Data'!G196))="","",OFFSET('Sanitation Data'!$G$32,0,10*ROW('Sanitation Data'!G196)))</f>
        <v/>
      </c>
      <c r="DE202" s="264" t="str">
        <f ca="true">+IF(OFFSET('Sanitation Data'!$H$28,0,10*ROW('Sanitation Data'!H196))="","",OFFSET('Sanitation Data'!$H$28,0,10*ROW('Sanitation Data'!H196)))</f>
        <v/>
      </c>
      <c r="DF202" s="264" t="str">
        <f ca="true">+IF(OFFSET('Sanitation Data'!$H$29,0,10*ROW('Sanitation Data'!H196))="","",OFFSET('Sanitation Data'!$H$29,0,10*ROW('Sanitation Data'!H196)))</f>
        <v/>
      </c>
      <c r="DG202" s="264" t="str">
        <f ca="true">+IF(OFFSET('Sanitation Data'!$H$30,0,10*ROW('Sanitation Data'!H196))="","",OFFSET('Sanitation Data'!$H$30,0,10*ROW('Sanitation Data'!H196)))</f>
        <v/>
      </c>
      <c r="DH202" s="264" t="str">
        <f ca="true">+IF(OFFSET('Sanitation Data'!$H$31,0,10*ROW('Sanitation Data'!H196))="","",OFFSET('Sanitation Data'!$H$31,0,10*ROW('Sanitation Data'!H196)))</f>
        <v/>
      </c>
      <c r="DI202" s="264" t="str">
        <f ca="true">+IF(OFFSET('Sanitation Data'!$H$32,0,10*ROW('Sanitation Data'!H196))="","",OFFSET('Sanitation Data'!$H$32,0,10*ROW('Sanitation Data'!H196)))</f>
        <v/>
      </c>
      <c r="DJ202" s="264" t="str">
        <f ca="true">+IF(OFFSET('Sanitation Data'!$I$28,0,10*ROW('Sanitation Data'!I196))="","",OFFSET('Sanitation Data'!$I$28,0,10*ROW('Sanitation Data'!I196)))</f>
        <v/>
      </c>
      <c r="DK202" s="264" t="str">
        <f ca="true">+IF(OFFSET('Sanitation Data'!$I$29,0,10*ROW('Sanitation Data'!I196))="","",OFFSET('Sanitation Data'!$I$29,0,10*ROW('Sanitation Data'!I196)))</f>
        <v/>
      </c>
      <c r="DL202" s="264" t="str">
        <f ca="true">+IF(OFFSET('Sanitation Data'!$I$30,0,10*ROW('Sanitation Data'!I196))="","",OFFSET('Sanitation Data'!$I$30,0,10*ROW('Sanitation Data'!I196)))</f>
        <v/>
      </c>
      <c r="DM202" s="264" t="str">
        <f ca="true">+IF(OFFSET('Sanitation Data'!$I$31,0,10*ROW('Sanitation Data'!I196))="","",OFFSET('Sanitation Data'!$I$31,0,10*ROW('Sanitation Data'!I196)))</f>
        <v/>
      </c>
      <c r="DN202" s="264" t="str">
        <f ca="true">+IF(OFFSET('Sanitation Data'!$I$32,0,10*ROW('Sanitation Data'!I196))="","",OFFSET('Sanitation Data'!$I$32,0,10*ROW('Sanitation Data'!I196)))</f>
        <v/>
      </c>
      <c r="DO202" s="264" t="str">
        <f ca="true">+IF(OFFSET('Hygiene Data'!$D$11,0,10*ROW('Hygiene Data'!D196))="","",OFFSET('Hygiene Data'!$D$11,0,10*ROW('Hygiene Data'!D196)))</f>
        <v/>
      </c>
      <c r="DP202" s="264" t="str">
        <f ca="true">+IF(OFFSET('Hygiene Data'!$D$12,0,10*ROW('Hygiene Data'!D196))="","",OFFSET('Hygiene Data'!$D$12,0,10*ROW('Hygiene Data'!D196)))</f>
        <v/>
      </c>
      <c r="DQ202" s="264" t="str">
        <f ca="true">+IF(OFFSET('Hygiene Data'!$D$13,0,10*ROW('Hygiene Data'!D196))="","",OFFSET('Hygiene Data'!$D$13,0,10*ROW('Hygiene Data'!D196)))</f>
        <v/>
      </c>
      <c r="DR202" s="264" t="str">
        <f ca="true">+IF(OFFSET('Hygiene Data'!$E$11,0,10*ROW('Hygiene Data'!E196))="","",OFFSET('Hygiene Data'!$E$11,0,10*ROW('Hygiene Data'!E196)))</f>
        <v/>
      </c>
      <c r="DS202" s="264" t="str">
        <f ca="true">+IF(OFFSET('Hygiene Data'!$E$12,0,10*ROW('Hygiene Data'!E196))="","",OFFSET('Hygiene Data'!$E$12,0,10*ROW('Hygiene Data'!E196)))</f>
        <v/>
      </c>
      <c r="DT202" s="264" t="str">
        <f ca="true">+IF(OFFSET('Hygiene Data'!$E$13,0,10*ROW('Hygiene Data'!E196))="","",OFFSET('Hygiene Data'!$E$13,0,10*ROW('Hygiene Data'!E196)))</f>
        <v/>
      </c>
      <c r="DU202" s="264" t="str">
        <f ca="true">+IF(OFFSET('Hygiene Data'!$F$11,0,10*ROW('Hygiene Data'!F196))="","",OFFSET('Hygiene Data'!$F$11,0,10*ROW('Hygiene Data'!F196)))</f>
        <v/>
      </c>
      <c r="DV202" s="264" t="str">
        <f ca="true">+IF(OFFSET('Hygiene Data'!$F$12,0,10*ROW('Hygiene Data'!F196))="","",OFFSET('Hygiene Data'!$F$12,0,10*ROW('Hygiene Data'!F196)))</f>
        <v/>
      </c>
      <c r="DW202" s="264" t="str">
        <f ca="true">+IF(OFFSET('Hygiene Data'!$F$13,0,10*ROW('Hygiene Data'!F196))="","",OFFSET('Hygiene Data'!$F$13,0,10*ROW('Hygiene Data'!F196)))</f>
        <v/>
      </c>
      <c r="DX202" s="264" t="str">
        <f ca="true">+IF(OFFSET('Hygiene Data'!$G$11,0,10*ROW('Hygiene Data'!G196))="","",OFFSET('Hygiene Data'!$G$11,0,10*ROW('Hygiene Data'!G196)))</f>
        <v/>
      </c>
      <c r="DY202" s="264" t="str">
        <f ca="true">+IF(OFFSET('Hygiene Data'!$G$12,0,10*ROW('Hygiene Data'!G196))="","",OFFSET('Hygiene Data'!$G$12,0,10*ROW('Hygiene Data'!G196)))</f>
        <v/>
      </c>
      <c r="DZ202" s="264" t="str">
        <f ca="true">+IF(OFFSET('Hygiene Data'!$G$13,0,10*ROW('Hygiene Data'!G196))="","",OFFSET('Hygiene Data'!$G$13,0,10*ROW('Hygiene Data'!G196)))</f>
        <v/>
      </c>
      <c r="EA202" s="264" t="str">
        <f ca="true">+IF(OFFSET('Hygiene Data'!$H$11,0,10*ROW('Hygiene Data'!H196))="","",OFFSET('Hygiene Data'!$H$11,0,10*ROW('Hygiene Data'!H196)))</f>
        <v/>
      </c>
      <c r="EB202" s="264" t="str">
        <f ca="true">+IF(OFFSET('Hygiene Data'!$H$12,0,10*ROW('Hygiene Data'!H196))="","",OFFSET('Hygiene Data'!$H$12,0,10*ROW('Hygiene Data'!H196)))</f>
        <v/>
      </c>
      <c r="EC202" s="264" t="str">
        <f ca="true">+IF(OFFSET('Hygiene Data'!$H$13,0,10*ROW('Hygiene Data'!H196))="","",OFFSET('Hygiene Data'!$H$13,0,10*ROW('Hygiene Data'!H196)))</f>
        <v/>
      </c>
      <c r="ED202" s="264" t="str">
        <f ca="true">+IF(OFFSET('Hygiene Data'!$I$11,0,10*ROW('Hygiene Data'!I196))="","",OFFSET('Hygiene Data'!$I$11,0,10*ROW('Hygiene Data'!I196)))</f>
        <v/>
      </c>
      <c r="EE202" s="264" t="str">
        <f ca="true">+IF(OFFSET('Hygiene Data'!$I$12,0,10*ROW('Hygiene Data'!I196))="","",OFFSET('Hygiene Data'!$I$12,0,10*ROW('Hygiene Data'!I196)))</f>
        <v/>
      </c>
      <c r="EF202" s="264" t="str">
        <f ca="true">+IF(OFFSET('Hygiene Data'!$I$13,0,10*ROW('Hygiene Data'!I196))="","",OFFSET('Hygiene Data'!$I$13,0,10*ROW('Hygiene Data'!I196)))</f>
        <v/>
      </c>
    </row>
    <row xmlns:x14ac="http://schemas.microsoft.com/office/spreadsheetml/2009/9/ac" r="203" x14ac:dyDescent="0.2">
      <c r="A203" s="37" t="str">
        <f ca="true">+IF(OFFSET('Water Data'!$B$2,0,10*ROW('Water Data'!E197))="","",OFFSET('Water Data'!$B$2,0,10*ROW('Water Data'!E197)))</f>
        <v/>
      </c>
      <c r="B203" s="37" t="str">
        <f ca="true">+IF(OFFSET('Water Data'!$C$2,0,10*ROW('Water Data'!F197))="","",OFFSET('Water Data'!$C$2,0,10*ROW('Water Data'!F197)))</f>
        <v/>
      </c>
      <c r="C203" s="320" t="str">
        <f t="shared" ca="true" si="3"/>
        <v/>
      </c>
      <c r="D203" s="94"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94"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94"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94"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94"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94"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94"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94"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94"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94"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94"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94"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94"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94"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94"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94"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94"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94"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95"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95"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95"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95"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95"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95"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95"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95"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95"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95"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95"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95"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95"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95"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95"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95"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95"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95"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95"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95"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95"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95"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95"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95"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95"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95"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95"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95"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95"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95"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96"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96"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96"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96"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96"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96"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96"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96"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96"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96"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96"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96"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96"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96"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96"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96"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96"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96"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64"/>
      <c r="BS203" s="264" t="str">
        <f ca="true">+IF(OFFSET('Water Data'!$D$27,0,10*ROW('Water Data'!D197))="","",OFFSET('Water Data'!$D$27,0,10*ROW('Water Data'!D197)))</f>
        <v/>
      </c>
      <c r="BT203" s="264" t="str">
        <f ca="true">+IF(OFFSET('Water Data'!$D$28,0,10*ROW('Water Data'!D197))="","",OFFSET('Water Data'!$D$28,0,10*ROW('Water Data'!D197)))</f>
        <v/>
      </c>
      <c r="BU203" s="264" t="str">
        <f ca="true">+IF(OFFSET('Water Data'!$D$29,0,10*ROW('Water Data'!D197))="","",OFFSET('Water Data'!$D$29,0,10*ROW('Water Data'!D197)))</f>
        <v/>
      </c>
      <c r="BV203" s="264" t="str">
        <f ca="true">+IF(OFFSET('Water Data'!$E$27,0,10*ROW('Water Data'!E197))="","",OFFSET('Water Data'!$E$27,0,10*ROW('Water Data'!E197)))</f>
        <v/>
      </c>
      <c r="BW203" s="264" t="str">
        <f ca="true">+IF(OFFSET('Water Data'!$E$28,0,10*ROW('Water Data'!E197))="","",OFFSET('Water Data'!$E$28,0,10*ROW('Water Data'!E197)))</f>
        <v/>
      </c>
      <c r="BX203" s="264" t="str">
        <f ca="true">+IF(OFFSET('Water Data'!$E$29,0,10*ROW('Water Data'!E197))="","",OFFSET('Water Data'!$E$29,0,10*ROW('Water Data'!E197)))</f>
        <v/>
      </c>
      <c r="BY203" s="264" t="str">
        <f ca="true">+IF(OFFSET('Water Data'!$F$27,0,10*ROW('Water Data'!F197))="","",OFFSET('Water Data'!$F$27,0,10*ROW('Water Data'!F197)))</f>
        <v/>
      </c>
      <c r="BZ203" s="264" t="str">
        <f ca="true">+IF(OFFSET('Water Data'!$F$28,0,10*ROW('Water Data'!F197))="","",OFFSET('Water Data'!$F$28,0,10*ROW('Water Data'!F197)))</f>
        <v/>
      </c>
      <c r="CA203" s="264" t="str">
        <f ca="true">+IF(OFFSET('Water Data'!$F$29,0,10*ROW('Water Data'!F197))="","",OFFSET('Water Data'!$F$29,0,10*ROW('Water Data'!F197)))</f>
        <v/>
      </c>
      <c r="CB203" s="264" t="str">
        <f ca="true">+IF(OFFSET('Water Data'!$G$27,0,10*ROW('Water Data'!G197))="","",OFFSET('Water Data'!$G$27,0,10*ROW('Water Data'!G197)))</f>
        <v/>
      </c>
      <c r="CC203" s="264" t="str">
        <f ca="true">+IF(OFFSET('Water Data'!$G$28,0,10*ROW('Water Data'!G197))="","",OFFSET('Water Data'!$G$28,0,10*ROW('Water Data'!G197)))</f>
        <v/>
      </c>
      <c r="CD203" s="264" t="str">
        <f ca="true">+IF(OFFSET('Water Data'!$G$29,0,10*ROW('Water Data'!G197))="","",OFFSET('Water Data'!$G$29,0,10*ROW('Water Data'!G197)))</f>
        <v/>
      </c>
      <c r="CE203" s="264" t="str">
        <f ca="true">+IF(OFFSET('Water Data'!$H$27,0,10*ROW('Water Data'!H197))="","",OFFSET('Water Data'!$H$27,0,10*ROW('Water Data'!H197)))</f>
        <v/>
      </c>
      <c r="CF203" s="264" t="str">
        <f ca="true">+IF(OFFSET('Water Data'!$H$28,0,10*ROW('Water Data'!H197))="","",OFFSET('Water Data'!$H$28,0,10*ROW('Water Data'!H197)))</f>
        <v/>
      </c>
      <c r="CG203" s="264" t="str">
        <f ca="true">+IF(OFFSET('Water Data'!$H$29,0,10*ROW('Water Data'!H197))="","",OFFSET('Water Data'!$H$29,0,10*ROW('Water Data'!H197)))</f>
        <v/>
      </c>
      <c r="CH203" s="264" t="str">
        <f ca="true">+IF(OFFSET('Water Data'!$I$27,0,10*ROW('Water Data'!I197))="","",OFFSET('Water Data'!$I$27,0,10*ROW('Water Data'!I197)))</f>
        <v/>
      </c>
      <c r="CI203" s="264" t="str">
        <f ca="true">+IF(OFFSET('Water Data'!$I$28,0,10*ROW('Water Data'!I197))="","",OFFSET('Water Data'!$I$28,0,10*ROW('Water Data'!I197)))</f>
        <v/>
      </c>
      <c r="CJ203" s="264" t="str">
        <f ca="true">+IF(OFFSET('Water Data'!$I$29,0,10*ROW('Water Data'!I197))="","",OFFSET('Water Data'!$I$29,0,10*ROW('Water Data'!I197)))</f>
        <v/>
      </c>
      <c r="CK203" s="264" t="str">
        <f ca="true">+IF(OFFSET('Sanitation Data'!$D$28,0,10*ROW('Sanitation Data'!D197))="","",OFFSET('Sanitation Data'!$D$28,0,10*ROW('Sanitation Data'!D197)))</f>
        <v/>
      </c>
      <c r="CL203" s="264" t="str">
        <f ca="true">+IF(OFFSET('Sanitation Data'!$D$29,0,10*ROW('Sanitation Data'!D197))="","",OFFSET('Sanitation Data'!$D$29,0,10*ROW('Sanitation Data'!D197)))</f>
        <v/>
      </c>
      <c r="CM203" s="264" t="str">
        <f ca="true">+IF(OFFSET('Sanitation Data'!$D$30,0,10*ROW('Sanitation Data'!D197))="","",OFFSET('Sanitation Data'!$D$30,0,10*ROW('Sanitation Data'!D197)))</f>
        <v/>
      </c>
      <c r="CN203" s="264" t="str">
        <f ca="true">+IF(OFFSET('Sanitation Data'!$D$31,0,10*ROW('Sanitation Data'!D197))="","",OFFSET('Sanitation Data'!$D$31,0,10*ROW('Sanitation Data'!D197)))</f>
        <v/>
      </c>
      <c r="CO203" s="264" t="str">
        <f ca="true">+IF(OFFSET('Sanitation Data'!$D$32,0,10*ROW('Sanitation Data'!D197))="","",OFFSET('Sanitation Data'!$D$32,0,10*ROW('Sanitation Data'!D197)))</f>
        <v/>
      </c>
      <c r="CP203" s="264" t="str">
        <f ca="true">+IF(OFFSET('Sanitation Data'!$E$28,0,10*ROW('Sanitation Data'!E197))="","",OFFSET('Sanitation Data'!$E$28,0,10*ROW('Sanitation Data'!E197)))</f>
        <v/>
      </c>
      <c r="CQ203" s="264" t="str">
        <f ca="true">+IF(OFFSET('Sanitation Data'!$E$29,0,10*ROW('Sanitation Data'!E197))="","",OFFSET('Sanitation Data'!$E$29,0,10*ROW('Sanitation Data'!E197)))</f>
        <v/>
      </c>
      <c r="CR203" s="264" t="str">
        <f ca="true">+IF(OFFSET('Sanitation Data'!$E$30,0,10*ROW('Sanitation Data'!E197))="","",OFFSET('Sanitation Data'!$E$30,0,10*ROW('Sanitation Data'!E197)))</f>
        <v/>
      </c>
      <c r="CS203" s="264" t="str">
        <f ca="true">+IF(OFFSET('Sanitation Data'!$E$31,0,10*ROW('Sanitation Data'!E197))="","",OFFSET('Sanitation Data'!$E$31,0,10*ROW('Sanitation Data'!E197)))</f>
        <v/>
      </c>
      <c r="CT203" s="264" t="str">
        <f ca="true">+IF(OFFSET('Sanitation Data'!$E$32,0,10*ROW('Sanitation Data'!E197))="","",OFFSET('Sanitation Data'!$E$32,0,10*ROW('Sanitation Data'!E197)))</f>
        <v/>
      </c>
      <c r="CU203" s="264" t="str">
        <f ca="true">+IF(OFFSET('Sanitation Data'!$F$28,0,10*ROW('Sanitation Data'!F197))="","",OFFSET('Sanitation Data'!$F$28,0,10*ROW('Sanitation Data'!F197)))</f>
        <v/>
      </c>
      <c r="CV203" s="264" t="str">
        <f ca="true">+IF(OFFSET('Sanitation Data'!$F$29,0,10*ROW('Sanitation Data'!F197))="","",OFFSET('Sanitation Data'!$F$29,0,10*ROW('Sanitation Data'!F197)))</f>
        <v/>
      </c>
      <c r="CW203" s="264" t="str">
        <f ca="true">+IF(OFFSET('Sanitation Data'!$F$30,0,10*ROW('Sanitation Data'!F197))="","",OFFSET('Sanitation Data'!$F$30,0,10*ROW('Sanitation Data'!F197)))</f>
        <v/>
      </c>
      <c r="CX203" s="264" t="str">
        <f ca="true">+IF(OFFSET('Sanitation Data'!$F$31,0,10*ROW('Sanitation Data'!F197))="","",OFFSET('Sanitation Data'!$F$31,0,10*ROW('Sanitation Data'!F197)))</f>
        <v/>
      </c>
      <c r="CY203" s="264" t="str">
        <f ca="true">+IF(OFFSET('Sanitation Data'!$F$32,0,10*ROW('Sanitation Data'!F197))="","",OFFSET('Sanitation Data'!$F$32,0,10*ROW('Sanitation Data'!F197)))</f>
        <v/>
      </c>
      <c r="CZ203" s="264" t="str">
        <f ca="true">+IF(OFFSET('Sanitation Data'!$G$28,0,10*ROW('Sanitation Data'!G197))="","",OFFSET('Sanitation Data'!$G$28,0,10*ROW('Sanitation Data'!G197)))</f>
        <v/>
      </c>
      <c r="DA203" s="264" t="str">
        <f ca="true">+IF(OFFSET('Sanitation Data'!$G$29,0,10*ROW('Sanitation Data'!G197))="","",OFFSET('Sanitation Data'!$G$29,0,10*ROW('Sanitation Data'!G197)))</f>
        <v/>
      </c>
      <c r="DB203" s="264" t="str">
        <f ca="true">+IF(OFFSET('Sanitation Data'!$G$30,0,10*ROW('Sanitation Data'!G197))="","",OFFSET('Sanitation Data'!$G$30,0,10*ROW('Sanitation Data'!G197)))</f>
        <v/>
      </c>
      <c r="DC203" s="264" t="str">
        <f ca="true">+IF(OFFSET('Sanitation Data'!$G$31,0,10*ROW('Sanitation Data'!G197))="","",OFFSET('Sanitation Data'!$G$31,0,10*ROW('Sanitation Data'!G197)))</f>
        <v/>
      </c>
      <c r="DD203" s="264" t="str">
        <f ca="true">+IF(OFFSET('Sanitation Data'!$G$32,0,10*ROW('Sanitation Data'!G197))="","",OFFSET('Sanitation Data'!$G$32,0,10*ROW('Sanitation Data'!G197)))</f>
        <v/>
      </c>
      <c r="DE203" s="264" t="str">
        <f ca="true">+IF(OFFSET('Sanitation Data'!$H$28,0,10*ROW('Sanitation Data'!H197))="","",OFFSET('Sanitation Data'!$H$28,0,10*ROW('Sanitation Data'!H197)))</f>
        <v/>
      </c>
      <c r="DF203" s="264" t="str">
        <f ca="true">+IF(OFFSET('Sanitation Data'!$H$29,0,10*ROW('Sanitation Data'!H197))="","",OFFSET('Sanitation Data'!$H$29,0,10*ROW('Sanitation Data'!H197)))</f>
        <v/>
      </c>
      <c r="DG203" s="264" t="str">
        <f ca="true">+IF(OFFSET('Sanitation Data'!$H$30,0,10*ROW('Sanitation Data'!H197))="","",OFFSET('Sanitation Data'!$H$30,0,10*ROW('Sanitation Data'!H197)))</f>
        <v/>
      </c>
      <c r="DH203" s="264" t="str">
        <f ca="true">+IF(OFFSET('Sanitation Data'!$H$31,0,10*ROW('Sanitation Data'!H197))="","",OFFSET('Sanitation Data'!$H$31,0,10*ROW('Sanitation Data'!H197)))</f>
        <v/>
      </c>
      <c r="DI203" s="264" t="str">
        <f ca="true">+IF(OFFSET('Sanitation Data'!$H$32,0,10*ROW('Sanitation Data'!H197))="","",OFFSET('Sanitation Data'!$H$32,0,10*ROW('Sanitation Data'!H197)))</f>
        <v/>
      </c>
      <c r="DJ203" s="264" t="str">
        <f ca="true">+IF(OFFSET('Sanitation Data'!$I$28,0,10*ROW('Sanitation Data'!I197))="","",OFFSET('Sanitation Data'!$I$28,0,10*ROW('Sanitation Data'!I197)))</f>
        <v/>
      </c>
      <c r="DK203" s="264" t="str">
        <f ca="true">+IF(OFFSET('Sanitation Data'!$I$29,0,10*ROW('Sanitation Data'!I197))="","",OFFSET('Sanitation Data'!$I$29,0,10*ROW('Sanitation Data'!I197)))</f>
        <v/>
      </c>
      <c r="DL203" s="264" t="str">
        <f ca="true">+IF(OFFSET('Sanitation Data'!$I$30,0,10*ROW('Sanitation Data'!I197))="","",OFFSET('Sanitation Data'!$I$30,0,10*ROW('Sanitation Data'!I197)))</f>
        <v/>
      </c>
      <c r="DM203" s="264" t="str">
        <f ca="true">+IF(OFFSET('Sanitation Data'!$I$31,0,10*ROW('Sanitation Data'!I197))="","",OFFSET('Sanitation Data'!$I$31,0,10*ROW('Sanitation Data'!I197)))</f>
        <v/>
      </c>
      <c r="DN203" s="264" t="str">
        <f ca="true">+IF(OFFSET('Sanitation Data'!$I$32,0,10*ROW('Sanitation Data'!I197))="","",OFFSET('Sanitation Data'!$I$32,0,10*ROW('Sanitation Data'!I197)))</f>
        <v/>
      </c>
      <c r="DO203" s="264" t="str">
        <f ca="true">+IF(OFFSET('Hygiene Data'!$D$11,0,10*ROW('Hygiene Data'!D197))="","",OFFSET('Hygiene Data'!$D$11,0,10*ROW('Hygiene Data'!D197)))</f>
        <v/>
      </c>
      <c r="DP203" s="264" t="str">
        <f ca="true">+IF(OFFSET('Hygiene Data'!$D$12,0,10*ROW('Hygiene Data'!D197))="","",OFFSET('Hygiene Data'!$D$12,0,10*ROW('Hygiene Data'!D197)))</f>
        <v/>
      </c>
      <c r="DQ203" s="264" t="str">
        <f ca="true">+IF(OFFSET('Hygiene Data'!$D$13,0,10*ROW('Hygiene Data'!D197))="","",OFFSET('Hygiene Data'!$D$13,0,10*ROW('Hygiene Data'!D197)))</f>
        <v/>
      </c>
      <c r="DR203" s="264" t="str">
        <f ca="true">+IF(OFFSET('Hygiene Data'!$E$11,0,10*ROW('Hygiene Data'!E197))="","",OFFSET('Hygiene Data'!$E$11,0,10*ROW('Hygiene Data'!E197)))</f>
        <v/>
      </c>
      <c r="DS203" s="264" t="str">
        <f ca="true">+IF(OFFSET('Hygiene Data'!$E$12,0,10*ROW('Hygiene Data'!E197))="","",OFFSET('Hygiene Data'!$E$12,0,10*ROW('Hygiene Data'!E197)))</f>
        <v/>
      </c>
      <c r="DT203" s="264" t="str">
        <f ca="true">+IF(OFFSET('Hygiene Data'!$E$13,0,10*ROW('Hygiene Data'!E197))="","",OFFSET('Hygiene Data'!$E$13,0,10*ROW('Hygiene Data'!E197)))</f>
        <v/>
      </c>
      <c r="DU203" s="264" t="str">
        <f ca="true">+IF(OFFSET('Hygiene Data'!$F$11,0,10*ROW('Hygiene Data'!F197))="","",OFFSET('Hygiene Data'!$F$11,0,10*ROW('Hygiene Data'!F197)))</f>
        <v/>
      </c>
      <c r="DV203" s="264" t="str">
        <f ca="true">+IF(OFFSET('Hygiene Data'!$F$12,0,10*ROW('Hygiene Data'!F197))="","",OFFSET('Hygiene Data'!$F$12,0,10*ROW('Hygiene Data'!F197)))</f>
        <v/>
      </c>
      <c r="DW203" s="264" t="str">
        <f ca="true">+IF(OFFSET('Hygiene Data'!$F$13,0,10*ROW('Hygiene Data'!F197))="","",OFFSET('Hygiene Data'!$F$13,0,10*ROW('Hygiene Data'!F197)))</f>
        <v/>
      </c>
      <c r="DX203" s="264" t="str">
        <f ca="true">+IF(OFFSET('Hygiene Data'!$G$11,0,10*ROW('Hygiene Data'!G197))="","",OFFSET('Hygiene Data'!$G$11,0,10*ROW('Hygiene Data'!G197)))</f>
        <v/>
      </c>
      <c r="DY203" s="264" t="str">
        <f ca="true">+IF(OFFSET('Hygiene Data'!$G$12,0,10*ROW('Hygiene Data'!G197))="","",OFFSET('Hygiene Data'!$G$12,0,10*ROW('Hygiene Data'!G197)))</f>
        <v/>
      </c>
      <c r="DZ203" s="264" t="str">
        <f ca="true">+IF(OFFSET('Hygiene Data'!$G$13,0,10*ROW('Hygiene Data'!G197))="","",OFFSET('Hygiene Data'!$G$13,0,10*ROW('Hygiene Data'!G197)))</f>
        <v/>
      </c>
      <c r="EA203" s="264" t="str">
        <f ca="true">+IF(OFFSET('Hygiene Data'!$H$11,0,10*ROW('Hygiene Data'!H197))="","",OFFSET('Hygiene Data'!$H$11,0,10*ROW('Hygiene Data'!H197)))</f>
        <v/>
      </c>
      <c r="EB203" s="264" t="str">
        <f ca="true">+IF(OFFSET('Hygiene Data'!$H$12,0,10*ROW('Hygiene Data'!H197))="","",OFFSET('Hygiene Data'!$H$12,0,10*ROW('Hygiene Data'!H197)))</f>
        <v/>
      </c>
      <c r="EC203" s="264" t="str">
        <f ca="true">+IF(OFFSET('Hygiene Data'!$H$13,0,10*ROW('Hygiene Data'!H197))="","",OFFSET('Hygiene Data'!$H$13,0,10*ROW('Hygiene Data'!H197)))</f>
        <v/>
      </c>
      <c r="ED203" s="264" t="str">
        <f ca="true">+IF(OFFSET('Hygiene Data'!$I$11,0,10*ROW('Hygiene Data'!I197))="","",OFFSET('Hygiene Data'!$I$11,0,10*ROW('Hygiene Data'!I197)))</f>
        <v/>
      </c>
      <c r="EE203" s="264" t="str">
        <f ca="true">+IF(OFFSET('Hygiene Data'!$I$12,0,10*ROW('Hygiene Data'!I197))="","",OFFSET('Hygiene Data'!$I$12,0,10*ROW('Hygiene Data'!I197)))</f>
        <v/>
      </c>
      <c r="EF203" s="264" t="str">
        <f ca="true">+IF(OFFSET('Hygiene Data'!$I$13,0,10*ROW('Hygiene Data'!I197))="","",OFFSET('Hygiene Data'!$I$13,0,10*ROW('Hygiene Data'!I197)))</f>
        <v/>
      </c>
    </row>
    <row xmlns:x14ac="http://schemas.microsoft.com/office/spreadsheetml/2009/9/ac" r="204" x14ac:dyDescent="0.2">
      <c r="A204" s="37" t="str">
        <f ca="true">+IF(OFFSET('Water Data'!$B$2,0,10*ROW('Water Data'!E198))="","",OFFSET('Water Data'!$B$2,0,10*ROW('Water Data'!E198)))</f>
        <v/>
      </c>
      <c r="B204" s="37" t="str">
        <f ca="true">+IF(OFFSET('Water Data'!$C$2,0,10*ROW('Water Data'!F198))="","",OFFSET('Water Data'!$C$2,0,10*ROW('Water Data'!F198)))</f>
        <v/>
      </c>
      <c r="C204" s="320" t="str">
        <f t="shared" ca="true" si="3"/>
        <v/>
      </c>
      <c r="D204" s="94"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94"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94"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94"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94"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94"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94"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94"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94"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94"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94"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94"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94"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94"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94"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94"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94"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94"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95"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95"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95"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95"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95"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95"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95"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95"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95"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95"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95"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95"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95"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95"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95"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95"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95"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95"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95"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95"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95"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95"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95"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95"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95"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95"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95"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95"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95"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95"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96"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96"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96"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96"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96"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96"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96"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96"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96"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96"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96"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96"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96"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96"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96"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96"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96"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96"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64"/>
      <c r="BS204" s="264" t="str">
        <f ca="true">+IF(OFFSET('Water Data'!$D$27,0,10*ROW('Water Data'!D198))="","",OFFSET('Water Data'!$D$27,0,10*ROW('Water Data'!D198)))</f>
        <v/>
      </c>
      <c r="BT204" s="264" t="str">
        <f ca="true">+IF(OFFSET('Water Data'!$D$28,0,10*ROW('Water Data'!D198))="","",OFFSET('Water Data'!$D$28,0,10*ROW('Water Data'!D198)))</f>
        <v/>
      </c>
      <c r="BU204" s="264" t="str">
        <f ca="true">+IF(OFFSET('Water Data'!$D$29,0,10*ROW('Water Data'!D198))="","",OFFSET('Water Data'!$D$29,0,10*ROW('Water Data'!D198)))</f>
        <v/>
      </c>
      <c r="BV204" s="264" t="str">
        <f ca="true">+IF(OFFSET('Water Data'!$E$27,0,10*ROW('Water Data'!E198))="","",OFFSET('Water Data'!$E$27,0,10*ROW('Water Data'!E198)))</f>
        <v/>
      </c>
      <c r="BW204" s="264" t="str">
        <f ca="true">+IF(OFFSET('Water Data'!$E$28,0,10*ROW('Water Data'!E198))="","",OFFSET('Water Data'!$E$28,0,10*ROW('Water Data'!E198)))</f>
        <v/>
      </c>
      <c r="BX204" s="264" t="str">
        <f ca="true">+IF(OFFSET('Water Data'!$E$29,0,10*ROW('Water Data'!E198))="","",OFFSET('Water Data'!$E$29,0,10*ROW('Water Data'!E198)))</f>
        <v/>
      </c>
      <c r="BY204" s="264" t="str">
        <f ca="true">+IF(OFFSET('Water Data'!$F$27,0,10*ROW('Water Data'!F198))="","",OFFSET('Water Data'!$F$27,0,10*ROW('Water Data'!F198)))</f>
        <v/>
      </c>
      <c r="BZ204" s="264" t="str">
        <f ca="true">+IF(OFFSET('Water Data'!$F$28,0,10*ROW('Water Data'!F198))="","",OFFSET('Water Data'!$F$28,0,10*ROW('Water Data'!F198)))</f>
        <v/>
      </c>
      <c r="CA204" s="264" t="str">
        <f ca="true">+IF(OFFSET('Water Data'!$F$29,0,10*ROW('Water Data'!F198))="","",OFFSET('Water Data'!$F$29,0,10*ROW('Water Data'!F198)))</f>
        <v/>
      </c>
      <c r="CB204" s="264" t="str">
        <f ca="true">+IF(OFFSET('Water Data'!$G$27,0,10*ROW('Water Data'!G198))="","",OFFSET('Water Data'!$G$27,0,10*ROW('Water Data'!G198)))</f>
        <v/>
      </c>
      <c r="CC204" s="264" t="str">
        <f ca="true">+IF(OFFSET('Water Data'!$G$28,0,10*ROW('Water Data'!G198))="","",OFFSET('Water Data'!$G$28,0,10*ROW('Water Data'!G198)))</f>
        <v/>
      </c>
      <c r="CD204" s="264" t="str">
        <f ca="true">+IF(OFFSET('Water Data'!$G$29,0,10*ROW('Water Data'!G198))="","",OFFSET('Water Data'!$G$29,0,10*ROW('Water Data'!G198)))</f>
        <v/>
      </c>
      <c r="CE204" s="264" t="str">
        <f ca="true">+IF(OFFSET('Water Data'!$H$27,0,10*ROW('Water Data'!H198))="","",OFFSET('Water Data'!$H$27,0,10*ROW('Water Data'!H198)))</f>
        <v/>
      </c>
      <c r="CF204" s="264" t="str">
        <f ca="true">+IF(OFFSET('Water Data'!$H$28,0,10*ROW('Water Data'!H198))="","",OFFSET('Water Data'!$H$28,0,10*ROW('Water Data'!H198)))</f>
        <v/>
      </c>
      <c r="CG204" s="264" t="str">
        <f ca="true">+IF(OFFSET('Water Data'!$H$29,0,10*ROW('Water Data'!H198))="","",OFFSET('Water Data'!$H$29,0,10*ROW('Water Data'!H198)))</f>
        <v/>
      </c>
      <c r="CH204" s="264" t="str">
        <f ca="true">+IF(OFFSET('Water Data'!$I$27,0,10*ROW('Water Data'!I198))="","",OFFSET('Water Data'!$I$27,0,10*ROW('Water Data'!I198)))</f>
        <v/>
      </c>
      <c r="CI204" s="264" t="str">
        <f ca="true">+IF(OFFSET('Water Data'!$I$28,0,10*ROW('Water Data'!I198))="","",OFFSET('Water Data'!$I$28,0,10*ROW('Water Data'!I198)))</f>
        <v/>
      </c>
      <c r="CJ204" s="264" t="str">
        <f ca="true">+IF(OFFSET('Water Data'!$I$29,0,10*ROW('Water Data'!I198))="","",OFFSET('Water Data'!$I$29,0,10*ROW('Water Data'!I198)))</f>
        <v/>
      </c>
      <c r="CK204" s="264" t="str">
        <f ca="true">+IF(OFFSET('Sanitation Data'!$D$28,0,10*ROW('Sanitation Data'!D198))="","",OFFSET('Sanitation Data'!$D$28,0,10*ROW('Sanitation Data'!D198)))</f>
        <v/>
      </c>
      <c r="CL204" s="264" t="str">
        <f ca="true">+IF(OFFSET('Sanitation Data'!$D$29,0,10*ROW('Sanitation Data'!D198))="","",OFFSET('Sanitation Data'!$D$29,0,10*ROW('Sanitation Data'!D198)))</f>
        <v/>
      </c>
      <c r="CM204" s="264" t="str">
        <f ca="true">+IF(OFFSET('Sanitation Data'!$D$30,0,10*ROW('Sanitation Data'!D198))="","",OFFSET('Sanitation Data'!$D$30,0,10*ROW('Sanitation Data'!D198)))</f>
        <v/>
      </c>
      <c r="CN204" s="264" t="str">
        <f ca="true">+IF(OFFSET('Sanitation Data'!$D$31,0,10*ROW('Sanitation Data'!D198))="","",OFFSET('Sanitation Data'!$D$31,0,10*ROW('Sanitation Data'!D198)))</f>
        <v/>
      </c>
      <c r="CO204" s="264" t="str">
        <f ca="true">+IF(OFFSET('Sanitation Data'!$D$32,0,10*ROW('Sanitation Data'!D198))="","",OFFSET('Sanitation Data'!$D$32,0,10*ROW('Sanitation Data'!D198)))</f>
        <v/>
      </c>
      <c r="CP204" s="264" t="str">
        <f ca="true">+IF(OFFSET('Sanitation Data'!$E$28,0,10*ROW('Sanitation Data'!E198))="","",OFFSET('Sanitation Data'!$E$28,0,10*ROW('Sanitation Data'!E198)))</f>
        <v/>
      </c>
      <c r="CQ204" s="264" t="str">
        <f ca="true">+IF(OFFSET('Sanitation Data'!$E$29,0,10*ROW('Sanitation Data'!E198))="","",OFFSET('Sanitation Data'!$E$29,0,10*ROW('Sanitation Data'!E198)))</f>
        <v/>
      </c>
      <c r="CR204" s="264" t="str">
        <f ca="true">+IF(OFFSET('Sanitation Data'!$E$30,0,10*ROW('Sanitation Data'!E198))="","",OFFSET('Sanitation Data'!$E$30,0,10*ROW('Sanitation Data'!E198)))</f>
        <v/>
      </c>
      <c r="CS204" s="264" t="str">
        <f ca="true">+IF(OFFSET('Sanitation Data'!$E$31,0,10*ROW('Sanitation Data'!E198))="","",OFFSET('Sanitation Data'!$E$31,0,10*ROW('Sanitation Data'!E198)))</f>
        <v/>
      </c>
      <c r="CT204" s="264" t="str">
        <f ca="true">+IF(OFFSET('Sanitation Data'!$E$32,0,10*ROW('Sanitation Data'!E198))="","",OFFSET('Sanitation Data'!$E$32,0,10*ROW('Sanitation Data'!E198)))</f>
        <v/>
      </c>
      <c r="CU204" s="264" t="str">
        <f ca="true">+IF(OFFSET('Sanitation Data'!$F$28,0,10*ROW('Sanitation Data'!F198))="","",OFFSET('Sanitation Data'!$F$28,0,10*ROW('Sanitation Data'!F198)))</f>
        <v/>
      </c>
      <c r="CV204" s="264" t="str">
        <f ca="true">+IF(OFFSET('Sanitation Data'!$F$29,0,10*ROW('Sanitation Data'!F198))="","",OFFSET('Sanitation Data'!$F$29,0,10*ROW('Sanitation Data'!F198)))</f>
        <v/>
      </c>
      <c r="CW204" s="264" t="str">
        <f ca="true">+IF(OFFSET('Sanitation Data'!$F$30,0,10*ROW('Sanitation Data'!F198))="","",OFFSET('Sanitation Data'!$F$30,0,10*ROW('Sanitation Data'!F198)))</f>
        <v/>
      </c>
      <c r="CX204" s="264" t="str">
        <f ca="true">+IF(OFFSET('Sanitation Data'!$F$31,0,10*ROW('Sanitation Data'!F198))="","",OFFSET('Sanitation Data'!$F$31,0,10*ROW('Sanitation Data'!F198)))</f>
        <v/>
      </c>
      <c r="CY204" s="264" t="str">
        <f ca="true">+IF(OFFSET('Sanitation Data'!$F$32,0,10*ROW('Sanitation Data'!F198))="","",OFFSET('Sanitation Data'!$F$32,0,10*ROW('Sanitation Data'!F198)))</f>
        <v/>
      </c>
      <c r="CZ204" s="264" t="str">
        <f ca="true">+IF(OFFSET('Sanitation Data'!$G$28,0,10*ROW('Sanitation Data'!G198))="","",OFFSET('Sanitation Data'!$G$28,0,10*ROW('Sanitation Data'!G198)))</f>
        <v/>
      </c>
      <c r="DA204" s="264" t="str">
        <f ca="true">+IF(OFFSET('Sanitation Data'!$G$29,0,10*ROW('Sanitation Data'!G198))="","",OFFSET('Sanitation Data'!$G$29,0,10*ROW('Sanitation Data'!G198)))</f>
        <v/>
      </c>
      <c r="DB204" s="264" t="str">
        <f ca="true">+IF(OFFSET('Sanitation Data'!$G$30,0,10*ROW('Sanitation Data'!G198))="","",OFFSET('Sanitation Data'!$G$30,0,10*ROW('Sanitation Data'!G198)))</f>
        <v/>
      </c>
      <c r="DC204" s="264" t="str">
        <f ca="true">+IF(OFFSET('Sanitation Data'!$G$31,0,10*ROW('Sanitation Data'!G198))="","",OFFSET('Sanitation Data'!$G$31,0,10*ROW('Sanitation Data'!G198)))</f>
        <v/>
      </c>
      <c r="DD204" s="264" t="str">
        <f ca="true">+IF(OFFSET('Sanitation Data'!$G$32,0,10*ROW('Sanitation Data'!G198))="","",OFFSET('Sanitation Data'!$G$32,0,10*ROW('Sanitation Data'!G198)))</f>
        <v/>
      </c>
      <c r="DE204" s="264" t="str">
        <f ca="true">+IF(OFFSET('Sanitation Data'!$H$28,0,10*ROW('Sanitation Data'!H198))="","",OFFSET('Sanitation Data'!$H$28,0,10*ROW('Sanitation Data'!H198)))</f>
        <v/>
      </c>
      <c r="DF204" s="264" t="str">
        <f ca="true">+IF(OFFSET('Sanitation Data'!$H$29,0,10*ROW('Sanitation Data'!H198))="","",OFFSET('Sanitation Data'!$H$29,0,10*ROW('Sanitation Data'!H198)))</f>
        <v/>
      </c>
      <c r="DG204" s="264" t="str">
        <f ca="true">+IF(OFFSET('Sanitation Data'!$H$30,0,10*ROW('Sanitation Data'!H198))="","",OFFSET('Sanitation Data'!$H$30,0,10*ROW('Sanitation Data'!H198)))</f>
        <v/>
      </c>
      <c r="DH204" s="264" t="str">
        <f ca="true">+IF(OFFSET('Sanitation Data'!$H$31,0,10*ROW('Sanitation Data'!H198))="","",OFFSET('Sanitation Data'!$H$31,0,10*ROW('Sanitation Data'!H198)))</f>
        <v/>
      </c>
      <c r="DI204" s="264" t="str">
        <f ca="true">+IF(OFFSET('Sanitation Data'!$H$32,0,10*ROW('Sanitation Data'!H198))="","",OFFSET('Sanitation Data'!$H$32,0,10*ROW('Sanitation Data'!H198)))</f>
        <v/>
      </c>
      <c r="DJ204" s="264" t="str">
        <f ca="true">+IF(OFFSET('Sanitation Data'!$I$28,0,10*ROW('Sanitation Data'!I198))="","",OFFSET('Sanitation Data'!$I$28,0,10*ROW('Sanitation Data'!I198)))</f>
        <v/>
      </c>
      <c r="DK204" s="264" t="str">
        <f ca="true">+IF(OFFSET('Sanitation Data'!$I$29,0,10*ROW('Sanitation Data'!I198))="","",OFFSET('Sanitation Data'!$I$29,0,10*ROW('Sanitation Data'!I198)))</f>
        <v/>
      </c>
      <c r="DL204" s="264" t="str">
        <f ca="true">+IF(OFFSET('Sanitation Data'!$I$30,0,10*ROW('Sanitation Data'!I198))="","",OFFSET('Sanitation Data'!$I$30,0,10*ROW('Sanitation Data'!I198)))</f>
        <v/>
      </c>
      <c r="DM204" s="264" t="str">
        <f ca="true">+IF(OFFSET('Sanitation Data'!$I$31,0,10*ROW('Sanitation Data'!I198))="","",OFFSET('Sanitation Data'!$I$31,0,10*ROW('Sanitation Data'!I198)))</f>
        <v/>
      </c>
      <c r="DN204" s="264" t="str">
        <f ca="true">+IF(OFFSET('Sanitation Data'!$I$32,0,10*ROW('Sanitation Data'!I198))="","",OFFSET('Sanitation Data'!$I$32,0,10*ROW('Sanitation Data'!I198)))</f>
        <v/>
      </c>
      <c r="DO204" s="264" t="str">
        <f ca="true">+IF(OFFSET('Hygiene Data'!$D$11,0,10*ROW('Hygiene Data'!D198))="","",OFFSET('Hygiene Data'!$D$11,0,10*ROW('Hygiene Data'!D198)))</f>
        <v/>
      </c>
      <c r="DP204" s="264" t="str">
        <f ca="true">+IF(OFFSET('Hygiene Data'!$D$12,0,10*ROW('Hygiene Data'!D198))="","",OFFSET('Hygiene Data'!$D$12,0,10*ROW('Hygiene Data'!D198)))</f>
        <v/>
      </c>
      <c r="DQ204" s="264" t="str">
        <f ca="true">+IF(OFFSET('Hygiene Data'!$D$13,0,10*ROW('Hygiene Data'!D198))="","",OFFSET('Hygiene Data'!$D$13,0,10*ROW('Hygiene Data'!D198)))</f>
        <v/>
      </c>
      <c r="DR204" s="264" t="str">
        <f ca="true">+IF(OFFSET('Hygiene Data'!$E$11,0,10*ROW('Hygiene Data'!E198))="","",OFFSET('Hygiene Data'!$E$11,0,10*ROW('Hygiene Data'!E198)))</f>
        <v/>
      </c>
      <c r="DS204" s="264" t="str">
        <f ca="true">+IF(OFFSET('Hygiene Data'!$E$12,0,10*ROW('Hygiene Data'!E198))="","",OFFSET('Hygiene Data'!$E$12,0,10*ROW('Hygiene Data'!E198)))</f>
        <v/>
      </c>
      <c r="DT204" s="264" t="str">
        <f ca="true">+IF(OFFSET('Hygiene Data'!$E$13,0,10*ROW('Hygiene Data'!E198))="","",OFFSET('Hygiene Data'!$E$13,0,10*ROW('Hygiene Data'!E198)))</f>
        <v/>
      </c>
      <c r="DU204" s="264" t="str">
        <f ca="true">+IF(OFFSET('Hygiene Data'!$F$11,0,10*ROW('Hygiene Data'!F198))="","",OFFSET('Hygiene Data'!$F$11,0,10*ROW('Hygiene Data'!F198)))</f>
        <v/>
      </c>
      <c r="DV204" s="264" t="str">
        <f ca="true">+IF(OFFSET('Hygiene Data'!$F$12,0,10*ROW('Hygiene Data'!F198))="","",OFFSET('Hygiene Data'!$F$12,0,10*ROW('Hygiene Data'!F198)))</f>
        <v/>
      </c>
      <c r="DW204" s="264" t="str">
        <f ca="true">+IF(OFFSET('Hygiene Data'!$F$13,0,10*ROW('Hygiene Data'!F198))="","",OFFSET('Hygiene Data'!$F$13,0,10*ROW('Hygiene Data'!F198)))</f>
        <v/>
      </c>
      <c r="DX204" s="264" t="str">
        <f ca="true">+IF(OFFSET('Hygiene Data'!$G$11,0,10*ROW('Hygiene Data'!G198))="","",OFFSET('Hygiene Data'!$G$11,0,10*ROW('Hygiene Data'!G198)))</f>
        <v/>
      </c>
      <c r="DY204" s="264" t="str">
        <f ca="true">+IF(OFFSET('Hygiene Data'!$G$12,0,10*ROW('Hygiene Data'!G198))="","",OFFSET('Hygiene Data'!$G$12,0,10*ROW('Hygiene Data'!G198)))</f>
        <v/>
      </c>
      <c r="DZ204" s="264" t="str">
        <f ca="true">+IF(OFFSET('Hygiene Data'!$G$13,0,10*ROW('Hygiene Data'!G198))="","",OFFSET('Hygiene Data'!$G$13,0,10*ROW('Hygiene Data'!G198)))</f>
        <v/>
      </c>
      <c r="EA204" s="264" t="str">
        <f ca="true">+IF(OFFSET('Hygiene Data'!$H$11,0,10*ROW('Hygiene Data'!H198))="","",OFFSET('Hygiene Data'!$H$11,0,10*ROW('Hygiene Data'!H198)))</f>
        <v/>
      </c>
      <c r="EB204" s="264" t="str">
        <f ca="true">+IF(OFFSET('Hygiene Data'!$H$12,0,10*ROW('Hygiene Data'!H198))="","",OFFSET('Hygiene Data'!$H$12,0,10*ROW('Hygiene Data'!H198)))</f>
        <v/>
      </c>
      <c r="EC204" s="264" t="str">
        <f ca="true">+IF(OFFSET('Hygiene Data'!$H$13,0,10*ROW('Hygiene Data'!H198))="","",OFFSET('Hygiene Data'!$H$13,0,10*ROW('Hygiene Data'!H198)))</f>
        <v/>
      </c>
      <c r="ED204" s="264" t="str">
        <f ca="true">+IF(OFFSET('Hygiene Data'!$I$11,0,10*ROW('Hygiene Data'!I198))="","",OFFSET('Hygiene Data'!$I$11,0,10*ROW('Hygiene Data'!I198)))</f>
        <v/>
      </c>
      <c r="EE204" s="264" t="str">
        <f ca="true">+IF(OFFSET('Hygiene Data'!$I$12,0,10*ROW('Hygiene Data'!I198))="","",OFFSET('Hygiene Data'!$I$12,0,10*ROW('Hygiene Data'!I198)))</f>
        <v/>
      </c>
      <c r="EF204" s="264" t="str">
        <f ca="true">+IF(OFFSET('Hygiene Data'!$I$13,0,10*ROW('Hygiene Data'!I198))="","",OFFSET('Hygiene Data'!$I$13,0,10*ROW('Hygiene Data'!I198)))</f>
        <v/>
      </c>
    </row>
    <row xmlns:x14ac="http://schemas.microsoft.com/office/spreadsheetml/2009/9/ac" r="205" x14ac:dyDescent="0.2">
      <c r="A205" s="37" t="str">
        <f ca="true">+IF(OFFSET('Water Data'!$B$2,0,10*ROW('Water Data'!E199))="","",OFFSET('Water Data'!$B$2,0,10*ROW('Water Data'!E199)))</f>
        <v/>
      </c>
      <c r="B205" s="37" t="str">
        <f ca="true">+IF(OFFSET('Water Data'!$C$2,0,10*ROW('Water Data'!F199))="","",OFFSET('Water Data'!$C$2,0,10*ROW('Water Data'!F199)))</f>
        <v/>
      </c>
      <c r="C205" s="320" t="str">
        <f t="shared" ca="true" si="3"/>
        <v/>
      </c>
      <c r="D205" s="94"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94"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94"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94"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94"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94"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94"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94"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94"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94"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94"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94"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94"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94"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94"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94"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94"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94"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95"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95"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95"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95"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95"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95"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95"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95"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95"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95"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95"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95"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95"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95"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95"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95"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95"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95"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95"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95"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95"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95"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95"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95"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95"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95"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95"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95"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95"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95"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96"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96"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96"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96"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96"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96"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96"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96"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96"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96"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96"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96"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96"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96"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96"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96"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96"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96"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64"/>
      <c r="BS205" s="264" t="str">
        <f ca="true">+IF(OFFSET('Water Data'!$D$27,0,10*ROW('Water Data'!D199))="","",OFFSET('Water Data'!$D$27,0,10*ROW('Water Data'!D199)))</f>
        <v/>
      </c>
      <c r="BT205" s="264" t="str">
        <f ca="true">+IF(OFFSET('Water Data'!$D$28,0,10*ROW('Water Data'!D199))="","",OFFSET('Water Data'!$D$28,0,10*ROW('Water Data'!D199)))</f>
        <v/>
      </c>
      <c r="BU205" s="264" t="str">
        <f ca="true">+IF(OFFSET('Water Data'!$D$29,0,10*ROW('Water Data'!D199))="","",OFFSET('Water Data'!$D$29,0,10*ROW('Water Data'!D199)))</f>
        <v/>
      </c>
      <c r="BV205" s="264" t="str">
        <f ca="true">+IF(OFFSET('Water Data'!$E$27,0,10*ROW('Water Data'!E199))="","",OFFSET('Water Data'!$E$27,0,10*ROW('Water Data'!E199)))</f>
        <v/>
      </c>
      <c r="BW205" s="264" t="str">
        <f ca="true">+IF(OFFSET('Water Data'!$E$28,0,10*ROW('Water Data'!E199))="","",OFFSET('Water Data'!$E$28,0,10*ROW('Water Data'!E199)))</f>
        <v/>
      </c>
      <c r="BX205" s="264" t="str">
        <f ca="true">+IF(OFFSET('Water Data'!$E$29,0,10*ROW('Water Data'!E199))="","",OFFSET('Water Data'!$E$29,0,10*ROW('Water Data'!E199)))</f>
        <v/>
      </c>
      <c r="BY205" s="264" t="str">
        <f ca="true">+IF(OFFSET('Water Data'!$F$27,0,10*ROW('Water Data'!F199))="","",OFFSET('Water Data'!$F$27,0,10*ROW('Water Data'!F199)))</f>
        <v/>
      </c>
      <c r="BZ205" s="264" t="str">
        <f ca="true">+IF(OFFSET('Water Data'!$F$28,0,10*ROW('Water Data'!F199))="","",OFFSET('Water Data'!$F$28,0,10*ROW('Water Data'!F199)))</f>
        <v/>
      </c>
      <c r="CA205" s="264" t="str">
        <f ca="true">+IF(OFFSET('Water Data'!$F$29,0,10*ROW('Water Data'!F199))="","",OFFSET('Water Data'!$F$29,0,10*ROW('Water Data'!F199)))</f>
        <v/>
      </c>
      <c r="CB205" s="264" t="str">
        <f ca="true">+IF(OFFSET('Water Data'!$G$27,0,10*ROW('Water Data'!G199))="","",OFFSET('Water Data'!$G$27,0,10*ROW('Water Data'!G199)))</f>
        <v/>
      </c>
      <c r="CC205" s="264" t="str">
        <f ca="true">+IF(OFFSET('Water Data'!$G$28,0,10*ROW('Water Data'!G199))="","",OFFSET('Water Data'!$G$28,0,10*ROW('Water Data'!G199)))</f>
        <v/>
      </c>
      <c r="CD205" s="264" t="str">
        <f ca="true">+IF(OFFSET('Water Data'!$G$29,0,10*ROW('Water Data'!G199))="","",OFFSET('Water Data'!$G$29,0,10*ROW('Water Data'!G199)))</f>
        <v/>
      </c>
      <c r="CE205" s="264" t="str">
        <f ca="true">+IF(OFFSET('Water Data'!$H$27,0,10*ROW('Water Data'!H199))="","",OFFSET('Water Data'!$H$27,0,10*ROW('Water Data'!H199)))</f>
        <v/>
      </c>
      <c r="CF205" s="264" t="str">
        <f ca="true">+IF(OFFSET('Water Data'!$H$28,0,10*ROW('Water Data'!H199))="","",OFFSET('Water Data'!$H$28,0,10*ROW('Water Data'!H199)))</f>
        <v/>
      </c>
      <c r="CG205" s="264" t="str">
        <f ca="true">+IF(OFFSET('Water Data'!$H$29,0,10*ROW('Water Data'!H199))="","",OFFSET('Water Data'!$H$29,0,10*ROW('Water Data'!H199)))</f>
        <v/>
      </c>
      <c r="CH205" s="264" t="str">
        <f ca="true">+IF(OFFSET('Water Data'!$I$27,0,10*ROW('Water Data'!I199))="","",OFFSET('Water Data'!$I$27,0,10*ROW('Water Data'!I199)))</f>
        <v/>
      </c>
      <c r="CI205" s="264" t="str">
        <f ca="true">+IF(OFFSET('Water Data'!$I$28,0,10*ROW('Water Data'!I199))="","",OFFSET('Water Data'!$I$28,0,10*ROW('Water Data'!I199)))</f>
        <v/>
      </c>
      <c r="CJ205" s="264" t="str">
        <f ca="true">+IF(OFFSET('Water Data'!$I$29,0,10*ROW('Water Data'!I199))="","",OFFSET('Water Data'!$I$29,0,10*ROW('Water Data'!I199)))</f>
        <v/>
      </c>
      <c r="CK205" s="264" t="str">
        <f ca="true">+IF(OFFSET('Sanitation Data'!$D$28,0,10*ROW('Sanitation Data'!D199))="","",OFFSET('Sanitation Data'!$D$28,0,10*ROW('Sanitation Data'!D199)))</f>
        <v/>
      </c>
      <c r="CL205" s="264" t="str">
        <f ca="true">+IF(OFFSET('Sanitation Data'!$D$29,0,10*ROW('Sanitation Data'!D199))="","",OFFSET('Sanitation Data'!$D$29,0,10*ROW('Sanitation Data'!D199)))</f>
        <v/>
      </c>
      <c r="CM205" s="264" t="str">
        <f ca="true">+IF(OFFSET('Sanitation Data'!$D$30,0,10*ROW('Sanitation Data'!D199))="","",OFFSET('Sanitation Data'!$D$30,0,10*ROW('Sanitation Data'!D199)))</f>
        <v/>
      </c>
      <c r="CN205" s="264" t="str">
        <f ca="true">+IF(OFFSET('Sanitation Data'!$D$31,0,10*ROW('Sanitation Data'!D199))="","",OFFSET('Sanitation Data'!$D$31,0,10*ROW('Sanitation Data'!D199)))</f>
        <v/>
      </c>
      <c r="CO205" s="264" t="str">
        <f ca="true">+IF(OFFSET('Sanitation Data'!$D$32,0,10*ROW('Sanitation Data'!D199))="","",OFFSET('Sanitation Data'!$D$32,0,10*ROW('Sanitation Data'!D199)))</f>
        <v/>
      </c>
      <c r="CP205" s="264" t="str">
        <f ca="true">+IF(OFFSET('Sanitation Data'!$E$28,0,10*ROW('Sanitation Data'!E199))="","",OFFSET('Sanitation Data'!$E$28,0,10*ROW('Sanitation Data'!E199)))</f>
        <v/>
      </c>
      <c r="CQ205" s="264" t="str">
        <f ca="true">+IF(OFFSET('Sanitation Data'!$E$29,0,10*ROW('Sanitation Data'!E199))="","",OFFSET('Sanitation Data'!$E$29,0,10*ROW('Sanitation Data'!E199)))</f>
        <v/>
      </c>
      <c r="CR205" s="264" t="str">
        <f ca="true">+IF(OFFSET('Sanitation Data'!$E$30,0,10*ROW('Sanitation Data'!E199))="","",OFFSET('Sanitation Data'!$E$30,0,10*ROW('Sanitation Data'!E199)))</f>
        <v/>
      </c>
      <c r="CS205" s="264" t="str">
        <f ca="true">+IF(OFFSET('Sanitation Data'!$E$31,0,10*ROW('Sanitation Data'!E199))="","",OFFSET('Sanitation Data'!$E$31,0,10*ROW('Sanitation Data'!E199)))</f>
        <v/>
      </c>
      <c r="CT205" s="264" t="str">
        <f ca="true">+IF(OFFSET('Sanitation Data'!$E$32,0,10*ROW('Sanitation Data'!E199))="","",OFFSET('Sanitation Data'!$E$32,0,10*ROW('Sanitation Data'!E199)))</f>
        <v/>
      </c>
      <c r="CU205" s="264" t="str">
        <f ca="true">+IF(OFFSET('Sanitation Data'!$F$28,0,10*ROW('Sanitation Data'!F199))="","",OFFSET('Sanitation Data'!$F$28,0,10*ROW('Sanitation Data'!F199)))</f>
        <v/>
      </c>
      <c r="CV205" s="264" t="str">
        <f ca="true">+IF(OFFSET('Sanitation Data'!$F$29,0,10*ROW('Sanitation Data'!F199))="","",OFFSET('Sanitation Data'!$F$29,0,10*ROW('Sanitation Data'!F199)))</f>
        <v/>
      </c>
      <c r="CW205" s="264" t="str">
        <f ca="true">+IF(OFFSET('Sanitation Data'!$F$30,0,10*ROW('Sanitation Data'!F199))="","",OFFSET('Sanitation Data'!$F$30,0,10*ROW('Sanitation Data'!F199)))</f>
        <v/>
      </c>
      <c r="CX205" s="264" t="str">
        <f ca="true">+IF(OFFSET('Sanitation Data'!$F$31,0,10*ROW('Sanitation Data'!F199))="","",OFFSET('Sanitation Data'!$F$31,0,10*ROW('Sanitation Data'!F199)))</f>
        <v/>
      </c>
      <c r="CY205" s="264" t="str">
        <f ca="true">+IF(OFFSET('Sanitation Data'!$F$32,0,10*ROW('Sanitation Data'!F199))="","",OFFSET('Sanitation Data'!$F$32,0,10*ROW('Sanitation Data'!F199)))</f>
        <v/>
      </c>
      <c r="CZ205" s="264" t="str">
        <f ca="true">+IF(OFFSET('Sanitation Data'!$G$28,0,10*ROW('Sanitation Data'!G199))="","",OFFSET('Sanitation Data'!$G$28,0,10*ROW('Sanitation Data'!G199)))</f>
        <v/>
      </c>
      <c r="DA205" s="264" t="str">
        <f ca="true">+IF(OFFSET('Sanitation Data'!$G$29,0,10*ROW('Sanitation Data'!G199))="","",OFFSET('Sanitation Data'!$G$29,0,10*ROW('Sanitation Data'!G199)))</f>
        <v/>
      </c>
      <c r="DB205" s="264" t="str">
        <f ca="true">+IF(OFFSET('Sanitation Data'!$G$30,0,10*ROW('Sanitation Data'!G199))="","",OFFSET('Sanitation Data'!$G$30,0,10*ROW('Sanitation Data'!G199)))</f>
        <v/>
      </c>
      <c r="DC205" s="264" t="str">
        <f ca="true">+IF(OFFSET('Sanitation Data'!$G$31,0,10*ROW('Sanitation Data'!G199))="","",OFFSET('Sanitation Data'!$G$31,0,10*ROW('Sanitation Data'!G199)))</f>
        <v/>
      </c>
      <c r="DD205" s="264" t="str">
        <f ca="true">+IF(OFFSET('Sanitation Data'!$G$32,0,10*ROW('Sanitation Data'!G199))="","",OFFSET('Sanitation Data'!$G$32,0,10*ROW('Sanitation Data'!G199)))</f>
        <v/>
      </c>
      <c r="DE205" s="264" t="str">
        <f ca="true">+IF(OFFSET('Sanitation Data'!$H$28,0,10*ROW('Sanitation Data'!H199))="","",OFFSET('Sanitation Data'!$H$28,0,10*ROW('Sanitation Data'!H199)))</f>
        <v/>
      </c>
      <c r="DF205" s="264" t="str">
        <f ca="true">+IF(OFFSET('Sanitation Data'!$H$29,0,10*ROW('Sanitation Data'!H199))="","",OFFSET('Sanitation Data'!$H$29,0,10*ROW('Sanitation Data'!H199)))</f>
        <v/>
      </c>
      <c r="DG205" s="264" t="str">
        <f ca="true">+IF(OFFSET('Sanitation Data'!$H$30,0,10*ROW('Sanitation Data'!H199))="","",OFFSET('Sanitation Data'!$H$30,0,10*ROW('Sanitation Data'!H199)))</f>
        <v/>
      </c>
      <c r="DH205" s="264" t="str">
        <f ca="true">+IF(OFFSET('Sanitation Data'!$H$31,0,10*ROW('Sanitation Data'!H199))="","",OFFSET('Sanitation Data'!$H$31,0,10*ROW('Sanitation Data'!H199)))</f>
        <v/>
      </c>
      <c r="DI205" s="264" t="str">
        <f ca="true">+IF(OFFSET('Sanitation Data'!$H$32,0,10*ROW('Sanitation Data'!H199))="","",OFFSET('Sanitation Data'!$H$32,0,10*ROW('Sanitation Data'!H199)))</f>
        <v/>
      </c>
      <c r="DJ205" s="264" t="str">
        <f ca="true">+IF(OFFSET('Sanitation Data'!$I$28,0,10*ROW('Sanitation Data'!I199))="","",OFFSET('Sanitation Data'!$I$28,0,10*ROW('Sanitation Data'!I199)))</f>
        <v/>
      </c>
      <c r="DK205" s="264" t="str">
        <f ca="true">+IF(OFFSET('Sanitation Data'!$I$29,0,10*ROW('Sanitation Data'!I199))="","",OFFSET('Sanitation Data'!$I$29,0,10*ROW('Sanitation Data'!I199)))</f>
        <v/>
      </c>
      <c r="DL205" s="264" t="str">
        <f ca="true">+IF(OFFSET('Sanitation Data'!$I$30,0,10*ROW('Sanitation Data'!I199))="","",OFFSET('Sanitation Data'!$I$30,0,10*ROW('Sanitation Data'!I199)))</f>
        <v/>
      </c>
      <c r="DM205" s="264" t="str">
        <f ca="true">+IF(OFFSET('Sanitation Data'!$I$31,0,10*ROW('Sanitation Data'!I199))="","",OFFSET('Sanitation Data'!$I$31,0,10*ROW('Sanitation Data'!I199)))</f>
        <v/>
      </c>
      <c r="DN205" s="264" t="str">
        <f ca="true">+IF(OFFSET('Sanitation Data'!$I$32,0,10*ROW('Sanitation Data'!I199))="","",OFFSET('Sanitation Data'!$I$32,0,10*ROW('Sanitation Data'!I199)))</f>
        <v/>
      </c>
      <c r="DO205" s="264" t="str">
        <f ca="true">+IF(OFFSET('Hygiene Data'!$D$11,0,10*ROW('Hygiene Data'!D199))="","",OFFSET('Hygiene Data'!$D$11,0,10*ROW('Hygiene Data'!D199)))</f>
        <v/>
      </c>
      <c r="DP205" s="264" t="str">
        <f ca="true">+IF(OFFSET('Hygiene Data'!$D$12,0,10*ROW('Hygiene Data'!D199))="","",OFFSET('Hygiene Data'!$D$12,0,10*ROW('Hygiene Data'!D199)))</f>
        <v/>
      </c>
      <c r="DQ205" s="264" t="str">
        <f ca="true">+IF(OFFSET('Hygiene Data'!$D$13,0,10*ROW('Hygiene Data'!D199))="","",OFFSET('Hygiene Data'!$D$13,0,10*ROW('Hygiene Data'!D199)))</f>
        <v/>
      </c>
      <c r="DR205" s="264" t="str">
        <f ca="true">+IF(OFFSET('Hygiene Data'!$E$11,0,10*ROW('Hygiene Data'!E199))="","",OFFSET('Hygiene Data'!$E$11,0,10*ROW('Hygiene Data'!E199)))</f>
        <v/>
      </c>
      <c r="DS205" s="264" t="str">
        <f ca="true">+IF(OFFSET('Hygiene Data'!$E$12,0,10*ROW('Hygiene Data'!E199))="","",OFFSET('Hygiene Data'!$E$12,0,10*ROW('Hygiene Data'!E199)))</f>
        <v/>
      </c>
      <c r="DT205" s="264" t="str">
        <f ca="true">+IF(OFFSET('Hygiene Data'!$E$13,0,10*ROW('Hygiene Data'!E199))="","",OFFSET('Hygiene Data'!$E$13,0,10*ROW('Hygiene Data'!E199)))</f>
        <v/>
      </c>
      <c r="DU205" s="264" t="str">
        <f ca="true">+IF(OFFSET('Hygiene Data'!$F$11,0,10*ROW('Hygiene Data'!F199))="","",OFFSET('Hygiene Data'!$F$11,0,10*ROW('Hygiene Data'!F199)))</f>
        <v/>
      </c>
      <c r="DV205" s="264" t="str">
        <f ca="true">+IF(OFFSET('Hygiene Data'!$F$12,0,10*ROW('Hygiene Data'!F199))="","",OFFSET('Hygiene Data'!$F$12,0,10*ROW('Hygiene Data'!F199)))</f>
        <v/>
      </c>
      <c r="DW205" s="264" t="str">
        <f ca="true">+IF(OFFSET('Hygiene Data'!$F$13,0,10*ROW('Hygiene Data'!F199))="","",OFFSET('Hygiene Data'!$F$13,0,10*ROW('Hygiene Data'!F199)))</f>
        <v/>
      </c>
      <c r="DX205" s="264" t="str">
        <f ca="true">+IF(OFFSET('Hygiene Data'!$G$11,0,10*ROW('Hygiene Data'!G199))="","",OFFSET('Hygiene Data'!$G$11,0,10*ROW('Hygiene Data'!G199)))</f>
        <v/>
      </c>
      <c r="DY205" s="264" t="str">
        <f ca="true">+IF(OFFSET('Hygiene Data'!$G$12,0,10*ROW('Hygiene Data'!G199))="","",OFFSET('Hygiene Data'!$G$12,0,10*ROW('Hygiene Data'!G199)))</f>
        <v/>
      </c>
      <c r="DZ205" s="264" t="str">
        <f ca="true">+IF(OFFSET('Hygiene Data'!$G$13,0,10*ROW('Hygiene Data'!G199))="","",OFFSET('Hygiene Data'!$G$13,0,10*ROW('Hygiene Data'!G199)))</f>
        <v/>
      </c>
      <c r="EA205" s="264" t="str">
        <f ca="true">+IF(OFFSET('Hygiene Data'!$H$11,0,10*ROW('Hygiene Data'!H199))="","",OFFSET('Hygiene Data'!$H$11,0,10*ROW('Hygiene Data'!H199)))</f>
        <v/>
      </c>
      <c r="EB205" s="264" t="str">
        <f ca="true">+IF(OFFSET('Hygiene Data'!$H$12,0,10*ROW('Hygiene Data'!H199))="","",OFFSET('Hygiene Data'!$H$12,0,10*ROW('Hygiene Data'!H199)))</f>
        <v/>
      </c>
      <c r="EC205" s="264" t="str">
        <f ca="true">+IF(OFFSET('Hygiene Data'!$H$13,0,10*ROW('Hygiene Data'!H199))="","",OFFSET('Hygiene Data'!$H$13,0,10*ROW('Hygiene Data'!H199)))</f>
        <v/>
      </c>
      <c r="ED205" s="264" t="str">
        <f ca="true">+IF(OFFSET('Hygiene Data'!$I$11,0,10*ROW('Hygiene Data'!I199))="","",OFFSET('Hygiene Data'!$I$11,0,10*ROW('Hygiene Data'!I199)))</f>
        <v/>
      </c>
      <c r="EE205" s="264" t="str">
        <f ca="true">+IF(OFFSET('Hygiene Data'!$I$12,0,10*ROW('Hygiene Data'!I199))="","",OFFSET('Hygiene Data'!$I$12,0,10*ROW('Hygiene Data'!I199)))</f>
        <v/>
      </c>
      <c r="EF205" s="264" t="str">
        <f ca="true">+IF(OFFSET('Hygiene Data'!$I$13,0,10*ROW('Hygiene Data'!I199))="","",OFFSET('Hygiene Data'!$I$13,0,10*ROW('Hygiene Data'!I199)))</f>
        <v/>
      </c>
    </row>
    <row xmlns:x14ac="http://schemas.microsoft.com/office/spreadsheetml/2009/9/ac" r="206" x14ac:dyDescent="0.2">
      <c r="A206" s="37" t="str">
        <f ca="true">+IF(OFFSET('Water Data'!$B$2,0,10*ROW('Water Data'!E200))="","",OFFSET('Water Data'!$B$2,0,10*ROW('Water Data'!E200)))</f>
        <v/>
      </c>
      <c r="B206" s="37" t="str">
        <f ca="true">+IF(OFFSET('Water Data'!$C$2,0,10*ROW('Water Data'!F200))="","",OFFSET('Water Data'!$C$2,0,10*ROW('Water Data'!F200)))</f>
        <v/>
      </c>
      <c r="C206" s="320" t="str">
        <f t="shared" ca="true" si="3"/>
        <v/>
      </c>
      <c r="D206" s="94"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94"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94"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94"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94"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94"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94"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94"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94"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94"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94"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94"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94"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94"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94"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94"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94"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94"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95"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95"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95"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95"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95"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95"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95"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95"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95"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95"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95"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95"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95"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95"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95"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95"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95"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95"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95"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95"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95"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95"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95"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95"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95"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95"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95"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95"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95"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95"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96"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96"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96"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96"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96"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96"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96"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96"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96"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96"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96"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96"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96"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96"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96"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96"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96"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96"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64"/>
      <c r="BS206" s="264" t="str">
        <f ca="true">+IF(OFFSET('Water Data'!$D$27,0,10*ROW('Water Data'!D200))="","",OFFSET('Water Data'!$D$27,0,10*ROW('Water Data'!D200)))</f>
        <v/>
      </c>
      <c r="BT206" s="264" t="str">
        <f ca="true">+IF(OFFSET('Water Data'!$D$28,0,10*ROW('Water Data'!D200))="","",OFFSET('Water Data'!$D$28,0,10*ROW('Water Data'!D200)))</f>
        <v/>
      </c>
      <c r="BU206" s="264" t="str">
        <f ca="true">+IF(OFFSET('Water Data'!$D$29,0,10*ROW('Water Data'!D200))="","",OFFSET('Water Data'!$D$29,0,10*ROW('Water Data'!D200)))</f>
        <v/>
      </c>
      <c r="BV206" s="264" t="str">
        <f ca="true">+IF(OFFSET('Water Data'!$E$27,0,10*ROW('Water Data'!E200))="","",OFFSET('Water Data'!$E$27,0,10*ROW('Water Data'!E200)))</f>
        <v/>
      </c>
      <c r="BW206" s="264" t="str">
        <f ca="true">+IF(OFFSET('Water Data'!$E$28,0,10*ROW('Water Data'!E200))="","",OFFSET('Water Data'!$E$28,0,10*ROW('Water Data'!E200)))</f>
        <v/>
      </c>
      <c r="BX206" s="264" t="str">
        <f ca="true">+IF(OFFSET('Water Data'!$E$29,0,10*ROW('Water Data'!E200))="","",OFFSET('Water Data'!$E$29,0,10*ROW('Water Data'!E200)))</f>
        <v/>
      </c>
      <c r="BY206" s="264" t="str">
        <f ca="true">+IF(OFFSET('Water Data'!$F$27,0,10*ROW('Water Data'!F200))="","",OFFSET('Water Data'!$F$27,0,10*ROW('Water Data'!F200)))</f>
        <v/>
      </c>
      <c r="BZ206" s="264" t="str">
        <f ca="true">+IF(OFFSET('Water Data'!$F$28,0,10*ROW('Water Data'!F200))="","",OFFSET('Water Data'!$F$28,0,10*ROW('Water Data'!F200)))</f>
        <v/>
      </c>
      <c r="CA206" s="264" t="str">
        <f ca="true">+IF(OFFSET('Water Data'!$F$29,0,10*ROW('Water Data'!F200))="","",OFFSET('Water Data'!$F$29,0,10*ROW('Water Data'!F200)))</f>
        <v/>
      </c>
      <c r="CB206" s="264" t="str">
        <f ca="true">+IF(OFFSET('Water Data'!$G$27,0,10*ROW('Water Data'!G200))="","",OFFSET('Water Data'!$G$27,0,10*ROW('Water Data'!G200)))</f>
        <v/>
      </c>
      <c r="CC206" s="264" t="str">
        <f ca="true">+IF(OFFSET('Water Data'!$G$28,0,10*ROW('Water Data'!G200))="","",OFFSET('Water Data'!$G$28,0,10*ROW('Water Data'!G200)))</f>
        <v/>
      </c>
      <c r="CD206" s="264" t="str">
        <f ca="true">+IF(OFFSET('Water Data'!$G$29,0,10*ROW('Water Data'!G200))="","",OFFSET('Water Data'!$G$29,0,10*ROW('Water Data'!G200)))</f>
        <v/>
      </c>
      <c r="CE206" s="264" t="str">
        <f ca="true">+IF(OFFSET('Water Data'!$H$27,0,10*ROW('Water Data'!H200))="","",OFFSET('Water Data'!$H$27,0,10*ROW('Water Data'!H200)))</f>
        <v/>
      </c>
      <c r="CF206" s="264" t="str">
        <f ca="true">+IF(OFFSET('Water Data'!$H$28,0,10*ROW('Water Data'!H200))="","",OFFSET('Water Data'!$H$28,0,10*ROW('Water Data'!H200)))</f>
        <v/>
      </c>
      <c r="CG206" s="264" t="str">
        <f ca="true">+IF(OFFSET('Water Data'!$H$29,0,10*ROW('Water Data'!H200))="","",OFFSET('Water Data'!$H$29,0,10*ROW('Water Data'!H200)))</f>
        <v/>
      </c>
      <c r="CH206" s="264" t="str">
        <f ca="true">+IF(OFFSET('Water Data'!$I$27,0,10*ROW('Water Data'!I200))="","",OFFSET('Water Data'!$I$27,0,10*ROW('Water Data'!I200)))</f>
        <v/>
      </c>
      <c r="CI206" s="264" t="str">
        <f ca="true">+IF(OFFSET('Water Data'!$I$28,0,10*ROW('Water Data'!I200))="","",OFFSET('Water Data'!$I$28,0,10*ROW('Water Data'!I200)))</f>
        <v/>
      </c>
      <c r="CJ206" s="264" t="str">
        <f ca="true">+IF(OFFSET('Water Data'!$I$29,0,10*ROW('Water Data'!I200))="","",OFFSET('Water Data'!$I$29,0,10*ROW('Water Data'!I200)))</f>
        <v/>
      </c>
      <c r="CK206" s="264" t="str">
        <f ca="true">+IF(OFFSET('Sanitation Data'!$D$28,0,10*ROW('Sanitation Data'!D200))="","",OFFSET('Sanitation Data'!$D$28,0,10*ROW('Sanitation Data'!D200)))</f>
        <v/>
      </c>
      <c r="CL206" s="264" t="str">
        <f ca="true">+IF(OFFSET('Sanitation Data'!$D$29,0,10*ROW('Sanitation Data'!D200))="","",OFFSET('Sanitation Data'!$D$29,0,10*ROW('Sanitation Data'!D200)))</f>
        <v/>
      </c>
      <c r="CM206" s="264" t="str">
        <f ca="true">+IF(OFFSET('Sanitation Data'!$D$30,0,10*ROW('Sanitation Data'!D200))="","",OFFSET('Sanitation Data'!$D$30,0,10*ROW('Sanitation Data'!D200)))</f>
        <v/>
      </c>
      <c r="CN206" s="264" t="str">
        <f ca="true">+IF(OFFSET('Sanitation Data'!$D$31,0,10*ROW('Sanitation Data'!D200))="","",OFFSET('Sanitation Data'!$D$31,0,10*ROW('Sanitation Data'!D200)))</f>
        <v/>
      </c>
      <c r="CO206" s="264" t="str">
        <f ca="true">+IF(OFFSET('Sanitation Data'!$D$32,0,10*ROW('Sanitation Data'!D200))="","",OFFSET('Sanitation Data'!$D$32,0,10*ROW('Sanitation Data'!D200)))</f>
        <v/>
      </c>
      <c r="CP206" s="264" t="str">
        <f ca="true">+IF(OFFSET('Sanitation Data'!$E$28,0,10*ROW('Sanitation Data'!E200))="","",OFFSET('Sanitation Data'!$E$28,0,10*ROW('Sanitation Data'!E200)))</f>
        <v/>
      </c>
      <c r="CQ206" s="264" t="str">
        <f ca="true">+IF(OFFSET('Sanitation Data'!$E$29,0,10*ROW('Sanitation Data'!E200))="","",OFFSET('Sanitation Data'!$E$29,0,10*ROW('Sanitation Data'!E200)))</f>
        <v/>
      </c>
      <c r="CR206" s="264" t="str">
        <f ca="true">+IF(OFFSET('Sanitation Data'!$E$30,0,10*ROW('Sanitation Data'!E200))="","",OFFSET('Sanitation Data'!$E$30,0,10*ROW('Sanitation Data'!E200)))</f>
        <v/>
      </c>
      <c r="CS206" s="264" t="str">
        <f ca="true">+IF(OFFSET('Sanitation Data'!$E$31,0,10*ROW('Sanitation Data'!E200))="","",OFFSET('Sanitation Data'!$E$31,0,10*ROW('Sanitation Data'!E200)))</f>
        <v/>
      </c>
      <c r="CT206" s="264" t="str">
        <f ca="true">+IF(OFFSET('Sanitation Data'!$E$32,0,10*ROW('Sanitation Data'!E200))="","",OFFSET('Sanitation Data'!$E$32,0,10*ROW('Sanitation Data'!E200)))</f>
        <v/>
      </c>
      <c r="CU206" s="264" t="str">
        <f ca="true">+IF(OFFSET('Sanitation Data'!$F$28,0,10*ROW('Sanitation Data'!F200))="","",OFFSET('Sanitation Data'!$F$28,0,10*ROW('Sanitation Data'!F200)))</f>
        <v/>
      </c>
      <c r="CV206" s="264" t="str">
        <f ca="true">+IF(OFFSET('Sanitation Data'!$F$29,0,10*ROW('Sanitation Data'!F200))="","",OFFSET('Sanitation Data'!$F$29,0,10*ROW('Sanitation Data'!F200)))</f>
        <v/>
      </c>
      <c r="CW206" s="264" t="str">
        <f ca="true">+IF(OFFSET('Sanitation Data'!$F$30,0,10*ROW('Sanitation Data'!F200))="","",OFFSET('Sanitation Data'!$F$30,0,10*ROW('Sanitation Data'!F200)))</f>
        <v/>
      </c>
      <c r="CX206" s="264" t="str">
        <f ca="true">+IF(OFFSET('Sanitation Data'!$F$31,0,10*ROW('Sanitation Data'!F200))="","",OFFSET('Sanitation Data'!$F$31,0,10*ROW('Sanitation Data'!F200)))</f>
        <v/>
      </c>
      <c r="CY206" s="264" t="str">
        <f ca="true">+IF(OFFSET('Sanitation Data'!$F$32,0,10*ROW('Sanitation Data'!F200))="","",OFFSET('Sanitation Data'!$F$32,0,10*ROW('Sanitation Data'!F200)))</f>
        <v/>
      </c>
      <c r="CZ206" s="264" t="str">
        <f ca="true">+IF(OFFSET('Sanitation Data'!$G$28,0,10*ROW('Sanitation Data'!G200))="","",OFFSET('Sanitation Data'!$G$28,0,10*ROW('Sanitation Data'!G200)))</f>
        <v/>
      </c>
      <c r="DA206" s="264" t="str">
        <f ca="true">+IF(OFFSET('Sanitation Data'!$G$29,0,10*ROW('Sanitation Data'!G200))="","",OFFSET('Sanitation Data'!$G$29,0,10*ROW('Sanitation Data'!G200)))</f>
        <v/>
      </c>
      <c r="DB206" s="264" t="str">
        <f ca="true">+IF(OFFSET('Sanitation Data'!$G$30,0,10*ROW('Sanitation Data'!G200))="","",OFFSET('Sanitation Data'!$G$30,0,10*ROW('Sanitation Data'!G200)))</f>
        <v/>
      </c>
      <c r="DC206" s="264" t="str">
        <f ca="true">+IF(OFFSET('Sanitation Data'!$G$31,0,10*ROW('Sanitation Data'!G200))="","",OFFSET('Sanitation Data'!$G$31,0,10*ROW('Sanitation Data'!G200)))</f>
        <v/>
      </c>
      <c r="DD206" s="264" t="str">
        <f ca="true">+IF(OFFSET('Sanitation Data'!$G$32,0,10*ROW('Sanitation Data'!G200))="","",OFFSET('Sanitation Data'!$G$32,0,10*ROW('Sanitation Data'!G200)))</f>
        <v/>
      </c>
      <c r="DE206" s="264" t="str">
        <f ca="true">+IF(OFFSET('Sanitation Data'!$H$28,0,10*ROW('Sanitation Data'!H200))="","",OFFSET('Sanitation Data'!$H$28,0,10*ROW('Sanitation Data'!H200)))</f>
        <v/>
      </c>
      <c r="DF206" s="264" t="str">
        <f ca="true">+IF(OFFSET('Sanitation Data'!$H$29,0,10*ROW('Sanitation Data'!H200))="","",OFFSET('Sanitation Data'!$H$29,0,10*ROW('Sanitation Data'!H200)))</f>
        <v/>
      </c>
      <c r="DG206" s="264" t="str">
        <f ca="true">+IF(OFFSET('Sanitation Data'!$H$30,0,10*ROW('Sanitation Data'!H200))="","",OFFSET('Sanitation Data'!$H$30,0,10*ROW('Sanitation Data'!H200)))</f>
        <v/>
      </c>
      <c r="DH206" s="264" t="str">
        <f ca="true">+IF(OFFSET('Sanitation Data'!$H$31,0,10*ROW('Sanitation Data'!H200))="","",OFFSET('Sanitation Data'!$H$31,0,10*ROW('Sanitation Data'!H200)))</f>
        <v/>
      </c>
      <c r="DI206" s="264" t="str">
        <f ca="true">+IF(OFFSET('Sanitation Data'!$H$32,0,10*ROW('Sanitation Data'!H200))="","",OFFSET('Sanitation Data'!$H$32,0,10*ROW('Sanitation Data'!H200)))</f>
        <v/>
      </c>
      <c r="DJ206" s="264" t="str">
        <f ca="true">+IF(OFFSET('Sanitation Data'!$I$28,0,10*ROW('Sanitation Data'!I200))="","",OFFSET('Sanitation Data'!$I$28,0,10*ROW('Sanitation Data'!I200)))</f>
        <v/>
      </c>
      <c r="DK206" s="264" t="str">
        <f ca="true">+IF(OFFSET('Sanitation Data'!$I$29,0,10*ROW('Sanitation Data'!I200))="","",OFFSET('Sanitation Data'!$I$29,0,10*ROW('Sanitation Data'!I200)))</f>
        <v/>
      </c>
      <c r="DL206" s="264" t="str">
        <f ca="true">+IF(OFFSET('Sanitation Data'!$I$30,0,10*ROW('Sanitation Data'!I200))="","",OFFSET('Sanitation Data'!$I$30,0,10*ROW('Sanitation Data'!I200)))</f>
        <v/>
      </c>
      <c r="DM206" s="264" t="str">
        <f ca="true">+IF(OFFSET('Sanitation Data'!$I$31,0,10*ROW('Sanitation Data'!I200))="","",OFFSET('Sanitation Data'!$I$31,0,10*ROW('Sanitation Data'!I200)))</f>
        <v/>
      </c>
      <c r="DN206" s="264" t="str">
        <f ca="true">+IF(OFFSET('Sanitation Data'!$I$32,0,10*ROW('Sanitation Data'!I200))="","",OFFSET('Sanitation Data'!$I$32,0,10*ROW('Sanitation Data'!I200)))</f>
        <v/>
      </c>
      <c r="DO206" s="264" t="str">
        <f ca="true">+IF(OFFSET('Hygiene Data'!$D$11,0,10*ROW('Hygiene Data'!D200))="","",OFFSET('Hygiene Data'!$D$11,0,10*ROW('Hygiene Data'!D200)))</f>
        <v/>
      </c>
      <c r="DP206" s="264" t="str">
        <f ca="true">+IF(OFFSET('Hygiene Data'!$D$12,0,10*ROW('Hygiene Data'!D200))="","",OFFSET('Hygiene Data'!$D$12,0,10*ROW('Hygiene Data'!D200)))</f>
        <v/>
      </c>
      <c r="DQ206" s="264" t="str">
        <f ca="true">+IF(OFFSET('Hygiene Data'!$D$13,0,10*ROW('Hygiene Data'!D200))="","",OFFSET('Hygiene Data'!$D$13,0,10*ROW('Hygiene Data'!D200)))</f>
        <v/>
      </c>
      <c r="DR206" s="264" t="str">
        <f ca="true">+IF(OFFSET('Hygiene Data'!$E$11,0,10*ROW('Hygiene Data'!E200))="","",OFFSET('Hygiene Data'!$E$11,0,10*ROW('Hygiene Data'!E200)))</f>
        <v/>
      </c>
      <c r="DS206" s="264" t="str">
        <f ca="true">+IF(OFFSET('Hygiene Data'!$E$12,0,10*ROW('Hygiene Data'!E200))="","",OFFSET('Hygiene Data'!$E$12,0,10*ROW('Hygiene Data'!E200)))</f>
        <v/>
      </c>
      <c r="DT206" s="264" t="str">
        <f ca="true">+IF(OFFSET('Hygiene Data'!$E$13,0,10*ROW('Hygiene Data'!E200))="","",OFFSET('Hygiene Data'!$E$13,0,10*ROW('Hygiene Data'!E200)))</f>
        <v/>
      </c>
      <c r="DU206" s="264" t="str">
        <f ca="true">+IF(OFFSET('Hygiene Data'!$F$11,0,10*ROW('Hygiene Data'!F200))="","",OFFSET('Hygiene Data'!$F$11,0,10*ROW('Hygiene Data'!F200)))</f>
        <v/>
      </c>
      <c r="DV206" s="264" t="str">
        <f ca="true">+IF(OFFSET('Hygiene Data'!$F$12,0,10*ROW('Hygiene Data'!F200))="","",OFFSET('Hygiene Data'!$F$12,0,10*ROW('Hygiene Data'!F200)))</f>
        <v/>
      </c>
      <c r="DW206" s="264" t="str">
        <f ca="true">+IF(OFFSET('Hygiene Data'!$F$13,0,10*ROW('Hygiene Data'!F200))="","",OFFSET('Hygiene Data'!$F$13,0,10*ROW('Hygiene Data'!F200)))</f>
        <v/>
      </c>
      <c r="DX206" s="264" t="str">
        <f ca="true">+IF(OFFSET('Hygiene Data'!$G$11,0,10*ROW('Hygiene Data'!G200))="","",OFFSET('Hygiene Data'!$G$11,0,10*ROW('Hygiene Data'!G200)))</f>
        <v/>
      </c>
      <c r="DY206" s="264" t="str">
        <f ca="true">+IF(OFFSET('Hygiene Data'!$G$12,0,10*ROW('Hygiene Data'!G200))="","",OFFSET('Hygiene Data'!$G$12,0,10*ROW('Hygiene Data'!G200)))</f>
        <v/>
      </c>
      <c r="DZ206" s="264" t="str">
        <f ca="true">+IF(OFFSET('Hygiene Data'!$G$13,0,10*ROW('Hygiene Data'!G200))="","",OFFSET('Hygiene Data'!$G$13,0,10*ROW('Hygiene Data'!G200)))</f>
        <v/>
      </c>
      <c r="EA206" s="264" t="str">
        <f ca="true">+IF(OFFSET('Hygiene Data'!$H$11,0,10*ROW('Hygiene Data'!H200))="","",OFFSET('Hygiene Data'!$H$11,0,10*ROW('Hygiene Data'!H200)))</f>
        <v/>
      </c>
      <c r="EB206" s="264" t="str">
        <f ca="true">+IF(OFFSET('Hygiene Data'!$H$12,0,10*ROW('Hygiene Data'!H200))="","",OFFSET('Hygiene Data'!$H$12,0,10*ROW('Hygiene Data'!H200)))</f>
        <v/>
      </c>
      <c r="EC206" s="264" t="str">
        <f ca="true">+IF(OFFSET('Hygiene Data'!$H$13,0,10*ROW('Hygiene Data'!H200))="","",OFFSET('Hygiene Data'!$H$13,0,10*ROW('Hygiene Data'!H200)))</f>
        <v/>
      </c>
      <c r="ED206" s="264" t="str">
        <f ca="true">+IF(OFFSET('Hygiene Data'!$I$11,0,10*ROW('Hygiene Data'!I200))="","",OFFSET('Hygiene Data'!$I$11,0,10*ROW('Hygiene Data'!I200)))</f>
        <v/>
      </c>
      <c r="EE206" s="264" t="str">
        <f ca="true">+IF(OFFSET('Hygiene Data'!$I$12,0,10*ROW('Hygiene Data'!I200))="","",OFFSET('Hygiene Data'!$I$12,0,10*ROW('Hygiene Data'!I200)))</f>
        <v/>
      </c>
      <c r="EF206" s="264" t="str">
        <f ca="true">+IF(OFFSET('Hygiene Data'!$I$13,0,10*ROW('Hygiene Data'!I200))="","",OFFSET('Hygiene Data'!$I$13,0,10*ROW('Hygiene Data'!I200)))</f>
        <v/>
      </c>
    </row>
    <row xmlns:x14ac="http://schemas.microsoft.com/office/spreadsheetml/2009/9/ac" r="207" x14ac:dyDescent="0.2">
      <c r="A207" s="37" t="str">
        <f ca="true">+IF(OFFSET('Water Data'!$B$2,0,10*ROW('Water Data'!E201))="","",OFFSET('Water Data'!$B$2,0,10*ROW('Water Data'!E201)))</f>
        <v/>
      </c>
      <c r="B207" s="37" t="str">
        <f ca="true">+IF(OFFSET('Water Data'!$C$2,0,10*ROW('Water Data'!F201))="","",OFFSET('Water Data'!$C$2,0,10*ROW('Water Data'!F201)))</f>
        <v/>
      </c>
      <c r="C207" s="320" t="str">
        <f t="shared" ca="true" si="3"/>
        <v/>
      </c>
      <c r="D207" s="94"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94"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94"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94"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94"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94"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94"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94"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94"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94"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94"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94"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94"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94"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94"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94"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94"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94"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95"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95"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95"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95"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95"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95"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95"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95"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95"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95"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95"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95"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95"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95"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95"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95"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95"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95"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95"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95"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95"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95"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95"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95"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95"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95"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95"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95"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95"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95"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96"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96"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96"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96"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96"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96"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96"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96"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96"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96"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96"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96"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96"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96"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96"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96"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96"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96"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64"/>
      <c r="BS207" s="264" t="str">
        <f ca="true">+IF(OFFSET('Water Data'!$D$27,0,10*ROW('Water Data'!D201))="","",OFFSET('Water Data'!$D$27,0,10*ROW('Water Data'!D201)))</f>
        <v/>
      </c>
      <c r="BT207" s="264" t="str">
        <f ca="true">+IF(OFFSET('Water Data'!$D$28,0,10*ROW('Water Data'!D201))="","",OFFSET('Water Data'!$D$28,0,10*ROW('Water Data'!D201)))</f>
        <v/>
      </c>
      <c r="BU207" s="264" t="str">
        <f ca="true">+IF(OFFSET('Water Data'!$D$29,0,10*ROW('Water Data'!D201))="","",OFFSET('Water Data'!$D$29,0,10*ROW('Water Data'!D201)))</f>
        <v/>
      </c>
      <c r="BV207" s="264" t="str">
        <f ca="true">+IF(OFFSET('Water Data'!$E$27,0,10*ROW('Water Data'!E201))="","",OFFSET('Water Data'!$E$27,0,10*ROW('Water Data'!E201)))</f>
        <v/>
      </c>
      <c r="BW207" s="264" t="str">
        <f ca="true">+IF(OFFSET('Water Data'!$E$28,0,10*ROW('Water Data'!E201))="","",OFFSET('Water Data'!$E$28,0,10*ROW('Water Data'!E201)))</f>
        <v/>
      </c>
      <c r="BX207" s="264" t="str">
        <f ca="true">+IF(OFFSET('Water Data'!$E$29,0,10*ROW('Water Data'!E201))="","",OFFSET('Water Data'!$E$29,0,10*ROW('Water Data'!E201)))</f>
        <v/>
      </c>
      <c r="BY207" s="264" t="str">
        <f ca="true">+IF(OFFSET('Water Data'!$F$27,0,10*ROW('Water Data'!F201))="","",OFFSET('Water Data'!$F$27,0,10*ROW('Water Data'!F201)))</f>
        <v/>
      </c>
      <c r="BZ207" s="264" t="str">
        <f ca="true">+IF(OFFSET('Water Data'!$F$28,0,10*ROW('Water Data'!F201))="","",OFFSET('Water Data'!$F$28,0,10*ROW('Water Data'!F201)))</f>
        <v/>
      </c>
      <c r="CA207" s="264" t="str">
        <f ca="true">+IF(OFFSET('Water Data'!$F$29,0,10*ROW('Water Data'!F201))="","",OFFSET('Water Data'!$F$29,0,10*ROW('Water Data'!F201)))</f>
        <v/>
      </c>
      <c r="CB207" s="264" t="str">
        <f ca="true">+IF(OFFSET('Water Data'!$G$27,0,10*ROW('Water Data'!G201))="","",OFFSET('Water Data'!$G$27,0,10*ROW('Water Data'!G201)))</f>
        <v/>
      </c>
      <c r="CC207" s="264" t="str">
        <f ca="true">+IF(OFFSET('Water Data'!$G$28,0,10*ROW('Water Data'!G201))="","",OFFSET('Water Data'!$G$28,0,10*ROW('Water Data'!G201)))</f>
        <v/>
      </c>
      <c r="CD207" s="264" t="str">
        <f ca="true">+IF(OFFSET('Water Data'!$G$29,0,10*ROW('Water Data'!G201))="","",OFFSET('Water Data'!$G$29,0,10*ROW('Water Data'!G201)))</f>
        <v/>
      </c>
      <c r="CE207" s="264" t="str">
        <f ca="true">+IF(OFFSET('Water Data'!$H$27,0,10*ROW('Water Data'!H201))="","",OFFSET('Water Data'!$H$27,0,10*ROW('Water Data'!H201)))</f>
        <v/>
      </c>
      <c r="CF207" s="264" t="str">
        <f ca="true">+IF(OFFSET('Water Data'!$H$28,0,10*ROW('Water Data'!H201))="","",OFFSET('Water Data'!$H$28,0,10*ROW('Water Data'!H201)))</f>
        <v/>
      </c>
      <c r="CG207" s="264" t="str">
        <f ca="true">+IF(OFFSET('Water Data'!$H$29,0,10*ROW('Water Data'!H201))="","",OFFSET('Water Data'!$H$29,0,10*ROW('Water Data'!H201)))</f>
        <v/>
      </c>
      <c r="CH207" s="264" t="str">
        <f ca="true">+IF(OFFSET('Water Data'!$I$27,0,10*ROW('Water Data'!I201))="","",OFFSET('Water Data'!$I$27,0,10*ROW('Water Data'!I201)))</f>
        <v/>
      </c>
      <c r="CI207" s="264" t="str">
        <f ca="true">+IF(OFFSET('Water Data'!$I$28,0,10*ROW('Water Data'!I201))="","",OFFSET('Water Data'!$I$28,0,10*ROW('Water Data'!I201)))</f>
        <v/>
      </c>
      <c r="CJ207" s="264" t="str">
        <f ca="true">+IF(OFFSET('Water Data'!$I$29,0,10*ROW('Water Data'!I201))="","",OFFSET('Water Data'!$I$29,0,10*ROW('Water Data'!I201)))</f>
        <v/>
      </c>
      <c r="CK207" s="264" t="str">
        <f ca="true">+IF(OFFSET('Sanitation Data'!$D$28,0,10*ROW('Sanitation Data'!D201))="","",OFFSET('Sanitation Data'!$D$28,0,10*ROW('Sanitation Data'!D201)))</f>
        <v/>
      </c>
      <c r="CL207" s="264" t="str">
        <f ca="true">+IF(OFFSET('Sanitation Data'!$D$29,0,10*ROW('Sanitation Data'!D201))="","",OFFSET('Sanitation Data'!$D$29,0,10*ROW('Sanitation Data'!D201)))</f>
        <v/>
      </c>
      <c r="CM207" s="264" t="str">
        <f ca="true">+IF(OFFSET('Sanitation Data'!$D$30,0,10*ROW('Sanitation Data'!D201))="","",OFFSET('Sanitation Data'!$D$30,0,10*ROW('Sanitation Data'!D201)))</f>
        <v/>
      </c>
      <c r="CN207" s="264" t="str">
        <f ca="true">+IF(OFFSET('Sanitation Data'!$D$31,0,10*ROW('Sanitation Data'!D201))="","",OFFSET('Sanitation Data'!$D$31,0,10*ROW('Sanitation Data'!D201)))</f>
        <v/>
      </c>
      <c r="CO207" s="264" t="str">
        <f ca="true">+IF(OFFSET('Sanitation Data'!$D$32,0,10*ROW('Sanitation Data'!D201))="","",OFFSET('Sanitation Data'!$D$32,0,10*ROW('Sanitation Data'!D201)))</f>
        <v/>
      </c>
      <c r="CP207" s="264" t="str">
        <f ca="true">+IF(OFFSET('Sanitation Data'!$E$28,0,10*ROW('Sanitation Data'!E201))="","",OFFSET('Sanitation Data'!$E$28,0,10*ROW('Sanitation Data'!E201)))</f>
        <v/>
      </c>
      <c r="CQ207" s="264" t="str">
        <f ca="true">+IF(OFFSET('Sanitation Data'!$E$29,0,10*ROW('Sanitation Data'!E201))="","",OFFSET('Sanitation Data'!$E$29,0,10*ROW('Sanitation Data'!E201)))</f>
        <v/>
      </c>
      <c r="CR207" s="264" t="str">
        <f ca="true">+IF(OFFSET('Sanitation Data'!$E$30,0,10*ROW('Sanitation Data'!E201))="","",OFFSET('Sanitation Data'!$E$30,0,10*ROW('Sanitation Data'!E201)))</f>
        <v/>
      </c>
      <c r="CS207" s="264" t="str">
        <f ca="true">+IF(OFFSET('Sanitation Data'!$E$31,0,10*ROW('Sanitation Data'!E201))="","",OFFSET('Sanitation Data'!$E$31,0,10*ROW('Sanitation Data'!E201)))</f>
        <v/>
      </c>
      <c r="CT207" s="264" t="str">
        <f ca="true">+IF(OFFSET('Sanitation Data'!$E$32,0,10*ROW('Sanitation Data'!E201))="","",OFFSET('Sanitation Data'!$E$32,0,10*ROW('Sanitation Data'!E201)))</f>
        <v/>
      </c>
      <c r="CU207" s="264" t="str">
        <f ca="true">+IF(OFFSET('Sanitation Data'!$F$28,0,10*ROW('Sanitation Data'!F201))="","",OFFSET('Sanitation Data'!$F$28,0,10*ROW('Sanitation Data'!F201)))</f>
        <v/>
      </c>
      <c r="CV207" s="264" t="str">
        <f ca="true">+IF(OFFSET('Sanitation Data'!$F$29,0,10*ROW('Sanitation Data'!F201))="","",OFFSET('Sanitation Data'!$F$29,0,10*ROW('Sanitation Data'!F201)))</f>
        <v/>
      </c>
      <c r="CW207" s="264" t="str">
        <f ca="true">+IF(OFFSET('Sanitation Data'!$F$30,0,10*ROW('Sanitation Data'!F201))="","",OFFSET('Sanitation Data'!$F$30,0,10*ROW('Sanitation Data'!F201)))</f>
        <v/>
      </c>
      <c r="CX207" s="264" t="str">
        <f ca="true">+IF(OFFSET('Sanitation Data'!$F$31,0,10*ROW('Sanitation Data'!F201))="","",OFFSET('Sanitation Data'!$F$31,0,10*ROW('Sanitation Data'!F201)))</f>
        <v/>
      </c>
      <c r="CY207" s="264" t="str">
        <f ca="true">+IF(OFFSET('Sanitation Data'!$F$32,0,10*ROW('Sanitation Data'!F201))="","",OFFSET('Sanitation Data'!$F$32,0,10*ROW('Sanitation Data'!F201)))</f>
        <v/>
      </c>
      <c r="CZ207" s="264" t="str">
        <f ca="true">+IF(OFFSET('Sanitation Data'!$G$28,0,10*ROW('Sanitation Data'!G201))="","",OFFSET('Sanitation Data'!$G$28,0,10*ROW('Sanitation Data'!G201)))</f>
        <v/>
      </c>
      <c r="DA207" s="264" t="str">
        <f ca="true">+IF(OFFSET('Sanitation Data'!$G$29,0,10*ROW('Sanitation Data'!G201))="","",OFFSET('Sanitation Data'!$G$29,0,10*ROW('Sanitation Data'!G201)))</f>
        <v/>
      </c>
      <c r="DB207" s="264" t="str">
        <f ca="true">+IF(OFFSET('Sanitation Data'!$G$30,0,10*ROW('Sanitation Data'!G201))="","",OFFSET('Sanitation Data'!$G$30,0,10*ROW('Sanitation Data'!G201)))</f>
        <v/>
      </c>
      <c r="DC207" s="264" t="str">
        <f ca="true">+IF(OFFSET('Sanitation Data'!$G$31,0,10*ROW('Sanitation Data'!G201))="","",OFFSET('Sanitation Data'!$G$31,0,10*ROW('Sanitation Data'!G201)))</f>
        <v/>
      </c>
      <c r="DD207" s="264" t="str">
        <f ca="true">+IF(OFFSET('Sanitation Data'!$G$32,0,10*ROW('Sanitation Data'!G201))="","",OFFSET('Sanitation Data'!$G$32,0,10*ROW('Sanitation Data'!G201)))</f>
        <v/>
      </c>
      <c r="DE207" s="264" t="str">
        <f ca="true">+IF(OFFSET('Sanitation Data'!$H$28,0,10*ROW('Sanitation Data'!H201))="","",OFFSET('Sanitation Data'!$H$28,0,10*ROW('Sanitation Data'!H201)))</f>
        <v/>
      </c>
      <c r="DF207" s="264" t="str">
        <f ca="true">+IF(OFFSET('Sanitation Data'!$H$29,0,10*ROW('Sanitation Data'!H201))="","",OFFSET('Sanitation Data'!$H$29,0,10*ROW('Sanitation Data'!H201)))</f>
        <v/>
      </c>
      <c r="DG207" s="264" t="str">
        <f ca="true">+IF(OFFSET('Sanitation Data'!$H$30,0,10*ROW('Sanitation Data'!H201))="","",OFFSET('Sanitation Data'!$H$30,0,10*ROW('Sanitation Data'!H201)))</f>
        <v/>
      </c>
      <c r="DH207" s="264" t="str">
        <f ca="true">+IF(OFFSET('Sanitation Data'!$H$31,0,10*ROW('Sanitation Data'!H201))="","",OFFSET('Sanitation Data'!$H$31,0,10*ROW('Sanitation Data'!H201)))</f>
        <v/>
      </c>
      <c r="DI207" s="264" t="str">
        <f ca="true">+IF(OFFSET('Sanitation Data'!$H$32,0,10*ROW('Sanitation Data'!H201))="","",OFFSET('Sanitation Data'!$H$32,0,10*ROW('Sanitation Data'!H201)))</f>
        <v/>
      </c>
      <c r="DJ207" s="264" t="str">
        <f ca="true">+IF(OFFSET('Sanitation Data'!$I$28,0,10*ROW('Sanitation Data'!I201))="","",OFFSET('Sanitation Data'!$I$28,0,10*ROW('Sanitation Data'!I201)))</f>
        <v/>
      </c>
      <c r="DK207" s="264" t="str">
        <f ca="true">+IF(OFFSET('Sanitation Data'!$I$29,0,10*ROW('Sanitation Data'!I201))="","",OFFSET('Sanitation Data'!$I$29,0,10*ROW('Sanitation Data'!I201)))</f>
        <v/>
      </c>
      <c r="DL207" s="264" t="str">
        <f ca="true">+IF(OFFSET('Sanitation Data'!$I$30,0,10*ROW('Sanitation Data'!I201))="","",OFFSET('Sanitation Data'!$I$30,0,10*ROW('Sanitation Data'!I201)))</f>
        <v/>
      </c>
      <c r="DM207" s="264" t="str">
        <f ca="true">+IF(OFFSET('Sanitation Data'!$I$31,0,10*ROW('Sanitation Data'!I201))="","",OFFSET('Sanitation Data'!$I$31,0,10*ROW('Sanitation Data'!I201)))</f>
        <v/>
      </c>
      <c r="DN207" s="264" t="str">
        <f ca="true">+IF(OFFSET('Sanitation Data'!$I$32,0,10*ROW('Sanitation Data'!I201))="","",OFFSET('Sanitation Data'!$I$32,0,10*ROW('Sanitation Data'!I201)))</f>
        <v/>
      </c>
      <c r="DO207" s="264" t="str">
        <f ca="true">+IF(OFFSET('Hygiene Data'!$D$11,0,10*ROW('Hygiene Data'!D201))="","",OFFSET('Hygiene Data'!$D$11,0,10*ROW('Hygiene Data'!D201)))</f>
        <v/>
      </c>
      <c r="DP207" s="264" t="str">
        <f ca="true">+IF(OFFSET('Hygiene Data'!$D$12,0,10*ROW('Hygiene Data'!D201))="","",OFFSET('Hygiene Data'!$D$12,0,10*ROW('Hygiene Data'!D201)))</f>
        <v/>
      </c>
      <c r="DQ207" s="264" t="str">
        <f ca="true">+IF(OFFSET('Hygiene Data'!$D$13,0,10*ROW('Hygiene Data'!D201))="","",OFFSET('Hygiene Data'!$D$13,0,10*ROW('Hygiene Data'!D201)))</f>
        <v/>
      </c>
      <c r="DR207" s="264" t="str">
        <f ca="true">+IF(OFFSET('Hygiene Data'!$E$11,0,10*ROW('Hygiene Data'!E201))="","",OFFSET('Hygiene Data'!$E$11,0,10*ROW('Hygiene Data'!E201)))</f>
        <v/>
      </c>
      <c r="DS207" s="264" t="str">
        <f ca="true">+IF(OFFSET('Hygiene Data'!$E$12,0,10*ROW('Hygiene Data'!E201))="","",OFFSET('Hygiene Data'!$E$12,0,10*ROW('Hygiene Data'!E201)))</f>
        <v/>
      </c>
      <c r="DT207" s="264" t="str">
        <f ca="true">+IF(OFFSET('Hygiene Data'!$E$13,0,10*ROW('Hygiene Data'!E201))="","",OFFSET('Hygiene Data'!$E$13,0,10*ROW('Hygiene Data'!E201)))</f>
        <v/>
      </c>
      <c r="DU207" s="264" t="str">
        <f ca="true">+IF(OFFSET('Hygiene Data'!$F$11,0,10*ROW('Hygiene Data'!F201))="","",OFFSET('Hygiene Data'!$F$11,0,10*ROW('Hygiene Data'!F201)))</f>
        <v/>
      </c>
      <c r="DV207" s="264" t="str">
        <f ca="true">+IF(OFFSET('Hygiene Data'!$F$12,0,10*ROW('Hygiene Data'!F201))="","",OFFSET('Hygiene Data'!$F$12,0,10*ROW('Hygiene Data'!F201)))</f>
        <v/>
      </c>
      <c r="DW207" s="264" t="str">
        <f ca="true">+IF(OFFSET('Hygiene Data'!$F$13,0,10*ROW('Hygiene Data'!F201))="","",OFFSET('Hygiene Data'!$F$13,0,10*ROW('Hygiene Data'!F201)))</f>
        <v/>
      </c>
      <c r="DX207" s="264" t="str">
        <f ca="true">+IF(OFFSET('Hygiene Data'!$G$11,0,10*ROW('Hygiene Data'!G201))="","",OFFSET('Hygiene Data'!$G$11,0,10*ROW('Hygiene Data'!G201)))</f>
        <v/>
      </c>
      <c r="DY207" s="264" t="str">
        <f ca="true">+IF(OFFSET('Hygiene Data'!$G$12,0,10*ROW('Hygiene Data'!G201))="","",OFFSET('Hygiene Data'!$G$12,0,10*ROW('Hygiene Data'!G201)))</f>
        <v/>
      </c>
      <c r="DZ207" s="264" t="str">
        <f ca="true">+IF(OFFSET('Hygiene Data'!$G$13,0,10*ROW('Hygiene Data'!G201))="","",OFFSET('Hygiene Data'!$G$13,0,10*ROW('Hygiene Data'!G201)))</f>
        <v/>
      </c>
      <c r="EA207" s="264" t="str">
        <f ca="true">+IF(OFFSET('Hygiene Data'!$H$11,0,10*ROW('Hygiene Data'!H201))="","",OFFSET('Hygiene Data'!$H$11,0,10*ROW('Hygiene Data'!H201)))</f>
        <v/>
      </c>
      <c r="EB207" s="264" t="str">
        <f ca="true">+IF(OFFSET('Hygiene Data'!$H$12,0,10*ROW('Hygiene Data'!H201))="","",OFFSET('Hygiene Data'!$H$12,0,10*ROW('Hygiene Data'!H201)))</f>
        <v/>
      </c>
      <c r="EC207" s="264" t="str">
        <f ca="true">+IF(OFFSET('Hygiene Data'!$H$13,0,10*ROW('Hygiene Data'!H201))="","",OFFSET('Hygiene Data'!$H$13,0,10*ROW('Hygiene Data'!H201)))</f>
        <v/>
      </c>
      <c r="ED207" s="264" t="str">
        <f ca="true">+IF(OFFSET('Hygiene Data'!$I$11,0,10*ROW('Hygiene Data'!I201))="","",OFFSET('Hygiene Data'!$I$11,0,10*ROW('Hygiene Data'!I201)))</f>
        <v/>
      </c>
      <c r="EE207" s="264" t="str">
        <f ca="true">+IF(OFFSET('Hygiene Data'!$I$12,0,10*ROW('Hygiene Data'!I201))="","",OFFSET('Hygiene Data'!$I$12,0,10*ROW('Hygiene Data'!I201)))</f>
        <v/>
      </c>
      <c r="EF207" s="264" t="str">
        <f ca="true">+IF(OFFSET('Hygiene Data'!$I$13,0,10*ROW('Hygiene Data'!I201))="","",OFFSET('Hygiene Data'!$I$13,0,10*ROW('Hygiene Data'!I201)))</f>
        <v/>
      </c>
    </row>
    <row xmlns:x14ac="http://schemas.microsoft.com/office/spreadsheetml/2009/9/ac" r="208" s="34" customFormat="true" x14ac:dyDescent="0.2"/>
    <row xmlns:x14ac="http://schemas.microsoft.com/office/spreadsheetml/2009/9/ac" r="209" s="34" customFormat="true" x14ac:dyDescent="0.2"/>
    <row xmlns:x14ac="http://schemas.microsoft.com/office/spreadsheetml/2009/9/ac" r="210" s="34" customFormat="true" x14ac:dyDescent="0.2"/>
    <row xmlns:x14ac="http://schemas.microsoft.com/office/spreadsheetml/2009/9/ac" r="211" s="34" customFormat="true" x14ac:dyDescent="0.2"/>
    <row xmlns:x14ac="http://schemas.microsoft.com/office/spreadsheetml/2009/9/ac" r="212" s="34" customFormat="true" x14ac:dyDescent="0.2"/>
    <row xmlns:x14ac="http://schemas.microsoft.com/office/spreadsheetml/2009/9/ac" r="213" s="34" customFormat="true" x14ac:dyDescent="0.2"/>
    <row xmlns:x14ac="http://schemas.microsoft.com/office/spreadsheetml/2009/9/ac" r="214" s="34" customFormat="true" x14ac:dyDescent="0.2"/>
    <row xmlns:x14ac="http://schemas.microsoft.com/office/spreadsheetml/2009/9/ac" r="215" s="34" customFormat="true" x14ac:dyDescent="0.2"/>
    <row xmlns:x14ac="http://schemas.microsoft.com/office/spreadsheetml/2009/9/ac" r="216" s="34" customFormat="true" x14ac:dyDescent="0.2"/>
    <row xmlns:x14ac="http://schemas.microsoft.com/office/spreadsheetml/2009/9/ac" r="217" s="34" customFormat="true" x14ac:dyDescent="0.2"/>
    <row xmlns:x14ac="http://schemas.microsoft.com/office/spreadsheetml/2009/9/ac" r="218" s="34" customFormat="true" x14ac:dyDescent="0.2"/>
    <row xmlns:x14ac="http://schemas.microsoft.com/office/spreadsheetml/2009/9/ac" r="219" s="34" customFormat="true" x14ac:dyDescent="0.2"/>
    <row xmlns:x14ac="http://schemas.microsoft.com/office/spreadsheetml/2009/9/ac" r="220" s="34" customFormat="true" x14ac:dyDescent="0.2"/>
    <row xmlns:x14ac="http://schemas.microsoft.com/office/spreadsheetml/2009/9/ac" r="221" s="34" customFormat="true" x14ac:dyDescent="0.2"/>
    <row xmlns:x14ac="http://schemas.microsoft.com/office/spreadsheetml/2009/9/ac" r="222" s="34" customFormat="true" x14ac:dyDescent="0.2"/>
    <row xmlns:x14ac="http://schemas.microsoft.com/office/spreadsheetml/2009/9/ac" r="223" s="34" customFormat="true" x14ac:dyDescent="0.2"/>
    <row xmlns:x14ac="http://schemas.microsoft.com/office/spreadsheetml/2009/9/ac" r="224" s="34" customFormat="true" x14ac:dyDescent="0.2"/>
    <row xmlns:x14ac="http://schemas.microsoft.com/office/spreadsheetml/2009/9/ac" r="225" s="34" customFormat="true" x14ac:dyDescent="0.2"/>
    <row xmlns:x14ac="http://schemas.microsoft.com/office/spreadsheetml/2009/9/ac" r="226" s="34" customFormat="true" x14ac:dyDescent="0.2"/>
    <row xmlns:x14ac="http://schemas.microsoft.com/office/spreadsheetml/2009/9/ac" r="227" s="34" customFormat="true" x14ac:dyDescent="0.2"/>
    <row xmlns:x14ac="http://schemas.microsoft.com/office/spreadsheetml/2009/9/ac" r="228" s="34" customFormat="true" x14ac:dyDescent="0.2"/>
    <row xmlns:x14ac="http://schemas.microsoft.com/office/spreadsheetml/2009/9/ac" r="229" s="34" customFormat="true" x14ac:dyDescent="0.2"/>
    <row xmlns:x14ac="http://schemas.microsoft.com/office/spreadsheetml/2009/9/ac" r="230" s="34" customFormat="true" x14ac:dyDescent="0.2"/>
    <row xmlns:x14ac="http://schemas.microsoft.com/office/spreadsheetml/2009/9/ac" r="231" s="34" customFormat="true" x14ac:dyDescent="0.2"/>
    <row xmlns:x14ac="http://schemas.microsoft.com/office/spreadsheetml/2009/9/ac" r="232" s="34" customFormat="true" x14ac:dyDescent="0.2"/>
    <row xmlns:x14ac="http://schemas.microsoft.com/office/spreadsheetml/2009/9/ac" r="233" s="34" customFormat="true" x14ac:dyDescent="0.2"/>
    <row xmlns:x14ac="http://schemas.microsoft.com/office/spreadsheetml/2009/9/ac" r="234" s="34" customFormat="true" x14ac:dyDescent="0.2"/>
    <row xmlns:x14ac="http://schemas.microsoft.com/office/spreadsheetml/2009/9/ac" r="235" s="34" customFormat="true" x14ac:dyDescent="0.2"/>
    <row xmlns:x14ac="http://schemas.microsoft.com/office/spreadsheetml/2009/9/ac" r="236" s="34" customFormat="true" x14ac:dyDescent="0.2"/>
    <row xmlns:x14ac="http://schemas.microsoft.com/office/spreadsheetml/2009/9/ac" r="237" s="34" customFormat="true" x14ac:dyDescent="0.2"/>
    <row xmlns:x14ac="http://schemas.microsoft.com/office/spreadsheetml/2009/9/ac" r="238" s="34" customFormat="true" x14ac:dyDescent="0.2"/>
    <row xmlns:x14ac="http://schemas.microsoft.com/office/spreadsheetml/2009/9/ac" r="239" s="34" customFormat="true" x14ac:dyDescent="0.2"/>
    <row xmlns:x14ac="http://schemas.microsoft.com/office/spreadsheetml/2009/9/ac" r="240" s="34" customFormat="true" x14ac:dyDescent="0.2"/>
    <row xmlns:x14ac="http://schemas.microsoft.com/office/spreadsheetml/2009/9/ac" r="241" s="34" customFormat="true" x14ac:dyDescent="0.2"/>
    <row xmlns:x14ac="http://schemas.microsoft.com/office/spreadsheetml/2009/9/ac" r="242" s="34" customFormat="true" x14ac:dyDescent="0.2"/>
    <row xmlns:x14ac="http://schemas.microsoft.com/office/spreadsheetml/2009/9/ac" r="243" s="34" customFormat="true" x14ac:dyDescent="0.2"/>
    <row xmlns:x14ac="http://schemas.microsoft.com/office/spreadsheetml/2009/9/ac" r="244" s="34" customFormat="true" x14ac:dyDescent="0.2"/>
    <row xmlns:x14ac="http://schemas.microsoft.com/office/spreadsheetml/2009/9/ac" r="245" s="34" customFormat="true" x14ac:dyDescent="0.2"/>
    <row xmlns:x14ac="http://schemas.microsoft.com/office/spreadsheetml/2009/9/ac" r="246" s="34" customFormat="true" x14ac:dyDescent="0.2"/>
    <row xmlns:x14ac="http://schemas.microsoft.com/office/spreadsheetml/2009/9/ac" r="247" s="34" customFormat="true" x14ac:dyDescent="0.2"/>
    <row xmlns:x14ac="http://schemas.microsoft.com/office/spreadsheetml/2009/9/ac" r="248" s="34" customFormat="true" x14ac:dyDescent="0.2"/>
    <row xmlns:x14ac="http://schemas.microsoft.com/office/spreadsheetml/2009/9/ac" r="249" s="34" customFormat="true" x14ac:dyDescent="0.2"/>
    <row xmlns:x14ac="http://schemas.microsoft.com/office/spreadsheetml/2009/9/ac" r="250" s="34" customFormat="true" x14ac:dyDescent="0.2"/>
    <row xmlns:x14ac="http://schemas.microsoft.com/office/spreadsheetml/2009/9/ac" r="251" s="34" customFormat="true" x14ac:dyDescent="0.2"/>
    <row xmlns:x14ac="http://schemas.microsoft.com/office/spreadsheetml/2009/9/ac" r="252" s="34" customFormat="true" x14ac:dyDescent="0.2"/>
    <row xmlns:x14ac="http://schemas.microsoft.com/office/spreadsheetml/2009/9/ac" r="253" s="34" customFormat="true" x14ac:dyDescent="0.2"/>
    <row xmlns:x14ac="http://schemas.microsoft.com/office/spreadsheetml/2009/9/ac" r="254" s="34" customFormat="true" x14ac:dyDescent="0.2"/>
    <row xmlns:x14ac="http://schemas.microsoft.com/office/spreadsheetml/2009/9/ac" r="255" s="34" customFormat="true" x14ac:dyDescent="0.2"/>
    <row xmlns:x14ac="http://schemas.microsoft.com/office/spreadsheetml/2009/9/ac" r="256" s="34" customFormat="true" x14ac:dyDescent="0.2"/>
    <row xmlns:x14ac="http://schemas.microsoft.com/office/spreadsheetml/2009/9/ac" r="257" s="34" customFormat="true" x14ac:dyDescent="0.2"/>
    <row xmlns:x14ac="http://schemas.microsoft.com/office/spreadsheetml/2009/9/ac" r="258" s="34" customFormat="true" x14ac:dyDescent="0.2"/>
    <row xmlns:x14ac="http://schemas.microsoft.com/office/spreadsheetml/2009/9/ac" r="259" s="34" customFormat="true" x14ac:dyDescent="0.2"/>
    <row xmlns:x14ac="http://schemas.microsoft.com/office/spreadsheetml/2009/9/ac" r="260" s="34" customFormat="true" x14ac:dyDescent="0.2"/>
    <row xmlns:x14ac="http://schemas.microsoft.com/office/spreadsheetml/2009/9/ac" r="261" s="34" customFormat="true" x14ac:dyDescent="0.2"/>
    <row xmlns:x14ac="http://schemas.microsoft.com/office/spreadsheetml/2009/9/ac" r="262" s="34" customFormat="true" x14ac:dyDescent="0.2"/>
    <row xmlns:x14ac="http://schemas.microsoft.com/office/spreadsheetml/2009/9/ac" r="263" s="34" customFormat="true" x14ac:dyDescent="0.2"/>
    <row xmlns:x14ac="http://schemas.microsoft.com/office/spreadsheetml/2009/9/ac" r="264" s="34" customFormat="true" x14ac:dyDescent="0.2"/>
    <row xmlns:x14ac="http://schemas.microsoft.com/office/spreadsheetml/2009/9/ac" r="265" s="34" customFormat="true" x14ac:dyDescent="0.2"/>
    <row xmlns:x14ac="http://schemas.microsoft.com/office/spreadsheetml/2009/9/ac" r="266" s="34" customFormat="true" x14ac:dyDescent="0.2"/>
    <row xmlns:x14ac="http://schemas.microsoft.com/office/spreadsheetml/2009/9/ac" r="267" s="34" customFormat="true" x14ac:dyDescent="0.2"/>
    <row xmlns:x14ac="http://schemas.microsoft.com/office/spreadsheetml/2009/9/ac" r="268" s="34" customFormat="true" x14ac:dyDescent="0.2"/>
    <row xmlns:x14ac="http://schemas.microsoft.com/office/spreadsheetml/2009/9/ac" r="269" s="34" customFormat="true" x14ac:dyDescent="0.2"/>
    <row xmlns:x14ac="http://schemas.microsoft.com/office/spreadsheetml/2009/9/ac" r="270" s="34" customFormat="true" x14ac:dyDescent="0.2"/>
    <row xmlns:x14ac="http://schemas.microsoft.com/office/spreadsheetml/2009/9/ac" r="271" s="34" customFormat="true" x14ac:dyDescent="0.2"/>
    <row xmlns:x14ac="http://schemas.microsoft.com/office/spreadsheetml/2009/9/ac" r="272" s="34" customFormat="true" x14ac:dyDescent="0.2"/>
    <row xmlns:x14ac="http://schemas.microsoft.com/office/spreadsheetml/2009/9/ac" r="273" s="34" customFormat="true" x14ac:dyDescent="0.2"/>
    <row xmlns:x14ac="http://schemas.microsoft.com/office/spreadsheetml/2009/9/ac" r="274" s="34" customFormat="true" x14ac:dyDescent="0.2"/>
    <row xmlns:x14ac="http://schemas.microsoft.com/office/spreadsheetml/2009/9/ac" r="275" s="34" customFormat="true" x14ac:dyDescent="0.2"/>
    <row xmlns:x14ac="http://schemas.microsoft.com/office/spreadsheetml/2009/9/ac" r="276" s="34" customFormat="true" x14ac:dyDescent="0.2"/>
    <row xmlns:x14ac="http://schemas.microsoft.com/office/spreadsheetml/2009/9/ac" r="277" s="34" customFormat="true" x14ac:dyDescent="0.2"/>
    <row xmlns:x14ac="http://schemas.microsoft.com/office/spreadsheetml/2009/9/ac" r="278" s="34" customFormat="true" x14ac:dyDescent="0.2"/>
    <row xmlns:x14ac="http://schemas.microsoft.com/office/spreadsheetml/2009/9/ac" r="279" s="34" customFormat="true" x14ac:dyDescent="0.2"/>
    <row xmlns:x14ac="http://schemas.microsoft.com/office/spreadsheetml/2009/9/ac" r="280" s="34" customFormat="true" x14ac:dyDescent="0.2"/>
    <row xmlns:x14ac="http://schemas.microsoft.com/office/spreadsheetml/2009/9/ac" r="281" s="34" customFormat="true" x14ac:dyDescent="0.2"/>
    <row xmlns:x14ac="http://schemas.microsoft.com/office/spreadsheetml/2009/9/ac" r="282" s="34" customFormat="true" x14ac:dyDescent="0.2"/>
    <row xmlns:x14ac="http://schemas.microsoft.com/office/spreadsheetml/2009/9/ac" r="283" s="34" customFormat="true" x14ac:dyDescent="0.2"/>
    <row xmlns:x14ac="http://schemas.microsoft.com/office/spreadsheetml/2009/9/ac" r="284" s="34" customFormat="true" x14ac:dyDescent="0.2"/>
    <row xmlns:x14ac="http://schemas.microsoft.com/office/spreadsheetml/2009/9/ac" r="285" s="34" customFormat="true" x14ac:dyDescent="0.2"/>
    <row xmlns:x14ac="http://schemas.microsoft.com/office/spreadsheetml/2009/9/ac" r="286" s="34" customFormat="true" x14ac:dyDescent="0.2"/>
    <row xmlns:x14ac="http://schemas.microsoft.com/office/spreadsheetml/2009/9/ac" r="287" s="34" customFormat="true" x14ac:dyDescent="0.2"/>
    <row xmlns:x14ac="http://schemas.microsoft.com/office/spreadsheetml/2009/9/ac" r="288" s="34" customFormat="true" x14ac:dyDescent="0.2"/>
    <row xmlns:x14ac="http://schemas.microsoft.com/office/spreadsheetml/2009/9/ac" r="289" s="34" customFormat="true" x14ac:dyDescent="0.2"/>
    <row xmlns:x14ac="http://schemas.microsoft.com/office/spreadsheetml/2009/9/ac" r="290" s="34" customFormat="true" x14ac:dyDescent="0.2"/>
    <row xmlns:x14ac="http://schemas.microsoft.com/office/spreadsheetml/2009/9/ac" r="291" s="34" customFormat="true" x14ac:dyDescent="0.2"/>
    <row xmlns:x14ac="http://schemas.microsoft.com/office/spreadsheetml/2009/9/ac" r="292" s="34" customFormat="true" x14ac:dyDescent="0.2"/>
    <row xmlns:x14ac="http://schemas.microsoft.com/office/spreadsheetml/2009/9/ac" r="293" s="34" customFormat="true" x14ac:dyDescent="0.2"/>
    <row xmlns:x14ac="http://schemas.microsoft.com/office/spreadsheetml/2009/9/ac" r="294" s="34" customFormat="true" x14ac:dyDescent="0.2"/>
    <row xmlns:x14ac="http://schemas.microsoft.com/office/spreadsheetml/2009/9/ac" r="295" s="34" customFormat="true" x14ac:dyDescent="0.2"/>
    <row xmlns:x14ac="http://schemas.microsoft.com/office/spreadsheetml/2009/9/ac" r="296" s="34" customFormat="true" x14ac:dyDescent="0.2"/>
    <row xmlns:x14ac="http://schemas.microsoft.com/office/spreadsheetml/2009/9/ac" r="297" s="34" customFormat="true" x14ac:dyDescent="0.2"/>
    <row xmlns:x14ac="http://schemas.microsoft.com/office/spreadsheetml/2009/9/ac" r="298" s="34" customFormat="true" x14ac:dyDescent="0.2"/>
    <row xmlns:x14ac="http://schemas.microsoft.com/office/spreadsheetml/2009/9/ac" r="299" s="34" customFormat="true" x14ac:dyDescent="0.2"/>
    <row xmlns:x14ac="http://schemas.microsoft.com/office/spreadsheetml/2009/9/ac" r="300" s="34" customFormat="true" x14ac:dyDescent="0.2"/>
    <row xmlns:x14ac="http://schemas.microsoft.com/office/spreadsheetml/2009/9/ac" r="301" s="34" customFormat="true" x14ac:dyDescent="0.2"/>
    <row xmlns:x14ac="http://schemas.microsoft.com/office/spreadsheetml/2009/9/ac" r="302" s="34" customFormat="true" x14ac:dyDescent="0.2"/>
    <row xmlns:x14ac="http://schemas.microsoft.com/office/spreadsheetml/2009/9/ac" r="303" s="34" customFormat="true" x14ac:dyDescent="0.2"/>
    <row xmlns:x14ac="http://schemas.microsoft.com/office/spreadsheetml/2009/9/ac" r="304" s="34" customFormat="true" x14ac:dyDescent="0.2"/>
    <row xmlns:x14ac="http://schemas.microsoft.com/office/spreadsheetml/2009/9/ac" r="305" s="34" customFormat="true" x14ac:dyDescent="0.2"/>
    <row xmlns:x14ac="http://schemas.microsoft.com/office/spreadsheetml/2009/9/ac" r="306" s="34" customFormat="true" x14ac:dyDescent="0.2"/>
    <row xmlns:x14ac="http://schemas.microsoft.com/office/spreadsheetml/2009/9/ac" r="307" s="34" customFormat="true" x14ac:dyDescent="0.2"/>
    <row xmlns:x14ac="http://schemas.microsoft.com/office/spreadsheetml/2009/9/ac" r="308" s="34" customFormat="true" x14ac:dyDescent="0.2"/>
    <row xmlns:x14ac="http://schemas.microsoft.com/office/spreadsheetml/2009/9/ac" r="309" s="34" customFormat="true" x14ac:dyDescent="0.2"/>
    <row xmlns:x14ac="http://schemas.microsoft.com/office/spreadsheetml/2009/9/ac" r="310" s="34" customFormat="true" x14ac:dyDescent="0.2"/>
    <row xmlns:x14ac="http://schemas.microsoft.com/office/spreadsheetml/2009/9/ac" r="311" s="34" customFormat="true" x14ac:dyDescent="0.2"/>
    <row xmlns:x14ac="http://schemas.microsoft.com/office/spreadsheetml/2009/9/ac" r="312" s="34" customFormat="true" x14ac:dyDescent="0.2"/>
    <row xmlns:x14ac="http://schemas.microsoft.com/office/spreadsheetml/2009/9/ac" r="313" s="34" customFormat="true" x14ac:dyDescent="0.2"/>
    <row xmlns:x14ac="http://schemas.microsoft.com/office/spreadsheetml/2009/9/ac" r="314" s="34" customFormat="true" x14ac:dyDescent="0.2"/>
    <row xmlns:x14ac="http://schemas.microsoft.com/office/spreadsheetml/2009/9/ac" r="315" s="34" customFormat="true" x14ac:dyDescent="0.2"/>
    <row xmlns:x14ac="http://schemas.microsoft.com/office/spreadsheetml/2009/9/ac" r="316" s="34" customFormat="true" x14ac:dyDescent="0.2"/>
    <row xmlns:x14ac="http://schemas.microsoft.com/office/spreadsheetml/2009/9/ac" r="317" s="34" customFormat="true" x14ac:dyDescent="0.2"/>
    <row xmlns:x14ac="http://schemas.microsoft.com/office/spreadsheetml/2009/9/ac" r="318" s="34" customFormat="true" x14ac:dyDescent="0.2"/>
    <row xmlns:x14ac="http://schemas.microsoft.com/office/spreadsheetml/2009/9/ac" r="319" s="34" customFormat="true" x14ac:dyDescent="0.2"/>
    <row xmlns:x14ac="http://schemas.microsoft.com/office/spreadsheetml/2009/9/ac" r="320" s="34" customFormat="true" x14ac:dyDescent="0.2"/>
    <row xmlns:x14ac="http://schemas.microsoft.com/office/spreadsheetml/2009/9/ac" r="321" s="34" customFormat="true" x14ac:dyDescent="0.2"/>
    <row xmlns:x14ac="http://schemas.microsoft.com/office/spreadsheetml/2009/9/ac" r="322" s="34" customFormat="true" x14ac:dyDescent="0.2"/>
    <row xmlns:x14ac="http://schemas.microsoft.com/office/spreadsheetml/2009/9/ac" r="323" s="34" customFormat="true" x14ac:dyDescent="0.2"/>
    <row xmlns:x14ac="http://schemas.microsoft.com/office/spreadsheetml/2009/9/ac" r="324" s="34" customFormat="true" x14ac:dyDescent="0.2"/>
    <row xmlns:x14ac="http://schemas.microsoft.com/office/spreadsheetml/2009/9/ac" r="325" s="34" customFormat="true" x14ac:dyDescent="0.2"/>
    <row xmlns:x14ac="http://schemas.microsoft.com/office/spreadsheetml/2009/9/ac" r="326" s="34" customFormat="true" x14ac:dyDescent="0.2"/>
    <row xmlns:x14ac="http://schemas.microsoft.com/office/spreadsheetml/2009/9/ac" r="327" s="34" customFormat="true" x14ac:dyDescent="0.2"/>
    <row xmlns:x14ac="http://schemas.microsoft.com/office/spreadsheetml/2009/9/ac" r="328" s="34" customFormat="true" x14ac:dyDescent="0.2"/>
    <row xmlns:x14ac="http://schemas.microsoft.com/office/spreadsheetml/2009/9/ac" r="329" s="34" customFormat="true" x14ac:dyDescent="0.2"/>
    <row xmlns:x14ac="http://schemas.microsoft.com/office/spreadsheetml/2009/9/ac" r="330" s="34" customFormat="true" x14ac:dyDescent="0.2"/>
    <row xmlns:x14ac="http://schemas.microsoft.com/office/spreadsheetml/2009/9/ac" r="331" s="34" customFormat="true" x14ac:dyDescent="0.2"/>
    <row xmlns:x14ac="http://schemas.microsoft.com/office/spreadsheetml/2009/9/ac" r="332" s="34" customFormat="true" x14ac:dyDescent="0.2"/>
    <row xmlns:x14ac="http://schemas.microsoft.com/office/spreadsheetml/2009/9/ac" r="333" s="34" customFormat="true" x14ac:dyDescent="0.2"/>
    <row xmlns:x14ac="http://schemas.microsoft.com/office/spreadsheetml/2009/9/ac" r="334" s="34" customFormat="true" x14ac:dyDescent="0.2"/>
    <row xmlns:x14ac="http://schemas.microsoft.com/office/spreadsheetml/2009/9/ac" r="335" s="34" customFormat="true" x14ac:dyDescent="0.2"/>
    <row xmlns:x14ac="http://schemas.microsoft.com/office/spreadsheetml/2009/9/ac" r="336" s="34" customFormat="true" x14ac:dyDescent="0.2"/>
    <row xmlns:x14ac="http://schemas.microsoft.com/office/spreadsheetml/2009/9/ac" r="337" s="34" customFormat="true" x14ac:dyDescent="0.2"/>
    <row xmlns:x14ac="http://schemas.microsoft.com/office/spreadsheetml/2009/9/ac" r="338" s="34" customFormat="true" x14ac:dyDescent="0.2"/>
    <row xmlns:x14ac="http://schemas.microsoft.com/office/spreadsheetml/2009/9/ac" r="339" s="34" customFormat="true" x14ac:dyDescent="0.2"/>
    <row xmlns:x14ac="http://schemas.microsoft.com/office/spreadsheetml/2009/9/ac" r="340" s="34" customFormat="true" x14ac:dyDescent="0.2"/>
    <row xmlns:x14ac="http://schemas.microsoft.com/office/spreadsheetml/2009/9/ac" r="341" s="34" customFormat="true" x14ac:dyDescent="0.2"/>
    <row xmlns:x14ac="http://schemas.microsoft.com/office/spreadsheetml/2009/9/ac" r="342" s="34" customFormat="true" x14ac:dyDescent="0.2"/>
    <row xmlns:x14ac="http://schemas.microsoft.com/office/spreadsheetml/2009/9/ac" r="343" s="34" customFormat="true" x14ac:dyDescent="0.2"/>
    <row xmlns:x14ac="http://schemas.microsoft.com/office/spreadsheetml/2009/9/ac" r="344" s="34" customFormat="true" x14ac:dyDescent="0.2"/>
    <row xmlns:x14ac="http://schemas.microsoft.com/office/spreadsheetml/2009/9/ac" r="345" s="34" customFormat="true" x14ac:dyDescent="0.2"/>
    <row xmlns:x14ac="http://schemas.microsoft.com/office/spreadsheetml/2009/9/ac" r="346" s="34" customFormat="true" x14ac:dyDescent="0.2"/>
    <row xmlns:x14ac="http://schemas.microsoft.com/office/spreadsheetml/2009/9/ac" r="347" s="34" customFormat="true" x14ac:dyDescent="0.2"/>
    <row xmlns:x14ac="http://schemas.microsoft.com/office/spreadsheetml/2009/9/ac" r="348" s="34" customFormat="true" x14ac:dyDescent="0.2"/>
    <row xmlns:x14ac="http://schemas.microsoft.com/office/spreadsheetml/2009/9/ac" r="349" s="34" customFormat="true" x14ac:dyDescent="0.2"/>
    <row xmlns:x14ac="http://schemas.microsoft.com/office/spreadsheetml/2009/9/ac" r="350" s="34" customFormat="true" x14ac:dyDescent="0.2"/>
    <row xmlns:x14ac="http://schemas.microsoft.com/office/spreadsheetml/2009/9/ac" r="351" s="34" customFormat="true" x14ac:dyDescent="0.2"/>
    <row xmlns:x14ac="http://schemas.microsoft.com/office/spreadsheetml/2009/9/ac" r="352" s="34" customFormat="true" x14ac:dyDescent="0.2"/>
    <row xmlns:x14ac="http://schemas.microsoft.com/office/spreadsheetml/2009/9/ac" r="353" s="34" customFormat="true" x14ac:dyDescent="0.2"/>
    <row xmlns:x14ac="http://schemas.microsoft.com/office/spreadsheetml/2009/9/ac" r="354" s="34" customFormat="true" x14ac:dyDescent="0.2"/>
    <row xmlns:x14ac="http://schemas.microsoft.com/office/spreadsheetml/2009/9/ac" r="355" s="34" customFormat="true" x14ac:dyDescent="0.2"/>
    <row xmlns:x14ac="http://schemas.microsoft.com/office/spreadsheetml/2009/9/ac" r="356" s="34" customFormat="true" x14ac:dyDescent="0.2"/>
    <row xmlns:x14ac="http://schemas.microsoft.com/office/spreadsheetml/2009/9/ac" r="357" s="34" customFormat="true" x14ac:dyDescent="0.2"/>
    <row xmlns:x14ac="http://schemas.microsoft.com/office/spreadsheetml/2009/9/ac" r="358" s="34" customFormat="true" x14ac:dyDescent="0.2"/>
    <row xmlns:x14ac="http://schemas.microsoft.com/office/spreadsheetml/2009/9/ac" r="359" s="34" customFormat="true" x14ac:dyDescent="0.2"/>
    <row xmlns:x14ac="http://schemas.microsoft.com/office/spreadsheetml/2009/9/ac" r="360" s="34" customFormat="true" x14ac:dyDescent="0.2"/>
    <row xmlns:x14ac="http://schemas.microsoft.com/office/spreadsheetml/2009/9/ac" r="361" s="34" customFormat="true" x14ac:dyDescent="0.2"/>
    <row xmlns:x14ac="http://schemas.microsoft.com/office/spreadsheetml/2009/9/ac" r="362" s="34" customFormat="true" x14ac:dyDescent="0.2"/>
    <row xmlns:x14ac="http://schemas.microsoft.com/office/spreadsheetml/2009/9/ac" r="363" s="34" customFormat="true" x14ac:dyDescent="0.2"/>
    <row xmlns:x14ac="http://schemas.microsoft.com/office/spreadsheetml/2009/9/ac" r="364" s="34" customFormat="true" x14ac:dyDescent="0.2"/>
    <row xmlns:x14ac="http://schemas.microsoft.com/office/spreadsheetml/2009/9/ac" r="365" s="34" customFormat="true" x14ac:dyDescent="0.2"/>
    <row xmlns:x14ac="http://schemas.microsoft.com/office/spreadsheetml/2009/9/ac" r="366" s="34" customFormat="true" x14ac:dyDescent="0.2"/>
    <row xmlns:x14ac="http://schemas.microsoft.com/office/spreadsheetml/2009/9/ac" r="367" s="34" customFormat="true" x14ac:dyDescent="0.2"/>
    <row xmlns:x14ac="http://schemas.microsoft.com/office/spreadsheetml/2009/9/ac" r="368" s="34" customFormat="true" x14ac:dyDescent="0.2"/>
    <row xmlns:x14ac="http://schemas.microsoft.com/office/spreadsheetml/2009/9/ac" r="369" s="34" customFormat="true" x14ac:dyDescent="0.2"/>
    <row xmlns:x14ac="http://schemas.microsoft.com/office/spreadsheetml/2009/9/ac" r="370" s="34" customFormat="true" x14ac:dyDescent="0.2"/>
    <row xmlns:x14ac="http://schemas.microsoft.com/office/spreadsheetml/2009/9/ac" r="371" s="34" customFormat="true" x14ac:dyDescent="0.2"/>
    <row xmlns:x14ac="http://schemas.microsoft.com/office/spreadsheetml/2009/9/ac" r="372" s="34" customFormat="true" x14ac:dyDescent="0.2"/>
    <row xmlns:x14ac="http://schemas.microsoft.com/office/spreadsheetml/2009/9/ac" r="373" s="34" customFormat="true" x14ac:dyDescent="0.2"/>
    <row xmlns:x14ac="http://schemas.microsoft.com/office/spreadsheetml/2009/9/ac" r="374" s="34" customFormat="true" x14ac:dyDescent="0.2"/>
    <row xmlns:x14ac="http://schemas.microsoft.com/office/spreadsheetml/2009/9/ac" r="375" s="34" customFormat="true" x14ac:dyDescent="0.2"/>
    <row xmlns:x14ac="http://schemas.microsoft.com/office/spreadsheetml/2009/9/ac" r="376" s="34" customFormat="true" x14ac:dyDescent="0.2"/>
    <row xmlns:x14ac="http://schemas.microsoft.com/office/spreadsheetml/2009/9/ac" r="377" s="34" customFormat="true" x14ac:dyDescent="0.2"/>
    <row xmlns:x14ac="http://schemas.microsoft.com/office/spreadsheetml/2009/9/ac" r="378" s="34" customFormat="true" x14ac:dyDescent="0.2"/>
    <row xmlns:x14ac="http://schemas.microsoft.com/office/spreadsheetml/2009/9/ac" r="379" s="34" customFormat="true" x14ac:dyDescent="0.2"/>
    <row xmlns:x14ac="http://schemas.microsoft.com/office/spreadsheetml/2009/9/ac" r="380" s="34" customFormat="true" x14ac:dyDescent="0.2"/>
    <row xmlns:x14ac="http://schemas.microsoft.com/office/spreadsheetml/2009/9/ac" r="381" s="34" customFormat="true" x14ac:dyDescent="0.2"/>
    <row xmlns:x14ac="http://schemas.microsoft.com/office/spreadsheetml/2009/9/ac" r="382" s="34" customFormat="true" x14ac:dyDescent="0.2"/>
    <row xmlns:x14ac="http://schemas.microsoft.com/office/spreadsheetml/2009/9/ac" r="383" s="34" customFormat="true" x14ac:dyDescent="0.2"/>
    <row xmlns:x14ac="http://schemas.microsoft.com/office/spreadsheetml/2009/9/ac" r="384" s="34" customFormat="true" x14ac:dyDescent="0.2"/>
    <row xmlns:x14ac="http://schemas.microsoft.com/office/spreadsheetml/2009/9/ac" r="385" s="34" customFormat="true" x14ac:dyDescent="0.2"/>
    <row xmlns:x14ac="http://schemas.microsoft.com/office/spreadsheetml/2009/9/ac" r="386" s="34" customFormat="true" x14ac:dyDescent="0.2"/>
    <row xmlns:x14ac="http://schemas.microsoft.com/office/spreadsheetml/2009/9/ac" r="387" s="34" customFormat="true" x14ac:dyDescent="0.2"/>
    <row xmlns:x14ac="http://schemas.microsoft.com/office/spreadsheetml/2009/9/ac" r="388" s="34" customFormat="true" x14ac:dyDescent="0.2"/>
    <row xmlns:x14ac="http://schemas.microsoft.com/office/spreadsheetml/2009/9/ac" r="389" s="34" customFormat="true" x14ac:dyDescent="0.2"/>
    <row xmlns:x14ac="http://schemas.microsoft.com/office/spreadsheetml/2009/9/ac" r="390" s="34" customFormat="true" x14ac:dyDescent="0.2"/>
    <row xmlns:x14ac="http://schemas.microsoft.com/office/spreadsheetml/2009/9/ac" r="391" s="34" customFormat="true" x14ac:dyDescent="0.2"/>
    <row xmlns:x14ac="http://schemas.microsoft.com/office/spreadsheetml/2009/9/ac" r="392" s="34" customFormat="true" x14ac:dyDescent="0.2"/>
    <row xmlns:x14ac="http://schemas.microsoft.com/office/spreadsheetml/2009/9/ac" r="393" s="34" customFormat="true" x14ac:dyDescent="0.2"/>
    <row xmlns:x14ac="http://schemas.microsoft.com/office/spreadsheetml/2009/9/ac" r="394" s="34" customFormat="true" x14ac:dyDescent="0.2"/>
    <row xmlns:x14ac="http://schemas.microsoft.com/office/spreadsheetml/2009/9/ac" r="395" s="34" customFormat="true" x14ac:dyDescent="0.2"/>
    <row xmlns:x14ac="http://schemas.microsoft.com/office/spreadsheetml/2009/9/ac" r="396" s="34" customFormat="true" x14ac:dyDescent="0.2"/>
    <row xmlns:x14ac="http://schemas.microsoft.com/office/spreadsheetml/2009/9/ac" r="397" s="34" customFormat="true" x14ac:dyDescent="0.2"/>
    <row xmlns:x14ac="http://schemas.microsoft.com/office/spreadsheetml/2009/9/ac" r="398" s="34" customFormat="true" x14ac:dyDescent="0.2"/>
    <row xmlns:x14ac="http://schemas.microsoft.com/office/spreadsheetml/2009/9/ac" r="399" s="34" customFormat="true" x14ac:dyDescent="0.2"/>
    <row xmlns:x14ac="http://schemas.microsoft.com/office/spreadsheetml/2009/9/ac" r="400" s="34" customFormat="true" x14ac:dyDescent="0.2"/>
    <row xmlns:x14ac="http://schemas.microsoft.com/office/spreadsheetml/2009/9/ac" r="401" s="34" customFormat="true" x14ac:dyDescent="0.2"/>
    <row xmlns:x14ac="http://schemas.microsoft.com/office/spreadsheetml/2009/9/ac" r="402" s="34" customFormat="true" x14ac:dyDescent="0.2"/>
    <row xmlns:x14ac="http://schemas.microsoft.com/office/spreadsheetml/2009/9/ac" r="403" s="34" customFormat="true" x14ac:dyDescent="0.2"/>
    <row xmlns:x14ac="http://schemas.microsoft.com/office/spreadsheetml/2009/9/ac" r="404" s="34" customFormat="true" x14ac:dyDescent="0.2"/>
    <row xmlns:x14ac="http://schemas.microsoft.com/office/spreadsheetml/2009/9/ac" r="405" s="34" customFormat="true" x14ac:dyDescent="0.2"/>
    <row xmlns:x14ac="http://schemas.microsoft.com/office/spreadsheetml/2009/9/ac" r="406" s="34" customFormat="true" x14ac:dyDescent="0.2"/>
    <row xmlns:x14ac="http://schemas.microsoft.com/office/spreadsheetml/2009/9/ac" r="407" s="34" customFormat="true" x14ac:dyDescent="0.2"/>
    <row xmlns:x14ac="http://schemas.microsoft.com/office/spreadsheetml/2009/9/ac" r="408" s="34" customFormat="true" x14ac:dyDescent="0.2"/>
    <row xmlns:x14ac="http://schemas.microsoft.com/office/spreadsheetml/2009/9/ac" r="409" s="34" customFormat="true" x14ac:dyDescent="0.2"/>
    <row xmlns:x14ac="http://schemas.microsoft.com/office/spreadsheetml/2009/9/ac" r="410" s="34" customFormat="true" x14ac:dyDescent="0.2"/>
    <row xmlns:x14ac="http://schemas.microsoft.com/office/spreadsheetml/2009/9/ac" r="411" s="34" customFormat="true" x14ac:dyDescent="0.2"/>
    <row xmlns:x14ac="http://schemas.microsoft.com/office/spreadsheetml/2009/9/ac" r="412" s="34" customFormat="true" x14ac:dyDescent="0.2"/>
    <row xmlns:x14ac="http://schemas.microsoft.com/office/spreadsheetml/2009/9/ac" r="413" s="34" customFormat="true" x14ac:dyDescent="0.2"/>
    <row xmlns:x14ac="http://schemas.microsoft.com/office/spreadsheetml/2009/9/ac" r="414" s="34" customFormat="true" x14ac:dyDescent="0.2"/>
    <row xmlns:x14ac="http://schemas.microsoft.com/office/spreadsheetml/2009/9/ac" r="415" s="34" customFormat="true" x14ac:dyDescent="0.2"/>
    <row xmlns:x14ac="http://schemas.microsoft.com/office/spreadsheetml/2009/9/ac" r="416" s="34" customFormat="true" x14ac:dyDescent="0.2"/>
    <row xmlns:x14ac="http://schemas.microsoft.com/office/spreadsheetml/2009/9/ac" r="417" s="34" customFormat="true" x14ac:dyDescent="0.2"/>
    <row xmlns:x14ac="http://schemas.microsoft.com/office/spreadsheetml/2009/9/ac" r="418" s="34" customFormat="true" x14ac:dyDescent="0.2"/>
    <row xmlns:x14ac="http://schemas.microsoft.com/office/spreadsheetml/2009/9/ac" r="419" s="34" customFormat="true" x14ac:dyDescent="0.2"/>
    <row xmlns:x14ac="http://schemas.microsoft.com/office/spreadsheetml/2009/9/ac" r="420" s="34" customFormat="true" x14ac:dyDescent="0.2"/>
    <row xmlns:x14ac="http://schemas.microsoft.com/office/spreadsheetml/2009/9/ac" r="421" s="34" customFormat="true" x14ac:dyDescent="0.2"/>
    <row xmlns:x14ac="http://schemas.microsoft.com/office/spreadsheetml/2009/9/ac" r="422" s="34" customFormat="true" x14ac:dyDescent="0.2"/>
    <row xmlns:x14ac="http://schemas.microsoft.com/office/spreadsheetml/2009/9/ac" r="423" s="34" customFormat="true" x14ac:dyDescent="0.2"/>
    <row xmlns:x14ac="http://schemas.microsoft.com/office/spreadsheetml/2009/9/ac" r="424" s="34" customFormat="true" x14ac:dyDescent="0.2"/>
    <row xmlns:x14ac="http://schemas.microsoft.com/office/spreadsheetml/2009/9/ac" r="425" s="34" customFormat="true" x14ac:dyDescent="0.2"/>
    <row xmlns:x14ac="http://schemas.microsoft.com/office/spreadsheetml/2009/9/ac" r="426" s="34" customFormat="true" x14ac:dyDescent="0.2"/>
    <row xmlns:x14ac="http://schemas.microsoft.com/office/spreadsheetml/2009/9/ac" r="427" s="34" customFormat="true" x14ac:dyDescent="0.2"/>
    <row xmlns:x14ac="http://schemas.microsoft.com/office/spreadsheetml/2009/9/ac" r="428" s="34" customFormat="true" x14ac:dyDescent="0.2"/>
    <row xmlns:x14ac="http://schemas.microsoft.com/office/spreadsheetml/2009/9/ac" r="429" s="34" customFormat="true" x14ac:dyDescent="0.2"/>
    <row xmlns:x14ac="http://schemas.microsoft.com/office/spreadsheetml/2009/9/ac" r="430" s="34" customFormat="true" x14ac:dyDescent="0.2"/>
    <row xmlns:x14ac="http://schemas.microsoft.com/office/spreadsheetml/2009/9/ac" r="431" s="34" customFormat="true" x14ac:dyDescent="0.2"/>
    <row xmlns:x14ac="http://schemas.microsoft.com/office/spreadsheetml/2009/9/ac" r="432" s="34" customFormat="true" x14ac:dyDescent="0.2"/>
    <row xmlns:x14ac="http://schemas.microsoft.com/office/spreadsheetml/2009/9/ac" r="433" s="34" customFormat="true" x14ac:dyDescent="0.2"/>
    <row xmlns:x14ac="http://schemas.microsoft.com/office/spreadsheetml/2009/9/ac" r="434" s="34" customFormat="true" x14ac:dyDescent="0.2"/>
    <row xmlns:x14ac="http://schemas.microsoft.com/office/spreadsheetml/2009/9/ac" r="435" s="34" customFormat="true" x14ac:dyDescent="0.2"/>
    <row xmlns:x14ac="http://schemas.microsoft.com/office/spreadsheetml/2009/9/ac" r="436" s="34" customFormat="true" x14ac:dyDescent="0.2"/>
    <row xmlns:x14ac="http://schemas.microsoft.com/office/spreadsheetml/2009/9/ac" r="437" s="34" customFormat="true" x14ac:dyDescent="0.2"/>
    <row xmlns:x14ac="http://schemas.microsoft.com/office/spreadsheetml/2009/9/ac" r="438" s="34" customFormat="true" x14ac:dyDescent="0.2"/>
    <row xmlns:x14ac="http://schemas.microsoft.com/office/spreadsheetml/2009/9/ac" r="439" s="34" customFormat="true" x14ac:dyDescent="0.2"/>
    <row xmlns:x14ac="http://schemas.microsoft.com/office/spreadsheetml/2009/9/ac" r="440" s="34" customFormat="true" x14ac:dyDescent="0.2"/>
    <row xmlns:x14ac="http://schemas.microsoft.com/office/spreadsheetml/2009/9/ac" r="441" s="34" customFormat="true" x14ac:dyDescent="0.2"/>
    <row xmlns:x14ac="http://schemas.microsoft.com/office/spreadsheetml/2009/9/ac" r="442" s="34" customFormat="true" x14ac:dyDescent="0.2"/>
    <row xmlns:x14ac="http://schemas.microsoft.com/office/spreadsheetml/2009/9/ac" r="443" s="34" customFormat="true" x14ac:dyDescent="0.2"/>
    <row xmlns:x14ac="http://schemas.microsoft.com/office/spreadsheetml/2009/9/ac" r="444" s="34" customFormat="true" x14ac:dyDescent="0.2"/>
    <row xmlns:x14ac="http://schemas.microsoft.com/office/spreadsheetml/2009/9/ac" r="445" s="34" customFormat="true" x14ac:dyDescent="0.2"/>
    <row xmlns:x14ac="http://schemas.microsoft.com/office/spreadsheetml/2009/9/ac" r="446" s="34" customFormat="true" x14ac:dyDescent="0.2"/>
    <row xmlns:x14ac="http://schemas.microsoft.com/office/spreadsheetml/2009/9/ac" r="447" s="34" customFormat="true" x14ac:dyDescent="0.2"/>
    <row xmlns:x14ac="http://schemas.microsoft.com/office/spreadsheetml/2009/9/ac" r="448" s="34" customFormat="true" x14ac:dyDescent="0.2"/>
    <row xmlns:x14ac="http://schemas.microsoft.com/office/spreadsheetml/2009/9/ac" r="449" s="34" customFormat="true" x14ac:dyDescent="0.2"/>
    <row xmlns:x14ac="http://schemas.microsoft.com/office/spreadsheetml/2009/9/ac" r="450" s="34" customFormat="true" x14ac:dyDescent="0.2"/>
    <row xmlns:x14ac="http://schemas.microsoft.com/office/spreadsheetml/2009/9/ac" r="451" s="34" customFormat="true" x14ac:dyDescent="0.2"/>
    <row xmlns:x14ac="http://schemas.microsoft.com/office/spreadsheetml/2009/9/ac" r="452" s="34" customFormat="true" x14ac:dyDescent="0.2"/>
    <row xmlns:x14ac="http://schemas.microsoft.com/office/spreadsheetml/2009/9/ac" r="453" s="34" customFormat="true" x14ac:dyDescent="0.2"/>
    <row xmlns:x14ac="http://schemas.microsoft.com/office/spreadsheetml/2009/9/ac" r="454" s="34" customFormat="true" x14ac:dyDescent="0.2"/>
    <row xmlns:x14ac="http://schemas.microsoft.com/office/spreadsheetml/2009/9/ac" r="455" s="34" customFormat="true" x14ac:dyDescent="0.2"/>
    <row xmlns:x14ac="http://schemas.microsoft.com/office/spreadsheetml/2009/9/ac" r="456" s="34" customFormat="true" x14ac:dyDescent="0.2"/>
    <row xmlns:x14ac="http://schemas.microsoft.com/office/spreadsheetml/2009/9/ac" r="457" s="34" customFormat="true" x14ac:dyDescent="0.2"/>
    <row xmlns:x14ac="http://schemas.microsoft.com/office/spreadsheetml/2009/9/ac" r="458" s="34" customFormat="true" x14ac:dyDescent="0.2"/>
    <row xmlns:x14ac="http://schemas.microsoft.com/office/spreadsheetml/2009/9/ac" r="459" s="34" customFormat="true" x14ac:dyDescent="0.2"/>
    <row xmlns:x14ac="http://schemas.microsoft.com/office/spreadsheetml/2009/9/ac" r="460" s="34" customFormat="true" x14ac:dyDescent="0.2"/>
    <row xmlns:x14ac="http://schemas.microsoft.com/office/spreadsheetml/2009/9/ac" r="461" s="34" customFormat="true" x14ac:dyDescent="0.2"/>
    <row xmlns:x14ac="http://schemas.microsoft.com/office/spreadsheetml/2009/9/ac" r="462" s="34" customFormat="true" x14ac:dyDescent="0.2"/>
    <row xmlns:x14ac="http://schemas.microsoft.com/office/spreadsheetml/2009/9/ac" r="463" s="34" customFormat="true" x14ac:dyDescent="0.2"/>
    <row xmlns:x14ac="http://schemas.microsoft.com/office/spreadsheetml/2009/9/ac" r="464" s="34" customFormat="true" x14ac:dyDescent="0.2"/>
    <row xmlns:x14ac="http://schemas.microsoft.com/office/spreadsheetml/2009/9/ac" r="465" s="34" customFormat="true" x14ac:dyDescent="0.2"/>
    <row xmlns:x14ac="http://schemas.microsoft.com/office/spreadsheetml/2009/9/ac" r="466" s="34" customFormat="true" x14ac:dyDescent="0.2"/>
    <row xmlns:x14ac="http://schemas.microsoft.com/office/spreadsheetml/2009/9/ac" r="467" s="34" customFormat="true" x14ac:dyDescent="0.2"/>
    <row xmlns:x14ac="http://schemas.microsoft.com/office/spreadsheetml/2009/9/ac" r="468" s="34" customFormat="true" x14ac:dyDescent="0.2"/>
    <row xmlns:x14ac="http://schemas.microsoft.com/office/spreadsheetml/2009/9/ac" r="469" s="34" customFormat="true" x14ac:dyDescent="0.2"/>
    <row xmlns:x14ac="http://schemas.microsoft.com/office/spreadsheetml/2009/9/ac" r="470" s="34" customFormat="true" x14ac:dyDescent="0.2"/>
    <row xmlns:x14ac="http://schemas.microsoft.com/office/spreadsheetml/2009/9/ac" r="471" s="34" customFormat="true" x14ac:dyDescent="0.2"/>
    <row xmlns:x14ac="http://schemas.microsoft.com/office/spreadsheetml/2009/9/ac" r="472" s="34" customFormat="true" x14ac:dyDescent="0.2"/>
    <row xmlns:x14ac="http://schemas.microsoft.com/office/spreadsheetml/2009/9/ac" r="473" s="34" customFormat="true" x14ac:dyDescent="0.2"/>
    <row xmlns:x14ac="http://schemas.microsoft.com/office/spreadsheetml/2009/9/ac" r="474" s="34" customFormat="true" x14ac:dyDescent="0.2"/>
    <row xmlns:x14ac="http://schemas.microsoft.com/office/spreadsheetml/2009/9/ac" r="475" s="34" customFormat="true" x14ac:dyDescent="0.2"/>
    <row xmlns:x14ac="http://schemas.microsoft.com/office/spreadsheetml/2009/9/ac" r="476" s="34" customFormat="true" x14ac:dyDescent="0.2"/>
    <row xmlns:x14ac="http://schemas.microsoft.com/office/spreadsheetml/2009/9/ac" r="477" s="34" customFormat="true" x14ac:dyDescent="0.2"/>
    <row xmlns:x14ac="http://schemas.microsoft.com/office/spreadsheetml/2009/9/ac" r="478" s="34" customFormat="true" x14ac:dyDescent="0.2"/>
    <row xmlns:x14ac="http://schemas.microsoft.com/office/spreadsheetml/2009/9/ac" r="479" s="34" customFormat="true" x14ac:dyDescent="0.2"/>
    <row xmlns:x14ac="http://schemas.microsoft.com/office/spreadsheetml/2009/9/ac" r="480" s="34" customFormat="true" x14ac:dyDescent="0.2"/>
    <row xmlns:x14ac="http://schemas.microsoft.com/office/spreadsheetml/2009/9/ac" r="481" s="34" customFormat="true" x14ac:dyDescent="0.2"/>
    <row xmlns:x14ac="http://schemas.microsoft.com/office/spreadsheetml/2009/9/ac" r="482" s="34" customFormat="true" x14ac:dyDescent="0.2"/>
    <row xmlns:x14ac="http://schemas.microsoft.com/office/spreadsheetml/2009/9/ac" r="483" s="34" customFormat="true" x14ac:dyDescent="0.2"/>
    <row xmlns:x14ac="http://schemas.microsoft.com/office/spreadsheetml/2009/9/ac" r="484" s="34" customFormat="true" x14ac:dyDescent="0.2"/>
    <row xmlns:x14ac="http://schemas.microsoft.com/office/spreadsheetml/2009/9/ac" r="485" s="34" customFormat="true" x14ac:dyDescent="0.2"/>
    <row xmlns:x14ac="http://schemas.microsoft.com/office/spreadsheetml/2009/9/ac" r="486" s="34" customFormat="true" x14ac:dyDescent="0.2"/>
    <row xmlns:x14ac="http://schemas.microsoft.com/office/spreadsheetml/2009/9/ac" r="487" s="34" customFormat="true" x14ac:dyDescent="0.2"/>
    <row xmlns:x14ac="http://schemas.microsoft.com/office/spreadsheetml/2009/9/ac" r="488" s="34" customFormat="true" x14ac:dyDescent="0.2"/>
    <row xmlns:x14ac="http://schemas.microsoft.com/office/spreadsheetml/2009/9/ac" r="489" s="34" customFormat="true" x14ac:dyDescent="0.2"/>
    <row xmlns:x14ac="http://schemas.microsoft.com/office/spreadsheetml/2009/9/ac" r="490" s="34" customFormat="true" x14ac:dyDescent="0.2"/>
    <row xmlns:x14ac="http://schemas.microsoft.com/office/spreadsheetml/2009/9/ac" r="491" s="34" customFormat="true" x14ac:dyDescent="0.2"/>
    <row xmlns:x14ac="http://schemas.microsoft.com/office/spreadsheetml/2009/9/ac" r="492" s="34" customFormat="true" x14ac:dyDescent="0.2"/>
    <row xmlns:x14ac="http://schemas.microsoft.com/office/spreadsheetml/2009/9/ac" r="493" s="34" customFormat="true" x14ac:dyDescent="0.2"/>
    <row xmlns:x14ac="http://schemas.microsoft.com/office/spreadsheetml/2009/9/ac" r="494" s="34" customFormat="true" x14ac:dyDescent="0.2"/>
    <row xmlns:x14ac="http://schemas.microsoft.com/office/spreadsheetml/2009/9/ac" r="495" s="34" customFormat="true" x14ac:dyDescent="0.2"/>
    <row xmlns:x14ac="http://schemas.microsoft.com/office/spreadsheetml/2009/9/ac" r="496" s="34" customFormat="true" x14ac:dyDescent="0.2"/>
    <row xmlns:x14ac="http://schemas.microsoft.com/office/spreadsheetml/2009/9/ac" r="497" s="34" customFormat="true" x14ac:dyDescent="0.2"/>
    <row xmlns:x14ac="http://schemas.microsoft.com/office/spreadsheetml/2009/9/ac" r="498" s="34" customFormat="true" x14ac:dyDescent="0.2"/>
    <row xmlns:x14ac="http://schemas.microsoft.com/office/spreadsheetml/2009/9/ac" r="499" s="34" customFormat="true" x14ac:dyDescent="0.2"/>
    <row xmlns:x14ac="http://schemas.microsoft.com/office/spreadsheetml/2009/9/ac" r="500" s="34" customFormat="true" x14ac:dyDescent="0.2"/>
    <row xmlns:x14ac="http://schemas.microsoft.com/office/spreadsheetml/2009/9/ac" r="501" s="34" customFormat="true" x14ac:dyDescent="0.2"/>
    <row xmlns:x14ac="http://schemas.microsoft.com/office/spreadsheetml/2009/9/ac" r="502" s="34" customFormat="true" x14ac:dyDescent="0.2"/>
    <row xmlns:x14ac="http://schemas.microsoft.com/office/spreadsheetml/2009/9/ac" r="503" s="34" customFormat="true" x14ac:dyDescent="0.2"/>
    <row xmlns:x14ac="http://schemas.microsoft.com/office/spreadsheetml/2009/9/ac" r="504" s="34" customFormat="true" x14ac:dyDescent="0.2"/>
    <row xmlns:x14ac="http://schemas.microsoft.com/office/spreadsheetml/2009/9/ac" r="505" s="34" customFormat="true" x14ac:dyDescent="0.2"/>
    <row xmlns:x14ac="http://schemas.microsoft.com/office/spreadsheetml/2009/9/ac" r="506" s="34" customFormat="true" x14ac:dyDescent="0.2"/>
    <row xmlns:x14ac="http://schemas.microsoft.com/office/spreadsheetml/2009/9/ac" r="507" s="34" customFormat="true" x14ac:dyDescent="0.2"/>
    <row xmlns:x14ac="http://schemas.microsoft.com/office/spreadsheetml/2009/9/ac" r="508" s="34" customFormat="true" x14ac:dyDescent="0.2"/>
    <row xmlns:x14ac="http://schemas.microsoft.com/office/spreadsheetml/2009/9/ac" r="509" s="34" customFormat="true" x14ac:dyDescent="0.2"/>
    <row xmlns:x14ac="http://schemas.microsoft.com/office/spreadsheetml/2009/9/ac" r="510" s="34" customFormat="true" x14ac:dyDescent="0.2"/>
    <row xmlns:x14ac="http://schemas.microsoft.com/office/spreadsheetml/2009/9/ac" r="511" s="34" customFormat="true" x14ac:dyDescent="0.2"/>
    <row xmlns:x14ac="http://schemas.microsoft.com/office/spreadsheetml/2009/9/ac" r="512" s="34" customFormat="true" x14ac:dyDescent="0.2"/>
    <row xmlns:x14ac="http://schemas.microsoft.com/office/spreadsheetml/2009/9/ac" r="513" s="34" customFormat="true" x14ac:dyDescent="0.2"/>
    <row xmlns:x14ac="http://schemas.microsoft.com/office/spreadsheetml/2009/9/ac" r="514" s="34" customFormat="true" x14ac:dyDescent="0.2"/>
    <row xmlns:x14ac="http://schemas.microsoft.com/office/spreadsheetml/2009/9/ac" r="515" s="34" customFormat="true" x14ac:dyDescent="0.2"/>
    <row xmlns:x14ac="http://schemas.microsoft.com/office/spreadsheetml/2009/9/ac" r="516" s="34" customFormat="true" x14ac:dyDescent="0.2"/>
    <row xmlns:x14ac="http://schemas.microsoft.com/office/spreadsheetml/2009/9/ac" r="517" s="34" customFormat="true" x14ac:dyDescent="0.2"/>
    <row xmlns:x14ac="http://schemas.microsoft.com/office/spreadsheetml/2009/9/ac" r="518" s="34" customFormat="true" x14ac:dyDescent="0.2"/>
    <row xmlns:x14ac="http://schemas.microsoft.com/office/spreadsheetml/2009/9/ac" r="519" s="34" customFormat="true" x14ac:dyDescent="0.2"/>
    <row xmlns:x14ac="http://schemas.microsoft.com/office/spreadsheetml/2009/9/ac" r="520" s="34" customFormat="true" x14ac:dyDescent="0.2"/>
    <row xmlns:x14ac="http://schemas.microsoft.com/office/spreadsheetml/2009/9/ac" r="521" s="34" customFormat="true" x14ac:dyDescent="0.2"/>
    <row xmlns:x14ac="http://schemas.microsoft.com/office/spreadsheetml/2009/9/ac" r="522" s="34" customFormat="true" x14ac:dyDescent="0.2"/>
    <row xmlns:x14ac="http://schemas.microsoft.com/office/spreadsheetml/2009/9/ac" r="523" s="34" customFormat="true" x14ac:dyDescent="0.2"/>
    <row xmlns:x14ac="http://schemas.microsoft.com/office/spreadsheetml/2009/9/ac" r="524" s="34" customFormat="true" x14ac:dyDescent="0.2"/>
    <row xmlns:x14ac="http://schemas.microsoft.com/office/spreadsheetml/2009/9/ac" r="525" s="34" customFormat="true" x14ac:dyDescent="0.2"/>
    <row xmlns:x14ac="http://schemas.microsoft.com/office/spreadsheetml/2009/9/ac" r="526" s="34" customFormat="true" x14ac:dyDescent="0.2"/>
    <row xmlns:x14ac="http://schemas.microsoft.com/office/spreadsheetml/2009/9/ac" r="527" s="34" customFormat="true" x14ac:dyDescent="0.2"/>
    <row xmlns:x14ac="http://schemas.microsoft.com/office/spreadsheetml/2009/9/ac" r="528" s="34" customFormat="true" x14ac:dyDescent="0.2"/>
    <row xmlns:x14ac="http://schemas.microsoft.com/office/spreadsheetml/2009/9/ac" r="529" s="34" customFormat="true" x14ac:dyDescent="0.2"/>
    <row xmlns:x14ac="http://schemas.microsoft.com/office/spreadsheetml/2009/9/ac" r="530" s="34" customFormat="true" x14ac:dyDescent="0.2"/>
    <row xmlns:x14ac="http://schemas.microsoft.com/office/spreadsheetml/2009/9/ac" r="531" s="34" customFormat="true" x14ac:dyDescent="0.2"/>
    <row xmlns:x14ac="http://schemas.microsoft.com/office/spreadsheetml/2009/9/ac" r="532" s="34" customFormat="true" x14ac:dyDescent="0.2"/>
    <row xmlns:x14ac="http://schemas.microsoft.com/office/spreadsheetml/2009/9/ac" r="533" s="34" customFormat="true" x14ac:dyDescent="0.2"/>
    <row xmlns:x14ac="http://schemas.microsoft.com/office/spreadsheetml/2009/9/ac" r="534" s="34" customFormat="true" x14ac:dyDescent="0.2"/>
    <row xmlns:x14ac="http://schemas.microsoft.com/office/spreadsheetml/2009/9/ac" r="535" s="34" customFormat="true" x14ac:dyDescent="0.2"/>
    <row xmlns:x14ac="http://schemas.microsoft.com/office/spreadsheetml/2009/9/ac" r="536" s="34" customFormat="true" x14ac:dyDescent="0.2"/>
    <row xmlns:x14ac="http://schemas.microsoft.com/office/spreadsheetml/2009/9/ac" r="537" s="34" customFormat="true" x14ac:dyDescent="0.2"/>
    <row xmlns:x14ac="http://schemas.microsoft.com/office/spreadsheetml/2009/9/ac" r="538" s="34" customFormat="true" x14ac:dyDescent="0.2"/>
    <row xmlns:x14ac="http://schemas.microsoft.com/office/spreadsheetml/2009/9/ac" r="539" s="34" customFormat="true" x14ac:dyDescent="0.2"/>
    <row xmlns:x14ac="http://schemas.microsoft.com/office/spreadsheetml/2009/9/ac" r="540" s="34" customFormat="true" x14ac:dyDescent="0.2"/>
    <row xmlns:x14ac="http://schemas.microsoft.com/office/spreadsheetml/2009/9/ac" r="541" s="34" customFormat="true" x14ac:dyDescent="0.2"/>
    <row xmlns:x14ac="http://schemas.microsoft.com/office/spreadsheetml/2009/9/ac" r="542" s="34" customFormat="true" x14ac:dyDescent="0.2"/>
    <row xmlns:x14ac="http://schemas.microsoft.com/office/spreadsheetml/2009/9/ac" r="543" s="34" customFormat="true" x14ac:dyDescent="0.2"/>
    <row xmlns:x14ac="http://schemas.microsoft.com/office/spreadsheetml/2009/9/ac" r="544" s="34" customFormat="true" x14ac:dyDescent="0.2"/>
    <row xmlns:x14ac="http://schemas.microsoft.com/office/spreadsheetml/2009/9/ac" r="545" s="34" customFormat="true" x14ac:dyDescent="0.2"/>
    <row xmlns:x14ac="http://schemas.microsoft.com/office/spreadsheetml/2009/9/ac" r="546" s="34" customFormat="true" x14ac:dyDescent="0.2"/>
    <row xmlns:x14ac="http://schemas.microsoft.com/office/spreadsheetml/2009/9/ac" r="547" s="34" customFormat="true" x14ac:dyDescent="0.2"/>
    <row xmlns:x14ac="http://schemas.microsoft.com/office/spreadsheetml/2009/9/ac" r="548" s="34" customFormat="true" x14ac:dyDescent="0.2"/>
    <row xmlns:x14ac="http://schemas.microsoft.com/office/spreadsheetml/2009/9/ac" r="549" s="34" customFormat="true" x14ac:dyDescent="0.2"/>
    <row xmlns:x14ac="http://schemas.microsoft.com/office/spreadsheetml/2009/9/ac" r="550" s="34" customFormat="true" x14ac:dyDescent="0.2"/>
    <row xmlns:x14ac="http://schemas.microsoft.com/office/spreadsheetml/2009/9/ac" r="551" s="34" customFormat="true" x14ac:dyDescent="0.2"/>
    <row xmlns:x14ac="http://schemas.microsoft.com/office/spreadsheetml/2009/9/ac" r="552" s="34" customFormat="true" x14ac:dyDescent="0.2"/>
    <row xmlns:x14ac="http://schemas.microsoft.com/office/spreadsheetml/2009/9/ac" r="553" s="34" customFormat="true" x14ac:dyDescent="0.2"/>
    <row xmlns:x14ac="http://schemas.microsoft.com/office/spreadsheetml/2009/9/ac" r="554" s="34" customFormat="true" x14ac:dyDescent="0.2"/>
    <row xmlns:x14ac="http://schemas.microsoft.com/office/spreadsheetml/2009/9/ac" r="555" s="34" customFormat="true" x14ac:dyDescent="0.2"/>
    <row xmlns:x14ac="http://schemas.microsoft.com/office/spreadsheetml/2009/9/ac" r="556" s="34" customFormat="true" x14ac:dyDescent="0.2"/>
    <row xmlns:x14ac="http://schemas.microsoft.com/office/spreadsheetml/2009/9/ac" r="557" s="34" customFormat="true" x14ac:dyDescent="0.2"/>
    <row xmlns:x14ac="http://schemas.microsoft.com/office/spreadsheetml/2009/9/ac" r="558" s="34" customFormat="true" x14ac:dyDescent="0.2"/>
    <row xmlns:x14ac="http://schemas.microsoft.com/office/spreadsheetml/2009/9/ac" r="559" s="34" customFormat="true" x14ac:dyDescent="0.2"/>
    <row xmlns:x14ac="http://schemas.microsoft.com/office/spreadsheetml/2009/9/ac" r="560" s="34" customFormat="true" x14ac:dyDescent="0.2"/>
    <row xmlns:x14ac="http://schemas.microsoft.com/office/spreadsheetml/2009/9/ac" r="561" s="34" customFormat="true" x14ac:dyDescent="0.2"/>
    <row xmlns:x14ac="http://schemas.microsoft.com/office/spreadsheetml/2009/9/ac" r="562" s="34" customFormat="true" x14ac:dyDescent="0.2"/>
    <row xmlns:x14ac="http://schemas.microsoft.com/office/spreadsheetml/2009/9/ac" r="563" s="34" customFormat="true" x14ac:dyDescent="0.2"/>
    <row xmlns:x14ac="http://schemas.microsoft.com/office/spreadsheetml/2009/9/ac" r="564" s="34" customFormat="true" x14ac:dyDescent="0.2"/>
    <row xmlns:x14ac="http://schemas.microsoft.com/office/spreadsheetml/2009/9/ac" r="565" s="34" customFormat="true" x14ac:dyDescent="0.2"/>
    <row xmlns:x14ac="http://schemas.microsoft.com/office/spreadsheetml/2009/9/ac" r="566" s="34" customFormat="true" x14ac:dyDescent="0.2"/>
    <row xmlns:x14ac="http://schemas.microsoft.com/office/spreadsheetml/2009/9/ac" r="567" s="34" customFormat="true" x14ac:dyDescent="0.2"/>
    <row xmlns:x14ac="http://schemas.microsoft.com/office/spreadsheetml/2009/9/ac" r="568" s="34" customFormat="true" x14ac:dyDescent="0.2"/>
    <row xmlns:x14ac="http://schemas.microsoft.com/office/spreadsheetml/2009/9/ac" r="569" s="34" customFormat="true" x14ac:dyDescent="0.2"/>
    <row xmlns:x14ac="http://schemas.microsoft.com/office/spreadsheetml/2009/9/ac" r="570" s="34" customFormat="true" x14ac:dyDescent="0.2"/>
    <row xmlns:x14ac="http://schemas.microsoft.com/office/spreadsheetml/2009/9/ac" r="571" s="34" customFormat="true" x14ac:dyDescent="0.2"/>
    <row xmlns:x14ac="http://schemas.microsoft.com/office/spreadsheetml/2009/9/ac" r="572" s="34" customFormat="true" x14ac:dyDescent="0.2"/>
    <row xmlns:x14ac="http://schemas.microsoft.com/office/spreadsheetml/2009/9/ac" r="573" s="34" customFormat="true" x14ac:dyDescent="0.2"/>
    <row xmlns:x14ac="http://schemas.microsoft.com/office/spreadsheetml/2009/9/ac" r="574" s="34" customFormat="true" x14ac:dyDescent="0.2"/>
    <row xmlns:x14ac="http://schemas.microsoft.com/office/spreadsheetml/2009/9/ac" r="575" s="34" customFormat="true" x14ac:dyDescent="0.2"/>
    <row xmlns:x14ac="http://schemas.microsoft.com/office/spreadsheetml/2009/9/ac" r="576" s="34" customFormat="true" x14ac:dyDescent="0.2"/>
    <row xmlns:x14ac="http://schemas.microsoft.com/office/spreadsheetml/2009/9/ac" r="577" s="34" customFormat="true" x14ac:dyDescent="0.2"/>
    <row xmlns:x14ac="http://schemas.microsoft.com/office/spreadsheetml/2009/9/ac" r="578" s="34" customFormat="true" x14ac:dyDescent="0.2"/>
    <row xmlns:x14ac="http://schemas.microsoft.com/office/spreadsheetml/2009/9/ac" r="579" s="34" customFormat="true" x14ac:dyDescent="0.2"/>
    <row xmlns:x14ac="http://schemas.microsoft.com/office/spreadsheetml/2009/9/ac" r="580" s="34" customFormat="true" x14ac:dyDescent="0.2"/>
    <row xmlns:x14ac="http://schemas.microsoft.com/office/spreadsheetml/2009/9/ac" r="581" s="34" customFormat="true" x14ac:dyDescent="0.2"/>
    <row xmlns:x14ac="http://schemas.microsoft.com/office/spreadsheetml/2009/9/ac" r="582" s="34" customFormat="true" x14ac:dyDescent="0.2"/>
    <row xmlns:x14ac="http://schemas.microsoft.com/office/spreadsheetml/2009/9/ac" r="583" s="34" customFormat="true" x14ac:dyDescent="0.2"/>
    <row xmlns:x14ac="http://schemas.microsoft.com/office/spreadsheetml/2009/9/ac" r="584" s="34" customFormat="true" x14ac:dyDescent="0.2"/>
    <row xmlns:x14ac="http://schemas.microsoft.com/office/spreadsheetml/2009/9/ac" r="585" s="34" customFormat="true" x14ac:dyDescent="0.2"/>
    <row xmlns:x14ac="http://schemas.microsoft.com/office/spreadsheetml/2009/9/ac" r="586" s="34" customFormat="true" x14ac:dyDescent="0.2"/>
    <row xmlns:x14ac="http://schemas.microsoft.com/office/spreadsheetml/2009/9/ac" r="587" s="34" customFormat="true" x14ac:dyDescent="0.2"/>
    <row xmlns:x14ac="http://schemas.microsoft.com/office/spreadsheetml/2009/9/ac" r="588" s="34" customFormat="true" x14ac:dyDescent="0.2"/>
    <row xmlns:x14ac="http://schemas.microsoft.com/office/spreadsheetml/2009/9/ac" r="589" s="34" customFormat="true" x14ac:dyDescent="0.2"/>
    <row xmlns:x14ac="http://schemas.microsoft.com/office/spreadsheetml/2009/9/ac" r="590" s="34" customFormat="true" x14ac:dyDescent="0.2"/>
    <row xmlns:x14ac="http://schemas.microsoft.com/office/spreadsheetml/2009/9/ac" r="591" s="34" customFormat="true" x14ac:dyDescent="0.2"/>
    <row xmlns:x14ac="http://schemas.microsoft.com/office/spreadsheetml/2009/9/ac" r="592" s="34" customFormat="true" x14ac:dyDescent="0.2"/>
    <row xmlns:x14ac="http://schemas.microsoft.com/office/spreadsheetml/2009/9/ac" r="593" s="34" customFormat="true" x14ac:dyDescent="0.2"/>
    <row xmlns:x14ac="http://schemas.microsoft.com/office/spreadsheetml/2009/9/ac" r="594" s="34" customFormat="true" x14ac:dyDescent="0.2"/>
    <row xmlns:x14ac="http://schemas.microsoft.com/office/spreadsheetml/2009/9/ac" r="595" s="34" customFormat="true" x14ac:dyDescent="0.2"/>
    <row xmlns:x14ac="http://schemas.microsoft.com/office/spreadsheetml/2009/9/ac" r="596" s="34" customFormat="true" x14ac:dyDescent="0.2"/>
    <row xmlns:x14ac="http://schemas.microsoft.com/office/spreadsheetml/2009/9/ac" r="597" s="34" customFormat="true" x14ac:dyDescent="0.2"/>
    <row xmlns:x14ac="http://schemas.microsoft.com/office/spreadsheetml/2009/9/ac" r="598" s="34" customFormat="true" x14ac:dyDescent="0.2"/>
    <row xmlns:x14ac="http://schemas.microsoft.com/office/spreadsheetml/2009/9/ac" r="599" s="34" customFormat="true" x14ac:dyDescent="0.2"/>
    <row xmlns:x14ac="http://schemas.microsoft.com/office/spreadsheetml/2009/9/ac" r="600" s="34" customFormat="true" x14ac:dyDescent="0.2"/>
    <row xmlns:x14ac="http://schemas.microsoft.com/office/spreadsheetml/2009/9/ac" r="601" s="34" customFormat="true" x14ac:dyDescent="0.2"/>
    <row xmlns:x14ac="http://schemas.microsoft.com/office/spreadsheetml/2009/9/ac" r="602" s="34" customFormat="true" x14ac:dyDescent="0.2"/>
    <row xmlns:x14ac="http://schemas.microsoft.com/office/spreadsheetml/2009/9/ac" r="603" s="34" customFormat="true" x14ac:dyDescent="0.2"/>
    <row xmlns:x14ac="http://schemas.microsoft.com/office/spreadsheetml/2009/9/ac" r="604" s="34" customFormat="true" x14ac:dyDescent="0.2"/>
    <row xmlns:x14ac="http://schemas.microsoft.com/office/spreadsheetml/2009/9/ac" r="605" s="34" customFormat="true" x14ac:dyDescent="0.2"/>
    <row xmlns:x14ac="http://schemas.microsoft.com/office/spreadsheetml/2009/9/ac" r="606" s="34" customFormat="true" x14ac:dyDescent="0.2"/>
    <row xmlns:x14ac="http://schemas.microsoft.com/office/spreadsheetml/2009/9/ac" r="607" s="34" customFormat="true" x14ac:dyDescent="0.2"/>
    <row xmlns:x14ac="http://schemas.microsoft.com/office/spreadsheetml/2009/9/ac" r="608" s="34" customFormat="true" x14ac:dyDescent="0.2"/>
    <row xmlns:x14ac="http://schemas.microsoft.com/office/spreadsheetml/2009/9/ac" r="609" s="34" customFormat="true" x14ac:dyDescent="0.2"/>
    <row xmlns:x14ac="http://schemas.microsoft.com/office/spreadsheetml/2009/9/ac" r="610" s="34" customFormat="true" x14ac:dyDescent="0.2"/>
    <row xmlns:x14ac="http://schemas.microsoft.com/office/spreadsheetml/2009/9/ac" r="611" s="34" customFormat="true" x14ac:dyDescent="0.2"/>
    <row xmlns:x14ac="http://schemas.microsoft.com/office/spreadsheetml/2009/9/ac" r="612" s="34" customFormat="true" x14ac:dyDescent="0.2"/>
    <row xmlns:x14ac="http://schemas.microsoft.com/office/spreadsheetml/2009/9/ac" r="613" s="34" customFormat="true" x14ac:dyDescent="0.2"/>
    <row xmlns:x14ac="http://schemas.microsoft.com/office/spreadsheetml/2009/9/ac" r="614" s="34" customFormat="true" x14ac:dyDescent="0.2"/>
    <row xmlns:x14ac="http://schemas.microsoft.com/office/spreadsheetml/2009/9/ac" r="615" s="34" customFormat="true" x14ac:dyDescent="0.2"/>
    <row xmlns:x14ac="http://schemas.microsoft.com/office/spreadsheetml/2009/9/ac" r="616" s="34" customFormat="true" x14ac:dyDescent="0.2"/>
    <row xmlns:x14ac="http://schemas.microsoft.com/office/spreadsheetml/2009/9/ac" r="617" s="34" customFormat="true" x14ac:dyDescent="0.2"/>
    <row xmlns:x14ac="http://schemas.microsoft.com/office/spreadsheetml/2009/9/ac" r="618" s="34" customFormat="true" x14ac:dyDescent="0.2"/>
    <row xmlns:x14ac="http://schemas.microsoft.com/office/spreadsheetml/2009/9/ac" r="619" s="34" customFormat="true" x14ac:dyDescent="0.2"/>
    <row xmlns:x14ac="http://schemas.microsoft.com/office/spreadsheetml/2009/9/ac" r="620" s="34" customFormat="true" x14ac:dyDescent="0.2"/>
    <row xmlns:x14ac="http://schemas.microsoft.com/office/spreadsheetml/2009/9/ac" r="621" s="34" customFormat="true" x14ac:dyDescent="0.2"/>
    <row xmlns:x14ac="http://schemas.microsoft.com/office/spreadsheetml/2009/9/ac" r="622" s="34" customFormat="true" x14ac:dyDescent="0.2"/>
    <row xmlns:x14ac="http://schemas.microsoft.com/office/spreadsheetml/2009/9/ac" r="623" s="34" customFormat="true" x14ac:dyDescent="0.2"/>
    <row xmlns:x14ac="http://schemas.microsoft.com/office/spreadsheetml/2009/9/ac" r="624" s="34" customFormat="true" x14ac:dyDescent="0.2"/>
    <row xmlns:x14ac="http://schemas.microsoft.com/office/spreadsheetml/2009/9/ac" r="625" s="34" customFormat="true" x14ac:dyDescent="0.2"/>
    <row xmlns:x14ac="http://schemas.microsoft.com/office/spreadsheetml/2009/9/ac" r="626" s="34" customFormat="true" x14ac:dyDescent="0.2"/>
    <row xmlns:x14ac="http://schemas.microsoft.com/office/spreadsheetml/2009/9/ac" r="627" s="34" customFormat="true" x14ac:dyDescent="0.2"/>
    <row xmlns:x14ac="http://schemas.microsoft.com/office/spreadsheetml/2009/9/ac" r="628" s="34" customFormat="true" x14ac:dyDescent="0.2"/>
    <row xmlns:x14ac="http://schemas.microsoft.com/office/spreadsheetml/2009/9/ac" r="629" s="34" customFormat="true" x14ac:dyDescent="0.2"/>
    <row xmlns:x14ac="http://schemas.microsoft.com/office/spreadsheetml/2009/9/ac" r="630" s="34" customFormat="true" x14ac:dyDescent="0.2"/>
    <row xmlns:x14ac="http://schemas.microsoft.com/office/spreadsheetml/2009/9/ac" r="631" s="34" customFormat="true" x14ac:dyDescent="0.2"/>
    <row xmlns:x14ac="http://schemas.microsoft.com/office/spreadsheetml/2009/9/ac" r="632" s="34" customFormat="true" x14ac:dyDescent="0.2"/>
    <row xmlns:x14ac="http://schemas.microsoft.com/office/spreadsheetml/2009/9/ac" r="633" s="34" customFormat="true" x14ac:dyDescent="0.2"/>
    <row xmlns:x14ac="http://schemas.microsoft.com/office/spreadsheetml/2009/9/ac" r="634" s="34" customFormat="true" x14ac:dyDescent="0.2"/>
    <row xmlns:x14ac="http://schemas.microsoft.com/office/spreadsheetml/2009/9/ac" r="635" s="34"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HX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18" customWidth="true"/>
    <col min="3" max="3" width="29.75" customWidth="true"/>
    <col min="4" max="9" width="7.875" customWidth="true"/>
    <col min="10" max="11" width="1.125" customWidth="true"/>
    <col min="12" max="12" width="24.625" style="118" customWidth="true"/>
    <col min="13" max="13" width="29.75" customWidth="true"/>
    <col min="14" max="19" width="7.875" customWidth="true"/>
    <col min="20" max="21" width="1.125" customWidth="true"/>
    <col min="22" max="22" width="24.625" style="118" customWidth="true"/>
    <col min="23" max="23" width="29.75" customWidth="true"/>
    <col min="24" max="29" width="7.875" customWidth="true"/>
    <col min="30" max="31" width="1.125" customWidth="true"/>
    <col min="32" max="32" width="24.625" style="118" customWidth="true"/>
    <col min="33" max="33" width="29.75" customWidth="true"/>
    <col min="34" max="39" width="7.875" customWidth="true"/>
    <col min="40" max="41" width="1.125" customWidth="true"/>
    <col min="42" max="42" width="24.625" style="118" customWidth="true"/>
    <col min="43" max="43" width="29.75" customWidth="true"/>
    <col min="44" max="49" width="7.875" customWidth="true"/>
    <col min="50" max="51" width="1.125" customWidth="true"/>
    <col min="52" max="52" width="24.625" style="118" customWidth="true"/>
    <col min="53" max="53" width="29.75" customWidth="true"/>
    <col min="54" max="59" width="7.875" customWidth="true"/>
    <col min="60" max="61" width="1.125" customWidth="true"/>
    <col min="62" max="62" width="24.625" style="118" customWidth="true"/>
    <col min="63" max="63" width="29.75" customWidth="true"/>
    <col min="64" max="69" width="7.875" customWidth="true"/>
    <col min="70" max="71" width="1.125" customWidth="true"/>
    <col min="72" max="72" width="24.625" style="118" customWidth="true"/>
    <col min="73" max="73" width="29.75" customWidth="true"/>
    <col min="74" max="79" width="7.875" customWidth="true"/>
    <col min="80" max="81" width="1.125" customWidth="true"/>
    <col min="82" max="82" width="24.625" style="118" customWidth="true"/>
    <col min="83" max="83" width="29.75" customWidth="true"/>
    <col min="84" max="89" width="7.875" customWidth="true"/>
    <col min="90" max="91" width="1.125" customWidth="true"/>
    <col min="92" max="92" width="24.625" style="118" customWidth="true"/>
    <col min="93" max="93" width="29.75" customWidth="true"/>
    <col min="94" max="99" width="7.875" customWidth="true"/>
    <col min="100" max="101" width="1.125" customWidth="true"/>
    <col min="102" max="102" width="24.625" style="118" customWidth="true"/>
    <col min="103" max="103" width="29.75" customWidth="true"/>
    <col min="104" max="109" width="7.875" customWidth="true"/>
    <col min="110" max="111" width="1.125" customWidth="true"/>
    <col min="112" max="112" width="24.625" style="118" customWidth="true"/>
    <col min="113" max="113" width="29.75" customWidth="true"/>
    <col min="114" max="119" width="7.875" customWidth="true"/>
    <col min="120" max="121" width="1.125" customWidth="true"/>
    <col min="122" max="122" width="24.625" style="118" customWidth="true"/>
    <col min="123" max="123" width="29.75" customWidth="true"/>
    <col min="124" max="129" width="7.875" customWidth="true"/>
    <col min="130" max="131" width="1.125" customWidth="true"/>
    <col min="132" max="132" width="24.625" style="118" customWidth="true"/>
    <col min="133" max="133" width="29.75" customWidth="true"/>
    <col min="134" max="139" width="7.875" customWidth="true"/>
    <col min="140" max="141" width="1.125" customWidth="true"/>
    <col min="142" max="142" width="24.625" style="118" customWidth="true"/>
    <col min="143" max="143" width="29.75" customWidth="true"/>
    <col min="144" max="149" width="7.875" customWidth="true"/>
    <col min="150" max="151" width="1.125" customWidth="true"/>
    <col min="152" max="152" width="24.625" style="118" customWidth="true"/>
    <col min="153" max="153" width="29.75" customWidth="true"/>
    <col min="154" max="159" width="7.875" customWidth="true"/>
    <col min="160" max="161" width="1.125" customWidth="true"/>
    <col min="162" max="162" width="24.625" style="118" customWidth="true"/>
    <col min="163" max="163" width="29.75" customWidth="true"/>
    <col min="164" max="169" width="7.875" customWidth="true"/>
    <col min="170" max="171" width="1.125" customWidth="true"/>
    <col min="172" max="172" width="24.625" style="118" customWidth="true"/>
    <col min="173" max="173" width="29.75" customWidth="true"/>
    <col min="174" max="179" width="7.875" customWidth="true"/>
    <col min="180" max="181" width="1.125" customWidth="true"/>
    <col min="182" max="182" width="24.625" style="118" customWidth="true"/>
    <col min="183" max="183" width="29.75" customWidth="true"/>
    <col min="184" max="189" width="7.875" customWidth="true"/>
    <col min="190" max="191" width="1.125" customWidth="true"/>
    <col min="192" max="192" width="24.625" style="118" customWidth="true"/>
    <col min="193" max="193" width="29.75" customWidth="true"/>
    <col min="194" max="199" width="7.875" customWidth="true"/>
    <col min="200" max="201" width="1.125" customWidth="true"/>
    <col min="202" max="202" width="24.625" style="118" customWidth="true"/>
    <col min="203" max="203" width="29.75" customWidth="true"/>
    <col min="204" max="209" width="7.875" customWidth="true"/>
    <col min="210" max="211" width="1.125" customWidth="true"/>
    <col min="212" max="212" width="24.625" style="118" customWidth="true"/>
    <col min="213" max="213" width="29.75" customWidth="true"/>
    <col min="214" max="219" width="7.875" customWidth="true"/>
    <col min="220" max="221" width="1.125" customWidth="true"/>
    <col min="222" max="222" width="24.625" style="118" customWidth="true"/>
    <col min="223" max="223" width="29.75" customWidth="true"/>
    <col min="224" max="229" width="7.875" customWidth="true"/>
    <col min="230" max="231" width="1.125" customWidth="true"/>
    <col min="232" max="232" width="24.625" style="118" customWidth="true"/>
    <col min="233" max="233" width="29.75" customWidth="true"/>
    <col min="234" max="239" width="7.875" customWidth="true"/>
    <col min="240" max="241" width="1.125" customWidth="true"/>
  </cols>
  <sheetData>
    <row xmlns:x14ac="http://schemas.microsoft.com/office/spreadsheetml/2009/9/ac" r="1" s="300" customFormat="true" ht="30" customHeight="true" x14ac:dyDescent="0.25">
      <c r="B1" s="314" t="s">
        <v>28</v>
      </c>
      <c r="C1" s="365" t="s">
        <v>224</v>
      </c>
      <c r="D1" s="309" t="s">
        <v>180</v>
      </c>
      <c r="E1" s="309"/>
      <c r="F1" s="309"/>
      <c r="G1" s="309"/>
      <c r="H1" s="309"/>
      <c r="I1" s="313"/>
      <c r="J1" s="301"/>
      <c r="K1" s="301"/>
      <c r="L1" s="314" t="s">
        <v>28</v>
      </c>
      <c r="M1" s="365" t="s">
        <v>225</v>
      </c>
      <c r="N1" s="309" t="s">
        <v>180</v>
      </c>
      <c r="O1" s="309"/>
      <c r="P1" s="309"/>
      <c r="Q1" s="309"/>
      <c r="R1" s="309"/>
      <c r="S1" s="313"/>
      <c r="T1" s="301"/>
      <c r="U1" s="301"/>
      <c r="V1" s="314" t="s">
        <v>28</v>
      </c>
      <c r="W1" s="365" t="s">
        <v>226</v>
      </c>
      <c r="X1" s="309" t="s">
        <v>180</v>
      </c>
      <c r="Y1" s="309"/>
      <c r="Z1" s="309"/>
      <c r="AA1" s="309"/>
      <c r="AB1" s="309"/>
      <c r="AC1" s="313"/>
      <c r="AD1" s="301"/>
      <c r="AE1" s="301"/>
      <c r="AF1" s="314" t="s">
        <v>28</v>
      </c>
      <c r="AG1" s="365">
        <v>2019</v>
      </c>
      <c r="AH1" s="309" t="s">
        <v>180</v>
      </c>
      <c r="AI1" s="309"/>
      <c r="AJ1" s="309"/>
      <c r="AK1" s="309"/>
      <c r="AL1" s="309"/>
      <c r="AM1" s="313"/>
      <c r="AN1" s="301"/>
      <c r="AO1" s="301"/>
      <c r="AP1" s="314" t="s">
        <v>28</v>
      </c>
      <c r="AQ1" s="365">
        <v>2020</v>
      </c>
      <c r="AR1" s="309" t="s">
        <v>180</v>
      </c>
      <c r="AS1" s="309"/>
      <c r="AT1" s="309"/>
      <c r="AU1" s="309"/>
      <c r="AV1" s="309"/>
      <c r="AW1" s="313"/>
      <c r="AX1" s="301"/>
      <c r="AY1" s="301"/>
      <c r="AZ1" s="314" t="s">
        <v>28</v>
      </c>
      <c r="BA1" s="365">
        <v>2022</v>
      </c>
      <c r="BB1" s="309" t="s">
        <v>180</v>
      </c>
      <c r="BC1" s="309"/>
      <c r="BD1" s="309"/>
      <c r="BE1" s="309"/>
      <c r="BF1" s="309"/>
      <c r="BG1" s="313"/>
      <c r="BH1" s="301"/>
      <c r="BI1" s="301"/>
    </row>
    <row xmlns:x14ac="http://schemas.microsoft.com/office/spreadsheetml/2009/9/ac" r="2" s="300" customFormat="true" ht="30" customHeight="true" x14ac:dyDescent="0.25">
      <c r="A2" s="549" t="s">
        <v>252</v>
      </c>
      <c r="B2" s="310" t="s">
        <v>221</v>
      </c>
      <c r="C2" s="232" t="s">
        <v>176</v>
      </c>
      <c r="D2" s="232" t="s">
        <v>175</v>
      </c>
      <c r="E2" s="311"/>
      <c r="F2" s="311"/>
      <c r="G2" s="311"/>
      <c r="H2" s="311"/>
      <c r="I2" s="312"/>
      <c r="J2" s="301" t="s">
        <v>227</v>
      </c>
      <c r="K2" s="301"/>
      <c r="L2" s="310" t="s">
        <v>222</v>
      </c>
      <c r="M2" s="232" t="s">
        <v>176</v>
      </c>
      <c r="N2" s="232" t="s">
        <v>175</v>
      </c>
      <c r="O2" s="311"/>
      <c r="P2" s="311"/>
      <c r="Q2" s="311"/>
      <c r="R2" s="311"/>
      <c r="S2" s="312"/>
      <c r="T2" s="301" t="s">
        <v>227</v>
      </c>
      <c r="U2" s="301"/>
      <c r="V2" s="310" t="s">
        <v>223</v>
      </c>
      <c r="W2" s="232" t="s">
        <v>176</v>
      </c>
      <c r="X2" s="232" t="s">
        <v>175</v>
      </c>
      <c r="Y2" s="311"/>
      <c r="Z2" s="311"/>
      <c r="AA2" s="311"/>
      <c r="AB2" s="311"/>
      <c r="AC2" s="312"/>
      <c r="AD2" s="301" t="s">
        <v>227</v>
      </c>
      <c r="AE2" s="301"/>
      <c r="AF2" s="310" t="s">
        <v>244</v>
      </c>
      <c r="AG2" s="232" t="s">
        <v>176</v>
      </c>
      <c r="AH2" s="232" t="s">
        <v>175</v>
      </c>
      <c r="AI2" s="311"/>
      <c r="AJ2" s="311"/>
      <c r="AK2" s="311"/>
      <c r="AL2" s="311"/>
      <c r="AM2" s="312"/>
      <c r="AN2" s="301" t="s">
        <v>227</v>
      </c>
      <c r="AO2" s="301"/>
      <c r="AP2" s="310" t="s">
        <v>247</v>
      </c>
      <c r="AQ2" s="232" t="s">
        <v>176</v>
      </c>
      <c r="AR2" s="232" t="s">
        <v>175</v>
      </c>
      <c r="AS2" s="311"/>
      <c r="AT2" s="311"/>
      <c r="AU2" s="311"/>
      <c r="AV2" s="311"/>
      <c r="AW2" s="312"/>
      <c r="AX2" s="301" t="s">
        <v>227</v>
      </c>
      <c r="AY2" s="301"/>
      <c r="AZ2" s="310" t="s">
        <v>257</v>
      </c>
      <c r="BA2" s="232" t="s">
        <v>176</v>
      </c>
      <c r="BB2" s="232" t="s">
        <v>175</v>
      </c>
      <c r="BC2" s="311"/>
      <c r="BD2" s="311"/>
      <c r="BE2" s="311"/>
      <c r="BF2" s="311"/>
      <c r="BG2" s="312"/>
      <c r="BH2" s="301" t="s">
        <v>227</v>
      </c>
      <c r="BI2" s="301"/>
    </row>
    <row xmlns:x14ac="http://schemas.microsoft.com/office/spreadsheetml/2009/9/ac" r="3" s="240" customFormat="true" ht="18" customHeight="true" x14ac:dyDescent="0.25">
      <c r="A3" s="549"/>
      <c r="B3" s="233" t="s">
        <v>167</v>
      </c>
      <c r="C3" s="234" t="s">
        <v>56</v>
      </c>
      <c r="D3" s="235" t="s">
        <v>7</v>
      </c>
      <c r="E3" s="236" t="s">
        <v>1</v>
      </c>
      <c r="F3" s="236" t="s">
        <v>2</v>
      </c>
      <c r="G3" s="236" t="s">
        <v>16</v>
      </c>
      <c r="H3" s="236" t="s">
        <v>17</v>
      </c>
      <c r="I3" s="237" t="s">
        <v>18</v>
      </c>
      <c r="J3" s="238"/>
      <c r="K3" s="238"/>
      <c r="L3" s="233" t="s">
        <v>167</v>
      </c>
      <c r="M3" s="234" t="s">
        <v>56</v>
      </c>
      <c r="N3" s="235" t="s">
        <v>7</v>
      </c>
      <c r="O3" s="236" t="s">
        <v>1</v>
      </c>
      <c r="P3" s="236" t="s">
        <v>2</v>
      </c>
      <c r="Q3" s="236" t="s">
        <v>16</v>
      </c>
      <c r="R3" s="236" t="s">
        <v>17</v>
      </c>
      <c r="S3" s="237" t="s">
        <v>18</v>
      </c>
      <c r="T3" s="238"/>
      <c r="U3" s="238"/>
      <c r="V3" s="233" t="s">
        <v>167</v>
      </c>
      <c r="W3" s="234" t="s">
        <v>56</v>
      </c>
      <c r="X3" s="235" t="s">
        <v>7</v>
      </c>
      <c r="Y3" s="236" t="s">
        <v>1</v>
      </c>
      <c r="Z3" s="236" t="s">
        <v>2</v>
      </c>
      <c r="AA3" s="236" t="s">
        <v>16</v>
      </c>
      <c r="AB3" s="236" t="s">
        <v>17</v>
      </c>
      <c r="AC3" s="237" t="s">
        <v>18</v>
      </c>
      <c r="AD3" s="238"/>
      <c r="AE3" s="238"/>
      <c r="AF3" s="233" t="s">
        <v>167</v>
      </c>
      <c r="AG3" s="234" t="s">
        <v>56</v>
      </c>
      <c r="AH3" s="235" t="s">
        <v>7</v>
      </c>
      <c r="AI3" s="236" t="s">
        <v>1</v>
      </c>
      <c r="AJ3" s="236" t="s">
        <v>2</v>
      </c>
      <c r="AK3" s="236" t="s">
        <v>16</v>
      </c>
      <c r="AL3" s="236" t="s">
        <v>17</v>
      </c>
      <c r="AM3" s="237" t="s">
        <v>18</v>
      </c>
      <c r="AN3" s="238"/>
      <c r="AO3" s="238"/>
      <c r="AP3" s="233" t="s">
        <v>167</v>
      </c>
      <c r="AQ3" s="234" t="s">
        <v>56</v>
      </c>
      <c r="AR3" s="235" t="s">
        <v>7</v>
      </c>
      <c r="AS3" s="236" t="s">
        <v>1</v>
      </c>
      <c r="AT3" s="236" t="s">
        <v>2</v>
      </c>
      <c r="AU3" s="236" t="s">
        <v>16</v>
      </c>
      <c r="AV3" s="236" t="s">
        <v>17</v>
      </c>
      <c r="AW3" s="237" t="s">
        <v>18</v>
      </c>
      <c r="AX3" s="238"/>
      <c r="AY3" s="238"/>
      <c r="AZ3" s="233" t="s">
        <v>167</v>
      </c>
      <c r="BA3" s="234" t="s">
        <v>56</v>
      </c>
      <c r="BB3" s="235" t="s">
        <v>7</v>
      </c>
      <c r="BC3" s="236" t="s">
        <v>1</v>
      </c>
      <c r="BD3" s="236" t="s">
        <v>2</v>
      </c>
      <c r="BE3" s="236" t="s">
        <v>16</v>
      </c>
      <c r="BF3" s="236" t="s">
        <v>17</v>
      </c>
      <c r="BG3" s="237" t="s">
        <v>18</v>
      </c>
      <c r="BH3" s="238"/>
      <c r="BI3" s="238"/>
      <c r="BJ3" s="239"/>
      <c r="BT3" s="239"/>
      <c r="CD3" s="239"/>
      <c r="CN3" s="239"/>
      <c r="CX3" s="239"/>
      <c r="DH3" s="239"/>
      <c r="DR3" s="239"/>
      <c r="EB3" s="239"/>
      <c r="EL3" s="239"/>
      <c r="EV3" s="239"/>
      <c r="FF3" s="239"/>
      <c r="FP3" s="239"/>
      <c r="FZ3" s="239"/>
      <c r="GJ3" s="239"/>
      <c r="GT3" s="239"/>
      <c r="HD3" s="239"/>
      <c r="HN3" s="239"/>
      <c r="HX3" s="239"/>
    </row>
    <row xmlns:x14ac="http://schemas.microsoft.com/office/spreadsheetml/2009/9/ac" r="4" s="4" customFormat="true" x14ac:dyDescent="0.25">
      <c r="A4" s="369" t="str">
        <f>IF(ISBLANK('Data Summary'!A6),"",'Data Summary'!A6)</f>
        <v>LCA_2016_UIS</v>
      </c>
      <c r="B4" s="111" t="s">
        <v>183</v>
      </c>
      <c r="C4" s="66" t="s">
        <v>24</v>
      </c>
      <c r="D4" s="9" t="str">
        <f>IF(COUNTA(D13)=0,"",D13)</f>
        <v/>
      </c>
      <c r="E4" s="9" t="str">
        <f t="shared" ref="E4:I4" si="0">IF(COUNTA(E13)=0,"",E13)</f>
        <v/>
      </c>
      <c r="F4" s="9" t="str">
        <f t="shared" si="0"/>
        <v/>
      </c>
      <c r="G4" s="9" t="str">
        <f t="shared" si="0"/>
        <v/>
      </c>
      <c r="H4" s="9" t="str">
        <f t="shared" si="0"/>
        <v/>
      </c>
      <c r="I4" s="30">
        <f t="shared" si="0"/>
        <v>0</v>
      </c>
      <c r="J4" s="24"/>
      <c r="K4" s="24"/>
      <c r="L4" s="111" t="s">
        <v>183</v>
      </c>
      <c r="M4" s="66" t="s">
        <v>24</v>
      </c>
      <c r="N4" s="9" t="str">
        <f>IF(COUNTA(N13)=0,"",N13)</f>
        <v/>
      </c>
      <c r="O4" s="9" t="str">
        <f t="shared" ref="O4:S4" si="1">IF(COUNTA(O13)=0,"",O13)</f>
        <v/>
      </c>
      <c r="P4" s="9" t="str">
        <f t="shared" si="1"/>
        <v/>
      </c>
      <c r="Q4" s="9" t="str">
        <f t="shared" si="1"/>
        <v/>
      </c>
      <c r="R4" s="9" t="str">
        <f t="shared" si="1"/>
        <v/>
      </c>
      <c r="S4" s="30">
        <f t="shared" si="1"/>
        <v>0</v>
      </c>
      <c r="T4" s="24"/>
      <c r="U4" s="24"/>
      <c r="V4" s="111" t="s">
        <v>183</v>
      </c>
      <c r="W4" s="66" t="s">
        <v>24</v>
      </c>
      <c r="X4" s="9">
        <f>IF(COUNTA(X13)=0,"",X13)</f>
        <v>0</v>
      </c>
      <c r="Y4" s="9" t="str">
        <f t="shared" ref="Y4:AC4" si="2">IF(COUNTA(Y13)=0,"",Y13)</f>
        <v/>
      </c>
      <c r="Z4" s="9" t="str">
        <f t="shared" si="2"/>
        <v/>
      </c>
      <c r="AA4" s="9" t="str">
        <f t="shared" si="2"/>
        <v/>
      </c>
      <c r="AB4" s="9">
        <f t="shared" si="2"/>
        <v>0</v>
      </c>
      <c r="AC4" s="30">
        <f t="shared" si="2"/>
        <v>0</v>
      </c>
      <c r="AD4" s="24"/>
      <c r="AE4" s="24"/>
      <c r="AF4" s="111" t="s">
        <v>183</v>
      </c>
      <c r="AG4" s="66" t="s">
        <v>24</v>
      </c>
      <c r="AH4" s="9" t="str">
        <f>IF(COUNTA(AH13)=0,"",AH13)</f>
        <v/>
      </c>
      <c r="AI4" s="9" t="str">
        <f t="shared" ref="AI4:AM4" si="3">IF(COUNTA(AI13)=0,"",AI13)</f>
        <v/>
      </c>
      <c r="AJ4" s="9" t="str">
        <f t="shared" si="3"/>
        <v/>
      </c>
      <c r="AK4" s="9" t="str">
        <f t="shared" si="3"/>
        <v/>
      </c>
      <c r="AL4" s="9" t="str">
        <f t="shared" si="3"/>
        <v/>
      </c>
      <c r="AM4" s="30">
        <f t="shared" si="3"/>
        <v>0</v>
      </c>
      <c r="AN4" s="24"/>
      <c r="AO4" s="24"/>
      <c r="AP4" s="111" t="s">
        <v>183</v>
      </c>
      <c r="AQ4" s="66" t="s">
        <v>24</v>
      </c>
      <c r="AR4" s="9">
        <f>IF(COUNTA(AR13)=0,"",AR13)</f>
        <v>0</v>
      </c>
      <c r="AS4" s="9" t="str">
        <f t="shared" ref="AS4:AW4" si="4">IF(COUNTA(AS13)=0,"",AS13)</f>
        <v/>
      </c>
      <c r="AT4" s="9" t="str">
        <f t="shared" si="4"/>
        <v/>
      </c>
      <c r="AU4" s="9" t="str">
        <f t="shared" si="4"/>
        <v/>
      </c>
      <c r="AV4" s="9">
        <f t="shared" si="4"/>
        <v>0</v>
      </c>
      <c r="AW4" s="30">
        <f t="shared" si="4"/>
        <v>0</v>
      </c>
      <c r="AX4" s="24"/>
      <c r="AY4" s="24"/>
      <c r="AZ4" s="111" t="s">
        <v>183</v>
      </c>
      <c r="BA4" s="66" t="s">
        <v>24</v>
      </c>
      <c r="BB4" s="9">
        <f>IF(COUNTA(BB13)=0,"",BB13)</f>
        <v>0</v>
      </c>
      <c r="BC4" s="9" t="str">
        <f t="shared" ref="BC4:BG4" si="5">IF(COUNTA(BC13)=0,"",BC13)</f>
        <v/>
      </c>
      <c r="BD4" s="9" t="str">
        <f t="shared" si="5"/>
        <v/>
      </c>
      <c r="BE4" s="9" t="str">
        <f t="shared" si="5"/>
        <v/>
      </c>
      <c r="BF4" s="9">
        <f t="shared" si="5"/>
        <v>0</v>
      </c>
      <c r="BG4" s="30">
        <f t="shared" si="5"/>
        <v>0</v>
      </c>
      <c r="BH4" s="24"/>
      <c r="BI4" s="24"/>
      <c r="BJ4" s="119"/>
      <c r="BT4" s="119"/>
      <c r="CD4" s="119"/>
      <c r="CN4" s="119"/>
      <c r="CX4" s="119"/>
      <c r="DH4" s="119"/>
      <c r="DR4" s="119"/>
      <c r="EB4" s="119"/>
      <c r="EL4" s="119"/>
      <c r="EV4" s="119"/>
      <c r="FF4" s="119"/>
      <c r="FP4" s="119"/>
      <c r="FZ4" s="119"/>
      <c r="GJ4" s="119"/>
      <c r="GT4" s="119"/>
      <c r="HD4" s="119"/>
      <c r="HN4" s="119"/>
      <c r="HX4" s="119"/>
    </row>
    <row xmlns:x14ac="http://schemas.microsoft.com/office/spreadsheetml/2009/9/ac" r="5" s="4" customFormat="true" x14ac:dyDescent="0.25">
      <c r="A5" s="369" t="str">
        <f ca="true">IF(ISBLANK('Data Summary'!A7),"",'Data Summary'!A7)</f>
        <v>LCA_2017_UIS</v>
      </c>
      <c r="B5" s="111"/>
      <c r="C5" s="66" t="s">
        <v>0</v>
      </c>
      <c r="D5" s="9" t="str">
        <f>IF((COUNTA(D14:D25)=0)+(COUNTA(D13)=0),"",100-D13-SUMPRODUCT(C14:C25,D14:D25))</f>
        <v/>
      </c>
      <c r="E5" s="9" t="str">
        <f>IF((COUNTA(E14:E25)=0)+(COUNTA(E13)=0),"",100-E13-SUMPRODUCT(C14:C25,E14:E25))</f>
        <v/>
      </c>
      <c r="F5" s="9" t="str">
        <f>IF((COUNTA(F14:F25)=0)+(COUNTA(F13)=0),"",100-F13-SUMPRODUCT(C14:C25,F14:F25))</f>
        <v/>
      </c>
      <c r="G5" s="9" t="str">
        <f>IF((COUNTA(G14:G25)=0)+(COUNTA(G13)=0),"",100-G13-SUMPRODUCT(C14:C25,G14:G25))</f>
        <v/>
      </c>
      <c r="H5" s="9" t="str">
        <f>IF((COUNTA(H14:H25)=0)+(COUNTA(H13)=0),"",100-H13-SUMPRODUCT(C14:C25,H14:H25))</f>
        <v/>
      </c>
      <c r="I5" s="30">
        <f>IF((COUNTA(I14:I25)=0)+(COUNTA(I13)=0),"",100-I13-SUMPRODUCT(C14:C25,I14:I25))</f>
        <v>0</v>
      </c>
      <c r="J5" s="24"/>
      <c r="K5" s="24"/>
      <c r="L5" s="111"/>
      <c r="M5" s="66" t="s">
        <v>0</v>
      </c>
      <c r="N5" s="9" t="str">
        <f>IF((COUNTA(N14:N25)=0)+(COUNTA(N13)=0),"",100-N13-SUMPRODUCT(M14:M25,N14:N25))</f>
        <v/>
      </c>
      <c r="O5" s="9" t="str">
        <f>IF((COUNTA(O14:O25)=0)+(COUNTA(O13)=0),"",100-O13-SUMPRODUCT(M14:M25,O14:O25))</f>
        <v/>
      </c>
      <c r="P5" s="9" t="str">
        <f>IF((COUNTA(P14:P25)=0)+(COUNTA(P13)=0),"",100-P13-SUMPRODUCT(M14:M25,P14:P25))</f>
        <v/>
      </c>
      <c r="Q5" s="9" t="str">
        <f>IF((COUNTA(Q14:Q25)=0)+(COUNTA(Q13)=0),"",100-Q13-SUMPRODUCT(M14:M25,Q14:Q25))</f>
        <v/>
      </c>
      <c r="R5" s="9" t="str">
        <f>IF((COUNTA(R14:R25)=0)+(COUNTA(R13)=0),"",100-R13-SUMPRODUCT(M14:M25,R14:R25))</f>
        <v/>
      </c>
      <c r="S5" s="30">
        <f>IF((COUNTA(S14:S25)=0)+(COUNTA(S13)=0),"",100-S13-SUMPRODUCT(M14:M25,S14:S25))</f>
        <v>0</v>
      </c>
      <c r="T5" s="24"/>
      <c r="U5" s="24"/>
      <c r="V5" s="111"/>
      <c r="W5" s="66" t="s">
        <v>0</v>
      </c>
      <c r="X5" s="9">
        <f>IF((COUNTA(X14:X25)=0)+(COUNTA(X13)=0),"",100-X13-SUMPRODUCT(W14:W25,X14:X25))</f>
        <v>0</v>
      </c>
      <c r="Y5" s="9" t="str">
        <f>IF((COUNTA(Y14:Y25)=0)+(COUNTA(Y13)=0),"",100-Y13-SUMPRODUCT(W14:W25,Y14:Y25))</f>
        <v/>
      </c>
      <c r="Z5" s="9" t="str">
        <f>IF((COUNTA(Z14:Z25)=0)+(COUNTA(Z13)=0),"",100-Z13-SUMPRODUCT(W14:W25,Z14:Z25))</f>
        <v/>
      </c>
      <c r="AA5" s="9" t="str">
        <f>IF((COUNTA(AA14:AA25)=0)+(COUNTA(AA13)=0),"",100-AA13-SUMPRODUCT(W14:W25,AA14:AA25))</f>
        <v/>
      </c>
      <c r="AB5" s="9">
        <f>IF((COUNTA(AB14:AB25)=0)+(COUNTA(AB13)=0),"",100-AB13-SUMPRODUCT(W14:W25,AB14:AB25))</f>
        <v>0</v>
      </c>
      <c r="AC5" s="30">
        <f>IF((COUNTA(AC14:AC25)=0)+(COUNTA(AC13)=0),"",100-AC13-SUMPRODUCT(W14:W25,AC14:AC25))</f>
        <v>0</v>
      </c>
      <c r="AD5" s="24"/>
      <c r="AE5" s="24"/>
      <c r="AF5" s="111"/>
      <c r="AG5" s="66" t="s">
        <v>0</v>
      </c>
      <c r="AH5" s="9" t="str">
        <f>IF((COUNTA(AH14:AH25)=0)+(COUNTA(AH13)=0),"",100-AH13-SUMPRODUCT(AG14:AG25,AH14:AH25))</f>
        <v/>
      </c>
      <c r="AI5" s="9" t="str">
        <f>IF((COUNTA(AI14:AI25)=0)+(COUNTA(AI13)=0),"",100-AI13-SUMPRODUCT(AG14:AG25,AI14:AI25))</f>
        <v/>
      </c>
      <c r="AJ5" s="9" t="str">
        <f>IF((COUNTA(AJ14:AJ25)=0)+(COUNTA(AJ13)=0),"",100-AJ13-SUMPRODUCT(AG14:AG25,AJ14:AJ25))</f>
        <v/>
      </c>
      <c r="AK5" s="9" t="str">
        <f>IF((COUNTA(AK14:AK25)=0)+(COUNTA(AK13)=0),"",100-AK13-SUMPRODUCT(AG14:AG25,AK14:AK25))</f>
        <v/>
      </c>
      <c r="AL5" s="9" t="str">
        <f>IF((COUNTA(AL14:AL25)=0)+(COUNTA(AL13)=0),"",100-AL13-SUMPRODUCT(AG14:AG25,AL14:AL25))</f>
        <v/>
      </c>
      <c r="AM5" s="30">
        <f>IF((COUNTA(AM14:AM25)=0)+(COUNTA(AM13)=0),"",100-AM13-SUMPRODUCT(AG14:AG25,AM14:AM25))</f>
        <v>0</v>
      </c>
      <c r="AN5" s="24"/>
      <c r="AO5" s="24"/>
      <c r="AP5" s="111"/>
      <c r="AQ5" s="66" t="s">
        <v>0</v>
      </c>
      <c r="AR5" s="9">
        <f>IF((COUNTA(AR14:AR25)=0)+(COUNTA(AR13)=0),"",100-AR13-SUMPRODUCT(AQ14:AQ25,AR14:AR25))</f>
        <v>0</v>
      </c>
      <c r="AS5" s="9" t="str">
        <f>IF((COUNTA(AS14:AS25)=0)+(COUNTA(AS13)=0),"",100-AS13-SUMPRODUCT(AQ14:AQ25,AS14:AS25))</f>
        <v/>
      </c>
      <c r="AT5" s="9" t="str">
        <f>IF((COUNTA(AT14:AT25)=0)+(COUNTA(AT13)=0),"",100-AT13-SUMPRODUCT(AQ14:AQ25,AT14:AT25))</f>
        <v/>
      </c>
      <c r="AU5" s="9" t="str">
        <f>IF((COUNTA(AU14:AU25)=0)+(COUNTA(AU13)=0),"",100-AU13-SUMPRODUCT(AQ14:AQ25,AU14:AU25))</f>
        <v/>
      </c>
      <c r="AV5" s="9">
        <f>IF((COUNTA(AV14:AV25)=0)+(COUNTA(AV13)=0),"",100-AV13-SUMPRODUCT(AQ14:AQ25,AV14:AV25))</f>
        <v>0</v>
      </c>
      <c r="AW5" s="30">
        <f>IF((COUNTA(AW14:AW25)=0)+(COUNTA(AW13)=0),"",100-AW13-SUMPRODUCT(AQ14:AQ25,AW14:AW25))</f>
        <v>0</v>
      </c>
      <c r="AX5" s="24"/>
      <c r="AY5" s="24"/>
      <c r="AZ5" s="111"/>
      <c r="BA5" s="66" t="s">
        <v>0</v>
      </c>
      <c r="BB5" s="9">
        <f>IF((COUNTA(BB14:BB25)=0)+(COUNTA(BB13)=0),"",100-BB13-SUMPRODUCT(BA14:BA25,BB14:BB25))</f>
        <v>0</v>
      </c>
      <c r="BC5" s="9" t="str">
        <f>IF((COUNTA(BC14:BC25)=0)+(COUNTA(BC13)=0),"",100-BC13-SUMPRODUCT(BA14:BA25,BC14:BC25))</f>
        <v/>
      </c>
      <c r="BD5" s="9" t="str">
        <f>IF((COUNTA(BD14:BD25)=0)+(COUNTA(BD13)=0),"",100-BD13-SUMPRODUCT(BA14:BA25,BD14:BD25))</f>
        <v/>
      </c>
      <c r="BE5" s="9" t="str">
        <f>IF((COUNTA(BE14:BE25)=0)+(COUNTA(BE13)=0),"",100-BE13-SUMPRODUCT(BA14:BA25,BE14:BE25))</f>
        <v/>
      </c>
      <c r="BF5" s="9">
        <f>IF((COUNTA(BF14:BF25)=0)+(COUNTA(BF13)=0),"",100-BF13-SUMPRODUCT(BA14:BA25,BF14:BF25))</f>
        <v>0</v>
      </c>
      <c r="BG5" s="30">
        <f>IF((COUNTA(BG14:BG25)=0)+(COUNTA(BG13)=0),"",100-BG13-SUMPRODUCT(BA14:BA25,BG14:BG25))</f>
        <v>0</v>
      </c>
      <c r="BH5" s="24"/>
      <c r="BI5" s="24"/>
      <c r="BJ5" s="119"/>
      <c r="BT5" s="119"/>
      <c r="CD5" s="119"/>
      <c r="CN5" s="119"/>
      <c r="CX5" s="119"/>
      <c r="DH5" s="119"/>
      <c r="DR5" s="119"/>
      <c r="EB5" s="119"/>
      <c r="EL5" s="119"/>
      <c r="EV5" s="119"/>
      <c r="FF5" s="119"/>
      <c r="FP5" s="119"/>
      <c r="FZ5" s="119"/>
      <c r="GJ5" s="119"/>
      <c r="GT5" s="119"/>
      <c r="HD5" s="119"/>
      <c r="HN5" s="119"/>
      <c r="HX5" s="119"/>
    </row>
    <row xmlns:x14ac="http://schemas.microsoft.com/office/spreadsheetml/2009/9/ac" r="6" s="4" customFormat="true" x14ac:dyDescent="0.25">
      <c r="A6" s="369" t="str">
        <f ca="true">IF(ISBLANK('Data Summary'!A8),"",'Data Summary'!A8)</f>
        <v>LCA_2018_UIS</v>
      </c>
      <c r="B6" s="111" t="s">
        <v>183</v>
      </c>
      <c r="C6" s="66" t="s">
        <v>19</v>
      </c>
      <c r="D6" s="9" t="str">
        <f>IF(COUNTA(D14:D25)=0,"",SUMPRODUCT(D14:D25,C14:C25))</f>
        <v/>
      </c>
      <c r="E6" s="9" t="str">
        <f>IF(COUNTA(E14:E25)=0,"",SUMPRODUCT(E14:E25,C14:C25))</f>
        <v/>
      </c>
      <c r="F6" s="9" t="str">
        <f>IF(COUNTA(F14:F25)=0,"",SUMPRODUCT(F14:F25,C14:C25))</f>
        <v/>
      </c>
      <c r="G6" s="9" t="str">
        <f>IF(COUNTA(G14:G25)=0,"",SUMPRODUCT(G14:G25,C14:C25))</f>
        <v/>
      </c>
      <c r="H6" s="9" t="str">
        <f>IF(COUNTA(H14:H25)=0,"",SUMPRODUCT(H14:H25,C14:C25))</f>
        <v/>
      </c>
      <c r="I6" s="30">
        <f>IF(COUNTA(I14:I25)=0,"",SUMPRODUCT(I14:I25,C14:C25))</f>
        <v>100</v>
      </c>
      <c r="J6" s="24"/>
      <c r="K6" s="24"/>
      <c r="L6" s="111" t="s">
        <v>183</v>
      </c>
      <c r="M6" s="66" t="s">
        <v>19</v>
      </c>
      <c r="N6" s="9" t="str">
        <f>IF(COUNTA(N14:N25)=0,"",SUMPRODUCT(N14:N25,M14:M25))</f>
        <v/>
      </c>
      <c r="O6" s="9" t="str">
        <f>IF(COUNTA(O14:O25)=0,"",SUMPRODUCT(O14:O25,M14:M25))</f>
        <v/>
      </c>
      <c r="P6" s="9" t="str">
        <f>IF(COUNTA(P14:P25)=0,"",SUMPRODUCT(P14:P25,M14:M25))</f>
        <v/>
      </c>
      <c r="Q6" s="9" t="str">
        <f>IF(COUNTA(Q14:Q25)=0,"",SUMPRODUCT(Q14:Q25,M14:M25))</f>
        <v/>
      </c>
      <c r="R6" s="9" t="str">
        <f>IF(COUNTA(R14:R25)=0,"",SUMPRODUCT(R14:R25,M14:M25))</f>
        <v/>
      </c>
      <c r="S6" s="30">
        <f>IF(COUNTA(S14:S25)=0,"",SUMPRODUCT(S14:S25,M14:M25))</f>
        <v>100</v>
      </c>
      <c r="T6" s="24"/>
      <c r="U6" s="24"/>
      <c r="V6" s="111" t="s">
        <v>183</v>
      </c>
      <c r="W6" s="66" t="s">
        <v>19</v>
      </c>
      <c r="X6" s="9">
        <f>IF(COUNTA(X14:X25)=0,"",SUMPRODUCT(X14:X25,W14:W25))</f>
        <v>100</v>
      </c>
      <c r="Y6" s="9" t="str">
        <f>IF(COUNTA(Y14:Y25)=0,"",SUMPRODUCT(Y14:Y25,W14:W25))</f>
        <v/>
      </c>
      <c r="Z6" s="9" t="str">
        <f>IF(COUNTA(Z14:Z25)=0,"",SUMPRODUCT(Z14:Z25,W14:W25))</f>
        <v/>
      </c>
      <c r="AA6" s="9" t="str">
        <f>IF(COUNTA(AA14:AA25)=0,"",SUMPRODUCT(AA14:AA25,W14:W25))</f>
        <v/>
      </c>
      <c r="AB6" s="9">
        <f>IF(COUNTA(AB14:AB25)=0,"",SUMPRODUCT(AB14:AB25,W14:W25))</f>
        <v>100</v>
      </c>
      <c r="AC6" s="30">
        <f>IF(COUNTA(AC14:AC25)=0,"",SUMPRODUCT(AC14:AC25,W14:W25))</f>
        <v>100</v>
      </c>
      <c r="AD6" s="24"/>
      <c r="AE6" s="24"/>
      <c r="AF6" s="111" t="s">
        <v>183</v>
      </c>
      <c r="AG6" s="66" t="s">
        <v>19</v>
      </c>
      <c r="AH6" s="9"/>
      <c r="AI6" s="9" t="str">
        <f>IF(COUNTA(AI14:AI25)=0,"",SUMPRODUCT(AI14:AI25,AG14:AG25))</f>
        <v/>
      </c>
      <c r="AJ6" s="9" t="str">
        <f>IF(COUNTA(AJ14:AJ25)=0,"",SUMPRODUCT(AJ14:AJ25,AG14:AG25))</f>
        <v/>
      </c>
      <c r="AK6" s="9" t="str">
        <f>IF(COUNTA(AK14:AK25)=0,"",SUMPRODUCT(AK14:AK25,AG14:AG25))</f>
        <v/>
      </c>
      <c r="AL6" s="9" t="str">
        <f>IF(COUNTA(AL14:AL25)=0,"",SUMPRODUCT(AL14:AL25,AG14:AG25))</f>
        <v/>
      </c>
      <c r="AM6" s="30">
        <f>IF(COUNTA(AM14:AM25)=0,"",SUMPRODUCT(AM14:AM25,AG14:AG25))</f>
        <v>100</v>
      </c>
      <c r="AN6" s="24"/>
      <c r="AO6" s="24"/>
      <c r="AP6" s="111" t="s">
        <v>183</v>
      </c>
      <c r="AQ6" s="66" t="s">
        <v>19</v>
      </c>
      <c r="AR6" s="9">
        <f>IF(COUNTA(AR14:AR25)=0,"",SUMPRODUCT(AR14:AR25,AQ14:AQ25))</f>
        <v>100</v>
      </c>
      <c r="AS6" s="9" t="str">
        <f>IF(COUNTA(AS14:AS25)=0,"",SUMPRODUCT(AS14:AS25,AQ14:AQ25))</f>
        <v/>
      </c>
      <c r="AT6" s="9" t="str">
        <f>IF(COUNTA(AT14:AT25)=0,"",SUMPRODUCT(AT14:AT25,AQ14:AQ25))</f>
        <v/>
      </c>
      <c r="AU6" s="9" t="str">
        <f>IF(COUNTA(AU14:AU25)=0,"",SUMPRODUCT(AU14:AU25,AQ14:AQ25))</f>
        <v/>
      </c>
      <c r="AV6" s="9">
        <f>IF(COUNTA(AV14:AV25)=0,"",SUMPRODUCT(AV14:AV25,AQ14:AQ25))</f>
        <v>100</v>
      </c>
      <c r="AW6" s="30">
        <f>IF(COUNTA(AW14:AW25)=0,"",SUMPRODUCT(AW14:AW25,AQ14:AQ25))</f>
        <v>100</v>
      </c>
      <c r="AX6" s="24"/>
      <c r="AY6" s="24"/>
      <c r="AZ6" s="111" t="s">
        <v>183</v>
      </c>
      <c r="BA6" s="66" t="s">
        <v>19</v>
      </c>
      <c r="BB6" s="9">
        <f>IF(COUNTA(BB14:BB25)=0,"",SUMPRODUCT(BB14:BB25,BA14:BA25))</f>
        <v>100</v>
      </c>
      <c r="BC6" s="9" t="str">
        <f>IF(COUNTA(BC14:BC25)=0,"",SUMPRODUCT(BC14:BC25,BA14:BA25))</f>
        <v/>
      </c>
      <c r="BD6" s="9" t="str">
        <f>IF(COUNTA(BD14:BD25)=0,"",SUMPRODUCT(BD14:BD25,BA14:BA25))</f>
        <v/>
      </c>
      <c r="BE6" s="9" t="str">
        <f>IF(COUNTA(BE14:BE25)=0,"",SUMPRODUCT(BE14:BE25,BA14:BA25))</f>
        <v/>
      </c>
      <c r="BF6" s="9">
        <f>IF(COUNTA(BF14:BF25)=0,"",SUMPRODUCT(BF14:BF25,BA14:BA25))</f>
        <v>100</v>
      </c>
      <c r="BG6" s="30">
        <f>IF(COUNTA(BG14:BG25)=0,"",SUMPRODUCT(BG14:BG25,BA14:BA25))</f>
        <v>100</v>
      </c>
      <c r="BH6" s="24"/>
      <c r="BI6" s="24"/>
      <c r="BJ6" s="119"/>
      <c r="BT6" s="119"/>
      <c r="CD6" s="119"/>
      <c r="CN6" s="119"/>
      <c r="CX6" s="119"/>
      <c r="DH6" s="119"/>
      <c r="DR6" s="119"/>
      <c r="EB6" s="119"/>
      <c r="EL6" s="119"/>
      <c r="EV6" s="119"/>
      <c r="FF6" s="119"/>
      <c r="FP6" s="119"/>
      <c r="FZ6" s="119"/>
      <c r="GJ6" s="119"/>
      <c r="GT6" s="119"/>
      <c r="HD6" s="119"/>
      <c r="HN6" s="119"/>
      <c r="HX6" s="119"/>
    </row>
    <row xmlns:x14ac="http://schemas.microsoft.com/office/spreadsheetml/2009/9/ac" r="7" s="4" customFormat="true" x14ac:dyDescent="0.25">
      <c r="A7" s="369" t="str">
        <f ca="true">IF(ISBLANK('Data Summary'!A9),"",'Data Summary'!A9)</f>
        <v>LCA_2019_UIS</v>
      </c>
      <c r="B7" s="111"/>
      <c r="C7" s="100" t="s">
        <v>38</v>
      </c>
      <c r="D7" s="8"/>
      <c r="E7" s="8"/>
      <c r="F7" s="8"/>
      <c r="G7" s="8"/>
      <c r="H7" s="8"/>
      <c r="I7" s="30"/>
      <c r="J7" s="24"/>
      <c r="K7" s="24"/>
      <c r="L7" s="111"/>
      <c r="M7" s="100" t="s">
        <v>38</v>
      </c>
      <c r="N7" s="8"/>
      <c r="O7" s="8"/>
      <c r="P7" s="8"/>
      <c r="Q7" s="8"/>
      <c r="R7" s="8"/>
      <c r="S7" s="30"/>
      <c r="T7" s="24"/>
      <c r="U7" s="24"/>
      <c r="V7" s="111" t="s">
        <v>183</v>
      </c>
      <c r="W7" s="100" t="s">
        <v>38</v>
      </c>
      <c r="X7" s="8">
        <v>100</v>
      </c>
      <c r="Y7" s="8" t="s">
        <v>243</v>
      </c>
      <c r="Z7" s="8" t="s">
        <v>243</v>
      </c>
      <c r="AA7" s="8" t="s">
        <v>243</v>
      </c>
      <c r="AB7" s="8">
        <v>100</v>
      </c>
      <c r="AC7" s="30">
        <v>100</v>
      </c>
      <c r="AD7" s="24"/>
      <c r="AE7" s="24"/>
      <c r="AF7" s="111" t="s">
        <v>183</v>
      </c>
      <c r="AG7" s="100" t="s">
        <v>38</v>
      </c>
      <c r="AH7" s="8"/>
      <c r="AI7" s="8" t="s">
        <v>243</v>
      </c>
      <c r="AJ7" s="8" t="s">
        <v>243</v>
      </c>
      <c r="AK7" s="8" t="s">
        <v>243</v>
      </c>
      <c r="AL7" s="8"/>
      <c r="AM7" s="30">
        <v>100</v>
      </c>
      <c r="AN7" s="24"/>
      <c r="AO7" s="24"/>
      <c r="AP7" s="111" t="s">
        <v>183</v>
      </c>
      <c r="AQ7" s="100" t="s">
        <v>38</v>
      </c>
      <c r="AR7" s="8">
        <v>100</v>
      </c>
      <c r="AS7" s="8" t="s">
        <v>243</v>
      </c>
      <c r="AT7" s="8" t="s">
        <v>243</v>
      </c>
      <c r="AU7" s="8" t="s">
        <v>243</v>
      </c>
      <c r="AV7" s="8">
        <v>100</v>
      </c>
      <c r="AW7" s="30">
        <v>100</v>
      </c>
      <c r="AX7" s="24"/>
      <c r="AY7" s="24"/>
      <c r="AZ7" s="111" t="s">
        <v>183</v>
      </c>
      <c r="BA7" s="100" t="s">
        <v>38</v>
      </c>
      <c r="BB7" s="8">
        <v>100</v>
      </c>
      <c r="BC7" s="8" t="s">
        <v>243</v>
      </c>
      <c r="BD7" s="8" t="s">
        <v>243</v>
      </c>
      <c r="BE7" s="8" t="s">
        <v>243</v>
      </c>
      <c r="BF7" s="8">
        <v>100</v>
      </c>
      <c r="BG7" s="30">
        <v>100</v>
      </c>
      <c r="BH7" s="24"/>
      <c r="BI7" s="24"/>
      <c r="BJ7" s="119"/>
      <c r="BT7" s="119"/>
      <c r="CD7" s="119"/>
      <c r="CN7" s="119"/>
      <c r="CX7" s="119"/>
      <c r="DH7" s="119"/>
      <c r="DR7" s="119"/>
      <c r="EB7" s="119"/>
      <c r="EL7" s="119"/>
      <c r="EV7" s="119"/>
      <c r="FF7" s="119"/>
      <c r="FP7" s="119"/>
      <c r="FZ7" s="119"/>
      <c r="GJ7" s="119"/>
      <c r="GT7" s="119"/>
      <c r="HD7" s="119"/>
      <c r="HN7" s="119"/>
      <c r="HX7" s="119"/>
    </row>
    <row xmlns:x14ac="http://schemas.microsoft.com/office/spreadsheetml/2009/9/ac" r="8" s="4" customFormat="true" ht="15.6" customHeight="true" x14ac:dyDescent="0.25">
      <c r="A8" s="369" t="str">
        <f ca="true">IF(ISBLANK('Data Summary'!A10),"",'Data Summary'!A10)</f>
        <v>LCA_2020_UIS</v>
      </c>
      <c r="B8" s="111"/>
      <c r="C8" s="100" t="s">
        <v>106</v>
      </c>
      <c r="D8" s="9"/>
      <c r="E8" s="9"/>
      <c r="F8" s="9"/>
      <c r="G8" s="9"/>
      <c r="H8" s="9"/>
      <c r="I8" s="30"/>
      <c r="J8" s="24"/>
      <c r="K8" s="24"/>
      <c r="L8" s="111"/>
      <c r="M8" s="100" t="s">
        <v>106</v>
      </c>
      <c r="N8" s="9"/>
      <c r="O8" s="9"/>
      <c r="P8" s="9"/>
      <c r="Q8" s="9"/>
      <c r="R8" s="9"/>
      <c r="S8" s="30"/>
      <c r="T8" s="24"/>
      <c r="U8" s="24"/>
      <c r="V8" s="111"/>
      <c r="W8" s="100" t="s">
        <v>106</v>
      </c>
      <c r="X8" s="9"/>
      <c r="Y8" s="9"/>
      <c r="Z8" s="9"/>
      <c r="AA8" s="9"/>
      <c r="AB8" s="9"/>
      <c r="AC8" s="30"/>
      <c r="AD8" s="24"/>
      <c r="AE8" s="24"/>
      <c r="AF8" s="111"/>
      <c r="AG8" s="100" t="s">
        <v>106</v>
      </c>
      <c r="AH8" s="9"/>
      <c r="AI8" s="9"/>
      <c r="AJ8" s="9"/>
      <c r="AK8" s="9"/>
      <c r="AL8" s="9"/>
      <c r="AM8" s="30"/>
      <c r="AN8" s="24"/>
      <c r="AO8" s="24"/>
      <c r="AP8" s="111"/>
      <c r="AQ8" s="100" t="s">
        <v>106</v>
      </c>
      <c r="AR8" s="9"/>
      <c r="AS8" s="9"/>
      <c r="AT8" s="9"/>
      <c r="AU8" s="9"/>
      <c r="AV8" s="9"/>
      <c r="AW8" s="30"/>
      <c r="AX8" s="24"/>
      <c r="AY8" s="24"/>
      <c r="AZ8" s="111"/>
      <c r="BA8" s="100" t="s">
        <v>106</v>
      </c>
      <c r="BB8" s="9"/>
      <c r="BC8" s="9"/>
      <c r="BD8" s="9"/>
      <c r="BE8" s="9"/>
      <c r="BF8" s="9"/>
      <c r="BG8" s="30"/>
      <c r="BH8" s="24"/>
      <c r="BI8" s="24"/>
      <c r="BJ8" s="119"/>
      <c r="BT8" s="119"/>
      <c r="CD8" s="119"/>
      <c r="CN8" s="119"/>
      <c r="CX8" s="119"/>
      <c r="DH8" s="119"/>
      <c r="DR8" s="119"/>
      <c r="EB8" s="119"/>
      <c r="EL8" s="119"/>
      <c r="EV8" s="119"/>
      <c r="FF8" s="119"/>
      <c r="FP8" s="119"/>
      <c r="FZ8" s="119"/>
      <c r="GJ8" s="119"/>
      <c r="GT8" s="119"/>
      <c r="HD8" s="119"/>
      <c r="HN8" s="119"/>
      <c r="HX8" s="119"/>
    </row>
    <row xmlns:x14ac="http://schemas.microsoft.com/office/spreadsheetml/2009/9/ac" r="9" s="4" customFormat="true" x14ac:dyDescent="0.25">
      <c r="A9" s="369" t="str">
        <f ca="true">IF(ISBLANK('Data Summary'!A11),"",'Data Summary'!A11)</f>
        <v>LCA_2022_UIS</v>
      </c>
      <c r="B9" s="111" t="s">
        <v>177</v>
      </c>
      <c r="C9" s="66" t="s">
        <v>168</v>
      </c>
      <c r="D9" s="8">
        <v>99.29</v>
      </c>
      <c r="E9" s="7"/>
      <c r="F9" s="7"/>
      <c r="G9" s="7"/>
      <c r="H9" s="7">
        <v>98.75</v>
      </c>
      <c r="I9" s="26">
        <v>100</v>
      </c>
      <c r="J9" s="24"/>
      <c r="K9" s="24"/>
      <c r="L9" s="111" t="s">
        <v>177</v>
      </c>
      <c r="M9" s="66" t="s">
        <v>168</v>
      </c>
      <c r="N9" s="8">
        <v>99.29</v>
      </c>
      <c r="O9" s="7"/>
      <c r="P9" s="7"/>
      <c r="Q9" s="7"/>
      <c r="R9" s="7">
        <v>98.75</v>
      </c>
      <c r="S9" s="26">
        <v>100</v>
      </c>
      <c r="T9" s="24"/>
      <c r="U9" s="24"/>
      <c r="V9" s="111" t="s">
        <v>177</v>
      </c>
      <c r="W9" s="66" t="s">
        <v>168</v>
      </c>
      <c r="X9" s="8">
        <v>100</v>
      </c>
      <c r="Y9" s="7"/>
      <c r="Z9" s="7"/>
      <c r="AA9" s="7"/>
      <c r="AB9" s="7">
        <v>100</v>
      </c>
      <c r="AC9" s="26">
        <v>100</v>
      </c>
      <c r="AD9" s="24"/>
      <c r="AE9" s="24"/>
      <c r="AF9" s="111" t="s">
        <v>177</v>
      </c>
      <c r="AG9" s="66" t="s">
        <v>168</v>
      </c>
      <c r="AH9" s="8">
        <v>99.315743913757402</v>
      </c>
      <c r="AI9" s="7"/>
      <c r="AJ9" s="7"/>
      <c r="AK9" s="7"/>
      <c r="AL9" s="7">
        <v>98.75</v>
      </c>
      <c r="AM9" s="26">
        <v>100</v>
      </c>
      <c r="AN9" s="24"/>
      <c r="AO9" s="24"/>
      <c r="AP9" s="111" t="s">
        <v>177</v>
      </c>
      <c r="AQ9" s="66" t="s">
        <v>168</v>
      </c>
      <c r="AR9" s="8">
        <v>100</v>
      </c>
      <c r="AS9" s="7"/>
      <c r="AT9" s="7"/>
      <c r="AU9" s="7"/>
      <c r="AV9" s="7">
        <v>100</v>
      </c>
      <c r="AW9" s="26">
        <v>100</v>
      </c>
      <c r="AX9" s="24"/>
      <c r="AY9" s="24"/>
      <c r="AZ9" s="111" t="s">
        <v>177</v>
      </c>
      <c r="BA9" s="66" t="s">
        <v>168</v>
      </c>
      <c r="BB9" s="8">
        <v>100</v>
      </c>
      <c r="BC9" s="7"/>
      <c r="BD9" s="7"/>
      <c r="BE9" s="7"/>
      <c r="BF9" s="7">
        <v>100</v>
      </c>
      <c r="BG9" s="26">
        <v>100</v>
      </c>
      <c r="BH9" s="24"/>
      <c r="BI9" s="24"/>
      <c r="BJ9" s="119"/>
      <c r="BT9" s="119"/>
      <c r="CD9" s="119"/>
      <c r="CN9" s="119"/>
      <c r="CX9" s="119"/>
      <c r="DH9" s="119"/>
      <c r="DR9" s="119"/>
      <c r="EB9" s="119"/>
      <c r="EL9" s="119"/>
      <c r="EV9" s="119"/>
      <c r="FF9" s="119"/>
      <c r="FP9" s="119"/>
      <c r="FZ9" s="119"/>
      <c r="GJ9" s="119"/>
      <c r="GT9" s="119"/>
      <c r="HD9" s="119"/>
      <c r="HN9" s="119"/>
      <c r="HX9" s="119"/>
    </row>
    <row xmlns:x14ac="http://schemas.microsoft.com/office/spreadsheetml/2009/9/ac" r="10" s="4" customFormat="true" x14ac:dyDescent="0.25">
      <c r="A10" s="370" t="str">
        <f ca="true">IF(ISBLANK('Data Summary'!A12),"",'Data Summary'!A12)</f>
        <v/>
      </c>
      <c r="B10" s="111"/>
      <c r="C10" s="66" t="s">
        <v>107</v>
      </c>
      <c r="D10" s="19"/>
      <c r="E10" s="7"/>
      <c r="F10" s="7"/>
      <c r="G10" s="7"/>
      <c r="H10" s="7"/>
      <c r="I10" s="26"/>
      <c r="J10" s="24"/>
      <c r="K10" s="24"/>
      <c r="L10" s="111"/>
      <c r="M10" s="66" t="s">
        <v>107</v>
      </c>
      <c r="N10" s="19"/>
      <c r="O10" s="7"/>
      <c r="P10" s="7"/>
      <c r="Q10" s="7"/>
      <c r="R10" s="7"/>
      <c r="S10" s="26"/>
      <c r="T10" s="24"/>
      <c r="U10" s="24"/>
      <c r="V10" s="111"/>
      <c r="W10" s="66" t="s">
        <v>107</v>
      </c>
      <c r="X10" s="19"/>
      <c r="Y10" s="7"/>
      <c r="Z10" s="7"/>
      <c r="AA10" s="7"/>
      <c r="AB10" s="7"/>
      <c r="AC10" s="26"/>
      <c r="AD10" s="24"/>
      <c r="AE10" s="24"/>
      <c r="AF10" s="111"/>
      <c r="AG10" s="66" t="s">
        <v>107</v>
      </c>
      <c r="AH10" s="19"/>
      <c r="AI10" s="7"/>
      <c r="AJ10" s="7"/>
      <c r="AK10" s="7"/>
      <c r="AL10" s="7"/>
      <c r="AM10" s="26"/>
      <c r="AN10" s="24"/>
      <c r="AO10" s="24"/>
      <c r="AP10" s="111"/>
      <c r="AQ10" s="66" t="s">
        <v>107</v>
      </c>
      <c r="AR10" s="19"/>
      <c r="AS10" s="7"/>
      <c r="AT10" s="7"/>
      <c r="AU10" s="7"/>
      <c r="AV10" s="7"/>
      <c r="AW10" s="26"/>
      <c r="AX10" s="24"/>
      <c r="AY10" s="24"/>
      <c r="AZ10" s="111"/>
      <c r="BA10" s="66" t="s">
        <v>107</v>
      </c>
      <c r="BB10" s="19"/>
      <c r="BC10" s="7"/>
      <c r="BD10" s="7"/>
      <c r="BE10" s="7"/>
      <c r="BF10" s="7"/>
      <c r="BG10" s="26"/>
      <c r="BH10" s="24"/>
      <c r="BI10" s="24"/>
      <c r="BJ10" s="119"/>
      <c r="BT10" s="119"/>
      <c r="CD10" s="119"/>
      <c r="CN10" s="119"/>
      <c r="CX10" s="119"/>
      <c r="DH10" s="119"/>
      <c r="DR10" s="119"/>
      <c r="EB10" s="119"/>
      <c r="EL10" s="119"/>
      <c r="EV10" s="119"/>
      <c r="FF10" s="119"/>
      <c r="FP10" s="119"/>
      <c r="FZ10" s="119"/>
      <c r="GJ10" s="119"/>
      <c r="GT10" s="119"/>
      <c r="HD10" s="119"/>
      <c r="HN10" s="119"/>
      <c r="HX10" s="119"/>
    </row>
    <row xmlns:x14ac="http://schemas.microsoft.com/office/spreadsheetml/2009/9/ac" r="11" s="4" customFormat="true" x14ac:dyDescent="0.25">
      <c r="A11" s="370" t="str">
        <f ca="true">IF(ISBLANK('Data Summary'!A13),"",'Data Summary'!A13)</f>
        <v/>
      </c>
      <c r="B11" s="111"/>
      <c r="C11" s="66" t="s">
        <v>108</v>
      </c>
      <c r="D11" s="19"/>
      <c r="E11" s="7"/>
      <c r="F11" s="7"/>
      <c r="G11" s="7"/>
      <c r="H11" s="7"/>
      <c r="I11" s="26"/>
      <c r="J11" s="24"/>
      <c r="K11" s="24"/>
      <c r="L11" s="111"/>
      <c r="M11" s="66" t="s">
        <v>108</v>
      </c>
      <c r="N11" s="19"/>
      <c r="O11" s="7"/>
      <c r="P11" s="7"/>
      <c r="Q11" s="7"/>
      <c r="R11" s="7"/>
      <c r="S11" s="26"/>
      <c r="T11" s="24"/>
      <c r="U11" s="24"/>
      <c r="V11" s="111"/>
      <c r="W11" s="66" t="s">
        <v>108</v>
      </c>
      <c r="X11" s="19"/>
      <c r="Y11" s="7"/>
      <c r="Z11" s="7"/>
      <c r="AA11" s="7"/>
      <c r="AB11" s="7"/>
      <c r="AC11" s="26"/>
      <c r="AD11" s="24"/>
      <c r="AE11" s="24"/>
      <c r="AF11" s="111"/>
      <c r="AG11" s="66" t="s">
        <v>108</v>
      </c>
      <c r="AH11" s="19"/>
      <c r="AI11" s="7"/>
      <c r="AJ11" s="7"/>
      <c r="AK11" s="7"/>
      <c r="AL11" s="7"/>
      <c r="AM11" s="26"/>
      <c r="AN11" s="24"/>
      <c r="AO11" s="24"/>
      <c r="AP11" s="111"/>
      <c r="AQ11" s="66" t="s">
        <v>108</v>
      </c>
      <c r="AR11" s="19"/>
      <c r="AS11" s="7"/>
      <c r="AT11" s="7"/>
      <c r="AU11" s="7"/>
      <c r="AV11" s="7"/>
      <c r="AW11" s="26"/>
      <c r="AX11" s="24"/>
      <c r="AY11" s="24"/>
      <c r="AZ11" s="111"/>
      <c r="BA11" s="66" t="s">
        <v>108</v>
      </c>
      <c r="BB11" s="19"/>
      <c r="BC11" s="7"/>
      <c r="BD11" s="7"/>
      <c r="BE11" s="7"/>
      <c r="BF11" s="7"/>
      <c r="BG11" s="26"/>
      <c r="BH11" s="24"/>
      <c r="BI11" s="24"/>
      <c r="BJ11" s="119"/>
      <c r="BT11" s="119"/>
      <c r="CD11" s="119"/>
      <c r="CN11" s="119"/>
      <c r="CX11" s="119"/>
      <c r="DH11" s="119"/>
      <c r="DR11" s="119"/>
      <c r="EB11" s="119"/>
      <c r="EL11" s="119"/>
      <c r="EV11" s="119"/>
      <c r="FF11" s="119"/>
      <c r="FP11" s="119"/>
      <c r="FZ11" s="119"/>
      <c r="GJ11" s="119"/>
      <c r="GT11" s="119"/>
      <c r="HD11" s="119"/>
      <c r="HN11" s="119"/>
      <c r="HX11" s="119"/>
    </row>
    <row xmlns:x14ac="http://schemas.microsoft.com/office/spreadsheetml/2009/9/ac" r="12" s="246" customFormat="true" ht="18" customHeight="true" x14ac:dyDescent="0.2">
      <c r="A12" s="370" t="str">
        <f ca="true">IF(ISBLANK('Data Summary'!A14),"",'Data Summary'!A14)</f>
        <v/>
      </c>
      <c r="B12" s="241" t="s">
        <v>57</v>
      </c>
      <c r="C12" s="242" t="s">
        <v>27</v>
      </c>
      <c r="D12" s="243"/>
      <c r="E12" s="243"/>
      <c r="F12" s="243"/>
      <c r="G12" s="243"/>
      <c r="H12" s="243"/>
      <c r="I12" s="244"/>
      <c r="J12" s="238"/>
      <c r="K12" s="238"/>
      <c r="L12" s="241" t="s">
        <v>57</v>
      </c>
      <c r="M12" s="242" t="s">
        <v>27</v>
      </c>
      <c r="N12" s="243"/>
      <c r="O12" s="243"/>
      <c r="P12" s="243"/>
      <c r="Q12" s="243"/>
      <c r="R12" s="243"/>
      <c r="S12" s="244"/>
      <c r="T12" s="238"/>
      <c r="U12" s="238"/>
      <c r="V12" s="241" t="s">
        <v>57</v>
      </c>
      <c r="W12" s="242" t="s">
        <v>27</v>
      </c>
      <c r="X12" s="243"/>
      <c r="Y12" s="243"/>
      <c r="Z12" s="243"/>
      <c r="AA12" s="243"/>
      <c r="AB12" s="243"/>
      <c r="AC12" s="244"/>
      <c r="AD12" s="238"/>
      <c r="AE12" s="238"/>
      <c r="AF12" s="241" t="s">
        <v>57</v>
      </c>
      <c r="AG12" s="242" t="s">
        <v>27</v>
      </c>
      <c r="AH12" s="243"/>
      <c r="AI12" s="243"/>
      <c r="AJ12" s="243"/>
      <c r="AK12" s="243"/>
      <c r="AL12" s="243"/>
      <c r="AM12" s="244"/>
      <c r="AN12" s="238"/>
      <c r="AO12" s="238"/>
      <c r="AP12" s="241" t="s">
        <v>57</v>
      </c>
      <c r="AQ12" s="242" t="s">
        <v>27</v>
      </c>
      <c r="AR12" s="243"/>
      <c r="AS12" s="243"/>
      <c r="AT12" s="243"/>
      <c r="AU12" s="243"/>
      <c r="AV12" s="243"/>
      <c r="AW12" s="244"/>
      <c r="AX12" s="238"/>
      <c r="AY12" s="238"/>
      <c r="AZ12" s="241" t="s">
        <v>57</v>
      </c>
      <c r="BA12" s="242" t="s">
        <v>27</v>
      </c>
      <c r="BB12" s="243"/>
      <c r="BC12" s="243"/>
      <c r="BD12" s="243"/>
      <c r="BE12" s="243"/>
      <c r="BF12" s="243"/>
      <c r="BG12" s="244"/>
      <c r="BH12" s="238"/>
      <c r="BI12" s="238"/>
      <c r="BJ12" s="245"/>
      <c r="BT12" s="245"/>
      <c r="CD12" s="245"/>
      <c r="CN12" s="245"/>
      <c r="CX12" s="245"/>
      <c r="DH12" s="245"/>
      <c r="DR12" s="245"/>
      <c r="EB12" s="245"/>
      <c r="EL12" s="245"/>
      <c r="EV12" s="245"/>
      <c r="FF12" s="245"/>
      <c r="FP12" s="245"/>
      <c r="FZ12" s="245"/>
      <c r="GJ12" s="245"/>
      <c r="GT12" s="245"/>
      <c r="HD12" s="245"/>
      <c r="HN12" s="245"/>
      <c r="HX12" s="245"/>
    </row>
    <row xmlns:x14ac="http://schemas.microsoft.com/office/spreadsheetml/2009/9/ac" r="13" s="14" customFormat="true" ht="14.25" customHeight="true" x14ac:dyDescent="0.2">
      <c r="A13" s="370" t="str">
        <f ca="true">IF(ISBLANK('Data Summary'!A15),"",'Data Summary'!A15)</f>
        <v/>
      </c>
      <c r="B13" s="112" t="s">
        <v>55</v>
      </c>
      <c r="C13" s="5">
        <v>0</v>
      </c>
      <c r="D13" s="46"/>
      <c r="E13" s="46"/>
      <c r="F13" s="46"/>
      <c r="G13" s="46"/>
      <c r="H13" s="46"/>
      <c r="I13" s="67">
        <v>0</v>
      </c>
      <c r="J13" s="11"/>
      <c r="K13" s="11"/>
      <c r="L13" s="112" t="s">
        <v>55</v>
      </c>
      <c r="M13" s="5">
        <v>0</v>
      </c>
      <c r="N13" s="46"/>
      <c r="O13" s="46"/>
      <c r="P13" s="46"/>
      <c r="Q13" s="46"/>
      <c r="R13" s="46"/>
      <c r="S13" s="67">
        <v>0</v>
      </c>
      <c r="T13" s="11"/>
      <c r="U13" s="11"/>
      <c r="V13" s="112" t="s">
        <v>55</v>
      </c>
      <c r="W13" s="5">
        <v>0</v>
      </c>
      <c r="X13" s="46">
        <v>0</v>
      </c>
      <c r="Y13" s="46"/>
      <c r="Z13" s="46"/>
      <c r="AA13" s="46"/>
      <c r="AB13" s="46">
        <v>0</v>
      </c>
      <c r="AC13" s="67">
        <v>0</v>
      </c>
      <c r="AD13" s="11"/>
      <c r="AE13" s="11"/>
      <c r="AF13" s="112" t="s">
        <v>55</v>
      </c>
      <c r="AG13" s="5">
        <v>0</v>
      </c>
      <c r="AH13" s="46"/>
      <c r="AI13" s="46"/>
      <c r="AJ13" s="46"/>
      <c r="AK13" s="46"/>
      <c r="AL13" s="46"/>
      <c r="AM13" s="67">
        <v>0</v>
      </c>
      <c r="AN13" s="11"/>
      <c r="AO13" s="11"/>
      <c r="AP13" s="112" t="s">
        <v>55</v>
      </c>
      <c r="AQ13" s="5">
        <v>0</v>
      </c>
      <c r="AR13" s="46">
        <v>0</v>
      </c>
      <c r="AS13" s="46"/>
      <c r="AT13" s="46"/>
      <c r="AU13" s="46"/>
      <c r="AV13" s="46">
        <v>0</v>
      </c>
      <c r="AW13" s="67">
        <v>0</v>
      </c>
      <c r="AX13" s="11"/>
      <c r="AY13" s="11"/>
      <c r="AZ13" s="112" t="s">
        <v>55</v>
      </c>
      <c r="BA13" s="5">
        <v>0</v>
      </c>
      <c r="BB13" s="46">
        <v>0</v>
      </c>
      <c r="BC13" s="46"/>
      <c r="BD13" s="46"/>
      <c r="BE13" s="46"/>
      <c r="BF13" s="46">
        <v>0</v>
      </c>
      <c r="BG13" s="67">
        <v>0</v>
      </c>
      <c r="BH13" s="11"/>
      <c r="BI13" s="11"/>
      <c r="BJ13" s="121"/>
      <c r="BT13" s="121"/>
      <c r="CD13" s="121"/>
      <c r="CN13" s="121"/>
      <c r="CX13" s="121"/>
      <c r="DH13" s="121"/>
      <c r="DR13" s="121"/>
      <c r="EB13" s="121"/>
      <c r="EL13" s="121"/>
      <c r="EV13" s="121"/>
      <c r="FF13" s="121"/>
      <c r="FP13" s="121"/>
      <c r="FZ13" s="121"/>
      <c r="GJ13" s="121"/>
      <c r="GT13" s="121"/>
      <c r="HD13" s="121"/>
      <c r="HN13" s="121"/>
      <c r="HX13" s="121"/>
    </row>
    <row xmlns:x14ac="http://schemas.microsoft.com/office/spreadsheetml/2009/9/ac" r="14" x14ac:dyDescent="0.25">
      <c r="A14" s="370" t="str">
        <f ca="true">IF(ISBLANK('Data Summary'!A16),"",'Data Summary'!A16)</f>
        <v/>
      </c>
      <c r="B14" s="113" t="s">
        <v>105</v>
      </c>
      <c r="C14" s="22">
        <v>0</v>
      </c>
      <c r="D14" s="46"/>
      <c r="E14" s="46"/>
      <c r="F14" s="46"/>
      <c r="G14" s="46"/>
      <c r="H14" s="46"/>
      <c r="I14" s="67"/>
      <c r="J14" s="11"/>
      <c r="K14" s="11"/>
      <c r="L14" s="113" t="s">
        <v>105</v>
      </c>
      <c r="M14" s="22">
        <v>0</v>
      </c>
      <c r="N14" s="46"/>
      <c r="O14" s="46"/>
      <c r="P14" s="46"/>
      <c r="Q14" s="46"/>
      <c r="R14" s="46"/>
      <c r="S14" s="67"/>
      <c r="T14" s="11"/>
      <c r="U14" s="11"/>
      <c r="V14" s="113" t="s">
        <v>105</v>
      </c>
      <c r="W14" s="22">
        <v>0</v>
      </c>
      <c r="X14" s="46"/>
      <c r="Y14" s="46"/>
      <c r="Z14" s="46"/>
      <c r="AA14" s="46"/>
      <c r="AB14" s="46"/>
      <c r="AC14" s="67"/>
      <c r="AD14" s="11"/>
      <c r="AE14" s="11"/>
      <c r="AF14" s="113" t="s">
        <v>105</v>
      </c>
      <c r="AG14" s="22">
        <v>0</v>
      </c>
      <c r="AH14" s="46"/>
      <c r="AI14" s="46"/>
      <c r="AJ14" s="46"/>
      <c r="AK14" s="46"/>
      <c r="AL14" s="46"/>
      <c r="AM14" s="67"/>
      <c r="AN14" s="11"/>
      <c r="AO14" s="11"/>
      <c r="AP14" s="113" t="s">
        <v>105</v>
      </c>
      <c r="AQ14" s="22">
        <v>0</v>
      </c>
      <c r="AR14" s="46"/>
      <c r="AS14" s="46"/>
      <c r="AT14" s="46"/>
      <c r="AU14" s="46"/>
      <c r="AV14" s="46"/>
      <c r="AW14" s="67"/>
      <c r="AX14" s="11"/>
      <c r="AY14" s="11"/>
      <c r="AZ14" s="113" t="s">
        <v>105</v>
      </c>
      <c r="BA14" s="22">
        <v>0</v>
      </c>
      <c r="BB14" s="46"/>
      <c r="BC14" s="46"/>
      <c r="BD14" s="46"/>
      <c r="BE14" s="46"/>
      <c r="BF14" s="46"/>
      <c r="BG14" s="67"/>
      <c r="BH14" s="11"/>
      <c r="BI14" s="11"/>
    </row>
    <row xmlns:x14ac="http://schemas.microsoft.com/office/spreadsheetml/2009/9/ac" r="15" s="2" customFormat="true" x14ac:dyDescent="0.25">
      <c r="A15" s="370" t="str">
        <f ca="true">IF(ISBLANK('Data Summary'!A17),"",'Data Summary'!A17)</f>
        <v/>
      </c>
      <c r="B15" s="113" t="s">
        <v>187</v>
      </c>
      <c r="C15" s="6">
        <v>1</v>
      </c>
      <c r="D15" s="46"/>
      <c r="E15" s="7"/>
      <c r="F15" s="7"/>
      <c r="G15" s="7"/>
      <c r="H15" s="46"/>
      <c r="I15" s="67">
        <v>100</v>
      </c>
      <c r="J15" s="11"/>
      <c r="K15" s="11"/>
      <c r="L15" s="113" t="s">
        <v>187</v>
      </c>
      <c r="M15" s="6">
        <v>1</v>
      </c>
      <c r="N15" s="46"/>
      <c r="O15" s="7"/>
      <c r="P15" s="7"/>
      <c r="Q15" s="7"/>
      <c r="R15" s="46"/>
      <c r="S15" s="67">
        <v>100</v>
      </c>
      <c r="T15" s="11"/>
      <c r="U15" s="11"/>
      <c r="V15" s="113" t="s">
        <v>187</v>
      </c>
      <c r="W15" s="6">
        <v>1</v>
      </c>
      <c r="X15" s="46">
        <v>100</v>
      </c>
      <c r="Y15" s="7"/>
      <c r="Z15" s="7"/>
      <c r="AA15" s="7"/>
      <c r="AB15" s="46">
        <v>100</v>
      </c>
      <c r="AC15" s="67">
        <v>100</v>
      </c>
      <c r="AD15" s="11"/>
      <c r="AE15" s="11"/>
      <c r="AF15" s="113" t="s">
        <v>187</v>
      </c>
      <c r="AG15" s="6">
        <v>1</v>
      </c>
      <c r="AH15" s="46"/>
      <c r="AI15" s="7"/>
      <c r="AJ15" s="7"/>
      <c r="AK15" s="7"/>
      <c r="AL15" s="46"/>
      <c r="AM15" s="67">
        <v>100</v>
      </c>
      <c r="AN15" s="11"/>
      <c r="AO15" s="11"/>
      <c r="AP15" s="113" t="s">
        <v>187</v>
      </c>
      <c r="AQ15" s="6">
        <v>1</v>
      </c>
      <c r="AR15" s="46">
        <v>100</v>
      </c>
      <c r="AS15" s="7"/>
      <c r="AT15" s="7"/>
      <c r="AU15" s="7"/>
      <c r="AV15" s="46">
        <v>100</v>
      </c>
      <c r="AW15" s="67">
        <v>100</v>
      </c>
      <c r="AX15" s="11"/>
      <c r="AY15" s="11"/>
      <c r="AZ15" s="113" t="s">
        <v>187</v>
      </c>
      <c r="BA15" s="6">
        <v>1</v>
      </c>
      <c r="BB15" s="46">
        <v>100</v>
      </c>
      <c r="BC15" s="7"/>
      <c r="BD15" s="7"/>
      <c r="BE15" s="7"/>
      <c r="BF15" s="46">
        <v>100</v>
      </c>
      <c r="BG15" s="67">
        <v>100</v>
      </c>
      <c r="BH15" s="11"/>
      <c r="BI15" s="11"/>
      <c r="BJ15" s="122"/>
      <c r="BT15" s="122"/>
      <c r="CD15" s="122"/>
      <c r="CN15" s="122"/>
      <c r="CX15" s="122"/>
      <c r="DH15" s="122"/>
      <c r="DR15" s="122"/>
      <c r="EB15" s="122"/>
      <c r="EL15" s="122"/>
      <c r="EV15" s="122"/>
      <c r="FF15" s="122"/>
      <c r="FP15" s="122"/>
      <c r="FZ15" s="122"/>
      <c r="GJ15" s="122"/>
      <c r="GT15" s="122"/>
      <c r="HD15" s="122"/>
      <c r="HN15" s="122"/>
      <c r="HX15" s="122"/>
    </row>
    <row xmlns:x14ac="http://schemas.microsoft.com/office/spreadsheetml/2009/9/ac" r="16" s="2" customFormat="true" x14ac:dyDescent="0.25">
      <c r="A16" s="370" t="str">
        <f ca="true">IF(ISBLANK('Data Summary'!A18),"",'Data Summary'!A18)</f>
        <v/>
      </c>
      <c r="B16" s="113"/>
      <c r="C16" s="13"/>
      <c r="D16" s="46"/>
      <c r="E16" s="7"/>
      <c r="F16" s="7"/>
      <c r="G16" s="7"/>
      <c r="H16" s="46"/>
      <c r="I16" s="67"/>
      <c r="J16" s="11"/>
      <c r="K16" s="11"/>
      <c r="L16" s="113"/>
      <c r="M16" s="13"/>
      <c r="N16" s="46"/>
      <c r="O16" s="7"/>
      <c r="P16" s="7"/>
      <c r="Q16" s="7"/>
      <c r="R16" s="46"/>
      <c r="S16" s="67"/>
      <c r="T16" s="11"/>
      <c r="U16" s="11"/>
      <c r="V16" s="113"/>
      <c r="W16" s="13"/>
      <c r="X16" s="46"/>
      <c r="Y16" s="7"/>
      <c r="Z16" s="7"/>
      <c r="AA16" s="7"/>
      <c r="AB16" s="46"/>
      <c r="AC16" s="67"/>
      <c r="AD16" s="11"/>
      <c r="AE16" s="11"/>
      <c r="AF16" s="113"/>
      <c r="AG16" s="13"/>
      <c r="AH16" s="46"/>
      <c r="AI16" s="7"/>
      <c r="AJ16" s="7"/>
      <c r="AK16" s="7"/>
      <c r="AL16" s="46"/>
      <c r="AM16" s="67"/>
      <c r="AN16" s="11"/>
      <c r="AO16" s="11"/>
      <c r="AP16" s="113"/>
      <c r="AQ16" s="13"/>
      <c r="AR16" s="46"/>
      <c r="AS16" s="7"/>
      <c r="AT16" s="7"/>
      <c r="AU16" s="7"/>
      <c r="AV16" s="46"/>
      <c r="AW16" s="67"/>
      <c r="AX16" s="11"/>
      <c r="AY16" s="11"/>
      <c r="AZ16" s="113"/>
      <c r="BA16" s="13"/>
      <c r="BB16" s="46"/>
      <c r="BC16" s="7"/>
      <c r="BD16" s="7"/>
      <c r="BE16" s="7"/>
      <c r="BF16" s="46"/>
      <c r="BG16" s="67"/>
      <c r="BH16" s="11"/>
      <c r="BI16" s="11"/>
      <c r="BJ16" s="122"/>
      <c r="BT16" s="122"/>
      <c r="CD16" s="122"/>
      <c r="CN16" s="122"/>
      <c r="CX16" s="122"/>
      <c r="DH16" s="122"/>
      <c r="DR16" s="122"/>
      <c r="EB16" s="122"/>
      <c r="EL16" s="122"/>
      <c r="EV16" s="122"/>
      <c r="FF16" s="122"/>
      <c r="FP16" s="122"/>
      <c r="FZ16" s="122"/>
      <c r="GJ16" s="122"/>
      <c r="GT16" s="122"/>
      <c r="HD16" s="122"/>
      <c r="HN16" s="122"/>
      <c r="HX16" s="122"/>
    </row>
    <row xmlns:x14ac="http://schemas.microsoft.com/office/spreadsheetml/2009/9/ac" r="17" s="2" customFormat="true" x14ac:dyDescent="0.25">
      <c r="A17" s="370" t="str">
        <f ca="true">IF(ISBLANK('Data Summary'!A19),"",'Data Summary'!A19)</f>
        <v/>
      </c>
      <c r="B17" s="113"/>
      <c r="C17" s="13"/>
      <c r="D17" s="46"/>
      <c r="E17" s="7"/>
      <c r="F17" s="7"/>
      <c r="G17" s="7"/>
      <c r="H17" s="7"/>
      <c r="I17" s="26"/>
      <c r="J17" s="11"/>
      <c r="K17" s="11"/>
      <c r="L17" s="113"/>
      <c r="M17" s="13"/>
      <c r="N17" s="46"/>
      <c r="O17" s="7"/>
      <c r="P17" s="7"/>
      <c r="Q17" s="7"/>
      <c r="R17" s="7"/>
      <c r="S17" s="26"/>
      <c r="T17" s="11"/>
      <c r="U17" s="11"/>
      <c r="V17" s="113"/>
      <c r="W17" s="13"/>
      <c r="X17" s="46"/>
      <c r="Y17" s="7"/>
      <c r="Z17" s="7"/>
      <c r="AA17" s="7"/>
      <c r="AB17" s="7"/>
      <c r="AC17" s="26"/>
      <c r="AD17" s="11"/>
      <c r="AE17" s="11"/>
      <c r="AF17" s="113"/>
      <c r="AG17" s="13"/>
      <c r="AH17" s="46"/>
      <c r="AI17" s="7"/>
      <c r="AJ17" s="7"/>
      <c r="AK17" s="7"/>
      <c r="AL17" s="7"/>
      <c r="AM17" s="26"/>
      <c r="AN17" s="11"/>
      <c r="AO17" s="11"/>
      <c r="AP17" s="113"/>
      <c r="AQ17" s="13"/>
      <c r="AR17" s="46"/>
      <c r="AS17" s="7"/>
      <c r="AT17" s="7"/>
      <c r="AU17" s="7"/>
      <c r="AV17" s="7"/>
      <c r="AW17" s="26"/>
      <c r="AX17" s="11"/>
      <c r="AY17" s="11"/>
      <c r="AZ17" s="113"/>
      <c r="BA17" s="13"/>
      <c r="BB17" s="46"/>
      <c r="BC17" s="7"/>
      <c r="BD17" s="7"/>
      <c r="BE17" s="7"/>
      <c r="BF17" s="7"/>
      <c r="BG17" s="26"/>
      <c r="BH17" s="11"/>
      <c r="BI17" s="11"/>
      <c r="BJ17" s="122"/>
      <c r="BT17" s="122"/>
      <c r="CD17" s="122"/>
      <c r="CN17" s="122"/>
      <c r="CX17" s="122"/>
      <c r="DH17" s="122"/>
      <c r="DR17" s="122"/>
      <c r="EB17" s="122"/>
      <c r="EL17" s="122"/>
      <c r="EV17" s="122"/>
      <c r="FF17" s="122"/>
      <c r="FP17" s="122"/>
      <c r="FZ17" s="122"/>
      <c r="GJ17" s="122"/>
      <c r="GT17" s="122"/>
      <c r="HD17" s="122"/>
      <c r="HN17" s="122"/>
      <c r="HX17" s="122"/>
    </row>
    <row xmlns:x14ac="http://schemas.microsoft.com/office/spreadsheetml/2009/9/ac" r="18" s="2" customFormat="true" x14ac:dyDescent="0.25">
      <c r="A18" s="370" t="str">
        <f ca="true">IF(ISBLANK('Data Summary'!A20),"",'Data Summary'!A20)</f>
        <v/>
      </c>
      <c r="B18" s="113"/>
      <c r="C18" s="13"/>
      <c r="D18" s="46"/>
      <c r="E18" s="68"/>
      <c r="F18" s="68"/>
      <c r="G18" s="7"/>
      <c r="H18" s="7"/>
      <c r="I18" s="26"/>
      <c r="J18" s="11"/>
      <c r="K18" s="11"/>
      <c r="L18" s="113"/>
      <c r="M18" s="13"/>
      <c r="N18" s="46"/>
      <c r="O18" s="68"/>
      <c r="P18" s="68"/>
      <c r="Q18" s="7"/>
      <c r="R18" s="7"/>
      <c r="S18" s="26"/>
      <c r="T18" s="11"/>
      <c r="U18" s="11"/>
      <c r="V18" s="113"/>
      <c r="W18" s="13"/>
      <c r="X18" s="46"/>
      <c r="Y18" s="68"/>
      <c r="Z18" s="68"/>
      <c r="AA18" s="7"/>
      <c r="AB18" s="7"/>
      <c r="AC18" s="26"/>
      <c r="AD18" s="11"/>
      <c r="AE18" s="11"/>
      <c r="AF18" s="113"/>
      <c r="AG18" s="13"/>
      <c r="AH18" s="46"/>
      <c r="AI18" s="68"/>
      <c r="AJ18" s="68"/>
      <c r="AK18" s="7"/>
      <c r="AL18" s="7"/>
      <c r="AM18" s="26"/>
      <c r="AN18" s="11"/>
      <c r="AO18" s="11"/>
      <c r="AP18" s="113"/>
      <c r="AQ18" s="13"/>
      <c r="AR18" s="46"/>
      <c r="AS18" s="68"/>
      <c r="AT18" s="68"/>
      <c r="AU18" s="7"/>
      <c r="AV18" s="7"/>
      <c r="AW18" s="26"/>
      <c r="AX18" s="11"/>
      <c r="AY18" s="11"/>
      <c r="AZ18" s="113"/>
      <c r="BA18" s="13"/>
      <c r="BB18" s="46"/>
      <c r="BC18" s="68"/>
      <c r="BD18" s="68"/>
      <c r="BE18" s="7"/>
      <c r="BF18" s="7"/>
      <c r="BG18" s="26"/>
      <c r="BH18" s="11"/>
      <c r="BI18" s="11"/>
      <c r="BJ18" s="122"/>
      <c r="BT18" s="122"/>
      <c r="CD18" s="122"/>
      <c r="CN18" s="122"/>
      <c r="CX18" s="122"/>
      <c r="DH18" s="122"/>
      <c r="DR18" s="122"/>
      <c r="EB18" s="122"/>
      <c r="EL18" s="122"/>
      <c r="EV18" s="122"/>
      <c r="FF18" s="122"/>
      <c r="FP18" s="122"/>
      <c r="FZ18" s="122"/>
      <c r="GJ18" s="122"/>
      <c r="GT18" s="122"/>
      <c r="HD18" s="122"/>
      <c r="HN18" s="122"/>
      <c r="HX18" s="122"/>
    </row>
    <row xmlns:x14ac="http://schemas.microsoft.com/office/spreadsheetml/2009/9/ac" r="19" s="2" customFormat="true" x14ac:dyDescent="0.25">
      <c r="A19" s="370" t="str">
        <f ca="true">IF(ISBLANK('Data Summary'!A21),"",'Data Summary'!A21)</f>
        <v/>
      </c>
      <c r="B19" s="113"/>
      <c r="C19" s="6"/>
      <c r="D19" s="46"/>
      <c r="E19" s="68"/>
      <c r="F19" s="68"/>
      <c r="G19" s="68"/>
      <c r="H19" s="68"/>
      <c r="I19" s="69"/>
      <c r="J19" s="11"/>
      <c r="K19" s="11"/>
      <c r="L19" s="113"/>
      <c r="M19" s="6"/>
      <c r="N19" s="46"/>
      <c r="O19" s="68"/>
      <c r="P19" s="68"/>
      <c r="Q19" s="68"/>
      <c r="R19" s="68"/>
      <c r="S19" s="69"/>
      <c r="T19" s="11"/>
      <c r="U19" s="11"/>
      <c r="V19" s="113"/>
      <c r="W19" s="6"/>
      <c r="X19" s="46"/>
      <c r="Y19" s="68"/>
      <c r="Z19" s="68"/>
      <c r="AA19" s="68"/>
      <c r="AB19" s="68"/>
      <c r="AC19" s="69"/>
      <c r="AD19" s="11"/>
      <c r="AE19" s="11"/>
      <c r="AF19" s="113"/>
      <c r="AG19" s="6"/>
      <c r="AH19" s="46"/>
      <c r="AI19" s="68"/>
      <c r="AJ19" s="68"/>
      <c r="AK19" s="68"/>
      <c r="AL19" s="68"/>
      <c r="AM19" s="69"/>
      <c r="AN19" s="11"/>
      <c r="AO19" s="11"/>
      <c r="AP19" s="113"/>
      <c r="AQ19" s="6"/>
      <c r="AR19" s="46"/>
      <c r="AS19" s="68"/>
      <c r="AT19" s="68"/>
      <c r="AU19" s="68"/>
      <c r="AV19" s="68"/>
      <c r="AW19" s="69"/>
      <c r="AX19" s="11"/>
      <c r="AY19" s="11"/>
      <c r="AZ19" s="113"/>
      <c r="BA19" s="6"/>
      <c r="BB19" s="46"/>
      <c r="BC19" s="68"/>
      <c r="BD19" s="68"/>
      <c r="BE19" s="68"/>
      <c r="BF19" s="68"/>
      <c r="BG19" s="69"/>
      <c r="BH19" s="11"/>
      <c r="BI19" s="11"/>
      <c r="BJ19" s="122"/>
      <c r="BT19" s="122"/>
      <c r="CD19" s="122"/>
      <c r="CN19" s="122"/>
      <c r="CX19" s="122"/>
      <c r="DH19" s="122"/>
      <c r="DR19" s="122"/>
      <c r="EB19" s="122"/>
      <c r="EL19" s="122"/>
      <c r="EV19" s="122"/>
      <c r="FF19" s="122"/>
      <c r="FP19" s="122"/>
      <c r="FZ19" s="122"/>
      <c r="GJ19" s="122"/>
      <c r="GT19" s="122"/>
      <c r="HD19" s="122"/>
      <c r="HN19" s="122"/>
      <c r="HX19" s="122"/>
    </row>
    <row xmlns:x14ac="http://schemas.microsoft.com/office/spreadsheetml/2009/9/ac" r="20" s="2" customFormat="true" x14ac:dyDescent="0.25">
      <c r="A20" s="370" t="str">
        <f ca="true">IF(ISBLANK('Data Summary'!A22),"",'Data Summary'!A22)</f>
        <v/>
      </c>
      <c r="B20" s="113"/>
      <c r="C20" s="6"/>
      <c r="D20" s="68"/>
      <c r="E20" s="68"/>
      <c r="F20" s="68"/>
      <c r="G20" s="68"/>
      <c r="H20" s="68"/>
      <c r="I20" s="70"/>
      <c r="J20" s="11"/>
      <c r="K20" s="11"/>
      <c r="L20" s="113"/>
      <c r="M20" s="6"/>
      <c r="N20" s="68"/>
      <c r="O20" s="68"/>
      <c r="P20" s="68"/>
      <c r="Q20" s="68"/>
      <c r="R20" s="68"/>
      <c r="S20" s="70"/>
      <c r="T20" s="11"/>
      <c r="U20" s="11"/>
      <c r="V20" s="113"/>
      <c r="W20" s="6"/>
      <c r="X20" s="68"/>
      <c r="Y20" s="68"/>
      <c r="Z20" s="68"/>
      <c r="AA20" s="68"/>
      <c r="AB20" s="68"/>
      <c r="AC20" s="70"/>
      <c r="AD20" s="11"/>
      <c r="AE20" s="11"/>
      <c r="AF20" s="113"/>
      <c r="AG20" s="6"/>
      <c r="AH20" s="68"/>
      <c r="AI20" s="68"/>
      <c r="AJ20" s="68"/>
      <c r="AK20" s="68"/>
      <c r="AL20" s="68"/>
      <c r="AM20" s="70"/>
      <c r="AN20" s="11"/>
      <c r="AO20" s="11"/>
      <c r="AP20" s="113"/>
      <c r="AQ20" s="6"/>
      <c r="AR20" s="68"/>
      <c r="AS20" s="68"/>
      <c r="AT20" s="68"/>
      <c r="AU20" s="68"/>
      <c r="AV20" s="68"/>
      <c r="AW20" s="70"/>
      <c r="AX20" s="11"/>
      <c r="AY20" s="11"/>
      <c r="AZ20" s="113"/>
      <c r="BA20" s="6"/>
      <c r="BB20" s="68"/>
      <c r="BC20" s="68"/>
      <c r="BD20" s="68"/>
      <c r="BE20" s="68"/>
      <c r="BF20" s="68"/>
      <c r="BG20" s="70"/>
      <c r="BH20" s="11"/>
      <c r="BI20" s="11"/>
      <c r="BJ20" s="122"/>
      <c r="BT20" s="122"/>
      <c r="CD20" s="122"/>
      <c r="CN20" s="122"/>
      <c r="CX20" s="122"/>
      <c r="DH20" s="122"/>
      <c r="DR20" s="122"/>
      <c r="EB20" s="122"/>
      <c r="EL20" s="122"/>
      <c r="EV20" s="122"/>
      <c r="FF20" s="122"/>
      <c r="FP20" s="122"/>
      <c r="FZ20" s="122"/>
      <c r="GJ20" s="122"/>
      <c r="GT20" s="122"/>
      <c r="HD20" s="122"/>
      <c r="HN20" s="122"/>
      <c r="HX20" s="122"/>
    </row>
    <row xmlns:x14ac="http://schemas.microsoft.com/office/spreadsheetml/2009/9/ac" r="21" s="2" customFormat="true" x14ac:dyDescent="0.25">
      <c r="A21" s="370" t="str">
        <f ca="true">IF(ISBLANK('Data Summary'!A23),"",'Data Summary'!A23)</f>
        <v/>
      </c>
      <c r="B21" s="113"/>
      <c r="C21" s="13"/>
      <c r="D21" s="7"/>
      <c r="E21" s="7"/>
      <c r="F21" s="7"/>
      <c r="G21" s="7"/>
      <c r="H21" s="7"/>
      <c r="I21" s="70"/>
      <c r="J21" s="11"/>
      <c r="K21" s="11"/>
      <c r="L21" s="113"/>
      <c r="M21" s="13"/>
      <c r="N21" s="7"/>
      <c r="O21" s="7"/>
      <c r="P21" s="7"/>
      <c r="Q21" s="7"/>
      <c r="R21" s="7"/>
      <c r="S21" s="70"/>
      <c r="T21" s="11"/>
      <c r="U21" s="11"/>
      <c r="V21" s="113"/>
      <c r="W21" s="13"/>
      <c r="X21" s="7"/>
      <c r="Y21" s="7"/>
      <c r="Z21" s="7"/>
      <c r="AA21" s="7"/>
      <c r="AB21" s="7"/>
      <c r="AC21" s="70"/>
      <c r="AD21" s="11"/>
      <c r="AE21" s="11"/>
      <c r="AF21" s="113"/>
      <c r="AG21" s="13"/>
      <c r="AH21" s="7"/>
      <c r="AI21" s="7"/>
      <c r="AJ21" s="7"/>
      <c r="AK21" s="7"/>
      <c r="AL21" s="7"/>
      <c r="AM21" s="70"/>
      <c r="AN21" s="11"/>
      <c r="AO21" s="11"/>
      <c r="AP21" s="113"/>
      <c r="AQ21" s="13"/>
      <c r="AR21" s="7"/>
      <c r="AS21" s="7"/>
      <c r="AT21" s="7"/>
      <c r="AU21" s="7"/>
      <c r="AV21" s="7"/>
      <c r="AW21" s="70"/>
      <c r="AX21" s="11"/>
      <c r="AY21" s="11"/>
      <c r="AZ21" s="113"/>
      <c r="BA21" s="13"/>
      <c r="BB21" s="7"/>
      <c r="BC21" s="7"/>
      <c r="BD21" s="7"/>
      <c r="BE21" s="7"/>
      <c r="BF21" s="7"/>
      <c r="BG21" s="70"/>
      <c r="BH21" s="11"/>
      <c r="BI21" s="11"/>
      <c r="BJ21" s="122"/>
      <c r="BT21" s="122"/>
      <c r="CD21" s="122"/>
      <c r="CN21" s="122"/>
      <c r="CX21" s="122"/>
      <c r="DH21" s="122"/>
      <c r="DR21" s="122"/>
      <c r="EB21" s="122"/>
      <c r="EL21" s="122"/>
      <c r="EV21" s="122"/>
      <c r="FF21" s="122"/>
      <c r="FP21" s="122"/>
      <c r="FZ21" s="122"/>
      <c r="GJ21" s="122"/>
      <c r="GT21" s="122"/>
      <c r="HD21" s="122"/>
      <c r="HN21" s="122"/>
      <c r="HX21" s="122"/>
    </row>
    <row xmlns:x14ac="http://schemas.microsoft.com/office/spreadsheetml/2009/9/ac" r="22" s="2" customFormat="true" x14ac:dyDescent="0.25">
      <c r="A22" s="370" t="str">
        <f ca="true">IF(ISBLANK('Data Summary'!A24),"",'Data Summary'!A24)</f>
        <v/>
      </c>
      <c r="B22" s="113"/>
      <c r="C22" s="13"/>
      <c r="D22" s="7"/>
      <c r="E22" s="7"/>
      <c r="F22" s="7"/>
      <c r="G22" s="7"/>
      <c r="H22" s="7"/>
      <c r="I22" s="26"/>
      <c r="J22" s="11"/>
      <c r="K22" s="11"/>
      <c r="L22" s="113"/>
      <c r="M22" s="13"/>
      <c r="N22" s="7"/>
      <c r="O22" s="7"/>
      <c r="P22" s="7"/>
      <c r="Q22" s="7"/>
      <c r="R22" s="7"/>
      <c r="S22" s="26"/>
      <c r="T22" s="11"/>
      <c r="U22" s="11"/>
      <c r="V22" s="113"/>
      <c r="W22" s="13"/>
      <c r="X22" s="7"/>
      <c r="Y22" s="7"/>
      <c r="Z22" s="7"/>
      <c r="AA22" s="7"/>
      <c r="AB22" s="7"/>
      <c r="AC22" s="26"/>
      <c r="AD22" s="11"/>
      <c r="AE22" s="11"/>
      <c r="AF22" s="113"/>
      <c r="AG22" s="13"/>
      <c r="AH22" s="7"/>
      <c r="AI22" s="7"/>
      <c r="AJ22" s="7"/>
      <c r="AK22" s="7"/>
      <c r="AL22" s="7"/>
      <c r="AM22" s="26"/>
      <c r="AN22" s="11"/>
      <c r="AO22" s="11"/>
      <c r="AP22" s="113"/>
      <c r="AQ22" s="13"/>
      <c r="AR22" s="7"/>
      <c r="AS22" s="7"/>
      <c r="AT22" s="7"/>
      <c r="AU22" s="7"/>
      <c r="AV22" s="7"/>
      <c r="AW22" s="26"/>
      <c r="AX22" s="11"/>
      <c r="AY22" s="11"/>
      <c r="AZ22" s="113"/>
      <c r="BA22" s="13"/>
      <c r="BB22" s="7"/>
      <c r="BC22" s="7"/>
      <c r="BD22" s="7"/>
      <c r="BE22" s="7"/>
      <c r="BF22" s="7"/>
      <c r="BG22" s="26"/>
      <c r="BH22" s="11"/>
      <c r="BI22" s="11"/>
      <c r="BJ22" s="122"/>
      <c r="BT22" s="122"/>
      <c r="CD22" s="122"/>
      <c r="CN22" s="122"/>
      <c r="CX22" s="122"/>
      <c r="DH22" s="122"/>
      <c r="DR22" s="122"/>
      <c r="EB22" s="122"/>
      <c r="EL22" s="122"/>
      <c r="EV22" s="122"/>
      <c r="FF22" s="122"/>
      <c r="FP22" s="122"/>
      <c r="FZ22" s="122"/>
      <c r="GJ22" s="122"/>
      <c r="GT22" s="122"/>
      <c r="HD22" s="122"/>
      <c r="HN22" s="122"/>
      <c r="HX22" s="122"/>
    </row>
    <row xmlns:x14ac="http://schemas.microsoft.com/office/spreadsheetml/2009/9/ac" r="23" s="2" customFormat="true" x14ac:dyDescent="0.25">
      <c r="A23" s="370" t="str">
        <f ca="true">IF(ISBLANK('Data Summary'!A25),"",'Data Summary'!A25)</f>
        <v/>
      </c>
      <c r="B23" s="113"/>
      <c r="C23" s="13"/>
      <c r="D23" s="7"/>
      <c r="E23" s="7"/>
      <c r="F23" s="7"/>
      <c r="G23" s="7"/>
      <c r="H23" s="7"/>
      <c r="I23" s="26"/>
      <c r="J23" s="11"/>
      <c r="K23" s="11"/>
      <c r="L23" s="113"/>
      <c r="M23" s="13"/>
      <c r="N23" s="7"/>
      <c r="O23" s="7"/>
      <c r="P23" s="7"/>
      <c r="Q23" s="7"/>
      <c r="R23" s="7"/>
      <c r="S23" s="26"/>
      <c r="T23" s="11"/>
      <c r="U23" s="11"/>
      <c r="V23" s="113"/>
      <c r="W23" s="13"/>
      <c r="X23" s="7"/>
      <c r="Y23" s="7"/>
      <c r="Z23" s="7"/>
      <c r="AA23" s="7"/>
      <c r="AB23" s="7"/>
      <c r="AC23" s="26"/>
      <c r="AD23" s="11"/>
      <c r="AE23" s="11"/>
      <c r="AF23" s="113"/>
      <c r="AG23" s="13"/>
      <c r="AH23" s="7"/>
      <c r="AI23" s="7"/>
      <c r="AJ23" s="7"/>
      <c r="AK23" s="7"/>
      <c r="AL23" s="7"/>
      <c r="AM23" s="26"/>
      <c r="AN23" s="11"/>
      <c r="AO23" s="11"/>
      <c r="AP23" s="113"/>
      <c r="AQ23" s="13"/>
      <c r="AR23" s="7"/>
      <c r="AS23" s="7"/>
      <c r="AT23" s="7"/>
      <c r="AU23" s="7"/>
      <c r="AV23" s="7"/>
      <c r="AW23" s="26"/>
      <c r="AX23" s="11"/>
      <c r="AY23" s="11"/>
      <c r="AZ23" s="113"/>
      <c r="BA23" s="13"/>
      <c r="BB23" s="7"/>
      <c r="BC23" s="7"/>
      <c r="BD23" s="7"/>
      <c r="BE23" s="7"/>
      <c r="BF23" s="7"/>
      <c r="BG23" s="26"/>
      <c r="BH23" s="11"/>
      <c r="BI23" s="11"/>
      <c r="BJ23" s="122"/>
      <c r="BT23" s="122"/>
      <c r="CD23" s="122"/>
      <c r="CN23" s="122"/>
      <c r="CX23" s="122"/>
      <c r="DH23" s="122"/>
      <c r="DR23" s="122"/>
      <c r="EB23" s="122"/>
      <c r="EL23" s="122"/>
      <c r="EV23" s="122"/>
      <c r="FF23" s="122"/>
      <c r="FP23" s="122"/>
      <c r="FZ23" s="122"/>
      <c r="GJ23" s="122"/>
      <c r="GT23" s="122"/>
      <c r="HD23" s="122"/>
      <c r="HN23" s="122"/>
      <c r="HX23" s="122"/>
    </row>
    <row xmlns:x14ac="http://schemas.microsoft.com/office/spreadsheetml/2009/9/ac" r="24" s="2" customFormat="true" x14ac:dyDescent="0.25">
      <c r="A24" s="370" t="str">
        <f ca="true">IF(ISBLANK('Data Summary'!A26),"",'Data Summary'!A26)</f>
        <v/>
      </c>
      <c r="B24" s="113"/>
      <c r="C24" s="13"/>
      <c r="D24" s="7"/>
      <c r="E24" s="7"/>
      <c r="F24" s="7"/>
      <c r="G24" s="7"/>
      <c r="H24" s="7"/>
      <c r="I24" s="26"/>
      <c r="J24" s="11"/>
      <c r="K24" s="11"/>
      <c r="L24" s="113"/>
      <c r="M24" s="13"/>
      <c r="N24" s="7"/>
      <c r="O24" s="7"/>
      <c r="P24" s="7"/>
      <c r="Q24" s="7"/>
      <c r="R24" s="7"/>
      <c r="S24" s="26"/>
      <c r="T24" s="11"/>
      <c r="U24" s="11"/>
      <c r="V24" s="113"/>
      <c r="W24" s="13"/>
      <c r="X24" s="7"/>
      <c r="Y24" s="7"/>
      <c r="Z24" s="7"/>
      <c r="AA24" s="7"/>
      <c r="AB24" s="7"/>
      <c r="AC24" s="26"/>
      <c r="AD24" s="11"/>
      <c r="AE24" s="11"/>
      <c r="AF24" s="113"/>
      <c r="AG24" s="13"/>
      <c r="AH24" s="7"/>
      <c r="AI24" s="7"/>
      <c r="AJ24" s="7"/>
      <c r="AK24" s="7"/>
      <c r="AL24" s="7"/>
      <c r="AM24" s="26"/>
      <c r="AN24" s="11"/>
      <c r="AO24" s="11"/>
      <c r="AP24" s="113"/>
      <c r="AQ24" s="13"/>
      <c r="AR24" s="7"/>
      <c r="AS24" s="7"/>
      <c r="AT24" s="7"/>
      <c r="AU24" s="7"/>
      <c r="AV24" s="7"/>
      <c r="AW24" s="26"/>
      <c r="AX24" s="11"/>
      <c r="AY24" s="11"/>
      <c r="AZ24" s="113"/>
      <c r="BA24" s="13"/>
      <c r="BB24" s="7"/>
      <c r="BC24" s="7"/>
      <c r="BD24" s="7"/>
      <c r="BE24" s="7"/>
      <c r="BF24" s="7"/>
      <c r="BG24" s="26"/>
      <c r="BH24" s="11"/>
      <c r="BI24" s="11"/>
      <c r="BJ24" s="122"/>
      <c r="BT24" s="122"/>
      <c r="CD24" s="122"/>
      <c r="CN24" s="122"/>
      <c r="CX24" s="122"/>
      <c r="DH24" s="122"/>
      <c r="DR24" s="122"/>
      <c r="EB24" s="122"/>
      <c r="EL24" s="122"/>
      <c r="EV24" s="122"/>
      <c r="FF24" s="122"/>
      <c r="FP24" s="122"/>
      <c r="FZ24" s="122"/>
      <c r="GJ24" s="122"/>
      <c r="GT24" s="122"/>
      <c r="HD24" s="122"/>
      <c r="HN24" s="122"/>
      <c r="HX24" s="122"/>
    </row>
    <row xmlns:x14ac="http://schemas.microsoft.com/office/spreadsheetml/2009/9/ac" r="25" s="2" customFormat="true" x14ac:dyDescent="0.25">
      <c r="A25" s="370" t="str">
        <f ca="true">IF(ISBLANK('Data Summary'!A27),"",'Data Summary'!A27)</f>
        <v/>
      </c>
      <c r="B25" s="113"/>
      <c r="C25" s="13"/>
      <c r="D25" s="7"/>
      <c r="E25" s="7"/>
      <c r="F25" s="7"/>
      <c r="G25" s="7"/>
      <c r="H25" s="7"/>
      <c r="I25" s="26"/>
      <c r="J25" s="11"/>
      <c r="K25" s="11"/>
      <c r="L25" s="113"/>
      <c r="M25" s="13"/>
      <c r="N25" s="7"/>
      <c r="O25" s="7"/>
      <c r="P25" s="7"/>
      <c r="Q25" s="7"/>
      <c r="R25" s="7"/>
      <c r="S25" s="26"/>
      <c r="T25" s="11"/>
      <c r="U25" s="11"/>
      <c r="V25" s="113"/>
      <c r="W25" s="13"/>
      <c r="X25" s="7"/>
      <c r="Y25" s="7"/>
      <c r="Z25" s="7"/>
      <c r="AA25" s="7"/>
      <c r="AB25" s="7"/>
      <c r="AC25" s="26"/>
      <c r="AD25" s="11"/>
      <c r="AE25" s="11"/>
      <c r="AF25" s="113"/>
      <c r="AG25" s="13"/>
      <c r="AH25" s="7"/>
      <c r="AI25" s="7"/>
      <c r="AJ25" s="7"/>
      <c r="AK25" s="7"/>
      <c r="AL25" s="7"/>
      <c r="AM25" s="26"/>
      <c r="AN25" s="11"/>
      <c r="AO25" s="11"/>
      <c r="AP25" s="113"/>
      <c r="AQ25" s="13"/>
      <c r="AR25" s="7"/>
      <c r="AS25" s="7"/>
      <c r="AT25" s="7"/>
      <c r="AU25" s="7"/>
      <c r="AV25" s="7"/>
      <c r="AW25" s="26"/>
      <c r="AX25" s="11"/>
      <c r="AY25" s="11"/>
      <c r="AZ25" s="113"/>
      <c r="BA25" s="13"/>
      <c r="BB25" s="7"/>
      <c r="BC25" s="7"/>
      <c r="BD25" s="7"/>
      <c r="BE25" s="7"/>
      <c r="BF25" s="7"/>
      <c r="BG25" s="26"/>
      <c r="BH25" s="11"/>
      <c r="BI25" s="11"/>
      <c r="BJ25" s="122"/>
      <c r="BT25" s="122"/>
      <c r="CD25" s="122"/>
      <c r="CN25" s="122"/>
      <c r="CX25" s="122"/>
      <c r="DH25" s="122"/>
      <c r="DR25" s="122"/>
      <c r="EB25" s="122"/>
      <c r="EL25" s="122"/>
      <c r="EV25" s="122"/>
      <c r="FF25" s="122"/>
      <c r="FP25" s="122"/>
      <c r="FZ25" s="122"/>
      <c r="GJ25" s="122"/>
      <c r="GT25" s="122"/>
      <c r="HD25" s="122"/>
      <c r="HN25" s="122"/>
      <c r="HX25" s="122"/>
    </row>
    <row xmlns:x14ac="http://schemas.microsoft.com/office/spreadsheetml/2009/9/ac" r="26" s="2" customFormat="true" ht="83.25" customHeight="true" x14ac:dyDescent="0.25">
      <c r="A26" s="370" t="str">
        <f ca="true">IF(ISBLANK('Data Summary'!A28),"",'Data Summary'!A28)</f>
        <v/>
      </c>
      <c r="B26" s="114" t="s">
        <v>12</v>
      </c>
      <c r="C26" s="550" t="s">
        <v>184</v>
      </c>
      <c r="D26" s="550"/>
      <c r="E26" s="550"/>
      <c r="F26" s="550"/>
      <c r="G26" s="550"/>
      <c r="H26" s="550"/>
      <c r="I26" s="551"/>
      <c r="J26" s="11"/>
      <c r="K26" s="11"/>
      <c r="L26" s="114" t="s">
        <v>12</v>
      </c>
      <c r="M26" s="550" t="s">
        <v>215</v>
      </c>
      <c r="N26" s="550"/>
      <c r="O26" s="550"/>
      <c r="P26" s="550"/>
      <c r="Q26" s="550"/>
      <c r="R26" s="550"/>
      <c r="S26" s="551"/>
      <c r="T26" s="11"/>
      <c r="U26" s="11"/>
      <c r="V26" s="114" t="s">
        <v>12</v>
      </c>
      <c r="W26" s="550" t="s">
        <v>218</v>
      </c>
      <c r="X26" s="550"/>
      <c r="Y26" s="550"/>
      <c r="Z26" s="550"/>
      <c r="AA26" s="550"/>
      <c r="AB26" s="550"/>
      <c r="AC26" s="551"/>
      <c r="AD26" s="11"/>
      <c r="AE26" s="11"/>
      <c r="AF26" s="114" t="s">
        <v>12</v>
      </c>
      <c r="AG26" s="550" t="s">
        <v>245</v>
      </c>
      <c r="AH26" s="550"/>
      <c r="AI26" s="550"/>
      <c r="AJ26" s="550"/>
      <c r="AK26" s="550"/>
      <c r="AL26" s="550"/>
      <c r="AM26" s="551"/>
      <c r="AN26" s="11"/>
      <c r="AO26" s="11"/>
      <c r="AP26" s="114" t="s">
        <v>12</v>
      </c>
      <c r="AQ26" s="550" t="s">
        <v>250</v>
      </c>
      <c r="AR26" s="550"/>
      <c r="AS26" s="550"/>
      <c r="AT26" s="550"/>
      <c r="AU26" s="550"/>
      <c r="AV26" s="550"/>
      <c r="AW26" s="551"/>
      <c r="AX26" s="11"/>
      <c r="AY26" s="11"/>
      <c r="AZ26" s="114" t="s">
        <v>12</v>
      </c>
      <c r="BA26" s="550" t="s">
        <v>258</v>
      </c>
      <c r="BB26" s="550"/>
      <c r="BC26" s="550"/>
      <c r="BD26" s="550"/>
      <c r="BE26" s="550"/>
      <c r="BF26" s="550"/>
      <c r="BG26" s="551"/>
      <c r="BH26" s="11"/>
      <c r="BI26" s="11"/>
      <c r="BJ26" s="122"/>
      <c r="BT26" s="122"/>
      <c r="CD26" s="122"/>
      <c r="CN26" s="122"/>
      <c r="CX26" s="122"/>
      <c r="DH26" s="122"/>
      <c r="DR26" s="122"/>
      <c r="EB26" s="122"/>
      <c r="EL26" s="122"/>
      <c r="EV26" s="122"/>
      <c r="FF26" s="122"/>
      <c r="FP26" s="122"/>
      <c r="FZ26" s="122"/>
      <c r="GJ26" s="122"/>
      <c r="GT26" s="122"/>
      <c r="HD26" s="122"/>
      <c r="HN26" s="122"/>
      <c r="HX26" s="122"/>
    </row>
    <row xmlns:x14ac="http://schemas.microsoft.com/office/spreadsheetml/2009/9/ac" r="27" s="2" customFormat="true" ht="15.75" customHeight="true" x14ac:dyDescent="0.25">
      <c r="A27" s="370" t="str">
        <f ca="true">IF(ISBLANK('Data Summary'!A29),"",'Data Summary'!A29)</f>
        <v/>
      </c>
      <c r="B27" s="114"/>
      <c r="C27" s="65" t="s">
        <v>120</v>
      </c>
      <c r="D27" s="53"/>
      <c r="E27" s="53"/>
      <c r="F27" s="53"/>
      <c r="G27" s="53"/>
      <c r="H27" s="53"/>
      <c r="I27" s="98" t="s">
        <v>158</v>
      </c>
      <c r="J27" s="11"/>
      <c r="K27" s="11"/>
      <c r="L27" s="114"/>
      <c r="M27" s="65" t="s">
        <v>120</v>
      </c>
      <c r="N27" s="53"/>
      <c r="O27" s="53"/>
      <c r="P27" s="53"/>
      <c r="Q27" s="53"/>
      <c r="R27" s="53"/>
      <c r="S27" s="98" t="s">
        <v>158</v>
      </c>
      <c r="T27" s="11"/>
      <c r="U27" s="11"/>
      <c r="V27" s="114"/>
      <c r="W27" s="65" t="s">
        <v>120</v>
      </c>
      <c r="X27" s="53" t="s">
        <v>158</v>
      </c>
      <c r="Y27" s="53"/>
      <c r="Z27" s="53"/>
      <c r="AA27" s="53"/>
      <c r="AB27" s="53" t="s">
        <v>158</v>
      </c>
      <c r="AC27" s="98" t="s">
        <v>158</v>
      </c>
      <c r="AD27" s="11"/>
      <c r="AE27" s="11"/>
      <c r="AF27" s="114"/>
      <c r="AG27" s="65" t="s">
        <v>120</v>
      </c>
      <c r="AH27" s="53"/>
      <c r="AI27" s="53"/>
      <c r="AJ27" s="53"/>
      <c r="AK27" s="53"/>
      <c r="AL27" s="53"/>
      <c r="AM27" s="98" t="s">
        <v>158</v>
      </c>
      <c r="AN27" s="11"/>
      <c r="AO27" s="11"/>
      <c r="AP27" s="114"/>
      <c r="AQ27" s="65" t="s">
        <v>120</v>
      </c>
      <c r="AR27" s="53" t="s">
        <v>158</v>
      </c>
      <c r="AS27" s="53"/>
      <c r="AT27" s="53"/>
      <c r="AU27" s="53"/>
      <c r="AV27" s="53" t="s">
        <v>158</v>
      </c>
      <c r="AW27" s="98" t="s">
        <v>158</v>
      </c>
      <c r="AX27" s="11"/>
      <c r="AY27" s="11"/>
      <c r="AZ27" s="114"/>
      <c r="BA27" s="65" t="s">
        <v>120</v>
      </c>
      <c r="BB27" s="53" t="s">
        <v>158</v>
      </c>
      <c r="BC27" s="53"/>
      <c r="BD27" s="53"/>
      <c r="BE27" s="53"/>
      <c r="BF27" s="53" t="s">
        <v>158</v>
      </c>
      <c r="BG27" s="98" t="s">
        <v>158</v>
      </c>
      <c r="BH27" s="11"/>
      <c r="BI27" s="11"/>
      <c r="BJ27" s="122"/>
      <c r="BT27" s="122"/>
      <c r="CD27" s="122"/>
      <c r="CN27" s="122"/>
      <c r="CX27" s="122"/>
      <c r="DH27" s="122"/>
      <c r="DR27" s="122"/>
      <c r="EB27" s="122"/>
      <c r="EL27" s="122"/>
      <c r="EV27" s="122"/>
      <c r="FF27" s="122"/>
      <c r="FP27" s="122"/>
      <c r="FZ27" s="122"/>
      <c r="GJ27" s="122"/>
      <c r="GT27" s="122"/>
      <c r="HD27" s="122"/>
      <c r="HN27" s="122"/>
      <c r="HX27" s="122"/>
    </row>
    <row xmlns:x14ac="http://schemas.microsoft.com/office/spreadsheetml/2009/9/ac" r="28" s="2" customFormat="true" ht="15.75" customHeight="true" x14ac:dyDescent="0.25">
      <c r="A28" s="370" t="str">
        <f ca="true">IF(ISBLANK('Data Summary'!A30),"",'Data Summary'!A30)</f>
        <v/>
      </c>
      <c r="B28" s="114"/>
      <c r="C28" s="65" t="s">
        <v>102</v>
      </c>
      <c r="D28" s="53"/>
      <c r="E28" s="53"/>
      <c r="F28" s="53"/>
      <c r="G28" s="53"/>
      <c r="H28" s="53"/>
      <c r="I28" s="98" t="s">
        <v>158</v>
      </c>
      <c r="J28" s="11"/>
      <c r="K28" s="11"/>
      <c r="L28" s="114"/>
      <c r="M28" s="65" t="s">
        <v>102</v>
      </c>
      <c r="N28" s="53"/>
      <c r="O28" s="53"/>
      <c r="P28" s="53"/>
      <c r="Q28" s="53"/>
      <c r="R28" s="53"/>
      <c r="S28" s="98" t="s">
        <v>158</v>
      </c>
      <c r="T28" s="11"/>
      <c r="U28" s="11"/>
      <c r="V28" s="114"/>
      <c r="W28" s="65" t="s">
        <v>102</v>
      </c>
      <c r="X28" s="53" t="s">
        <v>158</v>
      </c>
      <c r="Y28" s="53"/>
      <c r="Z28" s="53"/>
      <c r="AA28" s="53"/>
      <c r="AB28" s="53" t="s">
        <v>158</v>
      </c>
      <c r="AC28" s="98" t="s">
        <v>158</v>
      </c>
      <c r="AD28" s="11"/>
      <c r="AE28" s="11"/>
      <c r="AF28" s="114"/>
      <c r="AG28" s="65" t="s">
        <v>102</v>
      </c>
      <c r="AH28" s="53"/>
      <c r="AI28" s="53"/>
      <c r="AJ28" s="53"/>
      <c r="AK28" s="53"/>
      <c r="AL28" s="53"/>
      <c r="AM28" s="98" t="s">
        <v>158</v>
      </c>
      <c r="AN28" s="11"/>
      <c r="AO28" s="11"/>
      <c r="AP28" s="114"/>
      <c r="AQ28" s="65" t="s">
        <v>102</v>
      </c>
      <c r="AR28" s="53" t="s">
        <v>158</v>
      </c>
      <c r="AS28" s="53"/>
      <c r="AT28" s="53"/>
      <c r="AU28" s="53"/>
      <c r="AV28" s="53" t="s">
        <v>158</v>
      </c>
      <c r="AW28" s="98" t="s">
        <v>158</v>
      </c>
      <c r="AX28" s="11"/>
      <c r="AY28" s="11"/>
      <c r="AZ28" s="114"/>
      <c r="BA28" s="65" t="s">
        <v>102</v>
      </c>
      <c r="BB28" s="53" t="s">
        <v>158</v>
      </c>
      <c r="BC28" s="53"/>
      <c r="BD28" s="53"/>
      <c r="BE28" s="53"/>
      <c r="BF28" s="53" t="s">
        <v>158</v>
      </c>
      <c r="BG28" s="98" t="s">
        <v>158</v>
      </c>
      <c r="BH28" s="11"/>
      <c r="BI28" s="11"/>
      <c r="BJ28" s="122"/>
      <c r="BT28" s="122"/>
      <c r="CD28" s="122"/>
      <c r="CN28" s="122"/>
      <c r="CX28" s="122"/>
      <c r="DH28" s="122"/>
      <c r="DR28" s="122"/>
      <c r="EB28" s="122"/>
      <c r="EL28" s="122"/>
      <c r="EV28" s="122"/>
      <c r="FF28" s="122"/>
      <c r="FP28" s="122"/>
      <c r="FZ28" s="122"/>
      <c r="GJ28" s="122"/>
      <c r="GT28" s="122"/>
      <c r="HD28" s="122"/>
      <c r="HN28" s="122"/>
      <c r="HX28" s="122"/>
    </row>
    <row xmlns:x14ac="http://schemas.microsoft.com/office/spreadsheetml/2009/9/ac" r="29" ht="15.75" customHeight="true" x14ac:dyDescent="0.25">
      <c r="A29" s="370" t="str">
        <f ca="true">IF(ISBLANK('Data Summary'!A31),"",'Data Summary'!A31)</f>
        <v/>
      </c>
      <c r="B29" s="114"/>
      <c r="C29" s="65" t="s">
        <v>159</v>
      </c>
      <c r="D29" s="53" t="s">
        <v>158</v>
      </c>
      <c r="E29" s="53"/>
      <c r="F29" s="53"/>
      <c r="G29" s="53"/>
      <c r="H29" s="53" t="s">
        <v>158</v>
      </c>
      <c r="I29" s="98" t="s">
        <v>158</v>
      </c>
      <c r="J29" s="11"/>
      <c r="K29" s="11"/>
      <c r="L29" s="114"/>
      <c r="M29" s="65" t="s">
        <v>159</v>
      </c>
      <c r="N29" s="53" t="s">
        <v>158</v>
      </c>
      <c r="O29" s="53"/>
      <c r="P29" s="53"/>
      <c r="Q29" s="53"/>
      <c r="R29" s="53" t="s">
        <v>158</v>
      </c>
      <c r="S29" s="98" t="s">
        <v>158</v>
      </c>
      <c r="T29" s="11"/>
      <c r="U29" s="11"/>
      <c r="V29" s="114"/>
      <c r="W29" s="65" t="s">
        <v>159</v>
      </c>
      <c r="X29" s="53" t="s">
        <v>158</v>
      </c>
      <c r="Y29" s="53"/>
      <c r="Z29" s="53"/>
      <c r="AA29" s="53"/>
      <c r="AB29" s="53" t="s">
        <v>158</v>
      </c>
      <c r="AC29" s="98" t="s">
        <v>158</v>
      </c>
      <c r="AD29" s="11"/>
      <c r="AE29" s="11"/>
      <c r="AF29" s="114"/>
      <c r="AG29" s="65" t="s">
        <v>159</v>
      </c>
      <c r="AH29" s="53" t="s">
        <v>158</v>
      </c>
      <c r="AI29" s="53"/>
      <c r="AJ29" s="53"/>
      <c r="AK29" s="53"/>
      <c r="AL29" s="53" t="s">
        <v>158</v>
      </c>
      <c r="AM29" s="98" t="s">
        <v>158</v>
      </c>
      <c r="AN29" s="11"/>
      <c r="AO29" s="11"/>
      <c r="AP29" s="114"/>
      <c r="AQ29" s="65" t="s">
        <v>159</v>
      </c>
      <c r="AR29" s="53" t="s">
        <v>158</v>
      </c>
      <c r="AS29" s="53"/>
      <c r="AT29" s="53"/>
      <c r="AU29" s="53"/>
      <c r="AV29" s="53" t="s">
        <v>158</v>
      </c>
      <c r="AW29" s="98" t="s">
        <v>158</v>
      </c>
      <c r="AX29" s="11"/>
      <c r="AY29" s="11"/>
      <c r="AZ29" s="114"/>
      <c r="BA29" s="65" t="s">
        <v>159</v>
      </c>
      <c r="BB29" s="53" t="s">
        <v>158</v>
      </c>
      <c r="BC29" s="53"/>
      <c r="BD29" s="53"/>
      <c r="BE29" s="53"/>
      <c r="BF29" s="53" t="s">
        <v>158</v>
      </c>
      <c r="BG29" s="98" t="s">
        <v>158</v>
      </c>
      <c r="BH29" s="11"/>
      <c r="BI29" s="11"/>
    </row>
    <row xmlns:x14ac="http://schemas.microsoft.com/office/spreadsheetml/2009/9/ac" r="30" ht="15.75" customHeight="true" x14ac:dyDescent="0.25">
      <c r="A30" s="370" t="str">
        <f ca="true">IF(ISBLANK('Data Summary'!A32),"",'Data Summary'!A32)</f>
        <v/>
      </c>
      <c r="B30" s="115"/>
      <c r="C30" s="12" t="s">
        <v>23</v>
      </c>
      <c r="D30" s="71"/>
      <c r="E30" s="71"/>
      <c r="F30" s="71"/>
      <c r="G30" s="72"/>
      <c r="H30" s="73"/>
      <c r="I30" s="74"/>
      <c r="J30" s="11"/>
      <c r="K30" s="11"/>
      <c r="L30" s="115"/>
      <c r="M30" s="12" t="s">
        <v>23</v>
      </c>
      <c r="N30" s="71"/>
      <c r="O30" s="71"/>
      <c r="P30" s="71"/>
      <c r="Q30" s="72"/>
      <c r="R30" s="73"/>
      <c r="S30" s="74"/>
      <c r="T30" s="11"/>
      <c r="U30" s="11"/>
      <c r="V30" s="115"/>
      <c r="W30" s="12" t="s">
        <v>23</v>
      </c>
      <c r="X30" s="71"/>
      <c r="Y30" s="71"/>
      <c r="Z30" s="71"/>
      <c r="AA30" s="72"/>
      <c r="AB30" s="73"/>
      <c r="AC30" s="74"/>
      <c r="AD30" s="11"/>
      <c r="AE30" s="11"/>
      <c r="AF30" s="115"/>
      <c r="AG30" s="12" t="s">
        <v>23</v>
      </c>
      <c r="AH30" s="71"/>
      <c r="AI30" s="71"/>
      <c r="AJ30" s="71"/>
      <c r="AK30" s="72"/>
      <c r="AL30" s="73"/>
      <c r="AM30" s="74"/>
      <c r="AN30" s="11"/>
      <c r="AO30" s="11"/>
      <c r="AP30" s="115"/>
      <c r="AQ30" s="12" t="s">
        <v>23</v>
      </c>
      <c r="AR30" s="71"/>
      <c r="AS30" s="71"/>
      <c r="AT30" s="71"/>
      <c r="AU30" s="72"/>
      <c r="AV30" s="73"/>
      <c r="AW30" s="74"/>
      <c r="AX30" s="11"/>
      <c r="AY30" s="11"/>
      <c r="AZ30" s="115"/>
      <c r="BA30" s="12" t="s">
        <v>23</v>
      </c>
      <c r="BB30" s="71"/>
      <c r="BC30" s="71"/>
      <c r="BD30" s="71"/>
      <c r="BE30" s="72"/>
      <c r="BF30" s="73"/>
      <c r="BG30" s="74"/>
      <c r="BH30" s="11"/>
      <c r="BI30" s="11"/>
    </row>
    <row xmlns:x14ac="http://schemas.microsoft.com/office/spreadsheetml/2009/9/ac" r="31" s="3" customFormat="true" ht="16.5" thickBot="true" x14ac:dyDescent="0.3">
      <c r="A31" s="370" t="str">
        <f ca="true">IF(ISBLANK('Data Summary'!A33),"",'Data Summary'!A33)</f>
        <v/>
      </c>
      <c r="B31" s="116"/>
      <c r="C31" s="75" t="s">
        <v>20</v>
      </c>
      <c r="D31" s="76"/>
      <c r="E31" s="76"/>
      <c r="F31" s="76"/>
      <c r="G31" s="76"/>
      <c r="H31" s="76"/>
      <c r="I31" s="77"/>
      <c r="J31" s="11"/>
      <c r="K31" s="11"/>
      <c r="L31" s="116"/>
      <c r="M31" s="75" t="s">
        <v>20</v>
      </c>
      <c r="N31" s="76"/>
      <c r="O31" s="76"/>
      <c r="P31" s="76"/>
      <c r="Q31" s="76"/>
      <c r="R31" s="76"/>
      <c r="S31" s="77"/>
      <c r="T31" s="11"/>
      <c r="U31" s="11"/>
      <c r="V31" s="116"/>
      <c r="W31" s="75" t="s">
        <v>20</v>
      </c>
      <c r="X31" s="76"/>
      <c r="Y31" s="76"/>
      <c r="Z31" s="76"/>
      <c r="AA31" s="76"/>
      <c r="AB31" s="76"/>
      <c r="AC31" s="77"/>
      <c r="AD31" s="11"/>
      <c r="AE31" s="11"/>
      <c r="AF31" s="116"/>
      <c r="AG31" s="75" t="s">
        <v>20</v>
      </c>
      <c r="AH31" s="76"/>
      <c r="AI31" s="76"/>
      <c r="AJ31" s="76"/>
      <c r="AK31" s="76"/>
      <c r="AL31" s="76"/>
      <c r="AM31" s="77"/>
      <c r="AN31" s="11"/>
      <c r="AO31" s="11"/>
      <c r="AP31" s="116"/>
      <c r="AQ31" s="75" t="s">
        <v>20</v>
      </c>
      <c r="AR31" s="76"/>
      <c r="AS31" s="76"/>
      <c r="AT31" s="76"/>
      <c r="AU31" s="76"/>
      <c r="AV31" s="76"/>
      <c r="AW31" s="77"/>
      <c r="AX31" s="11"/>
      <c r="AY31" s="11"/>
      <c r="AZ31" s="116"/>
      <c r="BA31" s="75" t="s">
        <v>20</v>
      </c>
      <c r="BB31" s="76"/>
      <c r="BC31" s="76"/>
      <c r="BD31" s="76"/>
      <c r="BE31" s="76"/>
      <c r="BF31" s="76"/>
      <c r="BG31" s="77"/>
      <c r="BH31" s="11"/>
      <c r="BI31" s="11"/>
      <c r="BJ31" s="117"/>
      <c r="BT31" s="117"/>
      <c r="CD31" s="117"/>
      <c r="CN31" s="117"/>
      <c r="CX31" s="117"/>
      <c r="DH31" s="117"/>
      <c r="DR31" s="117"/>
      <c r="EB31" s="117"/>
      <c r="EL31" s="117"/>
      <c r="EV31" s="117"/>
      <c r="FF31" s="117"/>
      <c r="FP31" s="117"/>
      <c r="FZ31" s="117"/>
      <c r="GJ31" s="117"/>
      <c r="GT31" s="117"/>
      <c r="HD31" s="117"/>
      <c r="HN31" s="117"/>
      <c r="HX31" s="117"/>
    </row>
    <row xmlns:x14ac="http://schemas.microsoft.com/office/spreadsheetml/2009/9/ac" r="32" s="3" customFormat="true" x14ac:dyDescent="0.25">
      <c r="A32" s="370" t="str">
        <f ca="true">IF(ISBLANK('Data Summary'!A34),"",'Data Summary'!A34)</f>
        <v/>
      </c>
      <c r="B32" s="117"/>
      <c r="L32" s="117"/>
      <c r="V32" s="117"/>
      <c r="AF32" s="117"/>
      <c r="AP32" s="117"/>
      <c r="AZ32" s="117"/>
      <c r="BJ32" s="117"/>
      <c r="BT32" s="117"/>
      <c r="CD32" s="117"/>
      <c r="CN32" s="117"/>
      <c r="CX32" s="117"/>
      <c r="DH32" s="117"/>
      <c r="DR32" s="117"/>
      <c r="EB32" s="117"/>
      <c r="EL32" s="117"/>
      <c r="EV32" s="117"/>
      <c r="FF32" s="117"/>
      <c r="FP32" s="117"/>
      <c r="FZ32" s="117"/>
      <c r="GJ32" s="117"/>
      <c r="GT32" s="117"/>
      <c r="HD32" s="117"/>
      <c r="HN32" s="117"/>
      <c r="HX32" s="117"/>
    </row>
    <row xmlns:x14ac="http://schemas.microsoft.com/office/spreadsheetml/2009/9/ac" r="33" s="3" customFormat="true" x14ac:dyDescent="0.25">
      <c r="A33" s="370" t="str">
        <f ca="true">IF(ISBLANK('Data Summary'!A35),"",'Data Summary'!A35)</f>
        <v/>
      </c>
      <c r="B33" s="117"/>
      <c r="L33" s="117"/>
      <c r="V33" s="117"/>
      <c r="AF33" s="117"/>
      <c r="AP33" s="117"/>
      <c r="AZ33" s="117"/>
      <c r="BJ33" s="117"/>
      <c r="BT33" s="117"/>
      <c r="CD33" s="117"/>
      <c r="CN33" s="117"/>
      <c r="CX33" s="117"/>
      <c r="DH33" s="117"/>
      <c r="DR33" s="117"/>
      <c r="EB33" s="117"/>
      <c r="EL33" s="117"/>
      <c r="EV33" s="117"/>
      <c r="FF33" s="117"/>
      <c r="FP33" s="117"/>
      <c r="FZ33" s="117"/>
      <c r="GJ33" s="117"/>
      <c r="GT33" s="117"/>
      <c r="HD33" s="117"/>
      <c r="HN33" s="117"/>
      <c r="HX33" s="117"/>
    </row>
    <row xmlns:x14ac="http://schemas.microsoft.com/office/spreadsheetml/2009/9/ac" r="34" s="3" customFormat="true" x14ac:dyDescent="0.25">
      <c r="A34" s="370" t="str">
        <f ca="true">IF(ISBLANK('Data Summary'!A36),"",'Data Summary'!A36)</f>
        <v/>
      </c>
      <c r="B34" s="117"/>
      <c r="L34" s="117"/>
      <c r="V34" s="117"/>
      <c r="AF34" s="117"/>
      <c r="AP34" s="117"/>
      <c r="AZ34" s="117"/>
      <c r="BJ34" s="117"/>
      <c r="BT34" s="117"/>
      <c r="CD34" s="117"/>
      <c r="CN34" s="117"/>
      <c r="CX34" s="117"/>
      <c r="DH34" s="117"/>
      <c r="DR34" s="117"/>
      <c r="EB34" s="117"/>
      <c r="EL34" s="117"/>
      <c r="EV34" s="117"/>
      <c r="FF34" s="117"/>
      <c r="FP34" s="117"/>
      <c r="FZ34" s="117"/>
      <c r="GJ34" s="117"/>
      <c r="GT34" s="117"/>
      <c r="HD34" s="117"/>
      <c r="HN34" s="117"/>
      <c r="HX34" s="117"/>
    </row>
    <row xmlns:x14ac="http://schemas.microsoft.com/office/spreadsheetml/2009/9/ac" r="35" s="3" customFormat="true" x14ac:dyDescent="0.25">
      <c r="A35" s="370" t="str">
        <f ca="true">IF(ISBLANK('Data Summary'!A37),"",'Data Summary'!A37)</f>
        <v/>
      </c>
      <c r="B35" s="117"/>
      <c r="L35" s="117"/>
      <c r="V35" s="117"/>
      <c r="AF35" s="117"/>
      <c r="AP35" s="117"/>
      <c r="AZ35" s="117"/>
      <c r="BJ35" s="117"/>
      <c r="BT35" s="117"/>
      <c r="CD35" s="117"/>
      <c r="CN35" s="117"/>
      <c r="CX35" s="117"/>
      <c r="DH35" s="117"/>
      <c r="DR35" s="117"/>
      <c r="EB35" s="117"/>
      <c r="EL35" s="117"/>
      <c r="EV35" s="117"/>
      <c r="FF35" s="117"/>
      <c r="FP35" s="117"/>
      <c r="FZ35" s="117"/>
      <c r="GJ35" s="117"/>
      <c r="GT35" s="117"/>
      <c r="HD35" s="117"/>
      <c r="HN35" s="117"/>
      <c r="HX35" s="117"/>
    </row>
    <row xmlns:x14ac="http://schemas.microsoft.com/office/spreadsheetml/2009/9/ac" r="36" s="3" customFormat="true" x14ac:dyDescent="0.25">
      <c r="A36" s="370" t="str">
        <f ca="true">IF(ISBLANK('Data Summary'!A38),"",'Data Summary'!A38)</f>
        <v/>
      </c>
      <c r="B36" s="117"/>
      <c r="L36" s="117"/>
      <c r="V36" s="117"/>
      <c r="AF36" s="117"/>
      <c r="AP36" s="117"/>
      <c r="AZ36" s="117"/>
      <c r="BJ36" s="117"/>
      <c r="BT36" s="117"/>
      <c r="CD36" s="117"/>
      <c r="CN36" s="117"/>
      <c r="CX36" s="117"/>
      <c r="DH36" s="117"/>
      <c r="DR36" s="117"/>
      <c r="EB36" s="117"/>
      <c r="EL36" s="117"/>
      <c r="EV36" s="117"/>
      <c r="FF36" s="117"/>
      <c r="FP36" s="117"/>
      <c r="FZ36" s="117"/>
      <c r="GJ36" s="117"/>
      <c r="GT36" s="117"/>
      <c r="HD36" s="117"/>
      <c r="HN36" s="117"/>
      <c r="HX36" s="117"/>
    </row>
    <row xmlns:x14ac="http://schemas.microsoft.com/office/spreadsheetml/2009/9/ac" r="37" s="3" customFormat="true" x14ac:dyDescent="0.25">
      <c r="A37" s="370" t="str">
        <f ca="true">IF(ISBLANK('Data Summary'!A39),"",'Data Summary'!A39)</f>
        <v/>
      </c>
      <c r="B37" s="117"/>
      <c r="L37" s="117"/>
      <c r="V37" s="117"/>
      <c r="AF37" s="117"/>
      <c r="AP37" s="117"/>
      <c r="AZ37" s="117"/>
      <c r="BJ37" s="117"/>
      <c r="BT37" s="117"/>
      <c r="CD37" s="117"/>
      <c r="CN37" s="117"/>
      <c r="CX37" s="117"/>
      <c r="DH37" s="117"/>
      <c r="DR37" s="117"/>
      <c r="EB37" s="117"/>
      <c r="EL37" s="117"/>
      <c r="EV37" s="117"/>
      <c r="FF37" s="117"/>
      <c r="FP37" s="117"/>
      <c r="FZ37" s="117"/>
      <c r="GJ37" s="117"/>
      <c r="GT37" s="117"/>
      <c r="HD37" s="117"/>
      <c r="HN37" s="117"/>
      <c r="HX37" s="117"/>
    </row>
    <row xmlns:x14ac="http://schemas.microsoft.com/office/spreadsheetml/2009/9/ac" r="38" s="3" customFormat="true" x14ac:dyDescent="0.25">
      <c r="A38" s="370" t="str">
        <f ca="true">IF(ISBLANK('Data Summary'!A40),"",'Data Summary'!A40)</f>
        <v/>
      </c>
      <c r="B38" s="117"/>
      <c r="L38" s="117"/>
      <c r="V38" s="117"/>
      <c r="AF38" s="117"/>
      <c r="AP38" s="117"/>
      <c r="AZ38" s="117"/>
      <c r="BJ38" s="117"/>
      <c r="BT38" s="117"/>
      <c r="CD38" s="117"/>
      <c r="CN38" s="117"/>
      <c r="CX38" s="117"/>
      <c r="DH38" s="117"/>
      <c r="DR38" s="117"/>
      <c r="EB38" s="117"/>
      <c r="EL38" s="117"/>
      <c r="EV38" s="117"/>
      <c r="FF38" s="117"/>
      <c r="FP38" s="117"/>
      <c r="FZ38" s="117"/>
      <c r="GJ38" s="117"/>
      <c r="GT38" s="117"/>
      <c r="HD38" s="117"/>
      <c r="HN38" s="117"/>
      <c r="HX38" s="117"/>
    </row>
    <row xmlns:x14ac="http://schemas.microsoft.com/office/spreadsheetml/2009/9/ac" r="39" s="3" customFormat="true" x14ac:dyDescent="0.25">
      <c r="A39" s="370" t="str">
        <f ca="true">IF(ISBLANK('Data Summary'!A41),"",'Data Summary'!A41)</f>
        <v/>
      </c>
      <c r="B39" s="117"/>
      <c r="L39" s="117"/>
      <c r="V39" s="117"/>
      <c r="AF39" s="117"/>
      <c r="AP39" s="117"/>
      <c r="AZ39" s="117"/>
      <c r="BJ39" s="117"/>
      <c r="BT39" s="117"/>
      <c r="CD39" s="117"/>
      <c r="CN39" s="117"/>
      <c r="CX39" s="117"/>
      <c r="DH39" s="117"/>
      <c r="DR39" s="117"/>
      <c r="EB39" s="117"/>
      <c r="EL39" s="117"/>
      <c r="EV39" s="117"/>
      <c r="FF39" s="117"/>
      <c r="FP39" s="117"/>
      <c r="FZ39" s="117"/>
      <c r="GJ39" s="117"/>
      <c r="GT39" s="117"/>
      <c r="HD39" s="117"/>
      <c r="HN39" s="117"/>
      <c r="HX39" s="117"/>
    </row>
    <row xmlns:x14ac="http://schemas.microsoft.com/office/spreadsheetml/2009/9/ac" r="40" s="3" customFormat="true" x14ac:dyDescent="0.25">
      <c r="A40" s="370" t="str">
        <f ca="true">IF(ISBLANK('Data Summary'!A42),"",'Data Summary'!A42)</f>
        <v/>
      </c>
      <c r="B40" s="117"/>
      <c r="L40" s="117"/>
      <c r="V40" s="117"/>
      <c r="AF40" s="117"/>
      <c r="AP40" s="117"/>
      <c r="AZ40" s="117"/>
      <c r="BJ40" s="117"/>
      <c r="BT40" s="117"/>
      <c r="CD40" s="117"/>
      <c r="CN40" s="117"/>
      <c r="CX40" s="117"/>
      <c r="DH40" s="117"/>
      <c r="DR40" s="117"/>
      <c r="EB40" s="117"/>
      <c r="EL40" s="117"/>
      <c r="EV40" s="117"/>
      <c r="FF40" s="117"/>
      <c r="FP40" s="117"/>
      <c r="FZ40" s="117"/>
      <c r="GJ40" s="117"/>
      <c r="GT40" s="117"/>
      <c r="HD40" s="117"/>
      <c r="HN40" s="117"/>
      <c r="HX40" s="117"/>
    </row>
    <row xmlns:x14ac="http://schemas.microsoft.com/office/spreadsheetml/2009/9/ac" r="41" s="3" customFormat="true" x14ac:dyDescent="0.25">
      <c r="A41" s="370" t="str">
        <f ca="true">IF(ISBLANK('Data Summary'!A43),"",'Data Summary'!A43)</f>
        <v/>
      </c>
      <c r="B41" s="117"/>
      <c r="L41" s="117"/>
      <c r="V41" s="117"/>
      <c r="AF41" s="117"/>
      <c r="AP41" s="117"/>
      <c r="AZ41" s="117"/>
      <c r="BJ41" s="117"/>
      <c r="BT41" s="117"/>
      <c r="CD41" s="117"/>
      <c r="CN41" s="117"/>
      <c r="CX41" s="117"/>
      <c r="DH41" s="117"/>
      <c r="DR41" s="117"/>
      <c r="EB41" s="117"/>
      <c r="EL41" s="117"/>
      <c r="EV41" s="117"/>
      <c r="FF41" s="117"/>
      <c r="FP41" s="117"/>
      <c r="FZ41" s="117"/>
      <c r="GJ41" s="117"/>
      <c r="GT41" s="117"/>
      <c r="HD41" s="117"/>
      <c r="HN41" s="117"/>
      <c r="HX41" s="117"/>
    </row>
    <row xmlns:x14ac="http://schemas.microsoft.com/office/spreadsheetml/2009/9/ac" r="42" s="3" customFormat="true" x14ac:dyDescent="0.25">
      <c r="A42" s="370" t="str">
        <f ca="true">IF(ISBLANK('Data Summary'!A44),"",'Data Summary'!A44)</f>
        <v/>
      </c>
      <c r="B42" s="117"/>
      <c r="L42" s="117"/>
      <c r="V42" s="117"/>
      <c r="AF42" s="117"/>
      <c r="AP42" s="117"/>
      <c r="AZ42" s="117"/>
      <c r="BJ42" s="117"/>
      <c r="BT42" s="117"/>
      <c r="CD42" s="117"/>
      <c r="CN42" s="117"/>
      <c r="CX42" s="117"/>
      <c r="DH42" s="117"/>
      <c r="DR42" s="117"/>
      <c r="EB42" s="117"/>
      <c r="EL42" s="117"/>
      <c r="EV42" s="117"/>
      <c r="FF42" s="117"/>
      <c r="FP42" s="117"/>
      <c r="FZ42" s="117"/>
      <c r="GJ42" s="117"/>
      <c r="GT42" s="117"/>
      <c r="HD42" s="117"/>
      <c r="HN42" s="117"/>
      <c r="HX42" s="117"/>
    </row>
    <row xmlns:x14ac="http://schemas.microsoft.com/office/spreadsheetml/2009/9/ac" r="43" s="3" customFormat="true" x14ac:dyDescent="0.25">
      <c r="A43" s="370" t="str">
        <f ca="true">IF(ISBLANK('Data Summary'!A45),"",'Data Summary'!A45)</f>
        <v/>
      </c>
      <c r="B43" s="117"/>
      <c r="L43" s="117"/>
      <c r="V43" s="117"/>
      <c r="AF43" s="117"/>
      <c r="AP43" s="117"/>
      <c r="AZ43" s="117"/>
      <c r="BJ43" s="117"/>
      <c r="BT43" s="117"/>
      <c r="CD43" s="117"/>
      <c r="CN43" s="117"/>
      <c r="CX43" s="117"/>
      <c r="DH43" s="117"/>
      <c r="DR43" s="117"/>
      <c r="EB43" s="117"/>
      <c r="EL43" s="117"/>
      <c r="EV43" s="117"/>
      <c r="FF43" s="117"/>
      <c r="FP43" s="117"/>
      <c r="FZ43" s="117"/>
      <c r="GJ43" s="117"/>
      <c r="GT43" s="117"/>
      <c r="HD43" s="117"/>
      <c r="HN43" s="117"/>
      <c r="HX43" s="117"/>
    </row>
    <row xmlns:x14ac="http://schemas.microsoft.com/office/spreadsheetml/2009/9/ac" r="44" s="3" customFormat="true" x14ac:dyDescent="0.25">
      <c r="A44" s="370" t="str">
        <f ca="true">IF(ISBLANK('Data Summary'!A46),"",'Data Summary'!A46)</f>
        <v/>
      </c>
      <c r="B44" s="117"/>
      <c r="L44" s="117"/>
      <c r="V44" s="117"/>
      <c r="AF44" s="117"/>
      <c r="AP44" s="117"/>
      <c r="AZ44" s="117"/>
      <c r="BJ44" s="117"/>
      <c r="BT44" s="117"/>
      <c r="CD44" s="117"/>
      <c r="CN44" s="117"/>
      <c r="CX44" s="117"/>
      <c r="DH44" s="117"/>
      <c r="DR44" s="117"/>
      <c r="EB44" s="117"/>
      <c r="EL44" s="117"/>
      <c r="EV44" s="117"/>
      <c r="FF44" s="117"/>
      <c r="FP44" s="117"/>
      <c r="FZ44" s="117"/>
      <c r="GJ44" s="117"/>
      <c r="GT44" s="117"/>
      <c r="HD44" s="117"/>
      <c r="HN44" s="117"/>
      <c r="HX44" s="117"/>
    </row>
    <row xmlns:x14ac="http://schemas.microsoft.com/office/spreadsheetml/2009/9/ac" r="45" s="3" customFormat="true" x14ac:dyDescent="0.25">
      <c r="A45" s="370" t="str">
        <f ca="true">IF(ISBLANK('Data Summary'!A47),"",'Data Summary'!A47)</f>
        <v/>
      </c>
      <c r="B45" s="117"/>
      <c r="L45" s="117"/>
      <c r="V45" s="117"/>
      <c r="AF45" s="117"/>
      <c r="AP45" s="117"/>
      <c r="AZ45" s="117"/>
      <c r="BJ45" s="117"/>
      <c r="BT45" s="117"/>
      <c r="CD45" s="117"/>
      <c r="CN45" s="117"/>
      <c r="CX45" s="117"/>
      <c r="DH45" s="117"/>
      <c r="DR45" s="117"/>
      <c r="EB45" s="117"/>
      <c r="EL45" s="117"/>
      <c r="EV45" s="117"/>
      <c r="FF45" s="117"/>
      <c r="FP45" s="117"/>
      <c r="FZ45" s="117"/>
      <c r="GJ45" s="117"/>
      <c r="GT45" s="117"/>
      <c r="HD45" s="117"/>
      <c r="HN45" s="117"/>
      <c r="HX45" s="117"/>
    </row>
    <row xmlns:x14ac="http://schemas.microsoft.com/office/spreadsheetml/2009/9/ac" r="46" s="3" customFormat="true" x14ac:dyDescent="0.25">
      <c r="A46" s="370" t="str">
        <f ca="true">IF(ISBLANK('Data Summary'!A48),"",'Data Summary'!A48)</f>
        <v/>
      </c>
      <c r="B46" s="117"/>
      <c r="L46" s="117"/>
      <c r="V46" s="117"/>
      <c r="AF46" s="117"/>
      <c r="AP46" s="117"/>
      <c r="AZ46" s="117"/>
      <c r="BJ46" s="117"/>
      <c r="BT46" s="117"/>
      <c r="CD46" s="117"/>
      <c r="CN46" s="117"/>
      <c r="CX46" s="117"/>
      <c r="DH46" s="117"/>
      <c r="DR46" s="117"/>
      <c r="EB46" s="117"/>
      <c r="EL46" s="117"/>
      <c r="EV46" s="117"/>
      <c r="FF46" s="117"/>
      <c r="FP46" s="117"/>
      <c r="FZ46" s="117"/>
      <c r="GJ46" s="117"/>
      <c r="GT46" s="117"/>
      <c r="HD46" s="117"/>
      <c r="HN46" s="117"/>
      <c r="HX46" s="117"/>
    </row>
    <row xmlns:x14ac="http://schemas.microsoft.com/office/spreadsheetml/2009/9/ac" r="47" s="3" customFormat="true" x14ac:dyDescent="0.25">
      <c r="A47" s="370" t="str">
        <f ca="true">IF(ISBLANK('Data Summary'!A49),"",'Data Summary'!A49)</f>
        <v/>
      </c>
      <c r="B47" s="117"/>
      <c r="L47" s="117"/>
      <c r="V47" s="117"/>
      <c r="AF47" s="117"/>
      <c r="AP47" s="117"/>
      <c r="AZ47" s="117"/>
      <c r="BJ47" s="117"/>
      <c r="BT47" s="117"/>
      <c r="CD47" s="117"/>
      <c r="CN47" s="117"/>
      <c r="CX47" s="117"/>
      <c r="DH47" s="117"/>
      <c r="DR47" s="117"/>
      <c r="EB47" s="117"/>
      <c r="EL47" s="117"/>
      <c r="EV47" s="117"/>
      <c r="FF47" s="117"/>
      <c r="FP47" s="117"/>
      <c r="FZ47" s="117"/>
      <c r="GJ47" s="117"/>
      <c r="GT47" s="117"/>
      <c r="HD47" s="117"/>
      <c r="HN47" s="117"/>
      <c r="HX47" s="117"/>
    </row>
    <row xmlns:x14ac="http://schemas.microsoft.com/office/spreadsheetml/2009/9/ac" r="48" s="3" customFormat="true" x14ac:dyDescent="0.25">
      <c r="A48" s="370" t="str">
        <f ca="true">IF(ISBLANK('Data Summary'!A50),"",'Data Summary'!A50)</f>
        <v/>
      </c>
      <c r="B48" s="117"/>
      <c r="L48" s="117"/>
      <c r="V48" s="117"/>
      <c r="AF48" s="117"/>
      <c r="AP48" s="117"/>
      <c r="AZ48" s="117"/>
      <c r="BJ48" s="117"/>
      <c r="BT48" s="117"/>
      <c r="CD48" s="117"/>
      <c r="CN48" s="117"/>
      <c r="CX48" s="117"/>
      <c r="DH48" s="117"/>
      <c r="DR48" s="117"/>
      <c r="EB48" s="117"/>
      <c r="EL48" s="117"/>
      <c r="EV48" s="117"/>
      <c r="FF48" s="117"/>
      <c r="FP48" s="117"/>
      <c r="FZ48" s="117"/>
      <c r="GJ48" s="117"/>
      <c r="GT48" s="117"/>
      <c r="HD48" s="117"/>
      <c r="HN48" s="117"/>
      <c r="HX48" s="117"/>
    </row>
    <row xmlns:x14ac="http://schemas.microsoft.com/office/spreadsheetml/2009/9/ac" r="49" s="3" customFormat="true" x14ac:dyDescent="0.25">
      <c r="A49" s="370" t="str">
        <f ca="true">IF(ISBLANK('Data Summary'!A51),"",'Data Summary'!A51)</f>
        <v/>
      </c>
      <c r="B49" s="117"/>
      <c r="L49" s="117"/>
      <c r="V49" s="117"/>
      <c r="AF49" s="117"/>
      <c r="AP49" s="117"/>
      <c r="AZ49" s="117"/>
      <c r="BJ49" s="117"/>
      <c r="BT49" s="117"/>
      <c r="CD49" s="117"/>
      <c r="CN49" s="117"/>
      <c r="CX49" s="117"/>
      <c r="DH49" s="117"/>
      <c r="DR49" s="117"/>
      <c r="EB49" s="117"/>
      <c r="EL49" s="117"/>
      <c r="EV49" s="117"/>
      <c r="FF49" s="117"/>
      <c r="FP49" s="117"/>
      <c r="FZ49" s="117"/>
      <c r="GJ49" s="117"/>
      <c r="GT49" s="117"/>
      <c r="HD49" s="117"/>
      <c r="HN49" s="117"/>
      <c r="HX49" s="117"/>
    </row>
    <row xmlns:x14ac="http://schemas.microsoft.com/office/spreadsheetml/2009/9/ac" r="50" s="3" customFormat="true" x14ac:dyDescent="0.25">
      <c r="A50" s="370" t="str">
        <f ca="true">IF(ISBLANK('Data Summary'!A52),"",'Data Summary'!A52)</f>
        <v/>
      </c>
      <c r="B50" s="117"/>
      <c r="L50" s="117"/>
      <c r="V50" s="117"/>
      <c r="AF50" s="117"/>
      <c r="AP50" s="117"/>
      <c r="AZ50" s="117"/>
      <c r="BJ50" s="117"/>
      <c r="BT50" s="117"/>
      <c r="CD50" s="117"/>
      <c r="CN50" s="117"/>
      <c r="CX50" s="117"/>
      <c r="DH50" s="117"/>
      <c r="DR50" s="117"/>
      <c r="EB50" s="117"/>
      <c r="EL50" s="117"/>
      <c r="EV50" s="117"/>
      <c r="FF50" s="117"/>
      <c r="FP50" s="117"/>
      <c r="FZ50" s="117"/>
      <c r="GJ50" s="117"/>
      <c r="GT50" s="117"/>
      <c r="HD50" s="117"/>
      <c r="HN50" s="117"/>
      <c r="HX50" s="117"/>
    </row>
    <row xmlns:x14ac="http://schemas.microsoft.com/office/spreadsheetml/2009/9/ac" r="51" s="3" customFormat="true" x14ac:dyDescent="0.25">
      <c r="A51" s="370" t="str">
        <f ca="true">IF(ISBLANK('Data Summary'!A53),"",'Data Summary'!A53)</f>
        <v/>
      </c>
      <c r="B51" s="117"/>
      <c r="L51" s="117"/>
      <c r="V51" s="117"/>
      <c r="AF51" s="117"/>
      <c r="AP51" s="117"/>
      <c r="AZ51" s="117"/>
      <c r="BJ51" s="117"/>
      <c r="BT51" s="117"/>
      <c r="CD51" s="117"/>
      <c r="CN51" s="117"/>
      <c r="CX51" s="117"/>
      <c r="DH51" s="117"/>
      <c r="DR51" s="117"/>
      <c r="EB51" s="117"/>
      <c r="EL51" s="117"/>
      <c r="EV51" s="117"/>
      <c r="FF51" s="117"/>
      <c r="FP51" s="117"/>
      <c r="FZ51" s="117"/>
      <c r="GJ51" s="117"/>
      <c r="GT51" s="117"/>
      <c r="HD51" s="117"/>
      <c r="HN51" s="117"/>
      <c r="HX51" s="117"/>
    </row>
    <row xmlns:x14ac="http://schemas.microsoft.com/office/spreadsheetml/2009/9/ac" r="52" s="3" customFormat="true" x14ac:dyDescent="0.25">
      <c r="A52" s="370" t="str">
        <f ca="true">IF(ISBLANK('Data Summary'!A54),"",'Data Summary'!A54)</f>
        <v/>
      </c>
      <c r="B52" s="117"/>
      <c r="L52" s="117"/>
      <c r="V52" s="117"/>
      <c r="AF52" s="117"/>
      <c r="AP52" s="117"/>
      <c r="AZ52" s="117"/>
      <c r="BJ52" s="117"/>
      <c r="BT52" s="117"/>
      <c r="CD52" s="117"/>
      <c r="CN52" s="117"/>
      <c r="CX52" s="117"/>
      <c r="DH52" s="117"/>
      <c r="DR52" s="117"/>
      <c r="EB52" s="117"/>
      <c r="EL52" s="117"/>
      <c r="EV52" s="117"/>
      <c r="FF52" s="117"/>
      <c r="FP52" s="117"/>
      <c r="FZ52" s="117"/>
      <c r="GJ52" s="117"/>
      <c r="GT52" s="117"/>
      <c r="HD52" s="117"/>
      <c r="HN52" s="117"/>
      <c r="HX52" s="117"/>
    </row>
    <row xmlns:x14ac="http://schemas.microsoft.com/office/spreadsheetml/2009/9/ac" r="53" s="3" customFormat="true" x14ac:dyDescent="0.25">
      <c r="A53" s="370" t="str">
        <f ca="true">IF(ISBLANK('Data Summary'!A55),"",'Data Summary'!A55)</f>
        <v/>
      </c>
      <c r="B53" s="117"/>
      <c r="L53" s="117"/>
      <c r="V53" s="117"/>
      <c r="AF53" s="117"/>
      <c r="AP53" s="117"/>
      <c r="AZ53" s="117"/>
      <c r="BJ53" s="117"/>
      <c r="BT53" s="117"/>
      <c r="CD53" s="117"/>
      <c r="CN53" s="117"/>
      <c r="CX53" s="117"/>
      <c r="DH53" s="117"/>
      <c r="DR53" s="117"/>
      <c r="EB53" s="117"/>
      <c r="EL53" s="117"/>
      <c r="EV53" s="117"/>
      <c r="FF53" s="117"/>
      <c r="FP53" s="117"/>
      <c r="FZ53" s="117"/>
      <c r="GJ53" s="117"/>
      <c r="GT53" s="117"/>
      <c r="HD53" s="117"/>
      <c r="HN53" s="117"/>
      <c r="HX53" s="117"/>
    </row>
    <row xmlns:x14ac="http://schemas.microsoft.com/office/spreadsheetml/2009/9/ac" r="54" s="3" customFormat="true" x14ac:dyDescent="0.25">
      <c r="A54" s="370" t="str">
        <f ca="true">IF(ISBLANK('Data Summary'!A56),"",'Data Summary'!A56)</f>
        <v/>
      </c>
      <c r="B54" s="117"/>
      <c r="L54" s="117"/>
      <c r="V54" s="117"/>
      <c r="AF54" s="117"/>
      <c r="AP54" s="117"/>
      <c r="AZ54" s="117"/>
      <c r="BJ54" s="117"/>
      <c r="BT54" s="117"/>
      <c r="CD54" s="117"/>
      <c r="CN54" s="117"/>
      <c r="CX54" s="117"/>
      <c r="DH54" s="117"/>
      <c r="DR54" s="117"/>
      <c r="EB54" s="117"/>
      <c r="EL54" s="117"/>
      <c r="EV54" s="117"/>
      <c r="FF54" s="117"/>
      <c r="FP54" s="117"/>
      <c r="FZ54" s="117"/>
      <c r="GJ54" s="117"/>
      <c r="GT54" s="117"/>
      <c r="HD54" s="117"/>
      <c r="HN54" s="117"/>
      <c r="HX54" s="117"/>
    </row>
    <row xmlns:x14ac="http://schemas.microsoft.com/office/spreadsheetml/2009/9/ac" r="55" s="3" customFormat="true" x14ac:dyDescent="0.25">
      <c r="A55" s="370" t="str">
        <f ca="true">IF(ISBLANK('Data Summary'!A57),"",'Data Summary'!A57)</f>
        <v/>
      </c>
      <c r="B55" s="117"/>
      <c r="L55" s="117"/>
      <c r="V55" s="117"/>
      <c r="AF55" s="117"/>
      <c r="AP55" s="117"/>
      <c r="AZ55" s="117"/>
      <c r="BJ55" s="117"/>
      <c r="BT55" s="117"/>
      <c r="CD55" s="117"/>
      <c r="CN55" s="117"/>
      <c r="CX55" s="117"/>
      <c r="DH55" s="117"/>
      <c r="DR55" s="117"/>
      <c r="EB55" s="117"/>
      <c r="EL55" s="117"/>
      <c r="EV55" s="117"/>
      <c r="FF55" s="117"/>
      <c r="FP55" s="117"/>
      <c r="FZ55" s="117"/>
      <c r="GJ55" s="117"/>
      <c r="GT55" s="117"/>
      <c r="HD55" s="117"/>
      <c r="HN55" s="117"/>
      <c r="HX55" s="117"/>
    </row>
    <row xmlns:x14ac="http://schemas.microsoft.com/office/spreadsheetml/2009/9/ac" r="56" s="3" customFormat="true" x14ac:dyDescent="0.25">
      <c r="A56" s="370" t="str">
        <f ca="true">IF(ISBLANK('Data Summary'!A58),"",'Data Summary'!A58)</f>
        <v/>
      </c>
      <c r="B56" s="117"/>
      <c r="L56" s="117"/>
      <c r="V56" s="117"/>
      <c r="AF56" s="117"/>
      <c r="AP56" s="117"/>
      <c r="AZ56" s="117"/>
      <c r="BJ56" s="117"/>
      <c r="BT56" s="117"/>
      <c r="CD56" s="117"/>
      <c r="CN56" s="117"/>
      <c r="CX56" s="117"/>
      <c r="DH56" s="117"/>
      <c r="DR56" s="117"/>
      <c r="EB56" s="117"/>
      <c r="EL56" s="117"/>
      <c r="EV56" s="117"/>
      <c r="FF56" s="117"/>
      <c r="FP56" s="117"/>
      <c r="FZ56" s="117"/>
      <c r="GJ56" s="117"/>
      <c r="GT56" s="117"/>
      <c r="HD56" s="117"/>
      <c r="HN56" s="117"/>
      <c r="HX56" s="117"/>
    </row>
    <row xmlns:x14ac="http://schemas.microsoft.com/office/spreadsheetml/2009/9/ac" r="57" s="3" customFormat="true" x14ac:dyDescent="0.25">
      <c r="A57" s="370" t="str">
        <f ca="true">IF(ISBLANK('Data Summary'!A59),"",'Data Summary'!A59)</f>
        <v/>
      </c>
      <c r="B57" s="117"/>
      <c r="L57" s="117"/>
      <c r="V57" s="117"/>
      <c r="AF57" s="117"/>
      <c r="AP57" s="117"/>
      <c r="AZ57" s="117"/>
      <c r="BJ57" s="117"/>
      <c r="BT57" s="117"/>
      <c r="CD57" s="117"/>
      <c r="CN57" s="117"/>
      <c r="CX57" s="117"/>
      <c r="DH57" s="117"/>
      <c r="DR57" s="117"/>
      <c r="EB57" s="117"/>
      <c r="EL57" s="117"/>
      <c r="EV57" s="117"/>
      <c r="FF57" s="117"/>
      <c r="FP57" s="117"/>
      <c r="FZ57" s="117"/>
      <c r="GJ57" s="117"/>
      <c r="GT57" s="117"/>
      <c r="HD57" s="117"/>
      <c r="HN57" s="117"/>
      <c r="HX57" s="117"/>
    </row>
    <row xmlns:x14ac="http://schemas.microsoft.com/office/spreadsheetml/2009/9/ac" r="58" s="3" customFormat="true" x14ac:dyDescent="0.25">
      <c r="A58" s="370" t="str">
        <f ca="true">IF(ISBLANK('Data Summary'!A60),"",'Data Summary'!A60)</f>
        <v/>
      </c>
      <c r="B58" s="117"/>
      <c r="L58" s="117"/>
      <c r="V58" s="117"/>
      <c r="AF58" s="117"/>
      <c r="AP58" s="117"/>
      <c r="AZ58" s="117"/>
      <c r="BJ58" s="117"/>
      <c r="BT58" s="117"/>
      <c r="CD58" s="117"/>
      <c r="CN58" s="117"/>
      <c r="CX58" s="117"/>
      <c r="DH58" s="117"/>
      <c r="DR58" s="117"/>
      <c r="EB58" s="117"/>
      <c r="EL58" s="117"/>
      <c r="EV58" s="117"/>
      <c r="FF58" s="117"/>
      <c r="FP58" s="117"/>
      <c r="FZ58" s="117"/>
      <c r="GJ58" s="117"/>
      <c r="GT58" s="117"/>
      <c r="HD58" s="117"/>
      <c r="HN58" s="117"/>
      <c r="HX58" s="117"/>
    </row>
    <row xmlns:x14ac="http://schemas.microsoft.com/office/spreadsheetml/2009/9/ac" r="59" s="3" customFormat="true" x14ac:dyDescent="0.25">
      <c r="A59" s="370" t="str">
        <f ca="true">IF(ISBLANK('Data Summary'!A61),"",'Data Summary'!A61)</f>
        <v/>
      </c>
      <c r="B59" s="117"/>
      <c r="L59" s="117"/>
      <c r="V59" s="117"/>
      <c r="AF59" s="117"/>
      <c r="AP59" s="117"/>
      <c r="AZ59" s="117"/>
      <c r="BJ59" s="117"/>
      <c r="BT59" s="117"/>
      <c r="CD59" s="117"/>
      <c r="CN59" s="117"/>
      <c r="CX59" s="117"/>
      <c r="DH59" s="117"/>
      <c r="DR59" s="117"/>
      <c r="EB59" s="117"/>
      <c r="EL59" s="117"/>
      <c r="EV59" s="117"/>
      <c r="FF59" s="117"/>
      <c r="FP59" s="117"/>
      <c r="FZ59" s="117"/>
      <c r="GJ59" s="117"/>
      <c r="GT59" s="117"/>
      <c r="HD59" s="117"/>
      <c r="HN59" s="117"/>
      <c r="HX59" s="117"/>
    </row>
    <row xmlns:x14ac="http://schemas.microsoft.com/office/spreadsheetml/2009/9/ac" r="60" s="3" customFormat="true" x14ac:dyDescent="0.25">
      <c r="A60" s="370" t="str">
        <f ca="true">IF(ISBLANK('Data Summary'!A62),"",'Data Summary'!A62)</f>
        <v/>
      </c>
      <c r="B60" s="117"/>
      <c r="L60" s="117"/>
      <c r="V60" s="117"/>
      <c r="AF60" s="117"/>
      <c r="AP60" s="117"/>
      <c r="AZ60" s="117"/>
      <c r="BJ60" s="117"/>
      <c r="BT60" s="117"/>
      <c r="CD60" s="117"/>
      <c r="CN60" s="117"/>
      <c r="CX60" s="117"/>
      <c r="DH60" s="117"/>
      <c r="DR60" s="117"/>
      <c r="EB60" s="117"/>
      <c r="EL60" s="117"/>
      <c r="EV60" s="117"/>
      <c r="FF60" s="117"/>
      <c r="FP60" s="117"/>
      <c r="FZ60" s="117"/>
      <c r="GJ60" s="117"/>
      <c r="GT60" s="117"/>
      <c r="HD60" s="117"/>
      <c r="HN60" s="117"/>
      <c r="HX60" s="117"/>
    </row>
    <row xmlns:x14ac="http://schemas.microsoft.com/office/spreadsheetml/2009/9/ac" r="61" s="3" customFormat="true" x14ac:dyDescent="0.25">
      <c r="A61" s="370" t="str">
        <f ca="true">IF(ISBLANK('Data Summary'!A63),"",'Data Summary'!A63)</f>
        <v/>
      </c>
      <c r="B61" s="117"/>
      <c r="L61" s="117"/>
      <c r="V61" s="117"/>
      <c r="AF61" s="117"/>
      <c r="AP61" s="117"/>
      <c r="AZ61" s="117"/>
      <c r="BJ61" s="117"/>
      <c r="BT61" s="117"/>
      <c r="CD61" s="117"/>
      <c r="CN61" s="117"/>
      <c r="CX61" s="117"/>
      <c r="DH61" s="117"/>
      <c r="DR61" s="117"/>
      <c r="EB61" s="117"/>
      <c r="EL61" s="117"/>
      <c r="EV61" s="117"/>
      <c r="FF61" s="117"/>
      <c r="FP61" s="117"/>
      <c r="FZ61" s="117"/>
      <c r="GJ61" s="117"/>
      <c r="GT61" s="117"/>
      <c r="HD61" s="117"/>
      <c r="HN61" s="117"/>
      <c r="HX61" s="117"/>
    </row>
    <row xmlns:x14ac="http://schemas.microsoft.com/office/spreadsheetml/2009/9/ac" r="62" s="3" customFormat="true" x14ac:dyDescent="0.25">
      <c r="A62" s="370" t="str">
        <f ca="true">IF(ISBLANK('Data Summary'!A64),"",'Data Summary'!A64)</f>
        <v/>
      </c>
      <c r="B62" s="117"/>
      <c r="L62" s="117"/>
      <c r="V62" s="117"/>
      <c r="AF62" s="117"/>
      <c r="AP62" s="117"/>
      <c r="AZ62" s="117"/>
      <c r="BJ62" s="117"/>
      <c r="BT62" s="117"/>
      <c r="CD62" s="117"/>
      <c r="CN62" s="117"/>
      <c r="CX62" s="117"/>
      <c r="DH62" s="117"/>
      <c r="DR62" s="117"/>
      <c r="EB62" s="117"/>
      <c r="EL62" s="117"/>
      <c r="EV62" s="117"/>
      <c r="FF62" s="117"/>
      <c r="FP62" s="117"/>
      <c r="FZ62" s="117"/>
      <c r="GJ62" s="117"/>
      <c r="GT62" s="117"/>
      <c r="HD62" s="117"/>
      <c r="HN62" s="117"/>
      <c r="HX62" s="117"/>
    </row>
    <row xmlns:x14ac="http://schemas.microsoft.com/office/spreadsheetml/2009/9/ac" r="63" s="3" customFormat="true" x14ac:dyDescent="0.25">
      <c r="A63" s="370" t="str">
        <f ca="true">IF(ISBLANK('Data Summary'!A65),"",'Data Summary'!A65)</f>
        <v/>
      </c>
      <c r="B63" s="117"/>
      <c r="L63" s="117"/>
      <c r="V63" s="117"/>
      <c r="AF63" s="117"/>
      <c r="AP63" s="117"/>
      <c r="AZ63" s="117"/>
      <c r="BJ63" s="117"/>
      <c r="BT63" s="117"/>
      <c r="CD63" s="117"/>
      <c r="CN63" s="117"/>
      <c r="CX63" s="117"/>
      <c r="DH63" s="117"/>
      <c r="DR63" s="117"/>
      <c r="EB63" s="117"/>
      <c r="EL63" s="117"/>
      <c r="EV63" s="117"/>
      <c r="FF63" s="117"/>
      <c r="FP63" s="117"/>
      <c r="FZ63" s="117"/>
      <c r="GJ63" s="117"/>
      <c r="GT63" s="117"/>
      <c r="HD63" s="117"/>
      <c r="HN63" s="117"/>
      <c r="HX63" s="117"/>
    </row>
    <row xmlns:x14ac="http://schemas.microsoft.com/office/spreadsheetml/2009/9/ac" r="64" s="3" customFormat="true" x14ac:dyDescent="0.25">
      <c r="A64" s="370" t="str">
        <f ca="true">IF(ISBLANK('Data Summary'!A66),"",'Data Summary'!A66)</f>
        <v/>
      </c>
      <c r="B64" s="117"/>
      <c r="L64" s="117"/>
      <c r="V64" s="117"/>
      <c r="AF64" s="117"/>
      <c r="AP64" s="117"/>
      <c r="AZ64" s="117"/>
      <c r="BJ64" s="117"/>
      <c r="BT64" s="117"/>
      <c r="CD64" s="117"/>
      <c r="CN64" s="117"/>
      <c r="CX64" s="117"/>
      <c r="DH64" s="117"/>
      <c r="DR64" s="117"/>
      <c r="EB64" s="117"/>
      <c r="EL64" s="117"/>
      <c r="EV64" s="117"/>
      <c r="FF64" s="117"/>
      <c r="FP64" s="117"/>
      <c r="FZ64" s="117"/>
      <c r="GJ64" s="117"/>
      <c r="GT64" s="117"/>
      <c r="HD64" s="117"/>
      <c r="HN64" s="117"/>
      <c r="HX64" s="117"/>
    </row>
    <row xmlns:x14ac="http://schemas.microsoft.com/office/spreadsheetml/2009/9/ac" r="65" s="3" customFormat="true" x14ac:dyDescent="0.25">
      <c r="A65" s="370" t="str">
        <f ca="true">IF(ISBLANK('Data Summary'!A67),"",'Data Summary'!A67)</f>
        <v/>
      </c>
      <c r="B65" s="117"/>
      <c r="L65" s="117"/>
      <c r="V65" s="117"/>
      <c r="AF65" s="117"/>
      <c r="AP65" s="117"/>
      <c r="AZ65" s="117"/>
      <c r="BJ65" s="117"/>
      <c r="BT65" s="117"/>
      <c r="CD65" s="117"/>
      <c r="CN65" s="117"/>
      <c r="CX65" s="117"/>
      <c r="DH65" s="117"/>
      <c r="DR65" s="117"/>
      <c r="EB65" s="117"/>
      <c r="EL65" s="117"/>
      <c r="EV65" s="117"/>
      <c r="FF65" s="117"/>
      <c r="FP65" s="117"/>
      <c r="FZ65" s="117"/>
      <c r="GJ65" s="117"/>
      <c r="GT65" s="117"/>
      <c r="HD65" s="117"/>
      <c r="HN65" s="117"/>
      <c r="HX65" s="117"/>
    </row>
    <row xmlns:x14ac="http://schemas.microsoft.com/office/spreadsheetml/2009/9/ac" r="66" s="3" customFormat="true" x14ac:dyDescent="0.25">
      <c r="A66" s="370" t="str">
        <f ca="true">IF(ISBLANK('Data Summary'!A68),"",'Data Summary'!A68)</f>
        <v/>
      </c>
      <c r="B66" s="117"/>
      <c r="L66" s="117"/>
      <c r="V66" s="117"/>
      <c r="AF66" s="117"/>
      <c r="AP66" s="117"/>
      <c r="AZ66" s="117"/>
      <c r="BJ66" s="117"/>
      <c r="BT66" s="117"/>
      <c r="CD66" s="117"/>
      <c r="CN66" s="117"/>
      <c r="CX66" s="117"/>
      <c r="DH66" s="117"/>
      <c r="DR66" s="117"/>
      <c r="EB66" s="117"/>
      <c r="EL66" s="117"/>
      <c r="EV66" s="117"/>
      <c r="FF66" s="117"/>
      <c r="FP66" s="117"/>
      <c r="FZ66" s="117"/>
      <c r="GJ66" s="117"/>
      <c r="GT66" s="117"/>
      <c r="HD66" s="117"/>
      <c r="HN66" s="117"/>
      <c r="HX66" s="117"/>
    </row>
    <row xmlns:x14ac="http://schemas.microsoft.com/office/spreadsheetml/2009/9/ac" r="67" s="3" customFormat="true" x14ac:dyDescent="0.25">
      <c r="A67" s="370" t="str">
        <f ca="true">IF(ISBLANK('Data Summary'!A69),"",'Data Summary'!A69)</f>
        <v/>
      </c>
      <c r="B67" s="117"/>
      <c r="L67" s="117"/>
      <c r="V67" s="117"/>
      <c r="AF67" s="117"/>
      <c r="AP67" s="117"/>
      <c r="AZ67" s="117"/>
      <c r="BJ67" s="117"/>
      <c r="BT67" s="117"/>
      <c r="CD67" s="117"/>
      <c r="CN67" s="117"/>
      <c r="CX67" s="117"/>
      <c r="DH67" s="117"/>
      <c r="DR67" s="117"/>
      <c r="EB67" s="117"/>
      <c r="EL67" s="117"/>
      <c r="EV67" s="117"/>
      <c r="FF67" s="117"/>
      <c r="FP67" s="117"/>
      <c r="FZ67" s="117"/>
      <c r="GJ67" s="117"/>
      <c r="GT67" s="117"/>
      <c r="HD67" s="117"/>
      <c r="HN67" s="117"/>
      <c r="HX67" s="117"/>
    </row>
    <row xmlns:x14ac="http://schemas.microsoft.com/office/spreadsheetml/2009/9/ac" r="68" s="3" customFormat="true" x14ac:dyDescent="0.25">
      <c r="A68" s="370" t="str">
        <f ca="true">IF(ISBLANK('Data Summary'!A70),"",'Data Summary'!A70)</f>
        <v/>
      </c>
      <c r="B68" s="117"/>
      <c r="L68" s="117"/>
      <c r="V68" s="117"/>
      <c r="AF68" s="117"/>
      <c r="AP68" s="117"/>
      <c r="AZ68" s="117"/>
      <c r="BJ68" s="117"/>
      <c r="BT68" s="117"/>
      <c r="CD68" s="117"/>
      <c r="CN68" s="117"/>
      <c r="CX68" s="117"/>
      <c r="DH68" s="117"/>
      <c r="DR68" s="117"/>
      <c r="EB68" s="117"/>
      <c r="EL68" s="117"/>
      <c r="EV68" s="117"/>
      <c r="FF68" s="117"/>
      <c r="FP68" s="117"/>
      <c r="FZ68" s="117"/>
      <c r="GJ68" s="117"/>
      <c r="GT68" s="117"/>
      <c r="HD68" s="117"/>
      <c r="HN68" s="117"/>
      <c r="HX68" s="117"/>
    </row>
    <row xmlns:x14ac="http://schemas.microsoft.com/office/spreadsheetml/2009/9/ac" r="69" s="3" customFormat="true" x14ac:dyDescent="0.25">
      <c r="A69" s="370" t="str">
        <f ca="true">IF(ISBLANK('Data Summary'!A71),"",'Data Summary'!A71)</f>
        <v/>
      </c>
      <c r="B69" s="117"/>
      <c r="L69" s="117"/>
      <c r="V69" s="117"/>
      <c r="AF69" s="117"/>
      <c r="AP69" s="117"/>
      <c r="AZ69" s="117"/>
      <c r="BJ69" s="117"/>
      <c r="BT69" s="117"/>
      <c r="CD69" s="117"/>
      <c r="CN69" s="117"/>
      <c r="CX69" s="117"/>
      <c r="DH69" s="117"/>
      <c r="DR69" s="117"/>
      <c r="EB69" s="117"/>
      <c r="EL69" s="117"/>
      <c r="EV69" s="117"/>
      <c r="FF69" s="117"/>
      <c r="FP69" s="117"/>
      <c r="FZ69" s="117"/>
      <c r="GJ69" s="117"/>
      <c r="GT69" s="117"/>
      <c r="HD69" s="117"/>
      <c r="HN69" s="117"/>
      <c r="HX69" s="117"/>
    </row>
    <row xmlns:x14ac="http://schemas.microsoft.com/office/spreadsheetml/2009/9/ac" r="70" s="3" customFormat="true" x14ac:dyDescent="0.25">
      <c r="A70" s="370" t="str">
        <f ca="true">IF(ISBLANK('Data Summary'!A72),"",'Data Summary'!A72)</f>
        <v/>
      </c>
      <c r="B70" s="117"/>
      <c r="L70" s="117"/>
      <c r="V70" s="117"/>
      <c r="AF70" s="117"/>
      <c r="AP70" s="117"/>
      <c r="AZ70" s="117"/>
      <c r="BJ70" s="117"/>
      <c r="BT70" s="117"/>
      <c r="CD70" s="117"/>
      <c r="CN70" s="117"/>
      <c r="CX70" s="117"/>
      <c r="DH70" s="117"/>
      <c r="DR70" s="117"/>
      <c r="EB70" s="117"/>
      <c r="EL70" s="117"/>
      <c r="EV70" s="117"/>
      <c r="FF70" s="117"/>
      <c r="FP70" s="117"/>
      <c r="FZ70" s="117"/>
      <c r="GJ70" s="117"/>
      <c r="GT70" s="117"/>
      <c r="HD70" s="117"/>
      <c r="HN70" s="117"/>
      <c r="HX70" s="117"/>
    </row>
    <row xmlns:x14ac="http://schemas.microsoft.com/office/spreadsheetml/2009/9/ac" r="71" s="3" customFormat="true" x14ac:dyDescent="0.25">
      <c r="A71" s="370" t="str">
        <f ca="true">IF(ISBLANK('Data Summary'!A73),"",'Data Summary'!A73)</f>
        <v/>
      </c>
      <c r="B71" s="117"/>
      <c r="L71" s="117"/>
      <c r="V71" s="117"/>
      <c r="AF71" s="117"/>
      <c r="AP71" s="117"/>
      <c r="AZ71" s="117"/>
      <c r="BJ71" s="117"/>
      <c r="BT71" s="117"/>
      <c r="CD71" s="117"/>
      <c r="CN71" s="117"/>
      <c r="CX71" s="117"/>
      <c r="DH71" s="117"/>
      <c r="DR71" s="117"/>
      <c r="EB71" s="117"/>
      <c r="EL71" s="117"/>
      <c r="EV71" s="117"/>
      <c r="FF71" s="117"/>
      <c r="FP71" s="117"/>
      <c r="FZ71" s="117"/>
      <c r="GJ71" s="117"/>
      <c r="GT71" s="117"/>
      <c r="HD71" s="117"/>
      <c r="HN71" s="117"/>
      <c r="HX71" s="117"/>
    </row>
    <row xmlns:x14ac="http://schemas.microsoft.com/office/spreadsheetml/2009/9/ac" r="72" s="3" customFormat="true" x14ac:dyDescent="0.25">
      <c r="A72" s="370" t="str">
        <f ca="true">IF(ISBLANK('Data Summary'!A74),"",'Data Summary'!A74)</f>
        <v/>
      </c>
      <c r="B72" s="117"/>
      <c r="L72" s="117"/>
      <c r="V72" s="117"/>
      <c r="AF72" s="117"/>
      <c r="AP72" s="117"/>
      <c r="AZ72" s="117"/>
      <c r="BJ72" s="117"/>
      <c r="BT72" s="117"/>
      <c r="CD72" s="117"/>
      <c r="CN72" s="117"/>
      <c r="CX72" s="117"/>
      <c r="DH72" s="117"/>
      <c r="DR72" s="117"/>
      <c r="EB72" s="117"/>
      <c r="EL72" s="117"/>
      <c r="EV72" s="117"/>
      <c r="FF72" s="117"/>
      <c r="FP72" s="117"/>
      <c r="FZ72" s="117"/>
      <c r="GJ72" s="117"/>
      <c r="GT72" s="117"/>
      <c r="HD72" s="117"/>
      <c r="HN72" s="117"/>
      <c r="HX72" s="117"/>
    </row>
    <row xmlns:x14ac="http://schemas.microsoft.com/office/spreadsheetml/2009/9/ac" r="73" s="3" customFormat="true" x14ac:dyDescent="0.25">
      <c r="A73" s="370" t="str">
        <f ca="true">IF(ISBLANK('Data Summary'!A75),"",'Data Summary'!A75)</f>
        <v/>
      </c>
      <c r="B73" s="117"/>
      <c r="L73" s="117"/>
      <c r="V73" s="117"/>
      <c r="AF73" s="117"/>
      <c r="AP73" s="117"/>
      <c r="AZ73" s="117"/>
      <c r="BJ73" s="117"/>
      <c r="BT73" s="117"/>
      <c r="CD73" s="117"/>
      <c r="CN73" s="117"/>
      <c r="CX73" s="117"/>
      <c r="DH73" s="117"/>
      <c r="DR73" s="117"/>
      <c r="EB73" s="117"/>
      <c r="EL73" s="117"/>
      <c r="EV73" s="117"/>
      <c r="FF73" s="117"/>
      <c r="FP73" s="117"/>
      <c r="FZ73" s="117"/>
      <c r="GJ73" s="117"/>
      <c r="GT73" s="117"/>
      <c r="HD73" s="117"/>
      <c r="HN73" s="117"/>
      <c r="HX73" s="117"/>
    </row>
    <row xmlns:x14ac="http://schemas.microsoft.com/office/spreadsheetml/2009/9/ac" r="74" s="3" customFormat="true" x14ac:dyDescent="0.25">
      <c r="A74" s="370" t="str">
        <f ca="true">IF(ISBLANK('Data Summary'!A76),"",'Data Summary'!A76)</f>
        <v/>
      </c>
      <c r="B74" s="117"/>
      <c r="L74" s="117"/>
      <c r="V74" s="117"/>
      <c r="AF74" s="117"/>
      <c r="AP74" s="117"/>
      <c r="AZ74" s="117"/>
      <c r="BJ74" s="117"/>
      <c r="BT74" s="117"/>
      <c r="CD74" s="117"/>
      <c r="CN74" s="117"/>
      <c r="CX74" s="117"/>
      <c r="DH74" s="117"/>
      <c r="DR74" s="117"/>
      <c r="EB74" s="117"/>
      <c r="EL74" s="117"/>
      <c r="EV74" s="117"/>
      <c r="FF74" s="117"/>
      <c r="FP74" s="117"/>
      <c r="FZ74" s="117"/>
      <c r="GJ74" s="117"/>
      <c r="GT74" s="117"/>
      <c r="HD74" s="117"/>
      <c r="HN74" s="117"/>
      <c r="HX74" s="117"/>
    </row>
    <row xmlns:x14ac="http://schemas.microsoft.com/office/spreadsheetml/2009/9/ac" r="75" s="3" customFormat="true" x14ac:dyDescent="0.25">
      <c r="A75" s="370" t="str">
        <f ca="true">IF(ISBLANK('Data Summary'!A77),"",'Data Summary'!A77)</f>
        <v/>
      </c>
      <c r="B75" s="117"/>
      <c r="L75" s="117"/>
      <c r="V75" s="117"/>
      <c r="AF75" s="117"/>
      <c r="AP75" s="117"/>
      <c r="AZ75" s="117"/>
      <c r="BJ75" s="117"/>
      <c r="BT75" s="117"/>
      <c r="CD75" s="117"/>
      <c r="CN75" s="117"/>
      <c r="CX75" s="117"/>
      <c r="DH75" s="117"/>
      <c r="DR75" s="117"/>
      <c r="EB75" s="117"/>
      <c r="EL75" s="117"/>
      <c r="EV75" s="117"/>
      <c r="FF75" s="117"/>
      <c r="FP75" s="117"/>
      <c r="FZ75" s="117"/>
      <c r="GJ75" s="117"/>
      <c r="GT75" s="117"/>
      <c r="HD75" s="117"/>
      <c r="HN75" s="117"/>
      <c r="HX75" s="117"/>
    </row>
    <row xmlns:x14ac="http://schemas.microsoft.com/office/spreadsheetml/2009/9/ac" r="76" s="3" customFormat="true" x14ac:dyDescent="0.25">
      <c r="A76" s="370" t="str">
        <f ca="true">IF(ISBLANK('Data Summary'!A78),"",'Data Summary'!A78)</f>
        <v/>
      </c>
      <c r="B76" s="117"/>
      <c r="L76" s="117"/>
      <c r="V76" s="117"/>
      <c r="AF76" s="117"/>
      <c r="AP76" s="117"/>
      <c r="AZ76" s="117"/>
      <c r="BJ76" s="117"/>
      <c r="BT76" s="117"/>
      <c r="CD76" s="117"/>
      <c r="CN76" s="117"/>
      <c r="CX76" s="117"/>
      <c r="DH76" s="117"/>
      <c r="DR76" s="117"/>
      <c r="EB76" s="117"/>
      <c r="EL76" s="117"/>
      <c r="EV76" s="117"/>
      <c r="FF76" s="117"/>
      <c r="FP76" s="117"/>
      <c r="FZ76" s="117"/>
      <c r="GJ76" s="117"/>
      <c r="GT76" s="117"/>
      <c r="HD76" s="117"/>
      <c r="HN76" s="117"/>
      <c r="HX76" s="117"/>
    </row>
    <row xmlns:x14ac="http://schemas.microsoft.com/office/spreadsheetml/2009/9/ac" r="77" s="3" customFormat="true" x14ac:dyDescent="0.25">
      <c r="A77" s="370" t="str">
        <f ca="true">IF(ISBLANK('Data Summary'!A79),"",'Data Summary'!A79)</f>
        <v/>
      </c>
      <c r="B77" s="117"/>
      <c r="L77" s="117"/>
      <c r="V77" s="117"/>
      <c r="AF77" s="117"/>
      <c r="AP77" s="117"/>
      <c r="AZ77" s="117"/>
      <c r="BJ77" s="117"/>
      <c r="BT77" s="117"/>
      <c r="CD77" s="117"/>
      <c r="CN77" s="117"/>
      <c r="CX77" s="117"/>
      <c r="DH77" s="117"/>
      <c r="DR77" s="117"/>
      <c r="EB77" s="117"/>
      <c r="EL77" s="117"/>
      <c r="EV77" s="117"/>
      <c r="FF77" s="117"/>
      <c r="FP77" s="117"/>
      <c r="FZ77" s="117"/>
      <c r="GJ77" s="117"/>
      <c r="GT77" s="117"/>
      <c r="HD77" s="117"/>
      <c r="HN77" s="117"/>
      <c r="HX77" s="117"/>
    </row>
    <row xmlns:x14ac="http://schemas.microsoft.com/office/spreadsheetml/2009/9/ac" r="78" s="3" customFormat="true" x14ac:dyDescent="0.25">
      <c r="A78" s="370" t="str">
        <f ca="true">IF(ISBLANK('Data Summary'!A80),"",'Data Summary'!A80)</f>
        <v/>
      </c>
      <c r="B78" s="117"/>
      <c r="L78" s="117"/>
      <c r="V78" s="117"/>
      <c r="AF78" s="117"/>
      <c r="AP78" s="117"/>
      <c r="AZ78" s="117"/>
      <c r="BJ78" s="117"/>
      <c r="BT78" s="117"/>
      <c r="CD78" s="117"/>
      <c r="CN78" s="117"/>
      <c r="CX78" s="117"/>
      <c r="DH78" s="117"/>
      <c r="DR78" s="117"/>
      <c r="EB78" s="117"/>
      <c r="EL78" s="117"/>
      <c r="EV78" s="117"/>
      <c r="FF78" s="117"/>
      <c r="FP78" s="117"/>
      <c r="FZ78" s="117"/>
      <c r="GJ78" s="117"/>
      <c r="GT78" s="117"/>
      <c r="HD78" s="117"/>
      <c r="HN78" s="117"/>
      <c r="HX78" s="117"/>
    </row>
    <row xmlns:x14ac="http://schemas.microsoft.com/office/spreadsheetml/2009/9/ac" r="79" s="3" customFormat="true" x14ac:dyDescent="0.25">
      <c r="A79" s="370" t="str">
        <f ca="true">IF(ISBLANK('Data Summary'!A81),"",'Data Summary'!A81)</f>
        <v/>
      </c>
      <c r="B79" s="117"/>
      <c r="L79" s="117"/>
      <c r="V79" s="117"/>
      <c r="AF79" s="117"/>
      <c r="AP79" s="117"/>
      <c r="AZ79" s="117"/>
      <c r="BJ79" s="117"/>
      <c r="BT79" s="117"/>
      <c r="CD79" s="117"/>
      <c r="CN79" s="117"/>
      <c r="CX79" s="117"/>
      <c r="DH79" s="117"/>
      <c r="DR79" s="117"/>
      <c r="EB79" s="117"/>
      <c r="EL79" s="117"/>
      <c r="EV79" s="117"/>
      <c r="FF79" s="117"/>
      <c r="FP79" s="117"/>
      <c r="FZ79" s="117"/>
      <c r="GJ79" s="117"/>
      <c r="GT79" s="117"/>
      <c r="HD79" s="117"/>
      <c r="HN79" s="117"/>
      <c r="HX79" s="117"/>
    </row>
    <row xmlns:x14ac="http://schemas.microsoft.com/office/spreadsheetml/2009/9/ac" r="80" s="3" customFormat="true" x14ac:dyDescent="0.25">
      <c r="A80" s="370" t="str">
        <f ca="true">IF(ISBLANK('Data Summary'!A82),"",'Data Summary'!A82)</f>
        <v/>
      </c>
      <c r="B80" s="117"/>
      <c r="L80" s="117"/>
      <c r="V80" s="117"/>
      <c r="AF80" s="117"/>
      <c r="AP80" s="117"/>
      <c r="AZ80" s="117"/>
      <c r="BJ80" s="117"/>
      <c r="BT80" s="117"/>
      <c r="CD80" s="117"/>
      <c r="CN80" s="117"/>
      <c r="CX80" s="117"/>
      <c r="DH80" s="117"/>
      <c r="DR80" s="117"/>
      <c r="EB80" s="117"/>
      <c r="EL80" s="117"/>
      <c r="EV80" s="117"/>
      <c r="FF80" s="117"/>
      <c r="FP80" s="117"/>
      <c r="FZ80" s="117"/>
      <c r="GJ80" s="117"/>
      <c r="GT80" s="117"/>
      <c r="HD80" s="117"/>
      <c r="HN80" s="117"/>
      <c r="HX80" s="117"/>
    </row>
    <row xmlns:x14ac="http://schemas.microsoft.com/office/spreadsheetml/2009/9/ac" r="81" s="3" customFormat="true" x14ac:dyDescent="0.25">
      <c r="A81" s="370" t="str">
        <f ca="true">IF(ISBLANK('Data Summary'!A83),"",'Data Summary'!A83)</f>
        <v/>
      </c>
      <c r="B81" s="117"/>
      <c r="L81" s="117"/>
      <c r="V81" s="117"/>
      <c r="AF81" s="117"/>
      <c r="AP81" s="117"/>
      <c r="AZ81" s="117"/>
      <c r="BJ81" s="117"/>
      <c r="BT81" s="117"/>
      <c r="CD81" s="117"/>
      <c r="CN81" s="117"/>
      <c r="CX81" s="117"/>
      <c r="DH81" s="117"/>
      <c r="DR81" s="117"/>
      <c r="EB81" s="117"/>
      <c r="EL81" s="117"/>
      <c r="EV81" s="117"/>
      <c r="FF81" s="117"/>
      <c r="FP81" s="117"/>
      <c r="FZ81" s="117"/>
      <c r="GJ81" s="117"/>
      <c r="GT81" s="117"/>
      <c r="HD81" s="117"/>
      <c r="HN81" s="117"/>
      <c r="HX81" s="117"/>
    </row>
    <row xmlns:x14ac="http://schemas.microsoft.com/office/spreadsheetml/2009/9/ac" r="82" s="3" customFormat="true" x14ac:dyDescent="0.25">
      <c r="A82" s="370" t="str">
        <f ca="true">IF(ISBLANK('Data Summary'!A84),"",'Data Summary'!A84)</f>
        <v/>
      </c>
      <c r="B82" s="117"/>
      <c r="L82" s="117"/>
      <c r="V82" s="117"/>
      <c r="AF82" s="117"/>
      <c r="AP82" s="117"/>
      <c r="AZ82" s="117"/>
      <c r="BJ82" s="117"/>
      <c r="BT82" s="117"/>
      <c r="CD82" s="117"/>
      <c r="CN82" s="117"/>
      <c r="CX82" s="117"/>
      <c r="DH82" s="117"/>
      <c r="DR82" s="117"/>
      <c r="EB82" s="117"/>
      <c r="EL82" s="117"/>
      <c r="EV82" s="117"/>
      <c r="FF82" s="117"/>
      <c r="FP82" s="117"/>
      <c r="FZ82" s="117"/>
      <c r="GJ82" s="117"/>
      <c r="GT82" s="117"/>
      <c r="HD82" s="117"/>
      <c r="HN82" s="117"/>
      <c r="HX82" s="117"/>
    </row>
    <row xmlns:x14ac="http://schemas.microsoft.com/office/spreadsheetml/2009/9/ac" r="83" s="3" customFormat="true" x14ac:dyDescent="0.25">
      <c r="A83" s="370" t="str">
        <f ca="true">IF(ISBLANK('Data Summary'!A85),"",'Data Summary'!A85)</f>
        <v/>
      </c>
      <c r="B83" s="117"/>
      <c r="L83" s="117"/>
      <c r="V83" s="117"/>
      <c r="AF83" s="117"/>
      <c r="AP83" s="117"/>
      <c r="AZ83" s="117"/>
      <c r="BJ83" s="117"/>
      <c r="BT83" s="117"/>
      <c r="CD83" s="117"/>
      <c r="CN83" s="117"/>
      <c r="CX83" s="117"/>
      <c r="DH83" s="117"/>
      <c r="DR83" s="117"/>
      <c r="EB83" s="117"/>
      <c r="EL83" s="117"/>
      <c r="EV83" s="117"/>
      <c r="FF83" s="117"/>
      <c r="FP83" s="117"/>
      <c r="FZ83" s="117"/>
      <c r="GJ83" s="117"/>
      <c r="GT83" s="117"/>
      <c r="HD83" s="117"/>
      <c r="HN83" s="117"/>
      <c r="HX83" s="117"/>
    </row>
    <row xmlns:x14ac="http://schemas.microsoft.com/office/spreadsheetml/2009/9/ac" r="84" s="3" customFormat="true" x14ac:dyDescent="0.25">
      <c r="A84" s="370" t="str">
        <f ca="true">IF(ISBLANK('Data Summary'!A86),"",'Data Summary'!A86)</f>
        <v/>
      </c>
      <c r="B84" s="117"/>
      <c r="L84" s="117"/>
      <c r="V84" s="117"/>
      <c r="AF84" s="117"/>
      <c r="AP84" s="117"/>
      <c r="AZ84" s="117"/>
      <c r="BJ84" s="117"/>
      <c r="BT84" s="117"/>
      <c r="CD84" s="117"/>
      <c r="CN84" s="117"/>
      <c r="CX84" s="117"/>
      <c r="DH84" s="117"/>
      <c r="DR84" s="117"/>
      <c r="EB84" s="117"/>
      <c r="EL84" s="117"/>
      <c r="EV84" s="117"/>
      <c r="FF84" s="117"/>
      <c r="FP84" s="117"/>
      <c r="FZ84" s="117"/>
      <c r="GJ84" s="117"/>
      <c r="GT84" s="117"/>
      <c r="HD84" s="117"/>
      <c r="HN84" s="117"/>
      <c r="HX84" s="117"/>
    </row>
    <row xmlns:x14ac="http://schemas.microsoft.com/office/spreadsheetml/2009/9/ac" r="85" s="3" customFormat="true" x14ac:dyDescent="0.25">
      <c r="A85" s="370" t="str">
        <f ca="true">IF(ISBLANK('Data Summary'!A87),"",'Data Summary'!A87)</f>
        <v/>
      </c>
      <c r="B85" s="117"/>
      <c r="L85" s="117"/>
      <c r="V85" s="117"/>
      <c r="AF85" s="117"/>
      <c r="AP85" s="117"/>
      <c r="AZ85" s="117"/>
      <c r="BJ85" s="117"/>
      <c r="BT85" s="117"/>
      <c r="CD85" s="117"/>
      <c r="CN85" s="117"/>
      <c r="CX85" s="117"/>
      <c r="DH85" s="117"/>
      <c r="DR85" s="117"/>
      <c r="EB85" s="117"/>
      <c r="EL85" s="117"/>
      <c r="EV85" s="117"/>
      <c r="FF85" s="117"/>
      <c r="FP85" s="117"/>
      <c r="FZ85" s="117"/>
      <c r="GJ85" s="117"/>
      <c r="GT85" s="117"/>
      <c r="HD85" s="117"/>
      <c r="HN85" s="117"/>
      <c r="HX85" s="117"/>
    </row>
    <row xmlns:x14ac="http://schemas.microsoft.com/office/spreadsheetml/2009/9/ac" r="86" s="3" customFormat="true" x14ac:dyDescent="0.25">
      <c r="A86" s="370" t="str">
        <f ca="true">IF(ISBLANK('Data Summary'!A88),"",'Data Summary'!A88)</f>
        <v/>
      </c>
      <c r="B86" s="117"/>
      <c r="L86" s="117"/>
      <c r="V86" s="117"/>
      <c r="AF86" s="117"/>
      <c r="AP86" s="117"/>
      <c r="AZ86" s="117"/>
      <c r="BJ86" s="117"/>
      <c r="BT86" s="117"/>
      <c r="CD86" s="117"/>
      <c r="CN86" s="117"/>
      <c r="CX86" s="117"/>
      <c r="DH86" s="117"/>
      <c r="DR86" s="117"/>
      <c r="EB86" s="117"/>
      <c r="EL86" s="117"/>
      <c r="EV86" s="117"/>
      <c r="FF86" s="117"/>
      <c r="FP86" s="117"/>
      <c r="FZ86" s="117"/>
      <c r="GJ86" s="117"/>
      <c r="GT86" s="117"/>
      <c r="HD86" s="117"/>
      <c r="HN86" s="117"/>
      <c r="HX86" s="117"/>
    </row>
    <row xmlns:x14ac="http://schemas.microsoft.com/office/spreadsheetml/2009/9/ac" r="87" s="3" customFormat="true" x14ac:dyDescent="0.25">
      <c r="A87" s="370" t="str">
        <f ca="true">IF(ISBLANK('Data Summary'!A89),"",'Data Summary'!A89)</f>
        <v/>
      </c>
      <c r="B87" s="117"/>
      <c r="L87" s="117"/>
      <c r="V87" s="117"/>
      <c r="AF87" s="117"/>
      <c r="AP87" s="117"/>
      <c r="AZ87" s="117"/>
      <c r="BJ87" s="117"/>
      <c r="BT87" s="117"/>
      <c r="CD87" s="117"/>
      <c r="CN87" s="117"/>
      <c r="CX87" s="117"/>
      <c r="DH87" s="117"/>
      <c r="DR87" s="117"/>
      <c r="EB87" s="117"/>
      <c r="EL87" s="117"/>
      <c r="EV87" s="117"/>
      <c r="FF87" s="117"/>
      <c r="FP87" s="117"/>
      <c r="FZ87" s="117"/>
      <c r="GJ87" s="117"/>
      <c r="GT87" s="117"/>
      <c r="HD87" s="117"/>
      <c r="HN87" s="117"/>
      <c r="HX87" s="117"/>
    </row>
    <row xmlns:x14ac="http://schemas.microsoft.com/office/spreadsheetml/2009/9/ac" r="88" s="3" customFormat="true" x14ac:dyDescent="0.25">
      <c r="A88" s="370" t="str">
        <f ca="true">IF(ISBLANK('Data Summary'!A90),"",'Data Summary'!A90)</f>
        <v/>
      </c>
      <c r="B88" s="117"/>
      <c r="L88" s="117"/>
      <c r="V88" s="117"/>
      <c r="AF88" s="117"/>
      <c r="AP88" s="117"/>
      <c r="AZ88" s="117"/>
      <c r="BJ88" s="117"/>
      <c r="BT88" s="117"/>
      <c r="CD88" s="117"/>
      <c r="CN88" s="117"/>
      <c r="CX88" s="117"/>
      <c r="DH88" s="117"/>
      <c r="DR88" s="117"/>
      <c r="EB88" s="117"/>
      <c r="EL88" s="117"/>
      <c r="EV88" s="117"/>
      <c r="FF88" s="117"/>
      <c r="FP88" s="117"/>
      <c r="FZ88" s="117"/>
      <c r="GJ88" s="117"/>
      <c r="GT88" s="117"/>
      <c r="HD88" s="117"/>
      <c r="HN88" s="117"/>
      <c r="HX88" s="117"/>
    </row>
    <row xmlns:x14ac="http://schemas.microsoft.com/office/spreadsheetml/2009/9/ac" r="89" s="3" customFormat="true" x14ac:dyDescent="0.25">
      <c r="A89" s="370" t="str">
        <f ca="true">IF(ISBLANK('Data Summary'!A91),"",'Data Summary'!A91)</f>
        <v/>
      </c>
      <c r="B89" s="117"/>
      <c r="L89" s="117"/>
      <c r="V89" s="117"/>
      <c r="AF89" s="117"/>
      <c r="AP89" s="117"/>
      <c r="AZ89" s="117"/>
      <c r="BJ89" s="117"/>
      <c r="BT89" s="117"/>
      <c r="CD89" s="117"/>
      <c r="CN89" s="117"/>
      <c r="CX89" s="117"/>
      <c r="DH89" s="117"/>
      <c r="DR89" s="117"/>
      <c r="EB89" s="117"/>
      <c r="EL89" s="117"/>
      <c r="EV89" s="117"/>
      <c r="FF89" s="117"/>
      <c r="FP89" s="117"/>
      <c r="FZ89" s="117"/>
      <c r="GJ89" s="117"/>
      <c r="GT89" s="117"/>
      <c r="HD89" s="117"/>
      <c r="HN89" s="117"/>
      <c r="HX89" s="117"/>
    </row>
    <row xmlns:x14ac="http://schemas.microsoft.com/office/spreadsheetml/2009/9/ac" r="90" s="3" customFormat="true" x14ac:dyDescent="0.25">
      <c r="A90" s="370" t="str">
        <f ca="true">IF(ISBLANK('Data Summary'!A92),"",'Data Summary'!A92)</f>
        <v/>
      </c>
      <c r="B90" s="117"/>
      <c r="L90" s="117"/>
      <c r="V90" s="117"/>
      <c r="AF90" s="117"/>
      <c r="AP90" s="117"/>
      <c r="AZ90" s="117"/>
      <c r="BJ90" s="117"/>
      <c r="BT90" s="117"/>
      <c r="CD90" s="117"/>
      <c r="CN90" s="117"/>
      <c r="CX90" s="117"/>
      <c r="DH90" s="117"/>
      <c r="DR90" s="117"/>
      <c r="EB90" s="117"/>
      <c r="EL90" s="117"/>
      <c r="EV90" s="117"/>
      <c r="FF90" s="117"/>
      <c r="FP90" s="117"/>
      <c r="FZ90" s="117"/>
      <c r="GJ90" s="117"/>
      <c r="GT90" s="117"/>
      <c r="HD90" s="117"/>
      <c r="HN90" s="117"/>
      <c r="HX90" s="117"/>
    </row>
    <row xmlns:x14ac="http://schemas.microsoft.com/office/spreadsheetml/2009/9/ac" r="91" s="3" customFormat="true" x14ac:dyDescent="0.25">
      <c r="A91" s="370" t="str">
        <f ca="true">IF(ISBLANK('Data Summary'!A93),"",'Data Summary'!A93)</f>
        <v/>
      </c>
      <c r="B91" s="117"/>
      <c r="L91" s="117"/>
      <c r="V91" s="117"/>
      <c r="AF91" s="117"/>
      <c r="AP91" s="117"/>
      <c r="AZ91" s="117"/>
      <c r="BJ91" s="117"/>
      <c r="BT91" s="117"/>
      <c r="CD91" s="117"/>
      <c r="CN91" s="117"/>
      <c r="CX91" s="117"/>
      <c r="DH91" s="117"/>
      <c r="DR91" s="117"/>
      <c r="EB91" s="117"/>
      <c r="EL91" s="117"/>
      <c r="EV91" s="117"/>
      <c r="FF91" s="117"/>
      <c r="FP91" s="117"/>
      <c r="FZ91" s="117"/>
      <c r="GJ91" s="117"/>
      <c r="GT91" s="117"/>
      <c r="HD91" s="117"/>
      <c r="HN91" s="117"/>
      <c r="HX91" s="117"/>
    </row>
    <row xmlns:x14ac="http://schemas.microsoft.com/office/spreadsheetml/2009/9/ac" r="92" s="3" customFormat="true" x14ac:dyDescent="0.25">
      <c r="A92" s="370" t="str">
        <f ca="true">IF(ISBLANK('Data Summary'!A94),"",'Data Summary'!A94)</f>
        <v/>
      </c>
      <c r="B92" s="117"/>
      <c r="L92" s="117"/>
      <c r="V92" s="117"/>
      <c r="AF92" s="117"/>
      <c r="AP92" s="117"/>
      <c r="AZ92" s="117"/>
      <c r="BJ92" s="117"/>
      <c r="BT92" s="117"/>
      <c r="CD92" s="117"/>
      <c r="CN92" s="117"/>
      <c r="CX92" s="117"/>
      <c r="DH92" s="117"/>
      <c r="DR92" s="117"/>
      <c r="EB92" s="117"/>
      <c r="EL92" s="117"/>
      <c r="EV92" s="117"/>
      <c r="FF92" s="117"/>
      <c r="FP92" s="117"/>
      <c r="FZ92" s="117"/>
      <c r="GJ92" s="117"/>
      <c r="GT92" s="117"/>
      <c r="HD92" s="117"/>
      <c r="HN92" s="117"/>
      <c r="HX92" s="117"/>
    </row>
    <row xmlns:x14ac="http://schemas.microsoft.com/office/spreadsheetml/2009/9/ac" r="93" s="3" customFormat="true" x14ac:dyDescent="0.25">
      <c r="A93" s="370" t="str">
        <f ca="true">IF(ISBLANK('Data Summary'!A95),"",'Data Summary'!A95)</f>
        <v/>
      </c>
      <c r="B93" s="117"/>
      <c r="L93" s="117"/>
      <c r="V93" s="117"/>
      <c r="AF93" s="117"/>
      <c r="AP93" s="117"/>
      <c r="AZ93" s="117"/>
      <c r="BJ93" s="117"/>
      <c r="BT93" s="117"/>
      <c r="CD93" s="117"/>
      <c r="CN93" s="117"/>
      <c r="CX93" s="117"/>
      <c r="DH93" s="117"/>
      <c r="DR93" s="117"/>
      <c r="EB93" s="117"/>
      <c r="EL93" s="117"/>
      <c r="EV93" s="117"/>
      <c r="FF93" s="117"/>
      <c r="FP93" s="117"/>
      <c r="FZ93" s="117"/>
      <c r="GJ93" s="117"/>
      <c r="GT93" s="117"/>
      <c r="HD93" s="117"/>
      <c r="HN93" s="117"/>
      <c r="HX93" s="117"/>
    </row>
    <row xmlns:x14ac="http://schemas.microsoft.com/office/spreadsheetml/2009/9/ac" r="94" s="3" customFormat="true" x14ac:dyDescent="0.25">
      <c r="A94" s="370" t="str">
        <f ca="true">IF(ISBLANK('Data Summary'!A96),"",'Data Summary'!A96)</f>
        <v/>
      </c>
      <c r="B94" s="117"/>
      <c r="L94" s="117"/>
      <c r="V94" s="117"/>
      <c r="AF94" s="117"/>
      <c r="AP94" s="117"/>
      <c r="AZ94" s="117"/>
      <c r="BJ94" s="117"/>
      <c r="BT94" s="117"/>
      <c r="CD94" s="117"/>
      <c r="CN94" s="117"/>
      <c r="CX94" s="117"/>
      <c r="DH94" s="117"/>
      <c r="DR94" s="117"/>
      <c r="EB94" s="117"/>
      <c r="EL94" s="117"/>
      <c r="EV94" s="117"/>
      <c r="FF94" s="117"/>
      <c r="FP94" s="117"/>
      <c r="FZ94" s="117"/>
      <c r="GJ94" s="117"/>
      <c r="GT94" s="117"/>
      <c r="HD94" s="117"/>
      <c r="HN94" s="117"/>
      <c r="HX94" s="117"/>
    </row>
    <row xmlns:x14ac="http://schemas.microsoft.com/office/spreadsheetml/2009/9/ac" r="95" s="3" customFormat="true" x14ac:dyDescent="0.25">
      <c r="A95" s="370" t="str">
        <f ca="true">IF(ISBLANK('Data Summary'!A97),"",'Data Summary'!A97)</f>
        <v/>
      </c>
      <c r="B95" s="117"/>
      <c r="L95" s="117"/>
      <c r="V95" s="117"/>
      <c r="AF95" s="117"/>
      <c r="AP95" s="117"/>
      <c r="AZ95" s="117"/>
      <c r="BJ95" s="117"/>
      <c r="BT95" s="117"/>
      <c r="CD95" s="117"/>
      <c r="CN95" s="117"/>
      <c r="CX95" s="117"/>
      <c r="DH95" s="117"/>
      <c r="DR95" s="117"/>
      <c r="EB95" s="117"/>
      <c r="EL95" s="117"/>
      <c r="EV95" s="117"/>
      <c r="FF95" s="117"/>
      <c r="FP95" s="117"/>
      <c r="FZ95" s="117"/>
      <c r="GJ95" s="117"/>
      <c r="GT95" s="117"/>
      <c r="HD95" s="117"/>
      <c r="HN95" s="117"/>
      <c r="HX95" s="117"/>
    </row>
    <row xmlns:x14ac="http://schemas.microsoft.com/office/spreadsheetml/2009/9/ac" r="96" s="3" customFormat="true" x14ac:dyDescent="0.25">
      <c r="A96" s="370" t="str">
        <f ca="true">IF(ISBLANK('Data Summary'!A98),"",'Data Summary'!A98)</f>
        <v/>
      </c>
      <c r="B96" s="117"/>
      <c r="L96" s="117"/>
      <c r="V96" s="117"/>
      <c r="AF96" s="117"/>
      <c r="AP96" s="117"/>
      <c r="AZ96" s="117"/>
      <c r="BJ96" s="117"/>
      <c r="BT96" s="117"/>
      <c r="CD96" s="117"/>
      <c r="CN96" s="117"/>
      <c r="CX96" s="117"/>
      <c r="DH96" s="117"/>
      <c r="DR96" s="117"/>
      <c r="EB96" s="117"/>
      <c r="EL96" s="117"/>
      <c r="EV96" s="117"/>
      <c r="FF96" s="117"/>
      <c r="FP96" s="117"/>
      <c r="FZ96" s="117"/>
      <c r="GJ96" s="117"/>
      <c r="GT96" s="117"/>
      <c r="HD96" s="117"/>
      <c r="HN96" s="117"/>
      <c r="HX96" s="117"/>
    </row>
    <row xmlns:x14ac="http://schemas.microsoft.com/office/spreadsheetml/2009/9/ac" r="97" s="3" customFormat="true" x14ac:dyDescent="0.25">
      <c r="A97" s="370" t="str">
        <f ca="true">IF(ISBLANK('Data Summary'!A99),"",'Data Summary'!A99)</f>
        <v/>
      </c>
      <c r="B97" s="117"/>
      <c r="L97" s="117"/>
      <c r="V97" s="117"/>
      <c r="AF97" s="117"/>
      <c r="AP97" s="117"/>
      <c r="AZ97" s="117"/>
      <c r="BJ97" s="117"/>
      <c r="BT97" s="117"/>
      <c r="CD97" s="117"/>
      <c r="CN97" s="117"/>
      <c r="CX97" s="117"/>
      <c r="DH97" s="117"/>
      <c r="DR97" s="117"/>
      <c r="EB97" s="117"/>
      <c r="EL97" s="117"/>
      <c r="EV97" s="117"/>
      <c r="FF97" s="117"/>
      <c r="FP97" s="117"/>
      <c r="FZ97" s="117"/>
      <c r="GJ97" s="117"/>
      <c r="GT97" s="117"/>
      <c r="HD97" s="117"/>
      <c r="HN97" s="117"/>
      <c r="HX97" s="117"/>
    </row>
    <row xmlns:x14ac="http://schemas.microsoft.com/office/spreadsheetml/2009/9/ac" r="98" s="3" customFormat="true" x14ac:dyDescent="0.25">
      <c r="A98" s="370" t="str">
        <f ca="true">IF(ISBLANK('Data Summary'!A100),"",'Data Summary'!A100)</f>
        <v/>
      </c>
      <c r="B98" s="117"/>
      <c r="L98" s="117"/>
      <c r="V98" s="117"/>
      <c r="AF98" s="117"/>
      <c r="AP98" s="117"/>
      <c r="AZ98" s="117"/>
      <c r="BJ98" s="117"/>
      <c r="BT98" s="117"/>
      <c r="CD98" s="117"/>
      <c r="CN98" s="117"/>
      <c r="CX98" s="117"/>
      <c r="DH98" s="117"/>
      <c r="DR98" s="117"/>
      <c r="EB98" s="117"/>
      <c r="EL98" s="117"/>
      <c r="EV98" s="117"/>
      <c r="FF98" s="117"/>
      <c r="FP98" s="117"/>
      <c r="FZ98" s="117"/>
      <c r="GJ98" s="117"/>
      <c r="GT98" s="117"/>
      <c r="HD98" s="117"/>
      <c r="HN98" s="117"/>
      <c r="HX98" s="117"/>
    </row>
    <row xmlns:x14ac="http://schemas.microsoft.com/office/spreadsheetml/2009/9/ac" r="99" s="3" customFormat="true" x14ac:dyDescent="0.25">
      <c r="A99" s="370" t="str">
        <f ca="true">IF(ISBLANK('Data Summary'!A101),"",'Data Summary'!A101)</f>
        <v/>
      </c>
      <c r="B99" s="117"/>
      <c r="L99" s="117"/>
      <c r="V99" s="117"/>
      <c r="AF99" s="117"/>
      <c r="AP99" s="117"/>
      <c r="AZ99" s="117"/>
      <c r="BJ99" s="117"/>
      <c r="BT99" s="117"/>
      <c r="CD99" s="117"/>
      <c r="CN99" s="117"/>
      <c r="CX99" s="117"/>
      <c r="DH99" s="117"/>
      <c r="DR99" s="117"/>
      <c r="EB99" s="117"/>
      <c r="EL99" s="117"/>
      <c r="EV99" s="117"/>
      <c r="FF99" s="117"/>
      <c r="FP99" s="117"/>
      <c r="FZ99" s="117"/>
      <c r="GJ99" s="117"/>
      <c r="GT99" s="117"/>
      <c r="HD99" s="117"/>
      <c r="HN99" s="117"/>
      <c r="HX99" s="117"/>
    </row>
    <row xmlns:x14ac="http://schemas.microsoft.com/office/spreadsheetml/2009/9/ac" r="100" s="3" customFormat="true" x14ac:dyDescent="0.25">
      <c r="A100" s="370" t="str">
        <f ca="true">IF(ISBLANK('Data Summary'!A102),"",'Data Summary'!A102)</f>
        <v/>
      </c>
      <c r="B100" s="117"/>
      <c r="L100" s="117"/>
      <c r="V100" s="117"/>
      <c r="AF100" s="117"/>
      <c r="AP100" s="117"/>
      <c r="AZ100" s="117"/>
      <c r="BJ100" s="117"/>
      <c r="BT100" s="117"/>
      <c r="CD100" s="117"/>
      <c r="CN100" s="117"/>
      <c r="CX100" s="117"/>
      <c r="DH100" s="117"/>
      <c r="DR100" s="117"/>
      <c r="EB100" s="117"/>
      <c r="EL100" s="117"/>
      <c r="EV100" s="117"/>
      <c r="FF100" s="117"/>
      <c r="FP100" s="117"/>
      <c r="FZ100" s="117"/>
      <c r="GJ100" s="117"/>
      <c r="GT100" s="117"/>
      <c r="HD100" s="117"/>
      <c r="HN100" s="117"/>
      <c r="HX100" s="117"/>
    </row>
    <row xmlns:x14ac="http://schemas.microsoft.com/office/spreadsheetml/2009/9/ac" r="101" s="3" customFormat="true" x14ac:dyDescent="0.25">
      <c r="A101" s="370" t="str">
        <f ca="true">IF(ISBLANK('Data Summary'!A103),"",'Data Summary'!A103)</f>
        <v/>
      </c>
      <c r="B101" s="117"/>
      <c r="L101" s="117"/>
      <c r="V101" s="117"/>
      <c r="AF101" s="117"/>
      <c r="AP101" s="117"/>
      <c r="AZ101" s="117"/>
      <c r="BJ101" s="117"/>
      <c r="BT101" s="117"/>
      <c r="CD101" s="117"/>
      <c r="CN101" s="117"/>
      <c r="CX101" s="117"/>
      <c r="DH101" s="117"/>
      <c r="DR101" s="117"/>
      <c r="EB101" s="117"/>
      <c r="EL101" s="117"/>
      <c r="EV101" s="117"/>
      <c r="FF101" s="117"/>
      <c r="FP101" s="117"/>
      <c r="FZ101" s="117"/>
      <c r="GJ101" s="117"/>
      <c r="GT101" s="117"/>
      <c r="HD101" s="117"/>
      <c r="HN101" s="117"/>
      <c r="HX101" s="117"/>
    </row>
    <row xmlns:x14ac="http://schemas.microsoft.com/office/spreadsheetml/2009/9/ac" r="102" s="3" customFormat="true" x14ac:dyDescent="0.25">
      <c r="A102" s="370" t="str">
        <f ca="true">IF(ISBLANK('Data Summary'!A104),"",'Data Summary'!A104)</f>
        <v/>
      </c>
      <c r="B102" s="117"/>
      <c r="L102" s="117"/>
      <c r="V102" s="117"/>
      <c r="AF102" s="117"/>
      <c r="AP102" s="117"/>
      <c r="AZ102" s="117"/>
      <c r="BJ102" s="117"/>
      <c r="BT102" s="117"/>
      <c r="CD102" s="117"/>
      <c r="CN102" s="117"/>
      <c r="CX102" s="117"/>
      <c r="DH102" s="117"/>
      <c r="DR102" s="117"/>
      <c r="EB102" s="117"/>
      <c r="EL102" s="117"/>
      <c r="EV102" s="117"/>
      <c r="FF102" s="117"/>
      <c r="FP102" s="117"/>
      <c r="FZ102" s="117"/>
      <c r="GJ102" s="117"/>
      <c r="GT102" s="117"/>
      <c r="HD102" s="117"/>
      <c r="HN102" s="117"/>
      <c r="HX102" s="117"/>
    </row>
    <row xmlns:x14ac="http://schemas.microsoft.com/office/spreadsheetml/2009/9/ac" r="103" s="3" customFormat="true" x14ac:dyDescent="0.25">
      <c r="A103" s="370" t="str">
        <f ca="true">IF(ISBLANK('Data Summary'!A105),"",'Data Summary'!A105)</f>
        <v/>
      </c>
      <c r="B103" s="117"/>
      <c r="L103" s="117"/>
      <c r="V103" s="117"/>
      <c r="AF103" s="117"/>
      <c r="AP103" s="117"/>
      <c r="AZ103" s="117"/>
      <c r="BJ103" s="117"/>
      <c r="BT103" s="117"/>
      <c r="CD103" s="117"/>
      <c r="CN103" s="117"/>
      <c r="CX103" s="117"/>
      <c r="DH103" s="117"/>
      <c r="DR103" s="117"/>
      <c r="EB103" s="117"/>
      <c r="EL103" s="117"/>
      <c r="EV103" s="117"/>
      <c r="FF103" s="117"/>
      <c r="FP103" s="117"/>
      <c r="FZ103" s="117"/>
      <c r="GJ103" s="117"/>
      <c r="GT103" s="117"/>
      <c r="HD103" s="117"/>
      <c r="HN103" s="117"/>
      <c r="HX103" s="117"/>
    </row>
    <row xmlns:x14ac="http://schemas.microsoft.com/office/spreadsheetml/2009/9/ac" r="104" s="3" customFormat="true" x14ac:dyDescent="0.25">
      <c r="A104" s="370" t="str">
        <f ca="true">IF(ISBLANK('Data Summary'!A106),"",'Data Summary'!A106)</f>
        <v/>
      </c>
      <c r="B104" s="117"/>
      <c r="L104" s="117"/>
      <c r="V104" s="117"/>
      <c r="AF104" s="117"/>
      <c r="AP104" s="117"/>
      <c r="AZ104" s="117"/>
      <c r="BJ104" s="117"/>
      <c r="BT104" s="117"/>
      <c r="CD104" s="117"/>
      <c r="CN104" s="117"/>
      <c r="CX104" s="117"/>
      <c r="DH104" s="117"/>
      <c r="DR104" s="117"/>
      <c r="EB104" s="117"/>
      <c r="EL104" s="117"/>
      <c r="EV104" s="117"/>
      <c r="FF104" s="117"/>
      <c r="FP104" s="117"/>
      <c r="FZ104" s="117"/>
      <c r="GJ104" s="117"/>
      <c r="GT104" s="117"/>
      <c r="HD104" s="117"/>
      <c r="HN104" s="117"/>
      <c r="HX104" s="117"/>
    </row>
    <row xmlns:x14ac="http://schemas.microsoft.com/office/spreadsheetml/2009/9/ac" r="105" s="3" customFormat="true" x14ac:dyDescent="0.25">
      <c r="A105" s="370" t="str">
        <f ca="true">IF(ISBLANK('Data Summary'!A107),"",'Data Summary'!A107)</f>
        <v/>
      </c>
      <c r="B105" s="117"/>
      <c r="L105" s="117"/>
      <c r="V105" s="117"/>
      <c r="AF105" s="117"/>
      <c r="AP105" s="117"/>
      <c r="AZ105" s="117"/>
      <c r="BJ105" s="117"/>
      <c r="BT105" s="117"/>
      <c r="CD105" s="117"/>
      <c r="CN105" s="117"/>
      <c r="CX105" s="117"/>
      <c r="DH105" s="117"/>
      <c r="DR105" s="117"/>
      <c r="EB105" s="117"/>
      <c r="EL105" s="117"/>
      <c r="EV105" s="117"/>
      <c r="FF105" s="117"/>
      <c r="FP105" s="117"/>
      <c r="FZ105" s="117"/>
      <c r="GJ105" s="117"/>
      <c r="GT105" s="117"/>
      <c r="HD105" s="117"/>
      <c r="HN105" s="117"/>
      <c r="HX105" s="117"/>
    </row>
    <row xmlns:x14ac="http://schemas.microsoft.com/office/spreadsheetml/2009/9/ac" r="106" s="3" customFormat="true" x14ac:dyDescent="0.25">
      <c r="A106" s="370" t="str">
        <f ca="true">IF(ISBLANK('Data Summary'!A108),"",'Data Summary'!A108)</f>
        <v/>
      </c>
      <c r="B106" s="117"/>
      <c r="L106" s="117"/>
      <c r="V106" s="117"/>
      <c r="AF106" s="117"/>
      <c r="AP106" s="117"/>
      <c r="AZ106" s="117"/>
      <c r="BJ106" s="117"/>
      <c r="BT106" s="117"/>
      <c r="CD106" s="117"/>
      <c r="CN106" s="117"/>
      <c r="CX106" s="117"/>
      <c r="DH106" s="117"/>
      <c r="DR106" s="117"/>
      <c r="EB106" s="117"/>
      <c r="EL106" s="117"/>
      <c r="EV106" s="117"/>
      <c r="FF106" s="117"/>
      <c r="FP106" s="117"/>
      <c r="FZ106" s="117"/>
      <c r="GJ106" s="117"/>
      <c r="GT106" s="117"/>
      <c r="HD106" s="117"/>
      <c r="HN106" s="117"/>
      <c r="HX106" s="117"/>
    </row>
    <row xmlns:x14ac="http://schemas.microsoft.com/office/spreadsheetml/2009/9/ac" r="107" s="3" customFormat="true" x14ac:dyDescent="0.25">
      <c r="A107" s="370" t="str">
        <f ca="true">IF(ISBLANK('Data Summary'!A109),"",'Data Summary'!A109)</f>
        <v/>
      </c>
      <c r="B107" s="117"/>
      <c r="L107" s="117"/>
      <c r="V107" s="117"/>
      <c r="AF107" s="117"/>
      <c r="AP107" s="117"/>
      <c r="AZ107" s="117"/>
      <c r="BJ107" s="117"/>
      <c r="BT107" s="117"/>
      <c r="CD107" s="117"/>
      <c r="CN107" s="117"/>
      <c r="CX107" s="117"/>
      <c r="DH107" s="117"/>
      <c r="DR107" s="117"/>
      <c r="EB107" s="117"/>
      <c r="EL107" s="117"/>
      <c r="EV107" s="117"/>
      <c r="FF107" s="117"/>
      <c r="FP107" s="117"/>
      <c r="FZ107" s="117"/>
      <c r="GJ107" s="117"/>
      <c r="GT107" s="117"/>
      <c r="HD107" s="117"/>
      <c r="HN107" s="117"/>
      <c r="HX107" s="117"/>
    </row>
    <row xmlns:x14ac="http://schemas.microsoft.com/office/spreadsheetml/2009/9/ac" r="108" s="3" customFormat="true" x14ac:dyDescent="0.25">
      <c r="A108" s="370" t="str">
        <f ca="true">IF(ISBLANK('Data Summary'!A110),"",'Data Summary'!A110)</f>
        <v/>
      </c>
      <c r="B108" s="117"/>
      <c r="L108" s="117"/>
      <c r="V108" s="117"/>
      <c r="AF108" s="117"/>
      <c r="AP108" s="117"/>
      <c r="AZ108" s="117"/>
      <c r="BJ108" s="117"/>
      <c r="BT108" s="117"/>
      <c r="CD108" s="117"/>
      <c r="CN108" s="117"/>
      <c r="CX108" s="117"/>
      <c r="DH108" s="117"/>
      <c r="DR108" s="117"/>
      <c r="EB108" s="117"/>
      <c r="EL108" s="117"/>
      <c r="EV108" s="117"/>
      <c r="FF108" s="117"/>
      <c r="FP108" s="117"/>
      <c r="FZ108" s="117"/>
      <c r="GJ108" s="117"/>
      <c r="GT108" s="117"/>
      <c r="HD108" s="117"/>
      <c r="HN108" s="117"/>
      <c r="HX108" s="117"/>
    </row>
    <row xmlns:x14ac="http://schemas.microsoft.com/office/spreadsheetml/2009/9/ac" r="109" s="3" customFormat="true" x14ac:dyDescent="0.25">
      <c r="A109" s="370" t="str">
        <f ca="true">IF(ISBLANK('Data Summary'!A111),"",'Data Summary'!A111)</f>
        <v/>
      </c>
      <c r="B109" s="117"/>
      <c r="L109" s="117"/>
      <c r="V109" s="117"/>
      <c r="AF109" s="117"/>
      <c r="AP109" s="117"/>
      <c r="AZ109" s="117"/>
      <c r="BJ109" s="117"/>
      <c r="BT109" s="117"/>
      <c r="CD109" s="117"/>
      <c r="CN109" s="117"/>
      <c r="CX109" s="117"/>
      <c r="DH109" s="117"/>
      <c r="DR109" s="117"/>
      <c r="EB109" s="117"/>
      <c r="EL109" s="117"/>
      <c r="EV109" s="117"/>
      <c r="FF109" s="117"/>
      <c r="FP109" s="117"/>
      <c r="FZ109" s="117"/>
      <c r="GJ109" s="117"/>
      <c r="GT109" s="117"/>
      <c r="HD109" s="117"/>
      <c r="HN109" s="117"/>
      <c r="HX109" s="117"/>
    </row>
    <row xmlns:x14ac="http://schemas.microsoft.com/office/spreadsheetml/2009/9/ac" r="110" s="3" customFormat="true" x14ac:dyDescent="0.25">
      <c r="A110" s="370" t="str">
        <f ca="true">IF(ISBLANK('Data Summary'!A112),"",'Data Summary'!A112)</f>
        <v/>
      </c>
      <c r="B110" s="117"/>
      <c r="L110" s="117"/>
      <c r="V110" s="117"/>
      <c r="AF110" s="117"/>
      <c r="AP110" s="117"/>
      <c r="AZ110" s="117"/>
      <c r="BJ110" s="117"/>
      <c r="BT110" s="117"/>
      <c r="CD110" s="117"/>
      <c r="CN110" s="117"/>
      <c r="CX110" s="117"/>
      <c r="DH110" s="117"/>
      <c r="DR110" s="117"/>
      <c r="EB110" s="117"/>
      <c r="EL110" s="117"/>
      <c r="EV110" s="117"/>
      <c r="FF110" s="117"/>
      <c r="FP110" s="117"/>
      <c r="FZ110" s="117"/>
      <c r="GJ110" s="117"/>
      <c r="GT110" s="117"/>
      <c r="HD110" s="117"/>
      <c r="HN110" s="117"/>
      <c r="HX110" s="117"/>
    </row>
    <row xmlns:x14ac="http://schemas.microsoft.com/office/spreadsheetml/2009/9/ac" r="111" s="3" customFormat="true" x14ac:dyDescent="0.25">
      <c r="A111" s="370" t="str">
        <f ca="true">IF(ISBLANK('Data Summary'!A113),"",'Data Summary'!A113)</f>
        <v/>
      </c>
      <c r="B111" s="117"/>
      <c r="L111" s="117"/>
      <c r="V111" s="117"/>
      <c r="AF111" s="117"/>
      <c r="AP111" s="117"/>
      <c r="AZ111" s="117"/>
      <c r="BJ111" s="117"/>
      <c r="BT111" s="117"/>
      <c r="CD111" s="117"/>
      <c r="CN111" s="117"/>
      <c r="CX111" s="117"/>
      <c r="DH111" s="117"/>
      <c r="DR111" s="117"/>
      <c r="EB111" s="117"/>
      <c r="EL111" s="117"/>
      <c r="EV111" s="117"/>
      <c r="FF111" s="117"/>
      <c r="FP111" s="117"/>
      <c r="FZ111" s="117"/>
      <c r="GJ111" s="117"/>
      <c r="GT111" s="117"/>
      <c r="HD111" s="117"/>
      <c r="HN111" s="117"/>
      <c r="HX111" s="117"/>
    </row>
    <row xmlns:x14ac="http://schemas.microsoft.com/office/spreadsheetml/2009/9/ac" r="112" s="3" customFormat="true" x14ac:dyDescent="0.25">
      <c r="A112" s="370" t="str">
        <f ca="true">IF(ISBLANK('Data Summary'!A114),"",'Data Summary'!A114)</f>
        <v/>
      </c>
      <c r="B112" s="117"/>
      <c r="L112" s="117"/>
      <c r="V112" s="117"/>
      <c r="AF112" s="117"/>
      <c r="AP112" s="117"/>
      <c r="AZ112" s="117"/>
      <c r="BJ112" s="117"/>
      <c r="BT112" s="117"/>
      <c r="CD112" s="117"/>
      <c r="CN112" s="117"/>
      <c r="CX112" s="117"/>
      <c r="DH112" s="117"/>
      <c r="DR112" s="117"/>
      <c r="EB112" s="117"/>
      <c r="EL112" s="117"/>
      <c r="EV112" s="117"/>
      <c r="FF112" s="117"/>
      <c r="FP112" s="117"/>
      <c r="FZ112" s="117"/>
      <c r="GJ112" s="117"/>
      <c r="GT112" s="117"/>
      <c r="HD112" s="117"/>
      <c r="HN112" s="117"/>
      <c r="HX112" s="117"/>
    </row>
    <row xmlns:x14ac="http://schemas.microsoft.com/office/spreadsheetml/2009/9/ac" r="113" s="3" customFormat="true" x14ac:dyDescent="0.25">
      <c r="A113" s="370" t="str">
        <f ca="true">IF(ISBLANK('Data Summary'!A115),"",'Data Summary'!A115)</f>
        <v/>
      </c>
      <c r="B113" s="117"/>
      <c r="L113" s="117"/>
      <c r="V113" s="117"/>
      <c r="AF113" s="117"/>
      <c r="AP113" s="117"/>
      <c r="AZ113" s="117"/>
      <c r="BJ113" s="117"/>
      <c r="BT113" s="117"/>
      <c r="CD113" s="117"/>
      <c r="CN113" s="117"/>
      <c r="CX113" s="117"/>
      <c r="DH113" s="117"/>
      <c r="DR113" s="117"/>
      <c r="EB113" s="117"/>
      <c r="EL113" s="117"/>
      <c r="EV113" s="117"/>
      <c r="FF113" s="117"/>
      <c r="FP113" s="117"/>
      <c r="FZ113" s="117"/>
      <c r="GJ113" s="117"/>
      <c r="GT113" s="117"/>
      <c r="HD113" s="117"/>
      <c r="HN113" s="117"/>
      <c r="HX113" s="117"/>
    </row>
    <row xmlns:x14ac="http://schemas.microsoft.com/office/spreadsheetml/2009/9/ac" r="114" s="3" customFormat="true" x14ac:dyDescent="0.25">
      <c r="A114" s="370" t="str">
        <f ca="true">IF(ISBLANK('Data Summary'!A116),"",'Data Summary'!A116)</f>
        <v/>
      </c>
      <c r="B114" s="117"/>
      <c r="L114" s="117"/>
      <c r="V114" s="117"/>
      <c r="AF114" s="117"/>
      <c r="AP114" s="117"/>
      <c r="AZ114" s="117"/>
      <c r="BJ114" s="117"/>
      <c r="BT114" s="117"/>
      <c r="CD114" s="117"/>
      <c r="CN114" s="117"/>
      <c r="CX114" s="117"/>
      <c r="DH114" s="117"/>
      <c r="DR114" s="117"/>
      <c r="EB114" s="117"/>
      <c r="EL114" s="117"/>
      <c r="EV114" s="117"/>
      <c r="FF114" s="117"/>
      <c r="FP114" s="117"/>
      <c r="FZ114" s="117"/>
      <c r="GJ114" s="117"/>
      <c r="GT114" s="117"/>
      <c r="HD114" s="117"/>
      <c r="HN114" s="117"/>
      <c r="HX114" s="117"/>
    </row>
    <row xmlns:x14ac="http://schemas.microsoft.com/office/spreadsheetml/2009/9/ac" r="115" s="3" customFormat="true" x14ac:dyDescent="0.25">
      <c r="A115" s="370" t="str">
        <f ca="true">IF(ISBLANK('Data Summary'!A117),"",'Data Summary'!A117)</f>
        <v/>
      </c>
      <c r="B115" s="117"/>
      <c r="L115" s="117"/>
      <c r="V115" s="117"/>
      <c r="AF115" s="117"/>
      <c r="AP115" s="117"/>
      <c r="AZ115" s="117"/>
      <c r="BJ115" s="117"/>
      <c r="BT115" s="117"/>
      <c r="CD115" s="117"/>
      <c r="CN115" s="117"/>
      <c r="CX115" s="117"/>
      <c r="DH115" s="117"/>
      <c r="DR115" s="117"/>
      <c r="EB115" s="117"/>
      <c r="EL115" s="117"/>
      <c r="EV115" s="117"/>
      <c r="FF115" s="117"/>
      <c r="FP115" s="117"/>
      <c r="FZ115" s="117"/>
      <c r="GJ115" s="117"/>
      <c r="GT115" s="117"/>
      <c r="HD115" s="117"/>
      <c r="HN115" s="117"/>
      <c r="HX115" s="117"/>
    </row>
    <row xmlns:x14ac="http://schemas.microsoft.com/office/spreadsheetml/2009/9/ac" r="116" s="3" customFormat="true" x14ac:dyDescent="0.25">
      <c r="A116" s="370" t="str">
        <f ca="true">IF(ISBLANK('Data Summary'!A118),"",'Data Summary'!A118)</f>
        <v/>
      </c>
      <c r="B116" s="117"/>
      <c r="L116" s="117"/>
      <c r="V116" s="117"/>
      <c r="AF116" s="117"/>
      <c r="AP116" s="117"/>
      <c r="AZ116" s="117"/>
      <c r="BJ116" s="117"/>
      <c r="BT116" s="117"/>
      <c r="CD116" s="117"/>
      <c r="CN116" s="117"/>
      <c r="CX116" s="117"/>
      <c r="DH116" s="117"/>
      <c r="DR116" s="117"/>
      <c r="EB116" s="117"/>
      <c r="EL116" s="117"/>
      <c r="EV116" s="117"/>
      <c r="FF116" s="117"/>
      <c r="FP116" s="117"/>
      <c r="FZ116" s="117"/>
      <c r="GJ116" s="117"/>
      <c r="GT116" s="117"/>
      <c r="HD116" s="117"/>
      <c r="HN116" s="117"/>
      <c r="HX116" s="117"/>
    </row>
    <row xmlns:x14ac="http://schemas.microsoft.com/office/spreadsheetml/2009/9/ac" r="117" s="3" customFormat="true" x14ac:dyDescent="0.25">
      <c r="A117" s="370" t="str">
        <f ca="true">IF(ISBLANK('Data Summary'!A119),"",'Data Summary'!A119)</f>
        <v/>
      </c>
      <c r="B117" s="117"/>
      <c r="L117" s="117"/>
      <c r="V117" s="117"/>
      <c r="AF117" s="117"/>
      <c r="AP117" s="117"/>
      <c r="AZ117" s="117"/>
      <c r="BJ117" s="117"/>
      <c r="BT117" s="117"/>
      <c r="CD117" s="117"/>
      <c r="CN117" s="117"/>
      <c r="CX117" s="117"/>
      <c r="DH117" s="117"/>
      <c r="DR117" s="117"/>
      <c r="EB117" s="117"/>
      <c r="EL117" s="117"/>
      <c r="EV117" s="117"/>
      <c r="FF117" s="117"/>
      <c r="FP117" s="117"/>
      <c r="FZ117" s="117"/>
      <c r="GJ117" s="117"/>
      <c r="GT117" s="117"/>
      <c r="HD117" s="117"/>
      <c r="HN117" s="117"/>
      <c r="HX117" s="117"/>
    </row>
    <row xmlns:x14ac="http://schemas.microsoft.com/office/spreadsheetml/2009/9/ac" r="118" s="3" customFormat="true" x14ac:dyDescent="0.25">
      <c r="A118" s="370" t="str">
        <f ca="true">IF(ISBLANK('Data Summary'!A120),"",'Data Summary'!A120)</f>
        <v/>
      </c>
      <c r="B118" s="117"/>
      <c r="L118" s="117"/>
      <c r="V118" s="117"/>
      <c r="AF118" s="117"/>
      <c r="AP118" s="117"/>
      <c r="AZ118" s="117"/>
      <c r="BJ118" s="117"/>
      <c r="BT118" s="117"/>
      <c r="CD118" s="117"/>
      <c r="CN118" s="117"/>
      <c r="CX118" s="117"/>
      <c r="DH118" s="117"/>
      <c r="DR118" s="117"/>
      <c r="EB118" s="117"/>
      <c r="EL118" s="117"/>
      <c r="EV118" s="117"/>
      <c r="FF118" s="117"/>
      <c r="FP118" s="117"/>
      <c r="FZ118" s="117"/>
      <c r="GJ118" s="117"/>
      <c r="GT118" s="117"/>
      <c r="HD118" s="117"/>
      <c r="HN118" s="117"/>
      <c r="HX118" s="117"/>
    </row>
    <row xmlns:x14ac="http://schemas.microsoft.com/office/spreadsheetml/2009/9/ac" r="119" s="3" customFormat="true" x14ac:dyDescent="0.25">
      <c r="A119" s="370" t="str">
        <f ca="true">IF(ISBLANK('Data Summary'!A121),"",'Data Summary'!A121)</f>
        <v/>
      </c>
      <c r="B119" s="117"/>
      <c r="L119" s="117"/>
      <c r="V119" s="117"/>
      <c r="AF119" s="117"/>
      <c r="AP119" s="117"/>
      <c r="AZ119" s="117"/>
      <c r="BJ119" s="117"/>
      <c r="BT119" s="117"/>
      <c r="CD119" s="117"/>
      <c r="CN119" s="117"/>
      <c r="CX119" s="117"/>
      <c r="DH119" s="117"/>
      <c r="DR119" s="117"/>
      <c r="EB119" s="117"/>
      <c r="EL119" s="117"/>
      <c r="EV119" s="117"/>
      <c r="FF119" s="117"/>
      <c r="FP119" s="117"/>
      <c r="FZ119" s="117"/>
      <c r="GJ119" s="117"/>
      <c r="GT119" s="117"/>
      <c r="HD119" s="117"/>
      <c r="HN119" s="117"/>
      <c r="HX119" s="117"/>
    </row>
    <row xmlns:x14ac="http://schemas.microsoft.com/office/spreadsheetml/2009/9/ac" r="120" s="3" customFormat="true" x14ac:dyDescent="0.25">
      <c r="A120" s="370" t="str">
        <f ca="true">IF(ISBLANK('Data Summary'!A122),"",'Data Summary'!A122)</f>
        <v/>
      </c>
      <c r="B120" s="117"/>
      <c r="L120" s="117"/>
      <c r="V120" s="117"/>
      <c r="AF120" s="117"/>
      <c r="AP120" s="117"/>
      <c r="AZ120" s="117"/>
      <c r="BJ120" s="117"/>
      <c r="BT120" s="117"/>
      <c r="CD120" s="117"/>
      <c r="CN120" s="117"/>
      <c r="CX120" s="117"/>
      <c r="DH120" s="117"/>
      <c r="DR120" s="117"/>
      <c r="EB120" s="117"/>
      <c r="EL120" s="117"/>
      <c r="EV120" s="117"/>
      <c r="FF120" s="117"/>
      <c r="FP120" s="117"/>
      <c r="FZ120" s="117"/>
      <c r="GJ120" s="117"/>
      <c r="GT120" s="117"/>
      <c r="HD120" s="117"/>
      <c r="HN120" s="117"/>
      <c r="HX120" s="117"/>
    </row>
    <row xmlns:x14ac="http://schemas.microsoft.com/office/spreadsheetml/2009/9/ac" r="121" s="3" customFormat="true" x14ac:dyDescent="0.25">
      <c r="A121" s="370" t="str">
        <f ca="true">IF(ISBLANK('Data Summary'!A123),"",'Data Summary'!A123)</f>
        <v/>
      </c>
      <c r="B121" s="117"/>
      <c r="L121" s="117"/>
      <c r="V121" s="117"/>
      <c r="AF121" s="117"/>
      <c r="AP121" s="117"/>
      <c r="AZ121" s="117"/>
      <c r="BJ121" s="117"/>
      <c r="BT121" s="117"/>
      <c r="CD121" s="117"/>
      <c r="CN121" s="117"/>
      <c r="CX121" s="117"/>
      <c r="DH121" s="117"/>
      <c r="DR121" s="117"/>
      <c r="EB121" s="117"/>
      <c r="EL121" s="117"/>
      <c r="EV121" s="117"/>
      <c r="FF121" s="117"/>
      <c r="FP121" s="117"/>
      <c r="FZ121" s="117"/>
      <c r="GJ121" s="117"/>
      <c r="GT121" s="117"/>
      <c r="HD121" s="117"/>
      <c r="HN121" s="117"/>
      <c r="HX121" s="117"/>
    </row>
    <row xmlns:x14ac="http://schemas.microsoft.com/office/spreadsheetml/2009/9/ac" r="122" s="3" customFormat="true" x14ac:dyDescent="0.25">
      <c r="A122" s="370" t="str">
        <f ca="true">IF(ISBLANK('Data Summary'!A124),"",'Data Summary'!A124)</f>
        <v/>
      </c>
      <c r="B122" s="117"/>
      <c r="L122" s="117"/>
      <c r="V122" s="117"/>
      <c r="AF122" s="117"/>
      <c r="AP122" s="117"/>
      <c r="AZ122" s="117"/>
      <c r="BJ122" s="117"/>
      <c r="BT122" s="117"/>
      <c r="CD122" s="117"/>
      <c r="CN122" s="117"/>
      <c r="CX122" s="117"/>
      <c r="DH122" s="117"/>
      <c r="DR122" s="117"/>
      <c r="EB122" s="117"/>
      <c r="EL122" s="117"/>
      <c r="EV122" s="117"/>
      <c r="FF122" s="117"/>
      <c r="FP122" s="117"/>
      <c r="FZ122" s="117"/>
      <c r="GJ122" s="117"/>
      <c r="GT122" s="117"/>
      <c r="HD122" s="117"/>
      <c r="HN122" s="117"/>
      <c r="HX122" s="117"/>
    </row>
    <row xmlns:x14ac="http://schemas.microsoft.com/office/spreadsheetml/2009/9/ac" r="123" s="3" customFormat="true" x14ac:dyDescent="0.25">
      <c r="A123" s="370" t="str">
        <f ca="true">IF(ISBLANK('Data Summary'!A125),"",'Data Summary'!A125)</f>
        <v/>
      </c>
      <c r="B123" s="117"/>
      <c r="L123" s="117"/>
      <c r="V123" s="117"/>
      <c r="AF123" s="117"/>
      <c r="AP123" s="117"/>
      <c r="AZ123" s="117"/>
      <c r="BJ123" s="117"/>
      <c r="BT123" s="117"/>
      <c r="CD123" s="117"/>
      <c r="CN123" s="117"/>
      <c r="CX123" s="117"/>
      <c r="DH123" s="117"/>
      <c r="DR123" s="117"/>
      <c r="EB123" s="117"/>
      <c r="EL123" s="117"/>
      <c r="EV123" s="117"/>
      <c r="FF123" s="117"/>
      <c r="FP123" s="117"/>
      <c r="FZ123" s="117"/>
      <c r="GJ123" s="117"/>
      <c r="GT123" s="117"/>
      <c r="HD123" s="117"/>
      <c r="HN123" s="117"/>
      <c r="HX123" s="117"/>
    </row>
    <row xmlns:x14ac="http://schemas.microsoft.com/office/spreadsheetml/2009/9/ac" r="124" s="3" customFormat="true" x14ac:dyDescent="0.25">
      <c r="A124" s="370" t="str">
        <f ca="true">IF(ISBLANK('Data Summary'!A126),"",'Data Summary'!A126)</f>
        <v/>
      </c>
      <c r="B124" s="117"/>
      <c r="L124" s="117"/>
      <c r="V124" s="117"/>
      <c r="AF124" s="117"/>
      <c r="AP124" s="117"/>
      <c r="AZ124" s="117"/>
      <c r="BJ124" s="117"/>
      <c r="BT124" s="117"/>
      <c r="CD124" s="117"/>
      <c r="CN124" s="117"/>
      <c r="CX124" s="117"/>
      <c r="DH124" s="117"/>
      <c r="DR124" s="117"/>
      <c r="EB124" s="117"/>
      <c r="EL124" s="117"/>
      <c r="EV124" s="117"/>
      <c r="FF124" s="117"/>
      <c r="FP124" s="117"/>
      <c r="FZ124" s="117"/>
      <c r="GJ124" s="117"/>
      <c r="GT124" s="117"/>
      <c r="HD124" s="117"/>
      <c r="HN124" s="117"/>
      <c r="HX124" s="117"/>
    </row>
    <row xmlns:x14ac="http://schemas.microsoft.com/office/spreadsheetml/2009/9/ac" r="125" s="3" customFormat="true" x14ac:dyDescent="0.25">
      <c r="A125" s="370" t="str">
        <f ca="true">IF(ISBLANK('Data Summary'!A127),"",'Data Summary'!A127)</f>
        <v/>
      </c>
      <c r="B125" s="117"/>
      <c r="L125" s="117"/>
      <c r="V125" s="117"/>
      <c r="AF125" s="117"/>
      <c r="AP125" s="117"/>
      <c r="AZ125" s="117"/>
      <c r="BJ125" s="117"/>
      <c r="BT125" s="117"/>
      <c r="CD125" s="117"/>
      <c r="CN125" s="117"/>
      <c r="CX125" s="117"/>
      <c r="DH125" s="117"/>
      <c r="DR125" s="117"/>
      <c r="EB125" s="117"/>
      <c r="EL125" s="117"/>
      <c r="EV125" s="117"/>
      <c r="FF125" s="117"/>
      <c r="FP125" s="117"/>
      <c r="FZ125" s="117"/>
      <c r="GJ125" s="117"/>
      <c r="GT125" s="117"/>
      <c r="HD125" s="117"/>
      <c r="HN125" s="117"/>
      <c r="HX125" s="117"/>
    </row>
    <row xmlns:x14ac="http://schemas.microsoft.com/office/spreadsheetml/2009/9/ac" r="126" s="3" customFormat="true" x14ac:dyDescent="0.25">
      <c r="A126" s="370" t="str">
        <f ca="true">IF(ISBLANK('Data Summary'!A128),"",'Data Summary'!A128)</f>
        <v/>
      </c>
      <c r="B126" s="117"/>
      <c r="L126" s="117"/>
      <c r="V126" s="117"/>
      <c r="AF126" s="117"/>
      <c r="AP126" s="117"/>
      <c r="AZ126" s="117"/>
      <c r="BJ126" s="117"/>
      <c r="BT126" s="117"/>
      <c r="CD126" s="117"/>
      <c r="CN126" s="117"/>
      <c r="CX126" s="117"/>
      <c r="DH126" s="117"/>
      <c r="DR126" s="117"/>
      <c r="EB126" s="117"/>
      <c r="EL126" s="117"/>
      <c r="EV126" s="117"/>
      <c r="FF126" s="117"/>
      <c r="FP126" s="117"/>
      <c r="FZ126" s="117"/>
      <c r="GJ126" s="117"/>
      <c r="GT126" s="117"/>
      <c r="HD126" s="117"/>
      <c r="HN126" s="117"/>
      <c r="HX126" s="117"/>
    </row>
    <row xmlns:x14ac="http://schemas.microsoft.com/office/spreadsheetml/2009/9/ac" r="127" s="3" customFormat="true" x14ac:dyDescent="0.25">
      <c r="A127" s="370" t="str">
        <f ca="true">IF(ISBLANK('Data Summary'!A129),"",'Data Summary'!A129)</f>
        <v/>
      </c>
      <c r="B127" s="117"/>
      <c r="L127" s="117"/>
      <c r="V127" s="117"/>
      <c r="AF127" s="117"/>
      <c r="AP127" s="117"/>
      <c r="AZ127" s="117"/>
      <c r="BJ127" s="117"/>
      <c r="BT127" s="117"/>
      <c r="CD127" s="117"/>
      <c r="CN127" s="117"/>
      <c r="CX127" s="117"/>
      <c r="DH127" s="117"/>
      <c r="DR127" s="117"/>
      <c r="EB127" s="117"/>
      <c r="EL127" s="117"/>
      <c r="EV127" s="117"/>
      <c r="FF127" s="117"/>
      <c r="FP127" s="117"/>
      <c r="FZ127" s="117"/>
      <c r="GJ127" s="117"/>
      <c r="GT127" s="117"/>
      <c r="HD127" s="117"/>
      <c r="HN127" s="117"/>
      <c r="HX127" s="117"/>
    </row>
    <row xmlns:x14ac="http://schemas.microsoft.com/office/spreadsheetml/2009/9/ac" r="128" s="3" customFormat="true" x14ac:dyDescent="0.25">
      <c r="A128" s="370" t="str">
        <f ca="true">IF(ISBLANK('Data Summary'!A130),"",'Data Summary'!A130)</f>
        <v/>
      </c>
      <c r="B128" s="117"/>
      <c r="L128" s="117"/>
      <c r="V128" s="117"/>
      <c r="AF128" s="117"/>
      <c r="AP128" s="117"/>
      <c r="AZ128" s="117"/>
      <c r="BJ128" s="117"/>
      <c r="BT128" s="117"/>
      <c r="CD128" s="117"/>
      <c r="CN128" s="117"/>
      <c r="CX128" s="117"/>
      <c r="DH128" s="117"/>
      <c r="DR128" s="117"/>
      <c r="EB128" s="117"/>
      <c r="EL128" s="117"/>
      <c r="EV128" s="117"/>
      <c r="FF128" s="117"/>
      <c r="FP128" s="117"/>
      <c r="FZ128" s="117"/>
      <c r="GJ128" s="117"/>
      <c r="GT128" s="117"/>
      <c r="HD128" s="117"/>
      <c r="HN128" s="117"/>
      <c r="HX128" s="117"/>
    </row>
    <row xmlns:x14ac="http://schemas.microsoft.com/office/spreadsheetml/2009/9/ac" r="129" s="3" customFormat="true" x14ac:dyDescent="0.25">
      <c r="A129" s="370" t="str">
        <f ca="true">IF(ISBLANK('Data Summary'!A131),"",'Data Summary'!A131)</f>
        <v/>
      </c>
      <c r="B129" s="117"/>
      <c r="L129" s="117"/>
      <c r="V129" s="117"/>
      <c r="AF129" s="117"/>
      <c r="AP129" s="117"/>
      <c r="AZ129" s="117"/>
      <c r="BJ129" s="117"/>
      <c r="BT129" s="117"/>
      <c r="CD129" s="117"/>
      <c r="CN129" s="117"/>
      <c r="CX129" s="117"/>
      <c r="DH129" s="117"/>
      <c r="DR129" s="117"/>
      <c r="EB129" s="117"/>
      <c r="EL129" s="117"/>
      <c r="EV129" s="117"/>
      <c r="FF129" s="117"/>
      <c r="FP129" s="117"/>
      <c r="FZ129" s="117"/>
      <c r="GJ129" s="117"/>
      <c r="GT129" s="117"/>
      <c r="HD129" s="117"/>
      <c r="HN129" s="117"/>
      <c r="HX129" s="117"/>
    </row>
    <row xmlns:x14ac="http://schemas.microsoft.com/office/spreadsheetml/2009/9/ac" r="130" s="3" customFormat="true" x14ac:dyDescent="0.25">
      <c r="A130" s="370" t="str">
        <f ca="true">IF(ISBLANK('Data Summary'!A132),"",'Data Summary'!A132)</f>
        <v/>
      </c>
      <c r="B130" s="117"/>
      <c r="L130" s="117"/>
      <c r="V130" s="117"/>
      <c r="AF130" s="117"/>
      <c r="AP130" s="117"/>
      <c r="AZ130" s="117"/>
      <c r="BJ130" s="117"/>
      <c r="BT130" s="117"/>
      <c r="CD130" s="117"/>
      <c r="CN130" s="117"/>
      <c r="CX130" s="117"/>
      <c r="DH130" s="117"/>
      <c r="DR130" s="117"/>
      <c r="EB130" s="117"/>
      <c r="EL130" s="117"/>
      <c r="EV130" s="117"/>
      <c r="FF130" s="117"/>
      <c r="FP130" s="117"/>
      <c r="FZ130" s="117"/>
      <c r="GJ130" s="117"/>
      <c r="GT130" s="117"/>
      <c r="HD130" s="117"/>
      <c r="HN130" s="117"/>
      <c r="HX130" s="117"/>
    </row>
    <row xmlns:x14ac="http://schemas.microsoft.com/office/spreadsheetml/2009/9/ac" r="131" s="3" customFormat="true" x14ac:dyDescent="0.25">
      <c r="A131" s="370" t="str">
        <f ca="true">IF(ISBLANK('Data Summary'!A133),"",'Data Summary'!A133)</f>
        <v/>
      </c>
      <c r="B131" s="117"/>
      <c r="L131" s="117"/>
      <c r="V131" s="117"/>
      <c r="AF131" s="117"/>
      <c r="AP131" s="117"/>
      <c r="AZ131" s="117"/>
      <c r="BJ131" s="117"/>
      <c r="BT131" s="117"/>
      <c r="CD131" s="117"/>
      <c r="CN131" s="117"/>
      <c r="CX131" s="117"/>
      <c r="DH131" s="117"/>
      <c r="DR131" s="117"/>
      <c r="EB131" s="117"/>
      <c r="EL131" s="117"/>
      <c r="EV131" s="117"/>
      <c r="FF131" s="117"/>
      <c r="FP131" s="117"/>
      <c r="FZ131" s="117"/>
      <c r="GJ131" s="117"/>
      <c r="GT131" s="117"/>
      <c r="HD131" s="117"/>
      <c r="HN131" s="117"/>
      <c r="HX131" s="117"/>
    </row>
    <row xmlns:x14ac="http://schemas.microsoft.com/office/spreadsheetml/2009/9/ac" r="132" s="3" customFormat="true" x14ac:dyDescent="0.25">
      <c r="A132" s="370" t="str">
        <f ca="true">IF(ISBLANK('Data Summary'!A134),"",'Data Summary'!A134)</f>
        <v/>
      </c>
      <c r="B132" s="117"/>
      <c r="L132" s="117"/>
      <c r="V132" s="117"/>
      <c r="AF132" s="117"/>
      <c r="AP132" s="117"/>
      <c r="AZ132" s="117"/>
      <c r="BJ132" s="117"/>
      <c r="BT132" s="117"/>
      <c r="CD132" s="117"/>
      <c r="CN132" s="117"/>
      <c r="CX132" s="117"/>
      <c r="DH132" s="117"/>
      <c r="DR132" s="117"/>
      <c r="EB132" s="117"/>
      <c r="EL132" s="117"/>
      <c r="EV132" s="117"/>
      <c r="FF132" s="117"/>
      <c r="FP132" s="117"/>
      <c r="FZ132" s="117"/>
      <c r="GJ132" s="117"/>
      <c r="GT132" s="117"/>
      <c r="HD132" s="117"/>
      <c r="HN132" s="117"/>
      <c r="HX132" s="117"/>
    </row>
    <row xmlns:x14ac="http://schemas.microsoft.com/office/spreadsheetml/2009/9/ac" r="133" s="3" customFormat="true" x14ac:dyDescent="0.25">
      <c r="A133" s="370" t="str">
        <f ca="true">IF(ISBLANK('Data Summary'!A135),"",'Data Summary'!A135)</f>
        <v/>
      </c>
      <c r="B133" s="117"/>
      <c r="L133" s="117"/>
      <c r="V133" s="117"/>
      <c r="AF133" s="117"/>
      <c r="AP133" s="117"/>
      <c r="AZ133" s="117"/>
      <c r="BJ133" s="117"/>
      <c r="BT133" s="117"/>
      <c r="CD133" s="117"/>
      <c r="CN133" s="117"/>
      <c r="CX133" s="117"/>
      <c r="DH133" s="117"/>
      <c r="DR133" s="117"/>
      <c r="EB133" s="117"/>
      <c r="EL133" s="117"/>
      <c r="EV133" s="117"/>
      <c r="FF133" s="117"/>
      <c r="FP133" s="117"/>
      <c r="FZ133" s="117"/>
      <c r="GJ133" s="117"/>
      <c r="GT133" s="117"/>
      <c r="HD133" s="117"/>
      <c r="HN133" s="117"/>
      <c r="HX133" s="117"/>
    </row>
    <row xmlns:x14ac="http://schemas.microsoft.com/office/spreadsheetml/2009/9/ac" r="134" s="3" customFormat="true" x14ac:dyDescent="0.25">
      <c r="A134" s="370" t="str">
        <f ca="true">IF(ISBLANK('Data Summary'!A136),"",'Data Summary'!A136)</f>
        <v/>
      </c>
      <c r="B134" s="117"/>
      <c r="L134" s="117"/>
      <c r="V134" s="117"/>
      <c r="AF134" s="117"/>
      <c r="AP134" s="117"/>
      <c r="AZ134" s="117"/>
      <c r="BJ134" s="117"/>
      <c r="BT134" s="117"/>
      <c r="CD134" s="117"/>
      <c r="CN134" s="117"/>
      <c r="CX134" s="117"/>
      <c r="DH134" s="117"/>
      <c r="DR134" s="117"/>
      <c r="EB134" s="117"/>
      <c r="EL134" s="117"/>
      <c r="EV134" s="117"/>
      <c r="FF134" s="117"/>
      <c r="FP134" s="117"/>
      <c r="FZ134" s="117"/>
      <c r="GJ134" s="117"/>
      <c r="GT134" s="117"/>
      <c r="HD134" s="117"/>
      <c r="HN134" s="117"/>
      <c r="HX134" s="117"/>
    </row>
    <row xmlns:x14ac="http://schemas.microsoft.com/office/spreadsheetml/2009/9/ac" r="135" s="3" customFormat="true" x14ac:dyDescent="0.25">
      <c r="A135" s="370" t="str">
        <f ca="true">IF(ISBLANK('Data Summary'!A137),"",'Data Summary'!A137)</f>
        <v/>
      </c>
      <c r="B135" s="117"/>
      <c r="L135" s="117"/>
      <c r="V135" s="117"/>
      <c r="AF135" s="117"/>
      <c r="AP135" s="117"/>
      <c r="AZ135" s="117"/>
      <c r="BJ135" s="117"/>
      <c r="BT135" s="117"/>
      <c r="CD135" s="117"/>
      <c r="CN135" s="117"/>
      <c r="CX135" s="117"/>
      <c r="DH135" s="117"/>
      <c r="DR135" s="117"/>
      <c r="EB135" s="117"/>
      <c r="EL135" s="117"/>
      <c r="EV135" s="117"/>
      <c r="FF135" s="117"/>
      <c r="FP135" s="117"/>
      <c r="FZ135" s="117"/>
      <c r="GJ135" s="117"/>
      <c r="GT135" s="117"/>
      <c r="HD135" s="117"/>
      <c r="HN135" s="117"/>
      <c r="HX135" s="117"/>
    </row>
    <row xmlns:x14ac="http://schemas.microsoft.com/office/spreadsheetml/2009/9/ac" r="136" s="3" customFormat="true" x14ac:dyDescent="0.25">
      <c r="A136" s="370" t="str">
        <f ca="true">IF(ISBLANK('Data Summary'!A138),"",'Data Summary'!A138)</f>
        <v/>
      </c>
      <c r="B136" s="117"/>
      <c r="L136" s="117"/>
      <c r="V136" s="117"/>
      <c r="AF136" s="117"/>
      <c r="AP136" s="117"/>
      <c r="AZ136" s="117"/>
      <c r="BJ136" s="117"/>
      <c r="BT136" s="117"/>
      <c r="CD136" s="117"/>
      <c r="CN136" s="117"/>
      <c r="CX136" s="117"/>
      <c r="DH136" s="117"/>
      <c r="DR136" s="117"/>
      <c r="EB136" s="117"/>
      <c r="EL136" s="117"/>
      <c r="EV136" s="117"/>
      <c r="FF136" s="117"/>
      <c r="FP136" s="117"/>
      <c r="FZ136" s="117"/>
      <c r="GJ136" s="117"/>
      <c r="GT136" s="117"/>
      <c r="HD136" s="117"/>
      <c r="HN136" s="117"/>
      <c r="HX136" s="117"/>
    </row>
    <row xmlns:x14ac="http://schemas.microsoft.com/office/spreadsheetml/2009/9/ac" r="137" s="3" customFormat="true" x14ac:dyDescent="0.25">
      <c r="A137" s="370" t="str">
        <f ca="true">IF(ISBLANK('Data Summary'!A139),"",'Data Summary'!A139)</f>
        <v/>
      </c>
      <c r="B137" s="117"/>
      <c r="L137" s="117"/>
      <c r="V137" s="117"/>
      <c r="AF137" s="117"/>
      <c r="AP137" s="117"/>
      <c r="AZ137" s="117"/>
      <c r="BJ137" s="117"/>
      <c r="BT137" s="117"/>
      <c r="CD137" s="117"/>
      <c r="CN137" s="117"/>
      <c r="CX137" s="117"/>
      <c r="DH137" s="117"/>
      <c r="DR137" s="117"/>
      <c r="EB137" s="117"/>
      <c r="EL137" s="117"/>
      <c r="EV137" s="117"/>
      <c r="FF137" s="117"/>
      <c r="FP137" s="117"/>
      <c r="FZ137" s="117"/>
      <c r="GJ137" s="117"/>
      <c r="GT137" s="117"/>
      <c r="HD137" s="117"/>
      <c r="HN137" s="117"/>
      <c r="HX137" s="117"/>
    </row>
    <row xmlns:x14ac="http://schemas.microsoft.com/office/spreadsheetml/2009/9/ac" r="138" s="3" customFormat="true" x14ac:dyDescent="0.25">
      <c r="A138" s="370" t="str">
        <f ca="true">IF(ISBLANK('Data Summary'!A140),"",'Data Summary'!A140)</f>
        <v/>
      </c>
      <c r="B138" s="117"/>
      <c r="L138" s="117"/>
      <c r="V138" s="117"/>
      <c r="AF138" s="117"/>
      <c r="AP138" s="117"/>
      <c r="AZ138" s="117"/>
      <c r="BJ138" s="117"/>
      <c r="BT138" s="117"/>
      <c r="CD138" s="117"/>
      <c r="CN138" s="117"/>
      <c r="CX138" s="117"/>
      <c r="DH138" s="117"/>
      <c r="DR138" s="117"/>
      <c r="EB138" s="117"/>
      <c r="EL138" s="117"/>
      <c r="EV138" s="117"/>
      <c r="FF138" s="117"/>
      <c r="FP138" s="117"/>
      <c r="FZ138" s="117"/>
      <c r="GJ138" s="117"/>
      <c r="GT138" s="117"/>
      <c r="HD138" s="117"/>
      <c r="HN138" s="117"/>
      <c r="HX138" s="117"/>
    </row>
    <row xmlns:x14ac="http://schemas.microsoft.com/office/spreadsheetml/2009/9/ac" r="139" s="3" customFormat="true" x14ac:dyDescent="0.25">
      <c r="A139" s="370" t="str">
        <f ca="true">IF(ISBLANK('Data Summary'!A141),"",'Data Summary'!A141)</f>
        <v/>
      </c>
      <c r="B139" s="117"/>
      <c r="L139" s="117"/>
      <c r="V139" s="117"/>
      <c r="AF139" s="117"/>
      <c r="AP139" s="117"/>
      <c r="AZ139" s="117"/>
      <c r="BJ139" s="117"/>
      <c r="BT139" s="117"/>
      <c r="CD139" s="117"/>
      <c r="CN139" s="117"/>
      <c r="CX139" s="117"/>
      <c r="DH139" s="117"/>
      <c r="DR139" s="117"/>
      <c r="EB139" s="117"/>
      <c r="EL139" s="117"/>
      <c r="EV139" s="117"/>
      <c r="FF139" s="117"/>
      <c r="FP139" s="117"/>
      <c r="FZ139" s="117"/>
      <c r="GJ139" s="117"/>
      <c r="GT139" s="117"/>
      <c r="HD139" s="117"/>
      <c r="HN139" s="117"/>
      <c r="HX139" s="117"/>
    </row>
    <row xmlns:x14ac="http://schemas.microsoft.com/office/spreadsheetml/2009/9/ac" r="140" s="3" customFormat="true" x14ac:dyDescent="0.25">
      <c r="A140" s="370" t="str">
        <f ca="true">IF(ISBLANK('Data Summary'!A142),"",'Data Summary'!A142)</f>
        <v/>
      </c>
      <c r="B140" s="117"/>
      <c r="L140" s="117"/>
      <c r="V140" s="117"/>
      <c r="AF140" s="117"/>
      <c r="AP140" s="117"/>
      <c r="AZ140" s="117"/>
      <c r="BJ140" s="117"/>
      <c r="BT140" s="117"/>
      <c r="CD140" s="117"/>
      <c r="CN140" s="117"/>
      <c r="CX140" s="117"/>
      <c r="DH140" s="117"/>
      <c r="DR140" s="117"/>
      <c r="EB140" s="117"/>
      <c r="EL140" s="117"/>
      <c r="EV140" s="117"/>
      <c r="FF140" s="117"/>
      <c r="FP140" s="117"/>
      <c r="FZ140" s="117"/>
      <c r="GJ140" s="117"/>
      <c r="GT140" s="117"/>
      <c r="HD140" s="117"/>
      <c r="HN140" s="117"/>
      <c r="HX140" s="117"/>
    </row>
    <row xmlns:x14ac="http://schemas.microsoft.com/office/spreadsheetml/2009/9/ac" r="141" s="3" customFormat="true" x14ac:dyDescent="0.25">
      <c r="A141" s="370" t="str">
        <f ca="true">IF(ISBLANK('Data Summary'!A143),"",'Data Summary'!A143)</f>
        <v/>
      </c>
      <c r="B141" s="117"/>
      <c r="L141" s="117"/>
      <c r="V141" s="117"/>
      <c r="AF141" s="117"/>
      <c r="AP141" s="117"/>
      <c r="AZ141" s="117"/>
      <c r="BJ141" s="117"/>
      <c r="BT141" s="117"/>
      <c r="CD141" s="117"/>
      <c r="CN141" s="117"/>
      <c r="CX141" s="117"/>
      <c r="DH141" s="117"/>
      <c r="DR141" s="117"/>
      <c r="EB141" s="117"/>
      <c r="EL141" s="117"/>
      <c r="EV141" s="117"/>
      <c r="FF141" s="117"/>
      <c r="FP141" s="117"/>
      <c r="FZ141" s="117"/>
      <c r="GJ141" s="117"/>
      <c r="GT141" s="117"/>
      <c r="HD141" s="117"/>
      <c r="HN141" s="117"/>
      <c r="HX141" s="117"/>
    </row>
    <row xmlns:x14ac="http://schemas.microsoft.com/office/spreadsheetml/2009/9/ac" r="142" s="3" customFormat="true" x14ac:dyDescent="0.25">
      <c r="A142" s="370" t="str">
        <f ca="true">IF(ISBLANK('Data Summary'!A144),"",'Data Summary'!A144)</f>
        <v/>
      </c>
      <c r="B142" s="117"/>
      <c r="L142" s="117"/>
      <c r="V142" s="117"/>
      <c r="AF142" s="117"/>
      <c r="AP142" s="117"/>
      <c r="AZ142" s="117"/>
      <c r="BJ142" s="117"/>
      <c r="BT142" s="117"/>
      <c r="CD142" s="117"/>
      <c r="CN142" s="117"/>
      <c r="CX142" s="117"/>
      <c r="DH142" s="117"/>
      <c r="DR142" s="117"/>
      <c r="EB142" s="117"/>
      <c r="EL142" s="117"/>
      <c r="EV142" s="117"/>
      <c r="FF142" s="117"/>
      <c r="FP142" s="117"/>
      <c r="FZ142" s="117"/>
      <c r="GJ142" s="117"/>
      <c r="GT142" s="117"/>
      <c r="HD142" s="117"/>
      <c r="HN142" s="117"/>
      <c r="HX142" s="117"/>
    </row>
    <row xmlns:x14ac="http://schemas.microsoft.com/office/spreadsheetml/2009/9/ac" r="143" s="3" customFormat="true" x14ac:dyDescent="0.25">
      <c r="A143" s="370" t="str">
        <f ca="true">IF(ISBLANK('Data Summary'!A145),"",'Data Summary'!A145)</f>
        <v/>
      </c>
      <c r="B143" s="117"/>
      <c r="L143" s="117"/>
      <c r="V143" s="117"/>
      <c r="AF143" s="117"/>
      <c r="AP143" s="117"/>
      <c r="AZ143" s="117"/>
      <c r="BJ143" s="117"/>
      <c r="BT143" s="117"/>
      <c r="CD143" s="117"/>
      <c r="CN143" s="117"/>
      <c r="CX143" s="117"/>
      <c r="DH143" s="117"/>
      <c r="DR143" s="117"/>
      <c r="EB143" s="117"/>
      <c r="EL143" s="117"/>
      <c r="EV143" s="117"/>
      <c r="FF143" s="117"/>
      <c r="FP143" s="117"/>
      <c r="FZ143" s="117"/>
      <c r="GJ143" s="117"/>
      <c r="GT143" s="117"/>
      <c r="HD143" s="117"/>
      <c r="HN143" s="117"/>
      <c r="HX143" s="117"/>
    </row>
    <row xmlns:x14ac="http://schemas.microsoft.com/office/spreadsheetml/2009/9/ac" r="144" s="3" customFormat="true" x14ac:dyDescent="0.25">
      <c r="A144" s="370" t="str">
        <f ca="true">IF(ISBLANK('Data Summary'!A146),"",'Data Summary'!A146)</f>
        <v/>
      </c>
      <c r="B144" s="117"/>
      <c r="L144" s="117"/>
      <c r="V144" s="117"/>
      <c r="AF144" s="117"/>
      <c r="AP144" s="117"/>
      <c r="AZ144" s="117"/>
      <c r="BJ144" s="117"/>
      <c r="BT144" s="117"/>
      <c r="CD144" s="117"/>
      <c r="CN144" s="117"/>
      <c r="CX144" s="117"/>
      <c r="DH144" s="117"/>
      <c r="DR144" s="117"/>
      <c r="EB144" s="117"/>
      <c r="EL144" s="117"/>
      <c r="EV144" s="117"/>
      <c r="FF144" s="117"/>
      <c r="FP144" s="117"/>
      <c r="FZ144" s="117"/>
      <c r="GJ144" s="117"/>
      <c r="GT144" s="117"/>
      <c r="HD144" s="117"/>
      <c r="HN144" s="117"/>
      <c r="HX144" s="117"/>
    </row>
    <row xmlns:x14ac="http://schemas.microsoft.com/office/spreadsheetml/2009/9/ac" r="145" s="3" customFormat="true" x14ac:dyDescent="0.25">
      <c r="A145" s="370" t="str">
        <f ca="true">IF(ISBLANK('Data Summary'!A147),"",'Data Summary'!A147)</f>
        <v/>
      </c>
      <c r="B145" s="117"/>
      <c r="L145" s="117"/>
      <c r="V145" s="117"/>
      <c r="AF145" s="117"/>
      <c r="AP145" s="117"/>
      <c r="AZ145" s="117"/>
      <c r="BJ145" s="117"/>
      <c r="BT145" s="117"/>
      <c r="CD145" s="117"/>
      <c r="CN145" s="117"/>
      <c r="CX145" s="117"/>
      <c r="DH145" s="117"/>
      <c r="DR145" s="117"/>
      <c r="EB145" s="117"/>
      <c r="EL145" s="117"/>
      <c r="EV145" s="117"/>
      <c r="FF145" s="117"/>
      <c r="FP145" s="117"/>
      <c r="FZ145" s="117"/>
      <c r="GJ145" s="117"/>
      <c r="GT145" s="117"/>
      <c r="HD145" s="117"/>
      <c r="HN145" s="117"/>
      <c r="HX145" s="117"/>
    </row>
    <row xmlns:x14ac="http://schemas.microsoft.com/office/spreadsheetml/2009/9/ac" r="146" s="3" customFormat="true" x14ac:dyDescent="0.25">
      <c r="A146" s="370" t="str">
        <f ca="true">IF(ISBLANK('Data Summary'!A148),"",'Data Summary'!A148)</f>
        <v/>
      </c>
      <c r="B146" s="117"/>
      <c r="L146" s="117"/>
      <c r="V146" s="117"/>
      <c r="AF146" s="117"/>
      <c r="AP146" s="117"/>
      <c r="AZ146" s="117"/>
      <c r="BJ146" s="117"/>
      <c r="BT146" s="117"/>
      <c r="CD146" s="117"/>
      <c r="CN146" s="117"/>
      <c r="CX146" s="117"/>
      <c r="DH146" s="117"/>
      <c r="DR146" s="117"/>
      <c r="EB146" s="117"/>
      <c r="EL146" s="117"/>
      <c r="EV146" s="117"/>
      <c r="FF146" s="117"/>
      <c r="FP146" s="117"/>
      <c r="FZ146" s="117"/>
      <c r="GJ146" s="117"/>
      <c r="GT146" s="117"/>
      <c r="HD146" s="117"/>
      <c r="HN146" s="117"/>
      <c r="HX146" s="117"/>
    </row>
    <row xmlns:x14ac="http://schemas.microsoft.com/office/spreadsheetml/2009/9/ac" r="147" s="3" customFormat="true" x14ac:dyDescent="0.25">
      <c r="A147" s="370" t="str">
        <f ca="true">IF(ISBLANK('Data Summary'!A149),"",'Data Summary'!A149)</f>
        <v/>
      </c>
      <c r="B147" s="117"/>
      <c r="L147" s="117"/>
      <c r="V147" s="117"/>
      <c r="AF147" s="117"/>
      <c r="AP147" s="117"/>
      <c r="AZ147" s="117"/>
      <c r="BJ147" s="117"/>
      <c r="BT147" s="117"/>
      <c r="CD147" s="117"/>
      <c r="CN147" s="117"/>
      <c r="CX147" s="117"/>
      <c r="DH147" s="117"/>
      <c r="DR147" s="117"/>
      <c r="EB147" s="117"/>
      <c r="EL147" s="117"/>
      <c r="EV147" s="117"/>
      <c r="FF147" s="117"/>
      <c r="FP147" s="117"/>
      <c r="FZ147" s="117"/>
      <c r="GJ147" s="117"/>
      <c r="GT147" s="117"/>
      <c r="HD147" s="117"/>
      <c r="HN147" s="117"/>
      <c r="HX147" s="117"/>
    </row>
    <row xmlns:x14ac="http://schemas.microsoft.com/office/spreadsheetml/2009/9/ac" r="148" s="3" customFormat="true" x14ac:dyDescent="0.25">
      <c r="A148" s="370" t="str">
        <f ca="true">IF(ISBLANK('Data Summary'!A150),"",'Data Summary'!A150)</f>
        <v/>
      </c>
      <c r="B148" s="117"/>
      <c r="L148" s="117"/>
      <c r="V148" s="117"/>
      <c r="AF148" s="117"/>
      <c r="AP148" s="117"/>
      <c r="AZ148" s="117"/>
      <c r="BJ148" s="117"/>
      <c r="BT148" s="117"/>
      <c r="CD148" s="117"/>
      <c r="CN148" s="117"/>
      <c r="CX148" s="117"/>
      <c r="DH148" s="117"/>
      <c r="DR148" s="117"/>
      <c r="EB148" s="117"/>
      <c r="EL148" s="117"/>
      <c r="EV148" s="117"/>
      <c r="FF148" s="117"/>
      <c r="FP148" s="117"/>
      <c r="FZ148" s="117"/>
      <c r="GJ148" s="117"/>
      <c r="GT148" s="117"/>
      <c r="HD148" s="117"/>
      <c r="HN148" s="117"/>
      <c r="HX148" s="117"/>
    </row>
    <row xmlns:x14ac="http://schemas.microsoft.com/office/spreadsheetml/2009/9/ac" r="149" s="3" customFormat="true" x14ac:dyDescent="0.25">
      <c r="A149" s="370" t="str">
        <f ca="true">IF(ISBLANK('Data Summary'!A151),"",'Data Summary'!A151)</f>
        <v/>
      </c>
      <c r="B149" s="117"/>
      <c r="L149" s="117"/>
      <c r="V149" s="117"/>
      <c r="AF149" s="117"/>
      <c r="AP149" s="117"/>
      <c r="AZ149" s="117"/>
      <c r="BJ149" s="117"/>
      <c r="BT149" s="117"/>
      <c r="CD149" s="117"/>
      <c r="CN149" s="117"/>
      <c r="CX149" s="117"/>
      <c r="DH149" s="117"/>
      <c r="DR149" s="117"/>
      <c r="EB149" s="117"/>
      <c r="EL149" s="117"/>
      <c r="EV149" s="117"/>
      <c r="FF149" s="117"/>
      <c r="FP149" s="117"/>
      <c r="FZ149" s="117"/>
      <c r="GJ149" s="117"/>
      <c r="GT149" s="117"/>
      <c r="HD149" s="117"/>
      <c r="HN149" s="117"/>
      <c r="HX149" s="117"/>
    </row>
    <row xmlns:x14ac="http://schemas.microsoft.com/office/spreadsheetml/2009/9/ac" r="150" s="3" customFormat="true" x14ac:dyDescent="0.25">
      <c r="A150" s="370" t="str">
        <f ca="true">IF(ISBLANK('Data Summary'!A152),"",'Data Summary'!A152)</f>
        <v/>
      </c>
      <c r="B150" s="117"/>
      <c r="L150" s="117"/>
      <c r="V150" s="117"/>
      <c r="AF150" s="117"/>
      <c r="AP150" s="117"/>
      <c r="AZ150" s="117"/>
      <c r="BJ150" s="117"/>
      <c r="BT150" s="117"/>
      <c r="CD150" s="117"/>
      <c r="CN150" s="117"/>
      <c r="CX150" s="117"/>
      <c r="DH150" s="117"/>
      <c r="DR150" s="117"/>
      <c r="EB150" s="117"/>
      <c r="EL150" s="117"/>
      <c r="EV150" s="117"/>
      <c r="FF150" s="117"/>
      <c r="FP150" s="117"/>
      <c r="FZ150" s="117"/>
      <c r="GJ150" s="117"/>
      <c r="GT150" s="117"/>
      <c r="HD150" s="117"/>
      <c r="HN150" s="117"/>
      <c r="HX150" s="117"/>
    </row>
    <row xmlns:x14ac="http://schemas.microsoft.com/office/spreadsheetml/2009/9/ac" r="151" s="3" customFormat="true" x14ac:dyDescent="0.25">
      <c r="A151" s="370" t="str">
        <f ca="true">IF(ISBLANK('Data Summary'!A153),"",'Data Summary'!A153)</f>
        <v/>
      </c>
      <c r="B151" s="117"/>
      <c r="L151" s="117"/>
      <c r="V151" s="117"/>
      <c r="AF151" s="117"/>
      <c r="AP151" s="117"/>
      <c r="AZ151" s="117"/>
      <c r="BJ151" s="117"/>
      <c r="BT151" s="117"/>
      <c r="CD151" s="117"/>
      <c r="CN151" s="117"/>
      <c r="CX151" s="117"/>
      <c r="DH151" s="117"/>
      <c r="DR151" s="117"/>
      <c r="EB151" s="117"/>
      <c r="EL151" s="117"/>
      <c r="EV151" s="117"/>
      <c r="FF151" s="117"/>
      <c r="FP151" s="117"/>
      <c r="FZ151" s="117"/>
      <c r="GJ151" s="117"/>
      <c r="GT151" s="117"/>
      <c r="HD151" s="117"/>
      <c r="HN151" s="117"/>
      <c r="HX151" s="117"/>
    </row>
    <row xmlns:x14ac="http://schemas.microsoft.com/office/spreadsheetml/2009/9/ac" r="152" s="3" customFormat="true" x14ac:dyDescent="0.25">
      <c r="A152" s="368"/>
      <c r="B152" s="117"/>
      <c r="L152" s="117"/>
      <c r="V152" s="117"/>
      <c r="AF152" s="117"/>
      <c r="AP152" s="117"/>
      <c r="AZ152" s="117"/>
      <c r="BJ152" s="117"/>
      <c r="BT152" s="117"/>
      <c r="CD152" s="117"/>
      <c r="CN152" s="117"/>
      <c r="CX152" s="117"/>
      <c r="DH152" s="117"/>
      <c r="DR152" s="117"/>
      <c r="EB152" s="117"/>
      <c r="EL152" s="117"/>
      <c r="EV152" s="117"/>
      <c r="FF152" s="117"/>
      <c r="FP152" s="117"/>
      <c r="FZ152" s="117"/>
      <c r="GJ152" s="117"/>
      <c r="GT152" s="117"/>
      <c r="HD152" s="117"/>
      <c r="HN152" s="117"/>
      <c r="HX152" s="117"/>
    </row>
    <row xmlns:x14ac="http://schemas.microsoft.com/office/spreadsheetml/2009/9/ac" r="153" s="3" customFormat="true" x14ac:dyDescent="0.25">
      <c r="A153" s="368"/>
      <c r="B153" s="117"/>
      <c r="L153" s="117"/>
      <c r="V153" s="117"/>
      <c r="AF153" s="117"/>
      <c r="AP153" s="117"/>
      <c r="AZ153" s="117"/>
      <c r="BJ153" s="117"/>
      <c r="BT153" s="117"/>
      <c r="CD153" s="117"/>
      <c r="CN153" s="117"/>
      <c r="CX153" s="117"/>
      <c r="DH153" s="117"/>
      <c r="DR153" s="117"/>
      <c r="EB153" s="117"/>
      <c r="EL153" s="117"/>
      <c r="EV153" s="117"/>
      <c r="FF153" s="117"/>
      <c r="FP153" s="117"/>
      <c r="FZ153" s="117"/>
      <c r="GJ153" s="117"/>
      <c r="GT153" s="117"/>
      <c r="HD153" s="117"/>
      <c r="HN153" s="117"/>
      <c r="HX153" s="117"/>
    </row>
    <row xmlns:x14ac="http://schemas.microsoft.com/office/spreadsheetml/2009/9/ac" r="154" s="3" customFormat="true" x14ac:dyDescent="0.25">
      <c r="A154" s="368"/>
      <c r="B154" s="117"/>
      <c r="L154" s="117"/>
      <c r="V154" s="117"/>
      <c r="AF154" s="117"/>
      <c r="AP154" s="117"/>
      <c r="AZ154" s="117"/>
      <c r="BJ154" s="117"/>
      <c r="BT154" s="117"/>
      <c r="CD154" s="117"/>
      <c r="CN154" s="117"/>
      <c r="CX154" s="117"/>
      <c r="DH154" s="117"/>
      <c r="DR154" s="117"/>
      <c r="EB154" s="117"/>
      <c r="EL154" s="117"/>
      <c r="EV154" s="117"/>
      <c r="FF154" s="117"/>
      <c r="FP154" s="117"/>
      <c r="FZ154" s="117"/>
      <c r="GJ154" s="117"/>
      <c r="GT154" s="117"/>
      <c r="HD154" s="117"/>
      <c r="HN154" s="117"/>
      <c r="HX154" s="117"/>
    </row>
    <row xmlns:x14ac="http://schemas.microsoft.com/office/spreadsheetml/2009/9/ac" r="155" s="3" customFormat="true" x14ac:dyDescent="0.25">
      <c r="A155" s="368"/>
      <c r="B155" s="117"/>
      <c r="L155" s="117"/>
      <c r="V155" s="117"/>
      <c r="AF155" s="117"/>
      <c r="AP155" s="117"/>
      <c r="AZ155" s="117"/>
      <c r="BJ155" s="117"/>
      <c r="BT155" s="117"/>
      <c r="CD155" s="117"/>
      <c r="CN155" s="117"/>
      <c r="CX155" s="117"/>
      <c r="DH155" s="117"/>
      <c r="DR155" s="117"/>
      <c r="EB155" s="117"/>
      <c r="EL155" s="117"/>
      <c r="EV155" s="117"/>
      <c r="FF155" s="117"/>
      <c r="FP155" s="117"/>
      <c r="FZ155" s="117"/>
      <c r="GJ155" s="117"/>
      <c r="GT155" s="117"/>
      <c r="HD155" s="117"/>
      <c r="HN155" s="117"/>
      <c r="HX155" s="117"/>
    </row>
    <row xmlns:x14ac="http://schemas.microsoft.com/office/spreadsheetml/2009/9/ac" r="156" s="3" customFormat="true" x14ac:dyDescent="0.25">
      <c r="A156" s="368"/>
      <c r="B156" s="117"/>
      <c r="L156" s="117"/>
      <c r="V156" s="117"/>
      <c r="AF156" s="117"/>
      <c r="AP156" s="117"/>
      <c r="AZ156" s="117"/>
      <c r="BJ156" s="117"/>
      <c r="BT156" s="117"/>
      <c r="CD156" s="117"/>
      <c r="CN156" s="117"/>
      <c r="CX156" s="117"/>
      <c r="DH156" s="117"/>
      <c r="DR156" s="117"/>
      <c r="EB156" s="117"/>
      <c r="EL156" s="117"/>
      <c r="EV156" s="117"/>
      <c r="FF156" s="117"/>
      <c r="FP156" s="117"/>
      <c r="FZ156" s="117"/>
      <c r="GJ156" s="117"/>
      <c r="GT156" s="117"/>
      <c r="HD156" s="117"/>
      <c r="HN156" s="117"/>
      <c r="HX156" s="117"/>
    </row>
    <row xmlns:x14ac="http://schemas.microsoft.com/office/spreadsheetml/2009/9/ac" r="157" s="3" customFormat="true" x14ac:dyDescent="0.25">
      <c r="A157" s="368"/>
      <c r="B157" s="117"/>
      <c r="L157" s="117"/>
      <c r="V157" s="117"/>
      <c r="AF157" s="117"/>
      <c r="AP157" s="117"/>
      <c r="AZ157" s="117"/>
      <c r="BJ157" s="117"/>
      <c r="BT157" s="117"/>
      <c r="CD157" s="117"/>
      <c r="CN157" s="117"/>
      <c r="CX157" s="117"/>
      <c r="DH157" s="117"/>
      <c r="DR157" s="117"/>
      <c r="EB157" s="117"/>
      <c r="EL157" s="117"/>
      <c r="EV157" s="117"/>
      <c r="FF157" s="117"/>
      <c r="FP157" s="117"/>
      <c r="FZ157" s="117"/>
      <c r="GJ157" s="117"/>
      <c r="GT157" s="117"/>
      <c r="HD157" s="117"/>
      <c r="HN157" s="117"/>
      <c r="HX157" s="117"/>
    </row>
    <row xmlns:x14ac="http://schemas.microsoft.com/office/spreadsheetml/2009/9/ac" r="158" s="3" customFormat="true" x14ac:dyDescent="0.25">
      <c r="A158" s="368"/>
      <c r="B158" s="117"/>
      <c r="L158" s="117"/>
      <c r="V158" s="117"/>
      <c r="AF158" s="117"/>
      <c r="AP158" s="117"/>
      <c r="AZ158" s="117"/>
      <c r="BJ158" s="117"/>
      <c r="BT158" s="117"/>
      <c r="CD158" s="117"/>
      <c r="CN158" s="117"/>
      <c r="CX158" s="117"/>
      <c r="DH158" s="117"/>
      <c r="DR158" s="117"/>
      <c r="EB158" s="117"/>
      <c r="EL158" s="117"/>
      <c r="EV158" s="117"/>
      <c r="FF158" s="117"/>
      <c r="FP158" s="117"/>
      <c r="FZ158" s="117"/>
      <c r="GJ158" s="117"/>
      <c r="GT158" s="117"/>
      <c r="HD158" s="117"/>
      <c r="HN158" s="117"/>
      <c r="HX158" s="117"/>
    </row>
    <row xmlns:x14ac="http://schemas.microsoft.com/office/spreadsheetml/2009/9/ac" r="159" s="3" customFormat="true" x14ac:dyDescent="0.25">
      <c r="A159" s="368"/>
      <c r="B159" s="117"/>
      <c r="L159" s="117"/>
      <c r="V159" s="117"/>
      <c r="AF159" s="117"/>
      <c r="AP159" s="117"/>
      <c r="AZ159" s="117"/>
      <c r="BJ159" s="117"/>
      <c r="BT159" s="117"/>
      <c r="CD159" s="117"/>
      <c r="CN159" s="117"/>
      <c r="CX159" s="117"/>
      <c r="DH159" s="117"/>
      <c r="DR159" s="117"/>
      <c r="EB159" s="117"/>
      <c r="EL159" s="117"/>
      <c r="EV159" s="117"/>
      <c r="FF159" s="117"/>
      <c r="FP159" s="117"/>
      <c r="FZ159" s="117"/>
      <c r="GJ159" s="117"/>
      <c r="GT159" s="117"/>
      <c r="HD159" s="117"/>
      <c r="HN159" s="117"/>
      <c r="HX159" s="117"/>
    </row>
    <row xmlns:x14ac="http://schemas.microsoft.com/office/spreadsheetml/2009/9/ac" r="160" s="3" customFormat="true" x14ac:dyDescent="0.25">
      <c r="A160" s="368"/>
      <c r="B160" s="117"/>
      <c r="L160" s="117"/>
      <c r="V160" s="117"/>
      <c r="AF160" s="117"/>
      <c r="AP160" s="117"/>
      <c r="AZ160" s="117"/>
      <c r="BJ160" s="117"/>
      <c r="BT160" s="117"/>
      <c r="CD160" s="117"/>
      <c r="CN160" s="117"/>
      <c r="CX160" s="117"/>
      <c r="DH160" s="117"/>
      <c r="DR160" s="117"/>
      <c r="EB160" s="117"/>
      <c r="EL160" s="117"/>
      <c r="EV160" s="117"/>
      <c r="FF160" s="117"/>
      <c r="FP160" s="117"/>
      <c r="FZ160" s="117"/>
      <c r="GJ160" s="117"/>
      <c r="GT160" s="117"/>
      <c r="HD160" s="117"/>
      <c r="HN160" s="117"/>
      <c r="HX160" s="117"/>
    </row>
    <row xmlns:x14ac="http://schemas.microsoft.com/office/spreadsheetml/2009/9/ac" r="161" s="3" customFormat="true" x14ac:dyDescent="0.25">
      <c r="A161" s="368"/>
      <c r="B161" s="117"/>
      <c r="L161" s="117"/>
      <c r="V161" s="117"/>
      <c r="AF161" s="117"/>
      <c r="AP161" s="117"/>
      <c r="AZ161" s="117"/>
      <c r="BJ161" s="117"/>
      <c r="BT161" s="117"/>
      <c r="CD161" s="117"/>
      <c r="CN161" s="117"/>
      <c r="CX161" s="117"/>
      <c r="DH161" s="117"/>
      <c r="DR161" s="117"/>
      <c r="EB161" s="117"/>
      <c r="EL161" s="117"/>
      <c r="EV161" s="117"/>
      <c r="FF161" s="117"/>
      <c r="FP161" s="117"/>
      <c r="FZ161" s="117"/>
      <c r="GJ161" s="117"/>
      <c r="GT161" s="117"/>
      <c r="HD161" s="117"/>
      <c r="HN161" s="117"/>
      <c r="HX161" s="117"/>
    </row>
    <row xmlns:x14ac="http://schemas.microsoft.com/office/spreadsheetml/2009/9/ac" r="162" s="3" customFormat="true" x14ac:dyDescent="0.25">
      <c r="A162" s="368"/>
      <c r="B162" s="117"/>
      <c r="L162" s="117"/>
      <c r="V162" s="117"/>
      <c r="AF162" s="117"/>
      <c r="AP162" s="117"/>
      <c r="AZ162" s="117"/>
      <c r="BJ162" s="117"/>
      <c r="BT162" s="117"/>
      <c r="CD162" s="117"/>
      <c r="CN162" s="117"/>
      <c r="CX162" s="117"/>
      <c r="DH162" s="117"/>
      <c r="DR162" s="117"/>
      <c r="EB162" s="117"/>
      <c r="EL162" s="117"/>
      <c r="EV162" s="117"/>
      <c r="FF162" s="117"/>
      <c r="FP162" s="117"/>
      <c r="FZ162" s="117"/>
      <c r="GJ162" s="117"/>
      <c r="GT162" s="117"/>
      <c r="HD162" s="117"/>
      <c r="HN162" s="117"/>
      <c r="HX162" s="117"/>
    </row>
    <row xmlns:x14ac="http://schemas.microsoft.com/office/spreadsheetml/2009/9/ac" r="163" s="3" customFormat="true" x14ac:dyDescent="0.25">
      <c r="A163" s="368"/>
      <c r="B163" s="117"/>
      <c r="L163" s="117"/>
      <c r="V163" s="117"/>
      <c r="AF163" s="117"/>
      <c r="AP163" s="117"/>
      <c r="AZ163" s="117"/>
      <c r="BJ163" s="117"/>
      <c r="BT163" s="117"/>
      <c r="CD163" s="117"/>
      <c r="CN163" s="117"/>
      <c r="CX163" s="117"/>
      <c r="DH163" s="117"/>
      <c r="DR163" s="117"/>
      <c r="EB163" s="117"/>
      <c r="EL163" s="117"/>
      <c r="EV163" s="117"/>
      <c r="FF163" s="117"/>
      <c r="FP163" s="117"/>
      <c r="FZ163" s="117"/>
      <c r="GJ163" s="117"/>
      <c r="GT163" s="117"/>
      <c r="HD163" s="117"/>
      <c r="HN163" s="117"/>
      <c r="HX163" s="117"/>
    </row>
    <row xmlns:x14ac="http://schemas.microsoft.com/office/spreadsheetml/2009/9/ac" r="164" s="3" customFormat="true" x14ac:dyDescent="0.25">
      <c r="A164" s="368"/>
      <c r="B164" s="117"/>
      <c r="L164" s="117"/>
      <c r="V164" s="117"/>
      <c r="AF164" s="117"/>
      <c r="AP164" s="117"/>
      <c r="AZ164" s="117"/>
      <c r="BJ164" s="117"/>
      <c r="BT164" s="117"/>
      <c r="CD164" s="117"/>
      <c r="CN164" s="117"/>
      <c r="CX164" s="117"/>
      <c r="DH164" s="117"/>
      <c r="DR164" s="117"/>
      <c r="EB164" s="117"/>
      <c r="EL164" s="117"/>
      <c r="EV164" s="117"/>
      <c r="FF164" s="117"/>
      <c r="FP164" s="117"/>
      <c r="FZ164" s="117"/>
      <c r="GJ164" s="117"/>
      <c r="GT164" s="117"/>
      <c r="HD164" s="117"/>
      <c r="HN164" s="117"/>
      <c r="HX164" s="117"/>
    </row>
    <row xmlns:x14ac="http://schemas.microsoft.com/office/spreadsheetml/2009/9/ac" r="165" s="3" customFormat="true" x14ac:dyDescent="0.25">
      <c r="A165" s="368"/>
      <c r="B165" s="117"/>
      <c r="L165" s="117"/>
      <c r="V165" s="117"/>
      <c r="AF165" s="117"/>
      <c r="AP165" s="117"/>
      <c r="AZ165" s="117"/>
      <c r="BJ165" s="117"/>
      <c r="BT165" s="117"/>
      <c r="CD165" s="117"/>
      <c r="CN165" s="117"/>
      <c r="CX165" s="117"/>
      <c r="DH165" s="117"/>
      <c r="DR165" s="117"/>
      <c r="EB165" s="117"/>
      <c r="EL165" s="117"/>
      <c r="EV165" s="117"/>
      <c r="FF165" s="117"/>
      <c r="FP165" s="117"/>
      <c r="FZ165" s="117"/>
      <c r="GJ165" s="117"/>
      <c r="GT165" s="117"/>
      <c r="HD165" s="117"/>
      <c r="HN165" s="117"/>
      <c r="HX165" s="117"/>
    </row>
    <row xmlns:x14ac="http://schemas.microsoft.com/office/spreadsheetml/2009/9/ac" r="166" s="3" customFormat="true" x14ac:dyDescent="0.25">
      <c r="A166" s="368"/>
      <c r="B166" s="117"/>
      <c r="L166" s="117"/>
      <c r="V166" s="117"/>
      <c r="AF166" s="117"/>
      <c r="AP166" s="117"/>
      <c r="AZ166" s="117"/>
      <c r="BJ166" s="117"/>
      <c r="BT166" s="117"/>
      <c r="CD166" s="117"/>
      <c r="CN166" s="117"/>
      <c r="CX166" s="117"/>
      <c r="DH166" s="117"/>
      <c r="DR166" s="117"/>
      <c r="EB166" s="117"/>
      <c r="EL166" s="117"/>
      <c r="EV166" s="117"/>
      <c r="FF166" s="117"/>
      <c r="FP166" s="117"/>
      <c r="FZ166" s="117"/>
      <c r="GJ166" s="117"/>
      <c r="GT166" s="117"/>
      <c r="HD166" s="117"/>
      <c r="HN166" s="117"/>
      <c r="HX166" s="117"/>
    </row>
    <row xmlns:x14ac="http://schemas.microsoft.com/office/spreadsheetml/2009/9/ac" r="167" s="3" customFormat="true" x14ac:dyDescent="0.25">
      <c r="A167" s="368"/>
      <c r="B167" s="117"/>
      <c r="L167" s="117"/>
      <c r="V167" s="117"/>
      <c r="AF167" s="117"/>
      <c r="AP167" s="117"/>
      <c r="AZ167" s="117"/>
      <c r="BJ167" s="117"/>
      <c r="BT167" s="117"/>
      <c r="CD167" s="117"/>
      <c r="CN167" s="117"/>
      <c r="CX167" s="117"/>
      <c r="DH167" s="117"/>
      <c r="DR167" s="117"/>
      <c r="EB167" s="117"/>
      <c r="EL167" s="117"/>
      <c r="EV167" s="117"/>
      <c r="FF167" s="117"/>
      <c r="FP167" s="117"/>
      <c r="FZ167" s="117"/>
      <c r="GJ167" s="117"/>
      <c r="GT167" s="117"/>
      <c r="HD167" s="117"/>
      <c r="HN167" s="117"/>
      <c r="HX167" s="117"/>
    </row>
    <row xmlns:x14ac="http://schemas.microsoft.com/office/spreadsheetml/2009/9/ac" r="168" s="3" customFormat="true" x14ac:dyDescent="0.25">
      <c r="A168" s="368"/>
      <c r="B168" s="117"/>
      <c r="L168" s="117"/>
      <c r="V168" s="117"/>
      <c r="AF168" s="117"/>
      <c r="AP168" s="117"/>
      <c r="AZ168" s="117"/>
      <c r="BJ168" s="117"/>
      <c r="BT168" s="117"/>
      <c r="CD168" s="117"/>
      <c r="CN168" s="117"/>
      <c r="CX168" s="117"/>
      <c r="DH168" s="117"/>
      <c r="DR168" s="117"/>
      <c r="EB168" s="117"/>
      <c r="EL168" s="117"/>
      <c r="EV168" s="117"/>
      <c r="FF168" s="117"/>
      <c r="FP168" s="117"/>
      <c r="FZ168" s="117"/>
      <c r="GJ168" s="117"/>
      <c r="GT168" s="117"/>
      <c r="HD168" s="117"/>
      <c r="HN168" s="117"/>
      <c r="HX168" s="117"/>
    </row>
    <row xmlns:x14ac="http://schemas.microsoft.com/office/spreadsheetml/2009/9/ac" r="169" s="3" customFormat="true" x14ac:dyDescent="0.25">
      <c r="A169" s="368"/>
      <c r="B169" s="117"/>
      <c r="L169" s="117"/>
      <c r="V169" s="117"/>
      <c r="AF169" s="117"/>
      <c r="AP169" s="117"/>
      <c r="AZ169" s="117"/>
      <c r="BJ169" s="117"/>
      <c r="BT169" s="117"/>
      <c r="CD169" s="117"/>
      <c r="CN169" s="117"/>
      <c r="CX169" s="117"/>
      <c r="DH169" s="117"/>
      <c r="DR169" s="117"/>
      <c r="EB169" s="117"/>
      <c r="EL169" s="117"/>
      <c r="EV169" s="117"/>
      <c r="FF169" s="117"/>
      <c r="FP169" s="117"/>
      <c r="FZ169" s="117"/>
      <c r="GJ169" s="117"/>
      <c r="GT169" s="117"/>
      <c r="HD169" s="117"/>
      <c r="HN169" s="117"/>
      <c r="HX169" s="117"/>
    </row>
    <row xmlns:x14ac="http://schemas.microsoft.com/office/spreadsheetml/2009/9/ac" r="170" s="3" customFormat="true" x14ac:dyDescent="0.25">
      <c r="A170" s="368"/>
      <c r="B170" s="117"/>
      <c r="L170" s="117"/>
      <c r="V170" s="117"/>
      <c r="AF170" s="117"/>
      <c r="AP170" s="117"/>
      <c r="AZ170" s="117"/>
      <c r="BJ170" s="117"/>
      <c r="BT170" s="117"/>
      <c r="CD170" s="117"/>
      <c r="CN170" s="117"/>
      <c r="CX170" s="117"/>
      <c r="DH170" s="117"/>
      <c r="DR170" s="117"/>
      <c r="EB170" s="117"/>
      <c r="EL170" s="117"/>
      <c r="EV170" s="117"/>
      <c r="FF170" s="117"/>
      <c r="FP170" s="117"/>
      <c r="FZ170" s="117"/>
      <c r="GJ170" s="117"/>
      <c r="GT170" s="117"/>
      <c r="HD170" s="117"/>
      <c r="HN170" s="117"/>
      <c r="HX170" s="117"/>
    </row>
    <row xmlns:x14ac="http://schemas.microsoft.com/office/spreadsheetml/2009/9/ac" r="171" s="3" customFormat="true" x14ac:dyDescent="0.25">
      <c r="A171" s="368"/>
      <c r="B171" s="117"/>
      <c r="L171" s="117"/>
      <c r="V171" s="117"/>
      <c r="AF171" s="117"/>
      <c r="AP171" s="117"/>
      <c r="AZ171" s="117"/>
      <c r="BJ171" s="117"/>
      <c r="BT171" s="117"/>
      <c r="CD171" s="117"/>
      <c r="CN171" s="117"/>
      <c r="CX171" s="117"/>
      <c r="DH171" s="117"/>
      <c r="DR171" s="117"/>
      <c r="EB171" s="117"/>
      <c r="EL171" s="117"/>
      <c r="EV171" s="117"/>
      <c r="FF171" s="117"/>
      <c r="FP171" s="117"/>
      <c r="FZ171" s="117"/>
      <c r="GJ171" s="117"/>
      <c r="GT171" s="117"/>
      <c r="HD171" s="117"/>
      <c r="HN171" s="117"/>
      <c r="HX171" s="117"/>
    </row>
    <row xmlns:x14ac="http://schemas.microsoft.com/office/spreadsheetml/2009/9/ac" r="172" s="3" customFormat="true" x14ac:dyDescent="0.25">
      <c r="A172" s="368"/>
      <c r="B172" s="117"/>
      <c r="L172" s="117"/>
      <c r="V172" s="117"/>
      <c r="AF172" s="117"/>
      <c r="AP172" s="117"/>
      <c r="AZ172" s="117"/>
      <c r="BJ172" s="117"/>
      <c r="BT172" s="117"/>
      <c r="CD172" s="117"/>
      <c r="CN172" s="117"/>
      <c r="CX172" s="117"/>
      <c r="DH172" s="117"/>
      <c r="DR172" s="117"/>
      <c r="EB172" s="117"/>
      <c r="EL172" s="117"/>
      <c r="EV172" s="117"/>
      <c r="FF172" s="117"/>
      <c r="FP172" s="117"/>
      <c r="FZ172" s="117"/>
      <c r="GJ172" s="117"/>
      <c r="GT172" s="117"/>
      <c r="HD172" s="117"/>
      <c r="HN172" s="117"/>
      <c r="HX172" s="117"/>
    </row>
    <row xmlns:x14ac="http://schemas.microsoft.com/office/spreadsheetml/2009/9/ac" r="173" s="3" customFormat="true" x14ac:dyDescent="0.25">
      <c r="A173" s="368"/>
      <c r="B173" s="117"/>
      <c r="L173" s="117"/>
      <c r="V173" s="117"/>
      <c r="AF173" s="117"/>
      <c r="AP173" s="117"/>
      <c r="AZ173" s="117"/>
      <c r="BJ173" s="117"/>
      <c r="BT173" s="117"/>
      <c r="CD173" s="117"/>
      <c r="CN173" s="117"/>
      <c r="CX173" s="117"/>
      <c r="DH173" s="117"/>
      <c r="DR173" s="117"/>
      <c r="EB173" s="117"/>
      <c r="EL173" s="117"/>
      <c r="EV173" s="117"/>
      <c r="FF173" s="117"/>
      <c r="FP173" s="117"/>
      <c r="FZ173" s="117"/>
      <c r="GJ173" s="117"/>
      <c r="GT173" s="117"/>
      <c r="HD173" s="117"/>
      <c r="HN173" s="117"/>
      <c r="HX173" s="117"/>
    </row>
    <row xmlns:x14ac="http://schemas.microsoft.com/office/spreadsheetml/2009/9/ac" r="174" s="3" customFormat="true" x14ac:dyDescent="0.25">
      <c r="A174" s="368"/>
      <c r="B174" s="117"/>
      <c r="L174" s="117"/>
      <c r="V174" s="117"/>
      <c r="AF174" s="117"/>
      <c r="AP174" s="117"/>
      <c r="AZ174" s="117"/>
      <c r="BJ174" s="117"/>
      <c r="BT174" s="117"/>
      <c r="CD174" s="117"/>
      <c r="CN174" s="117"/>
      <c r="CX174" s="117"/>
      <c r="DH174" s="117"/>
      <c r="DR174" s="117"/>
      <c r="EB174" s="117"/>
      <c r="EL174" s="117"/>
      <c r="EV174" s="117"/>
      <c r="FF174" s="117"/>
      <c r="FP174" s="117"/>
      <c r="FZ174" s="117"/>
      <c r="GJ174" s="117"/>
      <c r="GT174" s="117"/>
      <c r="HD174" s="117"/>
      <c r="HN174" s="117"/>
      <c r="HX174" s="117"/>
    </row>
    <row xmlns:x14ac="http://schemas.microsoft.com/office/spreadsheetml/2009/9/ac" r="175" s="3" customFormat="true" x14ac:dyDescent="0.25">
      <c r="A175" s="368"/>
      <c r="B175" s="117"/>
      <c r="L175" s="117"/>
      <c r="V175" s="117"/>
      <c r="AF175" s="117"/>
      <c r="AP175" s="117"/>
      <c r="AZ175" s="117"/>
      <c r="BJ175" s="117"/>
      <c r="BT175" s="117"/>
      <c r="CD175" s="117"/>
      <c r="CN175" s="117"/>
      <c r="CX175" s="117"/>
      <c r="DH175" s="117"/>
      <c r="DR175" s="117"/>
      <c r="EB175" s="117"/>
      <c r="EL175" s="117"/>
      <c r="EV175" s="117"/>
      <c r="FF175" s="117"/>
      <c r="FP175" s="117"/>
      <c r="FZ175" s="117"/>
      <c r="GJ175" s="117"/>
      <c r="GT175" s="117"/>
      <c r="HD175" s="117"/>
      <c r="HN175" s="117"/>
      <c r="HX175" s="117"/>
    </row>
    <row xmlns:x14ac="http://schemas.microsoft.com/office/spreadsheetml/2009/9/ac" r="176" s="3" customFormat="true" x14ac:dyDescent="0.25">
      <c r="A176" s="368"/>
      <c r="B176" s="117"/>
      <c r="L176" s="117"/>
      <c r="V176" s="117"/>
      <c r="AF176" s="117"/>
      <c r="AP176" s="117"/>
      <c r="AZ176" s="117"/>
      <c r="BJ176" s="117"/>
      <c r="BT176" s="117"/>
      <c r="CD176" s="117"/>
      <c r="CN176" s="117"/>
      <c r="CX176" s="117"/>
      <c r="DH176" s="117"/>
      <c r="DR176" s="117"/>
      <c r="EB176" s="117"/>
      <c r="EL176" s="117"/>
      <c r="EV176" s="117"/>
      <c r="FF176" s="117"/>
      <c r="FP176" s="117"/>
      <c r="FZ176" s="117"/>
      <c r="GJ176" s="117"/>
      <c r="GT176" s="117"/>
      <c r="HD176" s="117"/>
      <c r="HN176" s="117"/>
      <c r="HX176" s="117"/>
    </row>
    <row xmlns:x14ac="http://schemas.microsoft.com/office/spreadsheetml/2009/9/ac" r="177" s="3" customFormat="true" x14ac:dyDescent="0.25">
      <c r="A177" s="368"/>
      <c r="B177" s="117"/>
      <c r="L177" s="117"/>
      <c r="V177" s="117"/>
      <c r="AF177" s="117"/>
      <c r="AP177" s="117"/>
      <c r="AZ177" s="117"/>
      <c r="BJ177" s="117"/>
      <c r="BT177" s="117"/>
      <c r="CD177" s="117"/>
      <c r="CN177" s="117"/>
      <c r="CX177" s="117"/>
      <c r="DH177" s="117"/>
      <c r="DR177" s="117"/>
      <c r="EB177" s="117"/>
      <c r="EL177" s="117"/>
      <c r="EV177" s="117"/>
      <c r="FF177" s="117"/>
      <c r="FP177" s="117"/>
      <c r="FZ177" s="117"/>
      <c r="GJ177" s="117"/>
      <c r="GT177" s="117"/>
      <c r="HD177" s="117"/>
      <c r="HN177" s="117"/>
      <c r="HX177" s="117"/>
    </row>
    <row xmlns:x14ac="http://schemas.microsoft.com/office/spreadsheetml/2009/9/ac" r="178" s="3" customFormat="true" x14ac:dyDescent="0.25">
      <c r="A178" s="368"/>
      <c r="B178" s="117"/>
      <c r="L178" s="117"/>
      <c r="V178" s="117"/>
      <c r="AF178" s="117"/>
      <c r="AP178" s="117"/>
      <c r="AZ178" s="117"/>
      <c r="BJ178" s="117"/>
      <c r="BT178" s="117"/>
      <c r="CD178" s="117"/>
      <c r="CN178" s="117"/>
      <c r="CX178" s="117"/>
      <c r="DH178" s="117"/>
      <c r="DR178" s="117"/>
      <c r="EB178" s="117"/>
      <c r="EL178" s="117"/>
      <c r="EV178" s="117"/>
      <c r="FF178" s="117"/>
      <c r="FP178" s="117"/>
      <c r="FZ178" s="117"/>
      <c r="GJ178" s="117"/>
      <c r="GT178" s="117"/>
      <c r="HD178" s="117"/>
      <c r="HN178" s="117"/>
      <c r="HX178" s="117"/>
    </row>
    <row xmlns:x14ac="http://schemas.microsoft.com/office/spreadsheetml/2009/9/ac" r="179" s="3" customFormat="true" x14ac:dyDescent="0.25">
      <c r="A179" s="368"/>
      <c r="B179" s="117"/>
      <c r="L179" s="117"/>
      <c r="V179" s="117"/>
      <c r="AF179" s="117"/>
      <c r="AP179" s="117"/>
      <c r="AZ179" s="117"/>
      <c r="BJ179" s="117"/>
      <c r="BT179" s="117"/>
      <c r="CD179" s="117"/>
      <c r="CN179" s="117"/>
      <c r="CX179" s="117"/>
      <c r="DH179" s="117"/>
      <c r="DR179" s="117"/>
      <c r="EB179" s="117"/>
      <c r="EL179" s="117"/>
      <c r="EV179" s="117"/>
      <c r="FF179" s="117"/>
      <c r="FP179" s="117"/>
      <c r="FZ179" s="117"/>
      <c r="GJ179" s="117"/>
      <c r="GT179" s="117"/>
      <c r="HD179" s="117"/>
      <c r="HN179" s="117"/>
      <c r="HX179" s="117"/>
    </row>
    <row xmlns:x14ac="http://schemas.microsoft.com/office/spreadsheetml/2009/9/ac" r="180" s="3" customFormat="true" x14ac:dyDescent="0.25">
      <c r="A180" s="368"/>
      <c r="B180" s="117"/>
      <c r="L180" s="117"/>
      <c r="V180" s="117"/>
      <c r="AF180" s="117"/>
      <c r="AP180" s="117"/>
      <c r="AZ180" s="117"/>
      <c r="BJ180" s="117"/>
      <c r="BT180" s="117"/>
      <c r="CD180" s="117"/>
      <c r="CN180" s="117"/>
      <c r="CX180" s="117"/>
      <c r="DH180" s="117"/>
      <c r="DR180" s="117"/>
      <c r="EB180" s="117"/>
      <c r="EL180" s="117"/>
      <c r="EV180" s="117"/>
      <c r="FF180" s="117"/>
      <c r="FP180" s="117"/>
      <c r="FZ180" s="117"/>
      <c r="GJ180" s="117"/>
      <c r="GT180" s="117"/>
      <c r="HD180" s="117"/>
      <c r="HN180" s="117"/>
      <c r="HX180" s="117"/>
    </row>
    <row xmlns:x14ac="http://schemas.microsoft.com/office/spreadsheetml/2009/9/ac" r="181" s="3" customFormat="true" x14ac:dyDescent="0.25">
      <c r="A181" s="368"/>
      <c r="B181" s="117"/>
      <c r="L181" s="117"/>
      <c r="V181" s="117"/>
      <c r="AF181" s="117"/>
      <c r="AP181" s="117"/>
      <c r="AZ181" s="117"/>
      <c r="BJ181" s="117"/>
      <c r="BT181" s="117"/>
      <c r="CD181" s="117"/>
      <c r="CN181" s="117"/>
      <c r="CX181" s="117"/>
      <c r="DH181" s="117"/>
      <c r="DR181" s="117"/>
      <c r="EB181" s="117"/>
      <c r="EL181" s="117"/>
      <c r="EV181" s="117"/>
      <c r="FF181" s="117"/>
      <c r="FP181" s="117"/>
      <c r="FZ181" s="117"/>
      <c r="GJ181" s="117"/>
      <c r="GT181" s="117"/>
      <c r="HD181" s="117"/>
      <c r="HN181" s="117"/>
      <c r="HX181" s="117"/>
    </row>
    <row xmlns:x14ac="http://schemas.microsoft.com/office/spreadsheetml/2009/9/ac" r="182" s="3" customFormat="true" x14ac:dyDescent="0.25">
      <c r="A182" s="368"/>
      <c r="B182" s="117"/>
      <c r="L182" s="117"/>
      <c r="V182" s="117"/>
      <c r="AF182" s="117"/>
      <c r="AP182" s="117"/>
      <c r="AZ182" s="117"/>
      <c r="BJ182" s="117"/>
      <c r="BT182" s="117"/>
      <c r="CD182" s="117"/>
      <c r="CN182" s="117"/>
      <c r="CX182" s="117"/>
      <c r="DH182" s="117"/>
      <c r="DR182" s="117"/>
      <c r="EB182" s="117"/>
      <c r="EL182" s="117"/>
      <c r="EV182" s="117"/>
      <c r="FF182" s="117"/>
      <c r="FP182" s="117"/>
      <c r="FZ182" s="117"/>
      <c r="GJ182" s="117"/>
      <c r="GT182" s="117"/>
      <c r="HD182" s="117"/>
      <c r="HN182" s="117"/>
      <c r="HX182" s="117"/>
    </row>
    <row xmlns:x14ac="http://schemas.microsoft.com/office/spreadsheetml/2009/9/ac" r="183" s="3" customFormat="true" x14ac:dyDescent="0.25">
      <c r="A183" s="368"/>
      <c r="B183" s="117"/>
      <c r="L183" s="117"/>
      <c r="V183" s="117"/>
      <c r="AF183" s="117"/>
      <c r="AP183" s="117"/>
      <c r="AZ183" s="117"/>
      <c r="BJ183" s="117"/>
      <c r="BT183" s="117"/>
      <c r="CD183" s="117"/>
      <c r="CN183" s="117"/>
      <c r="CX183" s="117"/>
      <c r="DH183" s="117"/>
      <c r="DR183" s="117"/>
      <c r="EB183" s="117"/>
      <c r="EL183" s="117"/>
      <c r="EV183" s="117"/>
      <c r="FF183" s="117"/>
      <c r="FP183" s="117"/>
      <c r="FZ183" s="117"/>
      <c r="GJ183" s="117"/>
      <c r="GT183" s="117"/>
      <c r="HD183" s="117"/>
      <c r="HN183" s="117"/>
      <c r="HX183" s="117"/>
    </row>
    <row xmlns:x14ac="http://schemas.microsoft.com/office/spreadsheetml/2009/9/ac" r="184" s="3" customFormat="true" x14ac:dyDescent="0.25">
      <c r="A184" s="368"/>
      <c r="B184" s="117"/>
      <c r="L184" s="117"/>
      <c r="V184" s="117"/>
      <c r="AF184" s="117"/>
      <c r="AP184" s="117"/>
      <c r="AZ184" s="117"/>
      <c r="BJ184" s="117"/>
      <c r="BT184" s="117"/>
      <c r="CD184" s="117"/>
      <c r="CN184" s="117"/>
      <c r="CX184" s="117"/>
      <c r="DH184" s="117"/>
      <c r="DR184" s="117"/>
      <c r="EB184" s="117"/>
      <c r="EL184" s="117"/>
      <c r="EV184" s="117"/>
      <c r="FF184" s="117"/>
      <c r="FP184" s="117"/>
      <c r="FZ184" s="117"/>
      <c r="GJ184" s="117"/>
      <c r="GT184" s="117"/>
      <c r="HD184" s="117"/>
      <c r="HN184" s="117"/>
      <c r="HX184" s="117"/>
    </row>
    <row xmlns:x14ac="http://schemas.microsoft.com/office/spreadsheetml/2009/9/ac" r="185" s="3" customFormat="true" x14ac:dyDescent="0.25">
      <c r="A185" s="368"/>
      <c r="B185" s="117"/>
      <c r="L185" s="117"/>
      <c r="V185" s="117"/>
      <c r="AF185" s="117"/>
      <c r="AP185" s="117"/>
      <c r="AZ185" s="117"/>
      <c r="BJ185" s="117"/>
      <c r="BT185" s="117"/>
      <c r="CD185" s="117"/>
      <c r="CN185" s="117"/>
      <c r="CX185" s="117"/>
      <c r="DH185" s="117"/>
      <c r="DR185" s="117"/>
      <c r="EB185" s="117"/>
      <c r="EL185" s="117"/>
      <c r="EV185" s="117"/>
      <c r="FF185" s="117"/>
      <c r="FP185" s="117"/>
      <c r="FZ185" s="117"/>
      <c r="GJ185" s="117"/>
      <c r="GT185" s="117"/>
      <c r="HD185" s="117"/>
      <c r="HN185" s="117"/>
      <c r="HX185" s="117"/>
    </row>
    <row xmlns:x14ac="http://schemas.microsoft.com/office/spreadsheetml/2009/9/ac" r="186" s="3" customFormat="true" x14ac:dyDescent="0.25">
      <c r="A186" s="368"/>
      <c r="B186" s="117"/>
      <c r="L186" s="117"/>
      <c r="V186" s="117"/>
      <c r="AF186" s="117"/>
      <c r="AP186" s="117"/>
      <c r="AZ186" s="117"/>
      <c r="BJ186" s="117"/>
      <c r="BT186" s="117"/>
      <c r="CD186" s="117"/>
      <c r="CN186" s="117"/>
      <c r="CX186" s="117"/>
      <c r="DH186" s="117"/>
      <c r="DR186" s="117"/>
      <c r="EB186" s="117"/>
      <c r="EL186" s="117"/>
      <c r="EV186" s="117"/>
      <c r="FF186" s="117"/>
      <c r="FP186" s="117"/>
      <c r="FZ186" s="117"/>
      <c r="GJ186" s="117"/>
      <c r="GT186" s="117"/>
      <c r="HD186" s="117"/>
      <c r="HN186" s="117"/>
      <c r="HX186" s="117"/>
    </row>
    <row xmlns:x14ac="http://schemas.microsoft.com/office/spreadsheetml/2009/9/ac" r="187" s="3" customFormat="true" x14ac:dyDescent="0.25">
      <c r="A187" s="368"/>
      <c r="B187" s="117"/>
      <c r="L187" s="117"/>
      <c r="V187" s="117"/>
      <c r="AF187" s="117"/>
      <c r="AP187" s="117"/>
      <c r="AZ187" s="117"/>
      <c r="BJ187" s="117"/>
      <c r="BT187" s="117"/>
      <c r="CD187" s="117"/>
      <c r="CN187" s="117"/>
      <c r="CX187" s="117"/>
      <c r="DH187" s="117"/>
      <c r="DR187" s="117"/>
      <c r="EB187" s="117"/>
      <c r="EL187" s="117"/>
      <c r="EV187" s="117"/>
      <c r="FF187" s="117"/>
      <c r="FP187" s="117"/>
      <c r="FZ187" s="117"/>
      <c r="GJ187" s="117"/>
      <c r="GT187" s="117"/>
      <c r="HD187" s="117"/>
      <c r="HN187" s="117"/>
      <c r="HX187" s="117"/>
    </row>
    <row xmlns:x14ac="http://schemas.microsoft.com/office/spreadsheetml/2009/9/ac" r="188" s="3" customFormat="true" x14ac:dyDescent="0.25">
      <c r="A188" s="368"/>
      <c r="B188" s="117"/>
      <c r="L188" s="117"/>
      <c r="V188" s="117"/>
      <c r="AF188" s="117"/>
      <c r="AP188" s="117"/>
      <c r="AZ188" s="117"/>
      <c r="BJ188" s="117"/>
      <c r="BT188" s="117"/>
      <c r="CD188" s="117"/>
      <c r="CN188" s="117"/>
      <c r="CX188" s="117"/>
      <c r="DH188" s="117"/>
      <c r="DR188" s="117"/>
      <c r="EB188" s="117"/>
      <c r="EL188" s="117"/>
      <c r="EV188" s="117"/>
      <c r="FF188" s="117"/>
      <c r="FP188" s="117"/>
      <c r="FZ188" s="117"/>
      <c r="GJ188" s="117"/>
      <c r="GT188" s="117"/>
      <c r="HD188" s="117"/>
      <c r="HN188" s="117"/>
      <c r="HX188" s="117"/>
    </row>
    <row xmlns:x14ac="http://schemas.microsoft.com/office/spreadsheetml/2009/9/ac" r="189" s="3" customFormat="true" x14ac:dyDescent="0.25">
      <c r="A189" s="368"/>
      <c r="B189" s="117"/>
      <c r="L189" s="117"/>
      <c r="V189" s="117"/>
      <c r="AF189" s="117"/>
      <c r="AP189" s="117"/>
      <c r="AZ189" s="117"/>
      <c r="BJ189" s="117"/>
      <c r="BT189" s="117"/>
      <c r="CD189" s="117"/>
      <c r="CN189" s="117"/>
      <c r="CX189" s="117"/>
      <c r="DH189" s="117"/>
      <c r="DR189" s="117"/>
      <c r="EB189" s="117"/>
      <c r="EL189" s="117"/>
      <c r="EV189" s="117"/>
      <c r="FF189" s="117"/>
      <c r="FP189" s="117"/>
      <c r="FZ189" s="117"/>
      <c r="GJ189" s="117"/>
      <c r="GT189" s="117"/>
      <c r="HD189" s="117"/>
      <c r="HN189" s="117"/>
      <c r="HX189" s="117"/>
    </row>
    <row xmlns:x14ac="http://schemas.microsoft.com/office/spreadsheetml/2009/9/ac" r="190" s="3" customFormat="true" x14ac:dyDescent="0.25">
      <c r="A190" s="368"/>
      <c r="B190" s="117"/>
      <c r="L190" s="117"/>
      <c r="V190" s="117"/>
      <c r="AF190" s="117"/>
      <c r="AP190" s="117"/>
      <c r="AZ190" s="117"/>
      <c r="BJ190" s="117"/>
      <c r="BT190" s="117"/>
      <c r="CD190" s="117"/>
      <c r="CN190" s="117"/>
      <c r="CX190" s="117"/>
      <c r="DH190" s="117"/>
      <c r="DR190" s="117"/>
      <c r="EB190" s="117"/>
      <c r="EL190" s="117"/>
      <c r="EV190" s="117"/>
      <c r="FF190" s="117"/>
      <c r="FP190" s="117"/>
      <c r="FZ190" s="117"/>
      <c r="GJ190" s="117"/>
      <c r="GT190" s="117"/>
      <c r="HD190" s="117"/>
      <c r="HN190" s="117"/>
      <c r="HX190" s="117"/>
    </row>
    <row xmlns:x14ac="http://schemas.microsoft.com/office/spreadsheetml/2009/9/ac" r="191" s="3" customFormat="true" x14ac:dyDescent="0.25">
      <c r="A191" s="368"/>
      <c r="B191" s="117"/>
      <c r="L191" s="117"/>
      <c r="V191" s="117"/>
      <c r="AF191" s="117"/>
      <c r="AP191" s="117"/>
      <c r="AZ191" s="117"/>
      <c r="BJ191" s="117"/>
      <c r="BT191" s="117"/>
      <c r="CD191" s="117"/>
      <c r="CN191" s="117"/>
      <c r="CX191" s="117"/>
      <c r="DH191" s="117"/>
      <c r="DR191" s="117"/>
      <c r="EB191" s="117"/>
      <c r="EL191" s="117"/>
      <c r="EV191" s="117"/>
      <c r="FF191" s="117"/>
      <c r="FP191" s="117"/>
      <c r="FZ191" s="117"/>
      <c r="GJ191" s="117"/>
      <c r="GT191" s="117"/>
      <c r="HD191" s="117"/>
      <c r="HN191" s="117"/>
      <c r="HX191" s="117"/>
    </row>
    <row xmlns:x14ac="http://schemas.microsoft.com/office/spreadsheetml/2009/9/ac" r="192" s="3" customFormat="true" x14ac:dyDescent="0.25">
      <c r="A192" s="368"/>
      <c r="B192" s="117"/>
      <c r="L192" s="117"/>
      <c r="V192" s="117"/>
      <c r="AF192" s="117"/>
      <c r="AP192" s="117"/>
      <c r="AZ192" s="117"/>
      <c r="BJ192" s="117"/>
      <c r="BT192" s="117"/>
      <c r="CD192" s="117"/>
      <c r="CN192" s="117"/>
      <c r="CX192" s="117"/>
      <c r="DH192" s="117"/>
      <c r="DR192" s="117"/>
      <c r="EB192" s="117"/>
      <c r="EL192" s="117"/>
      <c r="EV192" s="117"/>
      <c r="FF192" s="117"/>
      <c r="FP192" s="117"/>
      <c r="FZ192" s="117"/>
      <c r="GJ192" s="117"/>
      <c r="GT192" s="117"/>
      <c r="HD192" s="117"/>
      <c r="HN192" s="117"/>
      <c r="HX192" s="117"/>
    </row>
    <row xmlns:x14ac="http://schemas.microsoft.com/office/spreadsheetml/2009/9/ac" r="193" s="3" customFormat="true" x14ac:dyDescent="0.25">
      <c r="A193" s="368"/>
      <c r="B193" s="117"/>
      <c r="L193" s="117"/>
      <c r="V193" s="117"/>
      <c r="AF193" s="117"/>
      <c r="AP193" s="117"/>
      <c r="AZ193" s="117"/>
      <c r="BJ193" s="117"/>
      <c r="BT193" s="117"/>
      <c r="CD193" s="117"/>
      <c r="CN193" s="117"/>
      <c r="CX193" s="117"/>
      <c r="DH193" s="117"/>
      <c r="DR193" s="117"/>
      <c r="EB193" s="117"/>
      <c r="EL193" s="117"/>
      <c r="EV193" s="117"/>
      <c r="FF193" s="117"/>
      <c r="FP193" s="117"/>
      <c r="FZ193" s="117"/>
      <c r="GJ193" s="117"/>
      <c r="GT193" s="117"/>
      <c r="HD193" s="117"/>
      <c r="HN193" s="117"/>
      <c r="HX193" s="117"/>
    </row>
    <row xmlns:x14ac="http://schemas.microsoft.com/office/spreadsheetml/2009/9/ac" r="194" s="3" customFormat="true" x14ac:dyDescent="0.25">
      <c r="A194" s="368"/>
      <c r="B194" s="117"/>
      <c r="L194" s="117"/>
      <c r="V194" s="117"/>
      <c r="AF194" s="117"/>
      <c r="AP194" s="117"/>
      <c r="AZ194" s="117"/>
      <c r="BJ194" s="117"/>
      <c r="BT194" s="117"/>
      <c r="CD194" s="117"/>
      <c r="CN194" s="117"/>
      <c r="CX194" s="117"/>
      <c r="DH194" s="117"/>
      <c r="DR194" s="117"/>
      <c r="EB194" s="117"/>
      <c r="EL194" s="117"/>
      <c r="EV194" s="117"/>
      <c r="FF194" s="117"/>
      <c r="FP194" s="117"/>
      <c r="FZ194" s="117"/>
      <c r="GJ194" s="117"/>
      <c r="GT194" s="117"/>
      <c r="HD194" s="117"/>
      <c r="HN194" s="117"/>
      <c r="HX194" s="117"/>
    </row>
    <row xmlns:x14ac="http://schemas.microsoft.com/office/spreadsheetml/2009/9/ac" r="195" s="3" customFormat="true" x14ac:dyDescent="0.25">
      <c r="A195" s="368"/>
      <c r="B195" s="117"/>
      <c r="L195" s="117"/>
      <c r="V195" s="117"/>
      <c r="AF195" s="117"/>
      <c r="AP195" s="117"/>
      <c r="AZ195" s="117"/>
      <c r="BJ195" s="117"/>
      <c r="BT195" s="117"/>
      <c r="CD195" s="117"/>
      <c r="CN195" s="117"/>
      <c r="CX195" s="117"/>
      <c r="DH195" s="117"/>
      <c r="DR195" s="117"/>
      <c r="EB195" s="117"/>
      <c r="EL195" s="117"/>
      <c r="EV195" s="117"/>
      <c r="FF195" s="117"/>
      <c r="FP195" s="117"/>
      <c r="FZ195" s="117"/>
      <c r="GJ195" s="117"/>
      <c r="GT195" s="117"/>
      <c r="HD195" s="117"/>
      <c r="HN195" s="117"/>
      <c r="HX195" s="117"/>
    </row>
    <row xmlns:x14ac="http://schemas.microsoft.com/office/spreadsheetml/2009/9/ac" r="196" s="3" customFormat="true" x14ac:dyDescent="0.25">
      <c r="A196" s="368"/>
      <c r="B196" s="117"/>
      <c r="L196" s="117"/>
      <c r="V196" s="117"/>
      <c r="AF196" s="117"/>
      <c r="AP196" s="117"/>
      <c r="AZ196" s="117"/>
      <c r="BJ196" s="117"/>
      <c r="BT196" s="117"/>
      <c r="CD196" s="117"/>
      <c r="CN196" s="117"/>
      <c r="CX196" s="117"/>
      <c r="DH196" s="117"/>
      <c r="DR196" s="117"/>
      <c r="EB196" s="117"/>
      <c r="EL196" s="117"/>
      <c r="EV196" s="117"/>
      <c r="FF196" s="117"/>
      <c r="FP196" s="117"/>
      <c r="FZ196" s="117"/>
      <c r="GJ196" s="117"/>
      <c r="GT196" s="117"/>
      <c r="HD196" s="117"/>
      <c r="HN196" s="117"/>
      <c r="HX196" s="117"/>
    </row>
    <row xmlns:x14ac="http://schemas.microsoft.com/office/spreadsheetml/2009/9/ac" r="197" s="3" customFormat="true" x14ac:dyDescent="0.25">
      <c r="A197" s="368"/>
      <c r="B197" s="117"/>
      <c r="L197" s="117"/>
      <c r="V197" s="117"/>
      <c r="AF197" s="117"/>
      <c r="AP197" s="117"/>
      <c r="AZ197" s="117"/>
      <c r="BJ197" s="117"/>
      <c r="BT197" s="117"/>
      <c r="CD197" s="117"/>
      <c r="CN197" s="117"/>
      <c r="CX197" s="117"/>
      <c r="DH197" s="117"/>
      <c r="DR197" s="117"/>
      <c r="EB197" s="117"/>
      <c r="EL197" s="117"/>
      <c r="EV197" s="117"/>
      <c r="FF197" s="117"/>
      <c r="FP197" s="117"/>
      <c r="FZ197" s="117"/>
      <c r="GJ197" s="117"/>
      <c r="GT197" s="117"/>
      <c r="HD197" s="117"/>
      <c r="HN197" s="117"/>
      <c r="HX197" s="117"/>
    </row>
    <row xmlns:x14ac="http://schemas.microsoft.com/office/spreadsheetml/2009/9/ac" r="198" s="3" customFormat="true" x14ac:dyDescent="0.25">
      <c r="A198" s="368"/>
      <c r="B198" s="117"/>
      <c r="L198" s="117"/>
      <c r="V198" s="117"/>
      <c r="AF198" s="117"/>
      <c r="AP198" s="117"/>
      <c r="AZ198" s="117"/>
      <c r="BJ198" s="117"/>
      <c r="BT198" s="117"/>
      <c r="CD198" s="117"/>
      <c r="CN198" s="117"/>
      <c r="CX198" s="117"/>
      <c r="DH198" s="117"/>
      <c r="DR198" s="117"/>
      <c r="EB198" s="117"/>
      <c r="EL198" s="117"/>
      <c r="EV198" s="117"/>
      <c r="FF198" s="117"/>
      <c r="FP198" s="117"/>
      <c r="FZ198" s="117"/>
      <c r="GJ198" s="117"/>
      <c r="GT198" s="117"/>
      <c r="HD198" s="117"/>
      <c r="HN198" s="117"/>
      <c r="HX198" s="117"/>
    </row>
    <row xmlns:x14ac="http://schemas.microsoft.com/office/spreadsheetml/2009/9/ac" r="199" s="3" customFormat="true" x14ac:dyDescent="0.25">
      <c r="A199" s="368"/>
      <c r="B199" s="117"/>
      <c r="L199" s="117"/>
      <c r="V199" s="117"/>
      <c r="AF199" s="117"/>
      <c r="AP199" s="117"/>
      <c r="AZ199" s="117"/>
      <c r="BJ199" s="117"/>
      <c r="BT199" s="117"/>
      <c r="CD199" s="117"/>
      <c r="CN199" s="117"/>
      <c r="CX199" s="117"/>
      <c r="DH199" s="117"/>
      <c r="DR199" s="117"/>
      <c r="EB199" s="117"/>
      <c r="EL199" s="117"/>
      <c r="EV199" s="117"/>
      <c r="FF199" s="117"/>
      <c r="FP199" s="117"/>
      <c r="FZ199" s="117"/>
      <c r="GJ199" s="117"/>
      <c r="GT199" s="117"/>
      <c r="HD199" s="117"/>
      <c r="HN199" s="117"/>
      <c r="HX199" s="117"/>
    </row>
    <row xmlns:x14ac="http://schemas.microsoft.com/office/spreadsheetml/2009/9/ac" r="200" s="3" customFormat="true" x14ac:dyDescent="0.25">
      <c r="A200" s="368"/>
      <c r="B200" s="117"/>
      <c r="L200" s="117"/>
      <c r="V200" s="117"/>
      <c r="AF200" s="117"/>
      <c r="AP200" s="117"/>
      <c r="AZ200" s="117"/>
      <c r="BJ200" s="117"/>
      <c r="BT200" s="117"/>
      <c r="CD200" s="117"/>
      <c r="CN200" s="117"/>
      <c r="CX200" s="117"/>
      <c r="DH200" s="117"/>
      <c r="DR200" s="117"/>
      <c r="EB200" s="117"/>
      <c r="EL200" s="117"/>
      <c r="EV200" s="117"/>
      <c r="FF200" s="117"/>
      <c r="FP200" s="117"/>
      <c r="FZ200" s="117"/>
      <c r="GJ200" s="117"/>
      <c r="GT200" s="117"/>
      <c r="HD200" s="117"/>
      <c r="HN200" s="117"/>
      <c r="HX200" s="117"/>
    </row>
    <row xmlns:x14ac="http://schemas.microsoft.com/office/spreadsheetml/2009/9/ac" r="201" s="3" customFormat="true" x14ac:dyDescent="0.25">
      <c r="A201" s="368"/>
      <c r="B201" s="117"/>
      <c r="L201" s="117"/>
      <c r="V201" s="117"/>
      <c r="AF201" s="117"/>
      <c r="AP201" s="117"/>
      <c r="AZ201" s="117"/>
      <c r="BJ201" s="117"/>
      <c r="BT201" s="117"/>
      <c r="CD201" s="117"/>
      <c r="CN201" s="117"/>
      <c r="CX201" s="117"/>
      <c r="DH201" s="117"/>
      <c r="DR201" s="117"/>
      <c r="EB201" s="117"/>
      <c r="EL201" s="117"/>
      <c r="EV201" s="117"/>
      <c r="FF201" s="117"/>
      <c r="FP201" s="117"/>
      <c r="FZ201" s="117"/>
      <c r="GJ201" s="117"/>
      <c r="GT201" s="117"/>
      <c r="HD201" s="117"/>
      <c r="HN201" s="117"/>
      <c r="HX201" s="117"/>
    </row>
    <row xmlns:x14ac="http://schemas.microsoft.com/office/spreadsheetml/2009/9/ac" r="202" s="3" customFormat="true" x14ac:dyDescent="0.25">
      <c r="A202" s="368"/>
      <c r="B202" s="117"/>
      <c r="L202" s="117"/>
      <c r="V202" s="117"/>
      <c r="AF202" s="117"/>
      <c r="AP202" s="117"/>
      <c r="AZ202" s="117"/>
      <c r="BJ202" s="117"/>
      <c r="BT202" s="117"/>
      <c r="CD202" s="117"/>
      <c r="CN202" s="117"/>
      <c r="CX202" s="117"/>
      <c r="DH202" s="117"/>
      <c r="DR202" s="117"/>
      <c r="EB202" s="117"/>
      <c r="EL202" s="117"/>
      <c r="EV202" s="117"/>
      <c r="FF202" s="117"/>
      <c r="FP202" s="117"/>
      <c r="FZ202" s="117"/>
      <c r="GJ202" s="117"/>
      <c r="GT202" s="117"/>
      <c r="HD202" s="117"/>
      <c r="HN202" s="117"/>
      <c r="HX202" s="117"/>
    </row>
    <row xmlns:x14ac="http://schemas.microsoft.com/office/spreadsheetml/2009/9/ac" r="203" s="3" customFormat="true" x14ac:dyDescent="0.25">
      <c r="A203" s="368"/>
      <c r="B203" s="117"/>
      <c r="L203" s="117"/>
      <c r="V203" s="117"/>
      <c r="AF203" s="117"/>
      <c r="AP203" s="117"/>
      <c r="AZ203" s="117"/>
      <c r="BJ203" s="117"/>
      <c r="BT203" s="117"/>
      <c r="CD203" s="117"/>
      <c r="CN203" s="117"/>
      <c r="CX203" s="117"/>
      <c r="DH203" s="117"/>
      <c r="DR203" s="117"/>
      <c r="EB203" s="117"/>
      <c r="EL203" s="117"/>
      <c r="EV203" s="117"/>
      <c r="FF203" s="117"/>
      <c r="FP203" s="117"/>
      <c r="FZ203" s="117"/>
      <c r="GJ203" s="117"/>
      <c r="GT203" s="117"/>
      <c r="HD203" s="117"/>
      <c r="HN203" s="117"/>
      <c r="HX203" s="117"/>
    </row>
    <row xmlns:x14ac="http://schemas.microsoft.com/office/spreadsheetml/2009/9/ac" r="204" s="3" customFormat="true" x14ac:dyDescent="0.25">
      <c r="A204" s="368"/>
      <c r="B204" s="117"/>
      <c r="L204" s="117"/>
      <c r="V204" s="117"/>
      <c r="AF204" s="117"/>
      <c r="AP204" s="117"/>
      <c r="AZ204" s="117"/>
      <c r="BJ204" s="117"/>
      <c r="BT204" s="117"/>
      <c r="CD204" s="117"/>
      <c r="CN204" s="117"/>
      <c r="CX204" s="117"/>
      <c r="DH204" s="117"/>
      <c r="DR204" s="117"/>
      <c r="EB204" s="117"/>
      <c r="EL204" s="117"/>
      <c r="EV204" s="117"/>
      <c r="FF204" s="117"/>
      <c r="FP204" s="117"/>
      <c r="FZ204" s="117"/>
      <c r="GJ204" s="117"/>
      <c r="GT204" s="117"/>
      <c r="HD204" s="117"/>
      <c r="HN204" s="117"/>
      <c r="HX204" s="117"/>
    </row>
    <row xmlns:x14ac="http://schemas.microsoft.com/office/spreadsheetml/2009/9/ac" r="205" s="3" customFormat="true" x14ac:dyDescent="0.25">
      <c r="A205" s="368"/>
      <c r="B205" s="117"/>
      <c r="L205" s="117"/>
      <c r="V205" s="117"/>
      <c r="AF205" s="117"/>
      <c r="AP205" s="117"/>
      <c r="AZ205" s="117"/>
      <c r="BJ205" s="117"/>
      <c r="BT205" s="117"/>
      <c r="CD205" s="117"/>
      <c r="CN205" s="117"/>
      <c r="CX205" s="117"/>
      <c r="DH205" s="117"/>
      <c r="DR205" s="117"/>
      <c r="EB205" s="117"/>
      <c r="EL205" s="117"/>
      <c r="EV205" s="117"/>
      <c r="FF205" s="117"/>
      <c r="FP205" s="117"/>
      <c r="FZ205" s="117"/>
      <c r="GJ205" s="117"/>
      <c r="GT205" s="117"/>
      <c r="HD205" s="117"/>
      <c r="HN205" s="117"/>
      <c r="HX205" s="117"/>
    </row>
    <row xmlns:x14ac="http://schemas.microsoft.com/office/spreadsheetml/2009/9/ac" r="206" s="3" customFormat="true" x14ac:dyDescent="0.25">
      <c r="A206" s="368"/>
      <c r="B206" s="117"/>
      <c r="L206" s="117"/>
      <c r="V206" s="117"/>
      <c r="AF206" s="117"/>
      <c r="AP206" s="117"/>
      <c r="AZ206" s="117"/>
      <c r="BJ206" s="117"/>
      <c r="BT206" s="117"/>
      <c r="CD206" s="117"/>
      <c r="CN206" s="117"/>
      <c r="CX206" s="117"/>
      <c r="DH206" s="117"/>
      <c r="DR206" s="117"/>
      <c r="EB206" s="117"/>
      <c r="EL206" s="117"/>
      <c r="EV206" s="117"/>
      <c r="FF206" s="117"/>
      <c r="FP206" s="117"/>
      <c r="FZ206" s="117"/>
      <c r="GJ206" s="117"/>
      <c r="GT206" s="117"/>
      <c r="HD206" s="117"/>
      <c r="HN206" s="117"/>
      <c r="HX206" s="117"/>
    </row>
    <row xmlns:x14ac="http://schemas.microsoft.com/office/spreadsheetml/2009/9/ac" r="207" s="3" customFormat="true" x14ac:dyDescent="0.25">
      <c r="A207" s="368"/>
      <c r="B207" s="117"/>
      <c r="L207" s="117"/>
      <c r="V207" s="117"/>
      <c r="AF207" s="117"/>
      <c r="AP207" s="117"/>
      <c r="AZ207" s="117"/>
      <c r="BJ207" s="117"/>
      <c r="BT207" s="117"/>
      <c r="CD207" s="117"/>
      <c r="CN207" s="117"/>
      <c r="CX207" s="117"/>
      <c r="DH207" s="117"/>
      <c r="DR207" s="117"/>
      <c r="EB207" s="117"/>
      <c r="EL207" s="117"/>
      <c r="EV207" s="117"/>
      <c r="FF207" s="117"/>
      <c r="FP207" s="117"/>
      <c r="FZ207" s="117"/>
      <c r="GJ207" s="117"/>
      <c r="GT207" s="117"/>
      <c r="HD207" s="117"/>
      <c r="HN207" s="117"/>
      <c r="HX207" s="117"/>
    </row>
    <row xmlns:x14ac="http://schemas.microsoft.com/office/spreadsheetml/2009/9/ac" r="208" s="3" customFormat="true" x14ac:dyDescent="0.25">
      <c r="A208" s="368"/>
      <c r="B208" s="117"/>
      <c r="L208" s="117"/>
      <c r="V208" s="117"/>
      <c r="AF208" s="117"/>
      <c r="AP208" s="117"/>
      <c r="AZ208" s="117"/>
      <c r="BJ208" s="117"/>
      <c r="BT208" s="117"/>
      <c r="CD208" s="117"/>
      <c r="CN208" s="117"/>
      <c r="CX208" s="117"/>
      <c r="DH208" s="117"/>
      <c r="DR208" s="117"/>
      <c r="EB208" s="117"/>
      <c r="EL208" s="117"/>
      <c r="EV208" s="117"/>
      <c r="FF208" s="117"/>
      <c r="FP208" s="117"/>
      <c r="FZ208" s="117"/>
      <c r="GJ208" s="117"/>
      <c r="GT208" s="117"/>
      <c r="HD208" s="117"/>
      <c r="HN208" s="117"/>
      <c r="HX208" s="117"/>
    </row>
    <row xmlns:x14ac="http://schemas.microsoft.com/office/spreadsheetml/2009/9/ac" r="209" s="3" customFormat="true" x14ac:dyDescent="0.25">
      <c r="A209" s="368"/>
      <c r="B209" s="117"/>
      <c r="L209" s="117"/>
      <c r="V209" s="117"/>
      <c r="AF209" s="117"/>
      <c r="AP209" s="117"/>
      <c r="AZ209" s="117"/>
      <c r="BJ209" s="117"/>
      <c r="BT209" s="117"/>
      <c r="CD209" s="117"/>
      <c r="CN209" s="117"/>
      <c r="CX209" s="117"/>
      <c r="DH209" s="117"/>
      <c r="DR209" s="117"/>
      <c r="EB209" s="117"/>
      <c r="EL209" s="117"/>
      <c r="EV209" s="117"/>
      <c r="FF209" s="117"/>
      <c r="FP209" s="117"/>
      <c r="FZ209" s="117"/>
      <c r="GJ209" s="117"/>
      <c r="GT209" s="117"/>
      <c r="HD209" s="117"/>
      <c r="HN209" s="117"/>
      <c r="HX209" s="117"/>
    </row>
    <row xmlns:x14ac="http://schemas.microsoft.com/office/spreadsheetml/2009/9/ac" r="210" s="3" customFormat="true" x14ac:dyDescent="0.25">
      <c r="A210" s="368"/>
      <c r="B210" s="117"/>
      <c r="L210" s="117"/>
      <c r="V210" s="117"/>
      <c r="AF210" s="117"/>
      <c r="AP210" s="117"/>
      <c r="AZ210" s="117"/>
      <c r="BJ210" s="117"/>
      <c r="BT210" s="117"/>
      <c r="CD210" s="117"/>
      <c r="CN210" s="117"/>
      <c r="CX210" s="117"/>
      <c r="DH210" s="117"/>
      <c r="DR210" s="117"/>
      <c r="EB210" s="117"/>
      <c r="EL210" s="117"/>
      <c r="EV210" s="117"/>
      <c r="FF210" s="117"/>
      <c r="FP210" s="117"/>
      <c r="FZ210" s="117"/>
      <c r="GJ210" s="117"/>
      <c r="GT210" s="117"/>
      <c r="HD210" s="117"/>
      <c r="HN210" s="117"/>
      <c r="HX210" s="117"/>
    </row>
    <row xmlns:x14ac="http://schemas.microsoft.com/office/spreadsheetml/2009/9/ac" r="211" s="3" customFormat="true" x14ac:dyDescent="0.25">
      <c r="A211" s="368"/>
      <c r="B211" s="117"/>
      <c r="L211" s="117"/>
      <c r="V211" s="117"/>
      <c r="AF211" s="117"/>
      <c r="AP211" s="117"/>
      <c r="AZ211" s="117"/>
      <c r="BJ211" s="117"/>
      <c r="BT211" s="117"/>
      <c r="CD211" s="117"/>
      <c r="CN211" s="117"/>
      <c r="CX211" s="117"/>
      <c r="DH211" s="117"/>
      <c r="DR211" s="117"/>
      <c r="EB211" s="117"/>
      <c r="EL211" s="117"/>
      <c r="EV211" s="117"/>
      <c r="FF211" s="117"/>
      <c r="FP211" s="117"/>
      <c r="FZ211" s="117"/>
      <c r="GJ211" s="117"/>
      <c r="GT211" s="117"/>
      <c r="HD211" s="117"/>
      <c r="HN211" s="117"/>
      <c r="HX211" s="117"/>
    </row>
    <row xmlns:x14ac="http://schemas.microsoft.com/office/spreadsheetml/2009/9/ac" r="212" s="3" customFormat="true" x14ac:dyDescent="0.25">
      <c r="A212" s="368"/>
      <c r="B212" s="117"/>
      <c r="L212" s="117"/>
      <c r="V212" s="117"/>
      <c r="AF212" s="117"/>
      <c r="AP212" s="117"/>
      <c r="AZ212" s="117"/>
      <c r="BJ212" s="117"/>
      <c r="BT212" s="117"/>
      <c r="CD212" s="117"/>
      <c r="CN212" s="117"/>
      <c r="CX212" s="117"/>
      <c r="DH212" s="117"/>
      <c r="DR212" s="117"/>
      <c r="EB212" s="117"/>
      <c r="EL212" s="117"/>
      <c r="EV212" s="117"/>
      <c r="FF212" s="117"/>
      <c r="FP212" s="117"/>
      <c r="FZ212" s="117"/>
      <c r="GJ212" s="117"/>
      <c r="GT212" s="117"/>
      <c r="HD212" s="117"/>
      <c r="HN212" s="117"/>
      <c r="HX212" s="117"/>
    </row>
    <row xmlns:x14ac="http://schemas.microsoft.com/office/spreadsheetml/2009/9/ac" r="213" s="3" customFormat="true" x14ac:dyDescent="0.25">
      <c r="A213" s="368"/>
      <c r="B213" s="117"/>
      <c r="L213" s="117"/>
      <c r="V213" s="117"/>
      <c r="AF213" s="117"/>
      <c r="AP213" s="117"/>
      <c r="AZ213" s="117"/>
      <c r="BJ213" s="117"/>
      <c r="BT213" s="117"/>
      <c r="CD213" s="117"/>
      <c r="CN213" s="117"/>
      <c r="CX213" s="117"/>
      <c r="DH213" s="117"/>
      <c r="DR213" s="117"/>
      <c r="EB213" s="117"/>
      <c r="EL213" s="117"/>
      <c r="EV213" s="117"/>
      <c r="FF213" s="117"/>
      <c r="FP213" s="117"/>
      <c r="FZ213" s="117"/>
      <c r="GJ213" s="117"/>
      <c r="GT213" s="117"/>
      <c r="HD213" s="117"/>
      <c r="HN213" s="117"/>
      <c r="HX213" s="117"/>
    </row>
    <row xmlns:x14ac="http://schemas.microsoft.com/office/spreadsheetml/2009/9/ac" r="214" s="3" customFormat="true" x14ac:dyDescent="0.25">
      <c r="A214" s="368"/>
      <c r="B214" s="117"/>
      <c r="L214" s="117"/>
      <c r="V214" s="117"/>
      <c r="AF214" s="117"/>
      <c r="AP214" s="117"/>
      <c r="AZ214" s="117"/>
      <c r="BJ214" s="117"/>
      <c r="BT214" s="117"/>
      <c r="CD214" s="117"/>
      <c r="CN214" s="117"/>
      <c r="CX214" s="117"/>
      <c r="DH214" s="117"/>
      <c r="DR214" s="117"/>
      <c r="EB214" s="117"/>
      <c r="EL214" s="117"/>
      <c r="EV214" s="117"/>
      <c r="FF214" s="117"/>
      <c r="FP214" s="117"/>
      <c r="FZ214" s="117"/>
      <c r="GJ214" s="117"/>
      <c r="GT214" s="117"/>
      <c r="HD214" s="117"/>
      <c r="HN214" s="117"/>
      <c r="HX214" s="117"/>
    </row>
    <row xmlns:x14ac="http://schemas.microsoft.com/office/spreadsheetml/2009/9/ac" r="215" s="3" customFormat="true" x14ac:dyDescent="0.25">
      <c r="A215" s="368"/>
      <c r="B215" s="117"/>
      <c r="L215" s="117"/>
      <c r="V215" s="117"/>
      <c r="AF215" s="117"/>
      <c r="AP215" s="117"/>
      <c r="AZ215" s="117"/>
      <c r="BJ215" s="117"/>
      <c r="BT215" s="117"/>
      <c r="CD215" s="117"/>
      <c r="CN215" s="117"/>
      <c r="CX215" s="117"/>
      <c r="DH215" s="117"/>
      <c r="DR215" s="117"/>
      <c r="EB215" s="117"/>
      <c r="EL215" s="117"/>
      <c r="EV215" s="117"/>
      <c r="FF215" s="117"/>
      <c r="FP215" s="117"/>
      <c r="FZ215" s="117"/>
      <c r="GJ215" s="117"/>
      <c r="GT215" s="117"/>
      <c r="HD215" s="117"/>
      <c r="HN215" s="117"/>
      <c r="HX215" s="117"/>
    </row>
    <row xmlns:x14ac="http://schemas.microsoft.com/office/spreadsheetml/2009/9/ac" r="216" s="3" customFormat="true" x14ac:dyDescent="0.25">
      <c r="A216" s="368"/>
      <c r="B216" s="117"/>
      <c r="L216" s="117"/>
      <c r="V216" s="117"/>
      <c r="AF216" s="117"/>
      <c r="AP216" s="117"/>
      <c r="AZ216" s="117"/>
      <c r="BJ216" s="117"/>
      <c r="BT216" s="117"/>
      <c r="CD216" s="117"/>
      <c r="CN216" s="117"/>
      <c r="CX216" s="117"/>
      <c r="DH216" s="117"/>
      <c r="DR216" s="117"/>
      <c r="EB216" s="117"/>
      <c r="EL216" s="117"/>
      <c r="EV216" s="117"/>
      <c r="FF216" s="117"/>
      <c r="FP216" s="117"/>
      <c r="FZ216" s="117"/>
      <c r="GJ216" s="117"/>
      <c r="GT216" s="117"/>
      <c r="HD216" s="117"/>
      <c r="HN216" s="117"/>
      <c r="HX216" s="117"/>
    </row>
    <row xmlns:x14ac="http://schemas.microsoft.com/office/spreadsheetml/2009/9/ac" r="217" s="3" customFormat="true" x14ac:dyDescent="0.25">
      <c r="A217" s="368"/>
      <c r="B217" s="117"/>
      <c r="L217" s="117"/>
      <c r="V217" s="117"/>
      <c r="AF217" s="117"/>
      <c r="AP217" s="117"/>
      <c r="AZ217" s="117"/>
      <c r="BJ217" s="117"/>
      <c r="BT217" s="117"/>
      <c r="CD217" s="117"/>
      <c r="CN217" s="117"/>
      <c r="CX217" s="117"/>
      <c r="DH217" s="117"/>
      <c r="DR217" s="117"/>
      <c r="EB217" s="117"/>
      <c r="EL217" s="117"/>
      <c r="EV217" s="117"/>
      <c r="FF217" s="117"/>
      <c r="FP217" s="117"/>
      <c r="FZ217" s="117"/>
      <c r="GJ217" s="117"/>
      <c r="GT217" s="117"/>
      <c r="HD217" s="117"/>
      <c r="HN217" s="117"/>
      <c r="HX217" s="117"/>
    </row>
    <row xmlns:x14ac="http://schemas.microsoft.com/office/spreadsheetml/2009/9/ac" r="218" s="3" customFormat="true" x14ac:dyDescent="0.25">
      <c r="A218" s="368"/>
      <c r="B218" s="117"/>
      <c r="L218" s="117"/>
      <c r="V218" s="117"/>
      <c r="AF218" s="117"/>
      <c r="AP218" s="117"/>
      <c r="AZ218" s="117"/>
      <c r="BJ218" s="117"/>
      <c r="BT218" s="117"/>
      <c r="CD218" s="117"/>
      <c r="CN218" s="117"/>
      <c r="CX218" s="117"/>
      <c r="DH218" s="117"/>
      <c r="DR218" s="117"/>
      <c r="EB218" s="117"/>
      <c r="EL218" s="117"/>
      <c r="EV218" s="117"/>
      <c r="FF218" s="117"/>
      <c r="FP218" s="117"/>
      <c r="FZ218" s="117"/>
      <c r="GJ218" s="117"/>
      <c r="GT218" s="117"/>
      <c r="HD218" s="117"/>
      <c r="HN218" s="117"/>
      <c r="HX218" s="117"/>
    </row>
    <row xmlns:x14ac="http://schemas.microsoft.com/office/spreadsheetml/2009/9/ac" r="219" s="3" customFormat="true" x14ac:dyDescent="0.25">
      <c r="A219" s="368"/>
      <c r="B219" s="117"/>
      <c r="L219" s="117"/>
      <c r="V219" s="117"/>
      <c r="AF219" s="117"/>
      <c r="AP219" s="117"/>
      <c r="AZ219" s="117"/>
      <c r="BJ219" s="117"/>
      <c r="BT219" s="117"/>
      <c r="CD219" s="117"/>
      <c r="CN219" s="117"/>
      <c r="CX219" s="117"/>
      <c r="DH219" s="117"/>
      <c r="DR219" s="117"/>
      <c r="EB219" s="117"/>
      <c r="EL219" s="117"/>
      <c r="EV219" s="117"/>
      <c r="FF219" s="117"/>
      <c r="FP219" s="117"/>
      <c r="FZ219" s="117"/>
      <c r="GJ219" s="117"/>
      <c r="GT219" s="117"/>
      <c r="HD219" s="117"/>
      <c r="HN219" s="117"/>
      <c r="HX219" s="117"/>
    </row>
    <row xmlns:x14ac="http://schemas.microsoft.com/office/spreadsheetml/2009/9/ac" r="220" s="3" customFormat="true" x14ac:dyDescent="0.25">
      <c r="A220" s="368"/>
      <c r="B220" s="117"/>
      <c r="L220" s="117"/>
      <c r="V220" s="117"/>
      <c r="AF220" s="117"/>
      <c r="AP220" s="117"/>
      <c r="AZ220" s="117"/>
      <c r="BJ220" s="117"/>
      <c r="BT220" s="117"/>
      <c r="CD220" s="117"/>
      <c r="CN220" s="117"/>
      <c r="CX220" s="117"/>
      <c r="DH220" s="117"/>
      <c r="DR220" s="117"/>
      <c r="EB220" s="117"/>
      <c r="EL220" s="117"/>
      <c r="EV220" s="117"/>
      <c r="FF220" s="117"/>
      <c r="FP220" s="117"/>
      <c r="FZ220" s="117"/>
      <c r="GJ220" s="117"/>
      <c r="GT220" s="117"/>
      <c r="HD220" s="117"/>
      <c r="HN220" s="117"/>
      <c r="HX220" s="117"/>
    </row>
    <row xmlns:x14ac="http://schemas.microsoft.com/office/spreadsheetml/2009/9/ac" r="221" s="3" customFormat="true" x14ac:dyDescent="0.25">
      <c r="A221" s="368"/>
      <c r="B221" s="117"/>
      <c r="L221" s="117"/>
      <c r="V221" s="117"/>
      <c r="AF221" s="117"/>
      <c r="AP221" s="117"/>
      <c r="AZ221" s="117"/>
      <c r="BJ221" s="117"/>
      <c r="BT221" s="117"/>
      <c r="CD221" s="117"/>
      <c r="CN221" s="117"/>
      <c r="CX221" s="117"/>
      <c r="DH221" s="117"/>
      <c r="DR221" s="117"/>
      <c r="EB221" s="117"/>
      <c r="EL221" s="117"/>
      <c r="EV221" s="117"/>
      <c r="FF221" s="117"/>
      <c r="FP221" s="117"/>
      <c r="FZ221" s="117"/>
      <c r="GJ221" s="117"/>
      <c r="GT221" s="117"/>
      <c r="HD221" s="117"/>
      <c r="HN221" s="117"/>
      <c r="HX221" s="117"/>
    </row>
    <row xmlns:x14ac="http://schemas.microsoft.com/office/spreadsheetml/2009/9/ac" r="222" s="3" customFormat="true" x14ac:dyDescent="0.25">
      <c r="A222" s="368"/>
      <c r="B222" s="117"/>
      <c r="L222" s="117"/>
      <c r="V222" s="117"/>
      <c r="AF222" s="117"/>
      <c r="AP222" s="117"/>
      <c r="AZ222" s="117"/>
      <c r="BJ222" s="117"/>
      <c r="BT222" s="117"/>
      <c r="CD222" s="117"/>
      <c r="CN222" s="117"/>
      <c r="CX222" s="117"/>
      <c r="DH222" s="117"/>
      <c r="DR222" s="117"/>
      <c r="EB222" s="117"/>
      <c r="EL222" s="117"/>
      <c r="EV222" s="117"/>
      <c r="FF222" s="117"/>
      <c r="FP222" s="117"/>
      <c r="FZ222" s="117"/>
      <c r="GJ222" s="117"/>
      <c r="GT222" s="117"/>
      <c r="HD222" s="117"/>
      <c r="HN222" s="117"/>
      <c r="HX222" s="117"/>
    </row>
    <row xmlns:x14ac="http://schemas.microsoft.com/office/spreadsheetml/2009/9/ac" r="223" s="3" customFormat="true" x14ac:dyDescent="0.25">
      <c r="A223" s="368"/>
      <c r="B223" s="117"/>
      <c r="L223" s="117"/>
      <c r="V223" s="117"/>
      <c r="AF223" s="117"/>
      <c r="AP223" s="117"/>
      <c r="AZ223" s="117"/>
      <c r="BJ223" s="117"/>
      <c r="BT223" s="117"/>
      <c r="CD223" s="117"/>
      <c r="CN223" s="117"/>
      <c r="CX223" s="117"/>
      <c r="DH223" s="117"/>
      <c r="DR223" s="117"/>
      <c r="EB223" s="117"/>
      <c r="EL223" s="117"/>
      <c r="EV223" s="117"/>
      <c r="FF223" s="117"/>
      <c r="FP223" s="117"/>
      <c r="FZ223" s="117"/>
      <c r="GJ223" s="117"/>
      <c r="GT223" s="117"/>
      <c r="HD223" s="117"/>
      <c r="HN223" s="117"/>
      <c r="HX223" s="117"/>
    </row>
    <row xmlns:x14ac="http://schemas.microsoft.com/office/spreadsheetml/2009/9/ac" r="224" s="3" customFormat="true" x14ac:dyDescent="0.25">
      <c r="A224" s="368"/>
      <c r="B224" s="117"/>
      <c r="L224" s="117"/>
      <c r="V224" s="117"/>
      <c r="AF224" s="117"/>
      <c r="AP224" s="117"/>
      <c r="AZ224" s="117"/>
      <c r="BJ224" s="117"/>
      <c r="BT224" s="117"/>
      <c r="CD224" s="117"/>
      <c r="CN224" s="117"/>
      <c r="CX224" s="117"/>
      <c r="DH224" s="117"/>
      <c r="DR224" s="117"/>
      <c r="EB224" s="117"/>
      <c r="EL224" s="117"/>
      <c r="EV224" s="117"/>
      <c r="FF224" s="117"/>
      <c r="FP224" s="117"/>
      <c r="FZ224" s="117"/>
      <c r="GJ224" s="117"/>
      <c r="GT224" s="117"/>
      <c r="HD224" s="117"/>
      <c r="HN224" s="117"/>
      <c r="HX224" s="117"/>
    </row>
    <row xmlns:x14ac="http://schemas.microsoft.com/office/spreadsheetml/2009/9/ac" r="225" s="3" customFormat="true" x14ac:dyDescent="0.25">
      <c r="A225" s="368"/>
      <c r="B225" s="117"/>
      <c r="L225" s="117"/>
      <c r="V225" s="117"/>
      <c r="AF225" s="117"/>
      <c r="AP225" s="117"/>
      <c r="AZ225" s="117"/>
      <c r="BJ225" s="117"/>
      <c r="BT225" s="117"/>
      <c r="CD225" s="117"/>
      <c r="CN225" s="117"/>
      <c r="CX225" s="117"/>
      <c r="DH225" s="117"/>
      <c r="DR225" s="117"/>
      <c r="EB225" s="117"/>
      <c r="EL225" s="117"/>
      <c r="EV225" s="117"/>
      <c r="FF225" s="117"/>
      <c r="FP225" s="117"/>
      <c r="FZ225" s="117"/>
      <c r="GJ225" s="117"/>
      <c r="GT225" s="117"/>
      <c r="HD225" s="117"/>
      <c r="HN225" s="117"/>
      <c r="HX225" s="117"/>
    </row>
    <row xmlns:x14ac="http://schemas.microsoft.com/office/spreadsheetml/2009/9/ac" r="226" s="3" customFormat="true" x14ac:dyDescent="0.25">
      <c r="A226" s="368"/>
      <c r="B226" s="117"/>
      <c r="L226" s="117"/>
      <c r="V226" s="117"/>
      <c r="AF226" s="117"/>
      <c r="AP226" s="117"/>
      <c r="AZ226" s="117"/>
      <c r="BJ226" s="117"/>
      <c r="BT226" s="117"/>
      <c r="CD226" s="117"/>
      <c r="CN226" s="117"/>
      <c r="CX226" s="117"/>
      <c r="DH226" s="117"/>
      <c r="DR226" s="117"/>
      <c r="EB226" s="117"/>
      <c r="EL226" s="117"/>
      <c r="EV226" s="117"/>
      <c r="FF226" s="117"/>
      <c r="FP226" s="117"/>
      <c r="FZ226" s="117"/>
      <c r="GJ226" s="117"/>
      <c r="GT226" s="117"/>
      <c r="HD226" s="117"/>
      <c r="HN226" s="117"/>
      <c r="HX226" s="117"/>
    </row>
    <row xmlns:x14ac="http://schemas.microsoft.com/office/spreadsheetml/2009/9/ac" r="227" s="3" customFormat="true" x14ac:dyDescent="0.25">
      <c r="A227" s="368"/>
      <c r="B227" s="117"/>
      <c r="L227" s="117"/>
      <c r="V227" s="117"/>
      <c r="AF227" s="117"/>
      <c r="AP227" s="117"/>
      <c r="AZ227" s="117"/>
      <c r="BJ227" s="117"/>
      <c r="BT227" s="117"/>
      <c r="CD227" s="117"/>
      <c r="CN227" s="117"/>
      <c r="CX227" s="117"/>
      <c r="DH227" s="117"/>
      <c r="DR227" s="117"/>
      <c r="EB227" s="117"/>
      <c r="EL227" s="117"/>
      <c r="EV227" s="117"/>
      <c r="FF227" s="117"/>
      <c r="FP227" s="117"/>
      <c r="FZ227" s="117"/>
      <c r="GJ227" s="117"/>
      <c r="GT227" s="117"/>
      <c r="HD227" s="117"/>
      <c r="HN227" s="117"/>
      <c r="HX227" s="117"/>
    </row>
    <row xmlns:x14ac="http://schemas.microsoft.com/office/spreadsheetml/2009/9/ac" r="228" s="3" customFormat="true" x14ac:dyDescent="0.25">
      <c r="A228" s="368"/>
      <c r="B228" s="117"/>
      <c r="L228" s="117"/>
      <c r="V228" s="117"/>
      <c r="AF228" s="117"/>
      <c r="AP228" s="117"/>
      <c r="AZ228" s="117"/>
      <c r="BJ228" s="117"/>
      <c r="BT228" s="117"/>
      <c r="CD228" s="117"/>
      <c r="CN228" s="117"/>
      <c r="CX228" s="117"/>
      <c r="DH228" s="117"/>
      <c r="DR228" s="117"/>
      <c r="EB228" s="117"/>
      <c r="EL228" s="117"/>
      <c r="EV228" s="117"/>
      <c r="FF228" s="117"/>
      <c r="FP228" s="117"/>
      <c r="FZ228" s="117"/>
      <c r="GJ228" s="117"/>
      <c r="GT228" s="117"/>
      <c r="HD228" s="117"/>
      <c r="HN228" s="117"/>
      <c r="HX228" s="117"/>
    </row>
    <row xmlns:x14ac="http://schemas.microsoft.com/office/spreadsheetml/2009/9/ac" r="229" s="3" customFormat="true" x14ac:dyDescent="0.25">
      <c r="A229" s="368"/>
      <c r="B229" s="117"/>
      <c r="L229" s="117"/>
      <c r="V229" s="117"/>
      <c r="AF229" s="117"/>
      <c r="AP229" s="117"/>
      <c r="AZ229" s="117"/>
      <c r="BJ229" s="117"/>
      <c r="BT229" s="117"/>
      <c r="CD229" s="117"/>
      <c r="CN229" s="117"/>
      <c r="CX229" s="117"/>
      <c r="DH229" s="117"/>
      <c r="DR229" s="117"/>
      <c r="EB229" s="117"/>
      <c r="EL229" s="117"/>
      <c r="EV229" s="117"/>
      <c r="FF229" s="117"/>
      <c r="FP229" s="117"/>
      <c r="FZ229" s="117"/>
      <c r="GJ229" s="117"/>
      <c r="GT229" s="117"/>
      <c r="HD229" s="117"/>
      <c r="HN229" s="117"/>
      <c r="HX229" s="117"/>
    </row>
    <row xmlns:x14ac="http://schemas.microsoft.com/office/spreadsheetml/2009/9/ac" r="230" s="3" customFormat="true" x14ac:dyDescent="0.25">
      <c r="A230" s="368"/>
      <c r="B230" s="117"/>
      <c r="L230" s="117"/>
      <c r="V230" s="117"/>
      <c r="AF230" s="117"/>
      <c r="AP230" s="117"/>
      <c r="AZ230" s="117"/>
      <c r="BJ230" s="117"/>
      <c r="BT230" s="117"/>
      <c r="CD230" s="117"/>
      <c r="CN230" s="117"/>
      <c r="CX230" s="117"/>
      <c r="DH230" s="117"/>
      <c r="DR230" s="117"/>
      <c r="EB230" s="117"/>
      <c r="EL230" s="117"/>
      <c r="EV230" s="117"/>
      <c r="FF230" s="117"/>
      <c r="FP230" s="117"/>
      <c r="FZ230" s="117"/>
      <c r="GJ230" s="117"/>
      <c r="GT230" s="117"/>
      <c r="HD230" s="117"/>
      <c r="HN230" s="117"/>
      <c r="HX230" s="117"/>
    </row>
    <row xmlns:x14ac="http://schemas.microsoft.com/office/spreadsheetml/2009/9/ac" r="231" s="3" customFormat="true" x14ac:dyDescent="0.25">
      <c r="A231" s="368"/>
      <c r="B231" s="117"/>
      <c r="L231" s="117"/>
      <c r="V231" s="117"/>
      <c r="AF231" s="117"/>
      <c r="AP231" s="117"/>
      <c r="AZ231" s="117"/>
      <c r="BJ231" s="117"/>
      <c r="BT231" s="117"/>
      <c r="CD231" s="117"/>
      <c r="CN231" s="117"/>
      <c r="CX231" s="117"/>
      <c r="DH231" s="117"/>
      <c r="DR231" s="117"/>
      <c r="EB231" s="117"/>
      <c r="EL231" s="117"/>
      <c r="EV231" s="117"/>
      <c r="FF231" s="117"/>
      <c r="FP231" s="117"/>
      <c r="FZ231" s="117"/>
      <c r="GJ231" s="117"/>
      <c r="GT231" s="117"/>
      <c r="HD231" s="117"/>
      <c r="HN231" s="117"/>
      <c r="HX231" s="117"/>
    </row>
    <row xmlns:x14ac="http://schemas.microsoft.com/office/spreadsheetml/2009/9/ac" r="232" s="3" customFormat="true" x14ac:dyDescent="0.25">
      <c r="A232" s="368"/>
      <c r="B232" s="117"/>
      <c r="L232" s="117"/>
      <c r="V232" s="117"/>
      <c r="AF232" s="117"/>
      <c r="AP232" s="117"/>
      <c r="AZ232" s="117"/>
      <c r="BJ232" s="117"/>
      <c r="BT232" s="117"/>
      <c r="CD232" s="117"/>
      <c r="CN232" s="117"/>
      <c r="CX232" s="117"/>
      <c r="DH232" s="117"/>
      <c r="DR232" s="117"/>
      <c r="EB232" s="117"/>
      <c r="EL232" s="117"/>
      <c r="EV232" s="117"/>
      <c r="FF232" s="117"/>
      <c r="FP232" s="117"/>
      <c r="FZ232" s="117"/>
      <c r="GJ232" s="117"/>
      <c r="GT232" s="117"/>
      <c r="HD232" s="117"/>
      <c r="HN232" s="117"/>
      <c r="HX232" s="117"/>
    </row>
    <row xmlns:x14ac="http://schemas.microsoft.com/office/spreadsheetml/2009/9/ac" r="233" s="3" customFormat="true" x14ac:dyDescent="0.25">
      <c r="A233" s="368"/>
      <c r="B233" s="117"/>
      <c r="L233" s="117"/>
      <c r="V233" s="117"/>
      <c r="AF233" s="117"/>
      <c r="AP233" s="117"/>
      <c r="AZ233" s="117"/>
      <c r="BJ233" s="117"/>
      <c r="BT233" s="117"/>
      <c r="CD233" s="117"/>
      <c r="CN233" s="117"/>
      <c r="CX233" s="117"/>
      <c r="DH233" s="117"/>
      <c r="DR233" s="117"/>
      <c r="EB233" s="117"/>
      <c r="EL233" s="117"/>
      <c r="EV233" s="117"/>
      <c r="FF233" s="117"/>
      <c r="FP233" s="117"/>
      <c r="FZ233" s="117"/>
      <c r="GJ233" s="117"/>
      <c r="GT233" s="117"/>
      <c r="HD233" s="117"/>
      <c r="HN233" s="117"/>
      <c r="HX233" s="117"/>
    </row>
    <row xmlns:x14ac="http://schemas.microsoft.com/office/spreadsheetml/2009/9/ac" r="234" s="3" customFormat="true" x14ac:dyDescent="0.25">
      <c r="A234" s="368"/>
      <c r="B234" s="117"/>
      <c r="L234" s="117"/>
      <c r="V234" s="117"/>
      <c r="AF234" s="117"/>
      <c r="AP234" s="117"/>
      <c r="AZ234" s="117"/>
      <c r="BJ234" s="117"/>
      <c r="BT234" s="117"/>
      <c r="CD234" s="117"/>
      <c r="CN234" s="117"/>
      <c r="CX234" s="117"/>
      <c r="DH234" s="117"/>
      <c r="DR234" s="117"/>
      <c r="EB234" s="117"/>
      <c r="EL234" s="117"/>
      <c r="EV234" s="117"/>
      <c r="FF234" s="117"/>
      <c r="FP234" s="117"/>
      <c r="FZ234" s="117"/>
      <c r="GJ234" s="117"/>
      <c r="GT234" s="117"/>
      <c r="HD234" s="117"/>
      <c r="HN234" s="117"/>
      <c r="HX234" s="117"/>
    </row>
    <row xmlns:x14ac="http://schemas.microsoft.com/office/spreadsheetml/2009/9/ac" r="235" s="3" customFormat="true" x14ac:dyDescent="0.25">
      <c r="A235" s="368"/>
      <c r="B235" s="117"/>
      <c r="L235" s="117"/>
      <c r="V235" s="117"/>
      <c r="AF235" s="117"/>
      <c r="AP235" s="117"/>
      <c r="AZ235" s="117"/>
      <c r="BJ235" s="117"/>
      <c r="BT235" s="117"/>
      <c r="CD235" s="117"/>
      <c r="CN235" s="117"/>
      <c r="CX235" s="117"/>
      <c r="DH235" s="117"/>
      <c r="DR235" s="117"/>
      <c r="EB235" s="117"/>
      <c r="EL235" s="117"/>
      <c r="EV235" s="117"/>
      <c r="FF235" s="117"/>
      <c r="FP235" s="117"/>
      <c r="FZ235" s="117"/>
      <c r="GJ235" s="117"/>
      <c r="GT235" s="117"/>
      <c r="HD235" s="117"/>
      <c r="HN235" s="117"/>
      <c r="HX235" s="117"/>
    </row>
    <row xmlns:x14ac="http://schemas.microsoft.com/office/spreadsheetml/2009/9/ac" r="236" s="3" customFormat="true" x14ac:dyDescent="0.25">
      <c r="A236" s="368"/>
      <c r="B236" s="117"/>
      <c r="L236" s="117"/>
      <c r="V236" s="117"/>
      <c r="AF236" s="117"/>
      <c r="AP236" s="117"/>
      <c r="AZ236" s="117"/>
      <c r="BJ236" s="117"/>
      <c r="BT236" s="117"/>
      <c r="CD236" s="117"/>
      <c r="CN236" s="117"/>
      <c r="CX236" s="117"/>
      <c r="DH236" s="117"/>
      <c r="DR236" s="117"/>
      <c r="EB236" s="117"/>
      <c r="EL236" s="117"/>
      <c r="EV236" s="117"/>
      <c r="FF236" s="117"/>
      <c r="FP236" s="117"/>
      <c r="FZ236" s="117"/>
      <c r="GJ236" s="117"/>
      <c r="GT236" s="117"/>
      <c r="HD236" s="117"/>
      <c r="HN236" s="117"/>
      <c r="HX236" s="117"/>
    </row>
    <row xmlns:x14ac="http://schemas.microsoft.com/office/spreadsheetml/2009/9/ac" r="237" s="3" customFormat="true" x14ac:dyDescent="0.25">
      <c r="A237" s="368"/>
      <c r="B237" s="117"/>
      <c r="L237" s="117"/>
      <c r="V237" s="117"/>
      <c r="AF237" s="117"/>
      <c r="AP237" s="117"/>
      <c r="AZ237" s="117"/>
      <c r="BJ237" s="117"/>
      <c r="BT237" s="117"/>
      <c r="CD237" s="117"/>
      <c r="CN237" s="117"/>
      <c r="CX237" s="117"/>
      <c r="DH237" s="117"/>
      <c r="DR237" s="117"/>
      <c r="EB237" s="117"/>
      <c r="EL237" s="117"/>
      <c r="EV237" s="117"/>
      <c r="FF237" s="117"/>
      <c r="FP237" s="117"/>
      <c r="FZ237" s="117"/>
      <c r="GJ237" s="117"/>
      <c r="GT237" s="117"/>
      <c r="HD237" s="117"/>
      <c r="HN237" s="117"/>
      <c r="HX237" s="117"/>
    </row>
    <row xmlns:x14ac="http://schemas.microsoft.com/office/spreadsheetml/2009/9/ac" r="238" s="3" customFormat="true" x14ac:dyDescent="0.25">
      <c r="A238" s="368"/>
      <c r="B238" s="117"/>
      <c r="L238" s="117"/>
      <c r="V238" s="117"/>
      <c r="AF238" s="117"/>
      <c r="AP238" s="117"/>
      <c r="AZ238" s="117"/>
      <c r="BJ238" s="117"/>
      <c r="BT238" s="117"/>
      <c r="CD238" s="117"/>
      <c r="CN238" s="117"/>
      <c r="CX238" s="117"/>
      <c r="DH238" s="117"/>
      <c r="DR238" s="117"/>
      <c r="EB238" s="117"/>
      <c r="EL238" s="117"/>
      <c r="EV238" s="117"/>
      <c r="FF238" s="117"/>
      <c r="FP238" s="117"/>
      <c r="FZ238" s="117"/>
      <c r="GJ238" s="117"/>
      <c r="GT238" s="117"/>
      <c r="HD238" s="117"/>
      <c r="HN238" s="117"/>
      <c r="HX238" s="117"/>
    </row>
    <row xmlns:x14ac="http://schemas.microsoft.com/office/spreadsheetml/2009/9/ac" r="239" s="3" customFormat="true" x14ac:dyDescent="0.25">
      <c r="A239" s="368"/>
      <c r="B239" s="117"/>
      <c r="L239" s="117"/>
      <c r="V239" s="117"/>
      <c r="AF239" s="117"/>
      <c r="AP239" s="117"/>
      <c r="AZ239" s="117"/>
      <c r="BJ239" s="117"/>
      <c r="BT239" s="117"/>
      <c r="CD239" s="117"/>
      <c r="CN239" s="117"/>
      <c r="CX239" s="117"/>
      <c r="DH239" s="117"/>
      <c r="DR239" s="117"/>
      <c r="EB239" s="117"/>
      <c r="EL239" s="117"/>
      <c r="EV239" s="117"/>
      <c r="FF239" s="117"/>
      <c r="FP239" s="117"/>
      <c r="FZ239" s="117"/>
      <c r="GJ239" s="117"/>
      <c r="GT239" s="117"/>
      <c r="HD239" s="117"/>
      <c r="HN239" s="117"/>
      <c r="HX239" s="117"/>
    </row>
    <row xmlns:x14ac="http://schemas.microsoft.com/office/spreadsheetml/2009/9/ac" r="240" s="3" customFormat="true" x14ac:dyDescent="0.25">
      <c r="A240" s="368"/>
      <c r="B240" s="117"/>
      <c r="L240" s="117"/>
      <c r="V240" s="117"/>
      <c r="AF240" s="117"/>
      <c r="AP240" s="117"/>
      <c r="AZ240" s="117"/>
      <c r="BJ240" s="117"/>
      <c r="BT240" s="117"/>
      <c r="CD240" s="117"/>
      <c r="CN240" s="117"/>
      <c r="CX240" s="117"/>
      <c r="DH240" s="117"/>
      <c r="DR240" s="117"/>
      <c r="EB240" s="117"/>
      <c r="EL240" s="117"/>
      <c r="EV240" s="117"/>
      <c r="FF240" s="117"/>
      <c r="FP240" s="117"/>
      <c r="FZ240" s="117"/>
      <c r="GJ240" s="117"/>
      <c r="GT240" s="117"/>
      <c r="HD240" s="117"/>
      <c r="HN240" s="117"/>
      <c r="HX240" s="117"/>
    </row>
    <row xmlns:x14ac="http://schemas.microsoft.com/office/spreadsheetml/2009/9/ac" r="241" s="3" customFormat="true" x14ac:dyDescent="0.25">
      <c r="A241" s="368"/>
      <c r="B241" s="117"/>
      <c r="L241" s="117"/>
      <c r="V241" s="117"/>
      <c r="AF241" s="117"/>
      <c r="AP241" s="117"/>
      <c r="AZ241" s="117"/>
      <c r="BJ241" s="117"/>
      <c r="BT241" s="117"/>
      <c r="CD241" s="117"/>
      <c r="CN241" s="117"/>
      <c r="CX241" s="117"/>
      <c r="DH241" s="117"/>
      <c r="DR241" s="117"/>
      <c r="EB241" s="117"/>
      <c r="EL241" s="117"/>
      <c r="EV241" s="117"/>
      <c r="FF241" s="117"/>
      <c r="FP241" s="117"/>
      <c r="FZ241" s="117"/>
      <c r="GJ241" s="117"/>
      <c r="GT241" s="117"/>
      <c r="HD241" s="117"/>
      <c r="HN241" s="117"/>
      <c r="HX241" s="117"/>
    </row>
    <row xmlns:x14ac="http://schemas.microsoft.com/office/spreadsheetml/2009/9/ac" r="242" s="3" customFormat="true" x14ac:dyDescent="0.25">
      <c r="A242" s="368"/>
      <c r="B242" s="117"/>
      <c r="L242" s="117"/>
      <c r="V242" s="117"/>
      <c r="AF242" s="117"/>
      <c r="AP242" s="117"/>
      <c r="AZ242" s="117"/>
      <c r="BJ242" s="117"/>
      <c r="BT242" s="117"/>
      <c r="CD242" s="117"/>
      <c r="CN242" s="117"/>
      <c r="CX242" s="117"/>
      <c r="DH242" s="117"/>
      <c r="DR242" s="117"/>
      <c r="EB242" s="117"/>
      <c r="EL242" s="117"/>
      <c r="EV242" s="117"/>
      <c r="FF242" s="117"/>
      <c r="FP242" s="117"/>
      <c r="FZ242" s="117"/>
      <c r="GJ242" s="117"/>
      <c r="GT242" s="117"/>
      <c r="HD242" s="117"/>
      <c r="HN242" s="117"/>
      <c r="HX242" s="117"/>
    </row>
    <row xmlns:x14ac="http://schemas.microsoft.com/office/spreadsheetml/2009/9/ac" r="243" s="3" customFormat="true" x14ac:dyDescent="0.25">
      <c r="A243" s="368"/>
      <c r="B243" s="117"/>
      <c r="L243" s="117"/>
      <c r="V243" s="117"/>
      <c r="AF243" s="117"/>
      <c r="AP243" s="117"/>
      <c r="AZ243" s="117"/>
      <c r="BJ243" s="117"/>
      <c r="BT243" s="117"/>
      <c r="CD243" s="117"/>
      <c r="CN243" s="117"/>
      <c r="CX243" s="117"/>
      <c r="DH243" s="117"/>
      <c r="DR243" s="117"/>
      <c r="EB243" s="117"/>
      <c r="EL243" s="117"/>
      <c r="EV243" s="117"/>
      <c r="FF243" s="117"/>
      <c r="FP243" s="117"/>
      <c r="FZ243" s="117"/>
      <c r="GJ243" s="117"/>
      <c r="GT243" s="117"/>
      <c r="HD243" s="117"/>
      <c r="HN243" s="117"/>
      <c r="HX243" s="117"/>
    </row>
    <row xmlns:x14ac="http://schemas.microsoft.com/office/spreadsheetml/2009/9/ac" r="244" s="3" customFormat="true" x14ac:dyDescent="0.25">
      <c r="A244" s="368"/>
      <c r="B244" s="117"/>
      <c r="L244" s="117"/>
      <c r="V244" s="117"/>
      <c r="AF244" s="117"/>
      <c r="AP244" s="117"/>
      <c r="AZ244" s="117"/>
      <c r="BJ244" s="117"/>
      <c r="BT244" s="117"/>
      <c r="CD244" s="117"/>
      <c r="CN244" s="117"/>
      <c r="CX244" s="117"/>
      <c r="DH244" s="117"/>
      <c r="DR244" s="117"/>
      <c r="EB244" s="117"/>
      <c r="EL244" s="117"/>
      <c r="EV244" s="117"/>
      <c r="FF244" s="117"/>
      <c r="FP244" s="117"/>
      <c r="FZ244" s="117"/>
      <c r="GJ244" s="117"/>
      <c r="GT244" s="117"/>
      <c r="HD244" s="117"/>
      <c r="HN244" s="117"/>
      <c r="HX244" s="117"/>
    </row>
    <row xmlns:x14ac="http://schemas.microsoft.com/office/spreadsheetml/2009/9/ac" r="245" s="3" customFormat="true" x14ac:dyDescent="0.25">
      <c r="A245" s="368"/>
      <c r="B245" s="117"/>
      <c r="L245" s="117"/>
      <c r="V245" s="117"/>
      <c r="AF245" s="117"/>
      <c r="AP245" s="117"/>
      <c r="AZ245" s="117"/>
      <c r="BJ245" s="117"/>
      <c r="BT245" s="117"/>
      <c r="CD245" s="117"/>
      <c r="CN245" s="117"/>
      <c r="CX245" s="117"/>
      <c r="DH245" s="117"/>
      <c r="DR245" s="117"/>
      <c r="EB245" s="117"/>
      <c r="EL245" s="117"/>
      <c r="EV245" s="117"/>
      <c r="FF245" s="117"/>
      <c r="FP245" s="117"/>
      <c r="FZ245" s="117"/>
      <c r="GJ245" s="117"/>
      <c r="GT245" s="117"/>
      <c r="HD245" s="117"/>
      <c r="HN245" s="117"/>
      <c r="HX245" s="117"/>
    </row>
    <row xmlns:x14ac="http://schemas.microsoft.com/office/spreadsheetml/2009/9/ac" r="246" s="3" customFormat="true" x14ac:dyDescent="0.25">
      <c r="A246" s="368"/>
      <c r="B246" s="117"/>
      <c r="L246" s="117"/>
      <c r="V246" s="117"/>
      <c r="AF246" s="117"/>
      <c r="AP246" s="117"/>
      <c r="AZ246" s="117"/>
      <c r="BJ246" s="117"/>
      <c r="BT246" s="117"/>
      <c r="CD246" s="117"/>
      <c r="CN246" s="117"/>
      <c r="CX246" s="117"/>
      <c r="DH246" s="117"/>
      <c r="DR246" s="117"/>
      <c r="EB246" s="117"/>
      <c r="EL246" s="117"/>
      <c r="EV246" s="117"/>
      <c r="FF246" s="117"/>
      <c r="FP246" s="117"/>
      <c r="FZ246" s="117"/>
      <c r="GJ246" s="117"/>
      <c r="GT246" s="117"/>
      <c r="HD246" s="117"/>
      <c r="HN246" s="117"/>
      <c r="HX246" s="117"/>
    </row>
    <row xmlns:x14ac="http://schemas.microsoft.com/office/spreadsheetml/2009/9/ac" r="247" s="3" customFormat="true" x14ac:dyDescent="0.25">
      <c r="A247" s="368"/>
      <c r="B247" s="117"/>
      <c r="L247" s="117"/>
      <c r="V247" s="117"/>
      <c r="AF247" s="117"/>
      <c r="AP247" s="117"/>
      <c r="AZ247" s="117"/>
      <c r="BJ247" s="117"/>
      <c r="BT247" s="117"/>
      <c r="CD247" s="117"/>
      <c r="CN247" s="117"/>
      <c r="CX247" s="117"/>
      <c r="DH247" s="117"/>
      <c r="DR247" s="117"/>
      <c r="EB247" s="117"/>
      <c r="EL247" s="117"/>
      <c r="EV247" s="117"/>
      <c r="FF247" s="117"/>
      <c r="FP247" s="117"/>
      <c r="FZ247" s="117"/>
      <c r="GJ247" s="117"/>
      <c r="GT247" s="117"/>
      <c r="HD247" s="117"/>
      <c r="HN247" s="117"/>
      <c r="HX247" s="117"/>
    </row>
    <row xmlns:x14ac="http://schemas.microsoft.com/office/spreadsheetml/2009/9/ac" r="248" s="3" customFormat="true" x14ac:dyDescent="0.25">
      <c r="A248" s="368"/>
      <c r="B248" s="117"/>
      <c r="L248" s="117"/>
      <c r="V248" s="117"/>
      <c r="AF248" s="117"/>
      <c r="AP248" s="117"/>
      <c r="AZ248" s="117"/>
      <c r="BJ248" s="117"/>
      <c r="BT248" s="117"/>
      <c r="CD248" s="117"/>
      <c r="CN248" s="117"/>
      <c r="CX248" s="117"/>
      <c r="DH248" s="117"/>
      <c r="DR248" s="117"/>
      <c r="EB248" s="117"/>
      <c r="EL248" s="117"/>
      <c r="EV248" s="117"/>
      <c r="FF248" s="117"/>
      <c r="FP248" s="117"/>
      <c r="FZ248" s="117"/>
      <c r="GJ248" s="117"/>
      <c r="GT248" s="117"/>
      <c r="HD248" s="117"/>
      <c r="HN248" s="117"/>
      <c r="HX248" s="117"/>
    </row>
    <row xmlns:x14ac="http://schemas.microsoft.com/office/spreadsheetml/2009/9/ac" r="249" s="3" customFormat="true" x14ac:dyDescent="0.25">
      <c r="A249" s="368"/>
      <c r="B249" s="117"/>
      <c r="L249" s="117"/>
      <c r="V249" s="117"/>
      <c r="AF249" s="117"/>
      <c r="AP249" s="117"/>
      <c r="AZ249" s="117"/>
      <c r="BJ249" s="117"/>
      <c r="BT249" s="117"/>
      <c r="CD249" s="117"/>
      <c r="CN249" s="117"/>
      <c r="CX249" s="117"/>
      <c r="DH249" s="117"/>
      <c r="DR249" s="117"/>
      <c r="EB249" s="117"/>
      <c r="EL249" s="117"/>
      <c r="EV249" s="117"/>
      <c r="FF249" s="117"/>
      <c r="FP249" s="117"/>
      <c r="FZ249" s="117"/>
      <c r="GJ249" s="117"/>
      <c r="GT249" s="117"/>
      <c r="HD249" s="117"/>
      <c r="HN249" s="117"/>
      <c r="HX249" s="117"/>
    </row>
    <row xmlns:x14ac="http://schemas.microsoft.com/office/spreadsheetml/2009/9/ac" r="250" s="3" customFormat="true" x14ac:dyDescent="0.25">
      <c r="A250" s="368"/>
      <c r="B250" s="117"/>
      <c r="L250" s="117"/>
      <c r="V250" s="117"/>
      <c r="AF250" s="117"/>
      <c r="AP250" s="117"/>
      <c r="AZ250" s="117"/>
      <c r="BJ250" s="117"/>
      <c r="BT250" s="117"/>
      <c r="CD250" s="117"/>
      <c r="CN250" s="117"/>
      <c r="CX250" s="117"/>
      <c r="DH250" s="117"/>
      <c r="DR250" s="117"/>
      <c r="EB250" s="117"/>
      <c r="EL250" s="117"/>
      <c r="EV250" s="117"/>
      <c r="FF250" s="117"/>
      <c r="FP250" s="117"/>
      <c r="FZ250" s="117"/>
      <c r="GJ250" s="117"/>
      <c r="GT250" s="117"/>
      <c r="HD250" s="117"/>
      <c r="HN250" s="117"/>
      <c r="HX250" s="117"/>
    </row>
    <row xmlns:x14ac="http://schemas.microsoft.com/office/spreadsheetml/2009/9/ac" r="251" s="3" customFormat="true" x14ac:dyDescent="0.25">
      <c r="A251" s="368"/>
      <c r="B251" s="117"/>
      <c r="L251" s="117"/>
      <c r="V251" s="117"/>
      <c r="AF251" s="117"/>
      <c r="AP251" s="117"/>
      <c r="AZ251" s="117"/>
      <c r="BJ251" s="117"/>
      <c r="BT251" s="117"/>
      <c r="CD251" s="117"/>
      <c r="CN251" s="117"/>
      <c r="CX251" s="117"/>
      <c r="DH251" s="117"/>
      <c r="DR251" s="117"/>
      <c r="EB251" s="117"/>
      <c r="EL251" s="117"/>
      <c r="EV251" s="117"/>
      <c r="FF251" s="117"/>
      <c r="FP251" s="117"/>
      <c r="FZ251" s="117"/>
      <c r="GJ251" s="117"/>
      <c r="GT251" s="117"/>
      <c r="HD251" s="117"/>
      <c r="HN251" s="117"/>
      <c r="HX251" s="117"/>
    </row>
    <row xmlns:x14ac="http://schemas.microsoft.com/office/spreadsheetml/2009/9/ac" r="252" s="3" customFormat="true" x14ac:dyDescent="0.25">
      <c r="A252" s="368"/>
      <c r="B252" s="117"/>
      <c r="L252" s="117"/>
      <c r="V252" s="117"/>
      <c r="AF252" s="117"/>
      <c r="AP252" s="117"/>
      <c r="AZ252" s="117"/>
      <c r="BJ252" s="117"/>
      <c r="BT252" s="117"/>
      <c r="CD252" s="117"/>
      <c r="CN252" s="117"/>
      <c r="CX252" s="117"/>
      <c r="DH252" s="117"/>
      <c r="DR252" s="117"/>
      <c r="EB252" s="117"/>
      <c r="EL252" s="117"/>
      <c r="EV252" s="117"/>
      <c r="FF252" s="117"/>
      <c r="FP252" s="117"/>
      <c r="FZ252" s="117"/>
      <c r="GJ252" s="117"/>
      <c r="GT252" s="117"/>
      <c r="HD252" s="117"/>
      <c r="HN252" s="117"/>
      <c r="HX252" s="117"/>
    </row>
    <row xmlns:x14ac="http://schemas.microsoft.com/office/spreadsheetml/2009/9/ac" r="253" s="3" customFormat="true" x14ac:dyDescent="0.25">
      <c r="A253" s="368"/>
      <c r="B253" s="117"/>
      <c r="L253" s="117"/>
      <c r="V253" s="117"/>
      <c r="AF253" s="117"/>
      <c r="AP253" s="117"/>
      <c r="AZ253" s="117"/>
      <c r="BJ253" s="117"/>
      <c r="BT253" s="117"/>
      <c r="CD253" s="117"/>
      <c r="CN253" s="117"/>
      <c r="CX253" s="117"/>
      <c r="DH253" s="117"/>
      <c r="DR253" s="117"/>
      <c r="EB253" s="117"/>
      <c r="EL253" s="117"/>
      <c r="EV253" s="117"/>
      <c r="FF253" s="117"/>
      <c r="FP253" s="117"/>
      <c r="FZ253" s="117"/>
      <c r="GJ253" s="117"/>
      <c r="GT253" s="117"/>
      <c r="HD253" s="117"/>
      <c r="HN253" s="117"/>
      <c r="HX253" s="117"/>
    </row>
    <row xmlns:x14ac="http://schemas.microsoft.com/office/spreadsheetml/2009/9/ac" r="254" s="3" customFormat="true" x14ac:dyDescent="0.25">
      <c r="A254" s="368"/>
      <c r="B254" s="117"/>
      <c r="L254" s="117"/>
      <c r="V254" s="117"/>
      <c r="AF254" s="117"/>
      <c r="AP254" s="117"/>
      <c r="AZ254" s="117"/>
      <c r="BJ254" s="117"/>
      <c r="BT254" s="117"/>
      <c r="CD254" s="117"/>
      <c r="CN254" s="117"/>
      <c r="CX254" s="117"/>
      <c r="DH254" s="117"/>
      <c r="DR254" s="117"/>
      <c r="EB254" s="117"/>
      <c r="EL254" s="117"/>
      <c r="EV254" s="117"/>
      <c r="FF254" s="117"/>
      <c r="FP254" s="117"/>
      <c r="FZ254" s="117"/>
      <c r="GJ254" s="117"/>
      <c r="GT254" s="117"/>
      <c r="HD254" s="117"/>
      <c r="HN254" s="117"/>
      <c r="HX254" s="117"/>
    </row>
    <row xmlns:x14ac="http://schemas.microsoft.com/office/spreadsheetml/2009/9/ac" r="255" s="3" customFormat="true" x14ac:dyDescent="0.25">
      <c r="A255" s="368"/>
      <c r="B255" s="117"/>
      <c r="L255" s="117"/>
      <c r="V255" s="117"/>
      <c r="AF255" s="117"/>
      <c r="AP255" s="117"/>
      <c r="AZ255" s="117"/>
      <c r="BJ255" s="117"/>
      <c r="BT255" s="117"/>
      <c r="CD255" s="117"/>
      <c r="CN255" s="117"/>
      <c r="CX255" s="117"/>
      <c r="DH255" s="117"/>
      <c r="DR255" s="117"/>
      <c r="EB255" s="117"/>
      <c r="EL255" s="117"/>
      <c r="EV255" s="117"/>
      <c r="FF255" s="117"/>
      <c r="FP255" s="117"/>
      <c r="FZ255" s="117"/>
      <c r="GJ255" s="117"/>
      <c r="GT255" s="117"/>
      <c r="HD255" s="117"/>
      <c r="HN255" s="117"/>
      <c r="HX255" s="117"/>
    </row>
    <row xmlns:x14ac="http://schemas.microsoft.com/office/spreadsheetml/2009/9/ac" r="256" s="3" customFormat="true" x14ac:dyDescent="0.25">
      <c r="A256" s="368"/>
      <c r="B256" s="117"/>
      <c r="L256" s="117"/>
      <c r="V256" s="117"/>
      <c r="AF256" s="117"/>
      <c r="AP256" s="117"/>
      <c r="AZ256" s="117"/>
      <c r="BJ256" s="117"/>
      <c r="BT256" s="117"/>
      <c r="CD256" s="117"/>
      <c r="CN256" s="117"/>
      <c r="CX256" s="117"/>
      <c r="DH256" s="117"/>
      <c r="DR256" s="117"/>
      <c r="EB256" s="117"/>
      <c r="EL256" s="117"/>
      <c r="EV256" s="117"/>
      <c r="FF256" s="117"/>
      <c r="FP256" s="117"/>
      <c r="FZ256" s="117"/>
      <c r="GJ256" s="117"/>
      <c r="GT256" s="117"/>
      <c r="HD256" s="117"/>
      <c r="HN256" s="117"/>
      <c r="HX256" s="117"/>
    </row>
    <row xmlns:x14ac="http://schemas.microsoft.com/office/spreadsheetml/2009/9/ac" r="257" s="3" customFormat="true" x14ac:dyDescent="0.25">
      <c r="A257" s="368"/>
      <c r="B257" s="117"/>
      <c r="L257" s="117"/>
      <c r="V257" s="117"/>
      <c r="AF257" s="117"/>
      <c r="AP257" s="117"/>
      <c r="AZ257" s="117"/>
      <c r="BJ257" s="117"/>
      <c r="BT257" s="117"/>
      <c r="CD257" s="117"/>
      <c r="CN257" s="117"/>
      <c r="CX257" s="117"/>
      <c r="DH257" s="117"/>
      <c r="DR257" s="117"/>
      <c r="EB257" s="117"/>
      <c r="EL257" s="117"/>
      <c r="EV257" s="117"/>
      <c r="FF257" s="117"/>
      <c r="FP257" s="117"/>
      <c r="FZ257" s="117"/>
      <c r="GJ257" s="117"/>
      <c r="GT257" s="117"/>
      <c r="HD257" s="117"/>
      <c r="HN257" s="117"/>
      <c r="HX257" s="117"/>
    </row>
    <row xmlns:x14ac="http://schemas.microsoft.com/office/spreadsheetml/2009/9/ac" r="258" s="3" customFormat="true" x14ac:dyDescent="0.25">
      <c r="A258" s="368"/>
      <c r="B258" s="117"/>
      <c r="L258" s="117"/>
      <c r="V258" s="117"/>
      <c r="AF258" s="117"/>
      <c r="AP258" s="117"/>
      <c r="AZ258" s="117"/>
      <c r="BJ258" s="117"/>
      <c r="BT258" s="117"/>
      <c r="CD258" s="117"/>
      <c r="CN258" s="117"/>
      <c r="CX258" s="117"/>
      <c r="DH258" s="117"/>
      <c r="DR258" s="117"/>
      <c r="EB258" s="117"/>
      <c r="EL258" s="117"/>
      <c r="EV258" s="117"/>
      <c r="FF258" s="117"/>
      <c r="FP258" s="117"/>
      <c r="FZ258" s="117"/>
      <c r="GJ258" s="117"/>
      <c r="GT258" s="117"/>
      <c r="HD258" s="117"/>
      <c r="HN258" s="117"/>
      <c r="HX258" s="117"/>
    </row>
    <row xmlns:x14ac="http://schemas.microsoft.com/office/spreadsheetml/2009/9/ac" r="259" s="3" customFormat="true" x14ac:dyDescent="0.25">
      <c r="A259" s="368"/>
      <c r="B259" s="117"/>
      <c r="L259" s="117"/>
      <c r="V259" s="117"/>
      <c r="AF259" s="117"/>
      <c r="AP259" s="117"/>
      <c r="AZ259" s="117"/>
      <c r="BJ259" s="117"/>
      <c r="BT259" s="117"/>
      <c r="CD259" s="117"/>
      <c r="CN259" s="117"/>
      <c r="CX259" s="117"/>
      <c r="DH259" s="117"/>
      <c r="DR259" s="117"/>
      <c r="EB259" s="117"/>
      <c r="EL259" s="117"/>
      <c r="EV259" s="117"/>
      <c r="FF259" s="117"/>
      <c r="FP259" s="117"/>
      <c r="FZ259" s="117"/>
      <c r="GJ259" s="117"/>
      <c r="GT259" s="117"/>
      <c r="HD259" s="117"/>
      <c r="HN259" s="117"/>
      <c r="HX259" s="117"/>
    </row>
    <row xmlns:x14ac="http://schemas.microsoft.com/office/spreadsheetml/2009/9/ac" r="260" s="3" customFormat="true" x14ac:dyDescent="0.25">
      <c r="A260" s="368"/>
      <c r="B260" s="117"/>
      <c r="L260" s="117"/>
      <c r="V260" s="117"/>
      <c r="AF260" s="117"/>
      <c r="AP260" s="117"/>
      <c r="AZ260" s="117"/>
      <c r="BJ260" s="117"/>
      <c r="BT260" s="117"/>
      <c r="CD260" s="117"/>
      <c r="CN260" s="117"/>
      <c r="CX260" s="117"/>
      <c r="DH260" s="117"/>
      <c r="DR260" s="117"/>
      <c r="EB260" s="117"/>
      <c r="EL260" s="117"/>
      <c r="EV260" s="117"/>
      <c r="FF260" s="117"/>
      <c r="FP260" s="117"/>
      <c r="FZ260" s="117"/>
      <c r="GJ260" s="117"/>
      <c r="GT260" s="117"/>
      <c r="HD260" s="117"/>
      <c r="HN260" s="117"/>
      <c r="HX260" s="117"/>
    </row>
    <row xmlns:x14ac="http://schemas.microsoft.com/office/spreadsheetml/2009/9/ac" r="261" s="3" customFormat="true" x14ac:dyDescent="0.25">
      <c r="A261" s="368"/>
      <c r="B261" s="117"/>
      <c r="L261" s="117"/>
      <c r="V261" s="117"/>
      <c r="AF261" s="117"/>
      <c r="AP261" s="117"/>
      <c r="AZ261" s="117"/>
      <c r="BJ261" s="117"/>
      <c r="BT261" s="117"/>
      <c r="CD261" s="117"/>
      <c r="CN261" s="117"/>
      <c r="CX261" s="117"/>
      <c r="DH261" s="117"/>
      <c r="DR261" s="117"/>
      <c r="EB261" s="117"/>
      <c r="EL261" s="117"/>
      <c r="EV261" s="117"/>
      <c r="FF261" s="117"/>
      <c r="FP261" s="117"/>
      <c r="FZ261" s="117"/>
      <c r="GJ261" s="117"/>
      <c r="GT261" s="117"/>
      <c r="HD261" s="117"/>
      <c r="HN261" s="117"/>
      <c r="HX261" s="117"/>
    </row>
    <row xmlns:x14ac="http://schemas.microsoft.com/office/spreadsheetml/2009/9/ac" r="262" s="3" customFormat="true" x14ac:dyDescent="0.25">
      <c r="A262" s="368"/>
      <c r="B262" s="117"/>
      <c r="L262" s="117"/>
      <c r="V262" s="117"/>
      <c r="AF262" s="117"/>
      <c r="AP262" s="117"/>
      <c r="AZ262" s="117"/>
      <c r="BJ262" s="117"/>
      <c r="BT262" s="117"/>
      <c r="CD262" s="117"/>
      <c r="CN262" s="117"/>
      <c r="CX262" s="117"/>
      <c r="DH262" s="117"/>
      <c r="DR262" s="117"/>
      <c r="EB262" s="117"/>
      <c r="EL262" s="117"/>
      <c r="EV262" s="117"/>
      <c r="FF262" s="117"/>
      <c r="FP262" s="117"/>
      <c r="FZ262" s="117"/>
      <c r="GJ262" s="117"/>
      <c r="GT262" s="117"/>
      <c r="HD262" s="117"/>
      <c r="HN262" s="117"/>
      <c r="HX262" s="117"/>
    </row>
    <row xmlns:x14ac="http://schemas.microsoft.com/office/spreadsheetml/2009/9/ac" r="263" s="3" customFormat="true" x14ac:dyDescent="0.25">
      <c r="A263" s="368"/>
      <c r="B263" s="117"/>
      <c r="L263" s="117"/>
      <c r="V263" s="117"/>
      <c r="AF263" s="117"/>
      <c r="AP263" s="117"/>
      <c r="AZ263" s="117"/>
      <c r="BJ263" s="117"/>
      <c r="BT263" s="117"/>
      <c r="CD263" s="117"/>
      <c r="CN263" s="117"/>
      <c r="CX263" s="117"/>
      <c r="DH263" s="117"/>
      <c r="DR263" s="117"/>
      <c r="EB263" s="117"/>
      <c r="EL263" s="117"/>
      <c r="EV263" s="117"/>
      <c r="FF263" s="117"/>
      <c r="FP263" s="117"/>
      <c r="FZ263" s="117"/>
      <c r="GJ263" s="117"/>
      <c r="GT263" s="117"/>
      <c r="HD263" s="117"/>
      <c r="HN263" s="117"/>
      <c r="HX263" s="117"/>
    </row>
    <row xmlns:x14ac="http://schemas.microsoft.com/office/spreadsheetml/2009/9/ac" r="264" s="3" customFormat="true" x14ac:dyDescent="0.25">
      <c r="A264" s="368"/>
      <c r="B264" s="117"/>
      <c r="L264" s="117"/>
      <c r="V264" s="117"/>
      <c r="AF264" s="117"/>
      <c r="AP264" s="117"/>
      <c r="AZ264" s="117"/>
      <c r="BJ264" s="117"/>
      <c r="BT264" s="117"/>
      <c r="CD264" s="117"/>
      <c r="CN264" s="117"/>
      <c r="CX264" s="117"/>
      <c r="DH264" s="117"/>
      <c r="DR264" s="117"/>
      <c r="EB264" s="117"/>
      <c r="EL264" s="117"/>
      <c r="EV264" s="117"/>
      <c r="FF264" s="117"/>
      <c r="FP264" s="117"/>
      <c r="FZ264" s="117"/>
      <c r="GJ264" s="117"/>
      <c r="GT264" s="117"/>
      <c r="HD264" s="117"/>
      <c r="HN264" s="117"/>
      <c r="HX264" s="117"/>
    </row>
    <row xmlns:x14ac="http://schemas.microsoft.com/office/spreadsheetml/2009/9/ac" r="265" s="3" customFormat="true" x14ac:dyDescent="0.25">
      <c r="A265" s="368"/>
      <c r="B265" s="117"/>
      <c r="L265" s="117"/>
      <c r="V265" s="117"/>
      <c r="AF265" s="117"/>
      <c r="AP265" s="117"/>
      <c r="AZ265" s="117"/>
      <c r="BJ265" s="117"/>
      <c r="BT265" s="117"/>
      <c r="CD265" s="117"/>
      <c r="CN265" s="117"/>
      <c r="CX265" s="117"/>
      <c r="DH265" s="117"/>
      <c r="DR265" s="117"/>
      <c r="EB265" s="117"/>
      <c r="EL265" s="117"/>
      <c r="EV265" s="117"/>
      <c r="FF265" s="117"/>
      <c r="FP265" s="117"/>
      <c r="FZ265" s="117"/>
      <c r="GJ265" s="117"/>
      <c r="GT265" s="117"/>
      <c r="HD265" s="117"/>
      <c r="HN265" s="117"/>
      <c r="HX265" s="117"/>
    </row>
    <row xmlns:x14ac="http://schemas.microsoft.com/office/spreadsheetml/2009/9/ac" r="266" s="3" customFormat="true" x14ac:dyDescent="0.25">
      <c r="A266" s="368"/>
      <c r="B266" s="117"/>
      <c r="L266" s="117"/>
      <c r="V266" s="117"/>
      <c r="AF266" s="117"/>
      <c r="AP266" s="117"/>
      <c r="AZ266" s="117"/>
      <c r="BJ266" s="117"/>
      <c r="BT266" s="117"/>
      <c r="CD266" s="117"/>
      <c r="CN266" s="117"/>
      <c r="CX266" s="117"/>
      <c r="DH266" s="117"/>
      <c r="DR266" s="117"/>
      <c r="EB266" s="117"/>
      <c r="EL266" s="117"/>
      <c r="EV266" s="117"/>
      <c r="FF266" s="117"/>
      <c r="FP266" s="117"/>
      <c r="FZ266" s="117"/>
      <c r="GJ266" s="117"/>
      <c r="GT266" s="117"/>
      <c r="HD266" s="117"/>
      <c r="HN266" s="117"/>
      <c r="HX266" s="117"/>
    </row>
    <row xmlns:x14ac="http://schemas.microsoft.com/office/spreadsheetml/2009/9/ac" r="267" s="3" customFormat="true" x14ac:dyDescent="0.25">
      <c r="A267" s="368"/>
      <c r="B267" s="117"/>
      <c r="L267" s="117"/>
      <c r="V267" s="117"/>
      <c r="AF267" s="117"/>
      <c r="AP267" s="117"/>
      <c r="AZ267" s="117"/>
      <c r="BJ267" s="117"/>
      <c r="BT267" s="117"/>
      <c r="CD267" s="117"/>
      <c r="CN267" s="117"/>
      <c r="CX267" s="117"/>
      <c r="DH267" s="117"/>
      <c r="DR267" s="117"/>
      <c r="EB267" s="117"/>
      <c r="EL267" s="117"/>
      <c r="EV267" s="117"/>
      <c r="FF267" s="117"/>
      <c r="FP267" s="117"/>
      <c r="FZ267" s="117"/>
      <c r="GJ267" s="117"/>
      <c r="GT267" s="117"/>
      <c r="HD267" s="117"/>
      <c r="HN267" s="117"/>
      <c r="HX267" s="117"/>
    </row>
    <row xmlns:x14ac="http://schemas.microsoft.com/office/spreadsheetml/2009/9/ac" r="268" s="3" customFormat="true" x14ac:dyDescent="0.25">
      <c r="A268" s="368"/>
      <c r="B268" s="117"/>
      <c r="L268" s="117"/>
      <c r="V268" s="117"/>
      <c r="AF268" s="117"/>
      <c r="AP268" s="117"/>
      <c r="AZ268" s="117"/>
      <c r="BJ268" s="117"/>
      <c r="BT268" s="117"/>
      <c r="CD268" s="117"/>
      <c r="CN268" s="117"/>
      <c r="CX268" s="117"/>
      <c r="DH268" s="117"/>
      <c r="DR268" s="117"/>
      <c r="EB268" s="117"/>
      <c r="EL268" s="117"/>
      <c r="EV268" s="117"/>
      <c r="FF268" s="117"/>
      <c r="FP268" s="117"/>
      <c r="FZ268" s="117"/>
      <c r="GJ268" s="117"/>
      <c r="GT268" s="117"/>
      <c r="HD268" s="117"/>
      <c r="HN268" s="117"/>
      <c r="HX268" s="117"/>
    </row>
    <row xmlns:x14ac="http://schemas.microsoft.com/office/spreadsheetml/2009/9/ac" r="269" s="3" customFormat="true" x14ac:dyDescent="0.25">
      <c r="A269" s="368"/>
      <c r="B269" s="117"/>
      <c r="L269" s="117"/>
      <c r="V269" s="117"/>
      <c r="AF269" s="117"/>
      <c r="AP269" s="117"/>
      <c r="AZ269" s="117"/>
      <c r="BJ269" s="117"/>
      <c r="BT269" s="117"/>
      <c r="CD269" s="117"/>
      <c r="CN269" s="117"/>
      <c r="CX269" s="117"/>
      <c r="DH269" s="117"/>
      <c r="DR269" s="117"/>
      <c r="EB269" s="117"/>
      <c r="EL269" s="117"/>
      <c r="EV269" s="117"/>
      <c r="FF269" s="117"/>
      <c r="FP269" s="117"/>
      <c r="FZ269" s="117"/>
      <c r="GJ269" s="117"/>
      <c r="GT269" s="117"/>
      <c r="HD269" s="117"/>
      <c r="HN269" s="117"/>
      <c r="HX269" s="117"/>
    </row>
    <row xmlns:x14ac="http://schemas.microsoft.com/office/spreadsheetml/2009/9/ac" r="270" s="3" customFormat="true" x14ac:dyDescent="0.25">
      <c r="A270" s="368"/>
      <c r="B270" s="117"/>
      <c r="L270" s="117"/>
      <c r="V270" s="117"/>
      <c r="AF270" s="117"/>
      <c r="AP270" s="117"/>
      <c r="AZ270" s="117"/>
      <c r="BJ270" s="117"/>
      <c r="BT270" s="117"/>
      <c r="CD270" s="117"/>
      <c r="CN270" s="117"/>
      <c r="CX270" s="117"/>
      <c r="DH270" s="117"/>
      <c r="DR270" s="117"/>
      <c r="EB270" s="117"/>
      <c r="EL270" s="117"/>
      <c r="EV270" s="117"/>
      <c r="FF270" s="117"/>
      <c r="FP270" s="117"/>
      <c r="FZ270" s="117"/>
      <c r="GJ270" s="117"/>
      <c r="GT270" s="117"/>
      <c r="HD270" s="117"/>
      <c r="HN270" s="117"/>
      <c r="HX270" s="117"/>
    </row>
    <row xmlns:x14ac="http://schemas.microsoft.com/office/spreadsheetml/2009/9/ac" r="271" s="3" customFormat="true" x14ac:dyDescent="0.25">
      <c r="A271" s="368"/>
      <c r="B271" s="117"/>
      <c r="L271" s="117"/>
      <c r="V271" s="117"/>
      <c r="AF271" s="117"/>
      <c r="AP271" s="117"/>
      <c r="AZ271" s="117"/>
      <c r="BJ271" s="117"/>
      <c r="BT271" s="117"/>
      <c r="CD271" s="117"/>
      <c r="CN271" s="117"/>
      <c r="CX271" s="117"/>
      <c r="DH271" s="117"/>
      <c r="DR271" s="117"/>
      <c r="EB271" s="117"/>
      <c r="EL271" s="117"/>
      <c r="EV271" s="117"/>
      <c r="FF271" s="117"/>
      <c r="FP271" s="117"/>
      <c r="FZ271" s="117"/>
      <c r="GJ271" s="117"/>
      <c r="GT271" s="117"/>
      <c r="HD271" s="117"/>
      <c r="HN271" s="117"/>
      <c r="HX271" s="117"/>
    </row>
    <row xmlns:x14ac="http://schemas.microsoft.com/office/spreadsheetml/2009/9/ac" r="272" s="3" customFormat="true" x14ac:dyDescent="0.25">
      <c r="A272" s="368"/>
      <c r="B272" s="117"/>
      <c r="L272" s="117"/>
      <c r="V272" s="117"/>
      <c r="AF272" s="117"/>
      <c r="AP272" s="117"/>
      <c r="AZ272" s="117"/>
      <c r="BJ272" s="117"/>
      <c r="BT272" s="117"/>
      <c r="CD272" s="117"/>
      <c r="CN272" s="117"/>
      <c r="CX272" s="117"/>
      <c r="DH272" s="117"/>
      <c r="DR272" s="117"/>
      <c r="EB272" s="117"/>
      <c r="EL272" s="117"/>
      <c r="EV272" s="117"/>
      <c r="FF272" s="117"/>
      <c r="FP272" s="117"/>
      <c r="FZ272" s="117"/>
      <c r="GJ272" s="117"/>
      <c r="GT272" s="117"/>
      <c r="HD272" s="117"/>
      <c r="HN272" s="117"/>
      <c r="HX272" s="117"/>
    </row>
    <row xmlns:x14ac="http://schemas.microsoft.com/office/spreadsheetml/2009/9/ac" r="273" s="3" customFormat="true" x14ac:dyDescent="0.25">
      <c r="A273" s="368"/>
      <c r="B273" s="117"/>
      <c r="L273" s="117"/>
      <c r="V273" s="117"/>
      <c r="AF273" s="117"/>
      <c r="AP273" s="117"/>
      <c r="AZ273" s="117"/>
      <c r="BJ273" s="117"/>
      <c r="BT273" s="117"/>
      <c r="CD273" s="117"/>
      <c r="CN273" s="117"/>
      <c r="CX273" s="117"/>
      <c r="DH273" s="117"/>
      <c r="DR273" s="117"/>
      <c r="EB273" s="117"/>
      <c r="EL273" s="117"/>
      <c r="EV273" s="117"/>
      <c r="FF273" s="117"/>
      <c r="FP273" s="117"/>
      <c r="FZ273" s="117"/>
      <c r="GJ273" s="117"/>
      <c r="GT273" s="117"/>
      <c r="HD273" s="117"/>
      <c r="HN273" s="117"/>
      <c r="HX273" s="117"/>
    </row>
    <row xmlns:x14ac="http://schemas.microsoft.com/office/spreadsheetml/2009/9/ac" r="274" s="3" customFormat="true" x14ac:dyDescent="0.25">
      <c r="A274" s="368"/>
      <c r="B274" s="117"/>
      <c r="L274" s="117"/>
      <c r="V274" s="117"/>
      <c r="AF274" s="117"/>
      <c r="AP274" s="117"/>
      <c r="AZ274" s="117"/>
      <c r="BJ274" s="117"/>
      <c r="BT274" s="117"/>
      <c r="CD274" s="117"/>
      <c r="CN274" s="117"/>
      <c r="CX274" s="117"/>
      <c r="DH274" s="117"/>
      <c r="DR274" s="117"/>
      <c r="EB274" s="117"/>
      <c r="EL274" s="117"/>
      <c r="EV274" s="117"/>
      <c r="FF274" s="117"/>
      <c r="FP274" s="117"/>
      <c r="FZ274" s="117"/>
      <c r="GJ274" s="117"/>
      <c r="GT274" s="117"/>
      <c r="HD274" s="117"/>
      <c r="HN274" s="117"/>
      <c r="HX274" s="117"/>
    </row>
    <row xmlns:x14ac="http://schemas.microsoft.com/office/spreadsheetml/2009/9/ac" r="275" s="3" customFormat="true" x14ac:dyDescent="0.25">
      <c r="A275" s="368"/>
      <c r="B275" s="117"/>
      <c r="L275" s="117"/>
      <c r="V275" s="117"/>
      <c r="AF275" s="117"/>
      <c r="AP275" s="117"/>
      <c r="AZ275" s="117"/>
      <c r="BJ275" s="117"/>
      <c r="BT275" s="117"/>
      <c r="CD275" s="117"/>
      <c r="CN275" s="117"/>
      <c r="CX275" s="117"/>
      <c r="DH275" s="117"/>
      <c r="DR275" s="117"/>
      <c r="EB275" s="117"/>
      <c r="EL275" s="117"/>
      <c r="EV275" s="117"/>
      <c r="FF275" s="117"/>
      <c r="FP275" s="117"/>
      <c r="FZ275" s="117"/>
      <c r="GJ275" s="117"/>
      <c r="GT275" s="117"/>
      <c r="HD275" s="117"/>
      <c r="HN275" s="117"/>
      <c r="HX275" s="117"/>
    </row>
    <row xmlns:x14ac="http://schemas.microsoft.com/office/spreadsheetml/2009/9/ac" r="276" s="3" customFormat="true" x14ac:dyDescent="0.25">
      <c r="A276" s="368"/>
      <c r="B276" s="117"/>
      <c r="L276" s="117"/>
      <c r="V276" s="117"/>
      <c r="AF276" s="117"/>
      <c r="AP276" s="117"/>
      <c r="AZ276" s="117"/>
      <c r="BJ276" s="117"/>
      <c r="BT276" s="117"/>
      <c r="CD276" s="117"/>
      <c r="CN276" s="117"/>
      <c r="CX276" s="117"/>
      <c r="DH276" s="117"/>
      <c r="DR276" s="117"/>
      <c r="EB276" s="117"/>
      <c r="EL276" s="117"/>
      <c r="EV276" s="117"/>
      <c r="FF276" s="117"/>
      <c r="FP276" s="117"/>
      <c r="FZ276" s="117"/>
      <c r="GJ276" s="117"/>
      <c r="GT276" s="117"/>
      <c r="HD276" s="117"/>
      <c r="HN276" s="117"/>
      <c r="HX276" s="117"/>
    </row>
    <row xmlns:x14ac="http://schemas.microsoft.com/office/spreadsheetml/2009/9/ac" r="277" s="3" customFormat="true" x14ac:dyDescent="0.25">
      <c r="A277" s="368"/>
      <c r="B277" s="117"/>
      <c r="L277" s="117"/>
      <c r="V277" s="117"/>
      <c r="AF277" s="117"/>
      <c r="AP277" s="117"/>
      <c r="AZ277" s="117"/>
      <c r="BJ277" s="117"/>
      <c r="BT277" s="117"/>
      <c r="CD277" s="117"/>
      <c r="CN277" s="117"/>
      <c r="CX277" s="117"/>
      <c r="DH277" s="117"/>
      <c r="DR277" s="117"/>
      <c r="EB277" s="117"/>
      <c r="EL277" s="117"/>
      <c r="EV277" s="117"/>
      <c r="FF277" s="117"/>
      <c r="FP277" s="117"/>
      <c r="FZ277" s="117"/>
      <c r="GJ277" s="117"/>
      <c r="GT277" s="117"/>
      <c r="HD277" s="117"/>
      <c r="HN277" s="117"/>
      <c r="HX277" s="117"/>
    </row>
    <row xmlns:x14ac="http://schemas.microsoft.com/office/spreadsheetml/2009/9/ac" r="278" s="3" customFormat="true" x14ac:dyDescent="0.25">
      <c r="A278" s="368"/>
      <c r="B278" s="117"/>
      <c r="L278" s="117"/>
      <c r="V278" s="117"/>
      <c r="AF278" s="117"/>
      <c r="AP278" s="117"/>
      <c r="AZ278" s="117"/>
      <c r="BJ278" s="117"/>
      <c r="BT278" s="117"/>
      <c r="CD278" s="117"/>
      <c r="CN278" s="117"/>
      <c r="CX278" s="117"/>
      <c r="DH278" s="117"/>
      <c r="DR278" s="117"/>
      <c r="EB278" s="117"/>
      <c r="EL278" s="117"/>
      <c r="EV278" s="117"/>
      <c r="FF278" s="117"/>
      <c r="FP278" s="117"/>
      <c r="FZ278" s="117"/>
      <c r="GJ278" s="117"/>
      <c r="GT278" s="117"/>
      <c r="HD278" s="117"/>
      <c r="HN278" s="117"/>
      <c r="HX278" s="117"/>
    </row>
    <row xmlns:x14ac="http://schemas.microsoft.com/office/spreadsheetml/2009/9/ac" r="279" s="3" customFormat="true" x14ac:dyDescent="0.25">
      <c r="A279" s="368"/>
      <c r="B279" s="117"/>
      <c r="L279" s="117"/>
      <c r="V279" s="117"/>
      <c r="AF279" s="117"/>
      <c r="AP279" s="117"/>
      <c r="AZ279" s="117"/>
      <c r="BJ279" s="117"/>
      <c r="BT279" s="117"/>
      <c r="CD279" s="117"/>
      <c r="CN279" s="117"/>
      <c r="CX279" s="117"/>
      <c r="DH279" s="117"/>
      <c r="DR279" s="117"/>
      <c r="EB279" s="117"/>
      <c r="EL279" s="117"/>
      <c r="EV279" s="117"/>
      <c r="FF279" s="117"/>
      <c r="FP279" s="117"/>
      <c r="FZ279" s="117"/>
      <c r="GJ279" s="117"/>
      <c r="GT279" s="117"/>
      <c r="HD279" s="117"/>
      <c r="HN279" s="117"/>
      <c r="HX279" s="117"/>
    </row>
    <row xmlns:x14ac="http://schemas.microsoft.com/office/spreadsheetml/2009/9/ac" r="280" s="3" customFormat="true" x14ac:dyDescent="0.25">
      <c r="A280" s="368"/>
      <c r="B280" s="117"/>
      <c r="L280" s="117"/>
      <c r="V280" s="117"/>
      <c r="AF280" s="117"/>
      <c r="AP280" s="117"/>
      <c r="AZ280" s="117"/>
      <c r="BJ280" s="117"/>
      <c r="BT280" s="117"/>
      <c r="CD280" s="117"/>
      <c r="CN280" s="117"/>
      <c r="CX280" s="117"/>
      <c r="DH280" s="117"/>
      <c r="DR280" s="117"/>
      <c r="EB280" s="117"/>
      <c r="EL280" s="117"/>
      <c r="EV280" s="117"/>
      <c r="FF280" s="117"/>
      <c r="FP280" s="117"/>
      <c r="FZ280" s="117"/>
      <c r="GJ280" s="117"/>
      <c r="GT280" s="117"/>
      <c r="HD280" s="117"/>
      <c r="HN280" s="117"/>
      <c r="HX280" s="117"/>
    </row>
    <row xmlns:x14ac="http://schemas.microsoft.com/office/spreadsheetml/2009/9/ac" r="281" s="3" customFormat="true" x14ac:dyDescent="0.25">
      <c r="A281" s="368"/>
      <c r="B281" s="117"/>
      <c r="L281" s="117"/>
      <c r="V281" s="117"/>
      <c r="AF281" s="117"/>
      <c r="AP281" s="117"/>
      <c r="AZ281" s="117"/>
      <c r="BJ281" s="117"/>
      <c r="BT281" s="117"/>
      <c r="CD281" s="117"/>
      <c r="CN281" s="117"/>
      <c r="CX281" s="117"/>
      <c r="DH281" s="117"/>
      <c r="DR281" s="117"/>
      <c r="EB281" s="117"/>
      <c r="EL281" s="117"/>
      <c r="EV281" s="117"/>
      <c r="FF281" s="117"/>
      <c r="FP281" s="117"/>
      <c r="FZ281" s="117"/>
      <c r="GJ281" s="117"/>
      <c r="GT281" s="117"/>
      <c r="HD281" s="117"/>
      <c r="HN281" s="117"/>
      <c r="HX281" s="117"/>
    </row>
    <row xmlns:x14ac="http://schemas.microsoft.com/office/spreadsheetml/2009/9/ac" r="282" s="3" customFormat="true" x14ac:dyDescent="0.25">
      <c r="A282" s="368"/>
      <c r="B282" s="117"/>
      <c r="L282" s="117"/>
      <c r="V282" s="117"/>
      <c r="AF282" s="117"/>
      <c r="AP282" s="117"/>
      <c r="AZ282" s="117"/>
      <c r="BJ282" s="117"/>
      <c r="BT282" s="117"/>
      <c r="CD282" s="117"/>
      <c r="CN282" s="117"/>
      <c r="CX282" s="117"/>
      <c r="DH282" s="117"/>
      <c r="DR282" s="117"/>
      <c r="EB282" s="117"/>
      <c r="EL282" s="117"/>
      <c r="EV282" s="117"/>
      <c r="FF282" s="117"/>
      <c r="FP282" s="117"/>
      <c r="FZ282" s="117"/>
      <c r="GJ282" s="117"/>
      <c r="GT282" s="117"/>
      <c r="HD282" s="117"/>
      <c r="HN282" s="117"/>
      <c r="HX282" s="117"/>
    </row>
    <row xmlns:x14ac="http://schemas.microsoft.com/office/spreadsheetml/2009/9/ac" r="283" s="3" customFormat="true" x14ac:dyDescent="0.25">
      <c r="A283" s="368"/>
      <c r="B283" s="117"/>
      <c r="L283" s="117"/>
      <c r="V283" s="117"/>
      <c r="AF283" s="117"/>
      <c r="AP283" s="117"/>
      <c r="AZ283" s="117"/>
      <c r="BJ283" s="117"/>
      <c r="BT283" s="117"/>
      <c r="CD283" s="117"/>
      <c r="CN283" s="117"/>
      <c r="CX283" s="117"/>
      <c r="DH283" s="117"/>
      <c r="DR283" s="117"/>
      <c r="EB283" s="117"/>
      <c r="EL283" s="117"/>
      <c r="EV283" s="117"/>
      <c r="FF283" s="117"/>
      <c r="FP283" s="117"/>
      <c r="FZ283" s="117"/>
      <c r="GJ283" s="117"/>
      <c r="GT283" s="117"/>
      <c r="HD283" s="117"/>
      <c r="HN283" s="117"/>
      <c r="HX283" s="117"/>
    </row>
    <row xmlns:x14ac="http://schemas.microsoft.com/office/spreadsheetml/2009/9/ac" r="284" s="3" customFormat="true" x14ac:dyDescent="0.25">
      <c r="A284" s="368"/>
      <c r="B284" s="117"/>
      <c r="L284" s="117"/>
      <c r="V284" s="117"/>
      <c r="AF284" s="117"/>
      <c r="AP284" s="117"/>
      <c r="AZ284" s="117"/>
      <c r="BJ284" s="117"/>
      <c r="BT284" s="117"/>
      <c r="CD284" s="117"/>
      <c r="CN284" s="117"/>
      <c r="CX284" s="117"/>
      <c r="DH284" s="117"/>
      <c r="DR284" s="117"/>
      <c r="EB284" s="117"/>
      <c r="EL284" s="117"/>
      <c r="EV284" s="117"/>
      <c r="FF284" s="117"/>
      <c r="FP284" s="117"/>
      <c r="FZ284" s="117"/>
      <c r="GJ284" s="117"/>
      <c r="GT284" s="117"/>
      <c r="HD284" s="117"/>
      <c r="HN284" s="117"/>
      <c r="HX284" s="117"/>
    </row>
    <row xmlns:x14ac="http://schemas.microsoft.com/office/spreadsheetml/2009/9/ac" r="285" s="3" customFormat="true" x14ac:dyDescent="0.25">
      <c r="A285" s="368"/>
      <c r="B285" s="117"/>
      <c r="L285" s="117"/>
      <c r="V285" s="117"/>
      <c r="AF285" s="117"/>
      <c r="AP285" s="117"/>
      <c r="AZ285" s="117"/>
      <c r="BJ285" s="117"/>
      <c r="BT285" s="117"/>
      <c r="CD285" s="117"/>
      <c r="CN285" s="117"/>
      <c r="CX285" s="117"/>
      <c r="DH285" s="117"/>
      <c r="DR285" s="117"/>
      <c r="EB285" s="117"/>
      <c r="EL285" s="117"/>
      <c r="EV285" s="117"/>
      <c r="FF285" s="117"/>
      <c r="FP285" s="117"/>
      <c r="FZ285" s="117"/>
      <c r="GJ285" s="117"/>
      <c r="GT285" s="117"/>
      <c r="HD285" s="117"/>
      <c r="HN285" s="117"/>
      <c r="HX285" s="117"/>
    </row>
    <row xmlns:x14ac="http://schemas.microsoft.com/office/spreadsheetml/2009/9/ac" r="286" s="3" customFormat="true" x14ac:dyDescent="0.25">
      <c r="A286" s="368"/>
      <c r="B286" s="117"/>
      <c r="L286" s="117"/>
      <c r="V286" s="117"/>
      <c r="AF286" s="117"/>
      <c r="AP286" s="117"/>
      <c r="AZ286" s="117"/>
      <c r="BJ286" s="117"/>
      <c r="BT286" s="117"/>
      <c r="CD286" s="117"/>
      <c r="CN286" s="117"/>
      <c r="CX286" s="117"/>
      <c r="DH286" s="117"/>
      <c r="DR286" s="117"/>
      <c r="EB286" s="117"/>
      <c r="EL286" s="117"/>
      <c r="EV286" s="117"/>
      <c r="FF286" s="117"/>
      <c r="FP286" s="117"/>
      <c r="FZ286" s="117"/>
      <c r="GJ286" s="117"/>
      <c r="GT286" s="117"/>
      <c r="HD286" s="117"/>
      <c r="HN286" s="117"/>
      <c r="HX286" s="117"/>
    </row>
    <row xmlns:x14ac="http://schemas.microsoft.com/office/spreadsheetml/2009/9/ac" r="287" s="3" customFormat="true" x14ac:dyDescent="0.25">
      <c r="A287" s="368"/>
      <c r="B287" s="117"/>
      <c r="L287" s="117"/>
      <c r="V287" s="117"/>
      <c r="AF287" s="117"/>
      <c r="AP287" s="117"/>
      <c r="AZ287" s="117"/>
      <c r="BJ287" s="117"/>
      <c r="BT287" s="117"/>
      <c r="CD287" s="117"/>
      <c r="CN287" s="117"/>
      <c r="CX287" s="117"/>
      <c r="DH287" s="117"/>
      <c r="DR287" s="117"/>
      <c r="EB287" s="117"/>
      <c r="EL287" s="117"/>
      <c r="EV287" s="117"/>
      <c r="FF287" s="117"/>
      <c r="FP287" s="117"/>
      <c r="FZ287" s="117"/>
      <c r="GJ287" s="117"/>
      <c r="GT287" s="117"/>
      <c r="HD287" s="117"/>
      <c r="HN287" s="117"/>
      <c r="HX287" s="117"/>
    </row>
    <row xmlns:x14ac="http://schemas.microsoft.com/office/spreadsheetml/2009/9/ac" r="288" s="3" customFormat="true" x14ac:dyDescent="0.25">
      <c r="A288" s="368"/>
      <c r="B288" s="117"/>
      <c r="L288" s="117"/>
      <c r="V288" s="117"/>
      <c r="AF288" s="117"/>
      <c r="AP288" s="117"/>
      <c r="AZ288" s="117"/>
      <c r="BJ288" s="117"/>
      <c r="BT288" s="117"/>
      <c r="CD288" s="117"/>
      <c r="CN288" s="117"/>
      <c r="CX288" s="117"/>
      <c r="DH288" s="117"/>
      <c r="DR288" s="117"/>
      <c r="EB288" s="117"/>
      <c r="EL288" s="117"/>
      <c r="EV288" s="117"/>
      <c r="FF288" s="117"/>
      <c r="FP288" s="117"/>
      <c r="FZ288" s="117"/>
      <c r="GJ288" s="117"/>
      <c r="GT288" s="117"/>
      <c r="HD288" s="117"/>
      <c r="HN288" s="117"/>
      <c r="HX288" s="117"/>
    </row>
    <row xmlns:x14ac="http://schemas.microsoft.com/office/spreadsheetml/2009/9/ac" r="289" s="3" customFormat="true" x14ac:dyDescent="0.25">
      <c r="A289" s="368"/>
      <c r="B289" s="117"/>
      <c r="L289" s="117"/>
      <c r="V289" s="117"/>
      <c r="AF289" s="117"/>
      <c r="AP289" s="117"/>
      <c r="AZ289" s="117"/>
      <c r="BJ289" s="117"/>
      <c r="BT289" s="117"/>
      <c r="CD289" s="117"/>
      <c r="CN289" s="117"/>
      <c r="CX289" s="117"/>
      <c r="DH289" s="117"/>
      <c r="DR289" s="117"/>
      <c r="EB289" s="117"/>
      <c r="EL289" s="117"/>
      <c r="EV289" s="117"/>
      <c r="FF289" s="117"/>
      <c r="FP289" s="117"/>
      <c r="FZ289" s="117"/>
      <c r="GJ289" s="117"/>
      <c r="GT289" s="117"/>
      <c r="HD289" s="117"/>
      <c r="HN289" s="117"/>
      <c r="HX289" s="117"/>
    </row>
    <row xmlns:x14ac="http://schemas.microsoft.com/office/spreadsheetml/2009/9/ac" r="290" s="3" customFormat="true" x14ac:dyDescent="0.25">
      <c r="A290" s="368"/>
      <c r="B290" s="117"/>
      <c r="L290" s="117"/>
      <c r="V290" s="117"/>
      <c r="AF290" s="117"/>
      <c r="AP290" s="117"/>
      <c r="AZ290" s="117"/>
      <c r="BJ290" s="117"/>
      <c r="BT290" s="117"/>
      <c r="CD290" s="117"/>
      <c r="CN290" s="117"/>
      <c r="CX290" s="117"/>
      <c r="DH290" s="117"/>
      <c r="DR290" s="117"/>
      <c r="EB290" s="117"/>
      <c r="EL290" s="117"/>
      <c r="EV290" s="117"/>
      <c r="FF290" s="117"/>
      <c r="FP290" s="117"/>
      <c r="FZ290" s="117"/>
      <c r="GJ290" s="117"/>
      <c r="GT290" s="117"/>
      <c r="HD290" s="117"/>
      <c r="HN290" s="117"/>
      <c r="HX290" s="117"/>
    </row>
    <row xmlns:x14ac="http://schemas.microsoft.com/office/spreadsheetml/2009/9/ac" r="291" s="3" customFormat="true" x14ac:dyDescent="0.25">
      <c r="A291" s="368"/>
      <c r="B291" s="117"/>
      <c r="L291" s="117"/>
      <c r="V291" s="117"/>
      <c r="AF291" s="117"/>
      <c r="AP291" s="117"/>
      <c r="AZ291" s="117"/>
      <c r="BJ291" s="117"/>
      <c r="BT291" s="117"/>
      <c r="CD291" s="117"/>
      <c r="CN291" s="117"/>
      <c r="CX291" s="117"/>
      <c r="DH291" s="117"/>
      <c r="DR291" s="117"/>
      <c r="EB291" s="117"/>
      <c r="EL291" s="117"/>
      <c r="EV291" s="117"/>
      <c r="FF291" s="117"/>
      <c r="FP291" s="117"/>
      <c r="FZ291" s="117"/>
      <c r="GJ291" s="117"/>
      <c r="GT291" s="117"/>
      <c r="HD291" s="117"/>
      <c r="HN291" s="117"/>
      <c r="HX291" s="117"/>
    </row>
    <row xmlns:x14ac="http://schemas.microsoft.com/office/spreadsheetml/2009/9/ac" r="292" s="3" customFormat="true" x14ac:dyDescent="0.25">
      <c r="A292" s="368"/>
      <c r="B292" s="117"/>
      <c r="L292" s="117"/>
      <c r="V292" s="117"/>
      <c r="AF292" s="117"/>
      <c r="AP292" s="117"/>
      <c r="AZ292" s="117"/>
      <c r="BJ292" s="117"/>
      <c r="BT292" s="117"/>
      <c r="CD292" s="117"/>
      <c r="CN292" s="117"/>
      <c r="CX292" s="117"/>
      <c r="DH292" s="117"/>
      <c r="DR292" s="117"/>
      <c r="EB292" s="117"/>
      <c r="EL292" s="117"/>
      <c r="EV292" s="117"/>
      <c r="FF292" s="117"/>
      <c r="FP292" s="117"/>
      <c r="FZ292" s="117"/>
      <c r="GJ292" s="117"/>
      <c r="GT292" s="117"/>
      <c r="HD292" s="117"/>
      <c r="HN292" s="117"/>
      <c r="HX292" s="117"/>
    </row>
    <row xmlns:x14ac="http://schemas.microsoft.com/office/spreadsheetml/2009/9/ac" r="293" s="3" customFormat="true" x14ac:dyDescent="0.25">
      <c r="A293" s="368"/>
      <c r="B293" s="117"/>
      <c r="L293" s="117"/>
      <c r="V293" s="117"/>
      <c r="AF293" s="117"/>
      <c r="AP293" s="117"/>
      <c r="AZ293" s="117"/>
      <c r="BJ293" s="117"/>
      <c r="BT293" s="117"/>
      <c r="CD293" s="117"/>
      <c r="CN293" s="117"/>
      <c r="CX293" s="117"/>
      <c r="DH293" s="117"/>
      <c r="DR293" s="117"/>
      <c r="EB293" s="117"/>
      <c r="EL293" s="117"/>
      <c r="EV293" s="117"/>
      <c r="FF293" s="117"/>
      <c r="FP293" s="117"/>
      <c r="FZ293" s="117"/>
      <c r="GJ293" s="117"/>
      <c r="GT293" s="117"/>
      <c r="HD293" s="117"/>
      <c r="HN293" s="117"/>
      <c r="HX293" s="117"/>
    </row>
    <row xmlns:x14ac="http://schemas.microsoft.com/office/spreadsheetml/2009/9/ac" r="294" s="3" customFormat="true" x14ac:dyDescent="0.25">
      <c r="A294" s="368"/>
      <c r="B294" s="117"/>
      <c r="L294" s="117"/>
      <c r="V294" s="117"/>
      <c r="AF294" s="117"/>
      <c r="AP294" s="117"/>
      <c r="AZ294" s="117"/>
      <c r="BJ294" s="117"/>
      <c r="BT294" s="117"/>
      <c r="CD294" s="117"/>
      <c r="CN294" s="117"/>
      <c r="CX294" s="117"/>
      <c r="DH294" s="117"/>
      <c r="DR294" s="117"/>
      <c r="EB294" s="117"/>
      <c r="EL294" s="117"/>
      <c r="EV294" s="117"/>
      <c r="FF294" s="117"/>
      <c r="FP294" s="117"/>
      <c r="FZ294" s="117"/>
      <c r="GJ294" s="117"/>
      <c r="GT294" s="117"/>
      <c r="HD294" s="117"/>
      <c r="HN294" s="117"/>
      <c r="HX294" s="117"/>
    </row>
    <row xmlns:x14ac="http://schemas.microsoft.com/office/spreadsheetml/2009/9/ac" r="295" s="3" customFormat="true" x14ac:dyDescent="0.25">
      <c r="A295" s="368"/>
      <c r="B295" s="117"/>
      <c r="L295" s="117"/>
      <c r="V295" s="117"/>
      <c r="AF295" s="117"/>
      <c r="AP295" s="117"/>
      <c r="AZ295" s="117"/>
      <c r="BJ295" s="117"/>
      <c r="BT295" s="117"/>
      <c r="CD295" s="117"/>
      <c r="CN295" s="117"/>
      <c r="CX295" s="117"/>
      <c r="DH295" s="117"/>
      <c r="DR295" s="117"/>
      <c r="EB295" s="117"/>
      <c r="EL295" s="117"/>
      <c r="EV295" s="117"/>
      <c r="FF295" s="117"/>
      <c r="FP295" s="117"/>
      <c r="FZ295" s="117"/>
      <c r="GJ295" s="117"/>
      <c r="GT295" s="117"/>
      <c r="HD295" s="117"/>
      <c r="HN295" s="117"/>
      <c r="HX295" s="117"/>
    </row>
    <row xmlns:x14ac="http://schemas.microsoft.com/office/spreadsheetml/2009/9/ac" r="296" s="3" customFormat="true" x14ac:dyDescent="0.25">
      <c r="A296" s="368"/>
      <c r="B296" s="117"/>
      <c r="L296" s="117"/>
      <c r="V296" s="117"/>
      <c r="AF296" s="117"/>
      <c r="AP296" s="117"/>
      <c r="AZ296" s="117"/>
      <c r="BJ296" s="117"/>
      <c r="BT296" s="117"/>
      <c r="CD296" s="117"/>
      <c r="CN296" s="117"/>
      <c r="CX296" s="117"/>
      <c r="DH296" s="117"/>
      <c r="DR296" s="117"/>
      <c r="EB296" s="117"/>
      <c r="EL296" s="117"/>
      <c r="EV296" s="117"/>
      <c r="FF296" s="117"/>
      <c r="FP296" s="117"/>
      <c r="FZ296" s="117"/>
      <c r="GJ296" s="117"/>
      <c r="GT296" s="117"/>
      <c r="HD296" s="117"/>
      <c r="HN296" s="117"/>
      <c r="HX296" s="117"/>
    </row>
    <row xmlns:x14ac="http://schemas.microsoft.com/office/spreadsheetml/2009/9/ac" r="297" s="3" customFormat="true" x14ac:dyDescent="0.25">
      <c r="A297" s="368"/>
      <c r="B297" s="117"/>
      <c r="L297" s="117"/>
      <c r="V297" s="117"/>
      <c r="AF297" s="117"/>
      <c r="AP297" s="117"/>
      <c r="AZ297" s="117"/>
      <c r="BJ297" s="117"/>
      <c r="BT297" s="117"/>
      <c r="CD297" s="117"/>
      <c r="CN297" s="117"/>
      <c r="CX297" s="117"/>
      <c r="DH297" s="117"/>
      <c r="DR297" s="117"/>
      <c r="EB297" s="117"/>
      <c r="EL297" s="117"/>
      <c r="EV297" s="117"/>
      <c r="FF297" s="117"/>
      <c r="FP297" s="117"/>
      <c r="FZ297" s="117"/>
      <c r="GJ297" s="117"/>
      <c r="GT297" s="117"/>
      <c r="HD297" s="117"/>
      <c r="HN297" s="117"/>
      <c r="HX297" s="117"/>
    </row>
    <row xmlns:x14ac="http://schemas.microsoft.com/office/spreadsheetml/2009/9/ac" r="298" s="3" customFormat="true" x14ac:dyDescent="0.25">
      <c r="A298" s="368"/>
      <c r="B298" s="117"/>
      <c r="L298" s="117"/>
      <c r="V298" s="117"/>
      <c r="AF298" s="117"/>
      <c r="AP298" s="117"/>
      <c r="AZ298" s="117"/>
      <c r="BJ298" s="117"/>
      <c r="BT298" s="117"/>
      <c r="CD298" s="117"/>
      <c r="CN298" s="117"/>
      <c r="CX298" s="117"/>
      <c r="DH298" s="117"/>
      <c r="DR298" s="117"/>
      <c r="EB298" s="117"/>
      <c r="EL298" s="117"/>
      <c r="EV298" s="117"/>
      <c r="FF298" s="117"/>
      <c r="FP298" s="117"/>
      <c r="FZ298" s="117"/>
      <c r="GJ298" s="117"/>
      <c r="GT298" s="117"/>
      <c r="HD298" s="117"/>
      <c r="HN298" s="117"/>
      <c r="HX298" s="117"/>
    </row>
    <row xmlns:x14ac="http://schemas.microsoft.com/office/spreadsheetml/2009/9/ac" r="299" s="3" customFormat="true" x14ac:dyDescent="0.25">
      <c r="A299" s="368"/>
      <c r="B299" s="117"/>
      <c r="L299" s="117"/>
      <c r="V299" s="117"/>
      <c r="AF299" s="117"/>
      <c r="AP299" s="117"/>
      <c r="AZ299" s="117"/>
      <c r="BJ299" s="117"/>
      <c r="BT299" s="117"/>
      <c r="CD299" s="117"/>
      <c r="CN299" s="117"/>
      <c r="CX299" s="117"/>
      <c r="DH299" s="117"/>
      <c r="DR299" s="117"/>
      <c r="EB299" s="117"/>
      <c r="EL299" s="117"/>
      <c r="EV299" s="117"/>
      <c r="FF299" s="117"/>
      <c r="FP299" s="117"/>
      <c r="FZ299" s="117"/>
      <c r="GJ299" s="117"/>
      <c r="GT299" s="117"/>
      <c r="HD299" s="117"/>
      <c r="HN299" s="117"/>
      <c r="HX299" s="117"/>
    </row>
    <row xmlns:x14ac="http://schemas.microsoft.com/office/spreadsheetml/2009/9/ac" r="300" s="3" customFormat="true" x14ac:dyDescent="0.25">
      <c r="A300" s="368"/>
      <c r="B300" s="117"/>
      <c r="L300" s="117"/>
      <c r="V300" s="117"/>
      <c r="AF300" s="117"/>
      <c r="AP300" s="117"/>
      <c r="AZ300" s="117"/>
      <c r="BJ300" s="117"/>
      <c r="BT300" s="117"/>
      <c r="CD300" s="117"/>
      <c r="CN300" s="117"/>
      <c r="CX300" s="117"/>
      <c r="DH300" s="117"/>
      <c r="DR300" s="117"/>
      <c r="EB300" s="117"/>
      <c r="EL300" s="117"/>
      <c r="EV300" s="117"/>
      <c r="FF300" s="117"/>
      <c r="FP300" s="117"/>
      <c r="FZ300" s="117"/>
      <c r="GJ300" s="117"/>
      <c r="GT300" s="117"/>
      <c r="HD300" s="117"/>
      <c r="HN300" s="117"/>
      <c r="HX300" s="117"/>
    </row>
    <row xmlns:x14ac="http://schemas.microsoft.com/office/spreadsheetml/2009/9/ac" r="301" s="3" customFormat="true" x14ac:dyDescent="0.25">
      <c r="A301" s="368"/>
      <c r="B301" s="117"/>
      <c r="L301" s="117"/>
      <c r="V301" s="117"/>
      <c r="AF301" s="117"/>
      <c r="AP301" s="117"/>
      <c r="AZ301" s="117"/>
      <c r="BJ301" s="117"/>
      <c r="BT301" s="117"/>
      <c r="CD301" s="117"/>
      <c r="CN301" s="117"/>
      <c r="CX301" s="117"/>
      <c r="DH301" s="117"/>
      <c r="DR301" s="117"/>
      <c r="EB301" s="117"/>
      <c r="EL301" s="117"/>
      <c r="EV301" s="117"/>
      <c r="FF301" s="117"/>
      <c r="FP301" s="117"/>
      <c r="FZ301" s="117"/>
      <c r="GJ301" s="117"/>
      <c r="GT301" s="117"/>
      <c r="HD301" s="117"/>
      <c r="HN301" s="117"/>
      <c r="HX301" s="117"/>
    </row>
    <row xmlns:x14ac="http://schemas.microsoft.com/office/spreadsheetml/2009/9/ac" r="302" s="3" customFormat="true" x14ac:dyDescent="0.25">
      <c r="A302" s="368"/>
      <c r="B302" s="117"/>
      <c r="L302" s="117"/>
      <c r="V302" s="117"/>
      <c r="AF302" s="117"/>
      <c r="AP302" s="117"/>
      <c r="AZ302" s="117"/>
      <c r="BJ302" s="117"/>
      <c r="BT302" s="117"/>
      <c r="CD302" s="117"/>
      <c r="CN302" s="117"/>
      <c r="CX302" s="117"/>
      <c r="DH302" s="117"/>
      <c r="DR302" s="117"/>
      <c r="EB302" s="117"/>
      <c r="EL302" s="117"/>
      <c r="EV302" s="117"/>
      <c r="FF302" s="117"/>
      <c r="FP302" s="117"/>
      <c r="FZ302" s="117"/>
      <c r="GJ302" s="117"/>
      <c r="GT302" s="117"/>
      <c r="HD302" s="117"/>
      <c r="HN302" s="117"/>
      <c r="HX302" s="117"/>
    </row>
    <row xmlns:x14ac="http://schemas.microsoft.com/office/spreadsheetml/2009/9/ac" r="303" s="3" customFormat="true" x14ac:dyDescent="0.25">
      <c r="A303" s="368"/>
      <c r="B303" s="117"/>
      <c r="L303" s="117"/>
      <c r="V303" s="117"/>
      <c r="AF303" s="117"/>
      <c r="AP303" s="117"/>
      <c r="AZ303" s="117"/>
      <c r="BJ303" s="117"/>
      <c r="BT303" s="117"/>
      <c r="CD303" s="117"/>
      <c r="CN303" s="117"/>
      <c r="CX303" s="117"/>
      <c r="DH303" s="117"/>
      <c r="DR303" s="117"/>
      <c r="EB303" s="117"/>
      <c r="EL303" s="117"/>
      <c r="EV303" s="117"/>
      <c r="FF303" s="117"/>
      <c r="FP303" s="117"/>
      <c r="FZ303" s="117"/>
      <c r="GJ303" s="117"/>
      <c r="GT303" s="117"/>
      <c r="HD303" s="117"/>
      <c r="HN303" s="117"/>
      <c r="HX303" s="117"/>
    </row>
    <row xmlns:x14ac="http://schemas.microsoft.com/office/spreadsheetml/2009/9/ac" r="304" s="3" customFormat="true" x14ac:dyDescent="0.25">
      <c r="A304" s="368"/>
      <c r="B304" s="117"/>
      <c r="L304" s="117"/>
      <c r="V304" s="117"/>
      <c r="AF304" s="117"/>
      <c r="AP304" s="117"/>
      <c r="AZ304" s="117"/>
      <c r="BJ304" s="117"/>
      <c r="BT304" s="117"/>
      <c r="CD304" s="117"/>
      <c r="CN304" s="117"/>
      <c r="CX304" s="117"/>
      <c r="DH304" s="117"/>
      <c r="DR304" s="117"/>
      <c r="EB304" s="117"/>
      <c r="EL304" s="117"/>
      <c r="EV304" s="117"/>
      <c r="FF304" s="117"/>
      <c r="FP304" s="117"/>
      <c r="FZ304" s="117"/>
      <c r="GJ304" s="117"/>
      <c r="GT304" s="117"/>
      <c r="HD304" s="117"/>
      <c r="HN304" s="117"/>
      <c r="HX304" s="117"/>
    </row>
    <row xmlns:x14ac="http://schemas.microsoft.com/office/spreadsheetml/2009/9/ac" r="305" s="3" customFormat="true" x14ac:dyDescent="0.25">
      <c r="A305" s="368"/>
      <c r="B305" s="117"/>
      <c r="L305" s="117"/>
      <c r="V305" s="117"/>
      <c r="AF305" s="117"/>
      <c r="AP305" s="117"/>
      <c r="AZ305" s="117"/>
      <c r="BJ305" s="117"/>
      <c r="BT305" s="117"/>
      <c r="CD305" s="117"/>
      <c r="CN305" s="117"/>
      <c r="CX305" s="117"/>
      <c r="DH305" s="117"/>
      <c r="DR305" s="117"/>
      <c r="EB305" s="117"/>
      <c r="EL305" s="117"/>
      <c r="EV305" s="117"/>
      <c r="FF305" s="117"/>
      <c r="FP305" s="117"/>
      <c r="FZ305" s="117"/>
      <c r="GJ305" s="117"/>
      <c r="GT305" s="117"/>
      <c r="HD305" s="117"/>
      <c r="HN305" s="117"/>
      <c r="HX305" s="117"/>
    </row>
    <row xmlns:x14ac="http://schemas.microsoft.com/office/spreadsheetml/2009/9/ac" r="306" s="3" customFormat="true" x14ac:dyDescent="0.25">
      <c r="A306" s="368"/>
      <c r="B306" s="117"/>
      <c r="L306" s="117"/>
      <c r="V306" s="117"/>
      <c r="AF306" s="117"/>
      <c r="AP306" s="117"/>
      <c r="AZ306" s="117"/>
      <c r="BJ306" s="117"/>
      <c r="BT306" s="117"/>
      <c r="CD306" s="117"/>
      <c r="CN306" s="117"/>
      <c r="CX306" s="117"/>
      <c r="DH306" s="117"/>
      <c r="DR306" s="117"/>
      <c r="EB306" s="117"/>
      <c r="EL306" s="117"/>
      <c r="EV306" s="117"/>
      <c r="FF306" s="117"/>
      <c r="FP306" s="117"/>
      <c r="FZ306" s="117"/>
      <c r="GJ306" s="117"/>
      <c r="GT306" s="117"/>
      <c r="HD306" s="117"/>
      <c r="HN306" s="117"/>
      <c r="HX306" s="117"/>
    </row>
    <row xmlns:x14ac="http://schemas.microsoft.com/office/spreadsheetml/2009/9/ac" r="307" s="3" customFormat="true" x14ac:dyDescent="0.25">
      <c r="A307" s="368"/>
      <c r="B307" s="117"/>
      <c r="L307" s="117"/>
      <c r="V307" s="117"/>
      <c r="AF307" s="117"/>
      <c r="AP307" s="117"/>
      <c r="AZ307" s="117"/>
      <c r="BJ307" s="117"/>
      <c r="BT307" s="117"/>
      <c r="CD307" s="117"/>
      <c r="CN307" s="117"/>
      <c r="CX307" s="117"/>
      <c r="DH307" s="117"/>
      <c r="DR307" s="117"/>
      <c r="EB307" s="117"/>
      <c r="EL307" s="117"/>
      <c r="EV307" s="117"/>
      <c r="FF307" s="117"/>
      <c r="FP307" s="117"/>
      <c r="FZ307" s="117"/>
      <c r="GJ307" s="117"/>
      <c r="GT307" s="117"/>
      <c r="HD307" s="117"/>
      <c r="HN307" s="117"/>
      <c r="HX307" s="117"/>
    </row>
    <row xmlns:x14ac="http://schemas.microsoft.com/office/spreadsheetml/2009/9/ac" r="308" s="3" customFormat="true" x14ac:dyDescent="0.25">
      <c r="A308" s="368"/>
      <c r="B308" s="117"/>
      <c r="L308" s="117"/>
      <c r="V308" s="117"/>
      <c r="AF308" s="117"/>
      <c r="AP308" s="117"/>
      <c r="AZ308" s="117"/>
      <c r="BJ308" s="117"/>
      <c r="BT308" s="117"/>
      <c r="CD308" s="117"/>
      <c r="CN308" s="117"/>
      <c r="CX308" s="117"/>
      <c r="DH308" s="117"/>
      <c r="DR308" s="117"/>
      <c r="EB308" s="117"/>
      <c r="EL308" s="117"/>
      <c r="EV308" s="117"/>
      <c r="FF308" s="117"/>
      <c r="FP308" s="117"/>
      <c r="FZ308" s="117"/>
      <c r="GJ308" s="117"/>
      <c r="GT308" s="117"/>
      <c r="HD308" s="117"/>
      <c r="HN308" s="117"/>
      <c r="HX308" s="117"/>
    </row>
    <row xmlns:x14ac="http://schemas.microsoft.com/office/spreadsheetml/2009/9/ac" r="309" s="3" customFormat="true" x14ac:dyDescent="0.25">
      <c r="A309" s="368"/>
      <c r="B309" s="117"/>
      <c r="L309" s="117"/>
      <c r="V309" s="117"/>
      <c r="AF309" s="117"/>
      <c r="AP309" s="117"/>
      <c r="AZ309" s="117"/>
      <c r="BJ309" s="117"/>
      <c r="BT309" s="117"/>
      <c r="CD309" s="117"/>
      <c r="CN309" s="117"/>
      <c r="CX309" s="117"/>
      <c r="DH309" s="117"/>
      <c r="DR309" s="117"/>
      <c r="EB309" s="117"/>
      <c r="EL309" s="117"/>
      <c r="EV309" s="117"/>
      <c r="FF309" s="117"/>
      <c r="FP309" s="117"/>
      <c r="FZ309" s="117"/>
      <c r="GJ309" s="117"/>
      <c r="GT309" s="117"/>
      <c r="HD309" s="117"/>
      <c r="HN309" s="117"/>
      <c r="HX309" s="117"/>
    </row>
    <row xmlns:x14ac="http://schemas.microsoft.com/office/spreadsheetml/2009/9/ac" r="310" s="3" customFormat="true" x14ac:dyDescent="0.25">
      <c r="A310" s="368"/>
      <c r="B310" s="117"/>
      <c r="L310" s="117"/>
      <c r="V310" s="117"/>
      <c r="AF310" s="117"/>
      <c r="AP310" s="117"/>
      <c r="AZ310" s="117"/>
      <c r="BJ310" s="117"/>
      <c r="BT310" s="117"/>
      <c r="CD310" s="117"/>
      <c r="CN310" s="117"/>
      <c r="CX310" s="117"/>
      <c r="DH310" s="117"/>
      <c r="DR310" s="117"/>
      <c r="EB310" s="117"/>
      <c r="EL310" s="117"/>
      <c r="EV310" s="117"/>
      <c r="FF310" s="117"/>
      <c r="FP310" s="117"/>
      <c r="FZ310" s="117"/>
      <c r="GJ310" s="117"/>
      <c r="GT310" s="117"/>
      <c r="HD310" s="117"/>
      <c r="HN310" s="117"/>
      <c r="HX310" s="117"/>
    </row>
    <row xmlns:x14ac="http://schemas.microsoft.com/office/spreadsheetml/2009/9/ac" r="311" s="3" customFormat="true" x14ac:dyDescent="0.25">
      <c r="A311" s="368"/>
      <c r="B311" s="117"/>
      <c r="L311" s="117"/>
      <c r="V311" s="117"/>
      <c r="AF311" s="117"/>
      <c r="AP311" s="117"/>
      <c r="AZ311" s="117"/>
      <c r="BJ311" s="117"/>
      <c r="BT311" s="117"/>
      <c r="CD311" s="117"/>
      <c r="CN311" s="117"/>
      <c r="CX311" s="117"/>
      <c r="DH311" s="117"/>
      <c r="DR311" s="117"/>
      <c r="EB311" s="117"/>
      <c r="EL311" s="117"/>
      <c r="EV311" s="117"/>
      <c r="FF311" s="117"/>
      <c r="FP311" s="117"/>
      <c r="FZ311" s="117"/>
      <c r="GJ311" s="117"/>
      <c r="GT311" s="117"/>
      <c r="HD311" s="117"/>
      <c r="HN311" s="117"/>
      <c r="HX311" s="117"/>
    </row>
    <row xmlns:x14ac="http://schemas.microsoft.com/office/spreadsheetml/2009/9/ac" r="312" s="3" customFormat="true" x14ac:dyDescent="0.25">
      <c r="A312" s="368"/>
      <c r="B312" s="117"/>
      <c r="L312" s="117"/>
      <c r="V312" s="117"/>
      <c r="AF312" s="117"/>
      <c r="AP312" s="117"/>
      <c r="AZ312" s="117"/>
      <c r="BJ312" s="117"/>
      <c r="BT312" s="117"/>
      <c r="CD312" s="117"/>
      <c r="CN312" s="117"/>
      <c r="CX312" s="117"/>
      <c r="DH312" s="117"/>
      <c r="DR312" s="117"/>
      <c r="EB312" s="117"/>
      <c r="EL312" s="117"/>
      <c r="EV312" s="117"/>
      <c r="FF312" s="117"/>
      <c r="FP312" s="117"/>
      <c r="FZ312" s="117"/>
      <c r="GJ312" s="117"/>
      <c r="GT312" s="117"/>
      <c r="HD312" s="117"/>
      <c r="HN312" s="117"/>
      <c r="HX312" s="117"/>
    </row>
    <row xmlns:x14ac="http://schemas.microsoft.com/office/spreadsheetml/2009/9/ac" r="313" s="3" customFormat="true" x14ac:dyDescent="0.25">
      <c r="A313" s="368"/>
      <c r="B313" s="117"/>
      <c r="L313" s="117"/>
      <c r="V313" s="117"/>
      <c r="AF313" s="117"/>
      <c r="AP313" s="117"/>
      <c r="AZ313" s="117"/>
      <c r="BJ313" s="117"/>
      <c r="BT313" s="117"/>
      <c r="CD313" s="117"/>
      <c r="CN313" s="117"/>
      <c r="CX313" s="117"/>
      <c r="DH313" s="117"/>
      <c r="DR313" s="117"/>
      <c r="EB313" s="117"/>
      <c r="EL313" s="117"/>
      <c r="EV313" s="117"/>
      <c r="FF313" s="117"/>
      <c r="FP313" s="117"/>
      <c r="FZ313" s="117"/>
      <c r="GJ313" s="117"/>
      <c r="GT313" s="117"/>
      <c r="HD313" s="117"/>
      <c r="HN313" s="117"/>
      <c r="HX313" s="117"/>
    </row>
    <row xmlns:x14ac="http://schemas.microsoft.com/office/spreadsheetml/2009/9/ac" r="314" s="3" customFormat="true" x14ac:dyDescent="0.25">
      <c r="A314" s="368"/>
      <c r="B314" s="117"/>
      <c r="L314" s="117"/>
      <c r="V314" s="117"/>
      <c r="AF314" s="117"/>
      <c r="AP314" s="117"/>
      <c r="AZ314" s="117"/>
      <c r="BJ314" s="117"/>
      <c r="BT314" s="117"/>
      <c r="CD314" s="117"/>
      <c r="CN314" s="117"/>
      <c r="CX314" s="117"/>
      <c r="DH314" s="117"/>
      <c r="DR314" s="117"/>
      <c r="EB314" s="117"/>
      <c r="EL314" s="117"/>
      <c r="EV314" s="117"/>
      <c r="FF314" s="117"/>
      <c r="FP314" s="117"/>
      <c r="FZ314" s="117"/>
      <c r="GJ314" s="117"/>
      <c r="GT314" s="117"/>
      <c r="HD314" s="117"/>
      <c r="HN314" s="117"/>
      <c r="HX314" s="117"/>
    </row>
    <row xmlns:x14ac="http://schemas.microsoft.com/office/spreadsheetml/2009/9/ac" r="315" s="3" customFormat="true" x14ac:dyDescent="0.25">
      <c r="A315" s="368"/>
      <c r="B315" s="117"/>
      <c r="L315" s="117"/>
      <c r="V315" s="117"/>
      <c r="AF315" s="117"/>
      <c r="AP315" s="117"/>
      <c r="AZ315" s="117"/>
      <c r="BJ315" s="117"/>
      <c r="BT315" s="117"/>
      <c r="CD315" s="117"/>
      <c r="CN315" s="117"/>
      <c r="CX315" s="117"/>
      <c r="DH315" s="117"/>
      <c r="DR315" s="117"/>
      <c r="EB315" s="117"/>
      <c r="EL315" s="117"/>
      <c r="EV315" s="117"/>
      <c r="FF315" s="117"/>
      <c r="FP315" s="117"/>
      <c r="FZ315" s="117"/>
      <c r="GJ315" s="117"/>
      <c r="GT315" s="117"/>
      <c r="HD315" s="117"/>
      <c r="HN315" s="117"/>
      <c r="HX315" s="117"/>
    </row>
    <row xmlns:x14ac="http://schemas.microsoft.com/office/spreadsheetml/2009/9/ac" r="316" s="3" customFormat="true" x14ac:dyDescent="0.25">
      <c r="A316" s="368"/>
      <c r="B316" s="117"/>
      <c r="L316" s="117"/>
      <c r="V316" s="117"/>
      <c r="AF316" s="117"/>
      <c r="AP316" s="117"/>
      <c r="AZ316" s="117"/>
      <c r="BJ316" s="117"/>
      <c r="BT316" s="117"/>
      <c r="CD316" s="117"/>
      <c r="CN316" s="117"/>
      <c r="CX316" s="117"/>
      <c r="DH316" s="117"/>
      <c r="DR316" s="117"/>
      <c r="EB316" s="117"/>
      <c r="EL316" s="117"/>
      <c r="EV316" s="117"/>
      <c r="FF316" s="117"/>
      <c r="FP316" s="117"/>
      <c r="FZ316" s="117"/>
      <c r="GJ316" s="117"/>
      <c r="GT316" s="117"/>
      <c r="HD316" s="117"/>
      <c r="HN316" s="117"/>
      <c r="HX316" s="117"/>
    </row>
    <row xmlns:x14ac="http://schemas.microsoft.com/office/spreadsheetml/2009/9/ac" r="317" s="3" customFormat="true" x14ac:dyDescent="0.25">
      <c r="A317" s="368"/>
      <c r="B317" s="117"/>
      <c r="L317" s="117"/>
      <c r="V317" s="117"/>
      <c r="AF317" s="117"/>
      <c r="AP317" s="117"/>
      <c r="AZ317" s="117"/>
      <c r="BJ317" s="117"/>
      <c r="BT317" s="117"/>
      <c r="CD317" s="117"/>
      <c r="CN317" s="117"/>
      <c r="CX317" s="117"/>
      <c r="DH317" s="117"/>
      <c r="DR317" s="117"/>
      <c r="EB317" s="117"/>
      <c r="EL317" s="117"/>
      <c r="EV317" s="117"/>
      <c r="FF317" s="117"/>
      <c r="FP317" s="117"/>
      <c r="FZ317" s="117"/>
      <c r="GJ317" s="117"/>
      <c r="GT317" s="117"/>
      <c r="HD317" s="117"/>
      <c r="HN317" s="117"/>
      <c r="HX317" s="117"/>
    </row>
    <row xmlns:x14ac="http://schemas.microsoft.com/office/spreadsheetml/2009/9/ac" r="318" s="3" customFormat="true" x14ac:dyDescent="0.25">
      <c r="A318" s="368"/>
      <c r="B318" s="117"/>
      <c r="L318" s="117"/>
      <c r="V318" s="117"/>
      <c r="AF318" s="117"/>
      <c r="AP318" s="117"/>
      <c r="AZ318" s="117"/>
      <c r="BJ318" s="117"/>
      <c r="BT318" s="117"/>
      <c r="CD318" s="117"/>
      <c r="CN318" s="117"/>
      <c r="CX318" s="117"/>
      <c r="DH318" s="117"/>
      <c r="DR318" s="117"/>
      <c r="EB318" s="117"/>
      <c r="EL318" s="117"/>
      <c r="EV318" s="117"/>
      <c r="FF318" s="117"/>
      <c r="FP318" s="117"/>
      <c r="FZ318" s="117"/>
      <c r="GJ318" s="117"/>
      <c r="GT318" s="117"/>
      <c r="HD318" s="117"/>
      <c r="HN318" s="117"/>
      <c r="HX318" s="117"/>
    </row>
    <row xmlns:x14ac="http://schemas.microsoft.com/office/spreadsheetml/2009/9/ac" r="319" s="3" customFormat="true" x14ac:dyDescent="0.25">
      <c r="A319" s="368"/>
      <c r="B319" s="117"/>
      <c r="L319" s="117"/>
      <c r="V319" s="117"/>
      <c r="AF319" s="117"/>
      <c r="AP319" s="117"/>
      <c r="AZ319" s="117"/>
      <c r="BJ319" s="117"/>
      <c r="BT319" s="117"/>
      <c r="CD319" s="117"/>
      <c r="CN319" s="117"/>
      <c r="CX319" s="117"/>
      <c r="DH319" s="117"/>
      <c r="DR319" s="117"/>
      <c r="EB319" s="117"/>
      <c r="EL319" s="117"/>
      <c r="EV319" s="117"/>
      <c r="FF319" s="117"/>
      <c r="FP319" s="117"/>
      <c r="FZ319" s="117"/>
      <c r="GJ319" s="117"/>
      <c r="GT319" s="117"/>
      <c r="HD319" s="117"/>
      <c r="HN319" s="117"/>
      <c r="HX319" s="117"/>
    </row>
    <row xmlns:x14ac="http://schemas.microsoft.com/office/spreadsheetml/2009/9/ac" r="320" s="3" customFormat="true" x14ac:dyDescent="0.25">
      <c r="A320" s="368"/>
      <c r="B320" s="117"/>
      <c r="L320" s="117"/>
      <c r="V320" s="117"/>
      <c r="AF320" s="117"/>
      <c r="AP320" s="117"/>
      <c r="AZ320" s="117"/>
      <c r="BJ320" s="117"/>
      <c r="BT320" s="117"/>
      <c r="CD320" s="117"/>
      <c r="CN320" s="117"/>
      <c r="CX320" s="117"/>
      <c r="DH320" s="117"/>
      <c r="DR320" s="117"/>
      <c r="EB320" s="117"/>
      <c r="EL320" s="117"/>
      <c r="EV320" s="117"/>
      <c r="FF320" s="117"/>
      <c r="FP320" s="117"/>
      <c r="FZ320" s="117"/>
      <c r="GJ320" s="117"/>
      <c r="GT320" s="117"/>
      <c r="HD320" s="117"/>
      <c r="HN320" s="117"/>
      <c r="HX320" s="117"/>
    </row>
    <row xmlns:x14ac="http://schemas.microsoft.com/office/spreadsheetml/2009/9/ac" r="321" s="3" customFormat="true" x14ac:dyDescent="0.25">
      <c r="A321" s="368"/>
      <c r="B321" s="117"/>
      <c r="L321" s="117"/>
      <c r="V321" s="117"/>
      <c r="AF321" s="117"/>
      <c r="AP321" s="117"/>
      <c r="AZ321" s="117"/>
      <c r="BJ321" s="117"/>
      <c r="BT321" s="117"/>
      <c r="CD321" s="117"/>
      <c r="CN321" s="117"/>
      <c r="CX321" s="117"/>
      <c r="DH321" s="117"/>
      <c r="DR321" s="117"/>
      <c r="EB321" s="117"/>
      <c r="EL321" s="117"/>
      <c r="EV321" s="117"/>
      <c r="FF321" s="117"/>
      <c r="FP321" s="117"/>
      <c r="FZ321" s="117"/>
      <c r="GJ321" s="117"/>
      <c r="GT321" s="117"/>
      <c r="HD321" s="117"/>
      <c r="HN321" s="117"/>
      <c r="HX321" s="117"/>
    </row>
    <row xmlns:x14ac="http://schemas.microsoft.com/office/spreadsheetml/2009/9/ac" r="322" s="3" customFormat="true" x14ac:dyDescent="0.25">
      <c r="A322" s="368"/>
      <c r="B322" s="117"/>
      <c r="L322" s="117"/>
      <c r="V322" s="117"/>
      <c r="AF322" s="117"/>
      <c r="AP322" s="117"/>
      <c r="AZ322" s="117"/>
      <c r="BJ322" s="117"/>
      <c r="BT322" s="117"/>
      <c r="CD322" s="117"/>
      <c r="CN322" s="117"/>
      <c r="CX322" s="117"/>
      <c r="DH322" s="117"/>
      <c r="DR322" s="117"/>
      <c r="EB322" s="117"/>
      <c r="EL322" s="117"/>
      <c r="EV322" s="117"/>
      <c r="FF322" s="117"/>
      <c r="FP322" s="117"/>
      <c r="FZ322" s="117"/>
      <c r="GJ322" s="117"/>
      <c r="GT322" s="117"/>
      <c r="HD322" s="117"/>
      <c r="HN322" s="117"/>
      <c r="HX322" s="117"/>
    </row>
    <row xmlns:x14ac="http://schemas.microsoft.com/office/spreadsheetml/2009/9/ac" r="323" s="3" customFormat="true" x14ac:dyDescent="0.25">
      <c r="A323" s="368"/>
      <c r="B323" s="117"/>
      <c r="L323" s="117"/>
      <c r="V323" s="117"/>
      <c r="AF323" s="117"/>
      <c r="AP323" s="117"/>
      <c r="AZ323" s="117"/>
      <c r="BJ323" s="117"/>
      <c r="BT323" s="117"/>
      <c r="CD323" s="117"/>
      <c r="CN323" s="117"/>
      <c r="CX323" s="117"/>
      <c r="DH323" s="117"/>
      <c r="DR323" s="117"/>
      <c r="EB323" s="117"/>
      <c r="EL323" s="117"/>
      <c r="EV323" s="117"/>
      <c r="FF323" s="117"/>
      <c r="FP323" s="117"/>
      <c r="FZ323" s="117"/>
      <c r="GJ323" s="117"/>
      <c r="GT323" s="117"/>
      <c r="HD323" s="117"/>
      <c r="HN323" s="117"/>
      <c r="HX323" s="117"/>
    </row>
    <row xmlns:x14ac="http://schemas.microsoft.com/office/spreadsheetml/2009/9/ac" r="324" s="3" customFormat="true" x14ac:dyDescent="0.25">
      <c r="A324" s="368"/>
      <c r="B324" s="117"/>
      <c r="L324" s="117"/>
      <c r="V324" s="117"/>
      <c r="AF324" s="117"/>
      <c r="AP324" s="117"/>
      <c r="AZ324" s="117"/>
      <c r="BJ324" s="117"/>
      <c r="BT324" s="117"/>
      <c r="CD324" s="117"/>
      <c r="CN324" s="117"/>
      <c r="CX324" s="117"/>
      <c r="DH324" s="117"/>
      <c r="DR324" s="117"/>
      <c r="EB324" s="117"/>
      <c r="EL324" s="117"/>
      <c r="EV324" s="117"/>
      <c r="FF324" s="117"/>
      <c r="FP324" s="117"/>
      <c r="FZ324" s="117"/>
      <c r="GJ324" s="117"/>
      <c r="GT324" s="117"/>
      <c r="HD324" s="117"/>
      <c r="HN324" s="117"/>
      <c r="HX324" s="117"/>
    </row>
    <row xmlns:x14ac="http://schemas.microsoft.com/office/spreadsheetml/2009/9/ac" r="325" s="3" customFormat="true" x14ac:dyDescent="0.25">
      <c r="A325" s="368"/>
      <c r="B325" s="117"/>
      <c r="L325" s="117"/>
      <c r="V325" s="117"/>
      <c r="AF325" s="117"/>
      <c r="AP325" s="117"/>
      <c r="AZ325" s="117"/>
      <c r="BJ325" s="117"/>
      <c r="BT325" s="117"/>
      <c r="CD325" s="117"/>
      <c r="CN325" s="117"/>
      <c r="CX325" s="117"/>
      <c r="DH325" s="117"/>
      <c r="DR325" s="117"/>
      <c r="EB325" s="117"/>
      <c r="EL325" s="117"/>
      <c r="EV325" s="117"/>
      <c r="FF325" s="117"/>
      <c r="FP325" s="117"/>
      <c r="FZ325" s="117"/>
      <c r="GJ325" s="117"/>
      <c r="GT325" s="117"/>
      <c r="HD325" s="117"/>
      <c r="HN325" s="117"/>
      <c r="HX325" s="117"/>
    </row>
    <row xmlns:x14ac="http://schemas.microsoft.com/office/spreadsheetml/2009/9/ac" r="326" s="3" customFormat="true" x14ac:dyDescent="0.25">
      <c r="A326" s="368"/>
      <c r="B326" s="117"/>
      <c r="L326" s="117"/>
      <c r="V326" s="117"/>
      <c r="AF326" s="117"/>
      <c r="AP326" s="117"/>
      <c r="AZ326" s="117"/>
      <c r="BJ326" s="117"/>
      <c r="BT326" s="117"/>
      <c r="CD326" s="117"/>
      <c r="CN326" s="117"/>
      <c r="CX326" s="117"/>
      <c r="DH326" s="117"/>
      <c r="DR326" s="117"/>
      <c r="EB326" s="117"/>
      <c r="EL326" s="117"/>
      <c r="EV326" s="117"/>
      <c r="FF326" s="117"/>
      <c r="FP326" s="117"/>
      <c r="FZ326" s="117"/>
      <c r="GJ326" s="117"/>
      <c r="GT326" s="117"/>
      <c r="HD326" s="117"/>
      <c r="HN326" s="117"/>
      <c r="HX326" s="117"/>
    </row>
    <row xmlns:x14ac="http://schemas.microsoft.com/office/spreadsheetml/2009/9/ac" r="327" s="3" customFormat="true" x14ac:dyDescent="0.25">
      <c r="A327" s="368"/>
      <c r="B327" s="117"/>
      <c r="L327" s="117"/>
      <c r="V327" s="117"/>
      <c r="AF327" s="117"/>
      <c r="AP327" s="117"/>
      <c r="AZ327" s="117"/>
      <c r="BJ327" s="117"/>
      <c r="BT327" s="117"/>
      <c r="CD327" s="117"/>
      <c r="CN327" s="117"/>
      <c r="CX327" s="117"/>
      <c r="DH327" s="117"/>
      <c r="DR327" s="117"/>
      <c r="EB327" s="117"/>
      <c r="EL327" s="117"/>
      <c r="EV327" s="117"/>
      <c r="FF327" s="117"/>
      <c r="FP327" s="117"/>
      <c r="FZ327" s="117"/>
      <c r="GJ327" s="117"/>
      <c r="GT327" s="117"/>
      <c r="HD327" s="117"/>
      <c r="HN327" s="117"/>
      <c r="HX327" s="117"/>
    </row>
    <row xmlns:x14ac="http://schemas.microsoft.com/office/spreadsheetml/2009/9/ac" r="328" s="3" customFormat="true" x14ac:dyDescent="0.25">
      <c r="A328" s="368"/>
      <c r="B328" s="117"/>
      <c r="L328" s="117"/>
      <c r="V328" s="117"/>
      <c r="AF328" s="117"/>
      <c r="AP328" s="117"/>
      <c r="AZ328" s="117"/>
      <c r="BJ328" s="117"/>
      <c r="BT328" s="117"/>
      <c r="CD328" s="117"/>
      <c r="CN328" s="117"/>
      <c r="CX328" s="117"/>
      <c r="DH328" s="117"/>
      <c r="DR328" s="117"/>
      <c r="EB328" s="117"/>
      <c r="EL328" s="117"/>
      <c r="EV328" s="117"/>
      <c r="FF328" s="117"/>
      <c r="FP328" s="117"/>
      <c r="FZ328" s="117"/>
      <c r="GJ328" s="117"/>
      <c r="GT328" s="117"/>
      <c r="HD328" s="117"/>
      <c r="HN328" s="117"/>
      <c r="HX328" s="117"/>
    </row>
    <row xmlns:x14ac="http://schemas.microsoft.com/office/spreadsheetml/2009/9/ac" r="329" s="3" customFormat="true" x14ac:dyDescent="0.25">
      <c r="A329" s="368"/>
      <c r="B329" s="117"/>
      <c r="L329" s="117"/>
      <c r="V329" s="117"/>
      <c r="AF329" s="117"/>
      <c r="AP329" s="117"/>
      <c r="AZ329" s="117"/>
      <c r="BJ329" s="117"/>
      <c r="BT329" s="117"/>
      <c r="CD329" s="117"/>
      <c r="CN329" s="117"/>
      <c r="CX329" s="117"/>
      <c r="DH329" s="117"/>
      <c r="DR329" s="117"/>
      <c r="EB329" s="117"/>
      <c r="EL329" s="117"/>
      <c r="EV329" s="117"/>
      <c r="FF329" s="117"/>
      <c r="FP329" s="117"/>
      <c r="FZ329" s="117"/>
      <c r="GJ329" s="117"/>
      <c r="GT329" s="117"/>
      <c r="HD329" s="117"/>
      <c r="HN329" s="117"/>
      <c r="HX329" s="117"/>
    </row>
    <row xmlns:x14ac="http://schemas.microsoft.com/office/spreadsheetml/2009/9/ac" r="330" s="3" customFormat="true" x14ac:dyDescent="0.25">
      <c r="A330" s="368"/>
      <c r="B330" s="117"/>
      <c r="L330" s="117"/>
      <c r="V330" s="117"/>
      <c r="AF330" s="117"/>
      <c r="AP330" s="117"/>
      <c r="AZ330" s="117"/>
      <c r="BJ330" s="117"/>
      <c r="BT330" s="117"/>
      <c r="CD330" s="117"/>
      <c r="CN330" s="117"/>
      <c r="CX330" s="117"/>
      <c r="DH330" s="117"/>
      <c r="DR330" s="117"/>
      <c r="EB330" s="117"/>
      <c r="EL330" s="117"/>
      <c r="EV330" s="117"/>
      <c r="FF330" s="117"/>
      <c r="FP330" s="117"/>
      <c r="FZ330" s="117"/>
      <c r="GJ330" s="117"/>
      <c r="GT330" s="117"/>
      <c r="HD330" s="117"/>
      <c r="HN330" s="117"/>
      <c r="HX330" s="117"/>
    </row>
    <row xmlns:x14ac="http://schemas.microsoft.com/office/spreadsheetml/2009/9/ac" r="331" s="3" customFormat="true" x14ac:dyDescent="0.25">
      <c r="A331" s="368"/>
      <c r="B331" s="117"/>
      <c r="L331" s="117"/>
      <c r="V331" s="117"/>
      <c r="AF331" s="117"/>
      <c r="AP331" s="117"/>
      <c r="AZ331" s="117"/>
      <c r="BJ331" s="117"/>
      <c r="BT331" s="117"/>
      <c r="CD331" s="117"/>
      <c r="CN331" s="117"/>
      <c r="CX331" s="117"/>
      <c r="DH331" s="117"/>
      <c r="DR331" s="117"/>
      <c r="EB331" s="117"/>
      <c r="EL331" s="117"/>
      <c r="EV331" s="117"/>
      <c r="FF331" s="117"/>
      <c r="FP331" s="117"/>
      <c r="FZ331" s="117"/>
      <c r="GJ331" s="117"/>
      <c r="GT331" s="117"/>
      <c r="HD331" s="117"/>
      <c r="HN331" s="117"/>
      <c r="HX331" s="117"/>
    </row>
    <row xmlns:x14ac="http://schemas.microsoft.com/office/spreadsheetml/2009/9/ac" r="332" s="3" customFormat="true" x14ac:dyDescent="0.25">
      <c r="A332" s="368"/>
      <c r="B332" s="117"/>
      <c r="L332" s="117"/>
      <c r="V332" s="117"/>
      <c r="AF332" s="117"/>
      <c r="AP332" s="117"/>
      <c r="AZ332" s="117"/>
      <c r="BJ332" s="117"/>
      <c r="BT332" s="117"/>
      <c r="CD332" s="117"/>
      <c r="CN332" s="117"/>
      <c r="CX332" s="117"/>
      <c r="DH332" s="117"/>
      <c r="DR332" s="117"/>
      <c r="EB332" s="117"/>
      <c r="EL332" s="117"/>
      <c r="EV332" s="117"/>
      <c r="FF332" s="117"/>
      <c r="FP332" s="117"/>
      <c r="FZ332" s="117"/>
      <c r="GJ332" s="117"/>
      <c r="GT332" s="117"/>
      <c r="HD332" s="117"/>
      <c r="HN332" s="117"/>
      <c r="HX332" s="117"/>
    </row>
    <row xmlns:x14ac="http://schemas.microsoft.com/office/spreadsheetml/2009/9/ac" r="333" s="3" customFormat="true" x14ac:dyDescent="0.25">
      <c r="A333" s="368"/>
      <c r="B333" s="117"/>
      <c r="L333" s="117"/>
      <c r="V333" s="117"/>
      <c r="AF333" s="117"/>
      <c r="AP333" s="117"/>
      <c r="AZ333" s="117"/>
      <c r="BJ333" s="117"/>
      <c r="BT333" s="117"/>
      <c r="CD333" s="117"/>
      <c r="CN333" s="117"/>
      <c r="CX333" s="117"/>
      <c r="DH333" s="117"/>
      <c r="DR333" s="117"/>
      <c r="EB333" s="117"/>
      <c r="EL333" s="117"/>
      <c r="EV333" s="117"/>
      <c r="FF333" s="117"/>
      <c r="FP333" s="117"/>
      <c r="FZ333" s="117"/>
      <c r="GJ333" s="117"/>
      <c r="GT333" s="117"/>
      <c r="HD333" s="117"/>
      <c r="HN333" s="117"/>
      <c r="HX333" s="117"/>
    </row>
    <row xmlns:x14ac="http://schemas.microsoft.com/office/spreadsheetml/2009/9/ac" r="334" s="3" customFormat="true" x14ac:dyDescent="0.25">
      <c r="A334" s="368"/>
      <c r="B334" s="117"/>
      <c r="L334" s="117"/>
      <c r="V334" s="117"/>
      <c r="AF334" s="117"/>
      <c r="AP334" s="117"/>
      <c r="AZ334" s="117"/>
      <c r="BJ334" s="117"/>
      <c r="BT334" s="117"/>
      <c r="CD334" s="117"/>
      <c r="CN334" s="117"/>
      <c r="CX334" s="117"/>
      <c r="DH334" s="117"/>
      <c r="DR334" s="117"/>
      <c r="EB334" s="117"/>
      <c r="EL334" s="117"/>
      <c r="EV334" s="117"/>
      <c r="FF334" s="117"/>
      <c r="FP334" s="117"/>
      <c r="FZ334" s="117"/>
      <c r="GJ334" s="117"/>
      <c r="GT334" s="117"/>
      <c r="HD334" s="117"/>
      <c r="HN334" s="117"/>
      <c r="HX334" s="117"/>
    </row>
    <row xmlns:x14ac="http://schemas.microsoft.com/office/spreadsheetml/2009/9/ac" r="335" s="3" customFormat="true" x14ac:dyDescent="0.25">
      <c r="A335" s="368"/>
      <c r="B335" s="117"/>
      <c r="L335" s="117"/>
      <c r="V335" s="117"/>
      <c r="AF335" s="117"/>
      <c r="AP335" s="117"/>
      <c r="AZ335" s="117"/>
      <c r="BJ335" s="117"/>
      <c r="BT335" s="117"/>
      <c r="CD335" s="117"/>
      <c r="CN335" s="117"/>
      <c r="CX335" s="117"/>
      <c r="DH335" s="117"/>
      <c r="DR335" s="117"/>
      <c r="EB335" s="117"/>
      <c r="EL335" s="117"/>
      <c r="EV335" s="117"/>
      <c r="FF335" s="117"/>
      <c r="FP335" s="117"/>
      <c r="FZ335" s="117"/>
      <c r="GJ335" s="117"/>
      <c r="GT335" s="117"/>
      <c r="HD335" s="117"/>
      <c r="HN335" s="117"/>
      <c r="HX335" s="117"/>
    </row>
    <row xmlns:x14ac="http://schemas.microsoft.com/office/spreadsheetml/2009/9/ac" r="336" s="3" customFormat="true" x14ac:dyDescent="0.25">
      <c r="A336" s="368"/>
      <c r="B336" s="117"/>
      <c r="L336" s="117"/>
      <c r="V336" s="117"/>
      <c r="AF336" s="117"/>
      <c r="AP336" s="117"/>
      <c r="AZ336" s="117"/>
      <c r="BJ336" s="117"/>
      <c r="BT336" s="117"/>
      <c r="CD336" s="117"/>
      <c r="CN336" s="117"/>
      <c r="CX336" s="117"/>
      <c r="DH336" s="117"/>
      <c r="DR336" s="117"/>
      <c r="EB336" s="117"/>
      <c r="EL336" s="117"/>
      <c r="EV336" s="117"/>
      <c r="FF336" s="117"/>
      <c r="FP336" s="117"/>
      <c r="FZ336" s="117"/>
      <c r="GJ336" s="117"/>
      <c r="GT336" s="117"/>
      <c r="HD336" s="117"/>
      <c r="HN336" s="117"/>
      <c r="HX336" s="117"/>
    </row>
    <row xmlns:x14ac="http://schemas.microsoft.com/office/spreadsheetml/2009/9/ac" r="337" s="3" customFormat="true" x14ac:dyDescent="0.25">
      <c r="A337" s="368"/>
      <c r="B337" s="117"/>
      <c r="L337" s="117"/>
      <c r="V337" s="117"/>
      <c r="AF337" s="117"/>
      <c r="AP337" s="117"/>
      <c r="AZ337" s="117"/>
      <c r="BJ337" s="117"/>
      <c r="BT337" s="117"/>
      <c r="CD337" s="117"/>
      <c r="CN337" s="117"/>
      <c r="CX337" s="117"/>
      <c r="DH337" s="117"/>
      <c r="DR337" s="117"/>
      <c r="EB337" s="117"/>
      <c r="EL337" s="117"/>
      <c r="EV337" s="117"/>
      <c r="FF337" s="117"/>
      <c r="FP337" s="117"/>
      <c r="FZ337" s="117"/>
      <c r="GJ337" s="117"/>
      <c r="GT337" s="117"/>
      <c r="HD337" s="117"/>
      <c r="HN337" s="117"/>
      <c r="HX337" s="117"/>
    </row>
    <row xmlns:x14ac="http://schemas.microsoft.com/office/spreadsheetml/2009/9/ac" r="338" s="3" customFormat="true" x14ac:dyDescent="0.25">
      <c r="A338" s="368"/>
      <c r="B338" s="117"/>
      <c r="L338" s="117"/>
      <c r="V338" s="117"/>
      <c r="AF338" s="117"/>
      <c r="AP338" s="117"/>
      <c r="AZ338" s="117"/>
      <c r="BJ338" s="117"/>
      <c r="BT338" s="117"/>
      <c r="CD338" s="117"/>
      <c r="CN338" s="117"/>
      <c r="CX338" s="117"/>
      <c r="DH338" s="117"/>
      <c r="DR338" s="117"/>
      <c r="EB338" s="117"/>
      <c r="EL338" s="117"/>
      <c r="EV338" s="117"/>
      <c r="FF338" s="117"/>
      <c r="FP338" s="117"/>
      <c r="FZ338" s="117"/>
      <c r="GJ338" s="117"/>
      <c r="GT338" s="117"/>
      <c r="HD338" s="117"/>
      <c r="HN338" s="117"/>
      <c r="HX338" s="117"/>
    </row>
    <row xmlns:x14ac="http://schemas.microsoft.com/office/spreadsheetml/2009/9/ac" r="339" s="3" customFormat="true" x14ac:dyDescent="0.25">
      <c r="A339" s="368"/>
      <c r="B339" s="117"/>
      <c r="L339" s="117"/>
      <c r="V339" s="117"/>
      <c r="AF339" s="117"/>
      <c r="AP339" s="117"/>
      <c r="AZ339" s="117"/>
      <c r="BJ339" s="117"/>
      <c r="BT339" s="117"/>
      <c r="CD339" s="117"/>
      <c r="CN339" s="117"/>
      <c r="CX339" s="117"/>
      <c r="DH339" s="117"/>
      <c r="DR339" s="117"/>
      <c r="EB339" s="117"/>
      <c r="EL339" s="117"/>
      <c r="EV339" s="117"/>
      <c r="FF339" s="117"/>
      <c r="FP339" s="117"/>
      <c r="FZ339" s="117"/>
      <c r="GJ339" s="117"/>
      <c r="GT339" s="117"/>
      <c r="HD339" s="117"/>
      <c r="HN339" s="117"/>
      <c r="HX339" s="117"/>
    </row>
    <row xmlns:x14ac="http://schemas.microsoft.com/office/spreadsheetml/2009/9/ac" r="340" s="3" customFormat="true" x14ac:dyDescent="0.25">
      <c r="A340" s="368"/>
      <c r="B340" s="117"/>
      <c r="L340" s="117"/>
      <c r="V340" s="117"/>
      <c r="AF340" s="117"/>
      <c r="AP340" s="117"/>
      <c r="AZ340" s="117"/>
      <c r="BJ340" s="117"/>
      <c r="BT340" s="117"/>
      <c r="CD340" s="117"/>
      <c r="CN340" s="117"/>
      <c r="CX340" s="117"/>
      <c r="DH340" s="117"/>
      <c r="DR340" s="117"/>
      <c r="EB340" s="117"/>
      <c r="EL340" s="117"/>
      <c r="EV340" s="117"/>
      <c r="FF340" s="117"/>
      <c r="FP340" s="117"/>
      <c r="FZ340" s="117"/>
      <c r="GJ340" s="117"/>
      <c r="GT340" s="117"/>
      <c r="HD340" s="117"/>
      <c r="HN340" s="117"/>
      <c r="HX340" s="117"/>
    </row>
    <row xmlns:x14ac="http://schemas.microsoft.com/office/spreadsheetml/2009/9/ac" r="341" s="3" customFormat="true" x14ac:dyDescent="0.25">
      <c r="A341" s="368"/>
      <c r="B341" s="117"/>
      <c r="L341" s="117"/>
      <c r="V341" s="117"/>
      <c r="AF341" s="117"/>
      <c r="AP341" s="117"/>
      <c r="AZ341" s="117"/>
      <c r="BJ341" s="117"/>
      <c r="BT341" s="117"/>
      <c r="CD341" s="117"/>
      <c r="CN341" s="117"/>
      <c r="CX341" s="117"/>
      <c r="DH341" s="117"/>
      <c r="DR341" s="117"/>
      <c r="EB341" s="117"/>
      <c r="EL341" s="117"/>
      <c r="EV341" s="117"/>
      <c r="FF341" s="117"/>
      <c r="FP341" s="117"/>
      <c r="FZ341" s="117"/>
      <c r="GJ341" s="117"/>
      <c r="GT341" s="117"/>
      <c r="HD341" s="117"/>
      <c r="HN341" s="117"/>
      <c r="HX341" s="117"/>
    </row>
    <row xmlns:x14ac="http://schemas.microsoft.com/office/spreadsheetml/2009/9/ac" r="342" s="3" customFormat="true" x14ac:dyDescent="0.25">
      <c r="A342" s="368"/>
      <c r="B342" s="117"/>
      <c r="L342" s="117"/>
      <c r="V342" s="117"/>
      <c r="AF342" s="117"/>
      <c r="AP342" s="117"/>
      <c r="AZ342" s="117"/>
      <c r="BJ342" s="117"/>
      <c r="BT342" s="117"/>
      <c r="CD342" s="117"/>
      <c r="CN342" s="117"/>
      <c r="CX342" s="117"/>
      <c r="DH342" s="117"/>
      <c r="DR342" s="117"/>
      <c r="EB342" s="117"/>
      <c r="EL342" s="117"/>
      <c r="EV342" s="117"/>
      <c r="FF342" s="117"/>
      <c r="FP342" s="117"/>
      <c r="FZ342" s="117"/>
      <c r="GJ342" s="117"/>
      <c r="GT342" s="117"/>
      <c r="HD342" s="117"/>
      <c r="HN342" s="117"/>
      <c r="HX342" s="117"/>
    </row>
    <row xmlns:x14ac="http://schemas.microsoft.com/office/spreadsheetml/2009/9/ac" r="343" s="3" customFormat="true" x14ac:dyDescent="0.25">
      <c r="A343" s="368"/>
      <c r="B343" s="117"/>
      <c r="L343" s="117"/>
      <c r="V343" s="117"/>
      <c r="AF343" s="117"/>
      <c r="AP343" s="117"/>
      <c r="AZ343" s="117"/>
      <c r="BJ343" s="117"/>
      <c r="BT343" s="117"/>
      <c r="CD343" s="117"/>
      <c r="CN343" s="117"/>
      <c r="CX343" s="117"/>
      <c r="DH343" s="117"/>
      <c r="DR343" s="117"/>
      <c r="EB343" s="117"/>
      <c r="EL343" s="117"/>
      <c r="EV343" s="117"/>
      <c r="FF343" s="117"/>
      <c r="FP343" s="117"/>
      <c r="FZ343" s="117"/>
      <c r="GJ343" s="117"/>
      <c r="GT343" s="117"/>
      <c r="HD343" s="117"/>
      <c r="HN343" s="117"/>
      <c r="HX343" s="117"/>
    </row>
    <row xmlns:x14ac="http://schemas.microsoft.com/office/spreadsheetml/2009/9/ac" r="344" s="3" customFormat="true" x14ac:dyDescent="0.25">
      <c r="A344" s="368"/>
      <c r="B344" s="117"/>
      <c r="L344" s="117"/>
      <c r="V344" s="117"/>
      <c r="AF344" s="117"/>
      <c r="AP344" s="117"/>
      <c r="AZ344" s="117"/>
      <c r="BJ344" s="117"/>
      <c r="BT344" s="117"/>
      <c r="CD344" s="117"/>
      <c r="CN344" s="117"/>
      <c r="CX344" s="117"/>
      <c r="DH344" s="117"/>
      <c r="DR344" s="117"/>
      <c r="EB344" s="117"/>
      <c r="EL344" s="117"/>
      <c r="EV344" s="117"/>
      <c r="FF344" s="117"/>
      <c r="FP344" s="117"/>
      <c r="FZ344" s="117"/>
      <c r="GJ344" s="117"/>
      <c r="GT344" s="117"/>
      <c r="HD344" s="117"/>
      <c r="HN344" s="117"/>
      <c r="HX344" s="117"/>
    </row>
    <row xmlns:x14ac="http://schemas.microsoft.com/office/spreadsheetml/2009/9/ac" r="345" s="3" customFormat="true" x14ac:dyDescent="0.25">
      <c r="A345" s="368"/>
      <c r="B345" s="117"/>
      <c r="L345" s="117"/>
      <c r="V345" s="117"/>
      <c r="AF345" s="117"/>
      <c r="AP345" s="117"/>
      <c r="AZ345" s="117"/>
      <c r="BJ345" s="117"/>
      <c r="BT345" s="117"/>
      <c r="CD345" s="117"/>
      <c r="CN345" s="117"/>
      <c r="CX345" s="117"/>
      <c r="DH345" s="117"/>
      <c r="DR345" s="117"/>
      <c r="EB345" s="117"/>
      <c r="EL345" s="117"/>
      <c r="EV345" s="117"/>
      <c r="FF345" s="117"/>
      <c r="FP345" s="117"/>
      <c r="FZ345" s="117"/>
      <c r="GJ345" s="117"/>
      <c r="GT345" s="117"/>
      <c r="HD345" s="117"/>
      <c r="HN345" s="117"/>
      <c r="HX345" s="117"/>
    </row>
    <row xmlns:x14ac="http://schemas.microsoft.com/office/spreadsheetml/2009/9/ac" r="346" s="3" customFormat="true" x14ac:dyDescent="0.25">
      <c r="A346" s="368"/>
      <c r="B346" s="117"/>
      <c r="L346" s="117"/>
      <c r="V346" s="117"/>
      <c r="AF346" s="117"/>
      <c r="AP346" s="117"/>
      <c r="AZ346" s="117"/>
      <c r="BJ346" s="117"/>
      <c r="BT346" s="117"/>
      <c r="CD346" s="117"/>
      <c r="CN346" s="117"/>
      <c r="CX346" s="117"/>
      <c r="DH346" s="117"/>
      <c r="DR346" s="117"/>
      <c r="EB346" s="117"/>
      <c r="EL346" s="117"/>
      <c r="EV346" s="117"/>
      <c r="FF346" s="117"/>
      <c r="FP346" s="117"/>
      <c r="FZ346" s="117"/>
      <c r="GJ346" s="117"/>
      <c r="GT346" s="117"/>
      <c r="HD346" s="117"/>
      <c r="HN346" s="117"/>
      <c r="HX346" s="117"/>
    </row>
    <row xmlns:x14ac="http://schemas.microsoft.com/office/spreadsheetml/2009/9/ac" r="347" s="3" customFormat="true" x14ac:dyDescent="0.25">
      <c r="A347" s="368"/>
      <c r="B347" s="117"/>
      <c r="L347" s="117"/>
      <c r="V347" s="117"/>
      <c r="AF347" s="117"/>
      <c r="AP347" s="117"/>
      <c r="AZ347" s="117"/>
      <c r="BJ347" s="117"/>
      <c r="BT347" s="117"/>
      <c r="CD347" s="117"/>
      <c r="CN347" s="117"/>
      <c r="CX347" s="117"/>
      <c r="DH347" s="117"/>
      <c r="DR347" s="117"/>
      <c r="EB347" s="117"/>
      <c r="EL347" s="117"/>
      <c r="EV347" s="117"/>
      <c r="FF347" s="117"/>
      <c r="FP347" s="117"/>
      <c r="FZ347" s="117"/>
      <c r="GJ347" s="117"/>
      <c r="GT347" s="117"/>
      <c r="HD347" s="117"/>
      <c r="HN347" s="117"/>
      <c r="HX347" s="117"/>
    </row>
    <row xmlns:x14ac="http://schemas.microsoft.com/office/spreadsheetml/2009/9/ac" r="348" s="3" customFormat="true" x14ac:dyDescent="0.25">
      <c r="A348" s="368"/>
      <c r="B348" s="117"/>
      <c r="L348" s="117"/>
      <c r="V348" s="117"/>
      <c r="AF348" s="117"/>
      <c r="AP348" s="117"/>
      <c r="AZ348" s="117"/>
      <c r="BJ348" s="117"/>
      <c r="BT348" s="117"/>
      <c r="CD348" s="117"/>
      <c r="CN348" s="117"/>
      <c r="CX348" s="117"/>
      <c r="DH348" s="117"/>
      <c r="DR348" s="117"/>
      <c r="EB348" s="117"/>
      <c r="EL348" s="117"/>
      <c r="EV348" s="117"/>
      <c r="FF348" s="117"/>
      <c r="FP348" s="117"/>
      <c r="FZ348" s="117"/>
      <c r="GJ348" s="117"/>
      <c r="GT348" s="117"/>
      <c r="HD348" s="117"/>
      <c r="HN348" s="117"/>
      <c r="HX348" s="117"/>
    </row>
    <row xmlns:x14ac="http://schemas.microsoft.com/office/spreadsheetml/2009/9/ac" r="349" s="3" customFormat="true" x14ac:dyDescent="0.25">
      <c r="A349" s="368"/>
      <c r="B349" s="117"/>
      <c r="L349" s="117"/>
      <c r="V349" s="117"/>
      <c r="AF349" s="117"/>
      <c r="AP349" s="117"/>
      <c r="AZ349" s="117"/>
      <c r="BJ349" s="117"/>
      <c r="BT349" s="117"/>
      <c r="CD349" s="117"/>
      <c r="CN349" s="117"/>
      <c r="CX349" s="117"/>
      <c r="DH349" s="117"/>
      <c r="DR349" s="117"/>
      <c r="EB349" s="117"/>
      <c r="EL349" s="117"/>
      <c r="EV349" s="117"/>
      <c r="FF349" s="117"/>
      <c r="FP349" s="117"/>
      <c r="FZ349" s="117"/>
      <c r="GJ349" s="117"/>
      <c r="GT349" s="117"/>
      <c r="HD349" s="117"/>
      <c r="HN349" s="117"/>
      <c r="HX349" s="117"/>
    </row>
    <row xmlns:x14ac="http://schemas.microsoft.com/office/spreadsheetml/2009/9/ac" r="350" s="3" customFormat="true" x14ac:dyDescent="0.25">
      <c r="A350" s="368"/>
      <c r="B350" s="117"/>
      <c r="L350" s="117"/>
      <c r="V350" s="117"/>
      <c r="AF350" s="117"/>
      <c r="AP350" s="117"/>
      <c r="AZ350" s="117"/>
      <c r="BJ350" s="117"/>
      <c r="BT350" s="117"/>
      <c r="CD350" s="117"/>
      <c r="CN350" s="117"/>
      <c r="CX350" s="117"/>
      <c r="DH350" s="117"/>
      <c r="DR350" s="117"/>
      <c r="EB350" s="117"/>
      <c r="EL350" s="117"/>
      <c r="EV350" s="117"/>
      <c r="FF350" s="117"/>
      <c r="FP350" s="117"/>
      <c r="FZ350" s="117"/>
      <c r="GJ350" s="117"/>
      <c r="GT350" s="117"/>
      <c r="HD350" s="117"/>
      <c r="HN350" s="117"/>
      <c r="HX350" s="117"/>
    </row>
    <row xmlns:x14ac="http://schemas.microsoft.com/office/spreadsheetml/2009/9/ac" r="351" s="3" customFormat="true" x14ac:dyDescent="0.25">
      <c r="A351" s="368"/>
      <c r="B351" s="117"/>
      <c r="L351" s="117"/>
      <c r="V351" s="117"/>
      <c r="AF351" s="117"/>
      <c r="AP351" s="117"/>
      <c r="AZ351" s="117"/>
      <c r="BJ351" s="117"/>
      <c r="BT351" s="117"/>
      <c r="CD351" s="117"/>
      <c r="CN351" s="117"/>
      <c r="CX351" s="117"/>
      <c r="DH351" s="117"/>
      <c r="DR351" s="117"/>
      <c r="EB351" s="117"/>
      <c r="EL351" s="117"/>
      <c r="EV351" s="117"/>
      <c r="FF351" s="117"/>
      <c r="FP351" s="117"/>
      <c r="FZ351" s="117"/>
      <c r="GJ351" s="117"/>
      <c r="GT351" s="117"/>
      <c r="HD351" s="117"/>
      <c r="HN351" s="117"/>
      <c r="HX351" s="117"/>
    </row>
    <row xmlns:x14ac="http://schemas.microsoft.com/office/spreadsheetml/2009/9/ac" r="352" s="3" customFormat="true" x14ac:dyDescent="0.25">
      <c r="A352" s="368"/>
      <c r="B352" s="117"/>
      <c r="L352" s="117"/>
      <c r="V352" s="117"/>
      <c r="AF352" s="117"/>
      <c r="AP352" s="117"/>
      <c r="AZ352" s="117"/>
      <c r="BJ352" s="117"/>
      <c r="BT352" s="117"/>
      <c r="CD352" s="117"/>
      <c r="CN352" s="117"/>
      <c r="CX352" s="117"/>
      <c r="DH352" s="117"/>
      <c r="DR352" s="117"/>
      <c r="EB352" s="117"/>
      <c r="EL352" s="117"/>
      <c r="EV352" s="117"/>
      <c r="FF352" s="117"/>
      <c r="FP352" s="117"/>
      <c r="FZ352" s="117"/>
      <c r="GJ352" s="117"/>
      <c r="GT352" s="117"/>
      <c r="HD352" s="117"/>
      <c r="HN352" s="117"/>
      <c r="HX352" s="117"/>
    </row>
    <row xmlns:x14ac="http://schemas.microsoft.com/office/spreadsheetml/2009/9/ac" r="353" s="3" customFormat="true" x14ac:dyDescent="0.25">
      <c r="A353" s="368"/>
      <c r="B353" s="117"/>
      <c r="L353" s="117"/>
      <c r="V353" s="117"/>
      <c r="AF353" s="117"/>
      <c r="AP353" s="117"/>
      <c r="AZ353" s="117"/>
      <c r="BJ353" s="117"/>
      <c r="BT353" s="117"/>
      <c r="CD353" s="117"/>
      <c r="CN353" s="117"/>
      <c r="CX353" s="117"/>
      <c r="DH353" s="117"/>
      <c r="DR353" s="117"/>
      <c r="EB353" s="117"/>
      <c r="EL353" s="117"/>
      <c r="EV353" s="117"/>
      <c r="FF353" s="117"/>
      <c r="FP353" s="117"/>
      <c r="FZ353" s="117"/>
      <c r="GJ353" s="117"/>
      <c r="GT353" s="117"/>
      <c r="HD353" s="117"/>
      <c r="HN353" s="117"/>
      <c r="HX353" s="117"/>
    </row>
    <row xmlns:x14ac="http://schemas.microsoft.com/office/spreadsheetml/2009/9/ac" r="354" s="3" customFormat="true" x14ac:dyDescent="0.25">
      <c r="A354" s="368"/>
      <c r="B354" s="117"/>
      <c r="L354" s="117"/>
      <c r="V354" s="117"/>
      <c r="AF354" s="117"/>
      <c r="AP354" s="117"/>
      <c r="AZ354" s="117"/>
      <c r="BJ354" s="117"/>
      <c r="BT354" s="117"/>
      <c r="CD354" s="117"/>
      <c r="CN354" s="117"/>
      <c r="CX354" s="117"/>
      <c r="DH354" s="117"/>
      <c r="DR354" s="117"/>
      <c r="EB354" s="117"/>
      <c r="EL354" s="117"/>
      <c r="EV354" s="117"/>
      <c r="FF354" s="117"/>
      <c r="FP354" s="117"/>
      <c r="FZ354" s="117"/>
      <c r="GJ354" s="117"/>
      <c r="GT354" s="117"/>
      <c r="HD354" s="117"/>
      <c r="HN354" s="117"/>
      <c r="HX354" s="117"/>
    </row>
    <row xmlns:x14ac="http://schemas.microsoft.com/office/spreadsheetml/2009/9/ac" r="355" s="3" customFormat="true" x14ac:dyDescent="0.25">
      <c r="A355" s="368"/>
      <c r="B355" s="117"/>
      <c r="L355" s="117"/>
      <c r="V355" s="117"/>
      <c r="AF355" s="117"/>
      <c r="AP355" s="117"/>
      <c r="AZ355" s="117"/>
      <c r="BJ355" s="117"/>
      <c r="BT355" s="117"/>
      <c r="CD355" s="117"/>
      <c r="CN355" s="117"/>
      <c r="CX355" s="117"/>
      <c r="DH355" s="117"/>
      <c r="DR355" s="117"/>
      <c r="EB355" s="117"/>
      <c r="EL355" s="117"/>
      <c r="EV355" s="117"/>
      <c r="FF355" s="117"/>
      <c r="FP355" s="117"/>
      <c r="FZ355" s="117"/>
      <c r="GJ355" s="117"/>
      <c r="GT355" s="117"/>
      <c r="HD355" s="117"/>
      <c r="HN355" s="117"/>
      <c r="HX355" s="117"/>
    </row>
    <row xmlns:x14ac="http://schemas.microsoft.com/office/spreadsheetml/2009/9/ac" r="356" s="3" customFormat="true" x14ac:dyDescent="0.25">
      <c r="A356" s="368"/>
      <c r="B356" s="117"/>
      <c r="L356" s="117"/>
      <c r="V356" s="117"/>
      <c r="AF356" s="117"/>
      <c r="AP356" s="117"/>
      <c r="AZ356" s="117"/>
      <c r="BJ356" s="117"/>
      <c r="BT356" s="117"/>
      <c r="CD356" s="117"/>
      <c r="CN356" s="117"/>
      <c r="CX356" s="117"/>
      <c r="DH356" s="117"/>
      <c r="DR356" s="117"/>
      <c r="EB356" s="117"/>
      <c r="EL356" s="117"/>
      <c r="EV356" s="117"/>
      <c r="FF356" s="117"/>
      <c r="FP356" s="117"/>
      <c r="FZ356" s="117"/>
      <c r="GJ356" s="117"/>
      <c r="GT356" s="117"/>
      <c r="HD356" s="117"/>
      <c r="HN356" s="117"/>
      <c r="HX356" s="117"/>
    </row>
    <row xmlns:x14ac="http://schemas.microsoft.com/office/spreadsheetml/2009/9/ac" r="357" s="3" customFormat="true" x14ac:dyDescent="0.25">
      <c r="A357" s="368"/>
      <c r="B357" s="117"/>
      <c r="L357" s="117"/>
      <c r="V357" s="117"/>
      <c r="AF357" s="117"/>
      <c r="AP357" s="117"/>
      <c r="AZ357" s="117"/>
      <c r="BJ357" s="117"/>
      <c r="BT357" s="117"/>
      <c r="CD357" s="117"/>
      <c r="CN357" s="117"/>
      <c r="CX357" s="117"/>
      <c r="DH357" s="117"/>
      <c r="DR357" s="117"/>
      <c r="EB357" s="117"/>
      <c r="EL357" s="117"/>
      <c r="EV357" s="117"/>
      <c r="FF357" s="117"/>
      <c r="FP357" s="117"/>
      <c r="FZ357" s="117"/>
      <c r="GJ357" s="117"/>
      <c r="GT357" s="117"/>
      <c r="HD357" s="117"/>
      <c r="HN357" s="117"/>
      <c r="HX357" s="117"/>
    </row>
    <row xmlns:x14ac="http://schemas.microsoft.com/office/spreadsheetml/2009/9/ac" r="358" s="3" customFormat="true" x14ac:dyDescent="0.25">
      <c r="A358" s="368"/>
      <c r="B358" s="117"/>
      <c r="L358" s="117"/>
      <c r="V358" s="117"/>
      <c r="AF358" s="117"/>
      <c r="AP358" s="117"/>
      <c r="AZ358" s="117"/>
      <c r="BJ358" s="117"/>
      <c r="BT358" s="117"/>
      <c r="CD358" s="117"/>
      <c r="CN358" s="117"/>
      <c r="CX358" s="117"/>
      <c r="DH358" s="117"/>
      <c r="DR358" s="117"/>
      <c r="EB358" s="117"/>
      <c r="EL358" s="117"/>
      <c r="EV358" s="117"/>
      <c r="FF358" s="117"/>
      <c r="FP358" s="117"/>
      <c r="FZ358" s="117"/>
      <c r="GJ358" s="117"/>
      <c r="GT358" s="117"/>
      <c r="HD358" s="117"/>
      <c r="HN358" s="117"/>
      <c r="HX358" s="117"/>
    </row>
    <row xmlns:x14ac="http://schemas.microsoft.com/office/spreadsheetml/2009/9/ac" r="359" s="3" customFormat="true" x14ac:dyDescent="0.25">
      <c r="A359" s="368"/>
      <c r="B359" s="117"/>
      <c r="L359" s="117"/>
      <c r="V359" s="117"/>
      <c r="AF359" s="117"/>
      <c r="AP359" s="117"/>
      <c r="AZ359" s="117"/>
      <c r="BJ359" s="117"/>
      <c r="BT359" s="117"/>
      <c r="CD359" s="117"/>
      <c r="CN359" s="117"/>
      <c r="CX359" s="117"/>
      <c r="DH359" s="117"/>
      <c r="DR359" s="117"/>
      <c r="EB359" s="117"/>
      <c r="EL359" s="117"/>
      <c r="EV359" s="117"/>
      <c r="FF359" s="117"/>
      <c r="FP359" s="117"/>
      <c r="FZ359" s="117"/>
      <c r="GJ359" s="117"/>
      <c r="GT359" s="117"/>
      <c r="HD359" s="117"/>
      <c r="HN359" s="117"/>
      <c r="HX359" s="117"/>
    </row>
    <row xmlns:x14ac="http://schemas.microsoft.com/office/spreadsheetml/2009/9/ac" r="360" s="3" customFormat="true" x14ac:dyDescent="0.25">
      <c r="A360" s="368"/>
      <c r="B360" s="117"/>
      <c r="L360" s="117"/>
      <c r="V360" s="117"/>
      <c r="AF360" s="117"/>
      <c r="AP360" s="117"/>
      <c r="AZ360" s="117"/>
      <c r="BJ360" s="117"/>
      <c r="BT360" s="117"/>
      <c r="CD360" s="117"/>
      <c r="CN360" s="117"/>
      <c r="CX360" s="117"/>
      <c r="DH360" s="117"/>
      <c r="DR360" s="117"/>
      <c r="EB360" s="117"/>
      <c r="EL360" s="117"/>
      <c r="EV360" s="117"/>
      <c r="FF360" s="117"/>
      <c r="FP360" s="117"/>
      <c r="FZ360" s="117"/>
      <c r="GJ360" s="117"/>
      <c r="GT360" s="117"/>
      <c r="HD360" s="117"/>
      <c r="HN360" s="117"/>
      <c r="HX360" s="117"/>
    </row>
    <row xmlns:x14ac="http://schemas.microsoft.com/office/spreadsheetml/2009/9/ac" r="361" s="3" customFormat="true" x14ac:dyDescent="0.25">
      <c r="A361" s="368"/>
      <c r="B361" s="117"/>
      <c r="L361" s="117"/>
      <c r="V361" s="117"/>
      <c r="AF361" s="117"/>
      <c r="AP361" s="117"/>
      <c r="AZ361" s="117"/>
      <c r="BJ361" s="117"/>
      <c r="BT361" s="117"/>
      <c r="CD361" s="117"/>
      <c r="CN361" s="117"/>
      <c r="CX361" s="117"/>
      <c r="DH361" s="117"/>
      <c r="DR361" s="117"/>
      <c r="EB361" s="117"/>
      <c r="EL361" s="117"/>
      <c r="EV361" s="117"/>
      <c r="FF361" s="117"/>
      <c r="FP361" s="117"/>
      <c r="FZ361" s="117"/>
      <c r="GJ361" s="117"/>
      <c r="GT361" s="117"/>
      <c r="HD361" s="117"/>
      <c r="HN361" s="117"/>
      <c r="HX361" s="117"/>
    </row>
    <row xmlns:x14ac="http://schemas.microsoft.com/office/spreadsheetml/2009/9/ac" r="362" s="3" customFormat="true" x14ac:dyDescent="0.25">
      <c r="A362" s="368"/>
      <c r="B362" s="117"/>
      <c r="L362" s="117"/>
      <c r="V362" s="117"/>
      <c r="AF362" s="117"/>
      <c r="AP362" s="117"/>
      <c r="AZ362" s="117"/>
      <c r="BJ362" s="117"/>
      <c r="BT362" s="117"/>
      <c r="CD362" s="117"/>
      <c r="CN362" s="117"/>
      <c r="CX362" s="117"/>
      <c r="DH362" s="117"/>
      <c r="DR362" s="117"/>
      <c r="EB362" s="117"/>
      <c r="EL362" s="117"/>
      <c r="EV362" s="117"/>
      <c r="FF362" s="117"/>
      <c r="FP362" s="117"/>
      <c r="FZ362" s="117"/>
      <c r="GJ362" s="117"/>
      <c r="GT362" s="117"/>
      <c r="HD362" s="117"/>
      <c r="HN362" s="117"/>
      <c r="HX362" s="117"/>
    </row>
    <row xmlns:x14ac="http://schemas.microsoft.com/office/spreadsheetml/2009/9/ac" r="363" s="3" customFormat="true" x14ac:dyDescent="0.25">
      <c r="A363" s="368"/>
      <c r="B363" s="117"/>
      <c r="L363" s="117"/>
      <c r="V363" s="117"/>
      <c r="AF363" s="117"/>
      <c r="AP363" s="117"/>
      <c r="AZ363" s="117"/>
      <c r="BJ363" s="117"/>
      <c r="BT363" s="117"/>
      <c r="CD363" s="117"/>
      <c r="CN363" s="117"/>
      <c r="CX363" s="117"/>
      <c r="DH363" s="117"/>
      <c r="DR363" s="117"/>
      <c r="EB363" s="117"/>
      <c r="EL363" s="117"/>
      <c r="EV363" s="117"/>
      <c r="FF363" s="117"/>
      <c r="FP363" s="117"/>
      <c r="FZ363" s="117"/>
      <c r="GJ363" s="117"/>
      <c r="GT363" s="117"/>
      <c r="HD363" s="117"/>
      <c r="HN363" s="117"/>
      <c r="HX363" s="117"/>
    </row>
    <row xmlns:x14ac="http://schemas.microsoft.com/office/spreadsheetml/2009/9/ac" r="364" s="3" customFormat="true" x14ac:dyDescent="0.25">
      <c r="A364" s="368"/>
      <c r="B364" s="117"/>
      <c r="L364" s="117"/>
      <c r="V364" s="117"/>
      <c r="AF364" s="117"/>
      <c r="AP364" s="117"/>
      <c r="AZ364" s="117"/>
      <c r="BJ364" s="117"/>
      <c r="BT364" s="117"/>
      <c r="CD364" s="117"/>
      <c r="CN364" s="117"/>
      <c r="CX364" s="117"/>
      <c r="DH364" s="117"/>
      <c r="DR364" s="117"/>
      <c r="EB364" s="117"/>
      <c r="EL364" s="117"/>
      <c r="EV364" s="117"/>
      <c r="FF364" s="117"/>
      <c r="FP364" s="117"/>
      <c r="FZ364" s="117"/>
      <c r="GJ364" s="117"/>
      <c r="GT364" s="117"/>
      <c r="HD364" s="117"/>
      <c r="HN364" s="117"/>
      <c r="HX364" s="117"/>
    </row>
    <row xmlns:x14ac="http://schemas.microsoft.com/office/spreadsheetml/2009/9/ac" r="365" s="3" customFormat="true" x14ac:dyDescent="0.25">
      <c r="A365" s="368"/>
      <c r="B365" s="117"/>
      <c r="L365" s="117"/>
      <c r="V365" s="117"/>
      <c r="AF365" s="117"/>
      <c r="AP365" s="117"/>
      <c r="AZ365" s="117"/>
      <c r="BJ365" s="117"/>
      <c r="BT365" s="117"/>
      <c r="CD365" s="117"/>
      <c r="CN365" s="117"/>
      <c r="CX365" s="117"/>
      <c r="DH365" s="117"/>
      <c r="DR365" s="117"/>
      <c r="EB365" s="117"/>
      <c r="EL365" s="117"/>
      <c r="EV365" s="117"/>
      <c r="FF365" s="117"/>
      <c r="FP365" s="117"/>
      <c r="FZ365" s="117"/>
      <c r="GJ365" s="117"/>
      <c r="GT365" s="117"/>
      <c r="HD365" s="117"/>
      <c r="HN365" s="117"/>
      <c r="HX365" s="117"/>
    </row>
    <row xmlns:x14ac="http://schemas.microsoft.com/office/spreadsheetml/2009/9/ac" r="366" s="3" customFormat="true" x14ac:dyDescent="0.25">
      <c r="A366" s="368"/>
      <c r="B366" s="117"/>
      <c r="L366" s="117"/>
      <c r="V366" s="117"/>
      <c r="AF366" s="117"/>
      <c r="AP366" s="117"/>
      <c r="AZ366" s="117"/>
      <c r="BJ366" s="117"/>
      <c r="BT366" s="117"/>
      <c r="CD366" s="117"/>
      <c r="CN366" s="117"/>
      <c r="CX366" s="117"/>
      <c r="DH366" s="117"/>
      <c r="DR366" s="117"/>
      <c r="EB366" s="117"/>
      <c r="EL366" s="117"/>
      <c r="EV366" s="117"/>
      <c r="FF366" s="117"/>
      <c r="FP366" s="117"/>
      <c r="FZ366" s="117"/>
      <c r="GJ366" s="117"/>
      <c r="GT366" s="117"/>
      <c r="HD366" s="117"/>
      <c r="HN366" s="117"/>
      <c r="HX366" s="117"/>
    </row>
    <row xmlns:x14ac="http://schemas.microsoft.com/office/spreadsheetml/2009/9/ac" r="367" s="3" customFormat="true" x14ac:dyDescent="0.25">
      <c r="A367" s="368"/>
      <c r="B367" s="117"/>
      <c r="L367" s="117"/>
      <c r="V367" s="117"/>
      <c r="AF367" s="117"/>
      <c r="AP367" s="117"/>
      <c r="AZ367" s="117"/>
      <c r="BJ367" s="117"/>
      <c r="BT367" s="117"/>
      <c r="CD367" s="117"/>
      <c r="CN367" s="117"/>
      <c r="CX367" s="117"/>
      <c r="DH367" s="117"/>
      <c r="DR367" s="117"/>
      <c r="EB367" s="117"/>
      <c r="EL367" s="117"/>
      <c r="EV367" s="117"/>
      <c r="FF367" s="117"/>
      <c r="FP367" s="117"/>
      <c r="FZ367" s="117"/>
      <c r="GJ367" s="117"/>
      <c r="GT367" s="117"/>
      <c r="HD367" s="117"/>
      <c r="HN367" s="117"/>
      <c r="HX367" s="117"/>
    </row>
    <row xmlns:x14ac="http://schemas.microsoft.com/office/spreadsheetml/2009/9/ac" r="368" s="3" customFormat="true" x14ac:dyDescent="0.25">
      <c r="A368" s="368"/>
      <c r="B368" s="117"/>
      <c r="L368" s="117"/>
      <c r="V368" s="117"/>
      <c r="AF368" s="117"/>
      <c r="AP368" s="117"/>
      <c r="AZ368" s="117"/>
      <c r="BJ368" s="117"/>
      <c r="BT368" s="117"/>
      <c r="CD368" s="117"/>
      <c r="CN368" s="117"/>
      <c r="CX368" s="117"/>
      <c r="DH368" s="117"/>
      <c r="DR368" s="117"/>
      <c r="EB368" s="117"/>
      <c r="EL368" s="117"/>
      <c r="EV368" s="117"/>
      <c r="FF368" s="117"/>
      <c r="FP368" s="117"/>
      <c r="FZ368" s="117"/>
      <c r="GJ368" s="117"/>
      <c r="GT368" s="117"/>
      <c r="HD368" s="117"/>
      <c r="HN368" s="117"/>
      <c r="HX368" s="117"/>
    </row>
    <row xmlns:x14ac="http://schemas.microsoft.com/office/spreadsheetml/2009/9/ac" r="369" s="3" customFormat="true" x14ac:dyDescent="0.25">
      <c r="A369" s="368"/>
      <c r="B369" s="117"/>
      <c r="L369" s="117"/>
      <c r="V369" s="117"/>
      <c r="AF369" s="117"/>
      <c r="AP369" s="117"/>
      <c r="AZ369" s="117"/>
      <c r="BJ369" s="117"/>
      <c r="BT369" s="117"/>
      <c r="CD369" s="117"/>
      <c r="CN369" s="117"/>
      <c r="CX369" s="117"/>
      <c r="DH369" s="117"/>
      <c r="DR369" s="117"/>
      <c r="EB369" s="117"/>
      <c r="EL369" s="117"/>
      <c r="EV369" s="117"/>
      <c r="FF369" s="117"/>
      <c r="FP369" s="117"/>
      <c r="FZ369" s="117"/>
      <c r="GJ369" s="117"/>
      <c r="GT369" s="117"/>
      <c r="HD369" s="117"/>
      <c r="HN369" s="117"/>
      <c r="HX369" s="117"/>
    </row>
    <row xmlns:x14ac="http://schemas.microsoft.com/office/spreadsheetml/2009/9/ac" r="370" s="3" customFormat="true" x14ac:dyDescent="0.25">
      <c r="A370" s="368"/>
      <c r="B370" s="117"/>
      <c r="L370" s="117"/>
      <c r="V370" s="117"/>
      <c r="AF370" s="117"/>
      <c r="AP370" s="117"/>
      <c r="AZ370" s="117"/>
      <c r="BJ370" s="117"/>
      <c r="BT370" s="117"/>
      <c r="CD370" s="117"/>
      <c r="CN370" s="117"/>
      <c r="CX370" s="117"/>
      <c r="DH370" s="117"/>
      <c r="DR370" s="117"/>
      <c r="EB370" s="117"/>
      <c r="EL370" s="117"/>
      <c r="EV370" s="117"/>
      <c r="FF370" s="117"/>
      <c r="FP370" s="117"/>
      <c r="FZ370" s="117"/>
      <c r="GJ370" s="117"/>
      <c r="GT370" s="117"/>
      <c r="HD370" s="117"/>
      <c r="HN370" s="117"/>
      <c r="HX370" s="117"/>
    </row>
    <row xmlns:x14ac="http://schemas.microsoft.com/office/spreadsheetml/2009/9/ac" r="371" s="3" customFormat="true" x14ac:dyDescent="0.25">
      <c r="A371" s="368"/>
      <c r="B371" s="117"/>
      <c r="L371" s="117"/>
      <c r="V371" s="117"/>
      <c r="AF371" s="117"/>
      <c r="AP371" s="117"/>
      <c r="AZ371" s="117"/>
      <c r="BJ371" s="117"/>
      <c r="BT371" s="117"/>
      <c r="CD371" s="117"/>
      <c r="CN371" s="117"/>
      <c r="CX371" s="117"/>
      <c r="DH371" s="117"/>
      <c r="DR371" s="117"/>
      <c r="EB371" s="117"/>
      <c r="EL371" s="117"/>
      <c r="EV371" s="117"/>
      <c r="FF371" s="117"/>
      <c r="FP371" s="117"/>
      <c r="FZ371" s="117"/>
      <c r="GJ371" s="117"/>
      <c r="GT371" s="117"/>
      <c r="HD371" s="117"/>
      <c r="HN371" s="117"/>
      <c r="HX371" s="117"/>
    </row>
    <row xmlns:x14ac="http://schemas.microsoft.com/office/spreadsheetml/2009/9/ac" r="372" s="3" customFormat="true" x14ac:dyDescent="0.25">
      <c r="A372" s="368"/>
      <c r="B372" s="117"/>
      <c r="L372" s="117"/>
      <c r="V372" s="117"/>
      <c r="AF372" s="117"/>
      <c r="AP372" s="117"/>
      <c r="AZ372" s="117"/>
      <c r="BJ372" s="117"/>
      <c r="BT372" s="117"/>
      <c r="CD372" s="117"/>
      <c r="CN372" s="117"/>
      <c r="CX372" s="117"/>
      <c r="DH372" s="117"/>
      <c r="DR372" s="117"/>
      <c r="EB372" s="117"/>
      <c r="EL372" s="117"/>
      <c r="EV372" s="117"/>
      <c r="FF372" s="117"/>
      <c r="FP372" s="117"/>
      <c r="FZ372" s="117"/>
      <c r="GJ372" s="117"/>
      <c r="GT372" s="117"/>
      <c r="HD372" s="117"/>
      <c r="HN372" s="117"/>
      <c r="HX372" s="117"/>
    </row>
    <row xmlns:x14ac="http://schemas.microsoft.com/office/spreadsheetml/2009/9/ac" r="373" s="3" customFormat="true" x14ac:dyDescent="0.25">
      <c r="A373" s="368"/>
      <c r="B373" s="117"/>
      <c r="L373" s="117"/>
      <c r="V373" s="117"/>
      <c r="AF373" s="117"/>
      <c r="AP373" s="117"/>
      <c r="AZ373" s="117"/>
      <c r="BJ373" s="117"/>
      <c r="BT373" s="117"/>
      <c r="CD373" s="117"/>
      <c r="CN373" s="117"/>
      <c r="CX373" s="117"/>
      <c r="DH373" s="117"/>
      <c r="DR373" s="117"/>
      <c r="EB373" s="117"/>
      <c r="EL373" s="117"/>
      <c r="EV373" s="117"/>
      <c r="FF373" s="117"/>
      <c r="FP373" s="117"/>
      <c r="FZ373" s="117"/>
      <c r="GJ373" s="117"/>
      <c r="GT373" s="117"/>
      <c r="HD373" s="117"/>
      <c r="HN373" s="117"/>
      <c r="HX373" s="117"/>
    </row>
    <row xmlns:x14ac="http://schemas.microsoft.com/office/spreadsheetml/2009/9/ac" r="374" s="3" customFormat="true" x14ac:dyDescent="0.25">
      <c r="A374" s="368"/>
      <c r="B374" s="117"/>
      <c r="L374" s="117"/>
      <c r="V374" s="117"/>
      <c r="AF374" s="117"/>
      <c r="AP374" s="117"/>
      <c r="AZ374" s="117"/>
      <c r="BJ374" s="117"/>
      <c r="BT374" s="117"/>
      <c r="CD374" s="117"/>
      <c r="CN374" s="117"/>
      <c r="CX374" s="117"/>
      <c r="DH374" s="117"/>
      <c r="DR374" s="117"/>
      <c r="EB374" s="117"/>
      <c r="EL374" s="117"/>
      <c r="EV374" s="117"/>
      <c r="FF374" s="117"/>
      <c r="FP374" s="117"/>
      <c r="FZ374" s="117"/>
      <c r="GJ374" s="117"/>
      <c r="GT374" s="117"/>
      <c r="HD374" s="117"/>
      <c r="HN374" s="117"/>
      <c r="HX374" s="117"/>
    </row>
    <row xmlns:x14ac="http://schemas.microsoft.com/office/spreadsheetml/2009/9/ac" r="375" s="3" customFormat="true" x14ac:dyDescent="0.25">
      <c r="A375" s="368"/>
      <c r="B375" s="117"/>
      <c r="L375" s="117"/>
      <c r="V375" s="117"/>
      <c r="AF375" s="117"/>
      <c r="AP375" s="117"/>
      <c r="AZ375" s="117"/>
      <c r="BJ375" s="117"/>
      <c r="BT375" s="117"/>
      <c r="CD375" s="117"/>
      <c r="CN375" s="117"/>
      <c r="CX375" s="117"/>
      <c r="DH375" s="117"/>
      <c r="DR375" s="117"/>
      <c r="EB375" s="117"/>
      <c r="EL375" s="117"/>
      <c r="EV375" s="117"/>
      <c r="FF375" s="117"/>
      <c r="FP375" s="117"/>
      <c r="FZ375" s="117"/>
      <c r="GJ375" s="117"/>
      <c r="GT375" s="117"/>
      <c r="HD375" s="117"/>
      <c r="HN375" s="117"/>
      <c r="HX375" s="117"/>
    </row>
    <row xmlns:x14ac="http://schemas.microsoft.com/office/spreadsheetml/2009/9/ac" r="376" s="3" customFormat="true" x14ac:dyDescent="0.25">
      <c r="A376" s="368"/>
      <c r="B376" s="117"/>
      <c r="L376" s="117"/>
      <c r="V376" s="117"/>
      <c r="AF376" s="117"/>
      <c r="AP376" s="117"/>
      <c r="AZ376" s="117"/>
      <c r="BJ376" s="117"/>
      <c r="BT376" s="117"/>
      <c r="CD376" s="117"/>
      <c r="CN376" s="117"/>
      <c r="CX376" s="117"/>
      <c r="DH376" s="117"/>
      <c r="DR376" s="117"/>
      <c r="EB376" s="117"/>
      <c r="EL376" s="117"/>
      <c r="EV376" s="117"/>
      <c r="FF376" s="117"/>
      <c r="FP376" s="117"/>
      <c r="FZ376" s="117"/>
      <c r="GJ376" s="117"/>
      <c r="GT376" s="117"/>
      <c r="HD376" s="117"/>
      <c r="HN376" s="117"/>
      <c r="HX376" s="117"/>
    </row>
    <row xmlns:x14ac="http://schemas.microsoft.com/office/spreadsheetml/2009/9/ac" r="377" s="3" customFormat="true" x14ac:dyDescent="0.25">
      <c r="A377" s="368"/>
      <c r="B377" s="117"/>
      <c r="L377" s="117"/>
      <c r="V377" s="117"/>
      <c r="AF377" s="117"/>
      <c r="AP377" s="117"/>
      <c r="AZ377" s="117"/>
      <c r="BJ377" s="117"/>
      <c r="BT377" s="117"/>
      <c r="CD377" s="117"/>
      <c r="CN377" s="117"/>
      <c r="CX377" s="117"/>
      <c r="DH377" s="117"/>
      <c r="DR377" s="117"/>
      <c r="EB377" s="117"/>
      <c r="EL377" s="117"/>
      <c r="EV377" s="117"/>
      <c r="FF377" s="117"/>
      <c r="FP377" s="117"/>
      <c r="FZ377" s="117"/>
      <c r="GJ377" s="117"/>
      <c r="GT377" s="117"/>
      <c r="HD377" s="117"/>
      <c r="HN377" s="117"/>
      <c r="HX377" s="117"/>
    </row>
    <row xmlns:x14ac="http://schemas.microsoft.com/office/spreadsheetml/2009/9/ac" r="378" s="3" customFormat="true" x14ac:dyDescent="0.25">
      <c r="A378" s="368"/>
      <c r="B378" s="117"/>
      <c r="L378" s="117"/>
      <c r="V378" s="117"/>
      <c r="AF378" s="117"/>
      <c r="AP378" s="117"/>
      <c r="AZ378" s="117"/>
      <c r="BJ378" s="117"/>
      <c r="BT378" s="117"/>
      <c r="CD378" s="117"/>
      <c r="CN378" s="117"/>
      <c r="CX378" s="117"/>
      <c r="DH378" s="117"/>
      <c r="DR378" s="117"/>
      <c r="EB378" s="117"/>
      <c r="EL378" s="117"/>
      <c r="EV378" s="117"/>
      <c r="FF378" s="117"/>
      <c r="FP378" s="117"/>
      <c r="FZ378" s="117"/>
      <c r="GJ378" s="117"/>
      <c r="GT378" s="117"/>
      <c r="HD378" s="117"/>
      <c r="HN378" s="117"/>
      <c r="HX378" s="117"/>
    </row>
    <row xmlns:x14ac="http://schemas.microsoft.com/office/spreadsheetml/2009/9/ac" r="379" s="3" customFormat="true" x14ac:dyDescent="0.25">
      <c r="A379" s="368"/>
      <c r="B379" s="117"/>
      <c r="L379" s="117"/>
      <c r="V379" s="117"/>
      <c r="AF379" s="117"/>
      <c r="AP379" s="117"/>
      <c r="AZ379" s="117"/>
      <c r="BJ379" s="117"/>
      <c r="BT379" s="117"/>
      <c r="CD379" s="117"/>
      <c r="CN379" s="117"/>
      <c r="CX379" s="117"/>
      <c r="DH379" s="117"/>
      <c r="DR379" s="117"/>
      <c r="EB379" s="117"/>
      <c r="EL379" s="117"/>
      <c r="EV379" s="117"/>
      <c r="FF379" s="117"/>
      <c r="FP379" s="117"/>
      <c r="FZ379" s="117"/>
      <c r="GJ379" s="117"/>
      <c r="GT379" s="117"/>
      <c r="HD379" s="117"/>
      <c r="HN379" s="117"/>
      <c r="HX379" s="117"/>
    </row>
    <row xmlns:x14ac="http://schemas.microsoft.com/office/spreadsheetml/2009/9/ac" r="380" s="3" customFormat="true" x14ac:dyDescent="0.25">
      <c r="A380" s="368"/>
      <c r="B380" s="117"/>
      <c r="L380" s="117"/>
      <c r="V380" s="117"/>
      <c r="AF380" s="117"/>
      <c r="AP380" s="117"/>
      <c r="AZ380" s="117"/>
      <c r="BJ380" s="117"/>
      <c r="BT380" s="117"/>
      <c r="CD380" s="117"/>
      <c r="CN380" s="117"/>
      <c r="CX380" s="117"/>
      <c r="DH380" s="117"/>
      <c r="DR380" s="117"/>
      <c r="EB380" s="117"/>
      <c r="EL380" s="117"/>
      <c r="EV380" s="117"/>
      <c r="FF380" s="117"/>
      <c r="FP380" s="117"/>
      <c r="FZ380" s="117"/>
      <c r="GJ380" s="117"/>
      <c r="GT380" s="117"/>
      <c r="HD380" s="117"/>
      <c r="HN380" s="117"/>
      <c r="HX380" s="117"/>
    </row>
    <row xmlns:x14ac="http://schemas.microsoft.com/office/spreadsheetml/2009/9/ac" r="381" s="3" customFormat="true" x14ac:dyDescent="0.25">
      <c r="A381" s="368"/>
      <c r="B381" s="117"/>
      <c r="L381" s="117"/>
      <c r="V381" s="117"/>
      <c r="AF381" s="117"/>
      <c r="AP381" s="117"/>
      <c r="AZ381" s="117"/>
      <c r="BJ381" s="117"/>
      <c r="BT381" s="117"/>
      <c r="CD381" s="117"/>
      <c r="CN381" s="117"/>
      <c r="CX381" s="117"/>
      <c r="DH381" s="117"/>
      <c r="DR381" s="117"/>
      <c r="EB381" s="117"/>
      <c r="EL381" s="117"/>
      <c r="EV381" s="117"/>
      <c r="FF381" s="117"/>
      <c r="FP381" s="117"/>
      <c r="FZ381" s="117"/>
      <c r="GJ381" s="117"/>
      <c r="GT381" s="117"/>
      <c r="HD381" s="117"/>
      <c r="HN381" s="117"/>
      <c r="HX381" s="117"/>
    </row>
    <row xmlns:x14ac="http://schemas.microsoft.com/office/spreadsheetml/2009/9/ac" r="382" s="3" customFormat="true" x14ac:dyDescent="0.25">
      <c r="A382" s="368"/>
      <c r="B382" s="117"/>
      <c r="L382" s="117"/>
      <c r="V382" s="117"/>
      <c r="AF382" s="117"/>
      <c r="AP382" s="117"/>
      <c r="AZ382" s="117"/>
      <c r="BJ382" s="117"/>
      <c r="BT382" s="117"/>
      <c r="CD382" s="117"/>
      <c r="CN382" s="117"/>
      <c r="CX382" s="117"/>
      <c r="DH382" s="117"/>
      <c r="DR382" s="117"/>
      <c r="EB382" s="117"/>
      <c r="EL382" s="117"/>
      <c r="EV382" s="117"/>
      <c r="FF382" s="117"/>
      <c r="FP382" s="117"/>
      <c r="FZ382" s="117"/>
      <c r="GJ382" s="117"/>
      <c r="GT382" s="117"/>
      <c r="HD382" s="117"/>
      <c r="HN382" s="117"/>
      <c r="HX382" s="117"/>
    </row>
    <row xmlns:x14ac="http://schemas.microsoft.com/office/spreadsheetml/2009/9/ac" r="383" s="3" customFormat="true" x14ac:dyDescent="0.25">
      <c r="A383" s="368"/>
      <c r="B383" s="117"/>
      <c r="L383" s="117"/>
      <c r="V383" s="117"/>
      <c r="AF383" s="117"/>
      <c r="AP383" s="117"/>
      <c r="AZ383" s="117"/>
      <c r="BJ383" s="117"/>
      <c r="BT383" s="117"/>
      <c r="CD383" s="117"/>
      <c r="CN383" s="117"/>
      <c r="CX383" s="117"/>
      <c r="DH383" s="117"/>
      <c r="DR383" s="117"/>
      <c r="EB383" s="117"/>
      <c r="EL383" s="117"/>
      <c r="EV383" s="117"/>
      <c r="FF383" s="117"/>
      <c r="FP383" s="117"/>
      <c r="FZ383" s="117"/>
      <c r="GJ383" s="117"/>
      <c r="GT383" s="117"/>
      <c r="HD383" s="117"/>
      <c r="HN383" s="117"/>
      <c r="HX383" s="117"/>
    </row>
    <row xmlns:x14ac="http://schemas.microsoft.com/office/spreadsheetml/2009/9/ac" r="384" s="3" customFormat="true" x14ac:dyDescent="0.25">
      <c r="A384" s="368"/>
      <c r="B384" s="117"/>
      <c r="L384" s="117"/>
      <c r="V384" s="117"/>
      <c r="AF384" s="117"/>
      <c r="AP384" s="117"/>
      <c r="AZ384" s="117"/>
      <c r="BJ384" s="117"/>
      <c r="BT384" s="117"/>
      <c r="CD384" s="117"/>
      <c r="CN384" s="117"/>
      <c r="CX384" s="117"/>
      <c r="DH384" s="117"/>
      <c r="DR384" s="117"/>
      <c r="EB384" s="117"/>
      <c r="EL384" s="117"/>
      <c r="EV384" s="117"/>
      <c r="FF384" s="117"/>
      <c r="FP384" s="117"/>
      <c r="FZ384" s="117"/>
      <c r="GJ384" s="117"/>
      <c r="GT384" s="117"/>
      <c r="HD384" s="117"/>
      <c r="HN384" s="117"/>
      <c r="HX384" s="117"/>
    </row>
    <row xmlns:x14ac="http://schemas.microsoft.com/office/spreadsheetml/2009/9/ac" r="385" s="3" customFormat="true" x14ac:dyDescent="0.25">
      <c r="A385" s="368"/>
      <c r="B385" s="117"/>
      <c r="L385" s="117"/>
      <c r="V385" s="117"/>
      <c r="AF385" s="117"/>
      <c r="AP385" s="117"/>
      <c r="AZ385" s="117"/>
      <c r="BJ385" s="117"/>
      <c r="BT385" s="117"/>
      <c r="CD385" s="117"/>
      <c r="CN385" s="117"/>
      <c r="CX385" s="117"/>
      <c r="DH385" s="117"/>
      <c r="DR385" s="117"/>
      <c r="EB385" s="117"/>
      <c r="EL385" s="117"/>
      <c r="EV385" s="117"/>
      <c r="FF385" s="117"/>
      <c r="FP385" s="117"/>
      <c r="FZ385" s="117"/>
      <c r="GJ385" s="117"/>
      <c r="GT385" s="117"/>
      <c r="HD385" s="117"/>
      <c r="HN385" s="117"/>
      <c r="HX385" s="117"/>
    </row>
    <row xmlns:x14ac="http://schemas.microsoft.com/office/spreadsheetml/2009/9/ac" r="386" s="3" customFormat="true" x14ac:dyDescent="0.25">
      <c r="A386" s="368"/>
      <c r="B386" s="117"/>
      <c r="L386" s="117"/>
      <c r="V386" s="117"/>
      <c r="AF386" s="117"/>
      <c r="AP386" s="117"/>
      <c r="AZ386" s="117"/>
      <c r="BJ386" s="117"/>
      <c r="BT386" s="117"/>
      <c r="CD386" s="117"/>
      <c r="CN386" s="117"/>
      <c r="CX386" s="117"/>
      <c r="DH386" s="117"/>
      <c r="DR386" s="117"/>
      <c r="EB386" s="117"/>
      <c r="EL386" s="117"/>
      <c r="EV386" s="117"/>
      <c r="FF386" s="117"/>
      <c r="FP386" s="117"/>
      <c r="FZ386" s="117"/>
      <c r="GJ386" s="117"/>
      <c r="GT386" s="117"/>
      <c r="HD386" s="117"/>
      <c r="HN386" s="117"/>
      <c r="HX386" s="117"/>
    </row>
    <row xmlns:x14ac="http://schemas.microsoft.com/office/spreadsheetml/2009/9/ac" r="387" s="3" customFormat="true" x14ac:dyDescent="0.25">
      <c r="A387" s="368"/>
      <c r="B387" s="117"/>
      <c r="L387" s="117"/>
      <c r="V387" s="117"/>
      <c r="AF387" s="117"/>
      <c r="AP387" s="117"/>
      <c r="AZ387" s="117"/>
      <c r="BJ387" s="117"/>
      <c r="BT387" s="117"/>
      <c r="CD387" s="117"/>
      <c r="CN387" s="117"/>
      <c r="CX387" s="117"/>
      <c r="DH387" s="117"/>
      <c r="DR387" s="117"/>
      <c r="EB387" s="117"/>
      <c r="EL387" s="117"/>
      <c r="EV387" s="117"/>
      <c r="FF387" s="117"/>
      <c r="FP387" s="117"/>
      <c r="FZ387" s="117"/>
      <c r="GJ387" s="117"/>
      <c r="GT387" s="117"/>
      <c r="HD387" s="117"/>
      <c r="HN387" s="117"/>
      <c r="HX387" s="117"/>
    </row>
    <row xmlns:x14ac="http://schemas.microsoft.com/office/spreadsheetml/2009/9/ac" r="388" s="3" customFormat="true" x14ac:dyDescent="0.25">
      <c r="A388" s="368"/>
      <c r="B388" s="117"/>
      <c r="L388" s="117"/>
      <c r="V388" s="117"/>
      <c r="AF388" s="117"/>
      <c r="AP388" s="117"/>
      <c r="AZ388" s="117"/>
      <c r="BJ388" s="117"/>
      <c r="BT388" s="117"/>
      <c r="CD388" s="117"/>
      <c r="CN388" s="117"/>
      <c r="CX388" s="117"/>
      <c r="DH388" s="117"/>
      <c r="DR388" s="117"/>
      <c r="EB388" s="117"/>
      <c r="EL388" s="117"/>
      <c r="EV388" s="117"/>
      <c r="FF388" s="117"/>
      <c r="FP388" s="117"/>
      <c r="FZ388" s="117"/>
      <c r="GJ388" s="117"/>
      <c r="GT388" s="117"/>
      <c r="HD388" s="117"/>
      <c r="HN388" s="117"/>
      <c r="HX388" s="117"/>
    </row>
    <row xmlns:x14ac="http://schemas.microsoft.com/office/spreadsheetml/2009/9/ac" r="389" s="3" customFormat="true" x14ac:dyDescent="0.25">
      <c r="A389" s="368"/>
      <c r="B389" s="117"/>
      <c r="L389" s="117"/>
      <c r="V389" s="117"/>
      <c r="AF389" s="117"/>
      <c r="AP389" s="117"/>
      <c r="AZ389" s="117"/>
      <c r="BJ389" s="117"/>
      <c r="BT389" s="117"/>
      <c r="CD389" s="117"/>
      <c r="CN389" s="117"/>
      <c r="CX389" s="117"/>
      <c r="DH389" s="117"/>
      <c r="DR389" s="117"/>
      <c r="EB389" s="117"/>
      <c r="EL389" s="117"/>
      <c r="EV389" s="117"/>
      <c r="FF389" s="117"/>
      <c r="FP389" s="117"/>
      <c r="FZ389" s="117"/>
      <c r="GJ389" s="117"/>
      <c r="GT389" s="117"/>
      <c r="HD389" s="117"/>
      <c r="HN389" s="117"/>
      <c r="HX389" s="117"/>
    </row>
    <row xmlns:x14ac="http://schemas.microsoft.com/office/spreadsheetml/2009/9/ac" r="390" s="3" customFormat="true" x14ac:dyDescent="0.25">
      <c r="A390" s="368"/>
      <c r="B390" s="117"/>
      <c r="L390" s="117"/>
      <c r="V390" s="117"/>
      <c r="AF390" s="117"/>
      <c r="AP390" s="117"/>
      <c r="AZ390" s="117"/>
      <c r="BJ390" s="117"/>
      <c r="BT390" s="117"/>
      <c r="CD390" s="117"/>
      <c r="CN390" s="117"/>
      <c r="CX390" s="117"/>
      <c r="DH390" s="117"/>
      <c r="DR390" s="117"/>
      <c r="EB390" s="117"/>
      <c r="EL390" s="117"/>
      <c r="EV390" s="117"/>
      <c r="FF390" s="117"/>
      <c r="FP390" s="117"/>
      <c r="FZ390" s="117"/>
      <c r="GJ390" s="117"/>
      <c r="GT390" s="117"/>
      <c r="HD390" s="117"/>
      <c r="HN390" s="117"/>
      <c r="HX390" s="117"/>
    </row>
    <row xmlns:x14ac="http://schemas.microsoft.com/office/spreadsheetml/2009/9/ac" r="391" s="3" customFormat="true" x14ac:dyDescent="0.25">
      <c r="A391" s="368"/>
      <c r="B391" s="117"/>
      <c r="L391" s="117"/>
      <c r="V391" s="117"/>
      <c r="AF391" s="117"/>
      <c r="AP391" s="117"/>
      <c r="AZ391" s="117"/>
      <c r="BJ391" s="117"/>
      <c r="BT391" s="117"/>
      <c r="CD391" s="117"/>
      <c r="CN391" s="117"/>
      <c r="CX391" s="117"/>
      <c r="DH391" s="117"/>
      <c r="DR391" s="117"/>
      <c r="EB391" s="117"/>
      <c r="EL391" s="117"/>
      <c r="EV391" s="117"/>
      <c r="FF391" s="117"/>
      <c r="FP391" s="117"/>
      <c r="FZ391" s="117"/>
      <c r="GJ391" s="117"/>
      <c r="GT391" s="117"/>
      <c r="HD391" s="117"/>
      <c r="HN391" s="117"/>
      <c r="HX391" s="117"/>
    </row>
    <row xmlns:x14ac="http://schemas.microsoft.com/office/spreadsheetml/2009/9/ac" r="392" s="3" customFormat="true" x14ac:dyDescent="0.25">
      <c r="A392" s="368"/>
      <c r="B392" s="117"/>
      <c r="L392" s="117"/>
      <c r="V392" s="117"/>
      <c r="AF392" s="117"/>
      <c r="AP392" s="117"/>
      <c r="AZ392" s="117"/>
      <c r="BJ392" s="117"/>
      <c r="BT392" s="117"/>
      <c r="CD392" s="117"/>
      <c r="CN392" s="117"/>
      <c r="CX392" s="117"/>
      <c r="DH392" s="117"/>
      <c r="DR392" s="117"/>
      <c r="EB392" s="117"/>
      <c r="EL392" s="117"/>
      <c r="EV392" s="117"/>
      <c r="FF392" s="117"/>
      <c r="FP392" s="117"/>
      <c r="FZ392" s="117"/>
      <c r="GJ392" s="117"/>
      <c r="GT392" s="117"/>
      <c r="HD392" s="117"/>
      <c r="HN392" s="117"/>
      <c r="HX392" s="117"/>
    </row>
    <row xmlns:x14ac="http://schemas.microsoft.com/office/spreadsheetml/2009/9/ac" r="393" s="3" customFormat="true" x14ac:dyDescent="0.25">
      <c r="A393" s="368"/>
      <c r="B393" s="117"/>
      <c r="L393" s="117"/>
      <c r="V393" s="117"/>
      <c r="AF393" s="117"/>
      <c r="AP393" s="117"/>
      <c r="AZ393" s="117"/>
      <c r="BJ393" s="117"/>
      <c r="BT393" s="117"/>
      <c r="CD393" s="117"/>
      <c r="CN393" s="117"/>
      <c r="CX393" s="117"/>
      <c r="DH393" s="117"/>
      <c r="DR393" s="117"/>
      <c r="EB393" s="117"/>
      <c r="EL393" s="117"/>
      <c r="EV393" s="117"/>
      <c r="FF393" s="117"/>
      <c r="FP393" s="117"/>
      <c r="FZ393" s="117"/>
      <c r="GJ393" s="117"/>
      <c r="GT393" s="117"/>
      <c r="HD393" s="117"/>
      <c r="HN393" s="117"/>
      <c r="HX393" s="117"/>
    </row>
    <row xmlns:x14ac="http://schemas.microsoft.com/office/spreadsheetml/2009/9/ac" r="394" s="3" customFormat="true" x14ac:dyDescent="0.25">
      <c r="A394" s="368"/>
      <c r="B394" s="117"/>
      <c r="L394" s="117"/>
      <c r="V394" s="117"/>
      <c r="AF394" s="117"/>
      <c r="AP394" s="117"/>
      <c r="AZ394" s="117"/>
      <c r="BJ394" s="117"/>
      <c r="BT394" s="117"/>
      <c r="CD394" s="117"/>
      <c r="CN394" s="117"/>
      <c r="CX394" s="117"/>
      <c r="DH394" s="117"/>
      <c r="DR394" s="117"/>
      <c r="EB394" s="117"/>
      <c r="EL394" s="117"/>
      <c r="EV394" s="117"/>
      <c r="FF394" s="117"/>
      <c r="FP394" s="117"/>
      <c r="FZ394" s="117"/>
      <c r="GJ394" s="117"/>
      <c r="GT394" s="117"/>
      <c r="HD394" s="117"/>
      <c r="HN394" s="117"/>
      <c r="HX394" s="117"/>
    </row>
    <row xmlns:x14ac="http://schemas.microsoft.com/office/spreadsheetml/2009/9/ac" r="395" s="3" customFormat="true" x14ac:dyDescent="0.25">
      <c r="A395" s="368"/>
      <c r="B395" s="117"/>
      <c r="L395" s="117"/>
      <c r="V395" s="117"/>
      <c r="AF395" s="117"/>
      <c r="AP395" s="117"/>
      <c r="AZ395" s="117"/>
      <c r="BJ395" s="117"/>
      <c r="BT395" s="117"/>
      <c r="CD395" s="117"/>
      <c r="CN395" s="117"/>
      <c r="CX395" s="117"/>
      <c r="DH395" s="117"/>
      <c r="DR395" s="117"/>
      <c r="EB395" s="117"/>
      <c r="EL395" s="117"/>
      <c r="EV395" s="117"/>
      <c r="FF395" s="117"/>
      <c r="FP395" s="117"/>
      <c r="FZ395" s="117"/>
      <c r="GJ395" s="117"/>
      <c r="GT395" s="117"/>
      <c r="HD395" s="117"/>
      <c r="HN395" s="117"/>
      <c r="HX395" s="117"/>
    </row>
    <row xmlns:x14ac="http://schemas.microsoft.com/office/spreadsheetml/2009/9/ac" r="396" s="3" customFormat="true" x14ac:dyDescent="0.25">
      <c r="A396" s="368"/>
      <c r="B396" s="117"/>
      <c r="L396" s="117"/>
      <c r="V396" s="117"/>
      <c r="AF396" s="117"/>
      <c r="AP396" s="117"/>
      <c r="AZ396" s="117"/>
      <c r="BJ396" s="117"/>
      <c r="BT396" s="117"/>
      <c r="CD396" s="117"/>
      <c r="CN396" s="117"/>
      <c r="CX396" s="117"/>
      <c r="DH396" s="117"/>
      <c r="DR396" s="117"/>
      <c r="EB396" s="117"/>
      <c r="EL396" s="117"/>
      <c r="EV396" s="117"/>
      <c r="FF396" s="117"/>
      <c r="FP396" s="117"/>
      <c r="FZ396" s="117"/>
      <c r="GJ396" s="117"/>
      <c r="GT396" s="117"/>
      <c r="HD396" s="117"/>
      <c r="HN396" s="117"/>
      <c r="HX396" s="117"/>
    </row>
    <row xmlns:x14ac="http://schemas.microsoft.com/office/spreadsheetml/2009/9/ac" r="397" s="3" customFormat="true" x14ac:dyDescent="0.25">
      <c r="A397" s="368"/>
      <c r="B397" s="117"/>
      <c r="L397" s="117"/>
      <c r="V397" s="117"/>
      <c r="AF397" s="117"/>
      <c r="AP397" s="117"/>
      <c r="AZ397" s="117"/>
      <c r="BJ397" s="117"/>
      <c r="BT397" s="117"/>
      <c r="CD397" s="117"/>
      <c r="CN397" s="117"/>
      <c r="CX397" s="117"/>
      <c r="DH397" s="117"/>
      <c r="DR397" s="117"/>
      <c r="EB397" s="117"/>
      <c r="EL397" s="117"/>
      <c r="EV397" s="117"/>
      <c r="FF397" s="117"/>
      <c r="FP397" s="117"/>
      <c r="FZ397" s="117"/>
      <c r="GJ397" s="117"/>
      <c r="GT397" s="117"/>
      <c r="HD397" s="117"/>
      <c r="HN397" s="117"/>
      <c r="HX397" s="117"/>
    </row>
    <row xmlns:x14ac="http://schemas.microsoft.com/office/spreadsheetml/2009/9/ac" r="398" s="3" customFormat="true" x14ac:dyDescent="0.25">
      <c r="A398" s="368"/>
      <c r="B398" s="117"/>
      <c r="L398" s="117"/>
      <c r="V398" s="117"/>
      <c r="AF398" s="117"/>
      <c r="AP398" s="117"/>
      <c r="AZ398" s="117"/>
      <c r="BJ398" s="117"/>
      <c r="BT398" s="117"/>
      <c r="CD398" s="117"/>
      <c r="CN398" s="117"/>
      <c r="CX398" s="117"/>
      <c r="DH398" s="117"/>
      <c r="DR398" s="117"/>
      <c r="EB398" s="117"/>
      <c r="EL398" s="117"/>
      <c r="EV398" s="117"/>
      <c r="FF398" s="117"/>
      <c r="FP398" s="117"/>
      <c r="FZ398" s="117"/>
      <c r="GJ398" s="117"/>
      <c r="GT398" s="117"/>
      <c r="HD398" s="117"/>
      <c r="HN398" s="117"/>
      <c r="HX398" s="117"/>
    </row>
    <row xmlns:x14ac="http://schemas.microsoft.com/office/spreadsheetml/2009/9/ac" r="399" s="3" customFormat="true" x14ac:dyDescent="0.25">
      <c r="A399" s="368"/>
      <c r="B399" s="117"/>
      <c r="L399" s="117"/>
      <c r="V399" s="117"/>
      <c r="AF399" s="117"/>
      <c r="AP399" s="117"/>
      <c r="AZ399" s="117"/>
      <c r="BJ399" s="117"/>
      <c r="BT399" s="117"/>
      <c r="CD399" s="117"/>
      <c r="CN399" s="117"/>
      <c r="CX399" s="117"/>
      <c r="DH399" s="117"/>
      <c r="DR399" s="117"/>
      <c r="EB399" s="117"/>
      <c r="EL399" s="117"/>
      <c r="EV399" s="117"/>
      <c r="FF399" s="117"/>
      <c r="FP399" s="117"/>
      <c r="FZ399" s="117"/>
      <c r="GJ399" s="117"/>
      <c r="GT399" s="117"/>
      <c r="HD399" s="117"/>
      <c r="HN399" s="117"/>
      <c r="HX399" s="117"/>
    </row>
    <row xmlns:x14ac="http://schemas.microsoft.com/office/spreadsheetml/2009/9/ac" r="400" s="3" customFormat="true" x14ac:dyDescent="0.25">
      <c r="A400" s="368"/>
      <c r="B400" s="117"/>
      <c r="L400" s="117"/>
      <c r="V400" s="117"/>
      <c r="AF400" s="117"/>
      <c r="AP400" s="117"/>
      <c r="AZ400" s="117"/>
      <c r="BJ400" s="117"/>
      <c r="BT400" s="117"/>
      <c r="CD400" s="117"/>
      <c r="CN400" s="117"/>
      <c r="CX400" s="117"/>
      <c r="DH400" s="117"/>
      <c r="DR400" s="117"/>
      <c r="EB400" s="117"/>
      <c r="EL400" s="117"/>
      <c r="EV400" s="117"/>
      <c r="FF400" s="117"/>
      <c r="FP400" s="117"/>
      <c r="FZ400" s="117"/>
      <c r="GJ400" s="117"/>
      <c r="GT400" s="117"/>
      <c r="HD400" s="117"/>
      <c r="HN400" s="117"/>
      <c r="HX400" s="117"/>
    </row>
    <row xmlns:x14ac="http://schemas.microsoft.com/office/spreadsheetml/2009/9/ac" r="401" s="3" customFormat="true" x14ac:dyDescent="0.25">
      <c r="A401" s="368"/>
      <c r="B401" s="117"/>
      <c r="L401" s="117"/>
      <c r="V401" s="117"/>
      <c r="AF401" s="117"/>
      <c r="AP401" s="117"/>
      <c r="AZ401" s="117"/>
      <c r="BJ401" s="117"/>
      <c r="BT401" s="117"/>
      <c r="CD401" s="117"/>
      <c r="CN401" s="117"/>
      <c r="CX401" s="117"/>
      <c r="DH401" s="117"/>
      <c r="DR401" s="117"/>
      <c r="EB401" s="117"/>
      <c r="EL401" s="117"/>
      <c r="EV401" s="117"/>
      <c r="FF401" s="117"/>
      <c r="FP401" s="117"/>
      <c r="FZ401" s="117"/>
      <c r="GJ401" s="117"/>
      <c r="GT401" s="117"/>
      <c r="HD401" s="117"/>
      <c r="HN401" s="117"/>
      <c r="HX401" s="117"/>
    </row>
    <row xmlns:x14ac="http://schemas.microsoft.com/office/spreadsheetml/2009/9/ac" r="402" s="3" customFormat="true" x14ac:dyDescent="0.25">
      <c r="A402" s="368"/>
      <c r="B402" s="117"/>
      <c r="L402" s="117"/>
      <c r="V402" s="117"/>
      <c r="AF402" s="117"/>
      <c r="AP402" s="117"/>
      <c r="AZ402" s="117"/>
      <c r="BJ402" s="117"/>
      <c r="BT402" s="117"/>
      <c r="CD402" s="117"/>
      <c r="CN402" s="117"/>
      <c r="CX402" s="117"/>
      <c r="DH402" s="117"/>
      <c r="DR402" s="117"/>
      <c r="EB402" s="117"/>
      <c r="EL402" s="117"/>
      <c r="EV402" s="117"/>
      <c r="FF402" s="117"/>
      <c r="FP402" s="117"/>
      <c r="FZ402" s="117"/>
      <c r="GJ402" s="117"/>
      <c r="GT402" s="117"/>
      <c r="HD402" s="117"/>
      <c r="HN402" s="117"/>
      <c r="HX402" s="117"/>
    </row>
    <row xmlns:x14ac="http://schemas.microsoft.com/office/spreadsheetml/2009/9/ac" r="403" s="3" customFormat="true" x14ac:dyDescent="0.25">
      <c r="A403" s="368"/>
      <c r="B403" s="117"/>
      <c r="L403" s="117"/>
      <c r="V403" s="117"/>
      <c r="AF403" s="117"/>
      <c r="AP403" s="117"/>
      <c r="AZ403" s="117"/>
      <c r="BJ403" s="117"/>
      <c r="BT403" s="117"/>
      <c r="CD403" s="117"/>
      <c r="CN403" s="117"/>
      <c r="CX403" s="117"/>
      <c r="DH403" s="117"/>
      <c r="DR403" s="117"/>
      <c r="EB403" s="117"/>
      <c r="EL403" s="117"/>
      <c r="EV403" s="117"/>
      <c r="FF403" s="117"/>
      <c r="FP403" s="117"/>
      <c r="FZ403" s="117"/>
      <c r="GJ403" s="117"/>
      <c r="GT403" s="117"/>
      <c r="HD403" s="117"/>
      <c r="HN403" s="117"/>
      <c r="HX403" s="117"/>
    </row>
    <row xmlns:x14ac="http://schemas.microsoft.com/office/spreadsheetml/2009/9/ac" r="404" s="3" customFormat="true" x14ac:dyDescent="0.25">
      <c r="A404" s="368"/>
      <c r="B404" s="117"/>
      <c r="L404" s="117"/>
      <c r="V404" s="117"/>
      <c r="AF404" s="117"/>
      <c r="AP404" s="117"/>
      <c r="AZ404" s="117"/>
      <c r="BJ404" s="117"/>
      <c r="BT404" s="117"/>
      <c r="CD404" s="117"/>
      <c r="CN404" s="117"/>
      <c r="CX404" s="117"/>
      <c r="DH404" s="117"/>
      <c r="DR404" s="117"/>
      <c r="EB404" s="117"/>
      <c r="EL404" s="117"/>
      <c r="EV404" s="117"/>
      <c r="FF404" s="117"/>
      <c r="FP404" s="117"/>
      <c r="FZ404" s="117"/>
      <c r="GJ404" s="117"/>
      <c r="GT404" s="117"/>
      <c r="HD404" s="117"/>
      <c r="HN404" s="117"/>
      <c r="HX404" s="117"/>
    </row>
    <row xmlns:x14ac="http://schemas.microsoft.com/office/spreadsheetml/2009/9/ac" r="405" s="3" customFormat="true" x14ac:dyDescent="0.25">
      <c r="A405" s="368"/>
      <c r="B405" s="117"/>
      <c r="L405" s="117"/>
      <c r="V405" s="117"/>
      <c r="AF405" s="117"/>
      <c r="AP405" s="117"/>
      <c r="AZ405" s="117"/>
      <c r="BJ405" s="117"/>
      <c r="BT405" s="117"/>
      <c r="CD405" s="117"/>
      <c r="CN405" s="117"/>
      <c r="CX405" s="117"/>
      <c r="DH405" s="117"/>
      <c r="DR405" s="117"/>
      <c r="EB405" s="117"/>
      <c r="EL405" s="117"/>
      <c r="EV405" s="117"/>
      <c r="FF405" s="117"/>
      <c r="FP405" s="117"/>
      <c r="FZ405" s="117"/>
      <c r="GJ405" s="117"/>
      <c r="GT405" s="117"/>
      <c r="HD405" s="117"/>
      <c r="HN405" s="117"/>
      <c r="HX405" s="117"/>
    </row>
    <row xmlns:x14ac="http://schemas.microsoft.com/office/spreadsheetml/2009/9/ac" r="406" s="3" customFormat="true" x14ac:dyDescent="0.25">
      <c r="A406" s="368"/>
      <c r="B406" s="117"/>
      <c r="L406" s="117"/>
      <c r="V406" s="117"/>
      <c r="AF406" s="117"/>
      <c r="AP406" s="117"/>
      <c r="AZ406" s="117"/>
      <c r="BJ406" s="117"/>
      <c r="BT406" s="117"/>
      <c r="CD406" s="117"/>
      <c r="CN406" s="117"/>
      <c r="CX406" s="117"/>
      <c r="DH406" s="117"/>
      <c r="DR406" s="117"/>
      <c r="EB406" s="117"/>
      <c r="EL406" s="117"/>
      <c r="EV406" s="117"/>
      <c r="FF406" s="117"/>
      <c r="FP406" s="117"/>
      <c r="FZ406" s="117"/>
      <c r="GJ406" s="117"/>
      <c r="GT406" s="117"/>
      <c r="HD406" s="117"/>
      <c r="HN406" s="117"/>
      <c r="HX406" s="117"/>
    </row>
    <row xmlns:x14ac="http://schemas.microsoft.com/office/spreadsheetml/2009/9/ac" r="407" s="3" customFormat="true" x14ac:dyDescent="0.25">
      <c r="A407" s="368"/>
      <c r="B407" s="117"/>
      <c r="L407" s="117"/>
      <c r="V407" s="117"/>
      <c r="AF407" s="117"/>
      <c r="AP407" s="117"/>
      <c r="AZ407" s="117"/>
      <c r="BJ407" s="117"/>
      <c r="BT407" s="117"/>
      <c r="CD407" s="117"/>
      <c r="CN407" s="117"/>
      <c r="CX407" s="117"/>
      <c r="DH407" s="117"/>
      <c r="DR407" s="117"/>
      <c r="EB407" s="117"/>
      <c r="EL407" s="117"/>
      <c r="EV407" s="117"/>
      <c r="FF407" s="117"/>
      <c r="FP407" s="117"/>
      <c r="FZ407" s="117"/>
      <c r="GJ407" s="117"/>
      <c r="GT407" s="117"/>
      <c r="HD407" s="117"/>
      <c r="HN407" s="117"/>
      <c r="HX407" s="117"/>
    </row>
    <row xmlns:x14ac="http://schemas.microsoft.com/office/spreadsheetml/2009/9/ac" r="408" s="3" customFormat="true" x14ac:dyDescent="0.25">
      <c r="A408" s="368"/>
      <c r="B408" s="117"/>
      <c r="L408" s="117"/>
      <c r="V408" s="117"/>
      <c r="AF408" s="117"/>
      <c r="AP408" s="117"/>
      <c r="AZ408" s="117"/>
      <c r="BJ408" s="117"/>
      <c r="BT408" s="117"/>
      <c r="CD408" s="117"/>
      <c r="CN408" s="117"/>
      <c r="CX408" s="117"/>
      <c r="DH408" s="117"/>
      <c r="DR408" s="117"/>
      <c r="EB408" s="117"/>
      <c r="EL408" s="117"/>
      <c r="EV408" s="117"/>
      <c r="FF408" s="117"/>
      <c r="FP408" s="117"/>
      <c r="FZ408" s="117"/>
      <c r="GJ408" s="117"/>
      <c r="GT408" s="117"/>
      <c r="HD408" s="117"/>
      <c r="HN408" s="117"/>
      <c r="HX408" s="117"/>
    </row>
    <row xmlns:x14ac="http://schemas.microsoft.com/office/spreadsheetml/2009/9/ac" r="409" s="3" customFormat="true" x14ac:dyDescent="0.25">
      <c r="A409" s="368"/>
      <c r="B409" s="117"/>
      <c r="L409" s="117"/>
      <c r="V409" s="117"/>
      <c r="AF409" s="117"/>
      <c r="AP409" s="117"/>
      <c r="AZ409" s="117"/>
      <c r="BJ409" s="117"/>
      <c r="BT409" s="117"/>
      <c r="CD409" s="117"/>
      <c r="CN409" s="117"/>
      <c r="CX409" s="117"/>
      <c r="DH409" s="117"/>
      <c r="DR409" s="117"/>
      <c r="EB409" s="117"/>
      <c r="EL409" s="117"/>
      <c r="EV409" s="117"/>
      <c r="FF409" s="117"/>
      <c r="FP409" s="117"/>
      <c r="FZ409" s="117"/>
      <c r="GJ409" s="117"/>
      <c r="GT409" s="117"/>
      <c r="HD409" s="117"/>
      <c r="HN409" s="117"/>
      <c r="HX409" s="117"/>
    </row>
    <row xmlns:x14ac="http://schemas.microsoft.com/office/spreadsheetml/2009/9/ac" r="410" s="3" customFormat="true" x14ac:dyDescent="0.25">
      <c r="A410" s="368"/>
      <c r="B410" s="117"/>
      <c r="L410" s="117"/>
      <c r="V410" s="117"/>
      <c r="AF410" s="117"/>
      <c r="AP410" s="117"/>
      <c r="AZ410" s="117"/>
      <c r="BJ410" s="117"/>
      <c r="BT410" s="117"/>
      <c r="CD410" s="117"/>
      <c r="CN410" s="117"/>
      <c r="CX410" s="117"/>
      <c r="DH410" s="117"/>
      <c r="DR410" s="117"/>
      <c r="EB410" s="117"/>
      <c r="EL410" s="117"/>
      <c r="EV410" s="117"/>
      <c r="FF410" s="117"/>
      <c r="FP410" s="117"/>
      <c r="FZ410" s="117"/>
      <c r="GJ410" s="117"/>
      <c r="GT410" s="117"/>
      <c r="HD410" s="117"/>
      <c r="HN410" s="117"/>
      <c r="HX410" s="117"/>
    </row>
    <row xmlns:x14ac="http://schemas.microsoft.com/office/spreadsheetml/2009/9/ac" r="411" s="3" customFormat="true" x14ac:dyDescent="0.25">
      <c r="A411" s="368"/>
      <c r="B411" s="117"/>
      <c r="L411" s="117"/>
      <c r="V411" s="117"/>
      <c r="AF411" s="117"/>
      <c r="AP411" s="117"/>
      <c r="AZ411" s="117"/>
      <c r="BJ411" s="117"/>
      <c r="BT411" s="117"/>
      <c r="CD411" s="117"/>
      <c r="CN411" s="117"/>
      <c r="CX411" s="117"/>
      <c r="DH411" s="117"/>
      <c r="DR411" s="117"/>
      <c r="EB411" s="117"/>
      <c r="EL411" s="117"/>
      <c r="EV411" s="117"/>
      <c r="FF411" s="117"/>
      <c r="FP411" s="117"/>
      <c r="FZ411" s="117"/>
      <c r="GJ411" s="117"/>
      <c r="GT411" s="117"/>
      <c r="HD411" s="117"/>
      <c r="HN411" s="117"/>
      <c r="HX411" s="117"/>
    </row>
    <row xmlns:x14ac="http://schemas.microsoft.com/office/spreadsheetml/2009/9/ac" r="412" s="3" customFormat="true" x14ac:dyDescent="0.25">
      <c r="A412" s="368"/>
      <c r="B412" s="117"/>
      <c r="L412" s="117"/>
      <c r="V412" s="117"/>
      <c r="AF412" s="117"/>
      <c r="AP412" s="117"/>
      <c r="AZ412" s="117"/>
      <c r="BJ412" s="117"/>
      <c r="BT412" s="117"/>
      <c r="CD412" s="117"/>
      <c r="CN412" s="117"/>
      <c r="CX412" s="117"/>
      <c r="DH412" s="117"/>
      <c r="DR412" s="117"/>
      <c r="EB412" s="117"/>
      <c r="EL412" s="117"/>
      <c r="EV412" s="117"/>
      <c r="FF412" s="117"/>
      <c r="FP412" s="117"/>
      <c r="FZ412" s="117"/>
      <c r="GJ412" s="117"/>
      <c r="GT412" s="117"/>
      <c r="HD412" s="117"/>
      <c r="HN412" s="117"/>
      <c r="HX412" s="117"/>
    </row>
    <row xmlns:x14ac="http://schemas.microsoft.com/office/spreadsheetml/2009/9/ac" r="413" s="3" customFormat="true" x14ac:dyDescent="0.25">
      <c r="A413" s="368"/>
      <c r="B413" s="117"/>
      <c r="L413" s="117"/>
      <c r="V413" s="117"/>
      <c r="AF413" s="117"/>
      <c r="AP413" s="117"/>
      <c r="AZ413" s="117"/>
      <c r="BJ413" s="117"/>
      <c r="BT413" s="117"/>
      <c r="CD413" s="117"/>
      <c r="CN413" s="117"/>
      <c r="CX413" s="117"/>
      <c r="DH413" s="117"/>
      <c r="DR413" s="117"/>
      <c r="EB413" s="117"/>
      <c r="EL413" s="117"/>
      <c r="EV413" s="117"/>
      <c r="FF413" s="117"/>
      <c r="FP413" s="117"/>
      <c r="FZ413" s="117"/>
      <c r="GJ413" s="117"/>
      <c r="GT413" s="117"/>
      <c r="HD413" s="117"/>
      <c r="HN413" s="117"/>
      <c r="HX413" s="117"/>
    </row>
    <row xmlns:x14ac="http://schemas.microsoft.com/office/spreadsheetml/2009/9/ac" r="414" s="3" customFormat="true" x14ac:dyDescent="0.25">
      <c r="A414" s="368"/>
      <c r="B414" s="117"/>
      <c r="L414" s="117"/>
      <c r="V414" s="117"/>
      <c r="AF414" s="117"/>
      <c r="AP414" s="117"/>
      <c r="AZ414" s="117"/>
      <c r="BJ414" s="117"/>
      <c r="BT414" s="117"/>
      <c r="CD414" s="117"/>
      <c r="CN414" s="117"/>
      <c r="CX414" s="117"/>
      <c r="DH414" s="117"/>
      <c r="DR414" s="117"/>
      <c r="EB414" s="117"/>
      <c r="EL414" s="117"/>
      <c r="EV414" s="117"/>
      <c r="FF414" s="117"/>
      <c r="FP414" s="117"/>
      <c r="FZ414" s="117"/>
      <c r="GJ414" s="117"/>
      <c r="GT414" s="117"/>
      <c r="HD414" s="117"/>
      <c r="HN414" s="117"/>
      <c r="HX414" s="117"/>
    </row>
    <row xmlns:x14ac="http://schemas.microsoft.com/office/spreadsheetml/2009/9/ac" r="415" s="3" customFormat="true" x14ac:dyDescent="0.25">
      <c r="A415" s="368"/>
      <c r="B415" s="117"/>
      <c r="L415" s="117"/>
      <c r="V415" s="117"/>
      <c r="AF415" s="117"/>
      <c r="AP415" s="117"/>
      <c r="AZ415" s="117"/>
      <c r="BJ415" s="117"/>
      <c r="BT415" s="117"/>
      <c r="CD415" s="117"/>
      <c r="CN415" s="117"/>
      <c r="CX415" s="117"/>
      <c r="DH415" s="117"/>
      <c r="DR415" s="117"/>
      <c r="EB415" s="117"/>
      <c r="EL415" s="117"/>
      <c r="EV415" s="117"/>
      <c r="FF415" s="117"/>
      <c r="FP415" s="117"/>
      <c r="FZ415" s="117"/>
      <c r="GJ415" s="117"/>
      <c r="GT415" s="117"/>
      <c r="HD415" s="117"/>
      <c r="HN415" s="117"/>
      <c r="HX415" s="117"/>
    </row>
    <row xmlns:x14ac="http://schemas.microsoft.com/office/spreadsheetml/2009/9/ac" r="416" s="3" customFormat="true" x14ac:dyDescent="0.25">
      <c r="A416" s="368"/>
      <c r="B416" s="117"/>
      <c r="L416" s="117"/>
      <c r="V416" s="117"/>
      <c r="AF416" s="117"/>
      <c r="AP416" s="117"/>
      <c r="AZ416" s="117"/>
      <c r="BJ416" s="117"/>
      <c r="BT416" s="117"/>
      <c r="CD416" s="117"/>
      <c r="CN416" s="117"/>
      <c r="CX416" s="117"/>
      <c r="DH416" s="117"/>
      <c r="DR416" s="117"/>
      <c r="EB416" s="117"/>
      <c r="EL416" s="117"/>
      <c r="EV416" s="117"/>
      <c r="FF416" s="117"/>
      <c r="FP416" s="117"/>
      <c r="FZ416" s="117"/>
      <c r="GJ416" s="117"/>
      <c r="GT416" s="117"/>
      <c r="HD416" s="117"/>
      <c r="HN416" s="117"/>
      <c r="HX416" s="117"/>
    </row>
    <row xmlns:x14ac="http://schemas.microsoft.com/office/spreadsheetml/2009/9/ac" r="417" s="3" customFormat="true" x14ac:dyDescent="0.25">
      <c r="A417" s="368"/>
      <c r="B417" s="117"/>
      <c r="L417" s="117"/>
      <c r="V417" s="117"/>
      <c r="AF417" s="117"/>
      <c r="AP417" s="117"/>
      <c r="AZ417" s="117"/>
      <c r="BJ417" s="117"/>
      <c r="BT417" s="117"/>
      <c r="CD417" s="117"/>
      <c r="CN417" s="117"/>
      <c r="CX417" s="117"/>
      <c r="DH417" s="117"/>
      <c r="DR417" s="117"/>
      <c r="EB417" s="117"/>
      <c r="EL417" s="117"/>
      <c r="EV417" s="117"/>
      <c r="FF417" s="117"/>
      <c r="FP417" s="117"/>
      <c r="FZ417" s="117"/>
      <c r="GJ417" s="117"/>
      <c r="GT417" s="117"/>
      <c r="HD417" s="117"/>
      <c r="HN417" s="117"/>
      <c r="HX417" s="117"/>
    </row>
    <row xmlns:x14ac="http://schemas.microsoft.com/office/spreadsheetml/2009/9/ac" r="418" s="3" customFormat="true" x14ac:dyDescent="0.25">
      <c r="A418" s="368"/>
      <c r="B418" s="117"/>
      <c r="L418" s="117"/>
      <c r="V418" s="117"/>
      <c r="AF418" s="117"/>
      <c r="AP418" s="117"/>
      <c r="AZ418" s="117"/>
      <c r="BJ418" s="117"/>
      <c r="BT418" s="117"/>
      <c r="CD418" s="117"/>
      <c r="CN418" s="117"/>
      <c r="CX418" s="117"/>
      <c r="DH418" s="117"/>
      <c r="DR418" s="117"/>
      <c r="EB418" s="117"/>
      <c r="EL418" s="117"/>
      <c r="EV418" s="117"/>
      <c r="FF418" s="117"/>
      <c r="FP418" s="117"/>
      <c r="FZ418" s="117"/>
      <c r="GJ418" s="117"/>
      <c r="GT418" s="117"/>
      <c r="HD418" s="117"/>
      <c r="HN418" s="117"/>
      <c r="HX418" s="117"/>
    </row>
    <row xmlns:x14ac="http://schemas.microsoft.com/office/spreadsheetml/2009/9/ac" r="419" s="3" customFormat="true" x14ac:dyDescent="0.25">
      <c r="A419" s="368"/>
      <c r="B419" s="117"/>
      <c r="L419" s="117"/>
      <c r="V419" s="117"/>
      <c r="AF419" s="117"/>
      <c r="AP419" s="117"/>
      <c r="AZ419" s="117"/>
      <c r="BJ419" s="117"/>
      <c r="BT419" s="117"/>
      <c r="CD419" s="117"/>
      <c r="CN419" s="117"/>
      <c r="CX419" s="117"/>
      <c r="DH419" s="117"/>
      <c r="DR419" s="117"/>
      <c r="EB419" s="117"/>
      <c r="EL419" s="117"/>
      <c r="EV419" s="117"/>
      <c r="FF419" s="117"/>
      <c r="FP419" s="117"/>
      <c r="FZ419" s="117"/>
      <c r="GJ419" s="117"/>
      <c r="GT419" s="117"/>
      <c r="HD419" s="117"/>
      <c r="HN419" s="117"/>
      <c r="HX419" s="117"/>
    </row>
    <row xmlns:x14ac="http://schemas.microsoft.com/office/spreadsheetml/2009/9/ac" r="420" s="3" customFormat="true" x14ac:dyDescent="0.25">
      <c r="A420" s="368"/>
      <c r="B420" s="117"/>
      <c r="L420" s="117"/>
      <c r="V420" s="117"/>
      <c r="AF420" s="117"/>
      <c r="AP420" s="117"/>
      <c r="AZ420" s="117"/>
      <c r="BJ420" s="117"/>
      <c r="BT420" s="117"/>
      <c r="CD420" s="117"/>
      <c r="CN420" s="117"/>
      <c r="CX420" s="117"/>
      <c r="DH420" s="117"/>
      <c r="DR420" s="117"/>
      <c r="EB420" s="117"/>
      <c r="EL420" s="117"/>
      <c r="EV420" s="117"/>
      <c r="FF420" s="117"/>
      <c r="FP420" s="117"/>
      <c r="FZ420" s="117"/>
      <c r="GJ420" s="117"/>
      <c r="GT420" s="117"/>
      <c r="HD420" s="117"/>
      <c r="HN420" s="117"/>
      <c r="HX420" s="117"/>
    </row>
    <row xmlns:x14ac="http://schemas.microsoft.com/office/spreadsheetml/2009/9/ac" r="421" s="3" customFormat="true" x14ac:dyDescent="0.25">
      <c r="A421" s="368"/>
      <c r="B421" s="117"/>
      <c r="L421" s="117"/>
      <c r="V421" s="117"/>
      <c r="AF421" s="117"/>
      <c r="AP421" s="117"/>
      <c r="AZ421" s="117"/>
      <c r="BJ421" s="117"/>
      <c r="BT421" s="117"/>
      <c r="CD421" s="117"/>
      <c r="CN421" s="117"/>
      <c r="CX421" s="117"/>
      <c r="DH421" s="117"/>
      <c r="DR421" s="117"/>
      <c r="EB421" s="117"/>
      <c r="EL421" s="117"/>
      <c r="EV421" s="117"/>
      <c r="FF421" s="117"/>
      <c r="FP421" s="117"/>
      <c r="FZ421" s="117"/>
      <c r="GJ421" s="117"/>
      <c r="GT421" s="117"/>
      <c r="HD421" s="117"/>
      <c r="HN421" s="117"/>
      <c r="HX421" s="117"/>
    </row>
    <row xmlns:x14ac="http://schemas.microsoft.com/office/spreadsheetml/2009/9/ac" r="422" s="3" customFormat="true" x14ac:dyDescent="0.25">
      <c r="A422" s="368"/>
      <c r="B422" s="117"/>
      <c r="L422" s="117"/>
      <c r="V422" s="117"/>
      <c r="AF422" s="117"/>
      <c r="AP422" s="117"/>
      <c r="AZ422" s="117"/>
      <c r="BJ422" s="117"/>
      <c r="BT422" s="117"/>
      <c r="CD422" s="117"/>
      <c r="CN422" s="117"/>
      <c r="CX422" s="117"/>
      <c r="DH422" s="117"/>
      <c r="DR422" s="117"/>
      <c r="EB422" s="117"/>
      <c r="EL422" s="117"/>
      <c r="EV422" s="117"/>
      <c r="FF422" s="117"/>
      <c r="FP422" s="117"/>
      <c r="FZ422" s="117"/>
      <c r="GJ422" s="117"/>
      <c r="GT422" s="117"/>
      <c r="HD422" s="117"/>
      <c r="HN422" s="117"/>
      <c r="HX422" s="117"/>
    </row>
    <row xmlns:x14ac="http://schemas.microsoft.com/office/spreadsheetml/2009/9/ac" r="423" s="3" customFormat="true" x14ac:dyDescent="0.25">
      <c r="A423" s="368"/>
      <c r="B423" s="117"/>
      <c r="L423" s="117"/>
      <c r="V423" s="117"/>
      <c r="AF423" s="117"/>
      <c r="AP423" s="117"/>
      <c r="AZ423" s="117"/>
      <c r="BJ423" s="117"/>
      <c r="BT423" s="117"/>
      <c r="CD423" s="117"/>
      <c r="CN423" s="117"/>
      <c r="CX423" s="117"/>
      <c r="DH423" s="117"/>
      <c r="DR423" s="117"/>
      <c r="EB423" s="117"/>
      <c r="EL423" s="117"/>
      <c r="EV423" s="117"/>
      <c r="FF423" s="117"/>
      <c r="FP423" s="117"/>
      <c r="FZ423" s="117"/>
      <c r="GJ423" s="117"/>
      <c r="GT423" s="117"/>
      <c r="HD423" s="117"/>
      <c r="HN423" s="117"/>
      <c r="HX423" s="117"/>
    </row>
    <row xmlns:x14ac="http://schemas.microsoft.com/office/spreadsheetml/2009/9/ac" r="424" s="3" customFormat="true" x14ac:dyDescent="0.25">
      <c r="A424" s="368"/>
      <c r="B424" s="117"/>
      <c r="L424" s="117"/>
      <c r="V424" s="117"/>
      <c r="AF424" s="117"/>
      <c r="AP424" s="117"/>
      <c r="AZ424" s="117"/>
      <c r="BJ424" s="117"/>
      <c r="BT424" s="117"/>
      <c r="CD424" s="117"/>
      <c r="CN424" s="117"/>
      <c r="CX424" s="117"/>
      <c r="DH424" s="117"/>
      <c r="DR424" s="117"/>
      <c r="EB424" s="117"/>
      <c r="EL424" s="117"/>
      <c r="EV424" s="117"/>
      <c r="FF424" s="117"/>
      <c r="FP424" s="117"/>
      <c r="FZ424" s="117"/>
      <c r="GJ424" s="117"/>
      <c r="GT424" s="117"/>
      <c r="HD424" s="117"/>
      <c r="HN424" s="117"/>
      <c r="HX424" s="117"/>
    </row>
    <row xmlns:x14ac="http://schemas.microsoft.com/office/spreadsheetml/2009/9/ac" r="425" s="3" customFormat="true" x14ac:dyDescent="0.25">
      <c r="A425" s="368"/>
      <c r="B425" s="117"/>
      <c r="L425" s="117"/>
      <c r="V425" s="117"/>
      <c r="AF425" s="117"/>
      <c r="AP425" s="117"/>
      <c r="AZ425" s="117"/>
      <c r="BJ425" s="117"/>
      <c r="BT425" s="117"/>
      <c r="CD425" s="117"/>
      <c r="CN425" s="117"/>
      <c r="CX425" s="117"/>
      <c r="DH425" s="117"/>
      <c r="DR425" s="117"/>
      <c r="EB425" s="117"/>
      <c r="EL425" s="117"/>
      <c r="EV425" s="117"/>
      <c r="FF425" s="117"/>
      <c r="FP425" s="117"/>
      <c r="FZ425" s="117"/>
      <c r="GJ425" s="117"/>
      <c r="GT425" s="117"/>
      <c r="HD425" s="117"/>
      <c r="HN425" s="117"/>
      <c r="HX425" s="117"/>
    </row>
    <row xmlns:x14ac="http://schemas.microsoft.com/office/spreadsheetml/2009/9/ac" r="426" s="3" customFormat="true" x14ac:dyDescent="0.25">
      <c r="A426" s="368"/>
      <c r="B426" s="117"/>
      <c r="L426" s="117"/>
      <c r="V426" s="117"/>
      <c r="AF426" s="117"/>
      <c r="AP426" s="117"/>
      <c r="AZ426" s="117"/>
      <c r="BJ426" s="117"/>
      <c r="BT426" s="117"/>
      <c r="CD426" s="117"/>
      <c r="CN426" s="117"/>
      <c r="CX426" s="117"/>
      <c r="DH426" s="117"/>
      <c r="DR426" s="117"/>
      <c r="EB426" s="117"/>
      <c r="EL426" s="117"/>
      <c r="EV426" s="117"/>
      <c r="FF426" s="117"/>
      <c r="FP426" s="117"/>
      <c r="FZ426" s="117"/>
      <c r="GJ426" s="117"/>
      <c r="GT426" s="117"/>
      <c r="HD426" s="117"/>
      <c r="HN426" s="117"/>
      <c r="HX426" s="117"/>
    </row>
    <row xmlns:x14ac="http://schemas.microsoft.com/office/spreadsheetml/2009/9/ac" r="427" s="3" customFormat="true" x14ac:dyDescent="0.25">
      <c r="A427" s="368"/>
      <c r="B427" s="117"/>
      <c r="L427" s="117"/>
      <c r="V427" s="117"/>
      <c r="AF427" s="117"/>
      <c r="AP427" s="117"/>
      <c r="AZ427" s="117"/>
      <c r="BJ427" s="117"/>
      <c r="BT427" s="117"/>
      <c r="CD427" s="117"/>
      <c r="CN427" s="117"/>
      <c r="CX427" s="117"/>
      <c r="DH427" s="117"/>
      <c r="DR427" s="117"/>
      <c r="EB427" s="117"/>
      <c r="EL427" s="117"/>
      <c r="EV427" s="117"/>
      <c r="FF427" s="117"/>
      <c r="FP427" s="117"/>
      <c r="FZ427" s="117"/>
      <c r="GJ427" s="117"/>
      <c r="GT427" s="117"/>
      <c r="HD427" s="117"/>
      <c r="HN427" s="117"/>
      <c r="HX427" s="117"/>
    </row>
    <row xmlns:x14ac="http://schemas.microsoft.com/office/spreadsheetml/2009/9/ac" r="428" s="3" customFormat="true" x14ac:dyDescent="0.25">
      <c r="A428" s="368"/>
      <c r="B428" s="117"/>
      <c r="L428" s="117"/>
      <c r="V428" s="117"/>
      <c r="AF428" s="117"/>
      <c r="AP428" s="117"/>
      <c r="AZ428" s="117"/>
      <c r="BJ428" s="117"/>
      <c r="BT428" s="117"/>
      <c r="CD428" s="117"/>
      <c r="CN428" s="117"/>
      <c r="CX428" s="117"/>
      <c r="DH428" s="117"/>
      <c r="DR428" s="117"/>
      <c r="EB428" s="117"/>
      <c r="EL428" s="117"/>
      <c r="EV428" s="117"/>
      <c r="FF428" s="117"/>
      <c r="FP428" s="117"/>
      <c r="FZ428" s="117"/>
      <c r="GJ428" s="117"/>
      <c r="GT428" s="117"/>
      <c r="HD428" s="117"/>
      <c r="HN428" s="117"/>
      <c r="HX428" s="117"/>
    </row>
    <row xmlns:x14ac="http://schemas.microsoft.com/office/spreadsheetml/2009/9/ac" r="429" s="3" customFormat="true" x14ac:dyDescent="0.25">
      <c r="A429" s="368"/>
      <c r="B429" s="117"/>
      <c r="L429" s="117"/>
      <c r="V429" s="117"/>
      <c r="AF429" s="117"/>
      <c r="AP429" s="117"/>
      <c r="AZ429" s="117"/>
      <c r="BJ429" s="117"/>
      <c r="BT429" s="117"/>
      <c r="CD429" s="117"/>
      <c r="CN429" s="117"/>
      <c r="CX429" s="117"/>
      <c r="DH429" s="117"/>
      <c r="DR429" s="117"/>
      <c r="EB429" s="117"/>
      <c r="EL429" s="117"/>
      <c r="EV429" s="117"/>
      <c r="FF429" s="117"/>
      <c r="FP429" s="117"/>
      <c r="FZ429" s="117"/>
      <c r="GJ429" s="117"/>
      <c r="GT429" s="117"/>
      <c r="HD429" s="117"/>
      <c r="HN429" s="117"/>
      <c r="HX429" s="117"/>
    </row>
    <row xmlns:x14ac="http://schemas.microsoft.com/office/spreadsheetml/2009/9/ac" r="430" s="3" customFormat="true" x14ac:dyDescent="0.25">
      <c r="A430" s="368"/>
      <c r="B430" s="117"/>
      <c r="L430" s="117"/>
      <c r="V430" s="117"/>
      <c r="AF430" s="117"/>
      <c r="AP430" s="117"/>
      <c r="AZ430" s="117"/>
      <c r="BJ430" s="117"/>
      <c r="BT430" s="117"/>
      <c r="CD430" s="117"/>
      <c r="CN430" s="117"/>
      <c r="CX430" s="117"/>
      <c r="DH430" s="117"/>
      <c r="DR430" s="117"/>
      <c r="EB430" s="117"/>
      <c r="EL430" s="117"/>
      <c r="EV430" s="117"/>
      <c r="FF430" s="117"/>
      <c r="FP430" s="117"/>
      <c r="FZ430" s="117"/>
      <c r="GJ430" s="117"/>
      <c r="GT430" s="117"/>
      <c r="HD430" s="117"/>
      <c r="HN430" s="117"/>
      <c r="HX430" s="117"/>
    </row>
    <row xmlns:x14ac="http://schemas.microsoft.com/office/spreadsheetml/2009/9/ac" r="431" s="3" customFormat="true" x14ac:dyDescent="0.25">
      <c r="A431" s="368"/>
      <c r="B431" s="117"/>
      <c r="L431" s="117"/>
      <c r="V431" s="117"/>
      <c r="AF431" s="117"/>
      <c r="AP431" s="117"/>
      <c r="AZ431" s="117"/>
      <c r="BJ431" s="117"/>
      <c r="BT431" s="117"/>
      <c r="CD431" s="117"/>
      <c r="CN431" s="117"/>
      <c r="CX431" s="117"/>
      <c r="DH431" s="117"/>
      <c r="DR431" s="117"/>
      <c r="EB431" s="117"/>
      <c r="EL431" s="117"/>
      <c r="EV431" s="117"/>
      <c r="FF431" s="117"/>
      <c r="FP431" s="117"/>
      <c r="FZ431" s="117"/>
      <c r="GJ431" s="117"/>
      <c r="GT431" s="117"/>
      <c r="HD431" s="117"/>
      <c r="HN431" s="117"/>
      <c r="HX431" s="117"/>
    </row>
    <row xmlns:x14ac="http://schemas.microsoft.com/office/spreadsheetml/2009/9/ac" r="432" s="3" customFormat="true" x14ac:dyDescent="0.25">
      <c r="A432" s="368"/>
      <c r="B432" s="117"/>
      <c r="L432" s="117"/>
      <c r="V432" s="117"/>
      <c r="AF432" s="117"/>
      <c r="AP432" s="117"/>
      <c r="AZ432" s="117"/>
      <c r="BJ432" s="117"/>
      <c r="BT432" s="117"/>
      <c r="CD432" s="117"/>
      <c r="CN432" s="117"/>
      <c r="CX432" s="117"/>
      <c r="DH432" s="117"/>
      <c r="DR432" s="117"/>
      <c r="EB432" s="117"/>
      <c r="EL432" s="117"/>
      <c r="EV432" s="117"/>
      <c r="FF432" s="117"/>
      <c r="FP432" s="117"/>
      <c r="FZ432" s="117"/>
      <c r="GJ432" s="117"/>
      <c r="GT432" s="117"/>
      <c r="HD432" s="117"/>
      <c r="HN432" s="117"/>
      <c r="HX432" s="117"/>
    </row>
    <row xmlns:x14ac="http://schemas.microsoft.com/office/spreadsheetml/2009/9/ac" r="433" s="3" customFormat="true" x14ac:dyDescent="0.25">
      <c r="A433" s="368"/>
      <c r="B433" s="117"/>
      <c r="L433" s="117"/>
      <c r="V433" s="117"/>
      <c r="AF433" s="117"/>
      <c r="AP433" s="117"/>
      <c r="AZ433" s="117"/>
      <c r="BJ433" s="117"/>
      <c r="BT433" s="117"/>
      <c r="CD433" s="117"/>
      <c r="CN433" s="117"/>
      <c r="CX433" s="117"/>
      <c r="DH433" s="117"/>
      <c r="DR433" s="117"/>
      <c r="EB433" s="117"/>
      <c r="EL433" s="117"/>
      <c r="EV433" s="117"/>
      <c r="FF433" s="117"/>
      <c r="FP433" s="117"/>
      <c r="FZ433" s="117"/>
      <c r="GJ433" s="117"/>
      <c r="GT433" s="117"/>
      <c r="HD433" s="117"/>
      <c r="HN433" s="117"/>
      <c r="HX433" s="117"/>
    </row>
    <row xmlns:x14ac="http://schemas.microsoft.com/office/spreadsheetml/2009/9/ac" r="434" s="3" customFormat="true" x14ac:dyDescent="0.25">
      <c r="A434" s="368"/>
      <c r="B434" s="117"/>
      <c r="L434" s="117"/>
      <c r="V434" s="117"/>
      <c r="AF434" s="117"/>
      <c r="AP434" s="117"/>
      <c r="AZ434" s="117"/>
      <c r="BJ434" s="117"/>
      <c r="BT434" s="117"/>
      <c r="CD434" s="117"/>
      <c r="CN434" s="117"/>
      <c r="CX434" s="117"/>
      <c r="DH434" s="117"/>
      <c r="DR434" s="117"/>
      <c r="EB434" s="117"/>
      <c r="EL434" s="117"/>
      <c r="EV434" s="117"/>
      <c r="FF434" s="117"/>
      <c r="FP434" s="117"/>
      <c r="FZ434" s="117"/>
      <c r="GJ434" s="117"/>
      <c r="GT434" s="117"/>
      <c r="HD434" s="117"/>
      <c r="HN434" s="117"/>
      <c r="HX434" s="117"/>
    </row>
    <row xmlns:x14ac="http://schemas.microsoft.com/office/spreadsheetml/2009/9/ac" r="435" s="3" customFormat="true" x14ac:dyDescent="0.25">
      <c r="A435" s="368"/>
      <c r="B435" s="117"/>
      <c r="L435" s="117"/>
      <c r="V435" s="117"/>
      <c r="AF435" s="117"/>
      <c r="AP435" s="117"/>
      <c r="AZ435" s="117"/>
      <c r="BJ435" s="117"/>
      <c r="BT435" s="117"/>
      <c r="CD435" s="117"/>
      <c r="CN435" s="117"/>
      <c r="CX435" s="117"/>
      <c r="DH435" s="117"/>
      <c r="DR435" s="117"/>
      <c r="EB435" s="117"/>
      <c r="EL435" s="117"/>
      <c r="EV435" s="117"/>
      <c r="FF435" s="117"/>
      <c r="FP435" s="117"/>
      <c r="FZ435" s="117"/>
      <c r="GJ435" s="117"/>
      <c r="GT435" s="117"/>
      <c r="HD435" s="117"/>
      <c r="HN435" s="117"/>
      <c r="HX435" s="117"/>
    </row>
    <row xmlns:x14ac="http://schemas.microsoft.com/office/spreadsheetml/2009/9/ac" r="436" s="3" customFormat="true" x14ac:dyDescent="0.25">
      <c r="A436" s="368"/>
      <c r="B436" s="117"/>
      <c r="L436" s="117"/>
      <c r="V436" s="117"/>
      <c r="AF436" s="117"/>
      <c r="AP436" s="117"/>
      <c r="AZ436" s="117"/>
      <c r="BJ436" s="117"/>
      <c r="BT436" s="117"/>
      <c r="CD436" s="117"/>
      <c r="CN436" s="117"/>
      <c r="CX436" s="117"/>
      <c r="DH436" s="117"/>
      <c r="DR436" s="117"/>
      <c r="EB436" s="117"/>
      <c r="EL436" s="117"/>
      <c r="EV436" s="117"/>
      <c r="FF436" s="117"/>
      <c r="FP436" s="117"/>
      <c r="FZ436" s="117"/>
      <c r="GJ436" s="117"/>
      <c r="GT436" s="117"/>
      <c r="HD436" s="117"/>
      <c r="HN436" s="117"/>
      <c r="HX436" s="117"/>
    </row>
    <row xmlns:x14ac="http://schemas.microsoft.com/office/spreadsheetml/2009/9/ac" r="437" s="3" customFormat="true" x14ac:dyDescent="0.25">
      <c r="A437" s="368"/>
      <c r="B437" s="117"/>
      <c r="L437" s="117"/>
      <c r="V437" s="117"/>
      <c r="AF437" s="117"/>
      <c r="AP437" s="117"/>
      <c r="AZ437" s="117"/>
      <c r="BJ437" s="117"/>
      <c r="BT437" s="117"/>
      <c r="CD437" s="117"/>
      <c r="CN437" s="117"/>
      <c r="CX437" s="117"/>
      <c r="DH437" s="117"/>
      <c r="DR437" s="117"/>
      <c r="EB437" s="117"/>
      <c r="EL437" s="117"/>
      <c r="EV437" s="117"/>
      <c r="FF437" s="117"/>
      <c r="FP437" s="117"/>
      <c r="FZ437" s="117"/>
      <c r="GJ437" s="117"/>
      <c r="GT437" s="117"/>
      <c r="HD437" s="117"/>
      <c r="HN437" s="117"/>
      <c r="HX437" s="117"/>
    </row>
    <row xmlns:x14ac="http://schemas.microsoft.com/office/spreadsheetml/2009/9/ac" r="438" s="3" customFormat="true" x14ac:dyDescent="0.25">
      <c r="A438" s="368"/>
      <c r="B438" s="117"/>
      <c r="L438" s="117"/>
      <c r="V438" s="117"/>
      <c r="AF438" s="117"/>
      <c r="AP438" s="117"/>
      <c r="AZ438" s="117"/>
      <c r="BJ438" s="117"/>
      <c r="BT438" s="117"/>
      <c r="CD438" s="117"/>
      <c r="CN438" s="117"/>
      <c r="CX438" s="117"/>
      <c r="DH438" s="117"/>
      <c r="DR438" s="117"/>
      <c r="EB438" s="117"/>
      <c r="EL438" s="117"/>
      <c r="EV438" s="117"/>
      <c r="FF438" s="117"/>
      <c r="FP438" s="117"/>
      <c r="FZ438" s="117"/>
      <c r="GJ438" s="117"/>
      <c r="GT438" s="117"/>
      <c r="HD438" s="117"/>
      <c r="HN438" s="117"/>
      <c r="HX438" s="117"/>
    </row>
    <row xmlns:x14ac="http://schemas.microsoft.com/office/spreadsheetml/2009/9/ac" r="439" s="3" customFormat="true" x14ac:dyDescent="0.25">
      <c r="A439" s="368"/>
      <c r="B439" s="117"/>
      <c r="L439" s="117"/>
      <c r="V439" s="117"/>
      <c r="AF439" s="117"/>
      <c r="AP439" s="117"/>
      <c r="AZ439" s="117"/>
      <c r="BJ439" s="117"/>
      <c r="BT439" s="117"/>
      <c r="CD439" s="117"/>
      <c r="CN439" s="117"/>
      <c r="CX439" s="117"/>
      <c r="DH439" s="117"/>
      <c r="DR439" s="117"/>
      <c r="EB439" s="117"/>
      <c r="EL439" s="117"/>
      <c r="EV439" s="117"/>
      <c r="FF439" s="117"/>
      <c r="FP439" s="117"/>
      <c r="FZ439" s="117"/>
      <c r="GJ439" s="117"/>
      <c r="GT439" s="117"/>
      <c r="HD439" s="117"/>
      <c r="HN439" s="117"/>
      <c r="HX439" s="117"/>
    </row>
    <row xmlns:x14ac="http://schemas.microsoft.com/office/spreadsheetml/2009/9/ac" r="440" s="3" customFormat="true" x14ac:dyDescent="0.25">
      <c r="A440" s="368"/>
      <c r="B440" s="117"/>
      <c r="L440" s="117"/>
      <c r="V440" s="117"/>
      <c r="AF440" s="117"/>
      <c r="AP440" s="117"/>
      <c r="AZ440" s="117"/>
      <c r="BJ440" s="117"/>
      <c r="BT440" s="117"/>
      <c r="CD440" s="117"/>
      <c r="CN440" s="117"/>
      <c r="CX440" s="117"/>
      <c r="DH440" s="117"/>
      <c r="DR440" s="117"/>
      <c r="EB440" s="117"/>
      <c r="EL440" s="117"/>
      <c r="EV440" s="117"/>
      <c r="FF440" s="117"/>
      <c r="FP440" s="117"/>
      <c r="FZ440" s="117"/>
      <c r="GJ440" s="117"/>
      <c r="GT440" s="117"/>
      <c r="HD440" s="117"/>
      <c r="HN440" s="117"/>
      <c r="HX440" s="117"/>
    </row>
    <row xmlns:x14ac="http://schemas.microsoft.com/office/spreadsheetml/2009/9/ac" r="441" s="3" customFormat="true" x14ac:dyDescent="0.25">
      <c r="A441" s="368"/>
      <c r="B441" s="117"/>
      <c r="L441" s="117"/>
      <c r="V441" s="117"/>
      <c r="AF441" s="117"/>
      <c r="AP441" s="117"/>
      <c r="AZ441" s="117"/>
      <c r="BJ441" s="117"/>
      <c r="BT441" s="117"/>
      <c r="CD441" s="117"/>
      <c r="CN441" s="117"/>
      <c r="CX441" s="117"/>
      <c r="DH441" s="117"/>
      <c r="DR441" s="117"/>
      <c r="EB441" s="117"/>
      <c r="EL441" s="117"/>
      <c r="EV441" s="117"/>
      <c r="FF441" s="117"/>
      <c r="FP441" s="117"/>
      <c r="FZ441" s="117"/>
      <c r="GJ441" s="117"/>
      <c r="GT441" s="117"/>
      <c r="HD441" s="117"/>
      <c r="HN441" s="117"/>
      <c r="HX441" s="117"/>
    </row>
    <row xmlns:x14ac="http://schemas.microsoft.com/office/spreadsheetml/2009/9/ac" r="442" s="3" customFormat="true" x14ac:dyDescent="0.25">
      <c r="A442" s="368"/>
      <c r="B442" s="117"/>
      <c r="L442" s="117"/>
      <c r="V442" s="117"/>
      <c r="AF442" s="117"/>
      <c r="AP442" s="117"/>
      <c r="AZ442" s="117"/>
      <c r="BJ442" s="117"/>
      <c r="BT442" s="117"/>
      <c r="CD442" s="117"/>
      <c r="CN442" s="117"/>
      <c r="CX442" s="117"/>
      <c r="DH442" s="117"/>
      <c r="DR442" s="117"/>
      <c r="EB442" s="117"/>
      <c r="EL442" s="117"/>
      <c r="EV442" s="117"/>
      <c r="FF442" s="117"/>
      <c r="FP442" s="117"/>
      <c r="FZ442" s="117"/>
      <c r="GJ442" s="117"/>
      <c r="GT442" s="117"/>
      <c r="HD442" s="117"/>
      <c r="HN442" s="117"/>
      <c r="HX442" s="117"/>
    </row>
    <row xmlns:x14ac="http://schemas.microsoft.com/office/spreadsheetml/2009/9/ac" r="443" s="3" customFormat="true" x14ac:dyDescent="0.25">
      <c r="A443" s="368"/>
      <c r="B443" s="117"/>
      <c r="L443" s="117"/>
      <c r="V443" s="117"/>
      <c r="AF443" s="117"/>
      <c r="AP443" s="117"/>
      <c r="AZ443" s="117"/>
      <c r="BJ443" s="117"/>
      <c r="BT443" s="117"/>
      <c r="CD443" s="117"/>
      <c r="CN443" s="117"/>
      <c r="CX443" s="117"/>
      <c r="DH443" s="117"/>
      <c r="DR443" s="117"/>
      <c r="EB443" s="117"/>
      <c r="EL443" s="117"/>
      <c r="EV443" s="117"/>
      <c r="FF443" s="117"/>
      <c r="FP443" s="117"/>
      <c r="FZ443" s="117"/>
      <c r="GJ443" s="117"/>
      <c r="GT443" s="117"/>
      <c r="HD443" s="117"/>
      <c r="HN443" s="117"/>
      <c r="HX443" s="117"/>
    </row>
    <row xmlns:x14ac="http://schemas.microsoft.com/office/spreadsheetml/2009/9/ac" r="444" s="3" customFormat="true" x14ac:dyDescent="0.25">
      <c r="A444" s="368"/>
      <c r="B444" s="117"/>
      <c r="L444" s="117"/>
      <c r="V444" s="117"/>
      <c r="AF444" s="117"/>
      <c r="AP444" s="117"/>
      <c r="AZ444" s="117"/>
      <c r="BJ444" s="117"/>
      <c r="BT444" s="117"/>
      <c r="CD444" s="117"/>
      <c r="CN444" s="117"/>
      <c r="CX444" s="117"/>
      <c r="DH444" s="117"/>
      <c r="DR444" s="117"/>
      <c r="EB444" s="117"/>
      <c r="EL444" s="117"/>
      <c r="EV444" s="117"/>
      <c r="FF444" s="117"/>
      <c r="FP444" s="117"/>
      <c r="FZ444" s="117"/>
      <c r="GJ444" s="117"/>
      <c r="GT444" s="117"/>
      <c r="HD444" s="117"/>
      <c r="HN444" s="117"/>
      <c r="HX444" s="117"/>
    </row>
    <row xmlns:x14ac="http://schemas.microsoft.com/office/spreadsheetml/2009/9/ac" r="445" s="3" customFormat="true" x14ac:dyDescent="0.25">
      <c r="A445" s="368"/>
      <c r="B445" s="117"/>
      <c r="L445" s="117"/>
      <c r="V445" s="117"/>
      <c r="AF445" s="117"/>
      <c r="AP445" s="117"/>
      <c r="AZ445" s="117"/>
      <c r="BJ445" s="117"/>
      <c r="BT445" s="117"/>
      <c r="CD445" s="117"/>
      <c r="CN445" s="117"/>
      <c r="CX445" s="117"/>
      <c r="DH445" s="117"/>
      <c r="DR445" s="117"/>
      <c r="EB445" s="117"/>
      <c r="EL445" s="117"/>
      <c r="EV445" s="117"/>
      <c r="FF445" s="117"/>
      <c r="FP445" s="117"/>
      <c r="FZ445" s="117"/>
      <c r="GJ445" s="117"/>
      <c r="GT445" s="117"/>
      <c r="HD445" s="117"/>
      <c r="HN445" s="117"/>
      <c r="HX445" s="117"/>
    </row>
    <row xmlns:x14ac="http://schemas.microsoft.com/office/spreadsheetml/2009/9/ac" r="446" s="3" customFormat="true" x14ac:dyDescent="0.25">
      <c r="A446" s="368"/>
      <c r="B446" s="117"/>
      <c r="L446" s="117"/>
      <c r="V446" s="117"/>
      <c r="AF446" s="117"/>
      <c r="AP446" s="117"/>
      <c r="AZ446" s="117"/>
      <c r="BJ446" s="117"/>
      <c r="BT446" s="117"/>
      <c r="CD446" s="117"/>
      <c r="CN446" s="117"/>
      <c r="CX446" s="117"/>
      <c r="DH446" s="117"/>
      <c r="DR446" s="117"/>
      <c r="EB446" s="117"/>
      <c r="EL446" s="117"/>
      <c r="EV446" s="117"/>
      <c r="FF446" s="117"/>
      <c r="FP446" s="117"/>
      <c r="FZ446" s="117"/>
      <c r="GJ446" s="117"/>
      <c r="GT446" s="117"/>
      <c r="HD446" s="117"/>
      <c r="HN446" s="117"/>
      <c r="HX446" s="117"/>
    </row>
    <row xmlns:x14ac="http://schemas.microsoft.com/office/spreadsheetml/2009/9/ac" r="447" s="3" customFormat="true" x14ac:dyDescent="0.25">
      <c r="A447" s="368"/>
      <c r="B447" s="117"/>
      <c r="L447" s="117"/>
      <c r="V447" s="117"/>
      <c r="AF447" s="117"/>
      <c r="AP447" s="117"/>
      <c r="AZ447" s="117"/>
      <c r="BJ447" s="117"/>
      <c r="BT447" s="117"/>
      <c r="CD447" s="117"/>
      <c r="CN447" s="117"/>
      <c r="CX447" s="117"/>
      <c r="DH447" s="117"/>
      <c r="DR447" s="117"/>
      <c r="EB447" s="117"/>
      <c r="EL447" s="117"/>
      <c r="EV447" s="117"/>
      <c r="FF447" s="117"/>
      <c r="FP447" s="117"/>
      <c r="FZ447" s="117"/>
      <c r="GJ447" s="117"/>
      <c r="GT447" s="117"/>
      <c r="HD447" s="117"/>
      <c r="HN447" s="117"/>
      <c r="HX447" s="117"/>
    </row>
    <row xmlns:x14ac="http://schemas.microsoft.com/office/spreadsheetml/2009/9/ac" r="448" s="3" customFormat="true" x14ac:dyDescent="0.25">
      <c r="A448" s="368"/>
      <c r="B448" s="117"/>
      <c r="L448" s="117"/>
      <c r="V448" s="117"/>
      <c r="AF448" s="117"/>
      <c r="AP448" s="117"/>
      <c r="AZ448" s="117"/>
      <c r="BJ448" s="117"/>
      <c r="BT448" s="117"/>
      <c r="CD448" s="117"/>
      <c r="CN448" s="117"/>
      <c r="CX448" s="117"/>
      <c r="DH448" s="117"/>
      <c r="DR448" s="117"/>
      <c r="EB448" s="117"/>
      <c r="EL448" s="117"/>
      <c r="EV448" s="117"/>
      <c r="FF448" s="117"/>
      <c r="FP448" s="117"/>
      <c r="FZ448" s="117"/>
      <c r="GJ448" s="117"/>
      <c r="GT448" s="117"/>
      <c r="HD448" s="117"/>
      <c r="HN448" s="117"/>
      <c r="HX448" s="117"/>
    </row>
    <row xmlns:x14ac="http://schemas.microsoft.com/office/spreadsheetml/2009/9/ac" r="449" s="3" customFormat="true" x14ac:dyDescent="0.25">
      <c r="A449" s="368"/>
      <c r="B449" s="117"/>
      <c r="L449" s="117"/>
      <c r="V449" s="117"/>
      <c r="AF449" s="117"/>
      <c r="AP449" s="117"/>
      <c r="AZ449" s="117"/>
      <c r="BJ449" s="117"/>
      <c r="BT449" s="117"/>
      <c r="CD449" s="117"/>
      <c r="CN449" s="117"/>
      <c r="CX449" s="117"/>
      <c r="DH449" s="117"/>
      <c r="DR449" s="117"/>
      <c r="EB449" s="117"/>
      <c r="EL449" s="117"/>
      <c r="EV449" s="117"/>
      <c r="FF449" s="117"/>
      <c r="FP449" s="117"/>
      <c r="FZ449" s="117"/>
      <c r="GJ449" s="117"/>
      <c r="GT449" s="117"/>
      <c r="HD449" s="117"/>
      <c r="HN449" s="117"/>
      <c r="HX449" s="117"/>
    </row>
    <row xmlns:x14ac="http://schemas.microsoft.com/office/spreadsheetml/2009/9/ac" r="450" s="3" customFormat="true" x14ac:dyDescent="0.25">
      <c r="A450" s="368"/>
      <c r="B450" s="117"/>
      <c r="L450" s="117"/>
      <c r="V450" s="117"/>
      <c r="AF450" s="117"/>
      <c r="AP450" s="117"/>
      <c r="AZ450" s="117"/>
      <c r="BJ450" s="117"/>
      <c r="BT450" s="117"/>
      <c r="CD450" s="117"/>
      <c r="CN450" s="117"/>
      <c r="CX450" s="117"/>
      <c r="DH450" s="117"/>
      <c r="DR450" s="117"/>
      <c r="EB450" s="117"/>
      <c r="EL450" s="117"/>
      <c r="EV450" s="117"/>
      <c r="FF450" s="117"/>
      <c r="FP450" s="117"/>
      <c r="FZ450" s="117"/>
      <c r="GJ450" s="117"/>
      <c r="GT450" s="117"/>
      <c r="HD450" s="117"/>
      <c r="HN450" s="117"/>
      <c r="HX450" s="117"/>
    </row>
    <row xmlns:x14ac="http://schemas.microsoft.com/office/spreadsheetml/2009/9/ac" r="451" s="3" customFormat="true" x14ac:dyDescent="0.25">
      <c r="A451" s="368"/>
      <c r="B451" s="117"/>
      <c r="L451" s="117"/>
      <c r="V451" s="117"/>
      <c r="AF451" s="117"/>
      <c r="AP451" s="117"/>
      <c r="AZ451" s="117"/>
      <c r="BJ451" s="117"/>
      <c r="BT451" s="117"/>
      <c r="CD451" s="117"/>
      <c r="CN451" s="117"/>
      <c r="CX451" s="117"/>
      <c r="DH451" s="117"/>
      <c r="DR451" s="117"/>
      <c r="EB451" s="117"/>
      <c r="EL451" s="117"/>
      <c r="EV451" s="117"/>
      <c r="FF451" s="117"/>
      <c r="FP451" s="117"/>
      <c r="FZ451" s="117"/>
      <c r="GJ451" s="117"/>
      <c r="GT451" s="117"/>
      <c r="HD451" s="117"/>
      <c r="HN451" s="117"/>
      <c r="HX451" s="117"/>
    </row>
    <row xmlns:x14ac="http://schemas.microsoft.com/office/spreadsheetml/2009/9/ac" r="452" s="3" customFormat="true" x14ac:dyDescent="0.25">
      <c r="A452" s="368"/>
      <c r="B452" s="117"/>
      <c r="L452" s="117"/>
      <c r="V452" s="117"/>
      <c r="AF452" s="117"/>
      <c r="AP452" s="117"/>
      <c r="AZ452" s="117"/>
      <c r="BJ452" s="117"/>
      <c r="BT452" s="117"/>
      <c r="CD452" s="117"/>
      <c r="CN452" s="117"/>
      <c r="CX452" s="117"/>
      <c r="DH452" s="117"/>
      <c r="DR452" s="117"/>
      <c r="EB452" s="117"/>
      <c r="EL452" s="117"/>
      <c r="EV452" s="117"/>
      <c r="FF452" s="117"/>
      <c r="FP452" s="117"/>
      <c r="FZ452" s="117"/>
      <c r="GJ452" s="117"/>
      <c r="GT452" s="117"/>
      <c r="HD452" s="117"/>
      <c r="HN452" s="117"/>
      <c r="HX452" s="117"/>
    </row>
    <row xmlns:x14ac="http://schemas.microsoft.com/office/spreadsheetml/2009/9/ac" r="453" s="3" customFormat="true" x14ac:dyDescent="0.25">
      <c r="A453" s="368"/>
      <c r="B453" s="117"/>
      <c r="L453" s="117"/>
      <c r="V453" s="117"/>
      <c r="AF453" s="117"/>
      <c r="AP453" s="117"/>
      <c r="AZ453" s="117"/>
      <c r="BJ453" s="117"/>
      <c r="BT453" s="117"/>
      <c r="CD453" s="117"/>
      <c r="CN453" s="117"/>
      <c r="CX453" s="117"/>
      <c r="DH453" s="117"/>
      <c r="DR453" s="117"/>
      <c r="EB453" s="117"/>
      <c r="EL453" s="117"/>
      <c r="EV453" s="117"/>
      <c r="FF453" s="117"/>
      <c r="FP453" s="117"/>
      <c r="FZ453" s="117"/>
      <c r="GJ453" s="117"/>
      <c r="GT453" s="117"/>
      <c r="HD453" s="117"/>
      <c r="HN453" s="117"/>
      <c r="HX453" s="117"/>
    </row>
    <row xmlns:x14ac="http://schemas.microsoft.com/office/spreadsheetml/2009/9/ac" r="454" s="3" customFormat="true" x14ac:dyDescent="0.25">
      <c r="A454" s="368"/>
      <c r="B454" s="117"/>
      <c r="L454" s="117"/>
      <c r="V454" s="117"/>
      <c r="AF454" s="117"/>
      <c r="AP454" s="117"/>
      <c r="AZ454" s="117"/>
      <c r="BJ454" s="117"/>
      <c r="BT454" s="117"/>
      <c r="CD454" s="117"/>
      <c r="CN454" s="117"/>
      <c r="CX454" s="117"/>
      <c r="DH454" s="117"/>
      <c r="DR454" s="117"/>
      <c r="EB454" s="117"/>
      <c r="EL454" s="117"/>
      <c r="EV454" s="117"/>
      <c r="FF454" s="117"/>
      <c r="FP454" s="117"/>
      <c r="FZ454" s="117"/>
      <c r="GJ454" s="117"/>
      <c r="GT454" s="117"/>
      <c r="HD454" s="117"/>
      <c r="HN454" s="117"/>
      <c r="HX454" s="117"/>
    </row>
    <row xmlns:x14ac="http://schemas.microsoft.com/office/spreadsheetml/2009/9/ac" r="455" s="3" customFormat="true" x14ac:dyDescent="0.25">
      <c r="A455" s="368"/>
      <c r="B455" s="117"/>
      <c r="L455" s="117"/>
      <c r="V455" s="117"/>
      <c r="AF455" s="117"/>
      <c r="AP455" s="117"/>
      <c r="AZ455" s="117"/>
      <c r="BJ455" s="117"/>
      <c r="BT455" s="117"/>
      <c r="CD455" s="117"/>
      <c r="CN455" s="117"/>
      <c r="CX455" s="117"/>
      <c r="DH455" s="117"/>
      <c r="DR455" s="117"/>
      <c r="EB455" s="117"/>
      <c r="EL455" s="117"/>
      <c r="EV455" s="117"/>
      <c r="FF455" s="117"/>
      <c r="FP455" s="117"/>
      <c r="FZ455" s="117"/>
      <c r="GJ455" s="117"/>
      <c r="GT455" s="117"/>
      <c r="HD455" s="117"/>
      <c r="HN455" s="117"/>
      <c r="HX455" s="117"/>
    </row>
    <row xmlns:x14ac="http://schemas.microsoft.com/office/spreadsheetml/2009/9/ac" r="456" s="3" customFormat="true" x14ac:dyDescent="0.25">
      <c r="A456" s="368"/>
      <c r="B456" s="117"/>
      <c r="L456" s="117"/>
      <c r="V456" s="117"/>
      <c r="AF456" s="117"/>
      <c r="AP456" s="117"/>
      <c r="AZ456" s="117"/>
      <c r="BJ456" s="117"/>
      <c r="BT456" s="117"/>
      <c r="CD456" s="117"/>
      <c r="CN456" s="117"/>
      <c r="CX456" s="117"/>
      <c r="DH456" s="117"/>
      <c r="DR456" s="117"/>
      <c r="EB456" s="117"/>
      <c r="EL456" s="117"/>
      <c r="EV456" s="117"/>
      <c r="FF456" s="117"/>
      <c r="FP456" s="117"/>
      <c r="FZ456" s="117"/>
      <c r="GJ456" s="117"/>
      <c r="GT456" s="117"/>
      <c r="HD456" s="117"/>
      <c r="HN456" s="117"/>
      <c r="HX456" s="117"/>
    </row>
    <row xmlns:x14ac="http://schemas.microsoft.com/office/spreadsheetml/2009/9/ac" r="457" s="3" customFormat="true" x14ac:dyDescent="0.25">
      <c r="A457" s="368"/>
      <c r="B457" s="117"/>
      <c r="L457" s="117"/>
      <c r="V457" s="117"/>
      <c r="AF457" s="117"/>
      <c r="AP457" s="117"/>
      <c r="AZ457" s="117"/>
      <c r="BJ457" s="117"/>
      <c r="BT457" s="117"/>
      <c r="CD457" s="117"/>
      <c r="CN457" s="117"/>
      <c r="CX457" s="117"/>
      <c r="DH457" s="117"/>
      <c r="DR457" s="117"/>
      <c r="EB457" s="117"/>
      <c r="EL457" s="117"/>
      <c r="EV457" s="117"/>
      <c r="FF457" s="117"/>
      <c r="FP457" s="117"/>
      <c r="FZ457" s="117"/>
      <c r="GJ457" s="117"/>
      <c r="GT457" s="117"/>
      <c r="HD457" s="117"/>
      <c r="HN457" s="117"/>
      <c r="HX457" s="117"/>
    </row>
    <row xmlns:x14ac="http://schemas.microsoft.com/office/spreadsheetml/2009/9/ac" r="458" s="3" customFormat="true" x14ac:dyDescent="0.25">
      <c r="A458" s="368"/>
      <c r="B458" s="117"/>
      <c r="L458" s="117"/>
      <c r="V458" s="117"/>
      <c r="AF458" s="117"/>
      <c r="AP458" s="117"/>
      <c r="AZ458" s="117"/>
      <c r="BJ458" s="117"/>
      <c r="BT458" s="117"/>
      <c r="CD458" s="117"/>
      <c r="CN458" s="117"/>
      <c r="CX458" s="117"/>
      <c r="DH458" s="117"/>
      <c r="DR458" s="117"/>
      <c r="EB458" s="117"/>
      <c r="EL458" s="117"/>
      <c r="EV458" s="117"/>
      <c r="FF458" s="117"/>
      <c r="FP458" s="117"/>
      <c r="FZ458" s="117"/>
      <c r="GJ458" s="117"/>
      <c r="GT458" s="117"/>
      <c r="HD458" s="117"/>
      <c r="HN458" s="117"/>
      <c r="HX458" s="117"/>
    </row>
    <row xmlns:x14ac="http://schemas.microsoft.com/office/spreadsheetml/2009/9/ac" r="459" s="3" customFormat="true" x14ac:dyDescent="0.25">
      <c r="A459" s="368"/>
      <c r="B459" s="117"/>
      <c r="L459" s="117"/>
      <c r="V459" s="117"/>
      <c r="AF459" s="117"/>
      <c r="AP459" s="117"/>
      <c r="AZ459" s="117"/>
      <c r="BJ459" s="117"/>
      <c r="BT459" s="117"/>
      <c r="CD459" s="117"/>
      <c r="CN459" s="117"/>
      <c r="CX459" s="117"/>
      <c r="DH459" s="117"/>
      <c r="DR459" s="117"/>
      <c r="EB459" s="117"/>
      <c r="EL459" s="117"/>
      <c r="EV459" s="117"/>
      <c r="FF459" s="117"/>
      <c r="FP459" s="117"/>
      <c r="FZ459" s="117"/>
      <c r="GJ459" s="117"/>
      <c r="GT459" s="117"/>
      <c r="HD459" s="117"/>
      <c r="HN459" s="117"/>
      <c r="HX459" s="117"/>
    </row>
    <row xmlns:x14ac="http://schemas.microsoft.com/office/spreadsheetml/2009/9/ac" r="460" s="3" customFormat="true" x14ac:dyDescent="0.25">
      <c r="A460" s="368"/>
      <c r="B460" s="117"/>
      <c r="L460" s="117"/>
      <c r="V460" s="117"/>
      <c r="AF460" s="117"/>
      <c r="AP460" s="117"/>
      <c r="AZ460" s="117"/>
      <c r="BJ460" s="117"/>
      <c r="BT460" s="117"/>
      <c r="CD460" s="117"/>
      <c r="CN460" s="117"/>
      <c r="CX460" s="117"/>
      <c r="DH460" s="117"/>
      <c r="DR460" s="117"/>
      <c r="EB460" s="117"/>
      <c r="EL460" s="117"/>
      <c r="EV460" s="117"/>
      <c r="FF460" s="117"/>
      <c r="FP460" s="117"/>
      <c r="FZ460" s="117"/>
      <c r="GJ460" s="117"/>
      <c r="GT460" s="117"/>
      <c r="HD460" s="117"/>
      <c r="HN460" s="117"/>
      <c r="HX460" s="117"/>
    </row>
    <row xmlns:x14ac="http://schemas.microsoft.com/office/spreadsheetml/2009/9/ac" r="461" s="3" customFormat="true" x14ac:dyDescent="0.25">
      <c r="A461" s="368"/>
      <c r="B461" s="117"/>
      <c r="L461" s="117"/>
      <c r="V461" s="117"/>
      <c r="AF461" s="117"/>
      <c r="AP461" s="117"/>
      <c r="AZ461" s="117"/>
      <c r="BJ461" s="117"/>
      <c r="BT461" s="117"/>
      <c r="CD461" s="117"/>
      <c r="CN461" s="117"/>
      <c r="CX461" s="117"/>
      <c r="DH461" s="117"/>
      <c r="DR461" s="117"/>
      <c r="EB461" s="117"/>
      <c r="EL461" s="117"/>
      <c r="EV461" s="117"/>
      <c r="FF461" s="117"/>
      <c r="FP461" s="117"/>
      <c r="FZ461" s="117"/>
      <c r="GJ461" s="117"/>
      <c r="GT461" s="117"/>
      <c r="HD461" s="117"/>
      <c r="HN461" s="117"/>
      <c r="HX461" s="117"/>
    </row>
    <row xmlns:x14ac="http://schemas.microsoft.com/office/spreadsheetml/2009/9/ac" r="462" s="3" customFormat="true" x14ac:dyDescent="0.25">
      <c r="A462" s="368"/>
      <c r="B462" s="117"/>
      <c r="L462" s="117"/>
      <c r="V462" s="117"/>
      <c r="AF462" s="117"/>
      <c r="AP462" s="117"/>
      <c r="AZ462" s="117"/>
      <c r="BJ462" s="117"/>
      <c r="BT462" s="117"/>
      <c r="CD462" s="117"/>
      <c r="CN462" s="117"/>
      <c r="CX462" s="117"/>
      <c r="DH462" s="117"/>
      <c r="DR462" s="117"/>
      <c r="EB462" s="117"/>
      <c r="EL462" s="117"/>
      <c r="EV462" s="117"/>
      <c r="FF462" s="117"/>
      <c r="FP462" s="117"/>
      <c r="FZ462" s="117"/>
      <c r="GJ462" s="117"/>
      <c r="GT462" s="117"/>
      <c r="HD462" s="117"/>
      <c r="HN462" s="117"/>
      <c r="HX462" s="117"/>
    </row>
    <row xmlns:x14ac="http://schemas.microsoft.com/office/spreadsheetml/2009/9/ac" r="463" s="3" customFormat="true" x14ac:dyDescent="0.25">
      <c r="A463" s="368"/>
      <c r="B463" s="117"/>
      <c r="L463" s="117"/>
      <c r="V463" s="117"/>
      <c r="AF463" s="117"/>
      <c r="AP463" s="117"/>
      <c r="AZ463" s="117"/>
      <c r="BJ463" s="117"/>
      <c r="BT463" s="117"/>
      <c r="CD463" s="117"/>
      <c r="CN463" s="117"/>
      <c r="CX463" s="117"/>
      <c r="DH463" s="117"/>
      <c r="DR463" s="117"/>
      <c r="EB463" s="117"/>
      <c r="EL463" s="117"/>
      <c r="EV463" s="117"/>
      <c r="FF463" s="117"/>
      <c r="FP463" s="117"/>
      <c r="FZ463" s="117"/>
      <c r="GJ463" s="117"/>
      <c r="GT463" s="117"/>
      <c r="HD463" s="117"/>
      <c r="HN463" s="117"/>
      <c r="HX463" s="117"/>
    </row>
    <row xmlns:x14ac="http://schemas.microsoft.com/office/spreadsheetml/2009/9/ac" r="464" s="3" customFormat="true" x14ac:dyDescent="0.25">
      <c r="A464" s="368"/>
      <c r="B464" s="117"/>
      <c r="L464" s="117"/>
      <c r="V464" s="117"/>
      <c r="AF464" s="117"/>
      <c r="AP464" s="117"/>
      <c r="AZ464" s="117"/>
      <c r="BJ464" s="117"/>
      <c r="BT464" s="117"/>
      <c r="CD464" s="117"/>
      <c r="CN464" s="117"/>
      <c r="CX464" s="117"/>
      <c r="DH464" s="117"/>
      <c r="DR464" s="117"/>
      <c r="EB464" s="117"/>
      <c r="EL464" s="117"/>
      <c r="EV464" s="117"/>
      <c r="FF464" s="117"/>
      <c r="FP464" s="117"/>
      <c r="FZ464" s="117"/>
      <c r="GJ464" s="117"/>
      <c r="GT464" s="117"/>
      <c r="HD464" s="117"/>
      <c r="HN464" s="117"/>
      <c r="HX464" s="117"/>
    </row>
    <row xmlns:x14ac="http://schemas.microsoft.com/office/spreadsheetml/2009/9/ac" r="465" s="3" customFormat="true" x14ac:dyDescent="0.25">
      <c r="A465" s="368"/>
      <c r="B465" s="117"/>
      <c r="L465" s="117"/>
      <c r="V465" s="117"/>
      <c r="AF465" s="117"/>
      <c r="AP465" s="117"/>
      <c r="AZ465" s="117"/>
      <c r="BJ465" s="117"/>
      <c r="BT465" s="117"/>
      <c r="CD465" s="117"/>
      <c r="CN465" s="117"/>
      <c r="CX465" s="117"/>
      <c r="DH465" s="117"/>
      <c r="DR465" s="117"/>
      <c r="EB465" s="117"/>
      <c r="EL465" s="117"/>
      <c r="EV465" s="117"/>
      <c r="FF465" s="117"/>
      <c r="FP465" s="117"/>
      <c r="FZ465" s="117"/>
      <c r="GJ465" s="117"/>
      <c r="GT465" s="117"/>
      <c r="HD465" s="117"/>
      <c r="HN465" s="117"/>
      <c r="HX465" s="117"/>
    </row>
    <row xmlns:x14ac="http://schemas.microsoft.com/office/spreadsheetml/2009/9/ac" r="466" s="3" customFormat="true" x14ac:dyDescent="0.25">
      <c r="A466" s="368"/>
      <c r="B466" s="117"/>
      <c r="L466" s="117"/>
      <c r="V466" s="117"/>
      <c r="AF466" s="117"/>
      <c r="AP466" s="117"/>
      <c r="AZ466" s="117"/>
      <c r="BJ466" s="117"/>
      <c r="BT466" s="117"/>
      <c r="CD466" s="117"/>
      <c r="CN466" s="117"/>
      <c r="CX466" s="117"/>
      <c r="DH466" s="117"/>
      <c r="DR466" s="117"/>
      <c r="EB466" s="117"/>
      <c r="EL466" s="117"/>
      <c r="EV466" s="117"/>
      <c r="FF466" s="117"/>
      <c r="FP466" s="117"/>
      <c r="FZ466" s="117"/>
      <c r="GJ466" s="117"/>
      <c r="GT466" s="117"/>
      <c r="HD466" s="117"/>
      <c r="HN466" s="117"/>
      <c r="HX466" s="117"/>
    </row>
    <row xmlns:x14ac="http://schemas.microsoft.com/office/spreadsheetml/2009/9/ac" r="467" s="3" customFormat="true" x14ac:dyDescent="0.25">
      <c r="A467" s="368"/>
      <c r="B467" s="117"/>
      <c r="L467" s="117"/>
      <c r="V467" s="117"/>
      <c r="AF467" s="117"/>
      <c r="AP467" s="117"/>
      <c r="AZ467" s="117"/>
      <c r="BJ467" s="117"/>
      <c r="BT467" s="117"/>
      <c r="CD467" s="117"/>
      <c r="CN467" s="117"/>
      <c r="CX467" s="117"/>
      <c r="DH467" s="117"/>
      <c r="DR467" s="117"/>
      <c r="EB467" s="117"/>
      <c r="EL467" s="117"/>
      <c r="EV467" s="117"/>
      <c r="FF467" s="117"/>
      <c r="FP467" s="117"/>
      <c r="FZ467" s="117"/>
      <c r="GJ467" s="117"/>
      <c r="GT467" s="117"/>
      <c r="HD467" s="117"/>
      <c r="HN467" s="117"/>
      <c r="HX467" s="117"/>
    </row>
    <row xmlns:x14ac="http://schemas.microsoft.com/office/spreadsheetml/2009/9/ac" r="468" s="3" customFormat="true" x14ac:dyDescent="0.25">
      <c r="A468" s="368"/>
      <c r="B468" s="117"/>
      <c r="L468" s="117"/>
      <c r="V468" s="117"/>
      <c r="AF468" s="117"/>
      <c r="AP468" s="117"/>
      <c r="AZ468" s="117"/>
      <c r="BJ468" s="117"/>
      <c r="BT468" s="117"/>
      <c r="CD468" s="117"/>
      <c r="CN468" s="117"/>
      <c r="CX468" s="117"/>
      <c r="DH468" s="117"/>
      <c r="DR468" s="117"/>
      <c r="EB468" s="117"/>
      <c r="EL468" s="117"/>
      <c r="EV468" s="117"/>
      <c r="FF468" s="117"/>
      <c r="FP468" s="117"/>
      <c r="FZ468" s="117"/>
      <c r="GJ468" s="117"/>
      <c r="GT468" s="117"/>
      <c r="HD468" s="117"/>
      <c r="HN468" s="117"/>
      <c r="HX468" s="117"/>
    </row>
    <row xmlns:x14ac="http://schemas.microsoft.com/office/spreadsheetml/2009/9/ac" r="469" s="3" customFormat="true" x14ac:dyDescent="0.25">
      <c r="A469" s="368"/>
      <c r="B469" s="117"/>
      <c r="L469" s="117"/>
      <c r="V469" s="117"/>
      <c r="AF469" s="117"/>
      <c r="AP469" s="117"/>
      <c r="AZ469" s="117"/>
      <c r="BJ469" s="117"/>
      <c r="BT469" s="117"/>
      <c r="CD469" s="117"/>
      <c r="CN469" s="117"/>
      <c r="CX469" s="117"/>
      <c r="DH469" s="117"/>
      <c r="DR469" s="117"/>
      <c r="EB469" s="117"/>
      <c r="EL469" s="117"/>
      <c r="EV469" s="117"/>
      <c r="FF469" s="117"/>
      <c r="FP469" s="117"/>
      <c r="FZ469" s="117"/>
      <c r="GJ469" s="117"/>
      <c r="GT469" s="117"/>
      <c r="HD469" s="117"/>
      <c r="HN469" s="117"/>
      <c r="HX469" s="117"/>
    </row>
    <row xmlns:x14ac="http://schemas.microsoft.com/office/spreadsheetml/2009/9/ac" r="470" s="3" customFormat="true" x14ac:dyDescent="0.25">
      <c r="A470" s="368"/>
      <c r="B470" s="117"/>
      <c r="L470" s="117"/>
      <c r="V470" s="117"/>
      <c r="AF470" s="117"/>
      <c r="AP470" s="117"/>
      <c r="AZ470" s="117"/>
      <c r="BJ470" s="117"/>
      <c r="BT470" s="117"/>
      <c r="CD470" s="117"/>
      <c r="CN470" s="117"/>
      <c r="CX470" s="117"/>
      <c r="DH470" s="117"/>
      <c r="DR470" s="117"/>
      <c r="EB470" s="117"/>
      <c r="EL470" s="117"/>
      <c r="EV470" s="117"/>
      <c r="FF470" s="117"/>
      <c r="FP470" s="117"/>
      <c r="FZ470" s="117"/>
      <c r="GJ470" s="117"/>
      <c r="GT470" s="117"/>
      <c r="HD470" s="117"/>
      <c r="HN470" s="117"/>
      <c r="HX470" s="117"/>
    </row>
    <row xmlns:x14ac="http://schemas.microsoft.com/office/spreadsheetml/2009/9/ac" r="471" s="3" customFormat="true" x14ac:dyDescent="0.25">
      <c r="A471" s="368"/>
      <c r="B471" s="117"/>
      <c r="L471" s="117"/>
      <c r="V471" s="117"/>
      <c r="AF471" s="117"/>
      <c r="AP471" s="117"/>
      <c r="AZ471" s="117"/>
      <c r="BJ471" s="117"/>
      <c r="BT471" s="117"/>
      <c r="CD471" s="117"/>
      <c r="CN471" s="117"/>
      <c r="CX471" s="117"/>
      <c r="DH471" s="117"/>
      <c r="DR471" s="117"/>
      <c r="EB471" s="117"/>
      <c r="EL471" s="117"/>
      <c r="EV471" s="117"/>
      <c r="FF471" s="117"/>
      <c r="FP471" s="117"/>
      <c r="FZ471" s="117"/>
      <c r="GJ471" s="117"/>
      <c r="GT471" s="117"/>
      <c r="HD471" s="117"/>
      <c r="HN471" s="117"/>
      <c r="HX471" s="117"/>
    </row>
    <row xmlns:x14ac="http://schemas.microsoft.com/office/spreadsheetml/2009/9/ac" r="472" s="3" customFormat="true" x14ac:dyDescent="0.25">
      <c r="A472" s="368"/>
      <c r="B472" s="117"/>
      <c r="L472" s="117"/>
      <c r="V472" s="117"/>
      <c r="AF472" s="117"/>
      <c r="AP472" s="117"/>
      <c r="AZ472" s="117"/>
      <c r="BJ472" s="117"/>
      <c r="BT472" s="117"/>
      <c r="CD472" s="117"/>
      <c r="CN472" s="117"/>
      <c r="CX472" s="117"/>
      <c r="DH472" s="117"/>
      <c r="DR472" s="117"/>
      <c r="EB472" s="117"/>
      <c r="EL472" s="117"/>
      <c r="EV472" s="117"/>
      <c r="FF472" s="117"/>
      <c r="FP472" s="117"/>
      <c r="FZ472" s="117"/>
      <c r="GJ472" s="117"/>
      <c r="GT472" s="117"/>
      <c r="HD472" s="117"/>
      <c r="HN472" s="117"/>
      <c r="HX472" s="117"/>
    </row>
    <row xmlns:x14ac="http://schemas.microsoft.com/office/spreadsheetml/2009/9/ac" r="473" s="3" customFormat="true" x14ac:dyDescent="0.25">
      <c r="A473" s="368"/>
      <c r="B473" s="117"/>
      <c r="L473" s="117"/>
      <c r="V473" s="117"/>
      <c r="AF473" s="117"/>
      <c r="AP473" s="117"/>
      <c r="AZ473" s="117"/>
      <c r="BJ473" s="117"/>
      <c r="BT473" s="117"/>
      <c r="CD473" s="117"/>
      <c r="CN473" s="117"/>
      <c r="CX473" s="117"/>
      <c r="DH473" s="117"/>
      <c r="DR473" s="117"/>
      <c r="EB473" s="117"/>
      <c r="EL473" s="117"/>
      <c r="EV473" s="117"/>
      <c r="FF473" s="117"/>
      <c r="FP473" s="117"/>
      <c r="FZ473" s="117"/>
      <c r="GJ473" s="117"/>
      <c r="GT473" s="117"/>
      <c r="HD473" s="117"/>
      <c r="HN473" s="117"/>
      <c r="HX473" s="117"/>
    </row>
    <row xmlns:x14ac="http://schemas.microsoft.com/office/spreadsheetml/2009/9/ac" r="474" s="3" customFormat="true" x14ac:dyDescent="0.25">
      <c r="A474" s="368"/>
      <c r="B474" s="117"/>
      <c r="L474" s="117"/>
      <c r="V474" s="117"/>
      <c r="AF474" s="117"/>
      <c r="AP474" s="117"/>
      <c r="AZ474" s="117"/>
      <c r="BJ474" s="117"/>
      <c r="BT474" s="117"/>
      <c r="CD474" s="117"/>
      <c r="CN474" s="117"/>
      <c r="CX474" s="117"/>
      <c r="DH474" s="117"/>
      <c r="DR474" s="117"/>
      <c r="EB474" s="117"/>
      <c r="EL474" s="117"/>
      <c r="EV474" s="117"/>
      <c r="FF474" s="117"/>
      <c r="FP474" s="117"/>
      <c r="FZ474" s="117"/>
      <c r="GJ474" s="117"/>
      <c r="GT474" s="117"/>
      <c r="HD474" s="117"/>
      <c r="HN474" s="117"/>
      <c r="HX474" s="117"/>
    </row>
    <row xmlns:x14ac="http://schemas.microsoft.com/office/spreadsheetml/2009/9/ac" r="475" s="3" customFormat="true" x14ac:dyDescent="0.25">
      <c r="A475" s="368"/>
      <c r="B475" s="117"/>
      <c r="L475" s="117"/>
      <c r="V475" s="117"/>
      <c r="AF475" s="117"/>
      <c r="AP475" s="117"/>
      <c r="AZ475" s="117"/>
      <c r="BJ475" s="117"/>
      <c r="BT475" s="117"/>
      <c r="CD475" s="117"/>
      <c r="CN475" s="117"/>
      <c r="CX475" s="117"/>
      <c r="DH475" s="117"/>
      <c r="DR475" s="117"/>
      <c r="EB475" s="117"/>
      <c r="EL475" s="117"/>
      <c r="EV475" s="117"/>
      <c r="FF475" s="117"/>
      <c r="FP475" s="117"/>
      <c r="FZ475" s="117"/>
      <c r="GJ475" s="117"/>
      <c r="GT475" s="117"/>
      <c r="HD475" s="117"/>
      <c r="HN475" s="117"/>
      <c r="HX475" s="117"/>
    </row>
    <row xmlns:x14ac="http://schemas.microsoft.com/office/spreadsheetml/2009/9/ac" r="476" s="3" customFormat="true" x14ac:dyDescent="0.25">
      <c r="A476" s="368"/>
      <c r="B476" s="117"/>
      <c r="L476" s="117"/>
      <c r="V476" s="117"/>
      <c r="AF476" s="117"/>
      <c r="AP476" s="117"/>
      <c r="AZ476" s="117"/>
      <c r="BJ476" s="117"/>
      <c r="BT476" s="117"/>
      <c r="CD476" s="117"/>
      <c r="CN476" s="117"/>
      <c r="CX476" s="117"/>
      <c r="DH476" s="117"/>
      <c r="DR476" s="117"/>
      <c r="EB476" s="117"/>
      <c r="EL476" s="117"/>
      <c r="EV476" s="117"/>
      <c r="FF476" s="117"/>
      <c r="FP476" s="117"/>
      <c r="FZ476" s="117"/>
      <c r="GJ476" s="117"/>
      <c r="GT476" s="117"/>
      <c r="HD476" s="117"/>
      <c r="HN476" s="117"/>
      <c r="HX476" s="117"/>
    </row>
    <row xmlns:x14ac="http://schemas.microsoft.com/office/spreadsheetml/2009/9/ac" r="477" s="3" customFormat="true" x14ac:dyDescent="0.25">
      <c r="A477" s="368"/>
      <c r="B477" s="117"/>
      <c r="L477" s="117"/>
      <c r="V477" s="117"/>
      <c r="AF477" s="117"/>
      <c r="AP477" s="117"/>
      <c r="AZ477" s="117"/>
      <c r="BJ477" s="117"/>
      <c r="BT477" s="117"/>
      <c r="CD477" s="117"/>
      <c r="CN477" s="117"/>
      <c r="CX477" s="117"/>
      <c r="DH477" s="117"/>
      <c r="DR477" s="117"/>
      <c r="EB477" s="117"/>
      <c r="EL477" s="117"/>
      <c r="EV477" s="117"/>
      <c r="FF477" s="117"/>
      <c r="FP477" s="117"/>
      <c r="FZ477" s="117"/>
      <c r="GJ477" s="117"/>
      <c r="GT477" s="117"/>
      <c r="HD477" s="117"/>
      <c r="HN477" s="117"/>
      <c r="HX477" s="117"/>
    </row>
    <row xmlns:x14ac="http://schemas.microsoft.com/office/spreadsheetml/2009/9/ac" r="478" s="3" customFormat="true" x14ac:dyDescent="0.25">
      <c r="A478" s="368"/>
      <c r="B478" s="117"/>
      <c r="L478" s="117"/>
      <c r="V478" s="117"/>
      <c r="AF478" s="117"/>
      <c r="AP478" s="117"/>
      <c r="AZ478" s="117"/>
      <c r="BJ478" s="117"/>
      <c r="BT478" s="117"/>
      <c r="CD478" s="117"/>
      <c r="CN478" s="117"/>
      <c r="CX478" s="117"/>
      <c r="DH478" s="117"/>
      <c r="DR478" s="117"/>
      <c r="EB478" s="117"/>
      <c r="EL478" s="117"/>
      <c r="EV478" s="117"/>
      <c r="FF478" s="117"/>
      <c r="FP478" s="117"/>
      <c r="FZ478" s="117"/>
      <c r="GJ478" s="117"/>
      <c r="GT478" s="117"/>
      <c r="HD478" s="117"/>
      <c r="HN478" s="117"/>
      <c r="HX478" s="117"/>
    </row>
    <row xmlns:x14ac="http://schemas.microsoft.com/office/spreadsheetml/2009/9/ac" r="479" s="3" customFormat="true" x14ac:dyDescent="0.25">
      <c r="A479" s="368"/>
      <c r="B479" s="117"/>
      <c r="L479" s="117"/>
      <c r="V479" s="117"/>
      <c r="AF479" s="117"/>
      <c r="AP479" s="117"/>
      <c r="AZ479" s="117"/>
      <c r="BJ479" s="117"/>
      <c r="BT479" s="117"/>
      <c r="CD479" s="117"/>
      <c r="CN479" s="117"/>
      <c r="CX479" s="117"/>
      <c r="DH479" s="117"/>
      <c r="DR479" s="117"/>
      <c r="EB479" s="117"/>
      <c r="EL479" s="117"/>
      <c r="EV479" s="117"/>
      <c r="FF479" s="117"/>
      <c r="FP479" s="117"/>
      <c r="FZ479" s="117"/>
      <c r="GJ479" s="117"/>
      <c r="GT479" s="117"/>
      <c r="HD479" s="117"/>
      <c r="HN479" s="117"/>
      <c r="HX479" s="117"/>
    </row>
    <row xmlns:x14ac="http://schemas.microsoft.com/office/spreadsheetml/2009/9/ac" r="480" s="3" customFormat="true" x14ac:dyDescent="0.25">
      <c r="A480" s="368"/>
      <c r="B480" s="117"/>
      <c r="L480" s="117"/>
      <c r="V480" s="117"/>
      <c r="AF480" s="117"/>
      <c r="AP480" s="117"/>
      <c r="AZ480" s="117"/>
      <c r="BJ480" s="117"/>
      <c r="BT480" s="117"/>
      <c r="CD480" s="117"/>
      <c r="CN480" s="117"/>
      <c r="CX480" s="117"/>
      <c r="DH480" s="117"/>
      <c r="DR480" s="117"/>
      <c r="EB480" s="117"/>
      <c r="EL480" s="117"/>
      <c r="EV480" s="117"/>
      <c r="FF480" s="117"/>
      <c r="FP480" s="117"/>
      <c r="FZ480" s="117"/>
      <c r="GJ480" s="117"/>
      <c r="GT480" s="117"/>
      <c r="HD480" s="117"/>
      <c r="HN480" s="117"/>
      <c r="HX480" s="117"/>
    </row>
    <row xmlns:x14ac="http://schemas.microsoft.com/office/spreadsheetml/2009/9/ac" r="481" s="3" customFormat="true" x14ac:dyDescent="0.25">
      <c r="A481" s="368"/>
      <c r="B481" s="117"/>
      <c r="L481" s="117"/>
      <c r="V481" s="117"/>
      <c r="AF481" s="117"/>
      <c r="AP481" s="117"/>
      <c r="AZ481" s="117"/>
      <c r="BJ481" s="117"/>
      <c r="BT481" s="117"/>
      <c r="CD481" s="117"/>
      <c r="CN481" s="117"/>
      <c r="CX481" s="117"/>
      <c r="DH481" s="117"/>
      <c r="DR481" s="117"/>
      <c r="EB481" s="117"/>
      <c r="EL481" s="117"/>
      <c r="EV481" s="117"/>
      <c r="FF481" s="117"/>
      <c r="FP481" s="117"/>
      <c r="FZ481" s="117"/>
      <c r="GJ481" s="117"/>
      <c r="GT481" s="117"/>
      <c r="HD481" s="117"/>
      <c r="HN481" s="117"/>
      <c r="HX481" s="117"/>
    </row>
    <row xmlns:x14ac="http://schemas.microsoft.com/office/spreadsheetml/2009/9/ac" r="482" s="3" customFormat="true" x14ac:dyDescent="0.25">
      <c r="A482" s="368"/>
      <c r="B482" s="117"/>
      <c r="L482" s="117"/>
      <c r="V482" s="117"/>
      <c r="AF482" s="117"/>
      <c r="AP482" s="117"/>
      <c r="AZ482" s="117"/>
      <c r="BJ482" s="117"/>
      <c r="BT482" s="117"/>
      <c r="CD482" s="117"/>
      <c r="CN482" s="117"/>
      <c r="CX482" s="117"/>
      <c r="DH482" s="117"/>
      <c r="DR482" s="117"/>
      <c r="EB482" s="117"/>
      <c r="EL482" s="117"/>
      <c r="EV482" s="117"/>
      <c r="FF482" s="117"/>
      <c r="FP482" s="117"/>
      <c r="FZ482" s="117"/>
      <c r="GJ482" s="117"/>
      <c r="GT482" s="117"/>
      <c r="HD482" s="117"/>
      <c r="HN482" s="117"/>
      <c r="HX482" s="117"/>
    </row>
    <row xmlns:x14ac="http://schemas.microsoft.com/office/spreadsheetml/2009/9/ac" r="483" s="3" customFormat="true" x14ac:dyDescent="0.25">
      <c r="A483" s="368"/>
      <c r="B483" s="117"/>
      <c r="L483" s="117"/>
      <c r="V483" s="117"/>
      <c r="AF483" s="117"/>
      <c r="AP483" s="117"/>
      <c r="AZ483" s="117"/>
      <c r="BJ483" s="117"/>
      <c r="BT483" s="117"/>
      <c r="CD483" s="117"/>
      <c r="CN483" s="117"/>
      <c r="CX483" s="117"/>
      <c r="DH483" s="117"/>
      <c r="DR483" s="117"/>
      <c r="EB483" s="117"/>
      <c r="EL483" s="117"/>
      <c r="EV483" s="117"/>
      <c r="FF483" s="117"/>
      <c r="FP483" s="117"/>
      <c r="FZ483" s="117"/>
      <c r="GJ483" s="117"/>
      <c r="GT483" s="117"/>
      <c r="HD483" s="117"/>
      <c r="HN483" s="117"/>
      <c r="HX483" s="117"/>
    </row>
    <row xmlns:x14ac="http://schemas.microsoft.com/office/spreadsheetml/2009/9/ac" r="484" s="3" customFormat="true" x14ac:dyDescent="0.25">
      <c r="A484" s="368"/>
      <c r="B484" s="117"/>
      <c r="L484" s="117"/>
      <c r="V484" s="117"/>
      <c r="AF484" s="117"/>
      <c r="AP484" s="117"/>
      <c r="AZ484" s="117"/>
      <c r="BJ484" s="117"/>
      <c r="BT484" s="117"/>
      <c r="CD484" s="117"/>
      <c r="CN484" s="117"/>
      <c r="CX484" s="117"/>
      <c r="DH484" s="117"/>
      <c r="DR484" s="117"/>
      <c r="EB484" s="117"/>
      <c r="EL484" s="117"/>
      <c r="EV484" s="117"/>
      <c r="FF484" s="117"/>
      <c r="FP484" s="117"/>
      <c r="FZ484" s="117"/>
      <c r="GJ484" s="117"/>
      <c r="GT484" s="117"/>
      <c r="HD484" s="117"/>
      <c r="HN484" s="117"/>
      <c r="HX484" s="117"/>
    </row>
    <row xmlns:x14ac="http://schemas.microsoft.com/office/spreadsheetml/2009/9/ac" r="485" s="3" customFormat="true" x14ac:dyDescent="0.25">
      <c r="A485" s="368"/>
      <c r="B485" s="117"/>
      <c r="L485" s="117"/>
      <c r="V485" s="117"/>
      <c r="AF485" s="117"/>
      <c r="AP485" s="117"/>
      <c r="AZ485" s="117"/>
      <c r="BJ485" s="117"/>
      <c r="BT485" s="117"/>
      <c r="CD485" s="117"/>
      <c r="CN485" s="117"/>
      <c r="CX485" s="117"/>
      <c r="DH485" s="117"/>
      <c r="DR485" s="117"/>
      <c r="EB485" s="117"/>
      <c r="EL485" s="117"/>
      <c r="EV485" s="117"/>
      <c r="FF485" s="117"/>
      <c r="FP485" s="117"/>
      <c r="FZ485" s="117"/>
      <c r="GJ485" s="117"/>
      <c r="GT485" s="117"/>
      <c r="HD485" s="117"/>
      <c r="HN485" s="117"/>
      <c r="HX485" s="117"/>
    </row>
    <row xmlns:x14ac="http://schemas.microsoft.com/office/spreadsheetml/2009/9/ac" r="486" s="3" customFormat="true" x14ac:dyDescent="0.25">
      <c r="A486" s="368"/>
      <c r="B486" s="117"/>
      <c r="L486" s="117"/>
      <c r="V486" s="117"/>
      <c r="AF486" s="117"/>
      <c r="AP486" s="117"/>
      <c r="AZ486" s="117"/>
      <c r="BJ486" s="117"/>
      <c r="BT486" s="117"/>
      <c r="CD486" s="117"/>
      <c r="CN486" s="117"/>
      <c r="CX486" s="117"/>
      <c r="DH486" s="117"/>
      <c r="DR486" s="117"/>
      <c r="EB486" s="117"/>
      <c r="EL486" s="117"/>
      <c r="EV486" s="117"/>
      <c r="FF486" s="117"/>
      <c r="FP486" s="117"/>
      <c r="FZ486" s="117"/>
      <c r="GJ486" s="117"/>
      <c r="GT486" s="117"/>
      <c r="HD486" s="117"/>
      <c r="HN486" s="117"/>
      <c r="HX486" s="117"/>
    </row>
    <row xmlns:x14ac="http://schemas.microsoft.com/office/spreadsheetml/2009/9/ac" r="487" s="3" customFormat="true" x14ac:dyDescent="0.25">
      <c r="A487" s="368"/>
      <c r="B487" s="117"/>
      <c r="L487" s="117"/>
      <c r="V487" s="117"/>
      <c r="AF487" s="117"/>
      <c r="AP487" s="117"/>
      <c r="AZ487" s="117"/>
      <c r="BJ487" s="117"/>
      <c r="BT487" s="117"/>
      <c r="CD487" s="117"/>
      <c r="CN487" s="117"/>
      <c r="CX487" s="117"/>
      <c r="DH487" s="117"/>
      <c r="DR487" s="117"/>
      <c r="EB487" s="117"/>
      <c r="EL487" s="117"/>
      <c r="EV487" s="117"/>
      <c r="FF487" s="117"/>
      <c r="FP487" s="117"/>
      <c r="FZ487" s="117"/>
      <c r="GJ487" s="117"/>
      <c r="GT487" s="117"/>
      <c r="HD487" s="117"/>
      <c r="HN487" s="117"/>
      <c r="HX487" s="117"/>
    </row>
    <row xmlns:x14ac="http://schemas.microsoft.com/office/spreadsheetml/2009/9/ac" r="488" s="3" customFormat="true" x14ac:dyDescent="0.25">
      <c r="A488" s="368"/>
      <c r="B488" s="117"/>
      <c r="L488" s="117"/>
      <c r="V488" s="117"/>
      <c r="AF488" s="117"/>
      <c r="AP488" s="117"/>
      <c r="AZ488" s="117"/>
      <c r="BJ488" s="117"/>
      <c r="BT488" s="117"/>
      <c r="CD488" s="117"/>
      <c r="CN488" s="117"/>
      <c r="CX488" s="117"/>
      <c r="DH488" s="117"/>
      <c r="DR488" s="117"/>
      <c r="EB488" s="117"/>
      <c r="EL488" s="117"/>
      <c r="EV488" s="117"/>
      <c r="FF488" s="117"/>
      <c r="FP488" s="117"/>
      <c r="FZ488" s="117"/>
      <c r="GJ488" s="117"/>
      <c r="GT488" s="117"/>
      <c r="HD488" s="117"/>
      <c r="HN488" s="117"/>
      <c r="HX488" s="117"/>
    </row>
    <row xmlns:x14ac="http://schemas.microsoft.com/office/spreadsheetml/2009/9/ac" r="489" s="3" customFormat="true" x14ac:dyDescent="0.25">
      <c r="A489" s="368"/>
      <c r="B489" s="117"/>
      <c r="L489" s="117"/>
      <c r="V489" s="117"/>
      <c r="AF489" s="117"/>
      <c r="AP489" s="117"/>
      <c r="AZ489" s="117"/>
      <c r="BJ489" s="117"/>
      <c r="BT489" s="117"/>
      <c r="CD489" s="117"/>
      <c r="CN489" s="117"/>
      <c r="CX489" s="117"/>
      <c r="DH489" s="117"/>
      <c r="DR489" s="117"/>
      <c r="EB489" s="117"/>
      <c r="EL489" s="117"/>
      <c r="EV489" s="117"/>
      <c r="FF489" s="117"/>
      <c r="FP489" s="117"/>
      <c r="FZ489" s="117"/>
      <c r="GJ489" s="117"/>
      <c r="GT489" s="117"/>
      <c r="HD489" s="117"/>
      <c r="HN489" s="117"/>
      <c r="HX489" s="117"/>
    </row>
    <row xmlns:x14ac="http://schemas.microsoft.com/office/spreadsheetml/2009/9/ac" r="490" s="3" customFormat="true" x14ac:dyDescent="0.25">
      <c r="A490" s="368"/>
      <c r="B490" s="117"/>
      <c r="L490" s="117"/>
      <c r="V490" s="117"/>
      <c r="AF490" s="117"/>
      <c r="AP490" s="117"/>
      <c r="AZ490" s="117"/>
      <c r="BJ490" s="117"/>
      <c r="BT490" s="117"/>
      <c r="CD490" s="117"/>
      <c r="CN490" s="117"/>
      <c r="CX490" s="117"/>
      <c r="DH490" s="117"/>
      <c r="DR490" s="117"/>
      <c r="EB490" s="117"/>
      <c r="EL490" s="117"/>
      <c r="EV490" s="117"/>
      <c r="FF490" s="117"/>
      <c r="FP490" s="117"/>
      <c r="FZ490" s="117"/>
      <c r="GJ490" s="117"/>
      <c r="GT490" s="117"/>
      <c r="HD490" s="117"/>
      <c r="HN490" s="117"/>
      <c r="HX490" s="117"/>
    </row>
    <row xmlns:x14ac="http://schemas.microsoft.com/office/spreadsheetml/2009/9/ac" r="491" s="3" customFormat="true" x14ac:dyDescent="0.25">
      <c r="A491" s="368"/>
      <c r="B491" s="117"/>
      <c r="L491" s="117"/>
      <c r="V491" s="117"/>
      <c r="AF491" s="117"/>
      <c r="AP491" s="117"/>
      <c r="AZ491" s="117"/>
      <c r="BJ491" s="117"/>
      <c r="BT491" s="117"/>
      <c r="CD491" s="117"/>
      <c r="CN491" s="117"/>
      <c r="CX491" s="117"/>
      <c r="DH491" s="117"/>
      <c r="DR491" s="117"/>
      <c r="EB491" s="117"/>
      <c r="EL491" s="117"/>
      <c r="EV491" s="117"/>
      <c r="FF491" s="117"/>
      <c r="FP491" s="117"/>
      <c r="FZ491" s="117"/>
      <c r="GJ491" s="117"/>
      <c r="GT491" s="117"/>
      <c r="HD491" s="117"/>
      <c r="HN491" s="117"/>
      <c r="HX491" s="117"/>
    </row>
    <row xmlns:x14ac="http://schemas.microsoft.com/office/spreadsheetml/2009/9/ac" r="492" s="3" customFormat="true" x14ac:dyDescent="0.25">
      <c r="A492" s="368"/>
      <c r="B492" s="117"/>
      <c r="L492" s="117"/>
      <c r="V492" s="117"/>
      <c r="AF492" s="117"/>
      <c r="AP492" s="117"/>
      <c r="AZ492" s="117"/>
      <c r="BJ492" s="117"/>
      <c r="BT492" s="117"/>
      <c r="CD492" s="117"/>
      <c r="CN492" s="117"/>
      <c r="CX492" s="117"/>
      <c r="DH492" s="117"/>
      <c r="DR492" s="117"/>
      <c r="EB492" s="117"/>
      <c r="EL492" s="117"/>
      <c r="EV492" s="117"/>
      <c r="FF492" s="117"/>
      <c r="FP492" s="117"/>
      <c r="FZ492" s="117"/>
      <c r="GJ492" s="117"/>
      <c r="GT492" s="117"/>
      <c r="HD492" s="117"/>
      <c r="HN492" s="117"/>
      <c r="HX492" s="117"/>
    </row>
    <row xmlns:x14ac="http://schemas.microsoft.com/office/spreadsheetml/2009/9/ac" r="493" s="3" customFormat="true" x14ac:dyDescent="0.25">
      <c r="A493" s="368"/>
      <c r="B493" s="117"/>
      <c r="L493" s="117"/>
      <c r="V493" s="117"/>
      <c r="AF493" s="117"/>
      <c r="AP493" s="117"/>
      <c r="AZ493" s="117"/>
      <c r="BJ493" s="117"/>
      <c r="BT493" s="117"/>
      <c r="CD493" s="117"/>
      <c r="CN493" s="117"/>
      <c r="CX493" s="117"/>
      <c r="DH493" s="117"/>
      <c r="DR493" s="117"/>
      <c r="EB493" s="117"/>
      <c r="EL493" s="117"/>
      <c r="EV493" s="117"/>
      <c r="FF493" s="117"/>
      <c r="FP493" s="117"/>
      <c r="FZ493" s="117"/>
      <c r="GJ493" s="117"/>
      <c r="GT493" s="117"/>
      <c r="HD493" s="117"/>
      <c r="HN493" s="117"/>
      <c r="HX493" s="117"/>
    </row>
    <row xmlns:x14ac="http://schemas.microsoft.com/office/spreadsheetml/2009/9/ac" r="494" s="3" customFormat="true" x14ac:dyDescent="0.25">
      <c r="A494" s="368"/>
      <c r="B494" s="117"/>
      <c r="L494" s="117"/>
      <c r="V494" s="117"/>
      <c r="AF494" s="117"/>
      <c r="AP494" s="117"/>
      <c r="AZ494" s="117"/>
      <c r="BJ494" s="117"/>
      <c r="BT494" s="117"/>
      <c r="CD494" s="117"/>
      <c r="CN494" s="117"/>
      <c r="CX494" s="117"/>
      <c r="DH494" s="117"/>
      <c r="DR494" s="117"/>
      <c r="EB494" s="117"/>
      <c r="EL494" s="117"/>
      <c r="EV494" s="117"/>
      <c r="FF494" s="117"/>
      <c r="FP494" s="117"/>
      <c r="FZ494" s="117"/>
      <c r="GJ494" s="117"/>
      <c r="GT494" s="117"/>
      <c r="HD494" s="117"/>
      <c r="HN494" s="117"/>
      <c r="HX494" s="117"/>
    </row>
    <row xmlns:x14ac="http://schemas.microsoft.com/office/spreadsheetml/2009/9/ac" r="495" s="3" customFormat="true" x14ac:dyDescent="0.25">
      <c r="A495" s="368"/>
      <c r="B495" s="117"/>
      <c r="L495" s="117"/>
      <c r="V495" s="117"/>
      <c r="AF495" s="117"/>
      <c r="AP495" s="117"/>
      <c r="AZ495" s="117"/>
      <c r="BJ495" s="117"/>
      <c r="BT495" s="117"/>
      <c r="CD495" s="117"/>
      <c r="CN495" s="117"/>
      <c r="CX495" s="117"/>
      <c r="DH495" s="117"/>
      <c r="DR495" s="117"/>
      <c r="EB495" s="117"/>
      <c r="EL495" s="117"/>
      <c r="EV495" s="117"/>
      <c r="FF495" s="117"/>
      <c r="FP495" s="117"/>
      <c r="FZ495" s="117"/>
      <c r="GJ495" s="117"/>
      <c r="GT495" s="117"/>
      <c r="HD495" s="117"/>
      <c r="HN495" s="117"/>
      <c r="HX495" s="117"/>
    </row>
    <row xmlns:x14ac="http://schemas.microsoft.com/office/spreadsheetml/2009/9/ac" r="496" s="3" customFormat="true" x14ac:dyDescent="0.25">
      <c r="A496" s="368"/>
      <c r="B496" s="117"/>
      <c r="L496" s="117"/>
      <c r="V496" s="117"/>
      <c r="AF496" s="117"/>
      <c r="AP496" s="117"/>
      <c r="AZ496" s="117"/>
      <c r="BJ496" s="117"/>
      <c r="BT496" s="117"/>
      <c r="CD496" s="117"/>
      <c r="CN496" s="117"/>
      <c r="CX496" s="117"/>
      <c r="DH496" s="117"/>
      <c r="DR496" s="117"/>
      <c r="EB496" s="117"/>
      <c r="EL496" s="117"/>
      <c r="EV496" s="117"/>
      <c r="FF496" s="117"/>
      <c r="FP496" s="117"/>
      <c r="FZ496" s="117"/>
      <c r="GJ496" s="117"/>
      <c r="GT496" s="117"/>
      <c r="HD496" s="117"/>
      <c r="HN496" s="117"/>
      <c r="HX496" s="117"/>
    </row>
    <row xmlns:x14ac="http://schemas.microsoft.com/office/spreadsheetml/2009/9/ac" r="497" s="3" customFormat="true" x14ac:dyDescent="0.25">
      <c r="A497" s="368"/>
      <c r="B497" s="117"/>
      <c r="L497" s="117"/>
      <c r="V497" s="117"/>
      <c r="AF497" s="117"/>
      <c r="AP497" s="117"/>
      <c r="AZ497" s="117"/>
      <c r="BJ497" s="117"/>
      <c r="BT497" s="117"/>
      <c r="CD497" s="117"/>
      <c r="CN497" s="117"/>
      <c r="CX497" s="117"/>
      <c r="DH497" s="117"/>
      <c r="DR497" s="117"/>
      <c r="EB497" s="117"/>
      <c r="EL497" s="117"/>
      <c r="EV497" s="117"/>
      <c r="FF497" s="117"/>
      <c r="FP497" s="117"/>
      <c r="FZ497" s="117"/>
      <c r="GJ497" s="117"/>
      <c r="GT497" s="117"/>
      <c r="HD497" s="117"/>
      <c r="HN497" s="117"/>
      <c r="HX497" s="117"/>
    </row>
    <row xmlns:x14ac="http://schemas.microsoft.com/office/spreadsheetml/2009/9/ac" r="498" s="3" customFormat="true" x14ac:dyDescent="0.25">
      <c r="A498" s="368"/>
      <c r="B498" s="117"/>
      <c r="L498" s="117"/>
      <c r="V498" s="117"/>
      <c r="AF498" s="117"/>
      <c r="AP498" s="117"/>
      <c r="AZ498" s="117"/>
      <c r="BJ498" s="117"/>
      <c r="BT498" s="117"/>
      <c r="CD498" s="117"/>
      <c r="CN498" s="117"/>
      <c r="CX498" s="117"/>
      <c r="DH498" s="117"/>
      <c r="DR498" s="117"/>
      <c r="EB498" s="117"/>
      <c r="EL498" s="117"/>
      <c r="EV498" s="117"/>
      <c r="FF498" s="117"/>
      <c r="FP498" s="117"/>
      <c r="FZ498" s="117"/>
      <c r="GJ498" s="117"/>
      <c r="GT498" s="117"/>
      <c r="HD498" s="117"/>
      <c r="HN498" s="117"/>
      <c r="HX498" s="117"/>
    </row>
    <row xmlns:x14ac="http://schemas.microsoft.com/office/spreadsheetml/2009/9/ac" r="499" s="3" customFormat="true" x14ac:dyDescent="0.25">
      <c r="A499" s="368"/>
      <c r="B499" s="117"/>
      <c r="L499" s="117"/>
      <c r="V499" s="117"/>
      <c r="AF499" s="117"/>
      <c r="AP499" s="117"/>
      <c r="AZ499" s="117"/>
      <c r="BJ499" s="117"/>
      <c r="BT499" s="117"/>
      <c r="CD499" s="117"/>
      <c r="CN499" s="117"/>
      <c r="CX499" s="117"/>
      <c r="DH499" s="117"/>
      <c r="DR499" s="117"/>
      <c r="EB499" s="117"/>
      <c r="EL499" s="117"/>
      <c r="EV499" s="117"/>
      <c r="FF499" s="117"/>
      <c r="FP499" s="117"/>
      <c r="FZ499" s="117"/>
      <c r="GJ499" s="117"/>
      <c r="GT499" s="117"/>
      <c r="HD499" s="117"/>
      <c r="HN499" s="117"/>
      <c r="HX499" s="117"/>
    </row>
    <row xmlns:x14ac="http://schemas.microsoft.com/office/spreadsheetml/2009/9/ac" r="500" s="3" customFormat="true" x14ac:dyDescent="0.25">
      <c r="A500" s="368"/>
      <c r="B500" s="117"/>
      <c r="L500" s="117"/>
      <c r="V500" s="117"/>
      <c r="AF500" s="117"/>
      <c r="AP500" s="117"/>
      <c r="AZ500" s="117"/>
      <c r="BJ500" s="117"/>
      <c r="BT500" s="117"/>
      <c r="CD500" s="117"/>
      <c r="CN500" s="117"/>
      <c r="CX500" s="117"/>
      <c r="DH500" s="117"/>
      <c r="DR500" s="117"/>
      <c r="EB500" s="117"/>
      <c r="EL500" s="117"/>
      <c r="EV500" s="117"/>
      <c r="FF500" s="117"/>
      <c r="FP500" s="117"/>
      <c r="FZ500" s="117"/>
      <c r="GJ500" s="117"/>
      <c r="GT500" s="117"/>
      <c r="HD500" s="117"/>
      <c r="HN500" s="117"/>
      <c r="HX500" s="117"/>
    </row>
    <row xmlns:x14ac="http://schemas.microsoft.com/office/spreadsheetml/2009/9/ac" r="501" s="3" customFormat="true" x14ac:dyDescent="0.25">
      <c r="A501" s="368"/>
      <c r="B501" s="117"/>
      <c r="L501" s="117"/>
      <c r="V501" s="117"/>
      <c r="AF501" s="117"/>
      <c r="AP501" s="117"/>
      <c r="AZ501" s="117"/>
      <c r="BJ501" s="117"/>
      <c r="BT501" s="117"/>
      <c r="CD501" s="117"/>
      <c r="CN501" s="117"/>
      <c r="CX501" s="117"/>
      <c r="DH501" s="117"/>
      <c r="DR501" s="117"/>
      <c r="EB501" s="117"/>
      <c r="EL501" s="117"/>
      <c r="EV501" s="117"/>
      <c r="FF501" s="117"/>
      <c r="FP501" s="117"/>
      <c r="FZ501" s="117"/>
      <c r="GJ501" s="117"/>
      <c r="GT501" s="117"/>
      <c r="HD501" s="117"/>
      <c r="HN501" s="117"/>
      <c r="HX501" s="117"/>
    </row>
    <row xmlns:x14ac="http://schemas.microsoft.com/office/spreadsheetml/2009/9/ac" r="502" s="3" customFormat="true" x14ac:dyDescent="0.25">
      <c r="A502" s="368"/>
      <c r="B502" s="117"/>
      <c r="L502" s="117"/>
      <c r="V502" s="117"/>
      <c r="AF502" s="117"/>
      <c r="AP502" s="117"/>
      <c r="AZ502" s="117"/>
      <c r="BJ502" s="117"/>
      <c r="BT502" s="117"/>
      <c r="CD502" s="117"/>
      <c r="CN502" s="117"/>
      <c r="CX502" s="117"/>
      <c r="DH502" s="117"/>
      <c r="DR502" s="117"/>
      <c r="EB502" s="117"/>
      <c r="EL502" s="117"/>
      <c r="EV502" s="117"/>
      <c r="FF502" s="117"/>
      <c r="FP502" s="117"/>
      <c r="FZ502" s="117"/>
      <c r="GJ502" s="117"/>
      <c r="GT502" s="117"/>
      <c r="HD502" s="117"/>
      <c r="HN502" s="117"/>
      <c r="HX502" s="117"/>
    </row>
    <row xmlns:x14ac="http://schemas.microsoft.com/office/spreadsheetml/2009/9/ac" r="503" s="3" customFormat="true" x14ac:dyDescent="0.25">
      <c r="A503" s="368"/>
      <c r="B503" s="117"/>
      <c r="L503" s="117"/>
      <c r="V503" s="117"/>
      <c r="AF503" s="117"/>
      <c r="AP503" s="117"/>
      <c r="AZ503" s="117"/>
      <c r="BJ503" s="117"/>
      <c r="BT503" s="117"/>
      <c r="CD503" s="117"/>
      <c r="CN503" s="117"/>
      <c r="CX503" s="117"/>
      <c r="DH503" s="117"/>
      <c r="DR503" s="117"/>
      <c r="EB503" s="117"/>
      <c r="EL503" s="117"/>
      <c r="EV503" s="117"/>
      <c r="FF503" s="117"/>
      <c r="FP503" s="117"/>
      <c r="FZ503" s="117"/>
      <c r="GJ503" s="117"/>
      <c r="GT503" s="117"/>
      <c r="HD503" s="117"/>
      <c r="HN503" s="117"/>
      <c r="HX503" s="117"/>
    </row>
    <row xmlns:x14ac="http://schemas.microsoft.com/office/spreadsheetml/2009/9/ac" r="504" s="3" customFormat="true" x14ac:dyDescent="0.25">
      <c r="A504" s="368"/>
      <c r="B504" s="117"/>
      <c r="L504" s="117"/>
      <c r="V504" s="117"/>
      <c r="AF504" s="117"/>
      <c r="AP504" s="117"/>
      <c r="AZ504" s="117"/>
      <c r="BJ504" s="117"/>
      <c r="BT504" s="117"/>
      <c r="CD504" s="117"/>
      <c r="CN504" s="117"/>
      <c r="CX504" s="117"/>
      <c r="DH504" s="117"/>
      <c r="DR504" s="117"/>
      <c r="EB504" s="117"/>
      <c r="EL504" s="117"/>
      <c r="EV504" s="117"/>
      <c r="FF504" s="117"/>
      <c r="FP504" s="117"/>
      <c r="FZ504" s="117"/>
      <c r="GJ504" s="117"/>
      <c r="GT504" s="117"/>
      <c r="HD504" s="117"/>
      <c r="HN504" s="117"/>
      <c r="HX504" s="117"/>
    </row>
    <row xmlns:x14ac="http://schemas.microsoft.com/office/spreadsheetml/2009/9/ac" r="505" s="3" customFormat="true" x14ac:dyDescent="0.25">
      <c r="A505" s="368"/>
      <c r="B505" s="117"/>
      <c r="L505" s="117"/>
      <c r="V505" s="117"/>
      <c r="AF505" s="117"/>
      <c r="AP505" s="117"/>
      <c r="AZ505" s="117"/>
      <c r="BJ505" s="117"/>
      <c r="BT505" s="117"/>
      <c r="CD505" s="117"/>
      <c r="CN505" s="117"/>
      <c r="CX505" s="117"/>
      <c r="DH505" s="117"/>
      <c r="DR505" s="117"/>
      <c r="EB505" s="117"/>
      <c r="EL505" s="117"/>
      <c r="EV505" s="117"/>
      <c r="FF505" s="117"/>
      <c r="FP505" s="117"/>
      <c r="FZ505" s="117"/>
      <c r="GJ505" s="117"/>
      <c r="GT505" s="117"/>
      <c r="HD505" s="117"/>
      <c r="HN505" s="117"/>
      <c r="HX505" s="117"/>
    </row>
    <row xmlns:x14ac="http://schemas.microsoft.com/office/spreadsheetml/2009/9/ac" r="506" s="3" customFormat="true" x14ac:dyDescent="0.25">
      <c r="A506" s="368"/>
      <c r="B506" s="117"/>
      <c r="L506" s="117"/>
      <c r="V506" s="117"/>
      <c r="AF506" s="117"/>
      <c r="AP506" s="117"/>
      <c r="AZ506" s="117"/>
      <c r="BJ506" s="117"/>
      <c r="BT506" s="117"/>
      <c r="CD506" s="117"/>
      <c r="CN506" s="117"/>
      <c r="CX506" s="117"/>
      <c r="DH506" s="117"/>
      <c r="DR506" s="117"/>
      <c r="EB506" s="117"/>
      <c r="EL506" s="117"/>
      <c r="EV506" s="117"/>
      <c r="FF506" s="117"/>
      <c r="FP506" s="117"/>
      <c r="FZ506" s="117"/>
      <c r="GJ506" s="117"/>
      <c r="GT506" s="117"/>
      <c r="HD506" s="117"/>
      <c r="HN506" s="117"/>
      <c r="HX506" s="117"/>
    </row>
    <row xmlns:x14ac="http://schemas.microsoft.com/office/spreadsheetml/2009/9/ac" r="507" s="3" customFormat="true" x14ac:dyDescent="0.25">
      <c r="A507" s="368"/>
      <c r="B507" s="117"/>
      <c r="L507" s="117"/>
      <c r="V507" s="117"/>
      <c r="AF507" s="117"/>
      <c r="AP507" s="117"/>
      <c r="AZ507" s="117"/>
      <c r="BJ507" s="117"/>
      <c r="BT507" s="117"/>
      <c r="CD507" s="117"/>
      <c r="CN507" s="117"/>
      <c r="CX507" s="117"/>
      <c r="DH507" s="117"/>
      <c r="DR507" s="117"/>
      <c r="EB507" s="117"/>
      <c r="EL507" s="117"/>
      <c r="EV507" s="117"/>
      <c r="FF507" s="117"/>
      <c r="FP507" s="117"/>
      <c r="FZ507" s="117"/>
      <c r="GJ507" s="117"/>
      <c r="GT507" s="117"/>
      <c r="HD507" s="117"/>
      <c r="HN507" s="117"/>
      <c r="HX507" s="117"/>
    </row>
    <row xmlns:x14ac="http://schemas.microsoft.com/office/spreadsheetml/2009/9/ac" r="508" s="3" customFormat="true" x14ac:dyDescent="0.25">
      <c r="A508" s="368"/>
      <c r="B508" s="117"/>
      <c r="L508" s="117"/>
      <c r="V508" s="117"/>
      <c r="AF508" s="117"/>
      <c r="AP508" s="117"/>
      <c r="AZ508" s="117"/>
      <c r="BJ508" s="117"/>
      <c r="BT508" s="117"/>
      <c r="CD508" s="117"/>
      <c r="CN508" s="117"/>
      <c r="CX508" s="117"/>
      <c r="DH508" s="117"/>
      <c r="DR508" s="117"/>
      <c r="EB508" s="117"/>
      <c r="EL508" s="117"/>
      <c r="EV508" s="117"/>
      <c r="FF508" s="117"/>
      <c r="FP508" s="117"/>
      <c r="FZ508" s="117"/>
      <c r="GJ508" s="117"/>
      <c r="GT508" s="117"/>
      <c r="HD508" s="117"/>
      <c r="HN508" s="117"/>
      <c r="HX508" s="117"/>
    </row>
    <row xmlns:x14ac="http://schemas.microsoft.com/office/spreadsheetml/2009/9/ac" r="509" s="3" customFormat="true" x14ac:dyDescent="0.25">
      <c r="A509" s="368"/>
      <c r="B509" s="117"/>
      <c r="L509" s="117"/>
      <c r="V509" s="117"/>
      <c r="AF509" s="117"/>
      <c r="AP509" s="117"/>
      <c r="AZ509" s="117"/>
      <c r="BJ509" s="117"/>
      <c r="BT509" s="117"/>
      <c r="CD509" s="117"/>
      <c r="CN509" s="117"/>
      <c r="CX509" s="117"/>
      <c r="DH509" s="117"/>
      <c r="DR509" s="117"/>
      <c r="EB509" s="117"/>
      <c r="EL509" s="117"/>
      <c r="EV509" s="117"/>
      <c r="FF509" s="117"/>
      <c r="FP509" s="117"/>
      <c r="FZ509" s="117"/>
      <c r="GJ509" s="117"/>
      <c r="GT509" s="117"/>
      <c r="HD509" s="117"/>
      <c r="HN509" s="117"/>
      <c r="HX509" s="117"/>
    </row>
    <row xmlns:x14ac="http://schemas.microsoft.com/office/spreadsheetml/2009/9/ac" r="510" s="3" customFormat="true" x14ac:dyDescent="0.25">
      <c r="A510" s="368"/>
      <c r="B510" s="117"/>
      <c r="L510" s="117"/>
      <c r="V510" s="117"/>
      <c r="AF510" s="117"/>
      <c r="AP510" s="117"/>
      <c r="AZ510" s="117"/>
      <c r="BJ510" s="117"/>
      <c r="BT510" s="117"/>
      <c r="CD510" s="117"/>
      <c r="CN510" s="117"/>
      <c r="CX510" s="117"/>
      <c r="DH510" s="117"/>
      <c r="DR510" s="117"/>
      <c r="EB510" s="117"/>
      <c r="EL510" s="117"/>
      <c r="EV510" s="117"/>
      <c r="FF510" s="117"/>
      <c r="FP510" s="117"/>
      <c r="FZ510" s="117"/>
      <c r="GJ510" s="117"/>
      <c r="GT510" s="117"/>
      <c r="HD510" s="117"/>
      <c r="HN510" s="117"/>
      <c r="HX510" s="117"/>
    </row>
    <row xmlns:x14ac="http://schemas.microsoft.com/office/spreadsheetml/2009/9/ac" r="511" s="3" customFormat="true" x14ac:dyDescent="0.25">
      <c r="A511" s="368"/>
      <c r="B511" s="117"/>
      <c r="L511" s="117"/>
      <c r="V511" s="117"/>
      <c r="AF511" s="117"/>
      <c r="AP511" s="117"/>
      <c r="AZ511" s="117"/>
      <c r="BJ511" s="117"/>
      <c r="BT511" s="117"/>
      <c r="CD511" s="117"/>
      <c r="CN511" s="117"/>
      <c r="CX511" s="117"/>
      <c r="DH511" s="117"/>
      <c r="DR511" s="117"/>
      <c r="EB511" s="117"/>
      <c r="EL511" s="117"/>
      <c r="EV511" s="117"/>
      <c r="FF511" s="117"/>
      <c r="FP511" s="117"/>
      <c r="FZ511" s="117"/>
      <c r="GJ511" s="117"/>
      <c r="GT511" s="117"/>
      <c r="HD511" s="117"/>
      <c r="HN511" s="117"/>
      <c r="HX511" s="117"/>
    </row>
    <row xmlns:x14ac="http://schemas.microsoft.com/office/spreadsheetml/2009/9/ac" r="512" s="3" customFormat="true" x14ac:dyDescent="0.25">
      <c r="A512" s="368"/>
      <c r="B512" s="117"/>
      <c r="L512" s="117"/>
      <c r="V512" s="117"/>
      <c r="AF512" s="117"/>
      <c r="AP512" s="117"/>
      <c r="AZ512" s="117"/>
      <c r="BJ512" s="117"/>
      <c r="BT512" s="117"/>
      <c r="CD512" s="117"/>
      <c r="CN512" s="117"/>
      <c r="CX512" s="117"/>
      <c r="DH512" s="117"/>
      <c r="DR512" s="117"/>
      <c r="EB512" s="117"/>
      <c r="EL512" s="117"/>
      <c r="EV512" s="117"/>
      <c r="FF512" s="117"/>
      <c r="FP512" s="117"/>
      <c r="FZ512" s="117"/>
      <c r="GJ512" s="117"/>
      <c r="GT512" s="117"/>
      <c r="HD512" s="117"/>
      <c r="HN512" s="117"/>
      <c r="HX512" s="117"/>
    </row>
    <row xmlns:x14ac="http://schemas.microsoft.com/office/spreadsheetml/2009/9/ac" r="513" s="3" customFormat="true" x14ac:dyDescent="0.25">
      <c r="A513" s="368"/>
      <c r="B513" s="117"/>
      <c r="L513" s="117"/>
      <c r="V513" s="117"/>
      <c r="AF513" s="117"/>
      <c r="AP513" s="117"/>
      <c r="AZ513" s="117"/>
      <c r="BJ513" s="117"/>
      <c r="BT513" s="117"/>
      <c r="CD513" s="117"/>
      <c r="CN513" s="117"/>
      <c r="CX513" s="117"/>
      <c r="DH513" s="117"/>
      <c r="DR513" s="117"/>
      <c r="EB513" s="117"/>
      <c r="EL513" s="117"/>
      <c r="EV513" s="117"/>
      <c r="FF513" s="117"/>
      <c r="FP513" s="117"/>
      <c r="FZ513" s="117"/>
      <c r="GJ513" s="117"/>
      <c r="GT513" s="117"/>
      <c r="HD513" s="117"/>
      <c r="HN513" s="117"/>
      <c r="HX513" s="117"/>
    </row>
    <row xmlns:x14ac="http://schemas.microsoft.com/office/spreadsheetml/2009/9/ac" r="514" s="3" customFormat="true" x14ac:dyDescent="0.25">
      <c r="A514" s="368"/>
      <c r="B514" s="117"/>
      <c r="L514" s="117"/>
      <c r="V514" s="117"/>
      <c r="AF514" s="117"/>
      <c r="AP514" s="117"/>
      <c r="AZ514" s="117"/>
      <c r="BJ514" s="117"/>
      <c r="BT514" s="117"/>
      <c r="CD514" s="117"/>
      <c r="CN514" s="117"/>
      <c r="CX514" s="117"/>
      <c r="DH514" s="117"/>
      <c r="DR514" s="117"/>
      <c r="EB514" s="117"/>
      <c r="EL514" s="117"/>
      <c r="EV514" s="117"/>
      <c r="FF514" s="117"/>
      <c r="FP514" s="117"/>
      <c r="FZ514" s="117"/>
      <c r="GJ514" s="117"/>
      <c r="GT514" s="117"/>
      <c r="HD514" s="117"/>
      <c r="HN514" s="117"/>
      <c r="HX514" s="117"/>
    </row>
    <row xmlns:x14ac="http://schemas.microsoft.com/office/spreadsheetml/2009/9/ac" r="515" s="3" customFormat="true" x14ac:dyDescent="0.25">
      <c r="A515" s="368"/>
      <c r="B515" s="117"/>
      <c r="L515" s="117"/>
      <c r="V515" s="117"/>
      <c r="AF515" s="117"/>
      <c r="AP515" s="117"/>
      <c r="AZ515" s="117"/>
      <c r="BJ515" s="117"/>
      <c r="BT515" s="117"/>
      <c r="CD515" s="117"/>
      <c r="CN515" s="117"/>
      <c r="CX515" s="117"/>
      <c r="DH515" s="117"/>
      <c r="DR515" s="117"/>
      <c r="EB515" s="117"/>
      <c r="EL515" s="117"/>
      <c r="EV515" s="117"/>
      <c r="FF515" s="117"/>
      <c r="FP515" s="117"/>
      <c r="FZ515" s="117"/>
      <c r="GJ515" s="117"/>
      <c r="GT515" s="117"/>
      <c r="HD515" s="117"/>
      <c r="HN515" s="117"/>
      <c r="HX515" s="117"/>
    </row>
    <row xmlns:x14ac="http://schemas.microsoft.com/office/spreadsheetml/2009/9/ac" r="516" s="3" customFormat="true" x14ac:dyDescent="0.25">
      <c r="A516" s="368"/>
      <c r="B516" s="117"/>
      <c r="L516" s="117"/>
      <c r="V516" s="117"/>
      <c r="AF516" s="117"/>
      <c r="AP516" s="117"/>
      <c r="AZ516" s="117"/>
      <c r="BJ516" s="117"/>
      <c r="BT516" s="117"/>
      <c r="CD516" s="117"/>
      <c r="CN516" s="117"/>
      <c r="CX516" s="117"/>
      <c r="DH516" s="117"/>
      <c r="DR516" s="117"/>
      <c r="EB516" s="117"/>
      <c r="EL516" s="117"/>
      <c r="EV516" s="117"/>
      <c r="FF516" s="117"/>
      <c r="FP516" s="117"/>
      <c r="FZ516" s="117"/>
      <c r="GJ516" s="117"/>
      <c r="GT516" s="117"/>
      <c r="HD516" s="117"/>
      <c r="HN516" s="117"/>
      <c r="HX516" s="117"/>
    </row>
    <row xmlns:x14ac="http://schemas.microsoft.com/office/spreadsheetml/2009/9/ac" r="517" s="3" customFormat="true" x14ac:dyDescent="0.25">
      <c r="A517" s="368"/>
      <c r="B517" s="117"/>
      <c r="L517" s="117"/>
      <c r="V517" s="117"/>
      <c r="AF517" s="117"/>
      <c r="AP517" s="117"/>
      <c r="AZ517" s="117"/>
      <c r="BJ517" s="117"/>
      <c r="BT517" s="117"/>
      <c r="CD517" s="117"/>
      <c r="CN517" s="117"/>
      <c r="CX517" s="117"/>
      <c r="DH517" s="117"/>
      <c r="DR517" s="117"/>
      <c r="EB517" s="117"/>
      <c r="EL517" s="117"/>
      <c r="EV517" s="117"/>
      <c r="FF517" s="117"/>
      <c r="FP517" s="117"/>
      <c r="FZ517" s="117"/>
      <c r="GJ517" s="117"/>
      <c r="GT517" s="117"/>
      <c r="HD517" s="117"/>
      <c r="HN517" s="117"/>
      <c r="HX517" s="117"/>
    </row>
    <row xmlns:x14ac="http://schemas.microsoft.com/office/spreadsheetml/2009/9/ac" r="518" s="3" customFormat="true" x14ac:dyDescent="0.25">
      <c r="A518" s="368"/>
      <c r="B518" s="117"/>
      <c r="L518" s="117"/>
      <c r="V518" s="117"/>
      <c r="AF518" s="117"/>
      <c r="AP518" s="117"/>
      <c r="AZ518" s="117"/>
      <c r="BJ518" s="117"/>
      <c r="BT518" s="117"/>
      <c r="CD518" s="117"/>
      <c r="CN518" s="117"/>
      <c r="CX518" s="117"/>
      <c r="DH518" s="117"/>
      <c r="DR518" s="117"/>
      <c r="EB518" s="117"/>
      <c r="EL518" s="117"/>
      <c r="EV518" s="117"/>
      <c r="FF518" s="117"/>
      <c r="FP518" s="117"/>
      <c r="FZ518" s="117"/>
      <c r="GJ518" s="117"/>
      <c r="GT518" s="117"/>
      <c r="HD518" s="117"/>
      <c r="HN518" s="117"/>
      <c r="HX518" s="117"/>
    </row>
    <row xmlns:x14ac="http://schemas.microsoft.com/office/spreadsheetml/2009/9/ac" r="519" s="3" customFormat="true" x14ac:dyDescent="0.25">
      <c r="A519" s="368"/>
      <c r="B519" s="117"/>
      <c r="L519" s="117"/>
      <c r="V519" s="117"/>
      <c r="AF519" s="117"/>
      <c r="AP519" s="117"/>
      <c r="AZ519" s="117"/>
      <c r="BJ519" s="117"/>
      <c r="BT519" s="117"/>
      <c r="CD519" s="117"/>
      <c r="CN519" s="117"/>
      <c r="CX519" s="117"/>
      <c r="DH519" s="117"/>
      <c r="DR519" s="117"/>
      <c r="EB519" s="117"/>
      <c r="EL519" s="117"/>
      <c r="EV519" s="117"/>
      <c r="FF519" s="117"/>
      <c r="FP519" s="117"/>
      <c r="FZ519" s="117"/>
      <c r="GJ519" s="117"/>
      <c r="GT519" s="117"/>
      <c r="HD519" s="117"/>
      <c r="HN519" s="117"/>
      <c r="HX519" s="117"/>
    </row>
    <row xmlns:x14ac="http://schemas.microsoft.com/office/spreadsheetml/2009/9/ac" r="520" s="3" customFormat="true" x14ac:dyDescent="0.25">
      <c r="A520" s="368"/>
      <c r="B520" s="117"/>
      <c r="L520" s="117"/>
      <c r="V520" s="117"/>
      <c r="AF520" s="117"/>
      <c r="AP520" s="117"/>
      <c r="AZ520" s="117"/>
      <c r="BJ520" s="117"/>
      <c r="BT520" s="117"/>
      <c r="CD520" s="117"/>
      <c r="CN520" s="117"/>
      <c r="CX520" s="117"/>
      <c r="DH520" s="117"/>
      <c r="DR520" s="117"/>
      <c r="EB520" s="117"/>
      <c r="EL520" s="117"/>
      <c r="EV520" s="117"/>
      <c r="FF520" s="117"/>
      <c r="FP520" s="117"/>
      <c r="FZ520" s="117"/>
      <c r="GJ520" s="117"/>
      <c r="GT520" s="117"/>
      <c r="HD520" s="117"/>
      <c r="HN520" s="117"/>
      <c r="HX520" s="117"/>
    </row>
    <row xmlns:x14ac="http://schemas.microsoft.com/office/spreadsheetml/2009/9/ac" r="521" s="3" customFormat="true" x14ac:dyDescent="0.25">
      <c r="A521" s="368"/>
      <c r="B521" s="117"/>
      <c r="L521" s="117"/>
      <c r="V521" s="117"/>
      <c r="AF521" s="117"/>
      <c r="AP521" s="117"/>
      <c r="AZ521" s="117"/>
      <c r="BJ521" s="117"/>
      <c r="BT521" s="117"/>
      <c r="CD521" s="117"/>
      <c r="CN521" s="117"/>
      <c r="CX521" s="117"/>
      <c r="DH521" s="117"/>
      <c r="DR521" s="117"/>
      <c r="EB521" s="117"/>
      <c r="EL521" s="117"/>
      <c r="EV521" s="117"/>
      <c r="FF521" s="117"/>
      <c r="FP521" s="117"/>
      <c r="FZ521" s="117"/>
      <c r="GJ521" s="117"/>
      <c r="GT521" s="117"/>
      <c r="HD521" s="117"/>
      <c r="HN521" s="117"/>
      <c r="HX521" s="117"/>
    </row>
    <row xmlns:x14ac="http://schemas.microsoft.com/office/spreadsheetml/2009/9/ac" r="522" s="3" customFormat="true" x14ac:dyDescent="0.25">
      <c r="A522" s="368"/>
      <c r="B522" s="117"/>
      <c r="L522" s="117"/>
      <c r="V522" s="117"/>
      <c r="AF522" s="117"/>
      <c r="AP522" s="117"/>
      <c r="AZ522" s="117"/>
      <c r="BJ522" s="117"/>
      <c r="BT522" s="117"/>
      <c r="CD522" s="117"/>
      <c r="CN522" s="117"/>
      <c r="CX522" s="117"/>
      <c r="DH522" s="117"/>
      <c r="DR522" s="117"/>
      <c r="EB522" s="117"/>
      <c r="EL522" s="117"/>
      <c r="EV522" s="117"/>
      <c r="FF522" s="117"/>
      <c r="FP522" s="117"/>
      <c r="FZ522" s="117"/>
      <c r="GJ522" s="117"/>
      <c r="GT522" s="117"/>
      <c r="HD522" s="117"/>
      <c r="HN522" s="117"/>
      <c r="HX522" s="117"/>
    </row>
    <row xmlns:x14ac="http://schemas.microsoft.com/office/spreadsheetml/2009/9/ac" r="523" s="3" customFormat="true" x14ac:dyDescent="0.25">
      <c r="A523" s="368"/>
      <c r="B523" s="117"/>
      <c r="L523" s="117"/>
      <c r="V523" s="117"/>
      <c r="AF523" s="117"/>
      <c r="AP523" s="117"/>
      <c r="AZ523" s="117"/>
      <c r="BJ523" s="117"/>
      <c r="BT523" s="117"/>
      <c r="CD523" s="117"/>
      <c r="CN523" s="117"/>
      <c r="CX523" s="117"/>
      <c r="DH523" s="117"/>
      <c r="DR523" s="117"/>
      <c r="EB523" s="117"/>
      <c r="EL523" s="117"/>
      <c r="EV523" s="117"/>
      <c r="FF523" s="117"/>
      <c r="FP523" s="117"/>
      <c r="FZ523" s="117"/>
      <c r="GJ523" s="117"/>
      <c r="GT523" s="117"/>
      <c r="HD523" s="117"/>
      <c r="HN523" s="117"/>
      <c r="HX523" s="117"/>
    </row>
    <row xmlns:x14ac="http://schemas.microsoft.com/office/spreadsheetml/2009/9/ac" r="524" s="3" customFormat="true" x14ac:dyDescent="0.25">
      <c r="A524" s="368"/>
      <c r="B524" s="117"/>
      <c r="L524" s="117"/>
      <c r="V524" s="117"/>
      <c r="AF524" s="117"/>
      <c r="AP524" s="117"/>
      <c r="AZ524" s="117"/>
      <c r="BJ524" s="117"/>
      <c r="BT524" s="117"/>
      <c r="CD524" s="117"/>
      <c r="CN524" s="117"/>
      <c r="CX524" s="117"/>
      <c r="DH524" s="117"/>
      <c r="DR524" s="117"/>
      <c r="EB524" s="117"/>
      <c r="EL524" s="117"/>
      <c r="EV524" s="117"/>
      <c r="FF524" s="117"/>
      <c r="FP524" s="117"/>
      <c r="FZ524" s="117"/>
      <c r="GJ524" s="117"/>
      <c r="GT524" s="117"/>
      <c r="HD524" s="117"/>
      <c r="HN524" s="117"/>
      <c r="HX524" s="117"/>
    </row>
    <row xmlns:x14ac="http://schemas.microsoft.com/office/spreadsheetml/2009/9/ac" r="525" s="3" customFormat="true" x14ac:dyDescent="0.25">
      <c r="A525" s="368"/>
      <c r="B525" s="117"/>
      <c r="L525" s="117"/>
      <c r="V525" s="117"/>
      <c r="AF525" s="117"/>
      <c r="AP525" s="117"/>
      <c r="AZ525" s="117"/>
      <c r="BJ525" s="117"/>
      <c r="BT525" s="117"/>
      <c r="CD525" s="117"/>
      <c r="CN525" s="117"/>
      <c r="CX525" s="117"/>
      <c r="DH525" s="117"/>
      <c r="DR525" s="117"/>
      <c r="EB525" s="117"/>
      <c r="EL525" s="117"/>
      <c r="EV525" s="117"/>
      <c r="FF525" s="117"/>
      <c r="FP525" s="117"/>
      <c r="FZ525" s="117"/>
      <c r="GJ525" s="117"/>
      <c r="GT525" s="117"/>
      <c r="HD525" s="117"/>
      <c r="HN525" s="117"/>
      <c r="HX525" s="117"/>
    </row>
    <row xmlns:x14ac="http://schemas.microsoft.com/office/spreadsheetml/2009/9/ac" r="526" s="3" customFormat="true" x14ac:dyDescent="0.25">
      <c r="A526" s="368"/>
      <c r="B526" s="117"/>
      <c r="L526" s="117"/>
      <c r="V526" s="117"/>
      <c r="AF526" s="117"/>
      <c r="AP526" s="117"/>
      <c r="AZ526" s="117"/>
      <c r="BJ526" s="117"/>
      <c r="BT526" s="117"/>
      <c r="CD526" s="117"/>
      <c r="CN526" s="117"/>
      <c r="CX526" s="117"/>
      <c r="DH526" s="117"/>
      <c r="DR526" s="117"/>
      <c r="EB526" s="117"/>
      <c r="EL526" s="117"/>
      <c r="EV526" s="117"/>
      <c r="FF526" s="117"/>
      <c r="FP526" s="117"/>
      <c r="FZ526" s="117"/>
      <c r="GJ526" s="117"/>
      <c r="GT526" s="117"/>
      <c r="HD526" s="117"/>
      <c r="HN526" s="117"/>
      <c r="HX526" s="117"/>
    </row>
    <row xmlns:x14ac="http://schemas.microsoft.com/office/spreadsheetml/2009/9/ac" r="527" s="3" customFormat="true" x14ac:dyDescent="0.25">
      <c r="A527" s="368"/>
      <c r="B527" s="117"/>
      <c r="L527" s="117"/>
      <c r="V527" s="117"/>
      <c r="AF527" s="117"/>
      <c r="AP527" s="117"/>
      <c r="AZ527" s="117"/>
      <c r="BJ527" s="117"/>
      <c r="BT527" s="117"/>
      <c r="CD527" s="117"/>
      <c r="CN527" s="117"/>
      <c r="CX527" s="117"/>
      <c r="DH527" s="117"/>
      <c r="DR527" s="117"/>
      <c r="EB527" s="117"/>
      <c r="EL527" s="117"/>
      <c r="EV527" s="117"/>
      <c r="FF527" s="117"/>
      <c r="FP527" s="117"/>
      <c r="FZ527" s="117"/>
      <c r="GJ527" s="117"/>
      <c r="GT527" s="117"/>
      <c r="HD527" s="117"/>
      <c r="HN527" s="117"/>
      <c r="HX527" s="117"/>
    </row>
    <row xmlns:x14ac="http://schemas.microsoft.com/office/spreadsheetml/2009/9/ac" r="528" s="3" customFormat="true" x14ac:dyDescent="0.25">
      <c r="A528" s="368"/>
      <c r="B528" s="117"/>
      <c r="L528" s="117"/>
      <c r="V528" s="117"/>
      <c r="AF528" s="117"/>
      <c r="AP528" s="117"/>
      <c r="AZ528" s="117"/>
      <c r="BJ528" s="117"/>
      <c r="BT528" s="117"/>
      <c r="CD528" s="117"/>
      <c r="CN528" s="117"/>
      <c r="CX528" s="117"/>
      <c r="DH528" s="117"/>
      <c r="DR528" s="117"/>
      <c r="EB528" s="117"/>
      <c r="EL528" s="117"/>
      <c r="EV528" s="117"/>
      <c r="FF528" s="117"/>
      <c r="FP528" s="117"/>
      <c r="FZ528" s="117"/>
      <c r="GJ528" s="117"/>
      <c r="GT528" s="117"/>
      <c r="HD528" s="117"/>
      <c r="HN528" s="117"/>
      <c r="HX528" s="117"/>
    </row>
    <row xmlns:x14ac="http://schemas.microsoft.com/office/spreadsheetml/2009/9/ac" r="529" s="3" customFormat="true" x14ac:dyDescent="0.25">
      <c r="A529" s="368"/>
      <c r="B529" s="117"/>
      <c r="L529" s="117"/>
      <c r="V529" s="117"/>
      <c r="AF529" s="117"/>
      <c r="AP529" s="117"/>
      <c r="AZ529" s="117"/>
      <c r="BJ529" s="117"/>
      <c r="BT529" s="117"/>
      <c r="CD529" s="117"/>
      <c r="CN529" s="117"/>
      <c r="CX529" s="117"/>
      <c r="DH529" s="117"/>
      <c r="DR529" s="117"/>
      <c r="EB529" s="117"/>
      <c r="EL529" s="117"/>
      <c r="EV529" s="117"/>
      <c r="FF529" s="117"/>
      <c r="FP529" s="117"/>
      <c r="FZ529" s="117"/>
      <c r="GJ529" s="117"/>
      <c r="GT529" s="117"/>
      <c r="HD529" s="117"/>
      <c r="HN529" s="117"/>
      <c r="HX529" s="117"/>
    </row>
    <row xmlns:x14ac="http://schemas.microsoft.com/office/spreadsheetml/2009/9/ac" r="530" s="3" customFormat="true" x14ac:dyDescent="0.25">
      <c r="A530" s="368"/>
      <c r="B530" s="117"/>
      <c r="L530" s="117"/>
      <c r="V530" s="117"/>
      <c r="AF530" s="117"/>
      <c r="AP530" s="117"/>
      <c r="AZ530" s="117"/>
      <c r="BJ530" s="117"/>
      <c r="BT530" s="117"/>
      <c r="CD530" s="117"/>
      <c r="CN530" s="117"/>
      <c r="CX530" s="117"/>
      <c r="DH530" s="117"/>
      <c r="DR530" s="117"/>
      <c r="EB530" s="117"/>
      <c r="EL530" s="117"/>
      <c r="EV530" s="117"/>
      <c r="FF530" s="117"/>
      <c r="FP530" s="117"/>
      <c r="FZ530" s="117"/>
      <c r="GJ530" s="117"/>
      <c r="GT530" s="117"/>
      <c r="HD530" s="117"/>
      <c r="HN530" s="117"/>
      <c r="HX530" s="117"/>
    </row>
    <row xmlns:x14ac="http://schemas.microsoft.com/office/spreadsheetml/2009/9/ac" r="531" s="3" customFormat="true" x14ac:dyDescent="0.25">
      <c r="A531" s="368"/>
      <c r="B531" s="117"/>
      <c r="L531" s="117"/>
      <c r="V531" s="117"/>
      <c r="AF531" s="117"/>
      <c r="AP531" s="117"/>
      <c r="AZ531" s="117"/>
      <c r="BJ531" s="117"/>
      <c r="BT531" s="117"/>
      <c r="CD531" s="117"/>
      <c r="CN531" s="117"/>
      <c r="CX531" s="117"/>
      <c r="DH531" s="117"/>
      <c r="DR531" s="117"/>
      <c r="EB531" s="117"/>
      <c r="EL531" s="117"/>
      <c r="EV531" s="117"/>
      <c r="FF531" s="117"/>
      <c r="FP531" s="117"/>
      <c r="FZ531" s="117"/>
      <c r="GJ531" s="117"/>
      <c r="GT531" s="117"/>
      <c r="HD531" s="117"/>
      <c r="HN531" s="117"/>
      <c r="HX531" s="117"/>
    </row>
    <row xmlns:x14ac="http://schemas.microsoft.com/office/spreadsheetml/2009/9/ac" r="532" s="3" customFormat="true" x14ac:dyDescent="0.25">
      <c r="A532" s="368"/>
      <c r="B532" s="117"/>
      <c r="L532" s="117"/>
      <c r="V532" s="117"/>
      <c r="AF532" s="117"/>
      <c r="AP532" s="117"/>
      <c r="AZ532" s="117"/>
      <c r="BJ532" s="117"/>
      <c r="BT532" s="117"/>
      <c r="CD532" s="117"/>
      <c r="CN532" s="117"/>
      <c r="CX532" s="117"/>
      <c r="DH532" s="117"/>
      <c r="DR532" s="117"/>
      <c r="EB532" s="117"/>
      <c r="EL532" s="117"/>
      <c r="EV532" s="117"/>
      <c r="FF532" s="117"/>
      <c r="FP532" s="117"/>
      <c r="FZ532" s="117"/>
      <c r="GJ532" s="117"/>
      <c r="GT532" s="117"/>
      <c r="HD532" s="117"/>
      <c r="HN532" s="117"/>
      <c r="HX532" s="117"/>
    </row>
    <row xmlns:x14ac="http://schemas.microsoft.com/office/spreadsheetml/2009/9/ac" r="533" s="3" customFormat="true" x14ac:dyDescent="0.25">
      <c r="A533" s="368"/>
      <c r="B533" s="117"/>
      <c r="L533" s="117"/>
      <c r="V533" s="117"/>
      <c r="AF533" s="117"/>
      <c r="AP533" s="117"/>
      <c r="AZ533" s="117"/>
      <c r="BJ533" s="117"/>
      <c r="BT533" s="117"/>
      <c r="CD533" s="117"/>
      <c r="CN533" s="117"/>
      <c r="CX533" s="117"/>
      <c r="DH533" s="117"/>
      <c r="DR533" s="117"/>
      <c r="EB533" s="117"/>
      <c r="EL533" s="117"/>
      <c r="EV533" s="117"/>
      <c r="FF533" s="117"/>
      <c r="FP533" s="117"/>
      <c r="FZ533" s="117"/>
      <c r="GJ533" s="117"/>
      <c r="GT533" s="117"/>
      <c r="HD533" s="117"/>
      <c r="HN533" s="117"/>
      <c r="HX533" s="117"/>
    </row>
    <row xmlns:x14ac="http://schemas.microsoft.com/office/spreadsheetml/2009/9/ac" r="534" s="3" customFormat="true" x14ac:dyDescent="0.25">
      <c r="A534" s="368"/>
      <c r="B534" s="117"/>
      <c r="L534" s="117"/>
      <c r="V534" s="117"/>
      <c r="AF534" s="117"/>
      <c r="AP534" s="117"/>
      <c r="AZ534" s="117"/>
      <c r="BJ534" s="117"/>
      <c r="BT534" s="117"/>
      <c r="CD534" s="117"/>
      <c r="CN534" s="117"/>
      <c r="CX534" s="117"/>
      <c r="DH534" s="117"/>
      <c r="DR534" s="117"/>
      <c r="EB534" s="117"/>
      <c r="EL534" s="117"/>
      <c r="EV534" s="117"/>
      <c r="FF534" s="117"/>
      <c r="FP534" s="117"/>
      <c r="FZ534" s="117"/>
      <c r="GJ534" s="117"/>
      <c r="GT534" s="117"/>
      <c r="HD534" s="117"/>
      <c r="HN534" s="117"/>
      <c r="HX534" s="117"/>
    </row>
    <row xmlns:x14ac="http://schemas.microsoft.com/office/spreadsheetml/2009/9/ac" r="535" s="3" customFormat="true" x14ac:dyDescent="0.25">
      <c r="A535" s="368"/>
      <c r="B535" s="117"/>
      <c r="L535" s="117"/>
      <c r="V535" s="117"/>
      <c r="AF535" s="117"/>
      <c r="AP535" s="117"/>
      <c r="AZ535" s="117"/>
      <c r="BJ535" s="117"/>
      <c r="BT535" s="117"/>
      <c r="CD535" s="117"/>
      <c r="CN535" s="117"/>
      <c r="CX535" s="117"/>
      <c r="DH535" s="117"/>
      <c r="DR535" s="117"/>
      <c r="EB535" s="117"/>
      <c r="EL535" s="117"/>
      <c r="EV535" s="117"/>
      <c r="FF535" s="117"/>
      <c r="FP535" s="117"/>
      <c r="FZ535" s="117"/>
      <c r="GJ535" s="117"/>
      <c r="GT535" s="117"/>
      <c r="HD535" s="117"/>
      <c r="HN535" s="117"/>
      <c r="HX535" s="117"/>
    </row>
    <row xmlns:x14ac="http://schemas.microsoft.com/office/spreadsheetml/2009/9/ac" r="536" s="3" customFormat="true" x14ac:dyDescent="0.25">
      <c r="A536" s="368"/>
      <c r="B536" s="117"/>
      <c r="L536" s="117"/>
      <c r="V536" s="117"/>
      <c r="AF536" s="117"/>
      <c r="AP536" s="117"/>
      <c r="AZ536" s="117"/>
      <c r="BJ536" s="117"/>
      <c r="BT536" s="117"/>
      <c r="CD536" s="117"/>
      <c r="CN536" s="117"/>
      <c r="CX536" s="117"/>
      <c r="DH536" s="117"/>
      <c r="DR536" s="117"/>
      <c r="EB536" s="117"/>
      <c r="EL536" s="117"/>
      <c r="EV536" s="117"/>
      <c r="FF536" s="117"/>
      <c r="FP536" s="117"/>
      <c r="FZ536" s="117"/>
      <c r="GJ536" s="117"/>
      <c r="GT536" s="117"/>
      <c r="HD536" s="117"/>
      <c r="HN536" s="117"/>
      <c r="HX536" s="117"/>
    </row>
    <row xmlns:x14ac="http://schemas.microsoft.com/office/spreadsheetml/2009/9/ac" r="537" s="3" customFormat="true" x14ac:dyDescent="0.25">
      <c r="A537" s="368"/>
      <c r="B537" s="117"/>
      <c r="L537" s="117"/>
      <c r="V537" s="117"/>
      <c r="AF537" s="117"/>
      <c r="AP537" s="117"/>
      <c r="AZ537" s="117"/>
      <c r="BJ537" s="117"/>
      <c r="BT537" s="117"/>
      <c r="CD537" s="117"/>
      <c r="CN537" s="117"/>
      <c r="CX537" s="117"/>
      <c r="DH537" s="117"/>
      <c r="DR537" s="117"/>
      <c r="EB537" s="117"/>
      <c r="EL537" s="117"/>
      <c r="EV537" s="117"/>
      <c r="FF537" s="117"/>
      <c r="FP537" s="117"/>
      <c r="FZ537" s="117"/>
      <c r="GJ537" s="117"/>
      <c r="GT537" s="117"/>
      <c r="HD537" s="117"/>
      <c r="HN537" s="117"/>
      <c r="HX537" s="117"/>
    </row>
    <row xmlns:x14ac="http://schemas.microsoft.com/office/spreadsheetml/2009/9/ac" r="538" s="3" customFormat="true" x14ac:dyDescent="0.25">
      <c r="A538" s="368"/>
      <c r="B538" s="117"/>
      <c r="L538" s="117"/>
      <c r="V538" s="117"/>
      <c r="AF538" s="117"/>
      <c r="AP538" s="117"/>
      <c r="AZ538" s="117"/>
      <c r="BJ538" s="117"/>
      <c r="BT538" s="117"/>
      <c r="CD538" s="117"/>
      <c r="CN538" s="117"/>
      <c r="CX538" s="117"/>
      <c r="DH538" s="117"/>
      <c r="DR538" s="117"/>
      <c r="EB538" s="117"/>
      <c r="EL538" s="117"/>
      <c r="EV538" s="117"/>
      <c r="FF538" s="117"/>
      <c r="FP538" s="117"/>
      <c r="FZ538" s="117"/>
      <c r="GJ538" s="117"/>
      <c r="GT538" s="117"/>
      <c r="HD538" s="117"/>
      <c r="HN538" s="117"/>
      <c r="HX538" s="117"/>
    </row>
    <row xmlns:x14ac="http://schemas.microsoft.com/office/spreadsheetml/2009/9/ac" r="539" s="3" customFormat="true" x14ac:dyDescent="0.25">
      <c r="A539" s="368"/>
      <c r="B539" s="117"/>
      <c r="L539" s="117"/>
      <c r="V539" s="117"/>
      <c r="AF539" s="117"/>
      <c r="AP539" s="117"/>
      <c r="AZ539" s="117"/>
      <c r="BJ539" s="117"/>
      <c r="BT539" s="117"/>
      <c r="CD539" s="117"/>
      <c r="CN539" s="117"/>
      <c r="CX539" s="117"/>
      <c r="DH539" s="117"/>
      <c r="DR539" s="117"/>
      <c r="EB539" s="117"/>
      <c r="EL539" s="117"/>
      <c r="EV539" s="117"/>
      <c r="FF539" s="117"/>
      <c r="FP539" s="117"/>
      <c r="FZ539" s="117"/>
      <c r="GJ539" s="117"/>
      <c r="GT539" s="117"/>
      <c r="HD539" s="117"/>
      <c r="HN539" s="117"/>
      <c r="HX539" s="117"/>
    </row>
    <row xmlns:x14ac="http://schemas.microsoft.com/office/spreadsheetml/2009/9/ac" r="540" s="3" customFormat="true" x14ac:dyDescent="0.25">
      <c r="A540" s="368"/>
      <c r="B540" s="117"/>
      <c r="L540" s="117"/>
      <c r="V540" s="117"/>
      <c r="AF540" s="117"/>
      <c r="AP540" s="117"/>
      <c r="AZ540" s="117"/>
      <c r="BJ540" s="117"/>
      <c r="BT540" s="117"/>
      <c r="CD540" s="117"/>
      <c r="CN540" s="117"/>
      <c r="CX540" s="117"/>
      <c r="DH540" s="117"/>
      <c r="DR540" s="117"/>
      <c r="EB540" s="117"/>
      <c r="EL540" s="117"/>
      <c r="EV540" s="117"/>
      <c r="FF540" s="117"/>
      <c r="FP540" s="117"/>
      <c r="FZ540" s="117"/>
      <c r="GJ540" s="117"/>
      <c r="GT540" s="117"/>
      <c r="HD540" s="117"/>
      <c r="HN540" s="117"/>
      <c r="HX540" s="117"/>
    </row>
    <row xmlns:x14ac="http://schemas.microsoft.com/office/spreadsheetml/2009/9/ac" r="541" s="3" customFormat="true" x14ac:dyDescent="0.25">
      <c r="A541" s="368"/>
      <c r="B541" s="117"/>
      <c r="L541" s="117"/>
      <c r="V541" s="117"/>
      <c r="AF541" s="117"/>
      <c r="AP541" s="117"/>
      <c r="AZ541" s="117"/>
      <c r="BJ541" s="117"/>
      <c r="BT541" s="117"/>
      <c r="CD541" s="117"/>
      <c r="CN541" s="117"/>
      <c r="CX541" s="117"/>
      <c r="DH541" s="117"/>
      <c r="DR541" s="117"/>
      <c r="EB541" s="117"/>
      <c r="EL541" s="117"/>
      <c r="EV541" s="117"/>
      <c r="FF541" s="117"/>
      <c r="FP541" s="117"/>
      <c r="FZ541" s="117"/>
      <c r="GJ541" s="117"/>
      <c r="GT541" s="117"/>
      <c r="HD541" s="117"/>
      <c r="HN541" s="117"/>
      <c r="HX541" s="117"/>
    </row>
    <row xmlns:x14ac="http://schemas.microsoft.com/office/spreadsheetml/2009/9/ac" r="542" s="3" customFormat="true" x14ac:dyDescent="0.25">
      <c r="A542" s="368"/>
      <c r="B542" s="117"/>
      <c r="L542" s="117"/>
      <c r="V542" s="117"/>
      <c r="AF542" s="117"/>
      <c r="AP542" s="117"/>
      <c r="AZ542" s="117"/>
      <c r="BJ542" s="117"/>
      <c r="BT542" s="117"/>
      <c r="CD542" s="117"/>
      <c r="CN542" s="117"/>
      <c r="CX542" s="117"/>
      <c r="DH542" s="117"/>
      <c r="DR542" s="117"/>
      <c r="EB542" s="117"/>
      <c r="EL542" s="117"/>
      <c r="EV542" s="117"/>
      <c r="FF542" s="117"/>
      <c r="FP542" s="117"/>
      <c r="FZ542" s="117"/>
      <c r="GJ542" s="117"/>
      <c r="GT542" s="117"/>
      <c r="HD542" s="117"/>
      <c r="HN542" s="117"/>
      <c r="HX542" s="117"/>
    </row>
    <row xmlns:x14ac="http://schemas.microsoft.com/office/spreadsheetml/2009/9/ac" r="543" s="3" customFormat="true" x14ac:dyDescent="0.25">
      <c r="A543" s="368"/>
      <c r="B543" s="117"/>
      <c r="L543" s="117"/>
      <c r="V543" s="117"/>
      <c r="AF543" s="117"/>
      <c r="AP543" s="117"/>
      <c r="AZ543" s="117"/>
      <c r="BJ543" s="117"/>
      <c r="BT543" s="117"/>
      <c r="CD543" s="117"/>
      <c r="CN543" s="117"/>
      <c r="CX543" s="117"/>
      <c r="DH543" s="117"/>
      <c r="DR543" s="117"/>
      <c r="EB543" s="117"/>
      <c r="EL543" s="117"/>
      <c r="EV543" s="117"/>
      <c r="FF543" s="117"/>
      <c r="FP543" s="117"/>
      <c r="FZ543" s="117"/>
      <c r="GJ543" s="117"/>
      <c r="GT543" s="117"/>
      <c r="HD543" s="117"/>
      <c r="HN543" s="117"/>
      <c r="HX543" s="117"/>
    </row>
    <row xmlns:x14ac="http://schemas.microsoft.com/office/spreadsheetml/2009/9/ac" r="544" s="3" customFormat="true" x14ac:dyDescent="0.25">
      <c r="A544" s="368"/>
      <c r="B544" s="117"/>
      <c r="L544" s="117"/>
      <c r="V544" s="117"/>
      <c r="AF544" s="117"/>
      <c r="AP544" s="117"/>
      <c r="AZ544" s="117"/>
      <c r="BJ544" s="117"/>
      <c r="BT544" s="117"/>
      <c r="CD544" s="117"/>
      <c r="CN544" s="117"/>
      <c r="CX544" s="117"/>
      <c r="DH544" s="117"/>
      <c r="DR544" s="117"/>
      <c r="EB544" s="117"/>
      <c r="EL544" s="117"/>
      <c r="EV544" s="117"/>
      <c r="FF544" s="117"/>
      <c r="FP544" s="117"/>
      <c r="FZ544" s="117"/>
      <c r="GJ544" s="117"/>
      <c r="GT544" s="117"/>
      <c r="HD544" s="117"/>
      <c r="HN544" s="117"/>
      <c r="HX544" s="117"/>
    </row>
    <row xmlns:x14ac="http://schemas.microsoft.com/office/spreadsheetml/2009/9/ac" r="545" s="3" customFormat="true" x14ac:dyDescent="0.25">
      <c r="A545" s="368"/>
      <c r="B545" s="117"/>
      <c r="L545" s="117"/>
      <c r="V545" s="117"/>
      <c r="AF545" s="117"/>
      <c r="AP545" s="117"/>
      <c r="AZ545" s="117"/>
      <c r="BJ545" s="117"/>
      <c r="BT545" s="117"/>
      <c r="CD545" s="117"/>
      <c r="CN545" s="117"/>
      <c r="CX545" s="117"/>
      <c r="DH545" s="117"/>
      <c r="DR545" s="117"/>
      <c r="EB545" s="117"/>
      <c r="EL545" s="117"/>
      <c r="EV545" s="117"/>
      <c r="FF545" s="117"/>
      <c r="FP545" s="117"/>
      <c r="FZ545" s="117"/>
      <c r="GJ545" s="117"/>
      <c r="GT545" s="117"/>
      <c r="HD545" s="117"/>
      <c r="HN545" s="117"/>
      <c r="HX545" s="117"/>
    </row>
    <row xmlns:x14ac="http://schemas.microsoft.com/office/spreadsheetml/2009/9/ac" r="546" s="3" customFormat="true" x14ac:dyDescent="0.25">
      <c r="A546" s="368"/>
      <c r="B546" s="117"/>
      <c r="L546" s="117"/>
      <c r="V546" s="117"/>
      <c r="AF546" s="117"/>
      <c r="AP546" s="117"/>
      <c r="AZ546" s="117"/>
      <c r="BJ546" s="117"/>
      <c r="BT546" s="117"/>
      <c r="CD546" s="117"/>
      <c r="CN546" s="117"/>
      <c r="CX546" s="117"/>
      <c r="DH546" s="117"/>
      <c r="DR546" s="117"/>
      <c r="EB546" s="117"/>
      <c r="EL546" s="117"/>
      <c r="EV546" s="117"/>
      <c r="FF546" s="117"/>
      <c r="FP546" s="117"/>
      <c r="FZ546" s="117"/>
      <c r="GJ546" s="117"/>
      <c r="GT546" s="117"/>
      <c r="HD546" s="117"/>
      <c r="HN546" s="117"/>
      <c r="HX546" s="117"/>
    </row>
    <row xmlns:x14ac="http://schemas.microsoft.com/office/spreadsheetml/2009/9/ac" r="547" s="3" customFormat="true" x14ac:dyDescent="0.25">
      <c r="A547" s="368"/>
      <c r="B547" s="117"/>
      <c r="L547" s="117"/>
      <c r="V547" s="117"/>
      <c r="AF547" s="117"/>
      <c r="AP547" s="117"/>
      <c r="AZ547" s="117"/>
      <c r="BJ547" s="117"/>
      <c r="BT547" s="117"/>
      <c r="CD547" s="117"/>
      <c r="CN547" s="117"/>
      <c r="CX547" s="117"/>
      <c r="DH547" s="117"/>
      <c r="DR547" s="117"/>
      <c r="EB547" s="117"/>
      <c r="EL547" s="117"/>
      <c r="EV547" s="117"/>
      <c r="FF547" s="117"/>
      <c r="FP547" s="117"/>
      <c r="FZ547" s="117"/>
      <c r="GJ547" s="117"/>
      <c r="GT547" s="117"/>
      <c r="HD547" s="117"/>
      <c r="HN547" s="117"/>
      <c r="HX547" s="117"/>
    </row>
    <row xmlns:x14ac="http://schemas.microsoft.com/office/spreadsheetml/2009/9/ac" r="548" s="3" customFormat="true" x14ac:dyDescent="0.25">
      <c r="A548" s="368"/>
      <c r="B548" s="117"/>
      <c r="L548" s="117"/>
      <c r="V548" s="117"/>
      <c r="AF548" s="117"/>
      <c r="AP548" s="117"/>
      <c r="AZ548" s="117"/>
      <c r="BJ548" s="117"/>
      <c r="BT548" s="117"/>
      <c r="CD548" s="117"/>
      <c r="CN548" s="117"/>
      <c r="CX548" s="117"/>
      <c r="DH548" s="117"/>
      <c r="DR548" s="117"/>
      <c r="EB548" s="117"/>
      <c r="EL548" s="117"/>
      <c r="EV548" s="117"/>
      <c r="FF548" s="117"/>
      <c r="FP548" s="117"/>
      <c r="FZ548" s="117"/>
      <c r="GJ548" s="117"/>
      <c r="GT548" s="117"/>
      <c r="HD548" s="117"/>
      <c r="HN548" s="117"/>
      <c r="HX548" s="117"/>
    </row>
    <row xmlns:x14ac="http://schemas.microsoft.com/office/spreadsheetml/2009/9/ac" r="549" s="3" customFormat="true" x14ac:dyDescent="0.25">
      <c r="A549" s="368"/>
      <c r="B549" s="117"/>
      <c r="L549" s="117"/>
      <c r="V549" s="117"/>
      <c r="AF549" s="117"/>
      <c r="AP549" s="117"/>
      <c r="AZ549" s="117"/>
      <c r="BJ549" s="117"/>
      <c r="BT549" s="117"/>
      <c r="CD549" s="117"/>
      <c r="CN549" s="117"/>
      <c r="CX549" s="117"/>
      <c r="DH549" s="117"/>
      <c r="DR549" s="117"/>
      <c r="EB549" s="117"/>
      <c r="EL549" s="117"/>
      <c r="EV549" s="117"/>
      <c r="FF549" s="117"/>
      <c r="FP549" s="117"/>
      <c r="FZ549" s="117"/>
      <c r="GJ549" s="117"/>
      <c r="GT549" s="117"/>
      <c r="HD549" s="117"/>
      <c r="HN549" s="117"/>
      <c r="HX549" s="117"/>
    </row>
    <row xmlns:x14ac="http://schemas.microsoft.com/office/spreadsheetml/2009/9/ac" r="550" s="3" customFormat="true" x14ac:dyDescent="0.25">
      <c r="A550" s="368"/>
      <c r="B550" s="117"/>
      <c r="L550" s="117"/>
      <c r="V550" s="117"/>
      <c r="AF550" s="117"/>
      <c r="AP550" s="117"/>
      <c r="AZ550" s="117"/>
      <c r="BJ550" s="117"/>
      <c r="BT550" s="117"/>
      <c r="CD550" s="117"/>
      <c r="CN550" s="117"/>
      <c r="CX550" s="117"/>
      <c r="DH550" s="117"/>
      <c r="DR550" s="117"/>
      <c r="EB550" s="117"/>
      <c r="EL550" s="117"/>
      <c r="EV550" s="117"/>
      <c r="FF550" s="117"/>
      <c r="FP550" s="117"/>
      <c r="FZ550" s="117"/>
      <c r="GJ550" s="117"/>
      <c r="GT550" s="117"/>
      <c r="HD550" s="117"/>
      <c r="HN550" s="117"/>
      <c r="HX550" s="117"/>
    </row>
    <row xmlns:x14ac="http://schemas.microsoft.com/office/spreadsheetml/2009/9/ac" r="551" s="3" customFormat="true" x14ac:dyDescent="0.25">
      <c r="A551" s="368"/>
      <c r="B551" s="117"/>
      <c r="L551" s="117"/>
      <c r="V551" s="117"/>
      <c r="AF551" s="117"/>
      <c r="AP551" s="117"/>
      <c r="AZ551" s="117"/>
      <c r="BJ551" s="117"/>
      <c r="BT551" s="117"/>
      <c r="CD551" s="117"/>
      <c r="CN551" s="117"/>
      <c r="CX551" s="117"/>
      <c r="DH551" s="117"/>
      <c r="DR551" s="117"/>
      <c r="EB551" s="117"/>
      <c r="EL551" s="117"/>
      <c r="EV551" s="117"/>
      <c r="FF551" s="117"/>
      <c r="FP551" s="117"/>
      <c r="FZ551" s="117"/>
      <c r="GJ551" s="117"/>
      <c r="GT551" s="117"/>
      <c r="HD551" s="117"/>
      <c r="HN551" s="117"/>
      <c r="HX551" s="117"/>
    </row>
    <row xmlns:x14ac="http://schemas.microsoft.com/office/spreadsheetml/2009/9/ac" r="552" s="3" customFormat="true" x14ac:dyDescent="0.25">
      <c r="A552" s="368"/>
      <c r="B552" s="117"/>
      <c r="L552" s="117"/>
      <c r="V552" s="117"/>
      <c r="AF552" s="117"/>
      <c r="AP552" s="117"/>
      <c r="AZ552" s="117"/>
      <c r="BJ552" s="117"/>
      <c r="BT552" s="117"/>
      <c r="CD552" s="117"/>
      <c r="CN552" s="117"/>
      <c r="CX552" s="117"/>
      <c r="DH552" s="117"/>
      <c r="DR552" s="117"/>
      <c r="EB552" s="117"/>
      <c r="EL552" s="117"/>
      <c r="EV552" s="117"/>
      <c r="FF552" s="117"/>
      <c r="FP552" s="117"/>
      <c r="FZ552" s="117"/>
      <c r="GJ552" s="117"/>
      <c r="GT552" s="117"/>
      <c r="HD552" s="117"/>
      <c r="HN552" s="117"/>
      <c r="HX552" s="117"/>
    </row>
    <row xmlns:x14ac="http://schemas.microsoft.com/office/spreadsheetml/2009/9/ac" r="553" s="3" customFormat="true" x14ac:dyDescent="0.25">
      <c r="A553" s="368"/>
      <c r="B553" s="117"/>
      <c r="L553" s="117"/>
      <c r="V553" s="117"/>
      <c r="AF553" s="117"/>
      <c r="AP553" s="117"/>
      <c r="AZ553" s="117"/>
      <c r="BJ553" s="117"/>
      <c r="BT553" s="117"/>
      <c r="CD553" s="117"/>
      <c r="CN553" s="117"/>
      <c r="CX553" s="117"/>
      <c r="DH553" s="117"/>
      <c r="DR553" s="117"/>
      <c r="EB553" s="117"/>
      <c r="EL553" s="117"/>
      <c r="EV553" s="117"/>
      <c r="FF553" s="117"/>
      <c r="FP553" s="117"/>
      <c r="FZ553" s="117"/>
      <c r="GJ553" s="117"/>
      <c r="GT553" s="117"/>
      <c r="HD553" s="117"/>
      <c r="HN553" s="117"/>
      <c r="HX553" s="117"/>
    </row>
    <row xmlns:x14ac="http://schemas.microsoft.com/office/spreadsheetml/2009/9/ac" r="554" s="3" customFormat="true" x14ac:dyDescent="0.25">
      <c r="A554" s="368"/>
      <c r="B554" s="117"/>
      <c r="L554" s="117"/>
      <c r="V554" s="117"/>
      <c r="AF554" s="117"/>
      <c r="AP554" s="117"/>
      <c r="AZ554" s="117"/>
      <c r="BJ554" s="117"/>
      <c r="BT554" s="117"/>
      <c r="CD554" s="117"/>
      <c r="CN554" s="117"/>
      <c r="CX554" s="117"/>
      <c r="DH554" s="117"/>
      <c r="DR554" s="117"/>
      <c r="EB554" s="117"/>
      <c r="EL554" s="117"/>
      <c r="EV554" s="117"/>
      <c r="FF554" s="117"/>
      <c r="FP554" s="117"/>
      <c r="FZ554" s="117"/>
      <c r="GJ554" s="117"/>
      <c r="GT554" s="117"/>
      <c r="HD554" s="117"/>
      <c r="HN554" s="117"/>
      <c r="HX554" s="117"/>
    </row>
    <row xmlns:x14ac="http://schemas.microsoft.com/office/spreadsheetml/2009/9/ac" r="555" s="3" customFormat="true" x14ac:dyDescent="0.25">
      <c r="A555" s="368"/>
      <c r="B555" s="117"/>
      <c r="L555" s="117"/>
      <c r="V555" s="117"/>
      <c r="AF555" s="117"/>
      <c r="AP555" s="117"/>
      <c r="AZ555" s="117"/>
      <c r="BJ555" s="117"/>
      <c r="BT555" s="117"/>
      <c r="CD555" s="117"/>
      <c r="CN555" s="117"/>
      <c r="CX555" s="117"/>
      <c r="DH555" s="117"/>
      <c r="DR555" s="117"/>
      <c r="EB555" s="117"/>
      <c r="EL555" s="117"/>
      <c r="EV555" s="117"/>
      <c r="FF555" s="117"/>
      <c r="FP555" s="117"/>
      <c r="FZ555" s="117"/>
      <c r="GJ555" s="117"/>
      <c r="GT555" s="117"/>
      <c r="HD555" s="117"/>
      <c r="HN555" s="117"/>
      <c r="HX555" s="117"/>
    </row>
    <row xmlns:x14ac="http://schemas.microsoft.com/office/spreadsheetml/2009/9/ac" r="556" s="3" customFormat="true" x14ac:dyDescent="0.25">
      <c r="A556" s="368"/>
      <c r="B556" s="117"/>
      <c r="L556" s="117"/>
      <c r="V556" s="117"/>
      <c r="AF556" s="117"/>
      <c r="AP556" s="117"/>
      <c r="AZ556" s="117"/>
      <c r="BJ556" s="117"/>
      <c r="BT556" s="117"/>
      <c r="CD556" s="117"/>
      <c r="CN556" s="117"/>
      <c r="CX556" s="117"/>
      <c r="DH556" s="117"/>
      <c r="DR556" s="117"/>
      <c r="EB556" s="117"/>
      <c r="EL556" s="117"/>
      <c r="EV556" s="117"/>
      <c r="FF556" s="117"/>
      <c r="FP556" s="117"/>
      <c r="FZ556" s="117"/>
      <c r="GJ556" s="117"/>
      <c r="GT556" s="117"/>
      <c r="HD556" s="117"/>
      <c r="HN556" s="117"/>
      <c r="HX556" s="117"/>
    </row>
    <row xmlns:x14ac="http://schemas.microsoft.com/office/spreadsheetml/2009/9/ac" r="557" s="3" customFormat="true" x14ac:dyDescent="0.25">
      <c r="A557" s="368"/>
      <c r="B557" s="117"/>
      <c r="L557" s="117"/>
      <c r="V557" s="117"/>
      <c r="AF557" s="117"/>
      <c r="AP557" s="117"/>
      <c r="AZ557" s="117"/>
      <c r="BJ557" s="117"/>
      <c r="BT557" s="117"/>
      <c r="CD557" s="117"/>
      <c r="CN557" s="117"/>
      <c r="CX557" s="117"/>
      <c r="DH557" s="117"/>
      <c r="DR557" s="117"/>
      <c r="EB557" s="117"/>
      <c r="EL557" s="117"/>
      <c r="EV557" s="117"/>
      <c r="FF557" s="117"/>
      <c r="FP557" s="117"/>
      <c r="FZ557" s="117"/>
      <c r="GJ557" s="117"/>
      <c r="GT557" s="117"/>
      <c r="HD557" s="117"/>
      <c r="HN557" s="117"/>
      <c r="HX557" s="117"/>
    </row>
    <row xmlns:x14ac="http://schemas.microsoft.com/office/spreadsheetml/2009/9/ac" r="558" s="3" customFormat="true" x14ac:dyDescent="0.25">
      <c r="A558" s="368"/>
      <c r="B558" s="117"/>
      <c r="L558" s="117"/>
      <c r="V558" s="117"/>
      <c r="AF558" s="117"/>
      <c r="AP558" s="117"/>
      <c r="AZ558" s="117"/>
      <c r="BJ558" s="117"/>
      <c r="BT558" s="117"/>
      <c r="CD558" s="117"/>
      <c r="CN558" s="117"/>
      <c r="CX558" s="117"/>
      <c r="DH558" s="117"/>
      <c r="DR558" s="117"/>
      <c r="EB558" s="117"/>
      <c r="EL558" s="117"/>
      <c r="EV558" s="117"/>
      <c r="FF558" s="117"/>
      <c r="FP558" s="117"/>
      <c r="FZ558" s="117"/>
      <c r="GJ558" s="117"/>
      <c r="GT558" s="117"/>
      <c r="HD558" s="117"/>
      <c r="HN558" s="117"/>
      <c r="HX558" s="117"/>
    </row>
    <row xmlns:x14ac="http://schemas.microsoft.com/office/spreadsheetml/2009/9/ac" r="559" s="3" customFormat="true" x14ac:dyDescent="0.25">
      <c r="A559" s="368"/>
      <c r="B559" s="117"/>
      <c r="L559" s="117"/>
      <c r="V559" s="117"/>
      <c r="AF559" s="117"/>
      <c r="AP559" s="117"/>
      <c r="AZ559" s="117"/>
      <c r="BJ559" s="117"/>
      <c r="BT559" s="117"/>
      <c r="CD559" s="117"/>
      <c r="CN559" s="117"/>
      <c r="CX559" s="117"/>
      <c r="DH559" s="117"/>
      <c r="DR559" s="117"/>
      <c r="EB559" s="117"/>
      <c r="EL559" s="117"/>
      <c r="EV559" s="117"/>
      <c r="FF559" s="117"/>
      <c r="FP559" s="117"/>
      <c r="FZ559" s="117"/>
      <c r="GJ559" s="117"/>
      <c r="GT559" s="117"/>
      <c r="HD559" s="117"/>
      <c r="HN559" s="117"/>
      <c r="HX559" s="117"/>
    </row>
    <row xmlns:x14ac="http://schemas.microsoft.com/office/spreadsheetml/2009/9/ac" r="560" s="3" customFormat="true" x14ac:dyDescent="0.25">
      <c r="A560" s="368"/>
      <c r="B560" s="117"/>
      <c r="L560" s="117"/>
      <c r="V560" s="117"/>
      <c r="AF560" s="117"/>
      <c r="AP560" s="117"/>
      <c r="AZ560" s="117"/>
      <c r="BJ560" s="117"/>
      <c r="BT560" s="117"/>
      <c r="CD560" s="117"/>
      <c r="CN560" s="117"/>
      <c r="CX560" s="117"/>
      <c r="DH560" s="117"/>
      <c r="DR560" s="117"/>
      <c r="EB560" s="117"/>
      <c r="EL560" s="117"/>
      <c r="EV560" s="117"/>
      <c r="FF560" s="117"/>
      <c r="FP560" s="117"/>
      <c r="FZ560" s="117"/>
      <c r="GJ560" s="117"/>
      <c r="GT560" s="117"/>
      <c r="HD560" s="117"/>
      <c r="HN560" s="117"/>
      <c r="HX560" s="117"/>
    </row>
    <row xmlns:x14ac="http://schemas.microsoft.com/office/spreadsheetml/2009/9/ac" r="561" s="3" customFormat="true" x14ac:dyDescent="0.25">
      <c r="A561" s="368"/>
      <c r="B561" s="117"/>
      <c r="L561" s="117"/>
      <c r="V561" s="117"/>
      <c r="AF561" s="117"/>
      <c r="AP561" s="117"/>
      <c r="AZ561" s="117"/>
      <c r="BJ561" s="117"/>
      <c r="BT561" s="117"/>
      <c r="CD561" s="117"/>
      <c r="CN561" s="117"/>
      <c r="CX561" s="117"/>
      <c r="DH561" s="117"/>
      <c r="DR561" s="117"/>
      <c r="EB561" s="117"/>
      <c r="EL561" s="117"/>
      <c r="EV561" s="117"/>
      <c r="FF561" s="117"/>
      <c r="FP561" s="117"/>
      <c r="FZ561" s="117"/>
      <c r="GJ561" s="117"/>
      <c r="GT561" s="117"/>
      <c r="HD561" s="117"/>
      <c r="HN561" s="117"/>
      <c r="HX561" s="117"/>
    </row>
    <row xmlns:x14ac="http://schemas.microsoft.com/office/spreadsheetml/2009/9/ac" r="562" s="3" customFormat="true" x14ac:dyDescent="0.25">
      <c r="A562" s="368"/>
      <c r="B562" s="117"/>
      <c r="L562" s="117"/>
      <c r="V562" s="117"/>
      <c r="AF562" s="117"/>
      <c r="AP562" s="117"/>
      <c r="AZ562" s="117"/>
      <c r="BJ562" s="117"/>
      <c r="BT562" s="117"/>
      <c r="CD562" s="117"/>
      <c r="CN562" s="117"/>
      <c r="CX562" s="117"/>
      <c r="DH562" s="117"/>
      <c r="DR562" s="117"/>
      <c r="EB562" s="117"/>
      <c r="EL562" s="117"/>
      <c r="EV562" s="117"/>
      <c r="FF562" s="117"/>
      <c r="FP562" s="117"/>
      <c r="FZ562" s="117"/>
      <c r="GJ562" s="117"/>
      <c r="GT562" s="117"/>
      <c r="HD562" s="117"/>
      <c r="HN562" s="117"/>
      <c r="HX562" s="117"/>
    </row>
    <row xmlns:x14ac="http://schemas.microsoft.com/office/spreadsheetml/2009/9/ac" r="563" s="3" customFormat="true" x14ac:dyDescent="0.25">
      <c r="A563" s="368"/>
      <c r="B563" s="117"/>
      <c r="L563" s="117"/>
      <c r="V563" s="117"/>
      <c r="AF563" s="117"/>
      <c r="AP563" s="117"/>
      <c r="AZ563" s="117"/>
      <c r="BJ563" s="117"/>
      <c r="BT563" s="117"/>
      <c r="CD563" s="117"/>
      <c r="CN563" s="117"/>
      <c r="CX563" s="117"/>
      <c r="DH563" s="117"/>
      <c r="DR563" s="117"/>
      <c r="EB563" s="117"/>
      <c r="EL563" s="117"/>
      <c r="EV563" s="117"/>
      <c r="FF563" s="117"/>
      <c r="FP563" s="117"/>
      <c r="FZ563" s="117"/>
      <c r="GJ563" s="117"/>
      <c r="GT563" s="117"/>
      <c r="HD563" s="117"/>
      <c r="HN563" s="117"/>
      <c r="HX563" s="117"/>
    </row>
    <row xmlns:x14ac="http://schemas.microsoft.com/office/spreadsheetml/2009/9/ac" r="564" s="3" customFormat="true" x14ac:dyDescent="0.25">
      <c r="A564" s="368"/>
      <c r="B564" s="117"/>
      <c r="L564" s="117"/>
      <c r="V564" s="117"/>
      <c r="AF564" s="117"/>
      <c r="AP564" s="117"/>
      <c r="AZ564" s="117"/>
      <c r="BJ564" s="117"/>
      <c r="BT564" s="117"/>
      <c r="CD564" s="117"/>
      <c r="CN564" s="117"/>
      <c r="CX564" s="117"/>
      <c r="DH564" s="117"/>
      <c r="DR564" s="117"/>
      <c r="EB564" s="117"/>
      <c r="EL564" s="117"/>
      <c r="EV564" s="117"/>
      <c r="FF564" s="117"/>
      <c r="FP564" s="117"/>
      <c r="FZ564" s="117"/>
      <c r="GJ564" s="117"/>
      <c r="GT564" s="117"/>
      <c r="HD564" s="117"/>
      <c r="HN564" s="117"/>
      <c r="HX564" s="117"/>
    </row>
    <row xmlns:x14ac="http://schemas.microsoft.com/office/spreadsheetml/2009/9/ac" r="565" s="3" customFormat="true" x14ac:dyDescent="0.25">
      <c r="A565" s="368"/>
      <c r="B565" s="117"/>
      <c r="L565" s="117"/>
      <c r="V565" s="117"/>
      <c r="AF565" s="117"/>
      <c r="AP565" s="117"/>
      <c r="AZ565" s="117"/>
      <c r="BJ565" s="117"/>
      <c r="BT565" s="117"/>
      <c r="CD565" s="117"/>
      <c r="CN565" s="117"/>
      <c r="CX565" s="117"/>
      <c r="DH565" s="117"/>
      <c r="DR565" s="117"/>
      <c r="EB565" s="117"/>
      <c r="EL565" s="117"/>
      <c r="EV565" s="117"/>
      <c r="FF565" s="117"/>
      <c r="FP565" s="117"/>
      <c r="FZ565" s="117"/>
      <c r="GJ565" s="117"/>
      <c r="GT565" s="117"/>
      <c r="HD565" s="117"/>
      <c r="HN565" s="117"/>
      <c r="HX565" s="117"/>
    </row>
    <row xmlns:x14ac="http://schemas.microsoft.com/office/spreadsheetml/2009/9/ac" r="566" s="3" customFormat="true" x14ac:dyDescent="0.25">
      <c r="A566" s="368"/>
      <c r="B566" s="117"/>
      <c r="L566" s="117"/>
      <c r="V566" s="117"/>
      <c r="AF566" s="117"/>
      <c r="AP566" s="117"/>
      <c r="AZ566" s="117"/>
      <c r="BJ566" s="117"/>
      <c r="BT566" s="117"/>
      <c r="CD566" s="117"/>
      <c r="CN566" s="117"/>
      <c r="CX566" s="117"/>
      <c r="DH566" s="117"/>
      <c r="DR566" s="117"/>
      <c r="EB566" s="117"/>
      <c r="EL566" s="117"/>
      <c r="EV566" s="117"/>
      <c r="FF566" s="117"/>
      <c r="FP566" s="117"/>
      <c r="FZ566" s="117"/>
      <c r="GJ566" s="117"/>
      <c r="GT566" s="117"/>
      <c r="HD566" s="117"/>
      <c r="HN566" s="117"/>
      <c r="HX566" s="117"/>
    </row>
    <row xmlns:x14ac="http://schemas.microsoft.com/office/spreadsheetml/2009/9/ac" r="567" s="3" customFormat="true" x14ac:dyDescent="0.25">
      <c r="A567" s="368"/>
      <c r="B567" s="117"/>
      <c r="L567" s="117"/>
      <c r="V567" s="117"/>
      <c r="AF567" s="117"/>
      <c r="AP567" s="117"/>
      <c r="AZ567" s="117"/>
      <c r="BJ567" s="117"/>
      <c r="BT567" s="117"/>
      <c r="CD567" s="117"/>
      <c r="CN567" s="117"/>
      <c r="CX567" s="117"/>
      <c r="DH567" s="117"/>
      <c r="DR567" s="117"/>
      <c r="EB567" s="117"/>
      <c r="EL567" s="117"/>
      <c r="EV567" s="117"/>
      <c r="FF567" s="117"/>
      <c r="FP567" s="117"/>
      <c r="FZ567" s="117"/>
      <c r="GJ567" s="117"/>
      <c r="GT567" s="117"/>
      <c r="HD567" s="117"/>
      <c r="HN567" s="117"/>
      <c r="HX567" s="117"/>
    </row>
    <row xmlns:x14ac="http://schemas.microsoft.com/office/spreadsheetml/2009/9/ac" r="568" s="3" customFormat="true" x14ac:dyDescent="0.25">
      <c r="A568" s="368"/>
      <c r="B568" s="117"/>
      <c r="L568" s="117"/>
      <c r="V568" s="117"/>
      <c r="AF568" s="117"/>
      <c r="AP568" s="117"/>
      <c r="AZ568" s="117"/>
      <c r="BJ568" s="117"/>
      <c r="BT568" s="117"/>
      <c r="CD568" s="117"/>
      <c r="CN568" s="117"/>
      <c r="CX568" s="117"/>
      <c r="DH568" s="117"/>
      <c r="DR568" s="117"/>
      <c r="EB568" s="117"/>
      <c r="EL568" s="117"/>
      <c r="EV568" s="117"/>
      <c r="FF568" s="117"/>
      <c r="FP568" s="117"/>
      <c r="FZ568" s="117"/>
      <c r="GJ568" s="117"/>
      <c r="GT568" s="117"/>
      <c r="HD568" s="117"/>
      <c r="HN568" s="117"/>
      <c r="HX568" s="117"/>
    </row>
    <row xmlns:x14ac="http://schemas.microsoft.com/office/spreadsheetml/2009/9/ac" r="569" s="3" customFormat="true" x14ac:dyDescent="0.25">
      <c r="A569" s="368"/>
      <c r="B569" s="117"/>
      <c r="L569" s="117"/>
      <c r="V569" s="117"/>
      <c r="AF569" s="117"/>
      <c r="AP569" s="117"/>
      <c r="AZ569" s="117"/>
      <c r="BJ569" s="117"/>
      <c r="BT569" s="117"/>
      <c r="CD569" s="117"/>
      <c r="CN569" s="117"/>
      <c r="CX569" s="117"/>
      <c r="DH569" s="117"/>
      <c r="DR569" s="117"/>
      <c r="EB569" s="117"/>
      <c r="EL569" s="117"/>
      <c r="EV569" s="117"/>
      <c r="FF569" s="117"/>
      <c r="FP569" s="117"/>
      <c r="FZ569" s="117"/>
      <c r="GJ569" s="117"/>
      <c r="GT569" s="117"/>
      <c r="HD569" s="117"/>
      <c r="HN569" s="117"/>
      <c r="HX569" s="117"/>
    </row>
    <row xmlns:x14ac="http://schemas.microsoft.com/office/spreadsheetml/2009/9/ac" r="570" s="3" customFormat="true" x14ac:dyDescent="0.25">
      <c r="A570" s="368"/>
      <c r="B570" s="117"/>
      <c r="L570" s="117"/>
      <c r="V570" s="117"/>
      <c r="AF570" s="117"/>
      <c r="AP570" s="117"/>
      <c r="AZ570" s="117"/>
      <c r="BJ570" s="117"/>
      <c r="BT570" s="117"/>
      <c r="CD570" s="117"/>
      <c r="CN570" s="117"/>
      <c r="CX570" s="117"/>
      <c r="DH570" s="117"/>
      <c r="DR570" s="117"/>
      <c r="EB570" s="117"/>
      <c r="EL570" s="117"/>
      <c r="EV570" s="117"/>
      <c r="FF570" s="117"/>
      <c r="FP570" s="117"/>
      <c r="FZ570" s="117"/>
      <c r="GJ570" s="117"/>
      <c r="GT570" s="117"/>
      <c r="HD570" s="117"/>
      <c r="HN570" s="117"/>
      <c r="HX570" s="117"/>
    </row>
    <row xmlns:x14ac="http://schemas.microsoft.com/office/spreadsheetml/2009/9/ac" r="571" s="3" customFormat="true" x14ac:dyDescent="0.25">
      <c r="A571" s="368"/>
      <c r="B571" s="117"/>
      <c r="L571" s="117"/>
      <c r="V571" s="117"/>
      <c r="AF571" s="117"/>
      <c r="AP571" s="117"/>
      <c r="AZ571" s="117"/>
      <c r="BJ571" s="117"/>
      <c r="BT571" s="117"/>
      <c r="CD571" s="117"/>
      <c r="CN571" s="117"/>
      <c r="CX571" s="117"/>
      <c r="DH571" s="117"/>
      <c r="DR571" s="117"/>
      <c r="EB571" s="117"/>
      <c r="EL571" s="117"/>
      <c r="EV571" s="117"/>
      <c r="FF571" s="117"/>
      <c r="FP571" s="117"/>
      <c r="FZ571" s="117"/>
      <c r="GJ571" s="117"/>
      <c r="GT571" s="117"/>
      <c r="HD571" s="117"/>
      <c r="HN571" s="117"/>
      <c r="HX571" s="117"/>
    </row>
    <row xmlns:x14ac="http://schemas.microsoft.com/office/spreadsheetml/2009/9/ac" r="572" s="3" customFormat="true" x14ac:dyDescent="0.25">
      <c r="A572" s="368"/>
      <c r="B572" s="117"/>
      <c r="L572" s="117"/>
      <c r="V572" s="117"/>
      <c r="AF572" s="117"/>
      <c r="AP572" s="117"/>
      <c r="AZ572" s="117"/>
      <c r="BJ572" s="117"/>
      <c r="BT572" s="117"/>
      <c r="CD572" s="117"/>
      <c r="CN572" s="117"/>
      <c r="CX572" s="117"/>
      <c r="DH572" s="117"/>
      <c r="DR572" s="117"/>
      <c r="EB572" s="117"/>
      <c r="EL572" s="117"/>
      <c r="EV572" s="117"/>
      <c r="FF572" s="117"/>
      <c r="FP572" s="117"/>
      <c r="FZ572" s="117"/>
      <c r="GJ572" s="117"/>
      <c r="GT572" s="117"/>
      <c r="HD572" s="117"/>
      <c r="HN572" s="117"/>
      <c r="HX572" s="117"/>
    </row>
    <row xmlns:x14ac="http://schemas.microsoft.com/office/spreadsheetml/2009/9/ac" r="573" s="3" customFormat="true" x14ac:dyDescent="0.25">
      <c r="A573" s="368"/>
      <c r="B573" s="117"/>
      <c r="L573" s="117"/>
      <c r="V573" s="117"/>
      <c r="AF573" s="117"/>
      <c r="AP573" s="117"/>
      <c r="AZ573" s="117"/>
      <c r="BJ573" s="117"/>
      <c r="BT573" s="117"/>
      <c r="CD573" s="117"/>
      <c r="CN573" s="117"/>
      <c r="CX573" s="117"/>
      <c r="DH573" s="117"/>
      <c r="DR573" s="117"/>
      <c r="EB573" s="117"/>
      <c r="EL573" s="117"/>
      <c r="EV573" s="117"/>
      <c r="FF573" s="117"/>
      <c r="FP573" s="117"/>
      <c r="FZ573" s="117"/>
      <c r="GJ573" s="117"/>
      <c r="GT573" s="117"/>
      <c r="HD573" s="117"/>
      <c r="HN573" s="117"/>
      <c r="HX573" s="117"/>
    </row>
    <row xmlns:x14ac="http://schemas.microsoft.com/office/spreadsheetml/2009/9/ac" r="574" s="3" customFormat="true" x14ac:dyDescent="0.25">
      <c r="A574" s="368"/>
      <c r="B574" s="117"/>
      <c r="L574" s="117"/>
      <c r="V574" s="117"/>
      <c r="AF574" s="117"/>
      <c r="AP574" s="117"/>
      <c r="AZ574" s="117"/>
      <c r="BJ574" s="117"/>
      <c r="BT574" s="117"/>
      <c r="CD574" s="117"/>
      <c r="CN574" s="117"/>
      <c r="CX574" s="117"/>
      <c r="DH574" s="117"/>
      <c r="DR574" s="117"/>
      <c r="EB574" s="117"/>
      <c r="EL574" s="117"/>
      <c r="EV574" s="117"/>
      <c r="FF574" s="117"/>
      <c r="FP574" s="117"/>
      <c r="FZ574" s="117"/>
      <c r="GJ574" s="117"/>
      <c r="GT574" s="117"/>
      <c r="HD574" s="117"/>
      <c r="HN574" s="117"/>
      <c r="HX574" s="117"/>
    </row>
    <row xmlns:x14ac="http://schemas.microsoft.com/office/spreadsheetml/2009/9/ac" r="575" s="3" customFormat="true" x14ac:dyDescent="0.25">
      <c r="A575" s="368"/>
      <c r="B575" s="117"/>
      <c r="L575" s="117"/>
      <c r="V575" s="117"/>
      <c r="AF575" s="117"/>
      <c r="AP575" s="117"/>
      <c r="AZ575" s="117"/>
      <c r="BJ575" s="117"/>
      <c r="BT575" s="117"/>
      <c r="CD575" s="117"/>
      <c r="CN575" s="117"/>
      <c r="CX575" s="117"/>
      <c r="DH575" s="117"/>
      <c r="DR575" s="117"/>
      <c r="EB575" s="117"/>
      <c r="EL575" s="117"/>
      <c r="EV575" s="117"/>
      <c r="FF575" s="117"/>
      <c r="FP575" s="117"/>
      <c r="FZ575" s="117"/>
      <c r="GJ575" s="117"/>
      <c r="GT575" s="117"/>
      <c r="HD575" s="117"/>
      <c r="HN575" s="117"/>
      <c r="HX575" s="117"/>
    </row>
    <row xmlns:x14ac="http://schemas.microsoft.com/office/spreadsheetml/2009/9/ac" r="576" s="3" customFormat="true" x14ac:dyDescent="0.25">
      <c r="A576" s="368"/>
      <c r="B576" s="117"/>
      <c r="L576" s="117"/>
      <c r="V576" s="117"/>
      <c r="AF576" s="117"/>
      <c r="AP576" s="117"/>
      <c r="AZ576" s="117"/>
      <c r="BJ576" s="117"/>
      <c r="BT576" s="117"/>
      <c r="CD576" s="117"/>
      <c r="CN576" s="117"/>
      <c r="CX576" s="117"/>
      <c r="DH576" s="117"/>
      <c r="DR576" s="117"/>
      <c r="EB576" s="117"/>
      <c r="EL576" s="117"/>
      <c r="EV576" s="117"/>
      <c r="FF576" s="117"/>
      <c r="FP576" s="117"/>
      <c r="FZ576" s="117"/>
      <c r="GJ576" s="117"/>
      <c r="GT576" s="117"/>
      <c r="HD576" s="117"/>
      <c r="HN576" s="117"/>
      <c r="HX576" s="117"/>
    </row>
    <row xmlns:x14ac="http://schemas.microsoft.com/office/spreadsheetml/2009/9/ac" r="577" s="3" customFormat="true" x14ac:dyDescent="0.25">
      <c r="A577" s="368"/>
      <c r="B577" s="117"/>
      <c r="L577" s="117"/>
      <c r="V577" s="117"/>
      <c r="AF577" s="117"/>
      <c r="AP577" s="117"/>
      <c r="AZ577" s="117"/>
      <c r="BJ577" s="117"/>
      <c r="BT577" s="117"/>
      <c r="CD577" s="117"/>
      <c r="CN577" s="117"/>
      <c r="CX577" s="117"/>
      <c r="DH577" s="117"/>
      <c r="DR577" s="117"/>
      <c r="EB577" s="117"/>
      <c r="EL577" s="117"/>
      <c r="EV577" s="117"/>
      <c r="FF577" s="117"/>
      <c r="FP577" s="117"/>
      <c r="FZ577" s="117"/>
      <c r="GJ577" s="117"/>
      <c r="GT577" s="117"/>
      <c r="HD577" s="117"/>
      <c r="HN577" s="117"/>
      <c r="HX577" s="117"/>
    </row>
    <row xmlns:x14ac="http://schemas.microsoft.com/office/spreadsheetml/2009/9/ac" r="578" s="3" customFormat="true" x14ac:dyDescent="0.25">
      <c r="A578" s="368"/>
      <c r="B578" s="117"/>
      <c r="L578" s="117"/>
      <c r="V578" s="117"/>
      <c r="AF578" s="117"/>
      <c r="AP578" s="117"/>
      <c r="AZ578" s="117"/>
      <c r="BJ578" s="117"/>
      <c r="BT578" s="117"/>
      <c r="CD578" s="117"/>
      <c r="CN578" s="117"/>
      <c r="CX578" s="117"/>
      <c r="DH578" s="117"/>
      <c r="DR578" s="117"/>
      <c r="EB578" s="117"/>
      <c r="EL578" s="117"/>
      <c r="EV578" s="117"/>
      <c r="FF578" s="117"/>
      <c r="FP578" s="117"/>
      <c r="FZ578" s="117"/>
      <c r="GJ578" s="117"/>
      <c r="GT578" s="117"/>
      <c r="HD578" s="117"/>
      <c r="HN578" s="117"/>
      <c r="HX578" s="117"/>
    </row>
    <row xmlns:x14ac="http://schemas.microsoft.com/office/spreadsheetml/2009/9/ac" r="579" s="3" customFormat="true" x14ac:dyDescent="0.25">
      <c r="A579" s="368"/>
      <c r="B579" s="117"/>
      <c r="L579" s="117"/>
      <c r="V579" s="117"/>
      <c r="AF579" s="117"/>
      <c r="AP579" s="117"/>
      <c r="AZ579" s="117"/>
      <c r="BJ579" s="117"/>
      <c r="BT579" s="117"/>
      <c r="CD579" s="117"/>
      <c r="CN579" s="117"/>
      <c r="CX579" s="117"/>
      <c r="DH579" s="117"/>
      <c r="DR579" s="117"/>
      <c r="EB579" s="117"/>
      <c r="EL579" s="117"/>
      <c r="EV579" s="117"/>
      <c r="FF579" s="117"/>
      <c r="FP579" s="117"/>
      <c r="FZ579" s="117"/>
      <c r="GJ579" s="117"/>
      <c r="GT579" s="117"/>
      <c r="HD579" s="117"/>
      <c r="HN579" s="117"/>
      <c r="HX579" s="117"/>
    </row>
    <row xmlns:x14ac="http://schemas.microsoft.com/office/spreadsheetml/2009/9/ac" r="580" s="3" customFormat="true" x14ac:dyDescent="0.25">
      <c r="A580" s="368"/>
      <c r="B580" s="117"/>
      <c r="L580" s="117"/>
      <c r="V580" s="117"/>
      <c r="AF580" s="117"/>
      <c r="AP580" s="117"/>
      <c r="AZ580" s="117"/>
      <c r="BJ580" s="117"/>
      <c r="BT580" s="117"/>
      <c r="CD580" s="117"/>
      <c r="CN580" s="117"/>
      <c r="CX580" s="117"/>
      <c r="DH580" s="117"/>
      <c r="DR580" s="117"/>
      <c r="EB580" s="117"/>
      <c r="EL580" s="117"/>
      <c r="EV580" s="117"/>
      <c r="FF580" s="117"/>
      <c r="FP580" s="117"/>
      <c r="FZ580" s="117"/>
      <c r="GJ580" s="117"/>
      <c r="GT580" s="117"/>
      <c r="HD580" s="117"/>
      <c r="HN580" s="117"/>
      <c r="HX580" s="117"/>
    </row>
    <row xmlns:x14ac="http://schemas.microsoft.com/office/spreadsheetml/2009/9/ac" r="581" s="3" customFormat="true" x14ac:dyDescent="0.25">
      <c r="A581" s="368"/>
      <c r="B581" s="117"/>
      <c r="L581" s="117"/>
      <c r="V581" s="117"/>
      <c r="AF581" s="117"/>
      <c r="AP581" s="117"/>
      <c r="AZ581" s="117"/>
      <c r="BJ581" s="117"/>
      <c r="BT581" s="117"/>
      <c r="CD581" s="117"/>
      <c r="CN581" s="117"/>
      <c r="CX581" s="117"/>
      <c r="DH581" s="117"/>
      <c r="DR581" s="117"/>
      <c r="EB581" s="117"/>
      <c r="EL581" s="117"/>
      <c r="EV581" s="117"/>
      <c r="FF581" s="117"/>
      <c r="FP581" s="117"/>
      <c r="FZ581" s="117"/>
      <c r="GJ581" s="117"/>
      <c r="GT581" s="117"/>
      <c r="HD581" s="117"/>
      <c r="HN581" s="117"/>
      <c r="HX581" s="117"/>
    </row>
    <row xmlns:x14ac="http://schemas.microsoft.com/office/spreadsheetml/2009/9/ac" r="582" s="3" customFormat="true" x14ac:dyDescent="0.25">
      <c r="A582" s="368"/>
      <c r="B582" s="117"/>
      <c r="L582" s="117"/>
      <c r="V582" s="117"/>
      <c r="AF582" s="117"/>
      <c r="AP582" s="117"/>
      <c r="AZ582" s="117"/>
      <c r="BJ582" s="117"/>
      <c r="BT582" s="117"/>
      <c r="CD582" s="117"/>
      <c r="CN582" s="117"/>
      <c r="CX582" s="117"/>
      <c r="DH582" s="117"/>
      <c r="DR582" s="117"/>
      <c r="EB582" s="117"/>
      <c r="EL582" s="117"/>
      <c r="EV582" s="117"/>
      <c r="FF582" s="117"/>
      <c r="FP582" s="117"/>
      <c r="FZ582" s="117"/>
      <c r="GJ582" s="117"/>
      <c r="GT582" s="117"/>
      <c r="HD582" s="117"/>
      <c r="HN582" s="117"/>
      <c r="HX582" s="117"/>
    </row>
    <row xmlns:x14ac="http://schemas.microsoft.com/office/spreadsheetml/2009/9/ac" r="583" s="3" customFormat="true" x14ac:dyDescent="0.25">
      <c r="A583" s="368"/>
      <c r="B583" s="117"/>
      <c r="L583" s="117"/>
      <c r="V583" s="117"/>
      <c r="AF583" s="117"/>
      <c r="AP583" s="117"/>
      <c r="AZ583" s="117"/>
      <c r="BJ583" s="117"/>
      <c r="BT583" s="117"/>
      <c r="CD583" s="117"/>
      <c r="CN583" s="117"/>
      <c r="CX583" s="117"/>
      <c r="DH583" s="117"/>
      <c r="DR583" s="117"/>
      <c r="EB583" s="117"/>
      <c r="EL583" s="117"/>
      <c r="EV583" s="117"/>
      <c r="FF583" s="117"/>
      <c r="FP583" s="117"/>
      <c r="FZ583" s="117"/>
      <c r="GJ583" s="117"/>
      <c r="GT583" s="117"/>
      <c r="HD583" s="117"/>
      <c r="HN583" s="117"/>
      <c r="HX583" s="117"/>
    </row>
    <row xmlns:x14ac="http://schemas.microsoft.com/office/spreadsheetml/2009/9/ac" r="584" s="3" customFormat="true" x14ac:dyDescent="0.25">
      <c r="A584" s="368"/>
      <c r="B584" s="117"/>
      <c r="L584" s="117"/>
      <c r="V584" s="117"/>
      <c r="AF584" s="117"/>
      <c r="AP584" s="117"/>
      <c r="AZ584" s="117"/>
      <c r="BJ584" s="117"/>
      <c r="BT584" s="117"/>
      <c r="CD584" s="117"/>
      <c r="CN584" s="117"/>
      <c r="CX584" s="117"/>
      <c r="DH584" s="117"/>
      <c r="DR584" s="117"/>
      <c r="EB584" s="117"/>
      <c r="EL584" s="117"/>
      <c r="EV584" s="117"/>
      <c r="FF584" s="117"/>
      <c r="FP584" s="117"/>
      <c r="FZ584" s="117"/>
      <c r="GJ584" s="117"/>
      <c r="GT584" s="117"/>
      <c r="HD584" s="117"/>
      <c r="HN584" s="117"/>
      <c r="HX584" s="117"/>
    </row>
    <row xmlns:x14ac="http://schemas.microsoft.com/office/spreadsheetml/2009/9/ac" r="585" s="3" customFormat="true" x14ac:dyDescent="0.25">
      <c r="A585" s="368"/>
      <c r="B585" s="117"/>
      <c r="L585" s="117"/>
      <c r="V585" s="117"/>
      <c r="AF585" s="117"/>
      <c r="AP585" s="117"/>
      <c r="AZ585" s="117"/>
      <c r="BJ585" s="117"/>
      <c r="BT585" s="117"/>
      <c r="CD585" s="117"/>
      <c r="CN585" s="117"/>
      <c r="CX585" s="117"/>
      <c r="DH585" s="117"/>
      <c r="DR585" s="117"/>
      <c r="EB585" s="117"/>
      <c r="EL585" s="117"/>
      <c r="EV585" s="117"/>
      <c r="FF585" s="117"/>
      <c r="FP585" s="117"/>
      <c r="FZ585" s="117"/>
      <c r="GJ585" s="117"/>
      <c r="GT585" s="117"/>
      <c r="HD585" s="117"/>
      <c r="HN585" s="117"/>
      <c r="HX585" s="117"/>
    </row>
    <row xmlns:x14ac="http://schemas.microsoft.com/office/spreadsheetml/2009/9/ac" r="586" s="3" customFormat="true" x14ac:dyDescent="0.25">
      <c r="A586" s="368"/>
      <c r="B586" s="117"/>
      <c r="L586" s="117"/>
      <c r="V586" s="117"/>
      <c r="AF586" s="117"/>
      <c r="AP586" s="117"/>
      <c r="AZ586" s="117"/>
      <c r="BJ586" s="117"/>
      <c r="BT586" s="117"/>
      <c r="CD586" s="117"/>
      <c r="CN586" s="117"/>
      <c r="CX586" s="117"/>
      <c r="DH586" s="117"/>
      <c r="DR586" s="117"/>
      <c r="EB586" s="117"/>
      <c r="EL586" s="117"/>
      <c r="EV586" s="117"/>
      <c r="FF586" s="117"/>
      <c r="FP586" s="117"/>
      <c r="FZ586" s="117"/>
      <c r="GJ586" s="117"/>
      <c r="GT586" s="117"/>
      <c r="HD586" s="117"/>
      <c r="HN586" s="117"/>
      <c r="HX586" s="117"/>
    </row>
    <row xmlns:x14ac="http://schemas.microsoft.com/office/spreadsheetml/2009/9/ac" r="587" s="3" customFormat="true" x14ac:dyDescent="0.25">
      <c r="A587" s="368"/>
      <c r="B587" s="117"/>
      <c r="L587" s="117"/>
      <c r="V587" s="117"/>
      <c r="AF587" s="117"/>
      <c r="AP587" s="117"/>
      <c r="AZ587" s="117"/>
      <c r="BJ587" s="117"/>
      <c r="BT587" s="117"/>
      <c r="CD587" s="117"/>
      <c r="CN587" s="117"/>
      <c r="CX587" s="117"/>
      <c r="DH587" s="117"/>
      <c r="DR587" s="117"/>
      <c r="EB587" s="117"/>
      <c r="EL587" s="117"/>
      <c r="EV587" s="117"/>
      <c r="FF587" s="117"/>
      <c r="FP587" s="117"/>
      <c r="FZ587" s="117"/>
      <c r="GJ587" s="117"/>
      <c r="GT587" s="117"/>
      <c r="HD587" s="117"/>
      <c r="HN587" s="117"/>
      <c r="HX587" s="117"/>
    </row>
    <row xmlns:x14ac="http://schemas.microsoft.com/office/spreadsheetml/2009/9/ac" r="588" s="3" customFormat="true" x14ac:dyDescent="0.25">
      <c r="A588" s="368"/>
      <c r="B588" s="117"/>
      <c r="L588" s="117"/>
      <c r="V588" s="117"/>
      <c r="AF588" s="117"/>
      <c r="AP588" s="117"/>
      <c r="AZ588" s="117"/>
      <c r="BJ588" s="117"/>
      <c r="BT588" s="117"/>
      <c r="CD588" s="117"/>
      <c r="CN588" s="117"/>
      <c r="CX588" s="117"/>
      <c r="DH588" s="117"/>
      <c r="DR588" s="117"/>
      <c r="EB588" s="117"/>
      <c r="EL588" s="117"/>
      <c r="EV588" s="117"/>
      <c r="FF588" s="117"/>
      <c r="FP588" s="117"/>
      <c r="FZ588" s="117"/>
      <c r="GJ588" s="117"/>
      <c r="GT588" s="117"/>
      <c r="HD588" s="117"/>
      <c r="HN588" s="117"/>
      <c r="HX588" s="117"/>
    </row>
    <row xmlns:x14ac="http://schemas.microsoft.com/office/spreadsheetml/2009/9/ac" r="589" s="3" customFormat="true" x14ac:dyDescent="0.25">
      <c r="A589" s="368"/>
      <c r="B589" s="117"/>
      <c r="L589" s="117"/>
      <c r="V589" s="117"/>
      <c r="AF589" s="117"/>
      <c r="AP589" s="117"/>
      <c r="AZ589" s="117"/>
      <c r="BJ589" s="117"/>
      <c r="BT589" s="117"/>
      <c r="CD589" s="117"/>
      <c r="CN589" s="117"/>
      <c r="CX589" s="117"/>
      <c r="DH589" s="117"/>
      <c r="DR589" s="117"/>
      <c r="EB589" s="117"/>
      <c r="EL589" s="117"/>
      <c r="EV589" s="117"/>
      <c r="FF589" s="117"/>
      <c r="FP589" s="117"/>
      <c r="FZ589" s="117"/>
      <c r="GJ589" s="117"/>
      <c r="GT589" s="117"/>
      <c r="HD589" s="117"/>
      <c r="HN589" s="117"/>
      <c r="HX589" s="117"/>
    </row>
    <row xmlns:x14ac="http://schemas.microsoft.com/office/spreadsheetml/2009/9/ac" r="590" s="3" customFormat="true" x14ac:dyDescent="0.25">
      <c r="A590" s="368"/>
      <c r="B590" s="117"/>
      <c r="L590" s="117"/>
      <c r="V590" s="117"/>
      <c r="AF590" s="117"/>
      <c r="AP590" s="117"/>
      <c r="AZ590" s="117"/>
      <c r="BJ590" s="117"/>
      <c r="BT590" s="117"/>
      <c r="CD590" s="117"/>
      <c r="CN590" s="117"/>
      <c r="CX590" s="117"/>
      <c r="DH590" s="117"/>
      <c r="DR590" s="117"/>
      <c r="EB590" s="117"/>
      <c r="EL590" s="117"/>
      <c r="EV590" s="117"/>
      <c r="FF590" s="117"/>
      <c r="FP590" s="117"/>
      <c r="FZ590" s="117"/>
      <c r="GJ590" s="117"/>
      <c r="GT590" s="117"/>
      <c r="HD590" s="117"/>
      <c r="HN590" s="117"/>
      <c r="HX590" s="117"/>
    </row>
    <row xmlns:x14ac="http://schemas.microsoft.com/office/spreadsheetml/2009/9/ac" r="591" s="3" customFormat="true" x14ac:dyDescent="0.25">
      <c r="A591" s="368"/>
      <c r="B591" s="117"/>
      <c r="L591" s="117"/>
      <c r="V591" s="117"/>
      <c r="AF591" s="117"/>
      <c r="AP591" s="117"/>
      <c r="AZ591" s="117"/>
      <c r="BJ591" s="117"/>
      <c r="BT591" s="117"/>
      <c r="CD591" s="117"/>
      <c r="CN591" s="117"/>
      <c r="CX591" s="117"/>
      <c r="DH591" s="117"/>
      <c r="DR591" s="117"/>
      <c r="EB591" s="117"/>
      <c r="EL591" s="117"/>
      <c r="EV591" s="117"/>
      <c r="FF591" s="117"/>
      <c r="FP591" s="117"/>
      <c r="FZ591" s="117"/>
      <c r="GJ591" s="117"/>
      <c r="GT591" s="117"/>
      <c r="HD591" s="117"/>
      <c r="HN591" s="117"/>
      <c r="HX591" s="117"/>
    </row>
    <row xmlns:x14ac="http://schemas.microsoft.com/office/spreadsheetml/2009/9/ac" r="592" s="3" customFormat="true" x14ac:dyDescent="0.25">
      <c r="A592" s="368"/>
      <c r="B592" s="117"/>
      <c r="L592" s="117"/>
      <c r="V592" s="117"/>
      <c r="AF592" s="117"/>
      <c r="AP592" s="117"/>
      <c r="AZ592" s="117"/>
      <c r="BJ592" s="117"/>
      <c r="BT592" s="117"/>
      <c r="CD592" s="117"/>
      <c r="CN592" s="117"/>
      <c r="CX592" s="117"/>
      <c r="DH592" s="117"/>
      <c r="DR592" s="117"/>
      <c r="EB592" s="117"/>
      <c r="EL592" s="117"/>
      <c r="EV592" s="117"/>
      <c r="FF592" s="117"/>
      <c r="FP592" s="117"/>
      <c r="FZ592" s="117"/>
      <c r="GJ592" s="117"/>
      <c r="GT592" s="117"/>
      <c r="HD592" s="117"/>
      <c r="HN592" s="117"/>
      <c r="HX592" s="117"/>
    </row>
    <row xmlns:x14ac="http://schemas.microsoft.com/office/spreadsheetml/2009/9/ac" r="593" s="3" customFormat="true" x14ac:dyDescent="0.25">
      <c r="A593" s="368"/>
      <c r="B593" s="117"/>
      <c r="L593" s="117"/>
      <c r="V593" s="117"/>
      <c r="AF593" s="117"/>
      <c r="AP593" s="117"/>
      <c r="AZ593" s="117"/>
      <c r="BJ593" s="117"/>
      <c r="BT593" s="117"/>
      <c r="CD593" s="117"/>
      <c r="CN593" s="117"/>
      <c r="CX593" s="117"/>
      <c r="DH593" s="117"/>
      <c r="DR593" s="117"/>
      <c r="EB593" s="117"/>
      <c r="EL593" s="117"/>
      <c r="EV593" s="117"/>
      <c r="FF593" s="117"/>
      <c r="FP593" s="117"/>
      <c r="FZ593" s="117"/>
      <c r="GJ593" s="117"/>
      <c r="GT593" s="117"/>
      <c r="HD593" s="117"/>
      <c r="HN593" s="117"/>
      <c r="HX593" s="117"/>
    </row>
    <row xmlns:x14ac="http://schemas.microsoft.com/office/spreadsheetml/2009/9/ac" r="594" s="3" customFormat="true" x14ac:dyDescent="0.25">
      <c r="A594" s="368"/>
      <c r="B594" s="117"/>
      <c r="L594" s="117"/>
      <c r="V594" s="117"/>
      <c r="AF594" s="117"/>
      <c r="AP594" s="117"/>
      <c r="AZ594" s="117"/>
      <c r="BJ594" s="117"/>
      <c r="BT594" s="117"/>
      <c r="CD594" s="117"/>
      <c r="CN594" s="117"/>
      <c r="CX594" s="117"/>
      <c r="DH594" s="117"/>
      <c r="DR594" s="117"/>
      <c r="EB594" s="117"/>
      <c r="EL594" s="117"/>
      <c r="EV594" s="117"/>
      <c r="FF594" s="117"/>
      <c r="FP594" s="117"/>
      <c r="FZ594" s="117"/>
      <c r="GJ594" s="117"/>
      <c r="GT594" s="117"/>
      <c r="HD594" s="117"/>
      <c r="HN594" s="117"/>
      <c r="HX594" s="117"/>
    </row>
    <row xmlns:x14ac="http://schemas.microsoft.com/office/spreadsheetml/2009/9/ac" r="595" s="3" customFormat="true" x14ac:dyDescent="0.25">
      <c r="A595" s="368"/>
      <c r="B595" s="117"/>
      <c r="L595" s="117"/>
      <c r="V595" s="117"/>
      <c r="AF595" s="117"/>
      <c r="AP595" s="117"/>
      <c r="AZ595" s="117"/>
      <c r="BJ595" s="117"/>
      <c r="BT595" s="117"/>
      <c r="CD595" s="117"/>
      <c r="CN595" s="117"/>
      <c r="CX595" s="117"/>
      <c r="DH595" s="117"/>
      <c r="DR595" s="117"/>
      <c r="EB595" s="117"/>
      <c r="EL595" s="117"/>
      <c r="EV595" s="117"/>
      <c r="FF595" s="117"/>
      <c r="FP595" s="117"/>
      <c r="FZ595" s="117"/>
      <c r="GJ595" s="117"/>
      <c r="GT595" s="117"/>
      <c r="HD595" s="117"/>
      <c r="HN595" s="117"/>
      <c r="HX595" s="117"/>
    </row>
    <row xmlns:x14ac="http://schemas.microsoft.com/office/spreadsheetml/2009/9/ac" r="596" s="3" customFormat="true" x14ac:dyDescent="0.25">
      <c r="A596" s="368"/>
      <c r="B596" s="117"/>
      <c r="L596" s="117"/>
      <c r="V596" s="117"/>
      <c r="AF596" s="117"/>
      <c r="AP596" s="117"/>
      <c r="AZ596" s="117"/>
      <c r="BJ596" s="117"/>
      <c r="BT596" s="117"/>
      <c r="CD596" s="117"/>
      <c r="CN596" s="117"/>
      <c r="CX596" s="117"/>
      <c r="DH596" s="117"/>
      <c r="DR596" s="117"/>
      <c r="EB596" s="117"/>
      <c r="EL596" s="117"/>
      <c r="EV596" s="117"/>
      <c r="FF596" s="117"/>
      <c r="FP596" s="117"/>
      <c r="FZ596" s="117"/>
      <c r="GJ596" s="117"/>
      <c r="GT596" s="117"/>
      <c r="HD596" s="117"/>
      <c r="HN596" s="117"/>
      <c r="HX596" s="117"/>
    </row>
    <row xmlns:x14ac="http://schemas.microsoft.com/office/spreadsheetml/2009/9/ac" r="597" s="3" customFormat="true" x14ac:dyDescent="0.25">
      <c r="A597" s="368"/>
      <c r="B597" s="117"/>
      <c r="L597" s="117"/>
      <c r="V597" s="117"/>
      <c r="AF597" s="117"/>
      <c r="AP597" s="117"/>
      <c r="AZ597" s="117"/>
      <c r="BJ597" s="117"/>
      <c r="BT597" s="117"/>
      <c r="CD597" s="117"/>
      <c r="CN597" s="117"/>
      <c r="CX597" s="117"/>
      <c r="DH597" s="117"/>
      <c r="DR597" s="117"/>
      <c r="EB597" s="117"/>
      <c r="EL597" s="117"/>
      <c r="EV597" s="117"/>
      <c r="FF597" s="117"/>
      <c r="FP597" s="117"/>
      <c r="FZ597" s="117"/>
      <c r="GJ597" s="117"/>
      <c r="GT597" s="117"/>
      <c r="HD597" s="117"/>
      <c r="HN597" s="117"/>
      <c r="HX597" s="117"/>
    </row>
    <row xmlns:x14ac="http://schemas.microsoft.com/office/spreadsheetml/2009/9/ac" r="598" s="3" customFormat="true" x14ac:dyDescent="0.25">
      <c r="A598" s="368"/>
      <c r="B598" s="117"/>
      <c r="L598" s="117"/>
      <c r="V598" s="117"/>
      <c r="AF598" s="117"/>
      <c r="AP598" s="117"/>
      <c r="AZ598" s="117"/>
      <c r="BJ598" s="117"/>
      <c r="BT598" s="117"/>
      <c r="CD598" s="117"/>
      <c r="CN598" s="117"/>
      <c r="CX598" s="117"/>
      <c r="DH598" s="117"/>
      <c r="DR598" s="117"/>
      <c r="EB598" s="117"/>
      <c r="EL598" s="117"/>
      <c r="EV598" s="117"/>
      <c r="FF598" s="117"/>
      <c r="FP598" s="117"/>
      <c r="FZ598" s="117"/>
      <c r="GJ598" s="117"/>
      <c r="GT598" s="117"/>
      <c r="HD598" s="117"/>
      <c r="HN598" s="117"/>
      <c r="HX598" s="117"/>
    </row>
    <row xmlns:x14ac="http://schemas.microsoft.com/office/spreadsheetml/2009/9/ac" r="599" s="3" customFormat="true" x14ac:dyDescent="0.25">
      <c r="A599" s="368"/>
      <c r="B599" s="117"/>
      <c r="L599" s="117"/>
      <c r="V599" s="117"/>
      <c r="AF599" s="117"/>
      <c r="AP599" s="117"/>
      <c r="AZ599" s="117"/>
      <c r="BJ599" s="117"/>
      <c r="BT599" s="117"/>
      <c r="CD599" s="117"/>
      <c r="CN599" s="117"/>
      <c r="CX599" s="117"/>
      <c r="DH599" s="117"/>
      <c r="DR599" s="117"/>
      <c r="EB599" s="117"/>
      <c r="EL599" s="117"/>
      <c r="EV599" s="117"/>
      <c r="FF599" s="117"/>
      <c r="FP599" s="117"/>
      <c r="FZ599" s="117"/>
      <c r="GJ599" s="117"/>
      <c r="GT599" s="117"/>
      <c r="HD599" s="117"/>
      <c r="HN599" s="117"/>
      <c r="HX599" s="117"/>
    </row>
    <row xmlns:x14ac="http://schemas.microsoft.com/office/spreadsheetml/2009/9/ac" r="600" s="3" customFormat="true" x14ac:dyDescent="0.25">
      <c r="A600" s="368"/>
      <c r="B600" s="117"/>
      <c r="L600" s="117"/>
      <c r="V600" s="117"/>
      <c r="AF600" s="117"/>
      <c r="AP600" s="117"/>
      <c r="AZ600" s="117"/>
      <c r="BJ600" s="117"/>
      <c r="BT600" s="117"/>
      <c r="CD600" s="117"/>
      <c r="CN600" s="117"/>
      <c r="CX600" s="117"/>
      <c r="DH600" s="117"/>
      <c r="DR600" s="117"/>
      <c r="EB600" s="117"/>
      <c r="EL600" s="117"/>
      <c r="EV600" s="117"/>
      <c r="FF600" s="117"/>
      <c r="FP600" s="117"/>
      <c r="FZ600" s="117"/>
      <c r="GJ600" s="117"/>
      <c r="GT600" s="117"/>
      <c r="HD600" s="117"/>
      <c r="HN600" s="117"/>
      <c r="HX600" s="117"/>
    </row>
    <row xmlns:x14ac="http://schemas.microsoft.com/office/spreadsheetml/2009/9/ac" r="601" s="3" customFormat="true" x14ac:dyDescent="0.25">
      <c r="A601" s="368"/>
      <c r="B601" s="117"/>
      <c r="L601" s="117"/>
      <c r="V601" s="117"/>
      <c r="AF601" s="117"/>
      <c r="AP601" s="117"/>
      <c r="AZ601" s="117"/>
      <c r="BJ601" s="117"/>
      <c r="BT601" s="117"/>
      <c r="CD601" s="117"/>
      <c r="CN601" s="117"/>
      <c r="CX601" s="117"/>
      <c r="DH601" s="117"/>
      <c r="DR601" s="117"/>
      <c r="EB601" s="117"/>
      <c r="EL601" s="117"/>
      <c r="EV601" s="117"/>
      <c r="FF601" s="117"/>
      <c r="FP601" s="117"/>
      <c r="FZ601" s="117"/>
      <c r="GJ601" s="117"/>
      <c r="GT601" s="117"/>
      <c r="HD601" s="117"/>
      <c r="HN601" s="117"/>
      <c r="HX601" s="117"/>
    </row>
    <row xmlns:x14ac="http://schemas.microsoft.com/office/spreadsheetml/2009/9/ac" r="602" s="3" customFormat="true" x14ac:dyDescent="0.25">
      <c r="A602" s="368"/>
      <c r="B602" s="117"/>
      <c r="L602" s="117"/>
      <c r="V602" s="117"/>
      <c r="AF602" s="117"/>
      <c r="AP602" s="117"/>
      <c r="AZ602" s="117"/>
      <c r="BJ602" s="117"/>
      <c r="BT602" s="117"/>
      <c r="CD602" s="117"/>
      <c r="CN602" s="117"/>
      <c r="CX602" s="117"/>
      <c r="DH602" s="117"/>
      <c r="DR602" s="117"/>
      <c r="EB602" s="117"/>
      <c r="EL602" s="117"/>
      <c r="EV602" s="117"/>
      <c r="FF602" s="117"/>
      <c r="FP602" s="117"/>
      <c r="FZ602" s="117"/>
      <c r="GJ602" s="117"/>
      <c r="GT602" s="117"/>
      <c r="HD602" s="117"/>
      <c r="HN602" s="117"/>
      <c r="HX602" s="117"/>
    </row>
    <row xmlns:x14ac="http://schemas.microsoft.com/office/spreadsheetml/2009/9/ac" r="603" s="3" customFormat="true" x14ac:dyDescent="0.25">
      <c r="A603" s="368"/>
      <c r="B603" s="117"/>
      <c r="L603" s="117"/>
      <c r="V603" s="117"/>
      <c r="AF603" s="117"/>
      <c r="AP603" s="117"/>
      <c r="AZ603" s="117"/>
      <c r="BJ603" s="117"/>
      <c r="BT603" s="117"/>
      <c r="CD603" s="117"/>
      <c r="CN603" s="117"/>
      <c r="CX603" s="117"/>
      <c r="DH603" s="117"/>
      <c r="DR603" s="117"/>
      <c r="EB603" s="117"/>
      <c r="EL603" s="117"/>
      <c r="EV603" s="117"/>
      <c r="FF603" s="117"/>
      <c r="FP603" s="117"/>
      <c r="FZ603" s="117"/>
      <c r="GJ603" s="117"/>
      <c r="GT603" s="117"/>
      <c r="HD603" s="117"/>
      <c r="HN603" s="117"/>
      <c r="HX603" s="117"/>
    </row>
    <row xmlns:x14ac="http://schemas.microsoft.com/office/spreadsheetml/2009/9/ac" r="604" s="3" customFormat="true" x14ac:dyDescent="0.25">
      <c r="A604" s="368"/>
      <c r="B604" s="117"/>
      <c r="L604" s="117"/>
      <c r="V604" s="117"/>
      <c r="AF604" s="117"/>
      <c r="AP604" s="117"/>
      <c r="AZ604" s="117"/>
      <c r="BJ604" s="117"/>
      <c r="BT604" s="117"/>
      <c r="CD604" s="117"/>
      <c r="CN604" s="117"/>
      <c r="CX604" s="117"/>
      <c r="DH604" s="117"/>
      <c r="DR604" s="117"/>
      <c r="EB604" s="117"/>
      <c r="EL604" s="117"/>
      <c r="EV604" s="117"/>
      <c r="FF604" s="117"/>
      <c r="FP604" s="117"/>
      <c r="FZ604" s="117"/>
      <c r="GJ604" s="117"/>
      <c r="GT604" s="117"/>
      <c r="HD604" s="117"/>
      <c r="HN604" s="117"/>
      <c r="HX604" s="117"/>
    </row>
    <row xmlns:x14ac="http://schemas.microsoft.com/office/spreadsheetml/2009/9/ac" r="605" s="3" customFormat="true" x14ac:dyDescent="0.25">
      <c r="A605" s="368"/>
      <c r="B605" s="117"/>
      <c r="L605" s="117"/>
      <c r="V605" s="117"/>
      <c r="AF605" s="117"/>
      <c r="AP605" s="117"/>
      <c r="AZ605" s="117"/>
      <c r="BJ605" s="117"/>
      <c r="BT605" s="117"/>
      <c r="CD605" s="117"/>
      <c r="CN605" s="117"/>
      <c r="CX605" s="117"/>
      <c r="DH605" s="117"/>
      <c r="DR605" s="117"/>
      <c r="EB605" s="117"/>
      <c r="EL605" s="117"/>
      <c r="EV605" s="117"/>
      <c r="FF605" s="117"/>
      <c r="FP605" s="117"/>
      <c r="FZ605" s="117"/>
      <c r="GJ605" s="117"/>
      <c r="GT605" s="117"/>
      <c r="HD605" s="117"/>
      <c r="HN605" s="117"/>
      <c r="HX605" s="117"/>
    </row>
    <row xmlns:x14ac="http://schemas.microsoft.com/office/spreadsheetml/2009/9/ac" r="606" s="3" customFormat="true" x14ac:dyDescent="0.25">
      <c r="A606" s="368"/>
      <c r="B606" s="117"/>
      <c r="L606" s="117"/>
      <c r="V606" s="117"/>
      <c r="AF606" s="117"/>
      <c r="AP606" s="117"/>
      <c r="AZ606" s="117"/>
      <c r="BJ606" s="117"/>
      <c r="BT606" s="117"/>
      <c r="CD606" s="117"/>
      <c r="CN606" s="117"/>
      <c r="CX606" s="117"/>
      <c r="DH606" s="117"/>
      <c r="DR606" s="117"/>
      <c r="EB606" s="117"/>
      <c r="EL606" s="117"/>
      <c r="EV606" s="117"/>
      <c r="FF606" s="117"/>
      <c r="FP606" s="117"/>
      <c r="FZ606" s="117"/>
      <c r="GJ606" s="117"/>
      <c r="GT606" s="117"/>
      <c r="HD606" s="117"/>
      <c r="HN606" s="117"/>
      <c r="HX606" s="117"/>
    </row>
    <row xmlns:x14ac="http://schemas.microsoft.com/office/spreadsheetml/2009/9/ac" r="607" s="3" customFormat="true" x14ac:dyDescent="0.25">
      <c r="A607" s="368"/>
      <c r="B607" s="117"/>
      <c r="L607" s="117"/>
      <c r="V607" s="117"/>
      <c r="AF607" s="117"/>
      <c r="AP607" s="117"/>
      <c r="AZ607" s="117"/>
      <c r="BJ607" s="117"/>
      <c r="BT607" s="117"/>
      <c r="CD607" s="117"/>
      <c r="CN607" s="117"/>
      <c r="CX607" s="117"/>
      <c r="DH607" s="117"/>
      <c r="DR607" s="117"/>
      <c r="EB607" s="117"/>
      <c r="EL607" s="117"/>
      <c r="EV607" s="117"/>
      <c r="FF607" s="117"/>
      <c r="FP607" s="117"/>
      <c r="FZ607" s="117"/>
      <c r="GJ607" s="117"/>
      <c r="GT607" s="117"/>
      <c r="HD607" s="117"/>
      <c r="HN607" s="117"/>
      <c r="HX607" s="117"/>
    </row>
    <row xmlns:x14ac="http://schemas.microsoft.com/office/spreadsheetml/2009/9/ac" r="608" s="3" customFormat="true" x14ac:dyDescent="0.25">
      <c r="A608" s="368"/>
      <c r="B608" s="117"/>
      <c r="L608" s="117"/>
      <c r="V608" s="117"/>
      <c r="AF608" s="117"/>
      <c r="AP608" s="117"/>
      <c r="AZ608" s="117"/>
      <c r="BJ608" s="117"/>
      <c r="BT608" s="117"/>
      <c r="CD608" s="117"/>
      <c r="CN608" s="117"/>
      <c r="CX608" s="117"/>
      <c r="DH608" s="117"/>
      <c r="DR608" s="117"/>
      <c r="EB608" s="117"/>
      <c r="EL608" s="117"/>
      <c r="EV608" s="117"/>
      <c r="FF608" s="117"/>
      <c r="FP608" s="117"/>
      <c r="FZ608" s="117"/>
      <c r="GJ608" s="117"/>
      <c r="GT608" s="117"/>
      <c r="HD608" s="117"/>
      <c r="HN608" s="117"/>
      <c r="HX608" s="117"/>
    </row>
    <row xmlns:x14ac="http://schemas.microsoft.com/office/spreadsheetml/2009/9/ac" r="609" s="3" customFormat="true" x14ac:dyDescent="0.25">
      <c r="A609" s="368"/>
      <c r="B609" s="117"/>
      <c r="L609" s="117"/>
      <c r="V609" s="117"/>
      <c r="AF609" s="117"/>
      <c r="AP609" s="117"/>
      <c r="AZ609" s="117"/>
      <c r="BJ609" s="117"/>
      <c r="BT609" s="117"/>
      <c r="CD609" s="117"/>
      <c r="CN609" s="117"/>
      <c r="CX609" s="117"/>
      <c r="DH609" s="117"/>
      <c r="DR609" s="117"/>
      <c r="EB609" s="117"/>
      <c r="EL609" s="117"/>
      <c r="EV609" s="117"/>
      <c r="FF609" s="117"/>
      <c r="FP609" s="117"/>
      <c r="FZ609" s="117"/>
      <c r="GJ609" s="117"/>
      <c r="GT609" s="117"/>
      <c r="HD609" s="117"/>
      <c r="HN609" s="117"/>
      <c r="HX609" s="117"/>
    </row>
    <row xmlns:x14ac="http://schemas.microsoft.com/office/spreadsheetml/2009/9/ac" r="610" s="3" customFormat="true" x14ac:dyDescent="0.25">
      <c r="A610" s="368"/>
      <c r="B610" s="117"/>
      <c r="L610" s="117"/>
      <c r="V610" s="117"/>
      <c r="AF610" s="117"/>
      <c r="AP610" s="117"/>
      <c r="AZ610" s="117"/>
      <c r="BJ610" s="117"/>
      <c r="BT610" s="117"/>
      <c r="CD610" s="117"/>
      <c r="CN610" s="117"/>
      <c r="CX610" s="117"/>
      <c r="DH610" s="117"/>
      <c r="DR610" s="117"/>
      <c r="EB610" s="117"/>
      <c r="EL610" s="117"/>
      <c r="EV610" s="117"/>
      <c r="FF610" s="117"/>
      <c r="FP610" s="117"/>
      <c r="FZ610" s="117"/>
      <c r="GJ610" s="117"/>
      <c r="GT610" s="117"/>
      <c r="HD610" s="117"/>
      <c r="HN610" s="117"/>
      <c r="HX610" s="117"/>
    </row>
    <row xmlns:x14ac="http://schemas.microsoft.com/office/spreadsheetml/2009/9/ac" r="611" s="3" customFormat="true" x14ac:dyDescent="0.25">
      <c r="A611" s="368"/>
      <c r="B611" s="117"/>
      <c r="L611" s="117"/>
      <c r="V611" s="117"/>
      <c r="AF611" s="117"/>
      <c r="AP611" s="117"/>
      <c r="AZ611" s="117"/>
      <c r="BJ611" s="117"/>
      <c r="BT611" s="117"/>
      <c r="CD611" s="117"/>
      <c r="CN611" s="117"/>
      <c r="CX611" s="117"/>
      <c r="DH611" s="117"/>
      <c r="DR611" s="117"/>
      <c r="EB611" s="117"/>
      <c r="EL611" s="117"/>
      <c r="EV611" s="117"/>
      <c r="FF611" s="117"/>
      <c r="FP611" s="117"/>
      <c r="FZ611" s="117"/>
      <c r="GJ611" s="117"/>
      <c r="GT611" s="117"/>
      <c r="HD611" s="117"/>
      <c r="HN611" s="117"/>
      <c r="HX611" s="117"/>
    </row>
    <row xmlns:x14ac="http://schemas.microsoft.com/office/spreadsheetml/2009/9/ac" r="612" s="3" customFormat="true" x14ac:dyDescent="0.25">
      <c r="A612" s="368"/>
      <c r="B612" s="117"/>
      <c r="L612" s="117"/>
      <c r="V612" s="117"/>
      <c r="AF612" s="117"/>
      <c r="AP612" s="117"/>
      <c r="AZ612" s="117"/>
      <c r="BJ612" s="117"/>
      <c r="BT612" s="117"/>
      <c r="CD612" s="117"/>
      <c r="CN612" s="117"/>
      <c r="CX612" s="117"/>
      <c r="DH612" s="117"/>
      <c r="DR612" s="117"/>
      <c r="EB612" s="117"/>
      <c r="EL612" s="117"/>
      <c r="EV612" s="117"/>
      <c r="FF612" s="117"/>
      <c r="FP612" s="117"/>
      <c r="FZ612" s="117"/>
      <c r="GJ612" s="117"/>
      <c r="GT612" s="117"/>
      <c r="HD612" s="117"/>
      <c r="HN612" s="117"/>
      <c r="HX612" s="117"/>
    </row>
    <row xmlns:x14ac="http://schemas.microsoft.com/office/spreadsheetml/2009/9/ac" r="613" s="3" customFormat="true" x14ac:dyDescent="0.25">
      <c r="A613" s="368"/>
      <c r="B613" s="117"/>
      <c r="L613" s="117"/>
      <c r="V613" s="117"/>
      <c r="AF613" s="117"/>
      <c r="AP613" s="117"/>
      <c r="AZ613" s="117"/>
      <c r="BJ613" s="117"/>
      <c r="BT613" s="117"/>
      <c r="CD613" s="117"/>
      <c r="CN613" s="117"/>
      <c r="CX613" s="117"/>
      <c r="DH613" s="117"/>
      <c r="DR613" s="117"/>
      <c r="EB613" s="117"/>
      <c r="EL613" s="117"/>
      <c r="EV613" s="117"/>
      <c r="FF613" s="117"/>
      <c r="FP613" s="117"/>
      <c r="FZ613" s="117"/>
      <c r="GJ613" s="117"/>
      <c r="GT613" s="117"/>
      <c r="HD613" s="117"/>
      <c r="HN613" s="117"/>
      <c r="HX613" s="117"/>
    </row>
    <row xmlns:x14ac="http://schemas.microsoft.com/office/spreadsheetml/2009/9/ac" r="614" s="3" customFormat="true" x14ac:dyDescent="0.25">
      <c r="A614" s="368"/>
      <c r="B614" s="117"/>
      <c r="L614" s="117"/>
      <c r="V614" s="117"/>
      <c r="AF614" s="117"/>
      <c r="AP614" s="117"/>
      <c r="AZ614" s="117"/>
      <c r="BJ614" s="117"/>
      <c r="BT614" s="117"/>
      <c r="CD614" s="117"/>
      <c r="CN614" s="117"/>
      <c r="CX614" s="117"/>
      <c r="DH614" s="117"/>
      <c r="DR614" s="117"/>
      <c r="EB614" s="117"/>
      <c r="EL614" s="117"/>
      <c r="EV614" s="117"/>
      <c r="FF614" s="117"/>
      <c r="FP614" s="117"/>
      <c r="FZ614" s="117"/>
      <c r="GJ614" s="117"/>
      <c r="GT614" s="117"/>
      <c r="HD614" s="117"/>
      <c r="HN614" s="117"/>
      <c r="HX614" s="117"/>
    </row>
    <row xmlns:x14ac="http://schemas.microsoft.com/office/spreadsheetml/2009/9/ac" r="615" s="3" customFormat="true" x14ac:dyDescent="0.25">
      <c r="A615" s="368"/>
      <c r="B615" s="117"/>
      <c r="L615" s="117"/>
      <c r="V615" s="117"/>
      <c r="AF615" s="117"/>
      <c r="AP615" s="117"/>
      <c r="AZ615" s="117"/>
      <c r="BJ615" s="117"/>
      <c r="BT615" s="117"/>
      <c r="CD615" s="117"/>
      <c r="CN615" s="117"/>
      <c r="CX615" s="117"/>
      <c r="DH615" s="117"/>
      <c r="DR615" s="117"/>
      <c r="EB615" s="117"/>
      <c r="EL615" s="117"/>
      <c r="EV615" s="117"/>
      <c r="FF615" s="117"/>
      <c r="FP615" s="117"/>
      <c r="FZ615" s="117"/>
      <c r="GJ615" s="117"/>
      <c r="GT615" s="117"/>
      <c r="HD615" s="117"/>
      <c r="HN615" s="117"/>
      <c r="HX615" s="117"/>
    </row>
    <row xmlns:x14ac="http://schemas.microsoft.com/office/spreadsheetml/2009/9/ac" r="616" s="3" customFormat="true" x14ac:dyDescent="0.25">
      <c r="A616" s="368"/>
      <c r="B616" s="117"/>
      <c r="L616" s="117"/>
      <c r="V616" s="117"/>
      <c r="AF616" s="117"/>
      <c r="AP616" s="117"/>
      <c r="AZ616" s="117"/>
      <c r="BJ616" s="117"/>
      <c r="BT616" s="117"/>
      <c r="CD616" s="117"/>
      <c r="CN616" s="117"/>
      <c r="CX616" s="117"/>
      <c r="DH616" s="117"/>
      <c r="DR616" s="117"/>
      <c r="EB616" s="117"/>
      <c r="EL616" s="117"/>
      <c r="EV616" s="117"/>
      <c r="FF616" s="117"/>
      <c r="FP616" s="117"/>
      <c r="FZ616" s="117"/>
      <c r="GJ616" s="117"/>
      <c r="GT616" s="117"/>
      <c r="HD616" s="117"/>
      <c r="HN616" s="117"/>
      <c r="HX616" s="117"/>
    </row>
    <row xmlns:x14ac="http://schemas.microsoft.com/office/spreadsheetml/2009/9/ac" r="617" s="3" customFormat="true" x14ac:dyDescent="0.25">
      <c r="A617" s="368"/>
      <c r="B617" s="117"/>
      <c r="L617" s="117"/>
      <c r="V617" s="117"/>
      <c r="AF617" s="117"/>
      <c r="AP617" s="117"/>
      <c r="AZ617" s="117"/>
      <c r="BJ617" s="117"/>
      <c r="BT617" s="117"/>
      <c r="CD617" s="117"/>
      <c r="CN617" s="117"/>
      <c r="CX617" s="117"/>
      <c r="DH617" s="117"/>
      <c r="DR617" s="117"/>
      <c r="EB617" s="117"/>
      <c r="EL617" s="117"/>
      <c r="EV617" s="117"/>
      <c r="FF617" s="117"/>
      <c r="FP617" s="117"/>
      <c r="FZ617" s="117"/>
      <c r="GJ617" s="117"/>
      <c r="GT617" s="117"/>
      <c r="HD617" s="117"/>
      <c r="HN617" s="117"/>
      <c r="HX617" s="117"/>
    </row>
    <row xmlns:x14ac="http://schemas.microsoft.com/office/spreadsheetml/2009/9/ac" r="618" s="3" customFormat="true" x14ac:dyDescent="0.25">
      <c r="A618" s="368"/>
      <c r="B618" s="117"/>
      <c r="L618" s="117"/>
      <c r="V618" s="117"/>
      <c r="AF618" s="117"/>
      <c r="AP618" s="117"/>
      <c r="AZ618" s="117"/>
      <c r="BJ618" s="117"/>
      <c r="BT618" s="117"/>
      <c r="CD618" s="117"/>
      <c r="CN618" s="117"/>
      <c r="CX618" s="117"/>
      <c r="DH618" s="117"/>
      <c r="DR618" s="117"/>
      <c r="EB618" s="117"/>
      <c r="EL618" s="117"/>
      <c r="EV618" s="117"/>
      <c r="FF618" s="117"/>
      <c r="FP618" s="117"/>
      <c r="FZ618" s="117"/>
      <c r="GJ618" s="117"/>
      <c r="GT618" s="117"/>
      <c r="HD618" s="117"/>
      <c r="HN618" s="117"/>
      <c r="HX618" s="117"/>
    </row>
    <row xmlns:x14ac="http://schemas.microsoft.com/office/spreadsheetml/2009/9/ac" r="619" s="3" customFormat="true" x14ac:dyDescent="0.25">
      <c r="A619" s="368"/>
      <c r="B619" s="117"/>
      <c r="L619" s="117"/>
      <c r="V619" s="117"/>
      <c r="AF619" s="117"/>
      <c r="AP619" s="117"/>
      <c r="AZ619" s="117"/>
      <c r="BJ619" s="117"/>
      <c r="BT619" s="117"/>
      <c r="CD619" s="117"/>
      <c r="CN619" s="117"/>
      <c r="CX619" s="117"/>
      <c r="DH619" s="117"/>
      <c r="DR619" s="117"/>
      <c r="EB619" s="117"/>
      <c r="EL619" s="117"/>
      <c r="EV619" s="117"/>
      <c r="FF619" s="117"/>
      <c r="FP619" s="117"/>
      <c r="FZ619" s="117"/>
      <c r="GJ619" s="117"/>
      <c r="GT619" s="117"/>
      <c r="HD619" s="117"/>
      <c r="HN619" s="117"/>
      <c r="HX619" s="117"/>
    </row>
    <row xmlns:x14ac="http://schemas.microsoft.com/office/spreadsheetml/2009/9/ac" r="620" s="3" customFormat="true" x14ac:dyDescent="0.25">
      <c r="A620" s="368"/>
      <c r="B620" s="117"/>
      <c r="L620" s="117"/>
      <c r="V620" s="117"/>
      <c r="AF620" s="117"/>
      <c r="AP620" s="117"/>
      <c r="AZ620" s="117"/>
      <c r="BJ620" s="117"/>
      <c r="BT620" s="117"/>
      <c r="CD620" s="117"/>
      <c r="CN620" s="117"/>
      <c r="CX620" s="117"/>
      <c r="DH620" s="117"/>
      <c r="DR620" s="117"/>
      <c r="EB620" s="117"/>
      <c r="EL620" s="117"/>
      <c r="EV620" s="117"/>
      <c r="FF620" s="117"/>
      <c r="FP620" s="117"/>
      <c r="FZ620" s="117"/>
      <c r="GJ620" s="117"/>
      <c r="GT620" s="117"/>
      <c r="HD620" s="117"/>
      <c r="HN620" s="117"/>
      <c r="HX620" s="117"/>
    </row>
    <row xmlns:x14ac="http://schemas.microsoft.com/office/spreadsheetml/2009/9/ac" r="621" s="3" customFormat="true" x14ac:dyDescent="0.25">
      <c r="A621" s="368"/>
      <c r="B621" s="117"/>
      <c r="L621" s="117"/>
      <c r="V621" s="117"/>
      <c r="AF621" s="117"/>
      <c r="AP621" s="117"/>
      <c r="AZ621" s="117"/>
      <c r="BJ621" s="117"/>
      <c r="BT621" s="117"/>
      <c r="CD621" s="117"/>
      <c r="CN621" s="117"/>
      <c r="CX621" s="117"/>
      <c r="DH621" s="117"/>
      <c r="DR621" s="117"/>
      <c r="EB621" s="117"/>
      <c r="EL621" s="117"/>
      <c r="EV621" s="117"/>
      <c r="FF621" s="117"/>
      <c r="FP621" s="117"/>
      <c r="FZ621" s="117"/>
      <c r="GJ621" s="117"/>
      <c r="GT621" s="117"/>
      <c r="HD621" s="117"/>
      <c r="HN621" s="117"/>
      <c r="HX621" s="117"/>
    </row>
    <row xmlns:x14ac="http://schemas.microsoft.com/office/spreadsheetml/2009/9/ac" r="622" s="3" customFormat="true" x14ac:dyDescent="0.25">
      <c r="A622" s="368"/>
      <c r="B622" s="117"/>
      <c r="L622" s="117"/>
      <c r="V622" s="117"/>
      <c r="AF622" s="117"/>
      <c r="AP622" s="117"/>
      <c r="AZ622" s="117"/>
      <c r="BJ622" s="117"/>
      <c r="BT622" s="117"/>
      <c r="CD622" s="117"/>
      <c r="CN622" s="117"/>
      <c r="CX622" s="117"/>
      <c r="DH622" s="117"/>
      <c r="DR622" s="117"/>
      <c r="EB622" s="117"/>
      <c r="EL622" s="117"/>
      <c r="EV622" s="117"/>
      <c r="FF622" s="117"/>
      <c r="FP622" s="117"/>
      <c r="FZ622" s="117"/>
      <c r="GJ622" s="117"/>
      <c r="GT622" s="117"/>
      <c r="HD622" s="117"/>
      <c r="HN622" s="117"/>
      <c r="HX622" s="117"/>
    </row>
    <row xmlns:x14ac="http://schemas.microsoft.com/office/spreadsheetml/2009/9/ac" r="623" s="3" customFormat="true" x14ac:dyDescent="0.25">
      <c r="A623" s="368"/>
      <c r="B623" s="117"/>
      <c r="L623" s="117"/>
      <c r="V623" s="117"/>
      <c r="AF623" s="117"/>
      <c r="AP623" s="117"/>
      <c r="AZ623" s="117"/>
      <c r="BJ623" s="117"/>
      <c r="BT623" s="117"/>
      <c r="CD623" s="117"/>
      <c r="CN623" s="117"/>
      <c r="CX623" s="117"/>
      <c r="DH623" s="117"/>
      <c r="DR623" s="117"/>
      <c r="EB623" s="117"/>
      <c r="EL623" s="117"/>
      <c r="EV623" s="117"/>
      <c r="FF623" s="117"/>
      <c r="FP623" s="117"/>
      <c r="FZ623" s="117"/>
      <c r="GJ623" s="117"/>
      <c r="GT623" s="117"/>
      <c r="HD623" s="117"/>
      <c r="HN623" s="117"/>
      <c r="HX623" s="117"/>
    </row>
    <row xmlns:x14ac="http://schemas.microsoft.com/office/spreadsheetml/2009/9/ac" r="624" s="3" customFormat="true" x14ac:dyDescent="0.25">
      <c r="A624" s="368"/>
      <c r="B624" s="117"/>
      <c r="L624" s="117"/>
      <c r="V624" s="117"/>
      <c r="AF624" s="117"/>
      <c r="AP624" s="117"/>
      <c r="AZ624" s="117"/>
      <c r="BJ624" s="117"/>
      <c r="BT624" s="117"/>
      <c r="CD624" s="117"/>
      <c r="CN624" s="117"/>
      <c r="CX624" s="117"/>
      <c r="DH624" s="117"/>
      <c r="DR624" s="117"/>
      <c r="EB624" s="117"/>
      <c r="EL624" s="117"/>
      <c r="EV624" s="117"/>
      <c r="FF624" s="117"/>
      <c r="FP624" s="117"/>
      <c r="FZ624" s="117"/>
      <c r="GJ624" s="117"/>
      <c r="GT624" s="117"/>
      <c r="HD624" s="117"/>
      <c r="HN624" s="117"/>
      <c r="HX624" s="117"/>
    </row>
    <row xmlns:x14ac="http://schemas.microsoft.com/office/spreadsheetml/2009/9/ac" r="625" s="3" customFormat="true" x14ac:dyDescent="0.25">
      <c r="A625" s="368"/>
      <c r="B625" s="117"/>
      <c r="L625" s="117"/>
      <c r="V625" s="117"/>
      <c r="AF625" s="117"/>
      <c r="AP625" s="117"/>
      <c r="AZ625" s="117"/>
      <c r="BJ625" s="117"/>
      <c r="BT625" s="117"/>
      <c r="CD625" s="117"/>
      <c r="CN625" s="117"/>
      <c r="CX625" s="117"/>
      <c r="DH625" s="117"/>
      <c r="DR625" s="117"/>
      <c r="EB625" s="117"/>
      <c r="EL625" s="117"/>
      <c r="EV625" s="117"/>
      <c r="FF625" s="117"/>
      <c r="FP625" s="117"/>
      <c r="FZ625" s="117"/>
      <c r="GJ625" s="117"/>
      <c r="GT625" s="117"/>
      <c r="HD625" s="117"/>
      <c r="HN625" s="117"/>
      <c r="HX625" s="117"/>
    </row>
    <row xmlns:x14ac="http://schemas.microsoft.com/office/spreadsheetml/2009/9/ac" r="626" s="3" customFormat="true" x14ac:dyDescent="0.25">
      <c r="A626" s="368"/>
      <c r="B626" s="117"/>
      <c r="L626" s="117"/>
      <c r="V626" s="117"/>
      <c r="AF626" s="117"/>
      <c r="AP626" s="117"/>
      <c r="AZ626" s="117"/>
      <c r="BJ626" s="117"/>
      <c r="BT626" s="117"/>
      <c r="CD626" s="117"/>
      <c r="CN626" s="117"/>
      <c r="CX626" s="117"/>
      <c r="DH626" s="117"/>
      <c r="DR626" s="117"/>
      <c r="EB626" s="117"/>
      <c r="EL626" s="117"/>
      <c r="EV626" s="117"/>
      <c r="FF626" s="117"/>
      <c r="FP626" s="117"/>
      <c r="FZ626" s="117"/>
      <c r="GJ626" s="117"/>
      <c r="GT626" s="117"/>
      <c r="HD626" s="117"/>
      <c r="HN626" s="117"/>
      <c r="HX626" s="117"/>
    </row>
    <row xmlns:x14ac="http://schemas.microsoft.com/office/spreadsheetml/2009/9/ac" r="627" s="3" customFormat="true" x14ac:dyDescent="0.25">
      <c r="A627" s="368"/>
      <c r="B627" s="117"/>
      <c r="L627" s="117"/>
      <c r="V627" s="117"/>
      <c r="AF627" s="117"/>
      <c r="AP627" s="117"/>
      <c r="AZ627" s="117"/>
      <c r="BJ627" s="117"/>
      <c r="BT627" s="117"/>
      <c r="CD627" s="117"/>
      <c r="CN627" s="117"/>
      <c r="CX627" s="117"/>
      <c r="DH627" s="117"/>
      <c r="DR627" s="117"/>
      <c r="EB627" s="117"/>
      <c r="EL627" s="117"/>
      <c r="EV627" s="117"/>
      <c r="FF627" s="117"/>
      <c r="FP627" s="117"/>
      <c r="FZ627" s="117"/>
      <c r="GJ627" s="117"/>
      <c r="GT627" s="117"/>
      <c r="HD627" s="117"/>
      <c r="HN627" s="117"/>
      <c r="HX627" s="117"/>
    </row>
    <row xmlns:x14ac="http://schemas.microsoft.com/office/spreadsheetml/2009/9/ac" r="628" s="3" customFormat="true" x14ac:dyDescent="0.25">
      <c r="A628" s="368"/>
      <c r="B628" s="117"/>
      <c r="L628" s="117"/>
      <c r="V628" s="117"/>
      <c r="AF628" s="117"/>
      <c r="AP628" s="117"/>
      <c r="AZ628" s="117"/>
      <c r="BJ628" s="117"/>
      <c r="BT628" s="117"/>
      <c r="CD628" s="117"/>
      <c r="CN628" s="117"/>
      <c r="CX628" s="117"/>
      <c r="DH628" s="117"/>
      <c r="DR628" s="117"/>
      <c r="EB628" s="117"/>
      <c r="EL628" s="117"/>
      <c r="EV628" s="117"/>
      <c r="FF628" s="117"/>
      <c r="FP628" s="117"/>
      <c r="FZ628" s="117"/>
      <c r="GJ628" s="117"/>
      <c r="GT628" s="117"/>
      <c r="HD628" s="117"/>
      <c r="HN628" s="117"/>
      <c r="HX628" s="117"/>
    </row>
    <row xmlns:x14ac="http://schemas.microsoft.com/office/spreadsheetml/2009/9/ac" r="629" s="3" customFormat="true" x14ac:dyDescent="0.25">
      <c r="A629" s="368"/>
      <c r="B629" s="117"/>
      <c r="L629" s="117"/>
      <c r="V629" s="117"/>
      <c r="AF629" s="117"/>
      <c r="AP629" s="117"/>
      <c r="AZ629" s="117"/>
      <c r="BJ629" s="117"/>
      <c r="BT629" s="117"/>
      <c r="CD629" s="117"/>
      <c r="CN629" s="117"/>
      <c r="CX629" s="117"/>
      <c r="DH629" s="117"/>
      <c r="DR629" s="117"/>
      <c r="EB629" s="117"/>
      <c r="EL629" s="117"/>
      <c r="EV629" s="117"/>
      <c r="FF629" s="117"/>
      <c r="FP629" s="117"/>
      <c r="FZ629" s="117"/>
      <c r="GJ629" s="117"/>
      <c r="GT629" s="117"/>
      <c r="HD629" s="117"/>
      <c r="HN629" s="117"/>
      <c r="HX629" s="117"/>
    </row>
    <row xmlns:x14ac="http://schemas.microsoft.com/office/spreadsheetml/2009/9/ac" r="630" s="3" customFormat="true" x14ac:dyDescent="0.25">
      <c r="A630" s="368"/>
      <c r="B630" s="117"/>
      <c r="L630" s="117"/>
      <c r="V630" s="117"/>
      <c r="AF630" s="117"/>
      <c r="AP630" s="117"/>
      <c r="AZ630" s="117"/>
      <c r="BJ630" s="117"/>
      <c r="BT630" s="117"/>
      <c r="CD630" s="117"/>
      <c r="CN630" s="117"/>
      <c r="CX630" s="117"/>
      <c r="DH630" s="117"/>
      <c r="DR630" s="117"/>
      <c r="EB630" s="117"/>
      <c r="EL630" s="117"/>
      <c r="EV630" s="117"/>
      <c r="FF630" s="117"/>
      <c r="FP630" s="117"/>
      <c r="FZ630" s="117"/>
      <c r="GJ630" s="117"/>
      <c r="GT630" s="117"/>
      <c r="HD630" s="117"/>
      <c r="HN630" s="117"/>
      <c r="HX630" s="117"/>
    </row>
    <row xmlns:x14ac="http://schemas.microsoft.com/office/spreadsheetml/2009/9/ac" r="631" s="3" customFormat="true" x14ac:dyDescent="0.25">
      <c r="A631" s="368"/>
      <c r="B631" s="117"/>
      <c r="L631" s="117"/>
      <c r="V631" s="117"/>
      <c r="AF631" s="117"/>
      <c r="AP631" s="117"/>
      <c r="AZ631" s="117"/>
      <c r="BJ631" s="117"/>
      <c r="BT631" s="117"/>
      <c r="CD631" s="117"/>
      <c r="CN631" s="117"/>
      <c r="CX631" s="117"/>
      <c r="DH631" s="117"/>
      <c r="DR631" s="117"/>
      <c r="EB631" s="117"/>
      <c r="EL631" s="117"/>
      <c r="EV631" s="117"/>
      <c r="FF631" s="117"/>
      <c r="FP631" s="117"/>
      <c r="FZ631" s="117"/>
      <c r="GJ631" s="117"/>
      <c r="GT631" s="117"/>
      <c r="HD631" s="117"/>
      <c r="HN631" s="117"/>
      <c r="HX631" s="117"/>
    </row>
    <row xmlns:x14ac="http://schemas.microsoft.com/office/spreadsheetml/2009/9/ac" r="632" s="3" customFormat="true" x14ac:dyDescent="0.25">
      <c r="A632" s="368"/>
      <c r="B632" s="117"/>
      <c r="L632" s="117"/>
      <c r="V632" s="117"/>
      <c r="AF632" s="117"/>
      <c r="AP632" s="117"/>
      <c r="AZ632" s="117"/>
      <c r="BJ632" s="117"/>
      <c r="BT632" s="117"/>
      <c r="CD632" s="117"/>
      <c r="CN632" s="117"/>
      <c r="CX632" s="117"/>
      <c r="DH632" s="117"/>
      <c r="DR632" s="117"/>
      <c r="EB632" s="117"/>
      <c r="EL632" s="117"/>
      <c r="EV632" s="117"/>
      <c r="FF632" s="117"/>
      <c r="FP632" s="117"/>
      <c r="FZ632" s="117"/>
      <c r="GJ632" s="117"/>
      <c r="GT632" s="117"/>
      <c r="HD632" s="117"/>
      <c r="HN632" s="117"/>
      <c r="HX632" s="117"/>
    </row>
    <row xmlns:x14ac="http://schemas.microsoft.com/office/spreadsheetml/2009/9/ac" r="633" s="3" customFormat="true" x14ac:dyDescent="0.25">
      <c r="A633" s="368"/>
      <c r="B633" s="117"/>
      <c r="L633" s="117"/>
      <c r="V633" s="117"/>
      <c r="AF633" s="117"/>
      <c r="AP633" s="117"/>
      <c r="AZ633" s="117"/>
      <c r="BJ633" s="117"/>
      <c r="BT633" s="117"/>
      <c r="CD633" s="117"/>
      <c r="CN633" s="117"/>
      <c r="CX633" s="117"/>
      <c r="DH633" s="117"/>
      <c r="DR633" s="117"/>
      <c r="EB633" s="117"/>
      <c r="EL633" s="117"/>
      <c r="EV633" s="117"/>
      <c r="FF633" s="117"/>
      <c r="FP633" s="117"/>
      <c r="FZ633" s="117"/>
      <c r="GJ633" s="117"/>
      <c r="GT633" s="117"/>
      <c r="HD633" s="117"/>
      <c r="HN633" s="117"/>
      <c r="HX633" s="117"/>
    </row>
    <row xmlns:x14ac="http://schemas.microsoft.com/office/spreadsheetml/2009/9/ac" r="634" s="3" customFormat="true" x14ac:dyDescent="0.25">
      <c r="A634" s="368"/>
      <c r="B634" s="117"/>
      <c r="L634" s="117"/>
      <c r="V634" s="117"/>
      <c r="AF634" s="117"/>
      <c r="AP634" s="117"/>
      <c r="AZ634" s="117"/>
      <c r="BJ634" s="117"/>
      <c r="BT634" s="117"/>
      <c r="CD634" s="117"/>
      <c r="CN634" s="117"/>
      <c r="CX634" s="117"/>
      <c r="DH634" s="117"/>
      <c r="DR634" s="117"/>
      <c r="EB634" s="117"/>
      <c r="EL634" s="117"/>
      <c r="EV634" s="117"/>
      <c r="FF634" s="117"/>
      <c r="FP634" s="117"/>
      <c r="FZ634" s="117"/>
      <c r="GJ634" s="117"/>
      <c r="GT634" s="117"/>
      <c r="HD634" s="117"/>
      <c r="HN634" s="117"/>
      <c r="HX634" s="117"/>
    </row>
    <row xmlns:x14ac="http://schemas.microsoft.com/office/spreadsheetml/2009/9/ac" r="635" s="3" customFormat="true" x14ac:dyDescent="0.25">
      <c r="A635" s="368"/>
      <c r="B635" s="117"/>
      <c r="L635" s="117"/>
      <c r="V635" s="117"/>
      <c r="AF635" s="117"/>
      <c r="AP635" s="117"/>
      <c r="AZ635" s="117"/>
      <c r="BJ635" s="117"/>
      <c r="BT635" s="117"/>
      <c r="CD635" s="117"/>
      <c r="CN635" s="117"/>
      <c r="CX635" s="117"/>
      <c r="DH635" s="117"/>
      <c r="DR635" s="117"/>
      <c r="EB635" s="117"/>
      <c r="EL635" s="117"/>
      <c r="EV635" s="117"/>
      <c r="FF635" s="117"/>
      <c r="FP635" s="117"/>
      <c r="FZ635" s="117"/>
      <c r="GJ635" s="117"/>
      <c r="GT635" s="117"/>
      <c r="HD635" s="117"/>
      <c r="HN635" s="117"/>
      <c r="HX635" s="117"/>
    </row>
    <row xmlns:x14ac="http://schemas.microsoft.com/office/spreadsheetml/2009/9/ac" r="636" s="3" customFormat="true" x14ac:dyDescent="0.25">
      <c r="A636" s="368"/>
      <c r="B636" s="117"/>
      <c r="L636" s="117"/>
      <c r="V636" s="117"/>
      <c r="AF636" s="117"/>
      <c r="AP636" s="117"/>
      <c r="AZ636" s="117"/>
      <c r="BJ636" s="117"/>
      <c r="BT636" s="117"/>
      <c r="CD636" s="117"/>
      <c r="CN636" s="117"/>
      <c r="CX636" s="117"/>
      <c r="DH636" s="117"/>
      <c r="DR636" s="117"/>
      <c r="EB636" s="117"/>
      <c r="EL636" s="117"/>
      <c r="EV636" s="117"/>
      <c r="FF636" s="117"/>
      <c r="FP636" s="117"/>
      <c r="FZ636" s="117"/>
      <c r="GJ636" s="117"/>
      <c r="GT636" s="117"/>
      <c r="HD636" s="117"/>
      <c r="HN636" s="117"/>
      <c r="HX636" s="117"/>
    </row>
    <row xmlns:x14ac="http://schemas.microsoft.com/office/spreadsheetml/2009/9/ac" r="637" s="3" customFormat="true" x14ac:dyDescent="0.25">
      <c r="A637" s="368"/>
      <c r="B637" s="117"/>
      <c r="L637" s="117"/>
      <c r="V637" s="117"/>
      <c r="AF637" s="117"/>
      <c r="AP637" s="117"/>
      <c r="AZ637" s="117"/>
      <c r="BJ637" s="117"/>
      <c r="BT637" s="117"/>
      <c r="CD637" s="117"/>
      <c r="CN637" s="117"/>
      <c r="CX637" s="117"/>
      <c r="DH637" s="117"/>
      <c r="DR637" s="117"/>
      <c r="EB637" s="117"/>
      <c r="EL637" s="117"/>
      <c r="EV637" s="117"/>
      <c r="FF637" s="117"/>
      <c r="FP637" s="117"/>
      <c r="FZ637" s="117"/>
      <c r="GJ637" s="117"/>
      <c r="GT637" s="117"/>
      <c r="HD637" s="117"/>
      <c r="HN637" s="117"/>
      <c r="HX637" s="117"/>
    </row>
  </sheetData>
  <mergeCells count="7">
    <mergeCell ref="A2:A3"/>
    <mergeCell ref="C26:I26"/>
    <mergeCell ref="BA26:BG26"/>
    <mergeCell ref="M26:S26"/>
    <mergeCell ref="W26:AC26"/>
    <mergeCell ref="AG26:AM26"/>
    <mergeCell ref="AQ26:AW26"/>
  </mergeCells>
  <hyperlinks>
    <hyperlink ref="A4" location="myrangeW0" display="myrangeW0"/>
    <hyperlink ref="A5" location="myrangeW1" display="myrangeW1"/>
    <hyperlink ref="A6" location="myrangeW2" display="myrangeW2"/>
    <hyperlink ref="A7" location="myrangeW3" display="myrangeW3"/>
    <hyperlink ref="A8" location="myrangeW4" display="myrangeW4"/>
    <hyperlink ref="A9" location="myrangeW5" display="myrangeW5"/>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HX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18" customWidth="true"/>
    <col min="3" max="3" width="29.75" customWidth="true"/>
    <col min="4" max="9" width="7.875" customWidth="true"/>
    <col min="10" max="11" width="1.125" customWidth="true"/>
    <col min="12" max="12" width="24.625" style="118" customWidth="true"/>
    <col min="13" max="13" width="29.75" customWidth="true"/>
    <col min="14" max="19" width="7.875" customWidth="true"/>
    <col min="20" max="21" width="1.125" customWidth="true"/>
    <col min="22" max="22" width="24.625" style="118" customWidth="true"/>
    <col min="23" max="23" width="29.75" customWidth="true"/>
    <col min="24" max="29" width="7.875" customWidth="true"/>
    <col min="30" max="31" width="1.125" customWidth="true"/>
    <col min="32" max="32" width="24.625" style="118" customWidth="true"/>
    <col min="33" max="33" width="29.75" customWidth="true"/>
    <col min="34" max="39" width="7.875" customWidth="true"/>
    <col min="40" max="41" width="1.125" customWidth="true"/>
    <col min="42" max="42" width="24.625" style="118" customWidth="true"/>
    <col min="43" max="43" width="29.75" customWidth="true"/>
    <col min="44" max="49" width="7.875" customWidth="true"/>
    <col min="50" max="51" width="1.125" customWidth="true"/>
    <col min="52" max="52" width="24.625" style="118" customWidth="true"/>
    <col min="53" max="53" width="29.75" customWidth="true"/>
    <col min="54" max="59" width="7.875" customWidth="true"/>
    <col min="60" max="61" width="1.125" customWidth="true"/>
    <col min="62" max="62" width="24.625" style="118" customWidth="true"/>
    <col min="63" max="63" width="29.75" customWidth="true"/>
    <col min="64" max="69" width="7.875" customWidth="true"/>
    <col min="70" max="71" width="1.125" customWidth="true"/>
    <col min="72" max="72" width="24.625" style="118" customWidth="true"/>
    <col min="73" max="73" width="29.75" customWidth="true"/>
    <col min="74" max="79" width="7.875" customWidth="true"/>
    <col min="80" max="81" width="1.125" customWidth="true"/>
    <col min="82" max="82" width="24.625" style="118" customWidth="true"/>
    <col min="83" max="83" width="29.75" customWidth="true"/>
    <col min="84" max="89" width="7.875" customWidth="true"/>
    <col min="90" max="91" width="1.125" customWidth="true"/>
    <col min="92" max="92" width="24.625" style="118" customWidth="true"/>
    <col min="93" max="93" width="29.75" customWidth="true"/>
    <col min="94" max="99" width="7.875" customWidth="true"/>
    <col min="100" max="101" width="1.125" customWidth="true"/>
    <col min="102" max="102" width="24.625" style="118" customWidth="true"/>
    <col min="103" max="103" width="29.75" customWidth="true"/>
    <col min="104" max="109" width="7.875" customWidth="true"/>
    <col min="110" max="111" width="1.125" customWidth="true"/>
    <col min="112" max="112" width="24.625" style="118" customWidth="true"/>
    <col min="113" max="113" width="29.75" customWidth="true"/>
    <col min="114" max="119" width="7.875" customWidth="true"/>
    <col min="120" max="121" width="1.125" customWidth="true"/>
    <col min="122" max="122" width="24.625" style="118" customWidth="true"/>
    <col min="123" max="123" width="29.75" customWidth="true"/>
    <col min="124" max="129" width="7.875" customWidth="true"/>
    <col min="130" max="131" width="1.125" customWidth="true"/>
    <col min="132" max="132" width="24.625" style="118" customWidth="true"/>
    <col min="133" max="133" width="29.75" customWidth="true"/>
    <col min="134" max="139" width="7.875" customWidth="true"/>
    <col min="140" max="141" width="1.125" customWidth="true"/>
    <col min="142" max="142" width="24.625" style="118" customWidth="true"/>
    <col min="143" max="143" width="29.75" customWidth="true"/>
    <col min="144" max="149" width="7.875" customWidth="true"/>
    <col min="150" max="151" width="1.125" customWidth="true"/>
    <col min="152" max="152" width="24.625" style="118" customWidth="true"/>
    <col min="153" max="153" width="29.75" customWidth="true"/>
    <col min="154" max="159" width="7.875" customWidth="true"/>
    <col min="160" max="161" width="1.125" customWidth="true"/>
    <col min="162" max="162" width="24.625" style="118" customWidth="true"/>
    <col min="163" max="163" width="29.75" customWidth="true"/>
    <col min="164" max="169" width="7.875" customWidth="true"/>
    <col min="170" max="171" width="1.125" customWidth="true"/>
    <col min="172" max="172" width="24.625" style="118" customWidth="true"/>
    <col min="173" max="173" width="29.75" customWidth="true"/>
    <col min="174" max="179" width="7.875" customWidth="true"/>
    <col min="180" max="181" width="1.125" customWidth="true"/>
    <col min="182" max="182" width="24.625" style="118" customWidth="true"/>
    <col min="183" max="183" width="29.75" customWidth="true"/>
    <col min="184" max="189" width="7.875" customWidth="true"/>
    <col min="190" max="191" width="1.125" customWidth="true"/>
    <col min="192" max="192" width="24.625" style="118" customWidth="true"/>
    <col min="193" max="193" width="29.75" customWidth="true"/>
    <col min="194" max="199" width="7.875" customWidth="true"/>
    <col min="200" max="201" width="1.125" customWidth="true"/>
    <col min="202" max="202" width="24.625" style="118" customWidth="true"/>
    <col min="203" max="203" width="29.75" customWidth="true"/>
    <col min="204" max="209" width="7.875" customWidth="true"/>
    <col min="210" max="211" width="1.125" customWidth="true"/>
    <col min="212" max="212" width="24.625" style="118" customWidth="true"/>
    <col min="213" max="213" width="29.75" customWidth="true"/>
    <col min="214" max="219" width="7.875" customWidth="true"/>
    <col min="220" max="221" width="1.125" customWidth="true"/>
    <col min="222" max="222" width="24.625" style="118" customWidth="true"/>
    <col min="223" max="223" width="29.75" customWidth="true"/>
    <col min="224" max="229" width="7.875" customWidth="true"/>
    <col min="230" max="231" width="1.125" customWidth="true"/>
    <col min="232" max="232" width="24.625" style="118" customWidth="true"/>
    <col min="233" max="233" width="29.75" customWidth="true"/>
    <col min="234" max="239" width="7.875" customWidth="true"/>
    <col min="240" max="241" width="1.125" customWidth="true"/>
  </cols>
  <sheetData>
    <row xmlns:x14ac="http://schemas.microsoft.com/office/spreadsheetml/2009/9/ac" r="1" s="300" customFormat="true" ht="30" customHeight="true" x14ac:dyDescent="0.25">
      <c r="B1" s="316" t="s">
        <v>22</v>
      </c>
      <c r="C1" s="367" t="s">
        <v>224</v>
      </c>
      <c r="D1" s="297" t="s">
        <v>180</v>
      </c>
      <c r="E1" s="297"/>
      <c r="F1" s="297"/>
      <c r="G1" s="297"/>
      <c r="H1" s="297"/>
      <c r="I1" s="315"/>
      <c r="J1" s="298"/>
      <c r="K1" s="299"/>
      <c r="L1" s="316" t="s">
        <v>22</v>
      </c>
      <c r="M1" s="367" t="s">
        <v>225</v>
      </c>
      <c r="N1" s="297" t="s">
        <v>180</v>
      </c>
      <c r="O1" s="297"/>
      <c r="P1" s="297"/>
      <c r="Q1" s="297"/>
      <c r="R1" s="297"/>
      <c r="S1" s="315"/>
      <c r="T1" s="298"/>
      <c r="U1" s="299"/>
      <c r="V1" s="316" t="s">
        <v>22</v>
      </c>
      <c r="W1" s="367" t="s">
        <v>226</v>
      </c>
      <c r="X1" s="297" t="s">
        <v>180</v>
      </c>
      <c r="Y1" s="297"/>
      <c r="Z1" s="297"/>
      <c r="AA1" s="297"/>
      <c r="AB1" s="297"/>
      <c r="AC1" s="315"/>
      <c r="AD1" s="298"/>
      <c r="AE1" s="299"/>
      <c r="AF1" s="316" t="s">
        <v>22</v>
      </c>
      <c r="AG1" s="367">
        <v>2019</v>
      </c>
      <c r="AH1" s="297" t="s">
        <v>180</v>
      </c>
      <c r="AI1" s="297"/>
      <c r="AJ1" s="297"/>
      <c r="AK1" s="297"/>
      <c r="AL1" s="297"/>
      <c r="AM1" s="315"/>
      <c r="AN1" s="298"/>
      <c r="AO1" s="299"/>
      <c r="AP1" s="316" t="s">
        <v>22</v>
      </c>
      <c r="AQ1" s="367">
        <v>2020</v>
      </c>
      <c r="AR1" s="297" t="s">
        <v>180</v>
      </c>
      <c r="AS1" s="297"/>
      <c r="AT1" s="297"/>
      <c r="AU1" s="297"/>
      <c r="AV1" s="297"/>
      <c r="AW1" s="315"/>
      <c r="AX1" s="298"/>
      <c r="AY1" s="299"/>
      <c r="AZ1" s="316" t="s">
        <v>22</v>
      </c>
      <c r="BA1" s="367">
        <v>2022</v>
      </c>
      <c r="BB1" s="297" t="s">
        <v>180</v>
      </c>
      <c r="BC1" s="297"/>
      <c r="BD1" s="297"/>
      <c r="BE1" s="297"/>
      <c r="BF1" s="297"/>
      <c r="BG1" s="315"/>
      <c r="BH1" s="298"/>
      <c r="BI1" s="299"/>
    </row>
    <row xmlns:x14ac="http://schemas.microsoft.com/office/spreadsheetml/2009/9/ac" r="2" s="300" customFormat="true" ht="30" customHeight="true" x14ac:dyDescent="0.25">
      <c r="A2" s="549" t="s">
        <v>252</v>
      </c>
      <c r="B2" s="303" t="s">
        <v>221</v>
      </c>
      <c r="C2" s="247" t="s">
        <v>176</v>
      </c>
      <c r="D2" s="247" t="s">
        <v>175</v>
      </c>
      <c r="E2" s="304"/>
      <c r="F2" s="304"/>
      <c r="G2" s="304"/>
      <c r="H2" s="304"/>
      <c r="I2" s="305"/>
      <c r="J2" s="301" t="s">
        <v>227</v>
      </c>
      <c r="K2" s="347"/>
      <c r="L2" s="303" t="s">
        <v>222</v>
      </c>
      <c r="M2" s="247" t="s">
        <v>176</v>
      </c>
      <c r="N2" s="247" t="s">
        <v>175</v>
      </c>
      <c r="O2" s="304"/>
      <c r="P2" s="304"/>
      <c r="Q2" s="304"/>
      <c r="R2" s="304"/>
      <c r="S2" s="305"/>
      <c r="T2" s="301" t="s">
        <v>227</v>
      </c>
      <c r="U2" s="347"/>
      <c r="V2" s="303" t="s">
        <v>223</v>
      </c>
      <c r="W2" s="247" t="s">
        <v>176</v>
      </c>
      <c r="X2" s="247" t="s">
        <v>175</v>
      </c>
      <c r="Y2" s="304"/>
      <c r="Z2" s="304"/>
      <c r="AA2" s="304"/>
      <c r="AB2" s="304"/>
      <c r="AC2" s="305"/>
      <c r="AD2" s="301" t="s">
        <v>227</v>
      </c>
      <c r="AE2" s="302"/>
      <c r="AF2" s="303" t="s">
        <v>244</v>
      </c>
      <c r="AG2" s="247" t="s">
        <v>176</v>
      </c>
      <c r="AH2" s="247" t="s">
        <v>175</v>
      </c>
      <c r="AI2" s="304"/>
      <c r="AJ2" s="304"/>
      <c r="AK2" s="304"/>
      <c r="AL2" s="304"/>
      <c r="AM2" s="305"/>
      <c r="AN2" s="301" t="s">
        <v>227</v>
      </c>
      <c r="AO2" s="302"/>
      <c r="AP2" s="303" t="s">
        <v>247</v>
      </c>
      <c r="AQ2" s="247" t="s">
        <v>176</v>
      </c>
      <c r="AR2" s="247" t="s">
        <v>175</v>
      </c>
      <c r="AS2" s="304"/>
      <c r="AT2" s="304"/>
      <c r="AU2" s="304"/>
      <c r="AV2" s="304"/>
      <c r="AW2" s="305"/>
      <c r="AX2" s="301" t="s">
        <v>227</v>
      </c>
      <c r="AY2" s="302"/>
      <c r="AZ2" s="303" t="s">
        <v>257</v>
      </c>
      <c r="BA2" s="247" t="s">
        <v>176</v>
      </c>
      <c r="BB2" s="247" t="s">
        <v>175</v>
      </c>
      <c r="BC2" s="304"/>
      <c r="BD2" s="304"/>
      <c r="BE2" s="304"/>
      <c r="BF2" s="304"/>
      <c r="BG2" s="305"/>
      <c r="BH2" s="301" t="s">
        <v>227</v>
      </c>
      <c r="BI2" s="302"/>
    </row>
    <row xmlns:x14ac="http://schemas.microsoft.com/office/spreadsheetml/2009/9/ac" r="3" s="240" customFormat="true" ht="18" customHeight="true" x14ac:dyDescent="0.25">
      <c r="A3" s="549"/>
      <c r="B3" s="346" t="s">
        <v>167</v>
      </c>
      <c r="C3" s="249" t="s">
        <v>56</v>
      </c>
      <c r="D3" s="250" t="s">
        <v>7</v>
      </c>
      <c r="E3" s="251" t="s">
        <v>1</v>
      </c>
      <c r="F3" s="251" t="s">
        <v>2</v>
      </c>
      <c r="G3" s="251" t="s">
        <v>16</v>
      </c>
      <c r="H3" s="251" t="s">
        <v>17</v>
      </c>
      <c r="I3" s="252" t="s">
        <v>18</v>
      </c>
      <c r="J3" s="238"/>
      <c r="K3" s="253"/>
      <c r="L3" s="346" t="s">
        <v>167</v>
      </c>
      <c r="M3" s="249" t="s">
        <v>56</v>
      </c>
      <c r="N3" s="250" t="s">
        <v>7</v>
      </c>
      <c r="O3" s="251" t="s">
        <v>1</v>
      </c>
      <c r="P3" s="251" t="s">
        <v>2</v>
      </c>
      <c r="Q3" s="251" t="s">
        <v>16</v>
      </c>
      <c r="R3" s="251" t="s">
        <v>17</v>
      </c>
      <c r="S3" s="252" t="s">
        <v>18</v>
      </c>
      <c r="T3" s="238"/>
      <c r="U3" s="253"/>
      <c r="V3" s="346" t="s">
        <v>167</v>
      </c>
      <c r="W3" s="249" t="s">
        <v>56</v>
      </c>
      <c r="X3" s="250" t="s">
        <v>7</v>
      </c>
      <c r="Y3" s="251" t="s">
        <v>1</v>
      </c>
      <c r="Z3" s="251" t="s">
        <v>2</v>
      </c>
      <c r="AA3" s="251" t="s">
        <v>16</v>
      </c>
      <c r="AB3" s="251" t="s">
        <v>17</v>
      </c>
      <c r="AC3" s="252" t="s">
        <v>18</v>
      </c>
      <c r="AD3" s="238"/>
      <c r="AE3" s="253"/>
      <c r="AF3" s="346" t="s">
        <v>167</v>
      </c>
      <c r="AG3" s="249" t="s">
        <v>56</v>
      </c>
      <c r="AH3" s="250" t="s">
        <v>7</v>
      </c>
      <c r="AI3" s="251" t="s">
        <v>1</v>
      </c>
      <c r="AJ3" s="251" t="s">
        <v>2</v>
      </c>
      <c r="AK3" s="251" t="s">
        <v>16</v>
      </c>
      <c r="AL3" s="251" t="s">
        <v>17</v>
      </c>
      <c r="AM3" s="252" t="s">
        <v>18</v>
      </c>
      <c r="AN3" s="238"/>
      <c r="AO3" s="253"/>
      <c r="AP3" s="346" t="s">
        <v>167</v>
      </c>
      <c r="AQ3" s="249" t="s">
        <v>56</v>
      </c>
      <c r="AR3" s="250" t="s">
        <v>7</v>
      </c>
      <c r="AS3" s="251" t="s">
        <v>1</v>
      </c>
      <c r="AT3" s="251" t="s">
        <v>2</v>
      </c>
      <c r="AU3" s="251" t="s">
        <v>16</v>
      </c>
      <c r="AV3" s="251" t="s">
        <v>17</v>
      </c>
      <c r="AW3" s="252" t="s">
        <v>18</v>
      </c>
      <c r="AX3" s="238"/>
      <c r="AY3" s="253"/>
      <c r="AZ3" s="346" t="s">
        <v>167</v>
      </c>
      <c r="BA3" s="249" t="s">
        <v>56</v>
      </c>
      <c r="BB3" s="250" t="s">
        <v>7</v>
      </c>
      <c r="BC3" s="251" t="s">
        <v>1</v>
      </c>
      <c r="BD3" s="251" t="s">
        <v>2</v>
      </c>
      <c r="BE3" s="251" t="s">
        <v>16</v>
      </c>
      <c r="BF3" s="251" t="s">
        <v>17</v>
      </c>
      <c r="BG3" s="252" t="s">
        <v>18</v>
      </c>
      <c r="BH3" s="238"/>
      <c r="BI3" s="253"/>
      <c r="BJ3" s="239"/>
      <c r="BT3" s="239"/>
      <c r="CD3" s="239"/>
      <c r="CN3" s="239"/>
      <c r="CX3" s="239"/>
      <c r="DH3" s="239"/>
      <c r="DR3" s="239"/>
      <c r="EB3" s="239"/>
      <c r="EL3" s="239"/>
      <c r="EV3" s="239"/>
      <c r="FF3" s="239"/>
      <c r="FP3" s="239"/>
      <c r="FZ3" s="239"/>
      <c r="GJ3" s="239"/>
      <c r="GT3" s="239"/>
      <c r="HD3" s="239"/>
      <c r="HN3" s="239"/>
      <c r="HX3" s="239"/>
    </row>
    <row xmlns:x14ac="http://schemas.microsoft.com/office/spreadsheetml/2009/9/ac" r="4" s="4" customFormat="true" x14ac:dyDescent="0.25">
      <c r="A4" s="371" t="str">
        <f>IF(ISBLANK('Data Summary'!A6),"",'Data Summary'!A6)</f>
        <v>LCA_2016_UIS</v>
      </c>
      <c r="B4" s="111" t="s">
        <v>183</v>
      </c>
      <c r="C4" s="15" t="s">
        <v>3</v>
      </c>
      <c r="D4" s="9" t="str">
        <f t="shared" ref="D4:I4" si="0">IF(COUNTA(D14)=0,"",D14)</f>
        <v/>
      </c>
      <c r="E4" s="9" t="str">
        <f t="shared" si="0"/>
        <v/>
      </c>
      <c r="F4" s="9" t="str">
        <f t="shared" si="0"/>
        <v/>
      </c>
      <c r="G4" s="9" t="str">
        <f t="shared" si="0"/>
        <v/>
      </c>
      <c r="H4" s="9" t="str">
        <f t="shared" si="0"/>
        <v/>
      </c>
      <c r="I4" s="30">
        <f t="shared" si="0"/>
        <v>0</v>
      </c>
      <c r="J4" s="24"/>
      <c r="K4" s="17"/>
      <c r="L4" s="111" t="s">
        <v>183</v>
      </c>
      <c r="M4" s="15" t="s">
        <v>3</v>
      </c>
      <c r="N4" s="9" t="str">
        <f t="shared" ref="N4:S4" si="1">IF(COUNTA(N14)=0,"",N14)</f>
        <v/>
      </c>
      <c r="O4" s="9" t="str">
        <f t="shared" si="1"/>
        <v/>
      </c>
      <c r="P4" s="9" t="str">
        <f t="shared" si="1"/>
        <v/>
      </c>
      <c r="Q4" s="9" t="str">
        <f t="shared" si="1"/>
        <v/>
      </c>
      <c r="R4" s="9" t="str">
        <f t="shared" si="1"/>
        <v/>
      </c>
      <c r="S4" s="30">
        <f t="shared" si="1"/>
        <v>0</v>
      </c>
      <c r="T4" s="24"/>
      <c r="U4" s="17"/>
      <c r="V4" s="111" t="s">
        <v>183</v>
      </c>
      <c r="W4" s="15" t="s">
        <v>3</v>
      </c>
      <c r="X4" s="9">
        <f t="shared" ref="X4:AC4" si="2">IF(COUNTA(X14)=0,"",X14)</f>
        <v>0</v>
      </c>
      <c r="Y4" s="9" t="str">
        <f t="shared" si="2"/>
        <v/>
      </c>
      <c r="Z4" s="9" t="str">
        <f t="shared" si="2"/>
        <v/>
      </c>
      <c r="AA4" s="9" t="str">
        <f t="shared" si="2"/>
        <v/>
      </c>
      <c r="AB4" s="9">
        <f t="shared" si="2"/>
        <v>0</v>
      </c>
      <c r="AC4" s="30">
        <f t="shared" si="2"/>
        <v>0</v>
      </c>
      <c r="AD4" s="24"/>
      <c r="AE4" s="17"/>
      <c r="AF4" s="111" t="s">
        <v>183</v>
      </c>
      <c r="AG4" s="15" t="s">
        <v>3</v>
      </c>
      <c r="AH4" s="9" t="str">
        <f t="shared" ref="AH4:AM4" si="3">IF(COUNTA(AH14)=0,"",AH14)</f>
        <v/>
      </c>
      <c r="AI4" s="9" t="str">
        <f t="shared" si="3"/>
        <v/>
      </c>
      <c r="AJ4" s="9" t="str">
        <f t="shared" si="3"/>
        <v/>
      </c>
      <c r="AK4" s="9" t="str">
        <f t="shared" si="3"/>
        <v/>
      </c>
      <c r="AL4" s="9" t="str">
        <f t="shared" si="3"/>
        <v/>
      </c>
      <c r="AM4" s="30">
        <f t="shared" si="3"/>
        <v>0</v>
      </c>
      <c r="AN4" s="24"/>
      <c r="AO4" s="17"/>
      <c r="AP4" s="111" t="s">
        <v>183</v>
      </c>
      <c r="AQ4" s="15" t="s">
        <v>3</v>
      </c>
      <c r="AR4" s="9">
        <f t="shared" ref="AR4:AW4" si="4">IF(COUNTA(AR14)=0,"",AR14)</f>
        <v>0</v>
      </c>
      <c r="AS4" s="9" t="str">
        <f t="shared" si="4"/>
        <v/>
      </c>
      <c r="AT4" s="9" t="str">
        <f t="shared" si="4"/>
        <v/>
      </c>
      <c r="AU4" s="9" t="str">
        <f t="shared" si="4"/>
        <v/>
      </c>
      <c r="AV4" s="9">
        <f t="shared" si="4"/>
        <v>0</v>
      </c>
      <c r="AW4" s="30">
        <f t="shared" si="4"/>
        <v>0</v>
      </c>
      <c r="AX4" s="24"/>
      <c r="AY4" s="17"/>
      <c r="AZ4" s="111" t="s">
        <v>183</v>
      </c>
      <c r="BA4" s="15" t="s">
        <v>3</v>
      </c>
      <c r="BB4" s="9">
        <f t="shared" ref="BB4:BG4" si="5">IF(COUNTA(BB14)=0,"",BB14)</f>
        <v>0</v>
      </c>
      <c r="BC4" s="9" t="str">
        <f t="shared" si="5"/>
        <v/>
      </c>
      <c r="BD4" s="9" t="str">
        <f t="shared" si="5"/>
        <v/>
      </c>
      <c r="BE4" s="9" t="str">
        <f t="shared" si="5"/>
        <v/>
      </c>
      <c r="BF4" s="9">
        <f t="shared" si="5"/>
        <v>0</v>
      </c>
      <c r="BG4" s="30">
        <f t="shared" si="5"/>
        <v>0</v>
      </c>
      <c r="BH4" s="24"/>
      <c r="BI4" s="17"/>
      <c r="BJ4" s="119"/>
      <c r="BT4" s="119"/>
      <c r="CD4" s="119"/>
      <c r="CN4" s="119"/>
      <c r="CX4" s="119"/>
      <c r="DH4" s="119"/>
      <c r="DR4" s="119"/>
      <c r="EB4" s="119"/>
      <c r="EL4" s="119"/>
      <c r="EV4" s="119"/>
      <c r="FF4" s="119"/>
      <c r="FP4" s="119"/>
      <c r="FZ4" s="119"/>
      <c r="GJ4" s="119"/>
      <c r="GT4" s="119"/>
      <c r="HD4" s="119"/>
      <c r="HN4" s="119"/>
      <c r="HX4" s="119"/>
    </row>
    <row xmlns:x14ac="http://schemas.microsoft.com/office/spreadsheetml/2009/9/ac" r="5" s="4" customFormat="true" x14ac:dyDescent="0.25">
      <c r="A5" s="371" t="str">
        <f ca="true">IF(ISBLANK('Data Summary'!A7),"",'Data Summary'!A7)</f>
        <v>LCA_2017_UIS</v>
      </c>
      <c r="B5" s="111"/>
      <c r="C5" s="15" t="s">
        <v>0</v>
      </c>
      <c r="D5" s="9" t="str">
        <f>IF((COUNTA(D15:D26)=0)+(COUNTA(D14)=0),"",100-D14-SUMPRODUCT(C15:C26,D15:D26))</f>
        <v/>
      </c>
      <c r="E5" s="9" t="str">
        <f>IF((COUNTA(E15:E26)=0)+(COUNTA(E14)=0),"",100-E14-SUMPRODUCT(C15:C26,E15:E26))</f>
        <v/>
      </c>
      <c r="F5" s="9" t="str">
        <f>IF((COUNTA(F15:F26)=0)+(COUNTA(F14)=0),"",100-F14-SUMPRODUCT(C15:C26,F15:F26))</f>
        <v/>
      </c>
      <c r="G5" s="9" t="str">
        <f>IF((COUNTA(G15:G26)=0)+(COUNTA(G14)=0),"",100-G14-SUMPRODUCT(C15:C26,G15:G26))</f>
        <v/>
      </c>
      <c r="H5" s="9" t="str">
        <f>IF((COUNTA(H15:H26)=0)+(COUNTA(H14)=0),"",100-H14-SUMPRODUCT(C15:C26,H15:H26))</f>
        <v/>
      </c>
      <c r="I5" s="30">
        <f>IF((COUNTA(I15:I26)=0)+(COUNTA(I14)=0),"",100-I14-SUMPRODUCT(C15:C26,I15:I26))</f>
        <v>0</v>
      </c>
      <c r="J5" s="24"/>
      <c r="K5" s="17"/>
      <c r="L5" s="111"/>
      <c r="M5" s="15" t="s">
        <v>0</v>
      </c>
      <c r="N5" s="9" t="str">
        <f>IF((COUNTA(N15:N26)=0)+(COUNTA(N14)=0),"",100-N14-SUMPRODUCT(M15:M26,N15:N26))</f>
        <v/>
      </c>
      <c r="O5" s="9" t="str">
        <f>IF((COUNTA(O15:O26)=0)+(COUNTA(O14)=0),"",100-O14-SUMPRODUCT(M15:M26,O15:O26))</f>
        <v/>
      </c>
      <c r="P5" s="9" t="str">
        <f>IF((COUNTA(P15:P26)=0)+(COUNTA(P14)=0),"",100-P14-SUMPRODUCT(M15:M26,P15:P26))</f>
        <v/>
      </c>
      <c r="Q5" s="9" t="str">
        <f>IF((COUNTA(Q15:Q26)=0)+(COUNTA(Q14)=0),"",100-Q14-SUMPRODUCT(M15:M26,Q15:Q26))</f>
        <v/>
      </c>
      <c r="R5" s="9" t="str">
        <f>IF((COUNTA(R15:R26)=0)+(COUNTA(R14)=0),"",100-R14-SUMPRODUCT(M15:M26,R15:R26))</f>
        <v/>
      </c>
      <c r="S5" s="30">
        <f>IF((COUNTA(S15:S26)=0)+(COUNTA(S14)=0),"",100-S14-SUMPRODUCT(M15:M26,S15:S26))</f>
        <v>0</v>
      </c>
      <c r="T5" s="24"/>
      <c r="U5" s="17"/>
      <c r="V5" s="111"/>
      <c r="W5" s="15" t="s">
        <v>0</v>
      </c>
      <c r="X5" s="9">
        <f>IF((COUNTA(X15:X26)=0)+(COUNTA(X14)=0),"",100-X14-SUMPRODUCT(W15:W26,X15:X26))</f>
        <v>0</v>
      </c>
      <c r="Y5" s="9" t="str">
        <f>IF((COUNTA(Y15:Y26)=0)+(COUNTA(Y14)=0),"",100-Y14-SUMPRODUCT(W15:W26,Y15:Y26))</f>
        <v/>
      </c>
      <c r="Z5" s="9" t="str">
        <f>IF((COUNTA(Z15:Z26)=0)+(COUNTA(Z14)=0),"",100-Z14-SUMPRODUCT(W15:W26,Z15:Z26))</f>
        <v/>
      </c>
      <c r="AA5" s="9" t="str">
        <f>IF((COUNTA(AA15:AA26)=0)+(COUNTA(AA14)=0),"",100-AA14-SUMPRODUCT(W15:W26,AA15:AA26))</f>
        <v/>
      </c>
      <c r="AB5" s="9">
        <f>IF((COUNTA(AB15:AB26)=0)+(COUNTA(AB14)=0),"",100-AB14-SUMPRODUCT(W15:W26,AB15:AB26))</f>
        <v>0</v>
      </c>
      <c r="AC5" s="30">
        <f>IF((COUNTA(AC15:AC26)=0)+(COUNTA(AC14)=0),"",100-AC14-SUMPRODUCT(W15:W26,AC15:AC26))</f>
        <v>0</v>
      </c>
      <c r="AD5" s="24"/>
      <c r="AE5" s="17"/>
      <c r="AF5" s="111"/>
      <c r="AG5" s="15" t="s">
        <v>0</v>
      </c>
      <c r="AH5" s="9" t="str">
        <f>IF((COUNTA(AH15:AH26)=0)+(COUNTA(AH14)=0),"",100-AH14-SUMPRODUCT(AG15:AG26,AH15:AH26))</f>
        <v/>
      </c>
      <c r="AI5" s="9" t="str">
        <f>IF((COUNTA(AI15:AI26)=0)+(COUNTA(AI14)=0),"",100-AI14-SUMPRODUCT(AG15:AG26,AI15:AI26))</f>
        <v/>
      </c>
      <c r="AJ5" s="9" t="str">
        <f>IF((COUNTA(AJ15:AJ26)=0)+(COUNTA(AJ14)=0),"",100-AJ14-SUMPRODUCT(AG15:AG26,AJ15:AJ26))</f>
        <v/>
      </c>
      <c r="AK5" s="9" t="str">
        <f>IF((COUNTA(AK15:AK26)=0)+(COUNTA(AK14)=0),"",100-AK14-SUMPRODUCT(AG15:AG26,AK15:AK26))</f>
        <v/>
      </c>
      <c r="AL5" s="9" t="str">
        <f>IF((COUNTA(AL15:AL26)=0)+(COUNTA(AL14)=0),"",100-AL14-SUMPRODUCT(AG15:AG26,AL15:AL26))</f>
        <v/>
      </c>
      <c r="AM5" s="30">
        <f>IF((COUNTA(AM15:AM26)=0)+(COUNTA(AM14)=0),"",100-AM14-SUMPRODUCT(AG15:AG26,AM15:AM26))</f>
        <v>0</v>
      </c>
      <c r="AN5" s="24"/>
      <c r="AO5" s="17"/>
      <c r="AP5" s="111"/>
      <c r="AQ5" s="15" t="s">
        <v>0</v>
      </c>
      <c r="AR5" s="9">
        <f>IF((COUNTA(AR15:AR26)=0)+(COUNTA(AR14)=0),"",100-AR14-SUMPRODUCT(AQ15:AQ26,AR15:AR26))</f>
        <v>0</v>
      </c>
      <c r="AS5" s="9" t="str">
        <f>IF((COUNTA(AS15:AS26)=0)+(COUNTA(AS14)=0),"",100-AS14-SUMPRODUCT(AQ15:AQ26,AS15:AS26))</f>
        <v/>
      </c>
      <c r="AT5" s="9" t="str">
        <f>IF((COUNTA(AT15:AT26)=0)+(COUNTA(AT14)=0),"",100-AT14-SUMPRODUCT(AQ15:AQ26,AT15:AT26))</f>
        <v/>
      </c>
      <c r="AU5" s="9" t="str">
        <f>IF((COUNTA(AU15:AU26)=0)+(COUNTA(AU14)=0),"",100-AU14-SUMPRODUCT(AQ15:AQ26,AU15:AU26))</f>
        <v/>
      </c>
      <c r="AV5" s="9">
        <f>IF((COUNTA(AV15:AV26)=0)+(COUNTA(AV14)=0),"",100-AV14-SUMPRODUCT(AQ15:AQ26,AV15:AV26))</f>
        <v>0</v>
      </c>
      <c r="AW5" s="30">
        <f>IF((COUNTA(AW15:AW26)=0)+(COUNTA(AW14)=0),"",100-AW14-SUMPRODUCT(AQ15:AQ26,AW15:AW26))</f>
        <v>0</v>
      </c>
      <c r="AX5" s="24"/>
      <c r="AY5" s="17"/>
      <c r="AZ5" s="111"/>
      <c r="BA5" s="15" t="s">
        <v>0</v>
      </c>
      <c r="BB5" s="9">
        <f>IF((COUNTA(BB15:BB26)=0)+(COUNTA(BB14)=0),"",100-BB14-SUMPRODUCT(BA15:BA26,BB15:BB26))</f>
        <v>0</v>
      </c>
      <c r="BC5" s="9" t="str">
        <f>IF((COUNTA(BC15:BC26)=0)+(COUNTA(BC14)=0),"",100-BC14-SUMPRODUCT(BA15:BA26,BC15:BC26))</f>
        <v/>
      </c>
      <c r="BD5" s="9" t="str">
        <f>IF((COUNTA(BD15:BD26)=0)+(COUNTA(BD14)=0),"",100-BD14-SUMPRODUCT(BA15:BA26,BD15:BD26))</f>
        <v/>
      </c>
      <c r="BE5" s="9" t="str">
        <f>IF((COUNTA(BE15:BE26)=0)+(COUNTA(BE14)=0),"",100-BE14-SUMPRODUCT(BA15:BA26,BE15:BE26))</f>
        <v/>
      </c>
      <c r="BF5" s="9">
        <f>IF((COUNTA(BF15:BF26)=0)+(COUNTA(BF14)=0),"",100-BF14-SUMPRODUCT(BA15:BA26,BF15:BF26))</f>
        <v>0</v>
      </c>
      <c r="BG5" s="30">
        <f>IF((COUNTA(BG15:BG26)=0)+(COUNTA(BG14)=0),"",100-BG14-SUMPRODUCT(BA15:BA26,BG15:BG26))</f>
        <v>0</v>
      </c>
      <c r="BH5" s="24"/>
      <c r="BI5" s="17"/>
      <c r="BJ5" s="119"/>
      <c r="BT5" s="119"/>
      <c r="CD5" s="119"/>
      <c r="CN5" s="119"/>
      <c r="CX5" s="119"/>
      <c r="DH5" s="119"/>
      <c r="DR5" s="119"/>
      <c r="EB5" s="119"/>
      <c r="EL5" s="119"/>
      <c r="EV5" s="119"/>
      <c r="FF5" s="119"/>
      <c r="FP5" s="119"/>
      <c r="FZ5" s="119"/>
      <c r="GJ5" s="119"/>
      <c r="GT5" s="119"/>
      <c r="HD5" s="119"/>
      <c r="HN5" s="119"/>
      <c r="HX5" s="119"/>
    </row>
    <row xmlns:x14ac="http://schemas.microsoft.com/office/spreadsheetml/2009/9/ac" r="6" s="4" customFormat="true" x14ac:dyDescent="0.25">
      <c r="A6" s="371" t="str">
        <f ca="true">IF(ISBLANK('Data Summary'!A8),"",'Data Summary'!A8)</f>
        <v>LCA_2018_UIS</v>
      </c>
      <c r="B6" s="111" t="s">
        <v>183</v>
      </c>
      <c r="C6" s="15" t="s">
        <v>19</v>
      </c>
      <c r="D6" s="9" t="str">
        <f>IF(COUNTA(D15:D26)=0,"",SUMPRODUCT(D15:D26,C15:C26))</f>
        <v/>
      </c>
      <c r="E6" s="9" t="str">
        <f>IF(COUNTA(E15:E26)=0,"",SUMPRODUCT(E15:E26,C15:C26))</f>
        <v/>
      </c>
      <c r="F6" s="9" t="str">
        <f>IF(COUNTA(F15:F26)=0,"",SUMPRODUCT(F15:F26,C15:C26))</f>
        <v/>
      </c>
      <c r="G6" s="9" t="str">
        <f>IF(COUNTA(G15:G26)=0,"",SUMPRODUCT(G15:G26,C15:C26))</f>
        <v/>
      </c>
      <c r="H6" s="9" t="str">
        <f>IF(COUNTA(H15:H26)=0,"",SUMPRODUCT(H15:H26,C15:C26))</f>
        <v/>
      </c>
      <c r="I6" s="30">
        <f>IF(COUNTA(I15:I26)=0,"",SUMPRODUCT(I15:I26,C15:C26))</f>
        <v>100</v>
      </c>
      <c r="J6" s="24"/>
      <c r="K6" s="17"/>
      <c r="L6" s="111" t="s">
        <v>183</v>
      </c>
      <c r="M6" s="15" t="s">
        <v>19</v>
      </c>
      <c r="N6" s="9" t="str">
        <f>IF(COUNTA(N15:N26)=0,"",SUMPRODUCT(N15:N26,M15:M26))</f>
        <v/>
      </c>
      <c r="O6" s="9" t="str">
        <f>IF(COUNTA(O15:O26)=0,"",SUMPRODUCT(O15:O26,M15:M26))</f>
        <v/>
      </c>
      <c r="P6" s="9" t="str">
        <f>IF(COUNTA(P15:P26)=0,"",SUMPRODUCT(P15:P26,M15:M26))</f>
        <v/>
      </c>
      <c r="Q6" s="9" t="str">
        <f>IF(COUNTA(Q15:Q26)=0,"",SUMPRODUCT(Q15:Q26,M15:M26))</f>
        <v/>
      </c>
      <c r="R6" s="9" t="str">
        <f>IF(COUNTA(R15:R26)=0,"",SUMPRODUCT(R15:R26,M15:M26))</f>
        <v/>
      </c>
      <c r="S6" s="30">
        <f>IF(COUNTA(S15:S26)=0,"",SUMPRODUCT(S15:S26,M15:M26))</f>
        <v>100</v>
      </c>
      <c r="T6" s="24"/>
      <c r="U6" s="17"/>
      <c r="V6" s="111" t="s">
        <v>183</v>
      </c>
      <c r="W6" s="15" t="s">
        <v>19</v>
      </c>
      <c r="X6" s="9">
        <f>IF(COUNTA(X15:X26)=0,"",SUMPRODUCT(X15:X26,W15:W26))</f>
        <v>100</v>
      </c>
      <c r="Y6" s="9" t="str">
        <f>IF(COUNTA(Y15:Y26)=0,"",SUMPRODUCT(Y15:Y26,W15:W26))</f>
        <v/>
      </c>
      <c r="Z6" s="9" t="str">
        <f>IF(COUNTA(Z15:Z26)=0,"",SUMPRODUCT(Z15:Z26,W15:W26))</f>
        <v/>
      </c>
      <c r="AA6" s="9" t="str">
        <f>IF(COUNTA(AA15:AA26)=0,"",SUMPRODUCT(AA15:AA26,W15:W26))</f>
        <v/>
      </c>
      <c r="AB6" s="9">
        <f>IF(COUNTA(AB15:AB26)=0,"",SUMPRODUCT(AB15:AB26,W15:W26))</f>
        <v>100</v>
      </c>
      <c r="AC6" s="30">
        <f>IF(COUNTA(AC15:AC26)=0,"",SUMPRODUCT(AC15:AC26,W15:W26))</f>
        <v>100</v>
      </c>
      <c r="AD6" s="24"/>
      <c r="AE6" s="17"/>
      <c r="AF6" s="111" t="s">
        <v>183</v>
      </c>
      <c r="AG6" s="15" t="s">
        <v>19</v>
      </c>
      <c r="AH6" s="9" t="str">
        <f>IF(COUNTA(AH15:AH26)=0,"",SUMPRODUCT(AH15:AH26,AG15:AG26))</f>
        <v/>
      </c>
      <c r="AI6" s="9" t="str">
        <f>IF(COUNTA(AI15:AI26)=0,"",SUMPRODUCT(AI15:AI26,AG15:AG26))</f>
        <v/>
      </c>
      <c r="AJ6" s="9" t="str">
        <f>IF(COUNTA(AJ15:AJ26)=0,"",SUMPRODUCT(AJ15:AJ26,AG15:AG26))</f>
        <v/>
      </c>
      <c r="AK6" s="9" t="str">
        <f>IF(COUNTA(AK15:AK26)=0,"",SUMPRODUCT(AK15:AK26,AG15:AG26))</f>
        <v/>
      </c>
      <c r="AL6" s="9" t="str">
        <f>IF(COUNTA(AL15:AL26)=0,"",SUMPRODUCT(AL15:AL26,AG15:AG26))</f>
        <v/>
      </c>
      <c r="AM6" s="30">
        <f>IF(COUNTA(AM15:AM26)=0,"",SUMPRODUCT(AM15:AM26,AG15:AG26))</f>
        <v>100</v>
      </c>
      <c r="AN6" s="24"/>
      <c r="AO6" s="17"/>
      <c r="AP6" s="111" t="s">
        <v>183</v>
      </c>
      <c r="AQ6" s="15" t="s">
        <v>19</v>
      </c>
      <c r="AR6" s="9">
        <f>IF(COUNTA(AR15:AR26)=0,"",SUMPRODUCT(AR15:AR26,AQ15:AQ26))</f>
        <v>100</v>
      </c>
      <c r="AS6" s="9" t="str">
        <f>IF(COUNTA(AS15:AS26)=0,"",SUMPRODUCT(AS15:AS26,AQ15:AQ26))</f>
        <v/>
      </c>
      <c r="AT6" s="9" t="str">
        <f>IF(COUNTA(AT15:AT26)=0,"",SUMPRODUCT(AT15:AT26,AQ15:AQ26))</f>
        <v/>
      </c>
      <c r="AU6" s="9" t="str">
        <f>IF(COUNTA(AU15:AU26)=0,"",SUMPRODUCT(AU15:AU26,AQ15:AQ26))</f>
        <v/>
      </c>
      <c r="AV6" s="9">
        <f>IF(COUNTA(AV15:AV26)=0,"",SUMPRODUCT(AV15:AV26,AQ15:AQ26))</f>
        <v>100</v>
      </c>
      <c r="AW6" s="30">
        <f>IF(COUNTA(AW15:AW26)=0,"",SUMPRODUCT(AW15:AW26,AQ15:AQ26))</f>
        <v>100</v>
      </c>
      <c r="AX6" s="24"/>
      <c r="AY6" s="17"/>
      <c r="AZ6" s="111" t="s">
        <v>183</v>
      </c>
      <c r="BA6" s="15" t="s">
        <v>19</v>
      </c>
      <c r="BB6" s="9">
        <f>IF(COUNTA(BB15:BB26)=0,"",SUMPRODUCT(BB15:BB26,BA15:BA26))</f>
        <v>100</v>
      </c>
      <c r="BC6" s="9" t="str">
        <f>IF(COUNTA(BC15:BC26)=0,"",SUMPRODUCT(BC15:BC26,BA15:BA26))</f>
        <v/>
      </c>
      <c r="BD6" s="9" t="str">
        <f>IF(COUNTA(BD15:BD26)=0,"",SUMPRODUCT(BD15:BD26,BA15:BA26))</f>
        <v/>
      </c>
      <c r="BE6" s="9" t="str">
        <f>IF(COUNTA(BE15:BE26)=0,"",SUMPRODUCT(BE15:BE26,BA15:BA26))</f>
        <v/>
      </c>
      <c r="BF6" s="9">
        <f>IF(COUNTA(BF15:BF26)=0,"",SUMPRODUCT(BF15:BF26,BA15:BA26))</f>
        <v>100</v>
      </c>
      <c r="BG6" s="30">
        <f>IF(COUNTA(BG15:BG26)=0,"",SUMPRODUCT(BG15:BG26,BA15:BA26))</f>
        <v>100</v>
      </c>
      <c r="BH6" s="24"/>
      <c r="BI6" s="17"/>
      <c r="BJ6" s="119"/>
      <c r="BT6" s="119"/>
      <c r="CD6" s="119"/>
      <c r="CN6" s="119"/>
      <c r="CX6" s="119"/>
      <c r="DH6" s="119"/>
      <c r="DR6" s="119"/>
      <c r="EB6" s="119"/>
      <c r="EL6" s="119"/>
      <c r="EV6" s="119"/>
      <c r="FF6" s="119"/>
      <c r="FP6" s="119"/>
      <c r="FZ6" s="119"/>
      <c r="GJ6" s="119"/>
      <c r="GT6" s="119"/>
      <c r="HD6" s="119"/>
      <c r="HN6" s="119"/>
      <c r="HX6" s="119"/>
    </row>
    <row xmlns:x14ac="http://schemas.microsoft.com/office/spreadsheetml/2009/9/ac" r="7" s="4" customFormat="true" x14ac:dyDescent="0.25">
      <c r="A7" s="371" t="str">
        <f ca="true">IF(ISBLANK('Data Summary'!A9),"",'Data Summary'!A9)</f>
        <v>LCA_2019_UIS</v>
      </c>
      <c r="B7" s="111"/>
      <c r="C7" s="47" t="s">
        <v>53</v>
      </c>
      <c r="D7" s="19"/>
      <c r="E7" s="19"/>
      <c r="F7" s="19"/>
      <c r="G7" s="19"/>
      <c r="H7" s="19"/>
      <c r="I7" s="78"/>
      <c r="J7" s="24"/>
      <c r="K7" s="17"/>
      <c r="L7" s="111" t="s">
        <v>183</v>
      </c>
      <c r="M7" s="47" t="s">
        <v>53</v>
      </c>
      <c r="N7" s="19"/>
      <c r="O7" s="19"/>
      <c r="P7" s="19"/>
      <c r="Q7" s="19"/>
      <c r="R7" s="19"/>
      <c r="S7" s="78">
        <v>100</v>
      </c>
      <c r="T7" s="24"/>
      <c r="U7" s="17"/>
      <c r="V7" s="111" t="s">
        <v>183</v>
      </c>
      <c r="W7" s="47" t="s">
        <v>53</v>
      </c>
      <c r="X7" s="19">
        <v>100</v>
      </c>
      <c r="Y7" s="19"/>
      <c r="Z7" s="19"/>
      <c r="AA7" s="19"/>
      <c r="AB7" s="19">
        <v>100</v>
      </c>
      <c r="AC7" s="78">
        <v>100</v>
      </c>
      <c r="AD7" s="24"/>
      <c r="AE7" s="17"/>
      <c r="AF7" s="111" t="s">
        <v>183</v>
      </c>
      <c r="AG7" s="47" t="s">
        <v>53</v>
      </c>
      <c r="AH7" s="19"/>
      <c r="AI7" s="19"/>
      <c r="AJ7" s="19"/>
      <c r="AK7" s="19"/>
      <c r="AL7" s="19"/>
      <c r="AM7" s="78">
        <v>100</v>
      </c>
      <c r="AN7" s="24"/>
      <c r="AO7" s="17"/>
      <c r="AP7" s="111" t="s">
        <v>183</v>
      </c>
      <c r="AQ7" s="47" t="s">
        <v>53</v>
      </c>
      <c r="AR7" s="19">
        <v>100</v>
      </c>
      <c r="AS7" s="19"/>
      <c r="AT7" s="19"/>
      <c r="AU7" s="19"/>
      <c r="AV7" s="19">
        <v>100</v>
      </c>
      <c r="AW7" s="78">
        <v>100</v>
      </c>
      <c r="AX7" s="24"/>
      <c r="AY7" s="17"/>
      <c r="AZ7" s="111" t="s">
        <v>183</v>
      </c>
      <c r="BA7" s="47" t="s">
        <v>53</v>
      </c>
      <c r="BB7" s="19">
        <v>100</v>
      </c>
      <c r="BC7" s="19"/>
      <c r="BD7" s="19"/>
      <c r="BE7" s="19"/>
      <c r="BF7" s="19">
        <v>100</v>
      </c>
      <c r="BG7" s="78">
        <v>100</v>
      </c>
      <c r="BH7" s="24"/>
      <c r="BI7" s="17"/>
      <c r="BJ7" s="119"/>
      <c r="BT7" s="119"/>
      <c r="CD7" s="119"/>
      <c r="CN7" s="119"/>
      <c r="CX7" s="119"/>
      <c r="DH7" s="119"/>
      <c r="DR7" s="119"/>
      <c r="EB7" s="119"/>
      <c r="EL7" s="119"/>
      <c r="EV7" s="119"/>
      <c r="FF7" s="119"/>
      <c r="FP7" s="119"/>
      <c r="FZ7" s="119"/>
      <c r="GJ7" s="119"/>
      <c r="GT7" s="119"/>
      <c r="HD7" s="119"/>
      <c r="HN7" s="119"/>
      <c r="HX7" s="119"/>
    </row>
    <row xmlns:x14ac="http://schemas.microsoft.com/office/spreadsheetml/2009/9/ac" r="8" s="4" customFormat="true" x14ac:dyDescent="0.25">
      <c r="A8" s="371" t="str">
        <f ca="true">IF(ISBLANK('Data Summary'!A10),"",'Data Summary'!A10)</f>
        <v>LCA_2020_UIS</v>
      </c>
      <c r="B8" s="111"/>
      <c r="C8" s="47" t="s">
        <v>58</v>
      </c>
      <c r="D8" s="19"/>
      <c r="E8" s="19"/>
      <c r="F8" s="19"/>
      <c r="G8" s="19"/>
      <c r="H8" s="19"/>
      <c r="I8" s="78"/>
      <c r="J8" s="24"/>
      <c r="K8" s="17"/>
      <c r="L8" s="111" t="s">
        <v>183</v>
      </c>
      <c r="M8" s="47" t="s">
        <v>58</v>
      </c>
      <c r="N8" s="19"/>
      <c r="O8" s="19"/>
      <c r="P8" s="19"/>
      <c r="Q8" s="19"/>
      <c r="R8" s="19"/>
      <c r="S8" s="78">
        <v>100</v>
      </c>
      <c r="T8" s="24"/>
      <c r="U8" s="17"/>
      <c r="V8" s="111" t="s">
        <v>183</v>
      </c>
      <c r="W8" s="47" t="s">
        <v>58</v>
      </c>
      <c r="X8" s="19">
        <v>100</v>
      </c>
      <c r="Y8" s="19"/>
      <c r="Z8" s="19"/>
      <c r="AA8" s="19"/>
      <c r="AB8" s="19">
        <v>100</v>
      </c>
      <c r="AC8" s="78">
        <v>100</v>
      </c>
      <c r="AD8" s="24"/>
      <c r="AE8" s="17"/>
      <c r="AF8" s="111" t="s">
        <v>183</v>
      </c>
      <c r="AG8" s="47" t="s">
        <v>58</v>
      </c>
      <c r="AH8" s="19"/>
      <c r="AI8" s="19"/>
      <c r="AJ8" s="19"/>
      <c r="AK8" s="19"/>
      <c r="AL8" s="19"/>
      <c r="AM8" s="78">
        <v>100</v>
      </c>
      <c r="AN8" s="24"/>
      <c r="AO8" s="17"/>
      <c r="AP8" s="111" t="s">
        <v>183</v>
      </c>
      <c r="AQ8" s="47" t="s">
        <v>58</v>
      </c>
      <c r="AR8" s="19">
        <v>100</v>
      </c>
      <c r="AS8" s="19"/>
      <c r="AT8" s="19"/>
      <c r="AU8" s="19"/>
      <c r="AV8" s="19">
        <v>100</v>
      </c>
      <c r="AW8" s="78">
        <v>100</v>
      </c>
      <c r="AX8" s="24"/>
      <c r="AY8" s="17"/>
      <c r="AZ8" s="111" t="s">
        <v>183</v>
      </c>
      <c r="BA8" s="47" t="s">
        <v>58</v>
      </c>
      <c r="BB8" s="19">
        <v>100</v>
      </c>
      <c r="BC8" s="19"/>
      <c r="BD8" s="19"/>
      <c r="BE8" s="19"/>
      <c r="BF8" s="19">
        <v>100</v>
      </c>
      <c r="BG8" s="78">
        <v>100</v>
      </c>
      <c r="BH8" s="24"/>
      <c r="BI8" s="17"/>
      <c r="BJ8" s="119"/>
      <c r="BT8" s="119"/>
      <c r="CD8" s="119"/>
      <c r="CN8" s="119"/>
      <c r="CX8" s="119"/>
      <c r="DH8" s="119"/>
      <c r="DR8" s="119"/>
      <c r="EB8" s="119"/>
      <c r="EL8" s="119"/>
      <c r="EV8" s="119"/>
      <c r="FF8" s="119"/>
      <c r="FP8" s="119"/>
      <c r="FZ8" s="119"/>
      <c r="GJ8" s="119"/>
      <c r="GT8" s="119"/>
      <c r="HD8" s="119"/>
      <c r="HN8" s="119"/>
      <c r="HX8" s="119"/>
    </row>
    <row xmlns:x14ac="http://schemas.microsoft.com/office/spreadsheetml/2009/9/ac" r="9" s="4" customFormat="true" x14ac:dyDescent="0.25">
      <c r="A9" s="371" t="str">
        <f ca="true">IF(ISBLANK('Data Summary'!A11),"",'Data Summary'!A11)</f>
        <v>LCA_2022_UIS</v>
      </c>
      <c r="B9" s="111"/>
      <c r="C9" s="47" t="s">
        <v>109</v>
      </c>
      <c r="D9" s="19"/>
      <c r="E9" s="19"/>
      <c r="F9" s="19"/>
      <c r="G9" s="19"/>
      <c r="H9" s="19"/>
      <c r="I9" s="78"/>
      <c r="J9" s="24"/>
      <c r="K9" s="17"/>
      <c r="L9" s="111" t="s">
        <v>183</v>
      </c>
      <c r="M9" s="47" t="s">
        <v>109</v>
      </c>
      <c r="N9" s="19"/>
      <c r="O9" s="19"/>
      <c r="P9" s="19"/>
      <c r="Q9" s="19"/>
      <c r="R9" s="19"/>
      <c r="S9" s="78">
        <v>100</v>
      </c>
      <c r="T9" s="24"/>
      <c r="U9" s="17"/>
      <c r="V9" s="111" t="s">
        <v>183</v>
      </c>
      <c r="W9" s="47" t="s">
        <v>109</v>
      </c>
      <c r="X9" s="19">
        <v>100</v>
      </c>
      <c r="Y9" s="19"/>
      <c r="Z9" s="19"/>
      <c r="AA9" s="19"/>
      <c r="AB9" s="19">
        <v>100</v>
      </c>
      <c r="AC9" s="78">
        <v>100</v>
      </c>
      <c r="AD9" s="24"/>
      <c r="AE9" s="17"/>
      <c r="AF9" s="111" t="s">
        <v>183</v>
      </c>
      <c r="AG9" s="47" t="s">
        <v>109</v>
      </c>
      <c r="AH9" s="19"/>
      <c r="AI9" s="19"/>
      <c r="AJ9" s="19"/>
      <c r="AK9" s="19"/>
      <c r="AL9" s="19"/>
      <c r="AM9" s="78">
        <v>100</v>
      </c>
      <c r="AN9" s="24"/>
      <c r="AO9" s="17"/>
      <c r="AP9" s="111" t="s">
        <v>183</v>
      </c>
      <c r="AQ9" s="47" t="s">
        <v>109</v>
      </c>
      <c r="AR9" s="19">
        <v>100</v>
      </c>
      <c r="AS9" s="19"/>
      <c r="AT9" s="19"/>
      <c r="AU9" s="19"/>
      <c r="AV9" s="19">
        <v>100</v>
      </c>
      <c r="AW9" s="78">
        <v>100</v>
      </c>
      <c r="AX9" s="24"/>
      <c r="AY9" s="17"/>
      <c r="AZ9" s="111" t="s">
        <v>183</v>
      </c>
      <c r="BA9" s="47" t="s">
        <v>109</v>
      </c>
      <c r="BB9" s="19">
        <v>100</v>
      </c>
      <c r="BC9" s="19"/>
      <c r="BD9" s="19"/>
      <c r="BE9" s="19"/>
      <c r="BF9" s="19">
        <v>100</v>
      </c>
      <c r="BG9" s="78">
        <v>100</v>
      </c>
      <c r="BH9" s="24"/>
      <c r="BI9" s="17"/>
      <c r="BJ9" s="119"/>
      <c r="BT9" s="119"/>
      <c r="CD9" s="119"/>
      <c r="CN9" s="119"/>
      <c r="CX9" s="119"/>
      <c r="DH9" s="119"/>
      <c r="DR9" s="119"/>
      <c r="EB9" s="119"/>
      <c r="EL9" s="119"/>
      <c r="EV9" s="119"/>
      <c r="FF9" s="119"/>
      <c r="FP9" s="119"/>
      <c r="FZ9" s="119"/>
      <c r="GJ9" s="119"/>
      <c r="GT9" s="119"/>
      <c r="HD9" s="119"/>
      <c r="HN9" s="119"/>
      <c r="HX9" s="119"/>
    </row>
    <row xmlns:x14ac="http://schemas.microsoft.com/office/spreadsheetml/2009/9/ac" r="10" s="4" customFormat="true" x14ac:dyDescent="0.25">
      <c r="A10" s="372" t="str">
        <f ca="true">IF(ISBLANK('Data Summary'!A12),"",'Data Summary'!A12)</f>
        <v/>
      </c>
      <c r="B10" s="111"/>
      <c r="C10" s="66" t="s">
        <v>21</v>
      </c>
      <c r="D10" s="19"/>
      <c r="E10" s="19"/>
      <c r="F10" s="19"/>
      <c r="G10" s="19"/>
      <c r="H10" s="19"/>
      <c r="I10" s="78"/>
      <c r="J10" s="24"/>
      <c r="K10" s="17"/>
      <c r="L10" s="111" t="s">
        <v>183</v>
      </c>
      <c r="M10" s="66" t="s">
        <v>21</v>
      </c>
      <c r="N10" s="19"/>
      <c r="O10" s="19"/>
      <c r="P10" s="19"/>
      <c r="Q10" s="19"/>
      <c r="R10" s="19"/>
      <c r="S10" s="78">
        <v>100</v>
      </c>
      <c r="T10" s="24"/>
      <c r="U10" s="17"/>
      <c r="V10" s="111" t="s">
        <v>183</v>
      </c>
      <c r="W10" s="66" t="s">
        <v>21</v>
      </c>
      <c r="X10" s="19">
        <v>100</v>
      </c>
      <c r="Y10" s="19"/>
      <c r="Z10" s="19"/>
      <c r="AA10" s="19"/>
      <c r="AB10" s="19">
        <v>100</v>
      </c>
      <c r="AC10" s="78">
        <v>100</v>
      </c>
      <c r="AD10" s="24"/>
      <c r="AE10" s="17"/>
      <c r="AF10" s="111" t="s">
        <v>183</v>
      </c>
      <c r="AG10" s="66" t="s">
        <v>21</v>
      </c>
      <c r="AH10" s="19"/>
      <c r="AI10" s="19"/>
      <c r="AJ10" s="19"/>
      <c r="AK10" s="19"/>
      <c r="AL10" s="19"/>
      <c r="AM10" s="78">
        <v>100</v>
      </c>
      <c r="AN10" s="24"/>
      <c r="AO10" s="17"/>
      <c r="AP10" s="111" t="s">
        <v>183</v>
      </c>
      <c r="AQ10" s="66" t="s">
        <v>21</v>
      </c>
      <c r="AR10" s="19">
        <v>100</v>
      </c>
      <c r="AS10" s="19"/>
      <c r="AT10" s="19"/>
      <c r="AU10" s="19"/>
      <c r="AV10" s="19">
        <v>100</v>
      </c>
      <c r="AW10" s="78">
        <v>100</v>
      </c>
      <c r="AX10" s="24"/>
      <c r="AY10" s="17"/>
      <c r="AZ10" s="111" t="s">
        <v>183</v>
      </c>
      <c r="BA10" s="66" t="s">
        <v>21</v>
      </c>
      <c r="BB10" s="19">
        <v>100</v>
      </c>
      <c r="BC10" s="19"/>
      <c r="BD10" s="19"/>
      <c r="BE10" s="19"/>
      <c r="BF10" s="19">
        <v>100</v>
      </c>
      <c r="BG10" s="78">
        <v>100</v>
      </c>
      <c r="BH10" s="24"/>
      <c r="BI10" s="17"/>
      <c r="BJ10" s="119"/>
      <c r="BT10" s="119"/>
      <c r="CD10" s="119"/>
      <c r="CN10" s="119"/>
      <c r="CX10" s="119"/>
      <c r="DH10" s="119"/>
      <c r="DR10" s="119"/>
      <c r="EB10" s="119"/>
      <c r="EL10" s="119"/>
      <c r="EV10" s="119"/>
      <c r="FF10" s="119"/>
      <c r="FP10" s="119"/>
      <c r="FZ10" s="119"/>
      <c r="GJ10" s="119"/>
      <c r="GT10" s="119"/>
      <c r="HD10" s="119"/>
      <c r="HN10" s="119"/>
      <c r="HX10" s="119"/>
    </row>
    <row xmlns:x14ac="http://schemas.microsoft.com/office/spreadsheetml/2009/9/ac" r="11" s="4" customFormat="true" x14ac:dyDescent="0.25">
      <c r="A11" s="372" t="str">
        <f ca="true">IF(ISBLANK('Data Summary'!A13),"",'Data Summary'!A13)</f>
        <v/>
      </c>
      <c r="B11" s="111"/>
      <c r="C11" s="66" t="s">
        <v>29</v>
      </c>
      <c r="D11" s="19"/>
      <c r="E11" s="7"/>
      <c r="F11" s="7"/>
      <c r="G11" s="7"/>
      <c r="H11" s="7"/>
      <c r="I11" s="26"/>
      <c r="J11" s="24"/>
      <c r="K11" s="17"/>
      <c r="L11" s="111" t="s">
        <v>183</v>
      </c>
      <c r="M11" s="66" t="s">
        <v>29</v>
      </c>
      <c r="N11" s="19"/>
      <c r="O11" s="7"/>
      <c r="P11" s="7"/>
      <c r="Q11" s="7"/>
      <c r="R11" s="7"/>
      <c r="S11" s="78">
        <v>100</v>
      </c>
      <c r="T11" s="24"/>
      <c r="U11" s="17"/>
      <c r="V11" s="111" t="s">
        <v>183</v>
      </c>
      <c r="W11" s="66" t="s">
        <v>29</v>
      </c>
      <c r="X11" s="19">
        <v>100</v>
      </c>
      <c r="Y11" s="19"/>
      <c r="Z11" s="19"/>
      <c r="AA11" s="19"/>
      <c r="AB11" s="19">
        <v>100</v>
      </c>
      <c r="AC11" s="78">
        <v>100</v>
      </c>
      <c r="AD11" s="24"/>
      <c r="AE11" s="17"/>
      <c r="AF11" s="111" t="s">
        <v>183</v>
      </c>
      <c r="AG11" s="66" t="s">
        <v>29</v>
      </c>
      <c r="AH11" s="19"/>
      <c r="AI11" s="7"/>
      <c r="AJ11" s="7"/>
      <c r="AK11" s="7"/>
      <c r="AL11" s="7"/>
      <c r="AM11" s="78">
        <v>100</v>
      </c>
      <c r="AN11" s="24"/>
      <c r="AO11" s="17"/>
      <c r="AP11" s="111" t="s">
        <v>183</v>
      </c>
      <c r="AQ11" s="66" t="s">
        <v>29</v>
      </c>
      <c r="AR11" s="19">
        <v>100</v>
      </c>
      <c r="AS11" s="19"/>
      <c r="AT11" s="19"/>
      <c r="AU11" s="19"/>
      <c r="AV11" s="19">
        <v>100</v>
      </c>
      <c r="AW11" s="78">
        <v>100</v>
      </c>
      <c r="AX11" s="24"/>
      <c r="AY11" s="17"/>
      <c r="AZ11" s="111" t="s">
        <v>183</v>
      </c>
      <c r="BA11" s="66" t="s">
        <v>29</v>
      </c>
      <c r="BB11" s="19">
        <v>100</v>
      </c>
      <c r="BC11" s="19"/>
      <c r="BD11" s="19"/>
      <c r="BE11" s="19"/>
      <c r="BF11" s="19">
        <v>100</v>
      </c>
      <c r="BG11" s="78">
        <v>100</v>
      </c>
      <c r="BH11" s="24"/>
      <c r="BI11" s="17"/>
      <c r="BJ11" s="119"/>
      <c r="BT11" s="119"/>
      <c r="CD11" s="119"/>
      <c r="CN11" s="119"/>
      <c r="CX11" s="119"/>
      <c r="DH11" s="119"/>
      <c r="DR11" s="119"/>
      <c r="EB11" s="119"/>
      <c r="EL11" s="119"/>
      <c r="EV11" s="119"/>
      <c r="FF11" s="119"/>
      <c r="FP11" s="119"/>
      <c r="FZ11" s="119"/>
      <c r="GJ11" s="119"/>
      <c r="GT11" s="119"/>
      <c r="HD11" s="119"/>
      <c r="HN11" s="119"/>
      <c r="HX11" s="119"/>
    </row>
    <row xmlns:x14ac="http://schemas.microsoft.com/office/spreadsheetml/2009/9/ac" r="12" s="1" customFormat="true" ht="15.75" customHeight="true" x14ac:dyDescent="0.2">
      <c r="A12" s="372" t="str">
        <f ca="true">IF(ISBLANK('Data Summary'!A14),"",'Data Summary'!A14)</f>
        <v/>
      </c>
      <c r="B12" s="111" t="s">
        <v>178</v>
      </c>
      <c r="C12" s="66" t="s">
        <v>169</v>
      </c>
      <c r="D12" s="19">
        <v>99.29</v>
      </c>
      <c r="E12" s="19"/>
      <c r="F12" s="19"/>
      <c r="G12" s="19"/>
      <c r="H12" s="19">
        <v>98.75</v>
      </c>
      <c r="I12" s="78">
        <v>100</v>
      </c>
      <c r="J12" s="24"/>
      <c r="K12" s="17"/>
      <c r="L12" s="111" t="s">
        <v>178</v>
      </c>
      <c r="M12" s="66" t="s">
        <v>169</v>
      </c>
      <c r="N12" s="19">
        <v>99.29</v>
      </c>
      <c r="O12" s="19"/>
      <c r="P12" s="19"/>
      <c r="Q12" s="19"/>
      <c r="R12" s="19">
        <v>98.75</v>
      </c>
      <c r="S12" s="78">
        <v>100</v>
      </c>
      <c r="T12" s="24"/>
      <c r="U12" s="17"/>
      <c r="V12" s="111" t="s">
        <v>178</v>
      </c>
      <c r="W12" s="66" t="s">
        <v>169</v>
      </c>
      <c r="X12" s="19">
        <v>100</v>
      </c>
      <c r="Y12" s="19"/>
      <c r="Z12" s="19"/>
      <c r="AA12" s="19"/>
      <c r="AB12" s="19">
        <v>100</v>
      </c>
      <c r="AC12" s="78">
        <v>100</v>
      </c>
      <c r="AD12" s="24"/>
      <c r="AE12" s="17"/>
      <c r="AF12" s="111" t="s">
        <v>178</v>
      </c>
      <c r="AG12" s="66" t="s">
        <v>169</v>
      </c>
      <c r="AH12" s="19">
        <v>99.315743913757402</v>
      </c>
      <c r="AI12" s="19"/>
      <c r="AJ12" s="19"/>
      <c r="AK12" s="19"/>
      <c r="AL12" s="19">
        <v>98.75</v>
      </c>
      <c r="AM12" s="78">
        <v>100</v>
      </c>
      <c r="AN12" s="24"/>
      <c r="AO12" s="17"/>
      <c r="AP12" s="111" t="s">
        <v>178</v>
      </c>
      <c r="AQ12" s="66" t="s">
        <v>169</v>
      </c>
      <c r="AR12" s="19">
        <v>100</v>
      </c>
      <c r="AS12" s="19"/>
      <c r="AT12" s="19"/>
      <c r="AU12" s="19"/>
      <c r="AV12" s="19">
        <v>100</v>
      </c>
      <c r="AW12" s="78">
        <v>100</v>
      </c>
      <c r="AX12" s="24"/>
      <c r="AY12" s="17"/>
      <c r="AZ12" s="111" t="s">
        <v>178</v>
      </c>
      <c r="BA12" s="66" t="s">
        <v>169</v>
      </c>
      <c r="BB12" s="19">
        <v>100</v>
      </c>
      <c r="BC12" s="19"/>
      <c r="BD12" s="19"/>
      <c r="BE12" s="19"/>
      <c r="BF12" s="19">
        <v>100</v>
      </c>
      <c r="BG12" s="78">
        <v>100</v>
      </c>
      <c r="BH12" s="24"/>
      <c r="BI12" s="17"/>
      <c r="BJ12" s="120"/>
      <c r="BT12" s="120"/>
      <c r="CD12" s="120"/>
      <c r="CN12" s="120"/>
      <c r="CX12" s="120"/>
      <c r="DH12" s="120"/>
      <c r="DR12" s="120"/>
      <c r="EB12" s="120"/>
      <c r="EL12" s="120"/>
      <c r="EV12" s="120"/>
      <c r="FF12" s="120"/>
      <c r="FP12" s="120"/>
      <c r="FZ12" s="120"/>
      <c r="GJ12" s="120"/>
      <c r="GT12" s="120"/>
      <c r="HD12" s="120"/>
      <c r="HN12" s="120"/>
      <c r="HX12" s="120"/>
    </row>
    <row xmlns:x14ac="http://schemas.microsoft.com/office/spreadsheetml/2009/9/ac" r="13" s="259" customFormat="true" ht="18" customHeight="true" x14ac:dyDescent="0.25">
      <c r="A13" s="372" t="str">
        <f ca="true">IF(ISBLANK('Data Summary'!A15),"",'Data Summary'!A15)</f>
        <v/>
      </c>
      <c r="B13" s="248" t="s">
        <v>57</v>
      </c>
      <c r="C13" s="254" t="s">
        <v>27</v>
      </c>
      <c r="D13" s="255"/>
      <c r="E13" s="255"/>
      <c r="F13" s="255"/>
      <c r="G13" s="256"/>
      <c r="H13" s="256"/>
      <c r="I13" s="257"/>
      <c r="J13" s="238"/>
      <c r="K13" s="253"/>
      <c r="L13" s="248" t="s">
        <v>57</v>
      </c>
      <c r="M13" s="254" t="s">
        <v>27</v>
      </c>
      <c r="N13" s="255"/>
      <c r="O13" s="255"/>
      <c r="P13" s="255"/>
      <c r="Q13" s="256"/>
      <c r="R13" s="256"/>
      <c r="S13" s="257"/>
      <c r="T13" s="238"/>
      <c r="U13" s="253"/>
      <c r="V13" s="248" t="s">
        <v>57</v>
      </c>
      <c r="W13" s="254" t="s">
        <v>27</v>
      </c>
      <c r="X13" s="255"/>
      <c r="Y13" s="255"/>
      <c r="Z13" s="255"/>
      <c r="AA13" s="256"/>
      <c r="AB13" s="256"/>
      <c r="AC13" s="257"/>
      <c r="AD13" s="238"/>
      <c r="AE13" s="253"/>
      <c r="AF13" s="248" t="s">
        <v>57</v>
      </c>
      <c r="AG13" s="254" t="s">
        <v>27</v>
      </c>
      <c r="AH13" s="255"/>
      <c r="AI13" s="255"/>
      <c r="AJ13" s="255"/>
      <c r="AK13" s="256"/>
      <c r="AL13" s="256"/>
      <c r="AM13" s="257"/>
      <c r="AN13" s="238"/>
      <c r="AO13" s="253"/>
      <c r="AP13" s="248" t="s">
        <v>57</v>
      </c>
      <c r="AQ13" s="254" t="s">
        <v>27</v>
      </c>
      <c r="AR13" s="255"/>
      <c r="AS13" s="255"/>
      <c r="AT13" s="255"/>
      <c r="AU13" s="256"/>
      <c r="AV13" s="256"/>
      <c r="AW13" s="257"/>
      <c r="AX13" s="238"/>
      <c r="AY13" s="253"/>
      <c r="AZ13" s="248" t="s">
        <v>57</v>
      </c>
      <c r="BA13" s="254" t="s">
        <v>27</v>
      </c>
      <c r="BB13" s="255"/>
      <c r="BC13" s="255"/>
      <c r="BD13" s="255"/>
      <c r="BE13" s="256"/>
      <c r="BF13" s="256"/>
      <c r="BG13" s="257"/>
      <c r="BH13" s="238"/>
      <c r="BI13" s="253"/>
      <c r="BJ13" s="258"/>
      <c r="BT13" s="258"/>
      <c r="CD13" s="258"/>
      <c r="CN13" s="258"/>
      <c r="CX13" s="258"/>
      <c r="DH13" s="258"/>
      <c r="DR13" s="258"/>
      <c r="EB13" s="258"/>
      <c r="EL13" s="258"/>
      <c r="EV13" s="258"/>
      <c r="FF13" s="258"/>
      <c r="FP13" s="258"/>
      <c r="FZ13" s="258"/>
      <c r="GJ13" s="258"/>
      <c r="GT13" s="258"/>
      <c r="HD13" s="258"/>
      <c r="HN13" s="258"/>
      <c r="HX13" s="258"/>
    </row>
    <row xmlns:x14ac="http://schemas.microsoft.com/office/spreadsheetml/2009/9/ac" r="14" x14ac:dyDescent="0.25">
      <c r="A14" s="372" t="str">
        <f ca="true">IF(ISBLANK('Data Summary'!A16),"",'Data Summary'!A16)</f>
        <v/>
      </c>
      <c r="B14" s="112" t="s">
        <v>30</v>
      </c>
      <c r="C14" s="20">
        <v>0</v>
      </c>
      <c r="D14" s="46"/>
      <c r="E14" s="46"/>
      <c r="F14" s="46"/>
      <c r="G14" s="7"/>
      <c r="H14" s="7"/>
      <c r="I14" s="26">
        <v>0</v>
      </c>
      <c r="J14" s="11"/>
      <c r="K14" s="16"/>
      <c r="L14" s="112" t="s">
        <v>30</v>
      </c>
      <c r="M14" s="20">
        <v>0</v>
      </c>
      <c r="N14" s="46"/>
      <c r="O14" s="46"/>
      <c r="P14" s="46"/>
      <c r="Q14" s="7"/>
      <c r="R14" s="7"/>
      <c r="S14" s="26">
        <v>0</v>
      </c>
      <c r="T14" s="11"/>
      <c r="U14" s="16"/>
      <c r="V14" s="112" t="s">
        <v>30</v>
      </c>
      <c r="W14" s="20">
        <v>0</v>
      </c>
      <c r="X14" s="46">
        <v>0</v>
      </c>
      <c r="Y14" s="46"/>
      <c r="Z14" s="46"/>
      <c r="AA14" s="7"/>
      <c r="AB14" s="7">
        <v>0</v>
      </c>
      <c r="AC14" s="26">
        <v>0</v>
      </c>
      <c r="AD14" s="11"/>
      <c r="AE14" s="16"/>
      <c r="AF14" s="112" t="s">
        <v>30</v>
      </c>
      <c r="AG14" s="20">
        <v>0</v>
      </c>
      <c r="AH14" s="46"/>
      <c r="AI14" s="46"/>
      <c r="AJ14" s="46"/>
      <c r="AK14" s="7"/>
      <c r="AL14" s="7"/>
      <c r="AM14" s="26">
        <v>0</v>
      </c>
      <c r="AN14" s="11"/>
      <c r="AO14" s="16"/>
      <c r="AP14" s="112" t="s">
        <v>30</v>
      </c>
      <c r="AQ14" s="20">
        <v>0</v>
      </c>
      <c r="AR14" s="46">
        <v>0</v>
      </c>
      <c r="AS14" s="46"/>
      <c r="AT14" s="46"/>
      <c r="AU14" s="7"/>
      <c r="AV14" s="7">
        <v>0</v>
      </c>
      <c r="AW14" s="26">
        <v>0</v>
      </c>
      <c r="AX14" s="11"/>
      <c r="AY14" s="16"/>
      <c r="AZ14" s="112" t="s">
        <v>30</v>
      </c>
      <c r="BA14" s="20">
        <v>0</v>
      </c>
      <c r="BB14" s="46">
        <v>0</v>
      </c>
      <c r="BC14" s="46"/>
      <c r="BD14" s="46"/>
      <c r="BE14" s="7"/>
      <c r="BF14" s="7">
        <v>0</v>
      </c>
      <c r="BG14" s="26">
        <v>0</v>
      </c>
      <c r="BH14" s="11"/>
      <c r="BI14" s="16"/>
    </row>
    <row xmlns:x14ac="http://schemas.microsoft.com/office/spreadsheetml/2009/9/ac" r="15" s="2" customFormat="true" x14ac:dyDescent="0.25">
      <c r="A15" s="372" t="str">
        <f ca="true">IF(ISBLANK('Data Summary'!A17),"",'Data Summary'!A17)</f>
        <v/>
      </c>
      <c r="B15" s="112" t="s">
        <v>105</v>
      </c>
      <c r="C15" s="80">
        <v>0</v>
      </c>
      <c r="D15" s="46"/>
      <c r="E15" s="46"/>
      <c r="F15" s="46"/>
      <c r="G15" s="7"/>
      <c r="H15" s="7"/>
      <c r="I15" s="26"/>
      <c r="J15" s="11"/>
      <c r="K15" s="16"/>
      <c r="L15" s="112" t="s">
        <v>105</v>
      </c>
      <c r="M15" s="80">
        <v>0</v>
      </c>
      <c r="N15" s="46"/>
      <c r="O15" s="46"/>
      <c r="P15" s="46"/>
      <c r="Q15" s="7"/>
      <c r="R15" s="7"/>
      <c r="S15" s="26"/>
      <c r="T15" s="11"/>
      <c r="U15" s="16"/>
      <c r="V15" s="112" t="s">
        <v>105</v>
      </c>
      <c r="W15" s="80">
        <v>0</v>
      </c>
      <c r="X15" s="46"/>
      <c r="Y15" s="46"/>
      <c r="Z15" s="46"/>
      <c r="AA15" s="7"/>
      <c r="AB15" s="7"/>
      <c r="AC15" s="26"/>
      <c r="AD15" s="11"/>
      <c r="AE15" s="16"/>
      <c r="AF15" s="112" t="s">
        <v>105</v>
      </c>
      <c r="AG15" s="80">
        <v>0</v>
      </c>
      <c r="AH15" s="46"/>
      <c r="AI15" s="46"/>
      <c r="AJ15" s="46"/>
      <c r="AK15" s="7"/>
      <c r="AL15" s="7"/>
      <c r="AM15" s="26"/>
      <c r="AN15" s="11"/>
      <c r="AO15" s="16"/>
      <c r="AP15" s="112" t="s">
        <v>105</v>
      </c>
      <c r="AQ15" s="80">
        <v>0</v>
      </c>
      <c r="AR15" s="46"/>
      <c r="AS15" s="46"/>
      <c r="AT15" s="46"/>
      <c r="AU15" s="7"/>
      <c r="AV15" s="7"/>
      <c r="AW15" s="26"/>
      <c r="AX15" s="11"/>
      <c r="AY15" s="16"/>
      <c r="AZ15" s="112" t="s">
        <v>105</v>
      </c>
      <c r="BA15" s="80">
        <v>0</v>
      </c>
      <c r="BB15" s="46"/>
      <c r="BC15" s="46"/>
      <c r="BD15" s="46"/>
      <c r="BE15" s="7"/>
      <c r="BF15" s="7"/>
      <c r="BG15" s="26"/>
      <c r="BH15" s="11"/>
      <c r="BI15" s="16"/>
      <c r="BJ15" s="122"/>
      <c r="BT15" s="122"/>
      <c r="CD15" s="122"/>
      <c r="CN15" s="122"/>
      <c r="CX15" s="122"/>
      <c r="DH15" s="122"/>
      <c r="DR15" s="122"/>
      <c r="EB15" s="122"/>
      <c r="EL15" s="122"/>
      <c r="EV15" s="122"/>
      <c r="FF15" s="122"/>
      <c r="FP15" s="122"/>
      <c r="FZ15" s="122"/>
      <c r="GJ15" s="122"/>
      <c r="GT15" s="122"/>
      <c r="HD15" s="122"/>
      <c r="HN15" s="122"/>
      <c r="HX15" s="122"/>
    </row>
    <row xmlns:x14ac="http://schemas.microsoft.com/office/spreadsheetml/2009/9/ac" r="16" s="2" customFormat="true" x14ac:dyDescent="0.25">
      <c r="A16" s="372" t="str">
        <f ca="true">IF(ISBLANK('Data Summary'!A18),"",'Data Summary'!A18)</f>
        <v/>
      </c>
      <c r="B16" s="113" t="s">
        <v>187</v>
      </c>
      <c r="C16" s="6">
        <v>1</v>
      </c>
      <c r="D16" s="79"/>
      <c r="E16" s="46"/>
      <c r="F16" s="7"/>
      <c r="G16" s="7"/>
      <c r="H16" s="7"/>
      <c r="I16" s="26">
        <v>100</v>
      </c>
      <c r="J16" s="11"/>
      <c r="K16" s="16"/>
      <c r="L16" s="113" t="s">
        <v>187</v>
      </c>
      <c r="M16" s="6">
        <v>1</v>
      </c>
      <c r="N16" s="79"/>
      <c r="O16" s="46"/>
      <c r="P16" s="7"/>
      <c r="Q16" s="7"/>
      <c r="R16" s="7"/>
      <c r="S16" s="26">
        <v>100</v>
      </c>
      <c r="T16" s="11"/>
      <c r="U16" s="16"/>
      <c r="V16" s="113" t="s">
        <v>187</v>
      </c>
      <c r="W16" s="6">
        <v>1</v>
      </c>
      <c r="X16" s="79">
        <v>100</v>
      </c>
      <c r="Y16" s="46"/>
      <c r="Z16" s="7"/>
      <c r="AA16" s="7"/>
      <c r="AB16" s="7">
        <v>100</v>
      </c>
      <c r="AC16" s="26">
        <v>100</v>
      </c>
      <c r="AD16" s="11"/>
      <c r="AE16" s="16"/>
      <c r="AF16" s="113" t="s">
        <v>187</v>
      </c>
      <c r="AG16" s="6">
        <v>1</v>
      </c>
      <c r="AH16" s="79"/>
      <c r="AI16" s="46"/>
      <c r="AJ16" s="7"/>
      <c r="AK16" s="7"/>
      <c r="AL16" s="7"/>
      <c r="AM16" s="26">
        <v>100</v>
      </c>
      <c r="AN16" s="11"/>
      <c r="AO16" s="16"/>
      <c r="AP16" s="113" t="s">
        <v>187</v>
      </c>
      <c r="AQ16" s="6">
        <v>1</v>
      </c>
      <c r="AR16" s="79">
        <v>100</v>
      </c>
      <c r="AS16" s="46"/>
      <c r="AT16" s="7"/>
      <c r="AU16" s="7"/>
      <c r="AV16" s="7">
        <v>100</v>
      </c>
      <c r="AW16" s="26">
        <v>100</v>
      </c>
      <c r="AX16" s="11"/>
      <c r="AY16" s="16"/>
      <c r="AZ16" s="113" t="s">
        <v>187</v>
      </c>
      <c r="BA16" s="6">
        <v>1</v>
      </c>
      <c r="BB16" s="79">
        <v>100</v>
      </c>
      <c r="BC16" s="46"/>
      <c r="BD16" s="7"/>
      <c r="BE16" s="7"/>
      <c r="BF16" s="7">
        <v>100</v>
      </c>
      <c r="BG16" s="26">
        <v>100</v>
      </c>
      <c r="BH16" s="11"/>
      <c r="BI16" s="16"/>
      <c r="BJ16" s="122"/>
      <c r="BT16" s="122"/>
      <c r="CD16" s="122"/>
      <c r="CN16" s="122"/>
      <c r="CX16" s="122"/>
      <c r="DH16" s="122"/>
      <c r="DR16" s="122"/>
      <c r="EB16" s="122"/>
      <c r="EL16" s="122"/>
      <c r="EV16" s="122"/>
      <c r="FF16" s="122"/>
      <c r="FP16" s="122"/>
      <c r="FZ16" s="122"/>
      <c r="GJ16" s="122"/>
      <c r="GT16" s="122"/>
      <c r="HD16" s="122"/>
      <c r="HN16" s="122"/>
      <c r="HX16" s="122"/>
    </row>
    <row xmlns:x14ac="http://schemas.microsoft.com/office/spreadsheetml/2009/9/ac" r="17" s="2" customFormat="true" x14ac:dyDescent="0.25">
      <c r="A17" s="372" t="str">
        <f ca="true">IF(ISBLANK('Data Summary'!A19),"",'Data Summary'!A19)</f>
        <v/>
      </c>
      <c r="B17" s="113"/>
      <c r="C17" s="22"/>
      <c r="D17" s="46"/>
      <c r="E17" s="7"/>
      <c r="F17" s="7"/>
      <c r="G17" s="7"/>
      <c r="H17" s="7"/>
      <c r="I17" s="26"/>
      <c r="J17" s="11"/>
      <c r="K17" s="16"/>
      <c r="L17" s="113"/>
      <c r="M17" s="22"/>
      <c r="N17" s="46"/>
      <c r="O17" s="7"/>
      <c r="P17" s="7"/>
      <c r="Q17" s="7"/>
      <c r="R17" s="7"/>
      <c r="S17" s="26"/>
      <c r="T17" s="11"/>
      <c r="U17" s="16"/>
      <c r="V17" s="113"/>
      <c r="W17" s="22"/>
      <c r="X17" s="46"/>
      <c r="Y17" s="7"/>
      <c r="Z17" s="7"/>
      <c r="AA17" s="7"/>
      <c r="AB17" s="7"/>
      <c r="AC17" s="26"/>
      <c r="AD17" s="11"/>
      <c r="AE17" s="16"/>
      <c r="AF17" s="113"/>
      <c r="AG17" s="22"/>
      <c r="AH17" s="46"/>
      <c r="AI17" s="7"/>
      <c r="AJ17" s="7"/>
      <c r="AK17" s="7"/>
      <c r="AL17" s="7"/>
      <c r="AM17" s="26"/>
      <c r="AN17" s="11"/>
      <c r="AO17" s="16"/>
      <c r="AP17" s="113"/>
      <c r="AQ17" s="22"/>
      <c r="AR17" s="46"/>
      <c r="AS17" s="7"/>
      <c r="AT17" s="7"/>
      <c r="AU17" s="7"/>
      <c r="AV17" s="7"/>
      <c r="AW17" s="26"/>
      <c r="AX17" s="11"/>
      <c r="AY17" s="16"/>
      <c r="AZ17" s="113"/>
      <c r="BA17" s="22"/>
      <c r="BB17" s="46"/>
      <c r="BC17" s="7"/>
      <c r="BD17" s="7"/>
      <c r="BE17" s="7"/>
      <c r="BF17" s="7"/>
      <c r="BG17" s="26"/>
      <c r="BH17" s="11"/>
      <c r="BI17" s="16"/>
      <c r="BJ17" s="122"/>
      <c r="BT17" s="122"/>
      <c r="CD17" s="122"/>
      <c r="CN17" s="122"/>
      <c r="CX17" s="122"/>
      <c r="DH17" s="122"/>
      <c r="DR17" s="122"/>
      <c r="EB17" s="122"/>
      <c r="EL17" s="122"/>
      <c r="EV17" s="122"/>
      <c r="FF17" s="122"/>
      <c r="FP17" s="122"/>
      <c r="FZ17" s="122"/>
      <c r="GJ17" s="122"/>
      <c r="GT17" s="122"/>
      <c r="HD17" s="122"/>
      <c r="HN17" s="122"/>
      <c r="HX17" s="122"/>
    </row>
    <row xmlns:x14ac="http://schemas.microsoft.com/office/spreadsheetml/2009/9/ac" r="18" s="2" customFormat="true" x14ac:dyDescent="0.25">
      <c r="A18" s="372" t="str">
        <f ca="true">IF(ISBLANK('Data Summary'!A20),"",'Data Summary'!A20)</f>
        <v/>
      </c>
      <c r="B18" s="113"/>
      <c r="C18" s="22"/>
      <c r="D18" s="7"/>
      <c r="E18" s="7"/>
      <c r="F18" s="7"/>
      <c r="G18" s="7"/>
      <c r="H18" s="7"/>
      <c r="I18" s="26"/>
      <c r="J18" s="11"/>
      <c r="K18" s="16"/>
      <c r="L18" s="113"/>
      <c r="M18" s="22"/>
      <c r="N18" s="7"/>
      <c r="O18" s="7"/>
      <c r="P18" s="7"/>
      <c r="Q18" s="7"/>
      <c r="R18" s="7"/>
      <c r="S18" s="26"/>
      <c r="T18" s="11"/>
      <c r="U18" s="16"/>
      <c r="V18" s="113"/>
      <c r="W18" s="22"/>
      <c r="X18" s="7"/>
      <c r="Y18" s="7"/>
      <c r="Z18" s="7"/>
      <c r="AA18" s="7"/>
      <c r="AB18" s="7"/>
      <c r="AC18" s="26"/>
      <c r="AD18" s="11"/>
      <c r="AE18" s="16"/>
      <c r="AF18" s="113"/>
      <c r="AG18" s="22"/>
      <c r="AH18" s="7"/>
      <c r="AI18" s="7"/>
      <c r="AJ18" s="7"/>
      <c r="AK18" s="7"/>
      <c r="AL18" s="7"/>
      <c r="AM18" s="26"/>
      <c r="AN18" s="11"/>
      <c r="AO18" s="16"/>
      <c r="AP18" s="113"/>
      <c r="AQ18" s="22"/>
      <c r="AR18" s="7"/>
      <c r="AS18" s="7"/>
      <c r="AT18" s="7"/>
      <c r="AU18" s="7"/>
      <c r="AV18" s="7"/>
      <c r="AW18" s="26"/>
      <c r="AX18" s="11"/>
      <c r="AY18" s="16"/>
      <c r="AZ18" s="113"/>
      <c r="BA18" s="22"/>
      <c r="BB18" s="7"/>
      <c r="BC18" s="7"/>
      <c r="BD18" s="7"/>
      <c r="BE18" s="7"/>
      <c r="BF18" s="7"/>
      <c r="BG18" s="26"/>
      <c r="BH18" s="11"/>
      <c r="BI18" s="16"/>
      <c r="BJ18" s="122"/>
      <c r="BT18" s="122"/>
      <c r="CD18" s="122"/>
      <c r="CN18" s="122"/>
      <c r="CX18" s="122"/>
      <c r="DH18" s="122"/>
      <c r="DR18" s="122"/>
      <c r="EB18" s="122"/>
      <c r="EL18" s="122"/>
      <c r="EV18" s="122"/>
      <c r="FF18" s="122"/>
      <c r="FP18" s="122"/>
      <c r="FZ18" s="122"/>
      <c r="GJ18" s="122"/>
      <c r="GT18" s="122"/>
      <c r="HD18" s="122"/>
      <c r="HN18" s="122"/>
      <c r="HX18" s="122"/>
    </row>
    <row xmlns:x14ac="http://schemas.microsoft.com/office/spreadsheetml/2009/9/ac" r="19" s="2" customFormat="true" x14ac:dyDescent="0.25">
      <c r="A19" s="372" t="str">
        <f ca="true">IF(ISBLANK('Data Summary'!A21),"",'Data Summary'!A21)</f>
        <v/>
      </c>
      <c r="B19" s="113"/>
      <c r="C19" s="22"/>
      <c r="D19" s="7"/>
      <c r="E19" s="7"/>
      <c r="F19" s="68"/>
      <c r="G19" s="7"/>
      <c r="H19" s="7"/>
      <c r="I19" s="26"/>
      <c r="J19" s="11"/>
      <c r="K19" s="16"/>
      <c r="L19" s="113"/>
      <c r="M19" s="22"/>
      <c r="N19" s="7"/>
      <c r="O19" s="7"/>
      <c r="P19" s="68"/>
      <c r="Q19" s="7"/>
      <c r="R19" s="7"/>
      <c r="S19" s="26"/>
      <c r="T19" s="11"/>
      <c r="U19" s="16"/>
      <c r="V19" s="113"/>
      <c r="W19" s="22"/>
      <c r="X19" s="7"/>
      <c r="Y19" s="7"/>
      <c r="Z19" s="68"/>
      <c r="AA19" s="7"/>
      <c r="AB19" s="7"/>
      <c r="AC19" s="26"/>
      <c r="AD19" s="11"/>
      <c r="AE19" s="16"/>
      <c r="AF19" s="113"/>
      <c r="AG19" s="22"/>
      <c r="AH19" s="7"/>
      <c r="AI19" s="7"/>
      <c r="AJ19" s="68"/>
      <c r="AK19" s="7"/>
      <c r="AL19" s="7"/>
      <c r="AM19" s="26"/>
      <c r="AN19" s="11"/>
      <c r="AO19" s="16"/>
      <c r="AP19" s="113"/>
      <c r="AQ19" s="22"/>
      <c r="AR19" s="7"/>
      <c r="AS19" s="7"/>
      <c r="AT19" s="68"/>
      <c r="AU19" s="7"/>
      <c r="AV19" s="7"/>
      <c r="AW19" s="26"/>
      <c r="AX19" s="11"/>
      <c r="AY19" s="16"/>
      <c r="AZ19" s="113"/>
      <c r="BA19" s="22"/>
      <c r="BB19" s="7"/>
      <c r="BC19" s="7"/>
      <c r="BD19" s="68"/>
      <c r="BE19" s="7"/>
      <c r="BF19" s="7"/>
      <c r="BG19" s="26"/>
      <c r="BH19" s="11"/>
      <c r="BI19" s="16"/>
      <c r="BJ19" s="122"/>
      <c r="BT19" s="122"/>
      <c r="CD19" s="122"/>
      <c r="CN19" s="122"/>
      <c r="CX19" s="122"/>
      <c r="DH19" s="122"/>
      <c r="DR19" s="122"/>
      <c r="EB19" s="122"/>
      <c r="EL19" s="122"/>
      <c r="EV19" s="122"/>
      <c r="FF19" s="122"/>
      <c r="FP19" s="122"/>
      <c r="FZ19" s="122"/>
      <c r="GJ19" s="122"/>
      <c r="GT19" s="122"/>
      <c r="HD19" s="122"/>
      <c r="HN19" s="122"/>
      <c r="HX19" s="122"/>
    </row>
    <row xmlns:x14ac="http://schemas.microsoft.com/office/spreadsheetml/2009/9/ac" r="20" s="2" customFormat="true" x14ac:dyDescent="0.25">
      <c r="A20" s="372" t="str">
        <f ca="true">IF(ISBLANK('Data Summary'!A22),"",'Data Summary'!A22)</f>
        <v/>
      </c>
      <c r="B20" s="113"/>
      <c r="C20" s="21"/>
      <c r="D20" s="7"/>
      <c r="E20" s="68"/>
      <c r="F20" s="68"/>
      <c r="G20" s="7"/>
      <c r="H20" s="7"/>
      <c r="I20" s="26"/>
      <c r="J20" s="11"/>
      <c r="K20" s="16"/>
      <c r="L20" s="113"/>
      <c r="M20" s="21"/>
      <c r="N20" s="7"/>
      <c r="O20" s="68"/>
      <c r="P20" s="68"/>
      <c r="Q20" s="7"/>
      <c r="R20" s="7"/>
      <c r="S20" s="26"/>
      <c r="T20" s="11"/>
      <c r="U20" s="16"/>
      <c r="V20" s="113"/>
      <c r="W20" s="21"/>
      <c r="X20" s="7"/>
      <c r="Y20" s="68"/>
      <c r="Z20" s="68"/>
      <c r="AA20" s="7"/>
      <c r="AB20" s="7"/>
      <c r="AC20" s="26"/>
      <c r="AD20" s="11"/>
      <c r="AE20" s="16"/>
      <c r="AF20" s="113"/>
      <c r="AG20" s="21"/>
      <c r="AH20" s="7"/>
      <c r="AI20" s="68"/>
      <c r="AJ20" s="68"/>
      <c r="AK20" s="7"/>
      <c r="AL20" s="7"/>
      <c r="AM20" s="26"/>
      <c r="AN20" s="11"/>
      <c r="AO20" s="16"/>
      <c r="AP20" s="113"/>
      <c r="AQ20" s="21"/>
      <c r="AR20" s="7"/>
      <c r="AS20" s="68"/>
      <c r="AT20" s="68"/>
      <c r="AU20" s="7"/>
      <c r="AV20" s="7"/>
      <c r="AW20" s="26"/>
      <c r="AX20" s="11"/>
      <c r="AY20" s="16"/>
      <c r="AZ20" s="113"/>
      <c r="BA20" s="21"/>
      <c r="BB20" s="7"/>
      <c r="BC20" s="68"/>
      <c r="BD20" s="68"/>
      <c r="BE20" s="7"/>
      <c r="BF20" s="7"/>
      <c r="BG20" s="26"/>
      <c r="BH20" s="11"/>
      <c r="BI20" s="16"/>
      <c r="BJ20" s="122"/>
      <c r="BT20" s="122"/>
      <c r="CD20" s="122"/>
      <c r="CN20" s="122"/>
      <c r="CX20" s="122"/>
      <c r="DH20" s="122"/>
      <c r="DR20" s="122"/>
      <c r="EB20" s="122"/>
      <c r="EL20" s="122"/>
      <c r="EV20" s="122"/>
      <c r="FF20" s="122"/>
      <c r="FP20" s="122"/>
      <c r="FZ20" s="122"/>
      <c r="GJ20" s="122"/>
      <c r="GT20" s="122"/>
      <c r="HD20" s="122"/>
      <c r="HN20" s="122"/>
      <c r="HX20" s="122"/>
    </row>
    <row xmlns:x14ac="http://schemas.microsoft.com/office/spreadsheetml/2009/9/ac" r="21" s="2" customFormat="true" x14ac:dyDescent="0.25">
      <c r="A21" s="372" t="str">
        <f ca="true">IF(ISBLANK('Data Summary'!A23),"",'Data Summary'!A23)</f>
        <v/>
      </c>
      <c r="B21" s="113"/>
      <c r="C21" s="21"/>
      <c r="D21" s="68"/>
      <c r="E21" s="68"/>
      <c r="F21" s="68"/>
      <c r="G21" s="68"/>
      <c r="H21" s="68"/>
      <c r="I21" s="69"/>
      <c r="J21" s="11"/>
      <c r="K21" s="16"/>
      <c r="L21" s="113"/>
      <c r="M21" s="21"/>
      <c r="N21" s="68"/>
      <c r="O21" s="68"/>
      <c r="P21" s="68"/>
      <c r="Q21" s="68"/>
      <c r="R21" s="68"/>
      <c r="S21" s="69"/>
      <c r="T21" s="11"/>
      <c r="U21" s="16"/>
      <c r="V21" s="113"/>
      <c r="W21" s="21"/>
      <c r="X21" s="68"/>
      <c r="Y21" s="68"/>
      <c r="Z21" s="68"/>
      <c r="AA21" s="68"/>
      <c r="AB21" s="68"/>
      <c r="AC21" s="69"/>
      <c r="AD21" s="11"/>
      <c r="AE21" s="16"/>
      <c r="AF21" s="113"/>
      <c r="AG21" s="21"/>
      <c r="AH21" s="68"/>
      <c r="AI21" s="68"/>
      <c r="AJ21" s="68"/>
      <c r="AK21" s="68"/>
      <c r="AL21" s="68"/>
      <c r="AM21" s="69"/>
      <c r="AN21" s="11"/>
      <c r="AO21" s="16"/>
      <c r="AP21" s="113"/>
      <c r="AQ21" s="21"/>
      <c r="AR21" s="68"/>
      <c r="AS21" s="68"/>
      <c r="AT21" s="68"/>
      <c r="AU21" s="68"/>
      <c r="AV21" s="68"/>
      <c r="AW21" s="69"/>
      <c r="AX21" s="11"/>
      <c r="AY21" s="16"/>
      <c r="AZ21" s="113"/>
      <c r="BA21" s="21"/>
      <c r="BB21" s="68"/>
      <c r="BC21" s="68"/>
      <c r="BD21" s="68"/>
      <c r="BE21" s="68"/>
      <c r="BF21" s="68"/>
      <c r="BG21" s="69"/>
      <c r="BH21" s="11"/>
      <c r="BI21" s="16"/>
      <c r="BJ21" s="122"/>
      <c r="BT21" s="122"/>
      <c r="CD21" s="122"/>
      <c r="CN21" s="122"/>
      <c r="CX21" s="122"/>
      <c r="DH21" s="122"/>
      <c r="DR21" s="122"/>
      <c r="EB21" s="122"/>
      <c r="EL21" s="122"/>
      <c r="EV21" s="122"/>
      <c r="FF21" s="122"/>
      <c r="FP21" s="122"/>
      <c r="FZ21" s="122"/>
      <c r="GJ21" s="122"/>
      <c r="GT21" s="122"/>
      <c r="HD21" s="122"/>
      <c r="HN21" s="122"/>
      <c r="HX21" s="122"/>
    </row>
    <row xmlns:x14ac="http://schemas.microsoft.com/office/spreadsheetml/2009/9/ac" r="22" s="2" customFormat="true" x14ac:dyDescent="0.25">
      <c r="A22" s="372" t="str">
        <f ca="true">IF(ISBLANK('Data Summary'!A24),"",'Data Summary'!A24)</f>
        <v/>
      </c>
      <c r="B22" s="113"/>
      <c r="C22" s="21"/>
      <c r="D22" s="68"/>
      <c r="E22" s="68"/>
      <c r="F22" s="68"/>
      <c r="G22" s="68"/>
      <c r="H22" s="68"/>
      <c r="I22" s="69"/>
      <c r="J22" s="11"/>
      <c r="K22" s="16"/>
      <c r="L22" s="113"/>
      <c r="M22" s="21"/>
      <c r="N22" s="68"/>
      <c r="O22" s="68"/>
      <c r="P22" s="68"/>
      <c r="Q22" s="68"/>
      <c r="R22" s="68"/>
      <c r="S22" s="69"/>
      <c r="T22" s="11"/>
      <c r="U22" s="16"/>
      <c r="V22" s="113"/>
      <c r="W22" s="21"/>
      <c r="X22" s="68"/>
      <c r="Y22" s="68"/>
      <c r="Z22" s="68"/>
      <c r="AA22" s="68"/>
      <c r="AB22" s="68"/>
      <c r="AC22" s="69"/>
      <c r="AD22" s="11"/>
      <c r="AE22" s="16"/>
      <c r="AF22" s="113"/>
      <c r="AG22" s="21"/>
      <c r="AH22" s="68"/>
      <c r="AI22" s="68"/>
      <c r="AJ22" s="68"/>
      <c r="AK22" s="68"/>
      <c r="AL22" s="68"/>
      <c r="AM22" s="69"/>
      <c r="AN22" s="11"/>
      <c r="AO22" s="16"/>
      <c r="AP22" s="113"/>
      <c r="AQ22" s="21"/>
      <c r="AR22" s="68"/>
      <c r="AS22" s="68"/>
      <c r="AT22" s="68"/>
      <c r="AU22" s="68"/>
      <c r="AV22" s="68"/>
      <c r="AW22" s="69"/>
      <c r="AX22" s="11"/>
      <c r="AY22" s="16"/>
      <c r="AZ22" s="113"/>
      <c r="BA22" s="21"/>
      <c r="BB22" s="68"/>
      <c r="BC22" s="68"/>
      <c r="BD22" s="68"/>
      <c r="BE22" s="68"/>
      <c r="BF22" s="68"/>
      <c r="BG22" s="69"/>
      <c r="BH22" s="11"/>
      <c r="BI22" s="16"/>
      <c r="BJ22" s="122"/>
      <c r="BT22" s="122"/>
      <c r="CD22" s="122"/>
      <c r="CN22" s="122"/>
      <c r="CX22" s="122"/>
      <c r="DH22" s="122"/>
      <c r="DR22" s="122"/>
      <c r="EB22" s="122"/>
      <c r="EL22" s="122"/>
      <c r="EV22" s="122"/>
      <c r="FF22" s="122"/>
      <c r="FP22" s="122"/>
      <c r="FZ22" s="122"/>
      <c r="GJ22" s="122"/>
      <c r="GT22" s="122"/>
      <c r="HD22" s="122"/>
      <c r="HN22" s="122"/>
      <c r="HX22" s="122"/>
    </row>
    <row xmlns:x14ac="http://schemas.microsoft.com/office/spreadsheetml/2009/9/ac" r="23" s="2" customFormat="true" x14ac:dyDescent="0.25">
      <c r="A23" s="372" t="str">
        <f ca="true">IF(ISBLANK('Data Summary'!A25),"",'Data Summary'!A25)</f>
        <v/>
      </c>
      <c r="B23" s="113"/>
      <c r="C23" s="21"/>
      <c r="D23" s="68"/>
      <c r="E23" s="68"/>
      <c r="F23" s="68"/>
      <c r="G23" s="68"/>
      <c r="H23" s="68"/>
      <c r="I23" s="69"/>
      <c r="J23" s="11"/>
      <c r="K23" s="16"/>
      <c r="L23" s="113"/>
      <c r="M23" s="21"/>
      <c r="N23" s="68"/>
      <c r="O23" s="68"/>
      <c r="P23" s="68"/>
      <c r="Q23" s="68"/>
      <c r="R23" s="68"/>
      <c r="S23" s="69"/>
      <c r="T23" s="11"/>
      <c r="U23" s="16"/>
      <c r="V23" s="113"/>
      <c r="W23" s="21"/>
      <c r="X23" s="68"/>
      <c r="Y23" s="68"/>
      <c r="Z23" s="68"/>
      <c r="AA23" s="68"/>
      <c r="AB23" s="68"/>
      <c r="AC23" s="69"/>
      <c r="AD23" s="11"/>
      <c r="AE23" s="16"/>
      <c r="AF23" s="113"/>
      <c r="AG23" s="21"/>
      <c r="AH23" s="68"/>
      <c r="AI23" s="68"/>
      <c r="AJ23" s="68"/>
      <c r="AK23" s="68"/>
      <c r="AL23" s="68"/>
      <c r="AM23" s="69"/>
      <c r="AN23" s="11"/>
      <c r="AO23" s="16"/>
      <c r="AP23" s="113"/>
      <c r="AQ23" s="21"/>
      <c r="AR23" s="68"/>
      <c r="AS23" s="68"/>
      <c r="AT23" s="68"/>
      <c r="AU23" s="68"/>
      <c r="AV23" s="68"/>
      <c r="AW23" s="69"/>
      <c r="AX23" s="11"/>
      <c r="AY23" s="16"/>
      <c r="AZ23" s="113"/>
      <c r="BA23" s="21"/>
      <c r="BB23" s="68"/>
      <c r="BC23" s="68"/>
      <c r="BD23" s="68"/>
      <c r="BE23" s="68"/>
      <c r="BF23" s="68"/>
      <c r="BG23" s="69"/>
      <c r="BH23" s="11"/>
      <c r="BI23" s="16"/>
      <c r="BJ23" s="122"/>
      <c r="BT23" s="122"/>
      <c r="CD23" s="122"/>
      <c r="CN23" s="122"/>
      <c r="CX23" s="122"/>
      <c r="DH23" s="122"/>
      <c r="DR23" s="122"/>
      <c r="EB23" s="122"/>
      <c r="EL23" s="122"/>
      <c r="EV23" s="122"/>
      <c r="FF23" s="122"/>
      <c r="FP23" s="122"/>
      <c r="FZ23" s="122"/>
      <c r="GJ23" s="122"/>
      <c r="GT23" s="122"/>
      <c r="HD23" s="122"/>
      <c r="HN23" s="122"/>
      <c r="HX23" s="122"/>
    </row>
    <row xmlns:x14ac="http://schemas.microsoft.com/office/spreadsheetml/2009/9/ac" r="24" s="2" customFormat="true" x14ac:dyDescent="0.25">
      <c r="A24" s="372" t="str">
        <f ca="true">IF(ISBLANK('Data Summary'!A26),"",'Data Summary'!A26)</f>
        <v/>
      </c>
      <c r="B24" s="113"/>
      <c r="C24" s="21"/>
      <c r="D24" s="68"/>
      <c r="E24" s="68"/>
      <c r="F24" s="68"/>
      <c r="G24" s="68"/>
      <c r="H24" s="68"/>
      <c r="I24" s="69"/>
      <c r="J24" s="11"/>
      <c r="K24" s="16"/>
      <c r="L24" s="113"/>
      <c r="M24" s="21"/>
      <c r="N24" s="68"/>
      <c r="O24" s="68"/>
      <c r="P24" s="68"/>
      <c r="Q24" s="68"/>
      <c r="R24" s="68"/>
      <c r="S24" s="69"/>
      <c r="T24" s="11"/>
      <c r="U24" s="16"/>
      <c r="V24" s="113"/>
      <c r="W24" s="21"/>
      <c r="X24" s="68"/>
      <c r="Y24" s="68"/>
      <c r="Z24" s="68"/>
      <c r="AA24" s="68"/>
      <c r="AB24" s="68"/>
      <c r="AC24" s="69"/>
      <c r="AD24" s="11"/>
      <c r="AE24" s="16"/>
      <c r="AF24" s="113"/>
      <c r="AG24" s="21"/>
      <c r="AH24" s="68"/>
      <c r="AI24" s="68"/>
      <c r="AJ24" s="68"/>
      <c r="AK24" s="68"/>
      <c r="AL24" s="68"/>
      <c r="AM24" s="69"/>
      <c r="AN24" s="11"/>
      <c r="AO24" s="16"/>
      <c r="AP24" s="113"/>
      <c r="AQ24" s="21"/>
      <c r="AR24" s="68"/>
      <c r="AS24" s="68"/>
      <c r="AT24" s="68"/>
      <c r="AU24" s="68"/>
      <c r="AV24" s="68"/>
      <c r="AW24" s="69"/>
      <c r="AX24" s="11"/>
      <c r="AY24" s="16"/>
      <c r="AZ24" s="113"/>
      <c r="BA24" s="21"/>
      <c r="BB24" s="68"/>
      <c r="BC24" s="68"/>
      <c r="BD24" s="68"/>
      <c r="BE24" s="68"/>
      <c r="BF24" s="68"/>
      <c r="BG24" s="69"/>
      <c r="BH24" s="11"/>
      <c r="BI24" s="16"/>
      <c r="BJ24" s="122"/>
      <c r="BT24" s="122"/>
      <c r="CD24" s="122"/>
      <c r="CN24" s="122"/>
      <c r="CX24" s="122"/>
      <c r="DH24" s="122"/>
      <c r="DR24" s="122"/>
      <c r="EB24" s="122"/>
      <c r="EL24" s="122"/>
      <c r="EV24" s="122"/>
      <c r="FF24" s="122"/>
      <c r="FP24" s="122"/>
      <c r="FZ24" s="122"/>
      <c r="GJ24" s="122"/>
      <c r="GT24" s="122"/>
      <c r="HD24" s="122"/>
      <c r="HN24" s="122"/>
      <c r="HX24" s="122"/>
    </row>
    <row xmlns:x14ac="http://schemas.microsoft.com/office/spreadsheetml/2009/9/ac" r="25" s="2" customFormat="true" x14ac:dyDescent="0.25">
      <c r="A25" s="372" t="str">
        <f ca="true">IF(ISBLANK('Data Summary'!A27),"",'Data Summary'!A27)</f>
        <v/>
      </c>
      <c r="B25" s="113"/>
      <c r="C25" s="21"/>
      <c r="D25" s="68"/>
      <c r="E25" s="68"/>
      <c r="F25" s="68"/>
      <c r="G25" s="68"/>
      <c r="H25" s="68"/>
      <c r="I25" s="69"/>
      <c r="J25" s="11"/>
      <c r="K25" s="16"/>
      <c r="L25" s="113"/>
      <c r="M25" s="21"/>
      <c r="N25" s="68"/>
      <c r="O25" s="68"/>
      <c r="P25" s="68"/>
      <c r="Q25" s="68"/>
      <c r="R25" s="68"/>
      <c r="S25" s="69"/>
      <c r="T25" s="11"/>
      <c r="U25" s="16"/>
      <c r="V25" s="113"/>
      <c r="W25" s="21"/>
      <c r="X25" s="68"/>
      <c r="Y25" s="68"/>
      <c r="Z25" s="68"/>
      <c r="AA25" s="68"/>
      <c r="AB25" s="68"/>
      <c r="AC25" s="69"/>
      <c r="AD25" s="11"/>
      <c r="AE25" s="16"/>
      <c r="AF25" s="113"/>
      <c r="AG25" s="21"/>
      <c r="AH25" s="68"/>
      <c r="AI25" s="68"/>
      <c r="AJ25" s="68"/>
      <c r="AK25" s="68"/>
      <c r="AL25" s="68"/>
      <c r="AM25" s="69"/>
      <c r="AN25" s="11"/>
      <c r="AO25" s="16"/>
      <c r="AP25" s="113"/>
      <c r="AQ25" s="21"/>
      <c r="AR25" s="68"/>
      <c r="AS25" s="68"/>
      <c r="AT25" s="68"/>
      <c r="AU25" s="68"/>
      <c r="AV25" s="68"/>
      <c r="AW25" s="69"/>
      <c r="AX25" s="11"/>
      <c r="AY25" s="16"/>
      <c r="AZ25" s="113"/>
      <c r="BA25" s="21"/>
      <c r="BB25" s="68"/>
      <c r="BC25" s="68"/>
      <c r="BD25" s="68"/>
      <c r="BE25" s="68"/>
      <c r="BF25" s="68"/>
      <c r="BG25" s="69"/>
      <c r="BH25" s="11"/>
      <c r="BI25" s="16"/>
      <c r="BJ25" s="122"/>
      <c r="BT25" s="122"/>
      <c r="CD25" s="122"/>
      <c r="CN25" s="122"/>
      <c r="CX25" s="122"/>
      <c r="DH25" s="122"/>
      <c r="DR25" s="122"/>
      <c r="EB25" s="122"/>
      <c r="EL25" s="122"/>
      <c r="EV25" s="122"/>
      <c r="FF25" s="122"/>
      <c r="FP25" s="122"/>
      <c r="FZ25" s="122"/>
      <c r="GJ25" s="122"/>
      <c r="GT25" s="122"/>
      <c r="HD25" s="122"/>
      <c r="HN25" s="122"/>
      <c r="HX25" s="122"/>
    </row>
    <row xmlns:x14ac="http://schemas.microsoft.com/office/spreadsheetml/2009/9/ac" r="26" s="2" customFormat="true" x14ac:dyDescent="0.25">
      <c r="A26" s="372" t="str">
        <f ca="true">IF(ISBLANK('Data Summary'!A28),"",'Data Summary'!A28)</f>
        <v/>
      </c>
      <c r="B26" s="113"/>
      <c r="C26" s="23"/>
      <c r="D26" s="6"/>
      <c r="E26" s="6"/>
      <c r="F26" s="6"/>
      <c r="G26" s="6"/>
      <c r="H26" s="6"/>
      <c r="I26" s="27"/>
      <c r="J26" s="11"/>
      <c r="K26" s="16"/>
      <c r="L26" s="113"/>
      <c r="M26" s="23"/>
      <c r="N26" s="6"/>
      <c r="O26" s="6"/>
      <c r="P26" s="6"/>
      <c r="Q26" s="6"/>
      <c r="R26" s="6"/>
      <c r="S26" s="27"/>
      <c r="T26" s="11"/>
      <c r="U26" s="16"/>
      <c r="V26" s="113"/>
      <c r="W26" s="23"/>
      <c r="X26" s="6"/>
      <c r="Y26" s="6"/>
      <c r="Z26" s="6"/>
      <c r="AA26" s="6"/>
      <c r="AB26" s="6"/>
      <c r="AC26" s="27"/>
      <c r="AD26" s="11"/>
      <c r="AE26" s="16"/>
      <c r="AF26" s="113"/>
      <c r="AG26" s="23"/>
      <c r="AH26" s="6"/>
      <c r="AI26" s="6"/>
      <c r="AJ26" s="6"/>
      <c r="AK26" s="6"/>
      <c r="AL26" s="6"/>
      <c r="AM26" s="27"/>
      <c r="AN26" s="11"/>
      <c r="AO26" s="16"/>
      <c r="AP26" s="113"/>
      <c r="AQ26" s="23"/>
      <c r="AR26" s="6"/>
      <c r="AS26" s="6"/>
      <c r="AT26" s="6"/>
      <c r="AU26" s="6"/>
      <c r="AV26" s="6"/>
      <c r="AW26" s="27"/>
      <c r="AX26" s="11"/>
      <c r="AY26" s="16"/>
      <c r="AZ26" s="113"/>
      <c r="BA26" s="23"/>
      <c r="BB26" s="6"/>
      <c r="BC26" s="6"/>
      <c r="BD26" s="6"/>
      <c r="BE26" s="6"/>
      <c r="BF26" s="6"/>
      <c r="BG26" s="27"/>
      <c r="BH26" s="11"/>
      <c r="BI26" s="16"/>
      <c r="BJ26" s="122"/>
      <c r="BT26" s="122"/>
      <c r="CD26" s="122"/>
      <c r="CN26" s="122"/>
      <c r="CX26" s="122"/>
      <c r="DH26" s="122"/>
      <c r="DR26" s="122"/>
      <c r="EB26" s="122"/>
      <c r="EL26" s="122"/>
      <c r="EV26" s="122"/>
      <c r="FF26" s="122"/>
      <c r="FP26" s="122"/>
      <c r="FZ26" s="122"/>
      <c r="GJ26" s="122"/>
      <c r="GT26" s="122"/>
      <c r="HD26" s="122"/>
      <c r="HN26" s="122"/>
      <c r="HX26" s="122"/>
    </row>
    <row xmlns:x14ac="http://schemas.microsoft.com/office/spreadsheetml/2009/9/ac" r="27" s="2" customFormat="true" ht="93" customHeight="true" x14ac:dyDescent="0.25">
      <c r="A27" s="372" t="str">
        <f ca="true">IF(ISBLANK('Data Summary'!A29),"",'Data Summary'!A29)</f>
        <v/>
      </c>
      <c r="B27" s="114" t="s">
        <v>12</v>
      </c>
      <c r="C27" s="550" t="s">
        <v>185</v>
      </c>
      <c r="D27" s="550"/>
      <c r="E27" s="550"/>
      <c r="F27" s="550"/>
      <c r="G27" s="550"/>
      <c r="H27" s="550"/>
      <c r="I27" s="551"/>
      <c r="J27" s="11"/>
      <c r="K27" s="16"/>
      <c r="L27" s="114" t="s">
        <v>12</v>
      </c>
      <c r="M27" s="550" t="s">
        <v>216</v>
      </c>
      <c r="N27" s="550"/>
      <c r="O27" s="550"/>
      <c r="P27" s="550"/>
      <c r="Q27" s="550"/>
      <c r="R27" s="550"/>
      <c r="S27" s="551"/>
      <c r="T27" s="11"/>
      <c r="U27" s="16"/>
      <c r="V27" s="114" t="s">
        <v>12</v>
      </c>
      <c r="W27" s="550" t="s">
        <v>219</v>
      </c>
      <c r="X27" s="550"/>
      <c r="Y27" s="550"/>
      <c r="Z27" s="550"/>
      <c r="AA27" s="550"/>
      <c r="AB27" s="550"/>
      <c r="AC27" s="551"/>
      <c r="AD27" s="11"/>
      <c r="AE27" s="16"/>
      <c r="AF27" s="114" t="s">
        <v>12</v>
      </c>
      <c r="AG27" s="550" t="s">
        <v>245</v>
      </c>
      <c r="AH27" s="550"/>
      <c r="AI27" s="550"/>
      <c r="AJ27" s="550"/>
      <c r="AK27" s="550"/>
      <c r="AL27" s="550"/>
      <c r="AM27" s="551"/>
      <c r="AN27" s="11"/>
      <c r="AO27" s="16"/>
      <c r="AP27" s="114" t="s">
        <v>12</v>
      </c>
      <c r="AQ27" s="550" t="s">
        <v>249</v>
      </c>
      <c r="AR27" s="550"/>
      <c r="AS27" s="550"/>
      <c r="AT27" s="550"/>
      <c r="AU27" s="550"/>
      <c r="AV27" s="550"/>
      <c r="AW27" s="551"/>
      <c r="AX27" s="11"/>
      <c r="AY27" s="16"/>
      <c r="AZ27" s="114" t="s">
        <v>12</v>
      </c>
      <c r="BA27" s="550" t="s">
        <v>249</v>
      </c>
      <c r="BB27" s="550"/>
      <c r="BC27" s="550"/>
      <c r="BD27" s="550"/>
      <c r="BE27" s="550"/>
      <c r="BF27" s="550"/>
      <c r="BG27" s="551"/>
      <c r="BH27" s="11"/>
      <c r="BI27" s="16"/>
      <c r="BJ27" s="122"/>
      <c r="BT27" s="122"/>
      <c r="CD27" s="122"/>
      <c r="CN27" s="122"/>
      <c r="CX27" s="122"/>
      <c r="DH27" s="122"/>
      <c r="DR27" s="122"/>
      <c r="EB27" s="122"/>
      <c r="EL27" s="122"/>
      <c r="EV27" s="122"/>
      <c r="FF27" s="122"/>
      <c r="FP27" s="122"/>
      <c r="FZ27" s="122"/>
      <c r="GJ27" s="122"/>
      <c r="GT27" s="122"/>
      <c r="HD27" s="122"/>
      <c r="HN27" s="122"/>
      <c r="HX27" s="122"/>
    </row>
    <row xmlns:x14ac="http://schemas.microsoft.com/office/spreadsheetml/2009/9/ac" r="28" s="2" customFormat="true" ht="15.75" customHeight="true" x14ac:dyDescent="0.25">
      <c r="A28" s="372" t="str">
        <f ca="true">IF(ISBLANK('Data Summary'!A30),"",'Data Summary'!A30)</f>
        <v/>
      </c>
      <c r="B28" s="114"/>
      <c r="C28" s="65" t="s">
        <v>120</v>
      </c>
      <c r="D28" s="54"/>
      <c r="E28" s="54"/>
      <c r="F28" s="54"/>
      <c r="G28" s="54"/>
      <c r="H28" s="54"/>
      <c r="I28" s="136" t="s">
        <v>158</v>
      </c>
      <c r="J28" s="11"/>
      <c r="K28" s="16"/>
      <c r="L28" s="114"/>
      <c r="M28" s="65" t="s">
        <v>120</v>
      </c>
      <c r="N28" s="54"/>
      <c r="O28" s="54"/>
      <c r="P28" s="54"/>
      <c r="Q28" s="54"/>
      <c r="R28" s="54"/>
      <c r="S28" s="136" t="s">
        <v>158</v>
      </c>
      <c r="T28" s="11"/>
      <c r="U28" s="16"/>
      <c r="V28" s="114"/>
      <c r="W28" s="65" t="s">
        <v>120</v>
      </c>
      <c r="X28" s="54" t="s">
        <v>158</v>
      </c>
      <c r="Y28" s="54"/>
      <c r="Z28" s="54"/>
      <c r="AA28" s="54"/>
      <c r="AB28" s="54" t="s">
        <v>158</v>
      </c>
      <c r="AC28" s="136" t="s">
        <v>158</v>
      </c>
      <c r="AD28" s="11"/>
      <c r="AE28" s="16"/>
      <c r="AF28" s="114"/>
      <c r="AG28" s="65" t="s">
        <v>120</v>
      </c>
      <c r="AH28" s="54"/>
      <c r="AI28" s="54"/>
      <c r="AJ28" s="54"/>
      <c r="AK28" s="54"/>
      <c r="AL28" s="54"/>
      <c r="AM28" s="136" t="s">
        <v>158</v>
      </c>
      <c r="AN28" s="11"/>
      <c r="AO28" s="16"/>
      <c r="AP28" s="114"/>
      <c r="AQ28" s="65" t="s">
        <v>120</v>
      </c>
      <c r="AR28" s="54" t="s">
        <v>158</v>
      </c>
      <c r="AS28" s="54"/>
      <c r="AT28" s="54"/>
      <c r="AU28" s="54"/>
      <c r="AV28" s="54" t="s">
        <v>158</v>
      </c>
      <c r="AW28" s="136" t="s">
        <v>158</v>
      </c>
      <c r="AX28" s="11"/>
      <c r="AY28" s="16"/>
      <c r="AZ28" s="114"/>
      <c r="BA28" s="65" t="s">
        <v>120</v>
      </c>
      <c r="BB28" s="54" t="s">
        <v>158</v>
      </c>
      <c r="BC28" s="54"/>
      <c r="BD28" s="54"/>
      <c r="BE28" s="54"/>
      <c r="BF28" s="54" t="s">
        <v>158</v>
      </c>
      <c r="BG28" s="136" t="s">
        <v>158</v>
      </c>
      <c r="BH28" s="11"/>
      <c r="BI28" s="16"/>
      <c r="BJ28" s="122"/>
      <c r="BT28" s="122"/>
      <c r="CD28" s="122"/>
      <c r="CN28" s="122"/>
      <c r="CX28" s="122"/>
      <c r="DH28" s="122"/>
      <c r="DR28" s="122"/>
      <c r="EB28" s="122"/>
      <c r="EL28" s="122"/>
      <c r="EV28" s="122"/>
      <c r="FF28" s="122"/>
      <c r="FP28" s="122"/>
      <c r="FZ28" s="122"/>
      <c r="GJ28" s="122"/>
      <c r="GT28" s="122"/>
      <c r="HD28" s="122"/>
      <c r="HN28" s="122"/>
      <c r="HX28" s="122"/>
    </row>
    <row xmlns:x14ac="http://schemas.microsoft.com/office/spreadsheetml/2009/9/ac" r="29" s="2" customFormat="true" ht="15" customHeight="true" x14ac:dyDescent="0.25">
      <c r="A29" s="372" t="str">
        <f ca="true">IF(ISBLANK('Data Summary'!A31),"",'Data Summary'!A31)</f>
        <v/>
      </c>
      <c r="B29" s="114"/>
      <c r="C29" s="65" t="s">
        <v>102</v>
      </c>
      <c r="D29" s="53"/>
      <c r="E29" s="53"/>
      <c r="F29" s="53"/>
      <c r="G29" s="53"/>
      <c r="H29" s="53"/>
      <c r="I29" s="98" t="s">
        <v>158</v>
      </c>
      <c r="J29" s="11"/>
      <c r="K29" s="16"/>
      <c r="L29" s="114"/>
      <c r="M29" s="65" t="s">
        <v>102</v>
      </c>
      <c r="N29" s="53"/>
      <c r="O29" s="53"/>
      <c r="P29" s="53"/>
      <c r="Q29" s="53"/>
      <c r="R29" s="53"/>
      <c r="S29" s="98" t="s">
        <v>158</v>
      </c>
      <c r="T29" s="11"/>
      <c r="U29" s="16"/>
      <c r="V29" s="114"/>
      <c r="W29" s="65" t="s">
        <v>102</v>
      </c>
      <c r="X29" s="53" t="s">
        <v>158</v>
      </c>
      <c r="Y29" s="53"/>
      <c r="Z29" s="53"/>
      <c r="AA29" s="53"/>
      <c r="AB29" s="53" t="s">
        <v>158</v>
      </c>
      <c r="AC29" s="98" t="s">
        <v>158</v>
      </c>
      <c r="AD29" s="11"/>
      <c r="AE29" s="16"/>
      <c r="AF29" s="114"/>
      <c r="AG29" s="65" t="s">
        <v>102</v>
      </c>
      <c r="AH29" s="53"/>
      <c r="AI29" s="53"/>
      <c r="AJ29" s="53"/>
      <c r="AK29" s="53"/>
      <c r="AL29" s="53"/>
      <c r="AM29" s="136" t="s">
        <v>158</v>
      </c>
      <c r="AN29" s="11"/>
      <c r="AO29" s="16"/>
      <c r="AP29" s="114"/>
      <c r="AQ29" s="65" t="s">
        <v>102</v>
      </c>
      <c r="AR29" s="53" t="s">
        <v>158</v>
      </c>
      <c r="AS29" s="53"/>
      <c r="AT29" s="53"/>
      <c r="AU29" s="53"/>
      <c r="AV29" s="53" t="s">
        <v>158</v>
      </c>
      <c r="AW29" s="98" t="s">
        <v>158</v>
      </c>
      <c r="AX29" s="11"/>
      <c r="AY29" s="16"/>
      <c r="AZ29" s="114"/>
      <c r="BA29" s="65" t="s">
        <v>102</v>
      </c>
      <c r="BB29" s="53" t="s">
        <v>158</v>
      </c>
      <c r="BC29" s="53"/>
      <c r="BD29" s="53"/>
      <c r="BE29" s="53"/>
      <c r="BF29" s="53" t="s">
        <v>158</v>
      </c>
      <c r="BG29" s="98" t="s">
        <v>158</v>
      </c>
      <c r="BH29" s="11"/>
      <c r="BI29" s="16"/>
      <c r="BJ29" s="122"/>
      <c r="BT29" s="122"/>
      <c r="CD29" s="122"/>
      <c r="CN29" s="122"/>
      <c r="CX29" s="122"/>
      <c r="DH29" s="122"/>
      <c r="DR29" s="122"/>
      <c r="EB29" s="122"/>
      <c r="EL29" s="122"/>
      <c r="EV29" s="122"/>
      <c r="FF29" s="122"/>
      <c r="FP29" s="122"/>
      <c r="FZ29" s="122"/>
      <c r="GJ29" s="122"/>
      <c r="GT29" s="122"/>
      <c r="HD29" s="122"/>
      <c r="HN29" s="122"/>
      <c r="HX29" s="122"/>
    </row>
    <row xmlns:x14ac="http://schemas.microsoft.com/office/spreadsheetml/2009/9/ac" r="30" s="2" customFormat="true" ht="15" customHeight="true" x14ac:dyDescent="0.25">
      <c r="A30" s="372" t="str">
        <f ca="true">IF(ISBLANK('Data Summary'!A32),"",'Data Summary'!A32)</f>
        <v/>
      </c>
      <c r="B30" s="114"/>
      <c r="C30" s="65" t="s">
        <v>127</v>
      </c>
      <c r="D30" s="53"/>
      <c r="E30" s="53"/>
      <c r="F30" s="53"/>
      <c r="G30" s="53"/>
      <c r="H30" s="53"/>
      <c r="I30" s="98"/>
      <c r="J30" s="11"/>
      <c r="K30" s="16"/>
      <c r="L30" s="114"/>
      <c r="M30" s="65" t="s">
        <v>127</v>
      </c>
      <c r="N30" s="53"/>
      <c r="O30" s="53"/>
      <c r="P30" s="53"/>
      <c r="Q30" s="53"/>
      <c r="R30" s="53"/>
      <c r="S30" s="98" t="s">
        <v>158</v>
      </c>
      <c r="T30" s="11"/>
      <c r="U30" s="16"/>
      <c r="V30" s="114"/>
      <c r="W30" s="65" t="s">
        <v>127</v>
      </c>
      <c r="X30" s="53" t="s">
        <v>158</v>
      </c>
      <c r="Y30" s="53"/>
      <c r="Z30" s="53"/>
      <c r="AA30" s="53"/>
      <c r="AB30" s="53" t="s">
        <v>158</v>
      </c>
      <c r="AC30" s="98" t="s">
        <v>158</v>
      </c>
      <c r="AD30" s="11"/>
      <c r="AE30" s="16"/>
      <c r="AF30" s="114"/>
      <c r="AG30" s="65" t="s">
        <v>127</v>
      </c>
      <c r="AH30" s="53"/>
      <c r="AI30" s="53"/>
      <c r="AJ30" s="53"/>
      <c r="AK30" s="53"/>
      <c r="AL30" s="53"/>
      <c r="AM30" s="136" t="s">
        <v>158</v>
      </c>
      <c r="AN30" s="11"/>
      <c r="AO30" s="16"/>
      <c r="AP30" s="114"/>
      <c r="AQ30" s="65" t="s">
        <v>127</v>
      </c>
      <c r="AR30" s="53" t="s">
        <v>158</v>
      </c>
      <c r="AS30" s="53"/>
      <c r="AT30" s="53"/>
      <c r="AU30" s="53"/>
      <c r="AV30" s="53" t="s">
        <v>158</v>
      </c>
      <c r="AW30" s="98" t="s">
        <v>158</v>
      </c>
      <c r="AX30" s="11"/>
      <c r="AY30" s="16"/>
      <c r="AZ30" s="114"/>
      <c r="BA30" s="65" t="s">
        <v>127</v>
      </c>
      <c r="BB30" s="53" t="s">
        <v>158</v>
      </c>
      <c r="BC30" s="53"/>
      <c r="BD30" s="53"/>
      <c r="BE30" s="53"/>
      <c r="BF30" s="53" t="s">
        <v>158</v>
      </c>
      <c r="BG30" s="98" t="s">
        <v>158</v>
      </c>
      <c r="BH30" s="11"/>
      <c r="BI30" s="16"/>
      <c r="BJ30" s="122"/>
      <c r="BT30" s="122"/>
      <c r="CD30" s="122"/>
      <c r="CN30" s="122"/>
      <c r="CX30" s="122"/>
      <c r="DH30" s="122"/>
      <c r="DR30" s="122"/>
      <c r="EB30" s="122"/>
      <c r="EL30" s="122"/>
      <c r="EV30" s="122"/>
      <c r="FF30" s="122"/>
      <c r="FP30" s="122"/>
      <c r="FZ30" s="122"/>
      <c r="GJ30" s="122"/>
      <c r="GT30" s="122"/>
      <c r="HD30" s="122"/>
      <c r="HN30" s="122"/>
      <c r="HX30" s="122"/>
    </row>
    <row xmlns:x14ac="http://schemas.microsoft.com/office/spreadsheetml/2009/9/ac" r="31" ht="16.5" customHeight="true" x14ac:dyDescent="0.25">
      <c r="A31" s="372" t="str">
        <f ca="true">IF(ISBLANK('Data Summary'!A33),"",'Data Summary'!A33)</f>
        <v/>
      </c>
      <c r="B31" s="114"/>
      <c r="C31" s="65" t="s">
        <v>128</v>
      </c>
      <c r="D31" s="53"/>
      <c r="E31" s="53"/>
      <c r="F31" s="53"/>
      <c r="G31" s="53"/>
      <c r="H31" s="53"/>
      <c r="I31" s="98"/>
      <c r="J31" s="11"/>
      <c r="K31" s="16"/>
      <c r="L31" s="114"/>
      <c r="M31" s="65" t="s">
        <v>128</v>
      </c>
      <c r="N31" s="53"/>
      <c r="O31" s="53"/>
      <c r="P31" s="53"/>
      <c r="Q31" s="53"/>
      <c r="R31" s="53"/>
      <c r="S31" s="98" t="s">
        <v>158</v>
      </c>
      <c r="T31" s="11"/>
      <c r="U31" s="16"/>
      <c r="V31" s="114"/>
      <c r="W31" s="65" t="s">
        <v>128</v>
      </c>
      <c r="X31" s="53" t="s">
        <v>158</v>
      </c>
      <c r="Y31" s="53"/>
      <c r="Z31" s="53"/>
      <c r="AA31" s="53"/>
      <c r="AB31" s="53" t="s">
        <v>158</v>
      </c>
      <c r="AC31" s="98" t="s">
        <v>158</v>
      </c>
      <c r="AD31" s="11"/>
      <c r="AE31" s="16"/>
      <c r="AF31" s="114"/>
      <c r="AG31" s="65" t="s">
        <v>128</v>
      </c>
      <c r="AH31" s="53"/>
      <c r="AI31" s="53"/>
      <c r="AJ31" s="53"/>
      <c r="AK31" s="53"/>
      <c r="AL31" s="53"/>
      <c r="AM31" s="136" t="s">
        <v>158</v>
      </c>
      <c r="AN31" s="11"/>
      <c r="AO31" s="16"/>
      <c r="AP31" s="114"/>
      <c r="AQ31" s="65" t="s">
        <v>128</v>
      </c>
      <c r="AR31" s="53" t="s">
        <v>158</v>
      </c>
      <c r="AS31" s="53"/>
      <c r="AT31" s="53"/>
      <c r="AU31" s="53"/>
      <c r="AV31" s="53" t="s">
        <v>158</v>
      </c>
      <c r="AW31" s="98" t="s">
        <v>158</v>
      </c>
      <c r="AX31" s="11"/>
      <c r="AY31" s="16"/>
      <c r="AZ31" s="114"/>
      <c r="BA31" s="65" t="s">
        <v>128</v>
      </c>
      <c r="BB31" s="53" t="s">
        <v>158</v>
      </c>
      <c r="BC31" s="53"/>
      <c r="BD31" s="53"/>
      <c r="BE31" s="53"/>
      <c r="BF31" s="53" t="s">
        <v>158</v>
      </c>
      <c r="BG31" s="98" t="s">
        <v>158</v>
      </c>
      <c r="BH31" s="11"/>
      <c r="BI31" s="16"/>
    </row>
    <row xmlns:x14ac="http://schemas.microsoft.com/office/spreadsheetml/2009/9/ac" r="32" ht="16.5" customHeight="true" x14ac:dyDescent="0.25">
      <c r="A32" s="372" t="str">
        <f ca="true">IF(ISBLANK('Data Summary'!A34),"",'Data Summary'!A34)</f>
        <v/>
      </c>
      <c r="B32" s="114"/>
      <c r="C32" s="65" t="s">
        <v>103</v>
      </c>
      <c r="D32" s="53" t="s">
        <v>158</v>
      </c>
      <c r="E32" s="53"/>
      <c r="F32" s="53"/>
      <c r="G32" s="53"/>
      <c r="H32" s="53" t="s">
        <v>158</v>
      </c>
      <c r="I32" s="98" t="s">
        <v>158</v>
      </c>
      <c r="J32" s="11"/>
      <c r="K32" s="16"/>
      <c r="L32" s="114"/>
      <c r="M32" s="65" t="s">
        <v>103</v>
      </c>
      <c r="N32" s="53" t="s">
        <v>158</v>
      </c>
      <c r="O32" s="53"/>
      <c r="P32" s="53"/>
      <c r="Q32" s="53"/>
      <c r="R32" s="53" t="s">
        <v>158</v>
      </c>
      <c r="S32" s="98" t="s">
        <v>158</v>
      </c>
      <c r="T32" s="11"/>
      <c r="U32" s="16"/>
      <c r="V32" s="114"/>
      <c r="W32" s="65" t="s">
        <v>103</v>
      </c>
      <c r="X32" s="53" t="s">
        <v>158</v>
      </c>
      <c r="Y32" s="53"/>
      <c r="Z32" s="53"/>
      <c r="AA32" s="53"/>
      <c r="AB32" s="53" t="s">
        <v>158</v>
      </c>
      <c r="AC32" s="98" t="s">
        <v>158</v>
      </c>
      <c r="AD32" s="11"/>
      <c r="AE32" s="16"/>
      <c r="AF32" s="114"/>
      <c r="AG32" s="65" t="s">
        <v>103</v>
      </c>
      <c r="AH32" s="53" t="s">
        <v>158</v>
      </c>
      <c r="AI32" s="53"/>
      <c r="AJ32" s="53"/>
      <c r="AK32" s="53"/>
      <c r="AL32" s="53" t="s">
        <v>158</v>
      </c>
      <c r="AM32" s="98" t="s">
        <v>158</v>
      </c>
      <c r="AN32" s="11"/>
      <c r="AO32" s="16"/>
      <c r="AP32" s="114"/>
      <c r="AQ32" s="65" t="s">
        <v>103</v>
      </c>
      <c r="AR32" s="53" t="s">
        <v>158</v>
      </c>
      <c r="AS32" s="53"/>
      <c r="AT32" s="53"/>
      <c r="AU32" s="53"/>
      <c r="AV32" s="53" t="s">
        <v>158</v>
      </c>
      <c r="AW32" s="98" t="s">
        <v>158</v>
      </c>
      <c r="AX32" s="11"/>
      <c r="AY32" s="16"/>
      <c r="AZ32" s="114"/>
      <c r="BA32" s="65" t="s">
        <v>103</v>
      </c>
      <c r="BB32" s="53" t="s">
        <v>158</v>
      </c>
      <c r="BC32" s="53"/>
      <c r="BD32" s="53"/>
      <c r="BE32" s="53"/>
      <c r="BF32" s="53" t="s">
        <v>158</v>
      </c>
      <c r="BG32" s="98" t="s">
        <v>158</v>
      </c>
      <c r="BH32" s="11"/>
      <c r="BI32" s="16"/>
    </row>
    <row xmlns:x14ac="http://schemas.microsoft.com/office/spreadsheetml/2009/9/ac" r="33" ht="16.5" customHeight="true" x14ac:dyDescent="0.25">
      <c r="A33" s="372" t="str">
        <f ca="true">IF(ISBLANK('Data Summary'!A35),"",'Data Summary'!A35)</f>
        <v/>
      </c>
      <c r="B33" s="115"/>
      <c r="C33" s="12" t="s">
        <v>23</v>
      </c>
      <c r="D33" s="71"/>
      <c r="E33" s="10"/>
      <c r="F33" s="10"/>
      <c r="G33" s="72"/>
      <c r="H33" s="73"/>
      <c r="I33" s="74"/>
      <c r="J33" s="11"/>
      <c r="K33" s="16"/>
      <c r="L33" s="115"/>
      <c r="M33" s="12" t="s">
        <v>23</v>
      </c>
      <c r="N33" s="71"/>
      <c r="O33" s="10"/>
      <c r="P33" s="10"/>
      <c r="Q33" s="72"/>
      <c r="R33" s="73"/>
      <c r="S33" s="74"/>
      <c r="T33" s="11"/>
      <c r="U33" s="16"/>
      <c r="V33" s="115"/>
      <c r="W33" s="12" t="s">
        <v>23</v>
      </c>
      <c r="X33" s="71"/>
      <c r="Y33" s="10"/>
      <c r="Z33" s="10"/>
      <c r="AA33" s="72"/>
      <c r="AB33" s="73"/>
      <c r="AC33" s="74"/>
      <c r="AD33" s="11"/>
      <c r="AE33" s="16"/>
      <c r="AF33" s="115"/>
      <c r="AG33" s="12" t="s">
        <v>23</v>
      </c>
      <c r="AH33" s="71"/>
      <c r="AI33" s="10"/>
      <c r="AJ33" s="10"/>
      <c r="AK33" s="72"/>
      <c r="AL33" s="73"/>
      <c r="AM33" s="74"/>
      <c r="AN33" s="11"/>
      <c r="AO33" s="16"/>
      <c r="AP33" s="115"/>
      <c r="AQ33" s="12" t="s">
        <v>23</v>
      </c>
      <c r="AR33" s="71"/>
      <c r="AS33" s="10"/>
      <c r="AT33" s="10"/>
      <c r="AU33" s="72"/>
      <c r="AV33" s="73"/>
      <c r="AW33" s="74"/>
      <c r="AX33" s="11"/>
      <c r="AY33" s="16"/>
      <c r="AZ33" s="115"/>
      <c r="BA33" s="12" t="s">
        <v>23</v>
      </c>
      <c r="BB33" s="71"/>
      <c r="BC33" s="10"/>
      <c r="BD33" s="10"/>
      <c r="BE33" s="72"/>
      <c r="BF33" s="73"/>
      <c r="BG33" s="74"/>
      <c r="BH33" s="11"/>
      <c r="BI33" s="16"/>
    </row>
    <row xmlns:x14ac="http://schemas.microsoft.com/office/spreadsheetml/2009/9/ac" r="34" s="3" customFormat="true" ht="16.5" customHeight="true" thickBot="true" x14ac:dyDescent="0.3">
      <c r="A34" s="372" t="str">
        <f ca="true">IF(ISBLANK('Data Summary'!A36),"",'Data Summary'!A36)</f>
        <v/>
      </c>
      <c r="B34" s="116"/>
      <c r="C34" s="28" t="s">
        <v>20</v>
      </c>
      <c r="D34" s="76"/>
      <c r="E34" s="76"/>
      <c r="F34" s="76"/>
      <c r="G34" s="76"/>
      <c r="H34" s="76"/>
      <c r="I34" s="81"/>
      <c r="J34" s="25"/>
      <c r="K34" s="18"/>
      <c r="L34" s="116"/>
      <c r="M34" s="28" t="s">
        <v>20</v>
      </c>
      <c r="N34" s="76"/>
      <c r="O34" s="76"/>
      <c r="P34" s="76"/>
      <c r="Q34" s="76"/>
      <c r="R34" s="76"/>
      <c r="S34" s="81"/>
      <c r="T34" s="25"/>
      <c r="U34" s="18"/>
      <c r="V34" s="116"/>
      <c r="W34" s="28" t="s">
        <v>20</v>
      </c>
      <c r="X34" s="76"/>
      <c r="Y34" s="76"/>
      <c r="Z34" s="76"/>
      <c r="AA34" s="76"/>
      <c r="AB34" s="76"/>
      <c r="AC34" s="81"/>
      <c r="AD34" s="25"/>
      <c r="AE34" s="18"/>
      <c r="AF34" s="116"/>
      <c r="AG34" s="28" t="s">
        <v>20</v>
      </c>
      <c r="AH34" s="76"/>
      <c r="AI34" s="76"/>
      <c r="AJ34" s="76"/>
      <c r="AK34" s="76"/>
      <c r="AL34" s="76"/>
      <c r="AM34" s="81"/>
      <c r="AN34" s="25"/>
      <c r="AO34" s="18"/>
      <c r="AP34" s="116"/>
      <c r="AQ34" s="28" t="s">
        <v>20</v>
      </c>
      <c r="AR34" s="76"/>
      <c r="AS34" s="76"/>
      <c r="AT34" s="76"/>
      <c r="AU34" s="76"/>
      <c r="AV34" s="76"/>
      <c r="AW34" s="81"/>
      <c r="AX34" s="25"/>
      <c r="AY34" s="18"/>
      <c r="AZ34" s="116"/>
      <c r="BA34" s="28" t="s">
        <v>20</v>
      </c>
      <c r="BB34" s="76"/>
      <c r="BC34" s="76"/>
      <c r="BD34" s="76"/>
      <c r="BE34" s="76"/>
      <c r="BF34" s="76"/>
      <c r="BG34" s="81"/>
      <c r="BH34" s="25"/>
      <c r="BI34" s="18"/>
      <c r="BJ34" s="117"/>
      <c r="BT34" s="117"/>
      <c r="CD34" s="117"/>
      <c r="CN34" s="117"/>
      <c r="CX34" s="117"/>
      <c r="DH34" s="117"/>
      <c r="DR34" s="117"/>
      <c r="EB34" s="117"/>
      <c r="EL34" s="117"/>
      <c r="EV34" s="117"/>
      <c r="FF34" s="117"/>
      <c r="FP34" s="117"/>
      <c r="FZ34" s="117"/>
      <c r="GJ34" s="117"/>
      <c r="GT34" s="117"/>
      <c r="HD34" s="117"/>
      <c r="HN34" s="117"/>
      <c r="HX34" s="117"/>
    </row>
    <row xmlns:x14ac="http://schemas.microsoft.com/office/spreadsheetml/2009/9/ac" r="35" s="3" customFormat="true" x14ac:dyDescent="0.25">
      <c r="A35" s="372" t="str">
        <f ca="true">IF(ISBLANK('Data Summary'!A37),"",'Data Summary'!A37)</f>
        <v/>
      </c>
      <c r="B35" s="117"/>
      <c r="L35" s="117"/>
      <c r="V35" s="117"/>
      <c r="AF35" s="117"/>
      <c r="AP35" s="117"/>
      <c r="AZ35" s="117"/>
      <c r="BJ35" s="117"/>
      <c r="BT35" s="117"/>
      <c r="CD35" s="117"/>
      <c r="CN35" s="117"/>
      <c r="CX35" s="117"/>
      <c r="DH35" s="117"/>
      <c r="DR35" s="117"/>
      <c r="EB35" s="117"/>
      <c r="EL35" s="117"/>
      <c r="EV35" s="117"/>
      <c r="FF35" s="117"/>
      <c r="FP35" s="117"/>
      <c r="FZ35" s="117"/>
      <c r="GJ35" s="117"/>
      <c r="GT35" s="117"/>
      <c r="HD35" s="117"/>
      <c r="HN35" s="117"/>
      <c r="HX35" s="117"/>
    </row>
    <row xmlns:x14ac="http://schemas.microsoft.com/office/spreadsheetml/2009/9/ac" r="36" s="3" customFormat="true" x14ac:dyDescent="0.25">
      <c r="A36" s="372" t="str">
        <f ca="true">IF(ISBLANK('Data Summary'!A38),"",'Data Summary'!A38)</f>
        <v/>
      </c>
      <c r="B36" s="117"/>
      <c r="L36" s="117"/>
      <c r="V36" s="117"/>
      <c r="AF36" s="117"/>
      <c r="AP36" s="117"/>
      <c r="AZ36" s="117"/>
      <c r="BJ36" s="117"/>
      <c r="BT36" s="117"/>
      <c r="CD36" s="117"/>
      <c r="CN36" s="117"/>
      <c r="CX36" s="117"/>
      <c r="DH36" s="117"/>
      <c r="DR36" s="117"/>
      <c r="EB36" s="117"/>
      <c r="EL36" s="117"/>
      <c r="EV36" s="117"/>
      <c r="FF36" s="117"/>
      <c r="FP36" s="117"/>
      <c r="FZ36" s="117"/>
      <c r="GJ36" s="117"/>
      <c r="GT36" s="117"/>
      <c r="HD36" s="117"/>
      <c r="HN36" s="117"/>
      <c r="HX36" s="117"/>
    </row>
    <row xmlns:x14ac="http://schemas.microsoft.com/office/spreadsheetml/2009/9/ac" r="37" s="3" customFormat="true" x14ac:dyDescent="0.25">
      <c r="A37" s="372" t="str">
        <f ca="true">IF(ISBLANK('Data Summary'!A39),"",'Data Summary'!A39)</f>
        <v/>
      </c>
      <c r="B37" s="117"/>
      <c r="L37" s="117"/>
      <c r="V37" s="117"/>
      <c r="AF37" s="117"/>
      <c r="AP37" s="117"/>
      <c r="AZ37" s="117"/>
      <c r="BJ37" s="117"/>
      <c r="BT37" s="117"/>
      <c r="CD37" s="117"/>
      <c r="CN37" s="117"/>
      <c r="CX37" s="117"/>
      <c r="DH37" s="117"/>
      <c r="DR37" s="117"/>
      <c r="EB37" s="117"/>
      <c r="EL37" s="117"/>
      <c r="EV37" s="117"/>
      <c r="FF37" s="117"/>
      <c r="FP37" s="117"/>
      <c r="FZ37" s="117"/>
      <c r="GJ37" s="117"/>
      <c r="GT37" s="117"/>
      <c r="HD37" s="117"/>
      <c r="HN37" s="117"/>
      <c r="HX37" s="117"/>
    </row>
    <row xmlns:x14ac="http://schemas.microsoft.com/office/spreadsheetml/2009/9/ac" r="38" s="3" customFormat="true" x14ac:dyDescent="0.25">
      <c r="A38" s="372" t="str">
        <f ca="true">IF(ISBLANK('Data Summary'!A40),"",'Data Summary'!A40)</f>
        <v/>
      </c>
      <c r="B38" s="117"/>
      <c r="L38" s="117"/>
      <c r="V38" s="117"/>
      <c r="AF38" s="117"/>
      <c r="AP38" s="117"/>
      <c r="AZ38" s="117"/>
      <c r="BJ38" s="117"/>
      <c r="BT38" s="117"/>
      <c r="CD38" s="117"/>
      <c r="CN38" s="117"/>
      <c r="CX38" s="117"/>
      <c r="DH38" s="117"/>
      <c r="DR38" s="117"/>
      <c r="EB38" s="117"/>
      <c r="EL38" s="117"/>
      <c r="EV38" s="117"/>
      <c r="FF38" s="117"/>
      <c r="FP38" s="117"/>
      <c r="FZ38" s="117"/>
      <c r="GJ38" s="117"/>
      <c r="GT38" s="117"/>
      <c r="HD38" s="117"/>
      <c r="HN38" s="117"/>
      <c r="HX38" s="117"/>
    </row>
    <row xmlns:x14ac="http://schemas.microsoft.com/office/spreadsheetml/2009/9/ac" r="39" s="3" customFormat="true" x14ac:dyDescent="0.25">
      <c r="A39" s="372" t="str">
        <f ca="true">IF(ISBLANK('Data Summary'!A41),"",'Data Summary'!A41)</f>
        <v/>
      </c>
      <c r="B39" s="117"/>
      <c r="L39" s="117"/>
      <c r="V39" s="117"/>
      <c r="AF39" s="117"/>
      <c r="AP39" s="117"/>
      <c r="AZ39" s="117"/>
      <c r="BJ39" s="117"/>
      <c r="BT39" s="117"/>
      <c r="CD39" s="117"/>
      <c r="CN39" s="117"/>
      <c r="CX39" s="117"/>
      <c r="DH39" s="117"/>
      <c r="DR39" s="117"/>
      <c r="EB39" s="117"/>
      <c r="EL39" s="117"/>
      <c r="EV39" s="117"/>
      <c r="FF39" s="117"/>
      <c r="FP39" s="117"/>
      <c r="FZ39" s="117"/>
      <c r="GJ39" s="117"/>
      <c r="GT39" s="117"/>
      <c r="HD39" s="117"/>
      <c r="HN39" s="117"/>
      <c r="HX39" s="117"/>
    </row>
    <row xmlns:x14ac="http://schemas.microsoft.com/office/spreadsheetml/2009/9/ac" r="40" s="3" customFormat="true" x14ac:dyDescent="0.25">
      <c r="A40" s="372" t="str">
        <f ca="true">IF(ISBLANK('Data Summary'!A42),"",'Data Summary'!A42)</f>
        <v/>
      </c>
      <c r="B40" s="117"/>
      <c r="L40" s="117"/>
      <c r="V40" s="117"/>
      <c r="AF40" s="117"/>
      <c r="AP40" s="117"/>
      <c r="AZ40" s="117"/>
      <c r="BJ40" s="117"/>
      <c r="BT40" s="117"/>
      <c r="CD40" s="117"/>
      <c r="CN40" s="117"/>
      <c r="CX40" s="117"/>
      <c r="DH40" s="117"/>
      <c r="DR40" s="117"/>
      <c r="EB40" s="117"/>
      <c r="EL40" s="117"/>
      <c r="EV40" s="117"/>
      <c r="FF40" s="117"/>
      <c r="FP40" s="117"/>
      <c r="FZ40" s="117"/>
      <c r="GJ40" s="117"/>
      <c r="GT40" s="117"/>
      <c r="HD40" s="117"/>
      <c r="HN40" s="117"/>
      <c r="HX40" s="117"/>
    </row>
    <row xmlns:x14ac="http://schemas.microsoft.com/office/spreadsheetml/2009/9/ac" r="41" s="3" customFormat="true" x14ac:dyDescent="0.25">
      <c r="A41" s="372" t="str">
        <f ca="true">IF(ISBLANK('Data Summary'!A43),"",'Data Summary'!A43)</f>
        <v/>
      </c>
      <c r="B41" s="117"/>
      <c r="L41" s="117"/>
      <c r="V41" s="117"/>
      <c r="AF41" s="117"/>
      <c r="AP41" s="117"/>
      <c r="AZ41" s="117"/>
      <c r="BJ41" s="117"/>
      <c r="BT41" s="117"/>
      <c r="CD41" s="117"/>
      <c r="CN41" s="117"/>
      <c r="CX41" s="117"/>
      <c r="DH41" s="117"/>
      <c r="DR41" s="117"/>
      <c r="EB41" s="117"/>
      <c r="EL41" s="117"/>
      <c r="EV41" s="117"/>
      <c r="FF41" s="117"/>
      <c r="FP41" s="117"/>
      <c r="FZ41" s="117"/>
      <c r="GJ41" s="117"/>
      <c r="GT41" s="117"/>
      <c r="HD41" s="117"/>
      <c r="HN41" s="117"/>
      <c r="HX41" s="117"/>
    </row>
    <row xmlns:x14ac="http://schemas.microsoft.com/office/spreadsheetml/2009/9/ac" r="42" s="3" customFormat="true" x14ac:dyDescent="0.25">
      <c r="A42" s="372" t="str">
        <f ca="true">IF(ISBLANK('Data Summary'!A44),"",'Data Summary'!A44)</f>
        <v/>
      </c>
      <c r="B42" s="117"/>
      <c r="L42" s="117"/>
      <c r="V42" s="117"/>
      <c r="AF42" s="117"/>
      <c r="AP42" s="117"/>
      <c r="AZ42" s="117"/>
      <c r="BJ42" s="117"/>
      <c r="BT42" s="117"/>
      <c r="CD42" s="117"/>
      <c r="CN42" s="117"/>
      <c r="CX42" s="117"/>
      <c r="DH42" s="117"/>
      <c r="DR42" s="117"/>
      <c r="EB42" s="117"/>
      <c r="EL42" s="117"/>
      <c r="EV42" s="117"/>
      <c r="FF42" s="117"/>
      <c r="FP42" s="117"/>
      <c r="FZ42" s="117"/>
      <c r="GJ42" s="117"/>
      <c r="GT42" s="117"/>
      <c r="HD42" s="117"/>
      <c r="HN42" s="117"/>
      <c r="HX42" s="117"/>
    </row>
    <row xmlns:x14ac="http://schemas.microsoft.com/office/spreadsheetml/2009/9/ac" r="43" s="3" customFormat="true" x14ac:dyDescent="0.25">
      <c r="A43" s="372" t="str">
        <f ca="true">IF(ISBLANK('Data Summary'!A45),"",'Data Summary'!A45)</f>
        <v/>
      </c>
      <c r="B43" s="117"/>
      <c r="L43" s="117"/>
      <c r="V43" s="117"/>
      <c r="AF43" s="117"/>
      <c r="AP43" s="117"/>
      <c r="AZ43" s="117"/>
      <c r="BJ43" s="117"/>
      <c r="BT43" s="117"/>
      <c r="CD43" s="117"/>
      <c r="CN43" s="117"/>
      <c r="CX43" s="117"/>
      <c r="DH43" s="117"/>
      <c r="DR43" s="117"/>
      <c r="EB43" s="117"/>
      <c r="EL43" s="117"/>
      <c r="EV43" s="117"/>
      <c r="FF43" s="117"/>
      <c r="FP43" s="117"/>
      <c r="FZ43" s="117"/>
      <c r="GJ43" s="117"/>
      <c r="GT43" s="117"/>
      <c r="HD43" s="117"/>
      <c r="HN43" s="117"/>
      <c r="HX43" s="117"/>
    </row>
    <row xmlns:x14ac="http://schemas.microsoft.com/office/spreadsheetml/2009/9/ac" r="44" s="3" customFormat="true" x14ac:dyDescent="0.25">
      <c r="A44" s="372" t="str">
        <f ca="true">IF(ISBLANK('Data Summary'!A46),"",'Data Summary'!A46)</f>
        <v/>
      </c>
      <c r="B44" s="117"/>
      <c r="L44" s="117"/>
      <c r="V44" s="117"/>
      <c r="AF44" s="117"/>
      <c r="AP44" s="117"/>
      <c r="AZ44" s="117"/>
      <c r="BJ44" s="117"/>
      <c r="BT44" s="117"/>
      <c r="CD44" s="117"/>
      <c r="CN44" s="117"/>
      <c r="CX44" s="117"/>
      <c r="DH44" s="117"/>
      <c r="DR44" s="117"/>
      <c r="EB44" s="117"/>
      <c r="EL44" s="117"/>
      <c r="EV44" s="117"/>
      <c r="FF44" s="117"/>
      <c r="FP44" s="117"/>
      <c r="FZ44" s="117"/>
      <c r="GJ44" s="117"/>
      <c r="GT44" s="117"/>
      <c r="HD44" s="117"/>
      <c r="HN44" s="117"/>
      <c r="HX44" s="117"/>
    </row>
    <row xmlns:x14ac="http://schemas.microsoft.com/office/spreadsheetml/2009/9/ac" r="45" s="3" customFormat="true" x14ac:dyDescent="0.25">
      <c r="A45" s="372" t="str">
        <f ca="true">IF(ISBLANK('Data Summary'!A47),"",'Data Summary'!A47)</f>
        <v/>
      </c>
      <c r="B45" s="117"/>
      <c r="L45" s="117"/>
      <c r="V45" s="117"/>
      <c r="AF45" s="117"/>
      <c r="AP45" s="117"/>
      <c r="AZ45" s="117"/>
      <c r="BJ45" s="117"/>
      <c r="BT45" s="117"/>
      <c r="CD45" s="117"/>
      <c r="CN45" s="117"/>
      <c r="CX45" s="117"/>
      <c r="DH45" s="117"/>
      <c r="DR45" s="117"/>
      <c r="EB45" s="117"/>
      <c r="EL45" s="117"/>
      <c r="EV45" s="117"/>
      <c r="FF45" s="117"/>
      <c r="FP45" s="117"/>
      <c r="FZ45" s="117"/>
      <c r="GJ45" s="117"/>
      <c r="GT45" s="117"/>
      <c r="HD45" s="117"/>
      <c r="HN45" s="117"/>
      <c r="HX45" s="117"/>
    </row>
    <row xmlns:x14ac="http://schemas.microsoft.com/office/spreadsheetml/2009/9/ac" r="46" s="3" customFormat="true" x14ac:dyDescent="0.25">
      <c r="A46" s="372" t="str">
        <f ca="true">IF(ISBLANK('Data Summary'!A48),"",'Data Summary'!A48)</f>
        <v/>
      </c>
      <c r="B46" s="117"/>
      <c r="L46" s="117"/>
      <c r="V46" s="117"/>
      <c r="AF46" s="117"/>
      <c r="AP46" s="117"/>
      <c r="AZ46" s="117"/>
      <c r="BJ46" s="117"/>
      <c r="BT46" s="117"/>
      <c r="CD46" s="117"/>
      <c r="CN46" s="117"/>
      <c r="CX46" s="117"/>
      <c r="DH46" s="117"/>
      <c r="DR46" s="117"/>
      <c r="EB46" s="117"/>
      <c r="EL46" s="117"/>
      <c r="EV46" s="117"/>
      <c r="FF46" s="117"/>
      <c r="FP46" s="117"/>
      <c r="FZ46" s="117"/>
      <c r="GJ46" s="117"/>
      <c r="GT46" s="117"/>
      <c r="HD46" s="117"/>
      <c r="HN46" s="117"/>
      <c r="HX46" s="117"/>
    </row>
    <row xmlns:x14ac="http://schemas.microsoft.com/office/spreadsheetml/2009/9/ac" r="47" s="3" customFormat="true" x14ac:dyDescent="0.25">
      <c r="A47" s="372" t="str">
        <f ca="true">IF(ISBLANK('Data Summary'!A49),"",'Data Summary'!A49)</f>
        <v/>
      </c>
      <c r="B47" s="117"/>
      <c r="L47" s="117"/>
      <c r="V47" s="117"/>
      <c r="AF47" s="117"/>
      <c r="AP47" s="117"/>
      <c r="AZ47" s="117"/>
      <c r="BJ47" s="117"/>
      <c r="BT47" s="117"/>
      <c r="CD47" s="117"/>
      <c r="CN47" s="117"/>
      <c r="CX47" s="117"/>
      <c r="DH47" s="117"/>
      <c r="DR47" s="117"/>
      <c r="EB47" s="117"/>
      <c r="EL47" s="117"/>
      <c r="EV47" s="117"/>
      <c r="FF47" s="117"/>
      <c r="FP47" s="117"/>
      <c r="FZ47" s="117"/>
      <c r="GJ47" s="117"/>
      <c r="GT47" s="117"/>
      <c r="HD47" s="117"/>
      <c r="HN47" s="117"/>
      <c r="HX47" s="117"/>
    </row>
    <row xmlns:x14ac="http://schemas.microsoft.com/office/spreadsheetml/2009/9/ac" r="48" s="3" customFormat="true" x14ac:dyDescent="0.25">
      <c r="A48" s="372" t="str">
        <f ca="true">IF(ISBLANK('Data Summary'!A50),"",'Data Summary'!A50)</f>
        <v/>
      </c>
      <c r="B48" s="117"/>
      <c r="L48" s="117"/>
      <c r="V48" s="117"/>
      <c r="AF48" s="117"/>
      <c r="AP48" s="117"/>
      <c r="AZ48" s="117"/>
      <c r="BJ48" s="117"/>
      <c r="BT48" s="117"/>
      <c r="CD48" s="117"/>
      <c r="CN48" s="117"/>
      <c r="CX48" s="117"/>
      <c r="DH48" s="117"/>
      <c r="DR48" s="117"/>
      <c r="EB48" s="117"/>
      <c r="EL48" s="117"/>
      <c r="EV48" s="117"/>
      <c r="FF48" s="117"/>
      <c r="FP48" s="117"/>
      <c r="FZ48" s="117"/>
      <c r="GJ48" s="117"/>
      <c r="GT48" s="117"/>
      <c r="HD48" s="117"/>
      <c r="HN48" s="117"/>
      <c r="HX48" s="117"/>
    </row>
    <row xmlns:x14ac="http://schemas.microsoft.com/office/spreadsheetml/2009/9/ac" r="49" s="3" customFormat="true" x14ac:dyDescent="0.25">
      <c r="A49" s="372" t="str">
        <f ca="true">IF(ISBLANK('Data Summary'!A51),"",'Data Summary'!A51)</f>
        <v/>
      </c>
      <c r="B49" s="117"/>
      <c r="L49" s="117"/>
      <c r="V49" s="117"/>
      <c r="AF49" s="117"/>
      <c r="AP49" s="117"/>
      <c r="AZ49" s="117"/>
      <c r="BJ49" s="117"/>
      <c r="BT49" s="117"/>
      <c r="CD49" s="117"/>
      <c r="CN49" s="117"/>
      <c r="CX49" s="117"/>
      <c r="DH49" s="117"/>
      <c r="DR49" s="117"/>
      <c r="EB49" s="117"/>
      <c r="EL49" s="117"/>
      <c r="EV49" s="117"/>
      <c r="FF49" s="117"/>
      <c r="FP49" s="117"/>
      <c r="FZ49" s="117"/>
      <c r="GJ49" s="117"/>
      <c r="GT49" s="117"/>
      <c r="HD49" s="117"/>
      <c r="HN49" s="117"/>
      <c r="HX49" s="117"/>
    </row>
    <row xmlns:x14ac="http://schemas.microsoft.com/office/spreadsheetml/2009/9/ac" r="50" s="3" customFormat="true" x14ac:dyDescent="0.25">
      <c r="A50" s="372" t="str">
        <f ca="true">IF(ISBLANK('Data Summary'!A52),"",'Data Summary'!A52)</f>
        <v/>
      </c>
      <c r="B50" s="117"/>
      <c r="L50" s="117"/>
      <c r="V50" s="117"/>
      <c r="AF50" s="117"/>
      <c r="AP50" s="117"/>
      <c r="AZ50" s="117"/>
      <c r="BJ50" s="117"/>
      <c r="BT50" s="117"/>
      <c r="CD50" s="117"/>
      <c r="CN50" s="117"/>
      <c r="CX50" s="117"/>
      <c r="DH50" s="117"/>
      <c r="DR50" s="117"/>
      <c r="EB50" s="117"/>
      <c r="EL50" s="117"/>
      <c r="EV50" s="117"/>
      <c r="FF50" s="117"/>
      <c r="FP50" s="117"/>
      <c r="FZ50" s="117"/>
      <c r="GJ50" s="117"/>
      <c r="GT50" s="117"/>
      <c r="HD50" s="117"/>
      <c r="HN50" s="117"/>
      <c r="HX50" s="117"/>
    </row>
    <row xmlns:x14ac="http://schemas.microsoft.com/office/spreadsheetml/2009/9/ac" r="51" s="3" customFormat="true" x14ac:dyDescent="0.25">
      <c r="A51" s="372" t="str">
        <f ca="true">IF(ISBLANK('Data Summary'!A53),"",'Data Summary'!A53)</f>
        <v/>
      </c>
      <c r="B51" s="117"/>
      <c r="L51" s="117"/>
      <c r="V51" s="117"/>
      <c r="AF51" s="117"/>
      <c r="AP51" s="117"/>
      <c r="AZ51" s="117"/>
      <c r="BJ51" s="117"/>
      <c r="BT51" s="117"/>
      <c r="CD51" s="117"/>
      <c r="CN51" s="117"/>
      <c r="CX51" s="117"/>
      <c r="DH51" s="117"/>
      <c r="DR51" s="117"/>
      <c r="EB51" s="117"/>
      <c r="EL51" s="117"/>
      <c r="EV51" s="117"/>
      <c r="FF51" s="117"/>
      <c r="FP51" s="117"/>
      <c r="FZ51" s="117"/>
      <c r="GJ51" s="117"/>
      <c r="GT51" s="117"/>
      <c r="HD51" s="117"/>
      <c r="HN51" s="117"/>
      <c r="HX51" s="117"/>
    </row>
    <row xmlns:x14ac="http://schemas.microsoft.com/office/spreadsheetml/2009/9/ac" r="52" s="3" customFormat="true" x14ac:dyDescent="0.25">
      <c r="A52" s="372" t="str">
        <f ca="true">IF(ISBLANK('Data Summary'!A54),"",'Data Summary'!A54)</f>
        <v/>
      </c>
      <c r="B52" s="117"/>
      <c r="L52" s="117"/>
      <c r="V52" s="117"/>
      <c r="AF52" s="117"/>
      <c r="AP52" s="117"/>
      <c r="AZ52" s="117"/>
      <c r="BJ52" s="117"/>
      <c r="BT52" s="117"/>
      <c r="CD52" s="117"/>
      <c r="CN52" s="117"/>
      <c r="CX52" s="117"/>
      <c r="DH52" s="117"/>
      <c r="DR52" s="117"/>
      <c r="EB52" s="117"/>
      <c r="EL52" s="117"/>
      <c r="EV52" s="117"/>
      <c r="FF52" s="117"/>
      <c r="FP52" s="117"/>
      <c r="FZ52" s="117"/>
      <c r="GJ52" s="117"/>
      <c r="GT52" s="117"/>
      <c r="HD52" s="117"/>
      <c r="HN52" s="117"/>
      <c r="HX52" s="117"/>
    </row>
    <row xmlns:x14ac="http://schemas.microsoft.com/office/spreadsheetml/2009/9/ac" r="53" s="3" customFormat="true" x14ac:dyDescent="0.25">
      <c r="A53" s="372" t="str">
        <f ca="true">IF(ISBLANK('Data Summary'!A55),"",'Data Summary'!A55)</f>
        <v/>
      </c>
      <c r="B53" s="117"/>
      <c r="L53" s="117"/>
      <c r="V53" s="117"/>
      <c r="AF53" s="117"/>
      <c r="AP53" s="117"/>
      <c r="AZ53" s="117"/>
      <c r="BJ53" s="117"/>
      <c r="BT53" s="117"/>
      <c r="CD53" s="117"/>
      <c r="CN53" s="117"/>
      <c r="CX53" s="117"/>
      <c r="DH53" s="117"/>
      <c r="DR53" s="117"/>
      <c r="EB53" s="117"/>
      <c r="EL53" s="117"/>
      <c r="EV53" s="117"/>
      <c r="FF53" s="117"/>
      <c r="FP53" s="117"/>
      <c r="FZ53" s="117"/>
      <c r="GJ53" s="117"/>
      <c r="GT53" s="117"/>
      <c r="HD53" s="117"/>
      <c r="HN53" s="117"/>
      <c r="HX53" s="117"/>
    </row>
    <row xmlns:x14ac="http://schemas.microsoft.com/office/spreadsheetml/2009/9/ac" r="54" s="3" customFormat="true" x14ac:dyDescent="0.25">
      <c r="A54" s="372" t="str">
        <f ca="true">IF(ISBLANK('Data Summary'!A56),"",'Data Summary'!A56)</f>
        <v/>
      </c>
      <c r="B54" s="117"/>
      <c r="L54" s="117"/>
      <c r="V54" s="117"/>
      <c r="AF54" s="117"/>
      <c r="AP54" s="117"/>
      <c r="AZ54" s="117"/>
      <c r="BJ54" s="117"/>
      <c r="BT54" s="117"/>
      <c r="CD54" s="117"/>
      <c r="CN54" s="117"/>
      <c r="CX54" s="117"/>
      <c r="DH54" s="117"/>
      <c r="DR54" s="117"/>
      <c r="EB54" s="117"/>
      <c r="EL54" s="117"/>
      <c r="EV54" s="117"/>
      <c r="FF54" s="117"/>
      <c r="FP54" s="117"/>
      <c r="FZ54" s="117"/>
      <c r="GJ54" s="117"/>
      <c r="GT54" s="117"/>
      <c r="HD54" s="117"/>
      <c r="HN54" s="117"/>
      <c r="HX54" s="117"/>
    </row>
    <row xmlns:x14ac="http://schemas.microsoft.com/office/spreadsheetml/2009/9/ac" r="55" s="3" customFormat="true" x14ac:dyDescent="0.25">
      <c r="A55" s="372" t="str">
        <f ca="true">IF(ISBLANK('Data Summary'!A57),"",'Data Summary'!A57)</f>
        <v/>
      </c>
      <c r="B55" s="117"/>
      <c r="L55" s="117"/>
      <c r="V55" s="117"/>
      <c r="AF55" s="117"/>
      <c r="AP55" s="117"/>
      <c r="AZ55" s="117"/>
      <c r="BJ55" s="117"/>
      <c r="BT55" s="117"/>
      <c r="CD55" s="117"/>
      <c r="CN55" s="117"/>
      <c r="CX55" s="117"/>
      <c r="DH55" s="117"/>
      <c r="DR55" s="117"/>
      <c r="EB55" s="117"/>
      <c r="EL55" s="117"/>
      <c r="EV55" s="117"/>
      <c r="FF55" s="117"/>
      <c r="FP55" s="117"/>
      <c r="FZ55" s="117"/>
      <c r="GJ55" s="117"/>
      <c r="GT55" s="117"/>
      <c r="HD55" s="117"/>
      <c r="HN55" s="117"/>
      <c r="HX55" s="117"/>
    </row>
    <row xmlns:x14ac="http://schemas.microsoft.com/office/spreadsheetml/2009/9/ac" r="56" s="3" customFormat="true" x14ac:dyDescent="0.25">
      <c r="A56" s="372" t="str">
        <f ca="true">IF(ISBLANK('Data Summary'!A58),"",'Data Summary'!A58)</f>
        <v/>
      </c>
      <c r="B56" s="117"/>
      <c r="L56" s="117"/>
      <c r="V56" s="117"/>
      <c r="AF56" s="117"/>
      <c r="AP56" s="117"/>
      <c r="AZ56" s="117"/>
      <c r="BJ56" s="117"/>
      <c r="BT56" s="117"/>
      <c r="CD56" s="117"/>
      <c r="CN56" s="117"/>
      <c r="CX56" s="117"/>
      <c r="DH56" s="117"/>
      <c r="DR56" s="117"/>
      <c r="EB56" s="117"/>
      <c r="EL56" s="117"/>
      <c r="EV56" s="117"/>
      <c r="FF56" s="117"/>
      <c r="FP56" s="117"/>
      <c r="FZ56" s="117"/>
      <c r="GJ56" s="117"/>
      <c r="GT56" s="117"/>
      <c r="HD56" s="117"/>
      <c r="HN56" s="117"/>
      <c r="HX56" s="117"/>
    </row>
    <row xmlns:x14ac="http://schemas.microsoft.com/office/spreadsheetml/2009/9/ac" r="57" s="3" customFormat="true" x14ac:dyDescent="0.25">
      <c r="A57" s="372" t="str">
        <f ca="true">IF(ISBLANK('Data Summary'!A59),"",'Data Summary'!A59)</f>
        <v/>
      </c>
      <c r="B57" s="117"/>
      <c r="L57" s="117"/>
      <c r="V57" s="117"/>
      <c r="AF57" s="117"/>
      <c r="AP57" s="117"/>
      <c r="AZ57" s="117"/>
      <c r="BJ57" s="117"/>
      <c r="BT57" s="117"/>
      <c r="CD57" s="117"/>
      <c r="CN57" s="117"/>
      <c r="CX57" s="117"/>
      <c r="DH57" s="117"/>
      <c r="DR57" s="117"/>
      <c r="EB57" s="117"/>
      <c r="EL57" s="117"/>
      <c r="EV57" s="117"/>
      <c r="FF57" s="117"/>
      <c r="FP57" s="117"/>
      <c r="FZ57" s="117"/>
      <c r="GJ57" s="117"/>
      <c r="GT57" s="117"/>
      <c r="HD57" s="117"/>
      <c r="HN57" s="117"/>
      <c r="HX57" s="117"/>
    </row>
    <row xmlns:x14ac="http://schemas.microsoft.com/office/spreadsheetml/2009/9/ac" r="58" s="3" customFormat="true" x14ac:dyDescent="0.25">
      <c r="A58" s="372" t="str">
        <f ca="true">IF(ISBLANK('Data Summary'!A60),"",'Data Summary'!A60)</f>
        <v/>
      </c>
      <c r="B58" s="117"/>
      <c r="L58" s="117"/>
      <c r="V58" s="117"/>
      <c r="AF58" s="117"/>
      <c r="AP58" s="117"/>
      <c r="AZ58" s="117"/>
      <c r="BJ58" s="117"/>
      <c r="BT58" s="117"/>
      <c r="CD58" s="117"/>
      <c r="CN58" s="117"/>
      <c r="CX58" s="117"/>
      <c r="DH58" s="117"/>
      <c r="DR58" s="117"/>
      <c r="EB58" s="117"/>
      <c r="EL58" s="117"/>
      <c r="EV58" s="117"/>
      <c r="FF58" s="117"/>
      <c r="FP58" s="117"/>
      <c r="FZ58" s="117"/>
      <c r="GJ58" s="117"/>
      <c r="GT58" s="117"/>
      <c r="HD58" s="117"/>
      <c r="HN58" s="117"/>
      <c r="HX58" s="117"/>
    </row>
    <row xmlns:x14ac="http://schemas.microsoft.com/office/spreadsheetml/2009/9/ac" r="59" s="3" customFormat="true" x14ac:dyDescent="0.25">
      <c r="A59" s="372" t="str">
        <f ca="true">IF(ISBLANK('Data Summary'!A61),"",'Data Summary'!A61)</f>
        <v/>
      </c>
      <c r="B59" s="117"/>
      <c r="L59" s="117"/>
      <c r="V59" s="117"/>
      <c r="AF59" s="117"/>
      <c r="AP59" s="117"/>
      <c r="AZ59" s="117"/>
      <c r="BJ59" s="117"/>
      <c r="BT59" s="117"/>
      <c r="CD59" s="117"/>
      <c r="CN59" s="117"/>
      <c r="CX59" s="117"/>
      <c r="DH59" s="117"/>
      <c r="DR59" s="117"/>
      <c r="EB59" s="117"/>
      <c r="EL59" s="117"/>
      <c r="EV59" s="117"/>
      <c r="FF59" s="117"/>
      <c r="FP59" s="117"/>
      <c r="FZ59" s="117"/>
      <c r="GJ59" s="117"/>
      <c r="GT59" s="117"/>
      <c r="HD59" s="117"/>
      <c r="HN59" s="117"/>
      <c r="HX59" s="117"/>
    </row>
    <row xmlns:x14ac="http://schemas.microsoft.com/office/spreadsheetml/2009/9/ac" r="60" s="3" customFormat="true" x14ac:dyDescent="0.25">
      <c r="A60" s="372" t="str">
        <f ca="true">IF(ISBLANK('Data Summary'!A62),"",'Data Summary'!A62)</f>
        <v/>
      </c>
      <c r="B60" s="117"/>
      <c r="L60" s="117"/>
      <c r="V60" s="117"/>
      <c r="AF60" s="117"/>
      <c r="AP60" s="117"/>
      <c r="AZ60" s="117"/>
      <c r="BJ60" s="117"/>
      <c r="BT60" s="117"/>
      <c r="CD60" s="117"/>
      <c r="CN60" s="117"/>
      <c r="CX60" s="117"/>
      <c r="DH60" s="117"/>
      <c r="DR60" s="117"/>
      <c r="EB60" s="117"/>
      <c r="EL60" s="117"/>
      <c r="EV60" s="117"/>
      <c r="FF60" s="117"/>
      <c r="FP60" s="117"/>
      <c r="FZ60" s="117"/>
      <c r="GJ60" s="117"/>
      <c r="GT60" s="117"/>
      <c r="HD60" s="117"/>
      <c r="HN60" s="117"/>
      <c r="HX60" s="117"/>
    </row>
    <row xmlns:x14ac="http://schemas.microsoft.com/office/spreadsheetml/2009/9/ac" r="61" s="3" customFormat="true" x14ac:dyDescent="0.25">
      <c r="A61" s="372" t="str">
        <f ca="true">IF(ISBLANK('Data Summary'!A63),"",'Data Summary'!A63)</f>
        <v/>
      </c>
      <c r="B61" s="117"/>
      <c r="L61" s="117"/>
      <c r="V61" s="117"/>
      <c r="AF61" s="117"/>
      <c r="AP61" s="117"/>
      <c r="AZ61" s="117"/>
      <c r="BJ61" s="117"/>
      <c r="BT61" s="117"/>
      <c r="CD61" s="117"/>
      <c r="CN61" s="117"/>
      <c r="CX61" s="117"/>
      <c r="DH61" s="117"/>
      <c r="DR61" s="117"/>
      <c r="EB61" s="117"/>
      <c r="EL61" s="117"/>
      <c r="EV61" s="117"/>
      <c r="FF61" s="117"/>
      <c r="FP61" s="117"/>
      <c r="FZ61" s="117"/>
      <c r="GJ61" s="117"/>
      <c r="GT61" s="117"/>
      <c r="HD61" s="117"/>
      <c r="HN61" s="117"/>
      <c r="HX61" s="117"/>
    </row>
    <row xmlns:x14ac="http://schemas.microsoft.com/office/spreadsheetml/2009/9/ac" r="62" s="3" customFormat="true" x14ac:dyDescent="0.25">
      <c r="A62" s="372" t="str">
        <f ca="true">IF(ISBLANK('Data Summary'!A64),"",'Data Summary'!A64)</f>
        <v/>
      </c>
      <c r="B62" s="117"/>
      <c r="L62" s="117"/>
      <c r="V62" s="117"/>
      <c r="AF62" s="117"/>
      <c r="AP62" s="117"/>
      <c r="AZ62" s="117"/>
      <c r="BJ62" s="117"/>
      <c r="BT62" s="117"/>
      <c r="CD62" s="117"/>
      <c r="CN62" s="117"/>
      <c r="CX62" s="117"/>
      <c r="DH62" s="117"/>
      <c r="DR62" s="117"/>
      <c r="EB62" s="117"/>
      <c r="EL62" s="117"/>
      <c r="EV62" s="117"/>
      <c r="FF62" s="117"/>
      <c r="FP62" s="117"/>
      <c r="FZ62" s="117"/>
      <c r="GJ62" s="117"/>
      <c r="GT62" s="117"/>
      <c r="HD62" s="117"/>
      <c r="HN62" s="117"/>
      <c r="HX62" s="117"/>
    </row>
    <row xmlns:x14ac="http://schemas.microsoft.com/office/spreadsheetml/2009/9/ac" r="63" s="3" customFormat="true" x14ac:dyDescent="0.25">
      <c r="A63" s="372" t="str">
        <f ca="true">IF(ISBLANK('Data Summary'!A65),"",'Data Summary'!A65)</f>
        <v/>
      </c>
      <c r="B63" s="117"/>
      <c r="L63" s="117"/>
      <c r="V63" s="117"/>
      <c r="AF63" s="117"/>
      <c r="AP63" s="117"/>
      <c r="AZ63" s="117"/>
      <c r="BJ63" s="117"/>
      <c r="BT63" s="117"/>
      <c r="CD63" s="117"/>
      <c r="CN63" s="117"/>
      <c r="CX63" s="117"/>
      <c r="DH63" s="117"/>
      <c r="DR63" s="117"/>
      <c r="EB63" s="117"/>
      <c r="EL63" s="117"/>
      <c r="EV63" s="117"/>
      <c r="FF63" s="117"/>
      <c r="FP63" s="117"/>
      <c r="FZ63" s="117"/>
      <c r="GJ63" s="117"/>
      <c r="GT63" s="117"/>
      <c r="HD63" s="117"/>
      <c r="HN63" s="117"/>
      <c r="HX63" s="117"/>
    </row>
    <row xmlns:x14ac="http://schemas.microsoft.com/office/spreadsheetml/2009/9/ac" r="64" s="3" customFormat="true" x14ac:dyDescent="0.25">
      <c r="A64" s="372" t="str">
        <f ca="true">IF(ISBLANK('Data Summary'!A66),"",'Data Summary'!A66)</f>
        <v/>
      </c>
      <c r="B64" s="117"/>
      <c r="L64" s="117"/>
      <c r="V64" s="117"/>
      <c r="AF64" s="117"/>
      <c r="AP64" s="117"/>
      <c r="AZ64" s="117"/>
      <c r="BJ64" s="117"/>
      <c r="BT64" s="117"/>
      <c r="CD64" s="117"/>
      <c r="CN64" s="117"/>
      <c r="CX64" s="117"/>
      <c r="DH64" s="117"/>
      <c r="DR64" s="117"/>
      <c r="EB64" s="117"/>
      <c r="EL64" s="117"/>
      <c r="EV64" s="117"/>
      <c r="FF64" s="117"/>
      <c r="FP64" s="117"/>
      <c r="FZ64" s="117"/>
      <c r="GJ64" s="117"/>
      <c r="GT64" s="117"/>
      <c r="HD64" s="117"/>
      <c r="HN64" s="117"/>
      <c r="HX64" s="117"/>
    </row>
    <row xmlns:x14ac="http://schemas.microsoft.com/office/spreadsheetml/2009/9/ac" r="65" s="3" customFormat="true" x14ac:dyDescent="0.25">
      <c r="A65" s="372" t="str">
        <f ca="true">IF(ISBLANK('Data Summary'!A67),"",'Data Summary'!A67)</f>
        <v/>
      </c>
      <c r="B65" s="117"/>
      <c r="L65" s="117"/>
      <c r="V65" s="117"/>
      <c r="AF65" s="117"/>
      <c r="AP65" s="117"/>
      <c r="AZ65" s="117"/>
      <c r="BJ65" s="117"/>
      <c r="BT65" s="117"/>
      <c r="CD65" s="117"/>
      <c r="CN65" s="117"/>
      <c r="CX65" s="117"/>
      <c r="DH65" s="117"/>
      <c r="DR65" s="117"/>
      <c r="EB65" s="117"/>
      <c r="EL65" s="117"/>
      <c r="EV65" s="117"/>
      <c r="FF65" s="117"/>
      <c r="FP65" s="117"/>
      <c r="FZ65" s="117"/>
      <c r="GJ65" s="117"/>
      <c r="GT65" s="117"/>
      <c r="HD65" s="117"/>
      <c r="HN65" s="117"/>
      <c r="HX65" s="117"/>
    </row>
    <row xmlns:x14ac="http://schemas.microsoft.com/office/spreadsheetml/2009/9/ac" r="66" s="3" customFormat="true" x14ac:dyDescent="0.25">
      <c r="A66" s="372" t="str">
        <f ca="true">IF(ISBLANK('Data Summary'!A68),"",'Data Summary'!A68)</f>
        <v/>
      </c>
      <c r="B66" s="117"/>
      <c r="L66" s="117"/>
      <c r="V66" s="117"/>
      <c r="AF66" s="117"/>
      <c r="AP66" s="117"/>
      <c r="AZ66" s="117"/>
      <c r="BJ66" s="117"/>
      <c r="BT66" s="117"/>
      <c r="CD66" s="117"/>
      <c r="CN66" s="117"/>
      <c r="CX66" s="117"/>
      <c r="DH66" s="117"/>
      <c r="DR66" s="117"/>
      <c r="EB66" s="117"/>
      <c r="EL66" s="117"/>
      <c r="EV66" s="117"/>
      <c r="FF66" s="117"/>
      <c r="FP66" s="117"/>
      <c r="FZ66" s="117"/>
      <c r="GJ66" s="117"/>
      <c r="GT66" s="117"/>
      <c r="HD66" s="117"/>
      <c r="HN66" s="117"/>
      <c r="HX66" s="117"/>
    </row>
    <row xmlns:x14ac="http://schemas.microsoft.com/office/spreadsheetml/2009/9/ac" r="67" s="3" customFormat="true" x14ac:dyDescent="0.25">
      <c r="A67" s="372" t="str">
        <f ca="true">IF(ISBLANK('Data Summary'!A69),"",'Data Summary'!A69)</f>
        <v/>
      </c>
      <c r="B67" s="117"/>
      <c r="L67" s="117"/>
      <c r="V67" s="117"/>
      <c r="AF67" s="117"/>
      <c r="AP67" s="117"/>
      <c r="AZ67" s="117"/>
      <c r="BJ67" s="117"/>
      <c r="BT67" s="117"/>
      <c r="CD67" s="117"/>
      <c r="CN67" s="117"/>
      <c r="CX67" s="117"/>
      <c r="DH67" s="117"/>
      <c r="DR67" s="117"/>
      <c r="EB67" s="117"/>
      <c r="EL67" s="117"/>
      <c r="EV67" s="117"/>
      <c r="FF67" s="117"/>
      <c r="FP67" s="117"/>
      <c r="FZ67" s="117"/>
      <c r="GJ67" s="117"/>
      <c r="GT67" s="117"/>
      <c r="HD67" s="117"/>
      <c r="HN67" s="117"/>
      <c r="HX67" s="117"/>
    </row>
    <row xmlns:x14ac="http://schemas.microsoft.com/office/spreadsheetml/2009/9/ac" r="68" s="3" customFormat="true" x14ac:dyDescent="0.25">
      <c r="A68" s="372" t="str">
        <f ca="true">IF(ISBLANK('Data Summary'!A70),"",'Data Summary'!A70)</f>
        <v/>
      </c>
      <c r="B68" s="117"/>
      <c r="L68" s="117"/>
      <c r="V68" s="117"/>
      <c r="AF68" s="117"/>
      <c r="AP68" s="117"/>
      <c r="AZ68" s="117"/>
      <c r="BJ68" s="117"/>
      <c r="BT68" s="117"/>
      <c r="CD68" s="117"/>
      <c r="CN68" s="117"/>
      <c r="CX68" s="117"/>
      <c r="DH68" s="117"/>
      <c r="DR68" s="117"/>
      <c r="EB68" s="117"/>
      <c r="EL68" s="117"/>
      <c r="EV68" s="117"/>
      <c r="FF68" s="117"/>
      <c r="FP68" s="117"/>
      <c r="FZ68" s="117"/>
      <c r="GJ68" s="117"/>
      <c r="GT68" s="117"/>
      <c r="HD68" s="117"/>
      <c r="HN68" s="117"/>
      <c r="HX68" s="117"/>
    </row>
    <row xmlns:x14ac="http://schemas.microsoft.com/office/spreadsheetml/2009/9/ac" r="69" s="3" customFormat="true" x14ac:dyDescent="0.25">
      <c r="A69" s="372" t="str">
        <f ca="true">IF(ISBLANK('Data Summary'!A71),"",'Data Summary'!A71)</f>
        <v/>
      </c>
      <c r="B69" s="117"/>
      <c r="L69" s="117"/>
      <c r="V69" s="117"/>
      <c r="AF69" s="117"/>
      <c r="AP69" s="117"/>
      <c r="AZ69" s="117"/>
      <c r="BJ69" s="117"/>
      <c r="BT69" s="117"/>
      <c r="CD69" s="117"/>
      <c r="CN69" s="117"/>
      <c r="CX69" s="117"/>
      <c r="DH69" s="117"/>
      <c r="DR69" s="117"/>
      <c r="EB69" s="117"/>
      <c r="EL69" s="117"/>
      <c r="EV69" s="117"/>
      <c r="FF69" s="117"/>
      <c r="FP69" s="117"/>
      <c r="FZ69" s="117"/>
      <c r="GJ69" s="117"/>
      <c r="GT69" s="117"/>
      <c r="HD69" s="117"/>
      <c r="HN69" s="117"/>
      <c r="HX69" s="117"/>
    </row>
    <row xmlns:x14ac="http://schemas.microsoft.com/office/spreadsheetml/2009/9/ac" r="70" s="3" customFormat="true" x14ac:dyDescent="0.25">
      <c r="A70" s="372" t="str">
        <f ca="true">IF(ISBLANK('Data Summary'!A72),"",'Data Summary'!A72)</f>
        <v/>
      </c>
      <c r="B70" s="117"/>
      <c r="L70" s="117"/>
      <c r="V70" s="117"/>
      <c r="AF70" s="117"/>
      <c r="AP70" s="117"/>
      <c r="AZ70" s="117"/>
      <c r="BJ70" s="117"/>
      <c r="BT70" s="117"/>
      <c r="CD70" s="117"/>
      <c r="CN70" s="117"/>
      <c r="CX70" s="117"/>
      <c r="DH70" s="117"/>
      <c r="DR70" s="117"/>
      <c r="EB70" s="117"/>
      <c r="EL70" s="117"/>
      <c r="EV70" s="117"/>
      <c r="FF70" s="117"/>
      <c r="FP70" s="117"/>
      <c r="FZ70" s="117"/>
      <c r="GJ70" s="117"/>
      <c r="GT70" s="117"/>
      <c r="HD70" s="117"/>
      <c r="HN70" s="117"/>
      <c r="HX70" s="117"/>
    </row>
    <row xmlns:x14ac="http://schemas.microsoft.com/office/spreadsheetml/2009/9/ac" r="71" s="3" customFormat="true" x14ac:dyDescent="0.25">
      <c r="A71" s="372" t="str">
        <f ca="true">IF(ISBLANK('Data Summary'!A73),"",'Data Summary'!A73)</f>
        <v/>
      </c>
      <c r="B71" s="117"/>
      <c r="L71" s="117"/>
      <c r="V71" s="117"/>
      <c r="AF71" s="117"/>
      <c r="AP71" s="117"/>
      <c r="AZ71" s="117"/>
      <c r="BJ71" s="117"/>
      <c r="BT71" s="117"/>
      <c r="CD71" s="117"/>
      <c r="CN71" s="117"/>
      <c r="CX71" s="117"/>
      <c r="DH71" s="117"/>
      <c r="DR71" s="117"/>
      <c r="EB71" s="117"/>
      <c r="EL71" s="117"/>
      <c r="EV71" s="117"/>
      <c r="FF71" s="117"/>
      <c r="FP71" s="117"/>
      <c r="FZ71" s="117"/>
      <c r="GJ71" s="117"/>
      <c r="GT71" s="117"/>
      <c r="HD71" s="117"/>
      <c r="HN71" s="117"/>
      <c r="HX71" s="117"/>
    </row>
    <row xmlns:x14ac="http://schemas.microsoft.com/office/spreadsheetml/2009/9/ac" r="72" s="3" customFormat="true" x14ac:dyDescent="0.25">
      <c r="A72" s="372" t="str">
        <f ca="true">IF(ISBLANK('Data Summary'!A74),"",'Data Summary'!A74)</f>
        <v/>
      </c>
      <c r="B72" s="117"/>
      <c r="L72" s="117"/>
      <c r="V72" s="117"/>
      <c r="AF72" s="117"/>
      <c r="AP72" s="117"/>
      <c r="AZ72" s="117"/>
      <c r="BJ72" s="117"/>
      <c r="BT72" s="117"/>
      <c r="CD72" s="117"/>
      <c r="CN72" s="117"/>
      <c r="CX72" s="117"/>
      <c r="DH72" s="117"/>
      <c r="DR72" s="117"/>
      <c r="EB72" s="117"/>
      <c r="EL72" s="117"/>
      <c r="EV72" s="117"/>
      <c r="FF72" s="117"/>
      <c r="FP72" s="117"/>
      <c r="FZ72" s="117"/>
      <c r="GJ72" s="117"/>
      <c r="GT72" s="117"/>
      <c r="HD72" s="117"/>
      <c r="HN72" s="117"/>
      <c r="HX72" s="117"/>
    </row>
    <row xmlns:x14ac="http://schemas.microsoft.com/office/spreadsheetml/2009/9/ac" r="73" s="3" customFormat="true" x14ac:dyDescent="0.25">
      <c r="A73" s="372" t="str">
        <f ca="true">IF(ISBLANK('Data Summary'!A75),"",'Data Summary'!A75)</f>
        <v/>
      </c>
      <c r="B73" s="117"/>
      <c r="L73" s="117"/>
      <c r="V73" s="117"/>
      <c r="AF73" s="117"/>
      <c r="AP73" s="117"/>
      <c r="AZ73" s="117"/>
      <c r="BJ73" s="117"/>
      <c r="BT73" s="117"/>
      <c r="CD73" s="117"/>
      <c r="CN73" s="117"/>
      <c r="CX73" s="117"/>
      <c r="DH73" s="117"/>
      <c r="DR73" s="117"/>
      <c r="EB73" s="117"/>
      <c r="EL73" s="117"/>
      <c r="EV73" s="117"/>
      <c r="FF73" s="117"/>
      <c r="FP73" s="117"/>
      <c r="FZ73" s="117"/>
      <c r="GJ73" s="117"/>
      <c r="GT73" s="117"/>
      <c r="HD73" s="117"/>
      <c r="HN73" s="117"/>
      <c r="HX73" s="117"/>
    </row>
    <row xmlns:x14ac="http://schemas.microsoft.com/office/spreadsheetml/2009/9/ac" r="74" s="3" customFormat="true" x14ac:dyDescent="0.25">
      <c r="A74" s="372" t="str">
        <f ca="true">IF(ISBLANK('Data Summary'!A76),"",'Data Summary'!A76)</f>
        <v/>
      </c>
      <c r="B74" s="117"/>
      <c r="L74" s="117"/>
      <c r="V74" s="117"/>
      <c r="AF74" s="117"/>
      <c r="AP74" s="117"/>
      <c r="AZ74" s="117"/>
      <c r="BJ74" s="117"/>
      <c r="BT74" s="117"/>
      <c r="CD74" s="117"/>
      <c r="CN74" s="117"/>
      <c r="CX74" s="117"/>
      <c r="DH74" s="117"/>
      <c r="DR74" s="117"/>
      <c r="EB74" s="117"/>
      <c r="EL74" s="117"/>
      <c r="EV74" s="117"/>
      <c r="FF74" s="117"/>
      <c r="FP74" s="117"/>
      <c r="FZ74" s="117"/>
      <c r="GJ74" s="117"/>
      <c r="GT74" s="117"/>
      <c r="HD74" s="117"/>
      <c r="HN74" s="117"/>
      <c r="HX74" s="117"/>
    </row>
    <row xmlns:x14ac="http://schemas.microsoft.com/office/spreadsheetml/2009/9/ac" r="75" s="3" customFormat="true" x14ac:dyDescent="0.25">
      <c r="A75" s="372" t="str">
        <f ca="true">IF(ISBLANK('Data Summary'!A77),"",'Data Summary'!A77)</f>
        <v/>
      </c>
      <c r="B75" s="117"/>
      <c r="L75" s="117"/>
      <c r="V75" s="117"/>
      <c r="AF75" s="117"/>
      <c r="AP75" s="117"/>
      <c r="AZ75" s="117"/>
      <c r="BJ75" s="117"/>
      <c r="BT75" s="117"/>
      <c r="CD75" s="117"/>
      <c r="CN75" s="117"/>
      <c r="CX75" s="117"/>
      <c r="DH75" s="117"/>
      <c r="DR75" s="117"/>
      <c r="EB75" s="117"/>
      <c r="EL75" s="117"/>
      <c r="EV75" s="117"/>
      <c r="FF75" s="117"/>
      <c r="FP75" s="117"/>
      <c r="FZ75" s="117"/>
      <c r="GJ75" s="117"/>
      <c r="GT75" s="117"/>
      <c r="HD75" s="117"/>
      <c r="HN75" s="117"/>
      <c r="HX75" s="117"/>
    </row>
    <row xmlns:x14ac="http://schemas.microsoft.com/office/spreadsheetml/2009/9/ac" r="76" s="3" customFormat="true" x14ac:dyDescent="0.25">
      <c r="A76" s="372" t="str">
        <f ca="true">IF(ISBLANK('Data Summary'!A78),"",'Data Summary'!A78)</f>
        <v/>
      </c>
      <c r="B76" s="117"/>
      <c r="L76" s="117"/>
      <c r="V76" s="117"/>
      <c r="AF76" s="117"/>
      <c r="AP76" s="117"/>
      <c r="AZ76" s="117"/>
      <c r="BJ76" s="117"/>
      <c r="BT76" s="117"/>
      <c r="CD76" s="117"/>
      <c r="CN76" s="117"/>
      <c r="CX76" s="117"/>
      <c r="DH76" s="117"/>
      <c r="DR76" s="117"/>
      <c r="EB76" s="117"/>
      <c r="EL76" s="117"/>
      <c r="EV76" s="117"/>
      <c r="FF76" s="117"/>
      <c r="FP76" s="117"/>
      <c r="FZ76" s="117"/>
      <c r="GJ76" s="117"/>
      <c r="GT76" s="117"/>
      <c r="HD76" s="117"/>
      <c r="HN76" s="117"/>
      <c r="HX76" s="117"/>
    </row>
    <row xmlns:x14ac="http://schemas.microsoft.com/office/spreadsheetml/2009/9/ac" r="77" s="3" customFormat="true" x14ac:dyDescent="0.25">
      <c r="A77" s="372" t="str">
        <f ca="true">IF(ISBLANK('Data Summary'!A79),"",'Data Summary'!A79)</f>
        <v/>
      </c>
      <c r="B77" s="117"/>
      <c r="L77" s="117"/>
      <c r="V77" s="117"/>
      <c r="AF77" s="117"/>
      <c r="AP77" s="117"/>
      <c r="AZ77" s="117"/>
      <c r="BJ77" s="117"/>
      <c r="BT77" s="117"/>
      <c r="CD77" s="117"/>
      <c r="CN77" s="117"/>
      <c r="CX77" s="117"/>
      <c r="DH77" s="117"/>
      <c r="DR77" s="117"/>
      <c r="EB77" s="117"/>
      <c r="EL77" s="117"/>
      <c r="EV77" s="117"/>
      <c r="FF77" s="117"/>
      <c r="FP77" s="117"/>
      <c r="FZ77" s="117"/>
      <c r="GJ77" s="117"/>
      <c r="GT77" s="117"/>
      <c r="HD77" s="117"/>
      <c r="HN77" s="117"/>
      <c r="HX77" s="117"/>
    </row>
    <row xmlns:x14ac="http://schemas.microsoft.com/office/spreadsheetml/2009/9/ac" r="78" s="3" customFormat="true" x14ac:dyDescent="0.25">
      <c r="A78" s="372" t="str">
        <f ca="true">IF(ISBLANK('Data Summary'!A80),"",'Data Summary'!A80)</f>
        <v/>
      </c>
      <c r="B78" s="117"/>
      <c r="L78" s="117"/>
      <c r="V78" s="117"/>
      <c r="AF78" s="117"/>
      <c r="AP78" s="117"/>
      <c r="AZ78" s="117"/>
      <c r="BJ78" s="117"/>
      <c r="BT78" s="117"/>
      <c r="CD78" s="117"/>
      <c r="CN78" s="117"/>
      <c r="CX78" s="117"/>
      <c r="DH78" s="117"/>
      <c r="DR78" s="117"/>
      <c r="EB78" s="117"/>
      <c r="EL78" s="117"/>
      <c r="EV78" s="117"/>
      <c r="FF78" s="117"/>
      <c r="FP78" s="117"/>
      <c r="FZ78" s="117"/>
      <c r="GJ78" s="117"/>
      <c r="GT78" s="117"/>
      <c r="HD78" s="117"/>
      <c r="HN78" s="117"/>
      <c r="HX78" s="117"/>
    </row>
    <row xmlns:x14ac="http://schemas.microsoft.com/office/spreadsheetml/2009/9/ac" r="79" s="3" customFormat="true" x14ac:dyDescent="0.25">
      <c r="A79" s="372" t="str">
        <f ca="true">IF(ISBLANK('Data Summary'!A81),"",'Data Summary'!A81)</f>
        <v/>
      </c>
      <c r="B79" s="117"/>
      <c r="L79" s="117"/>
      <c r="V79" s="117"/>
      <c r="AF79" s="117"/>
      <c r="AP79" s="117"/>
      <c r="AZ79" s="117"/>
      <c r="BJ79" s="117"/>
      <c r="BT79" s="117"/>
      <c r="CD79" s="117"/>
      <c r="CN79" s="117"/>
      <c r="CX79" s="117"/>
      <c r="DH79" s="117"/>
      <c r="DR79" s="117"/>
      <c r="EB79" s="117"/>
      <c r="EL79" s="117"/>
      <c r="EV79" s="117"/>
      <c r="FF79" s="117"/>
      <c r="FP79" s="117"/>
      <c r="FZ79" s="117"/>
      <c r="GJ79" s="117"/>
      <c r="GT79" s="117"/>
      <c r="HD79" s="117"/>
      <c r="HN79" s="117"/>
      <c r="HX79" s="117"/>
    </row>
    <row xmlns:x14ac="http://schemas.microsoft.com/office/spreadsheetml/2009/9/ac" r="80" s="3" customFormat="true" x14ac:dyDescent="0.25">
      <c r="A80" s="372" t="str">
        <f ca="true">IF(ISBLANK('Data Summary'!A82),"",'Data Summary'!A82)</f>
        <v/>
      </c>
      <c r="B80" s="117"/>
      <c r="L80" s="117"/>
      <c r="V80" s="117"/>
      <c r="AF80" s="117"/>
      <c r="AP80" s="117"/>
      <c r="AZ80" s="117"/>
      <c r="BJ80" s="117"/>
      <c r="BT80" s="117"/>
      <c r="CD80" s="117"/>
      <c r="CN80" s="117"/>
      <c r="CX80" s="117"/>
      <c r="DH80" s="117"/>
      <c r="DR80" s="117"/>
      <c r="EB80" s="117"/>
      <c r="EL80" s="117"/>
      <c r="EV80" s="117"/>
      <c r="FF80" s="117"/>
      <c r="FP80" s="117"/>
      <c r="FZ80" s="117"/>
      <c r="GJ80" s="117"/>
      <c r="GT80" s="117"/>
      <c r="HD80" s="117"/>
      <c r="HN80" s="117"/>
      <c r="HX80" s="117"/>
    </row>
    <row xmlns:x14ac="http://schemas.microsoft.com/office/spreadsheetml/2009/9/ac" r="81" s="3" customFormat="true" x14ac:dyDescent="0.25">
      <c r="A81" s="372" t="str">
        <f ca="true">IF(ISBLANK('Data Summary'!A83),"",'Data Summary'!A83)</f>
        <v/>
      </c>
      <c r="B81" s="117"/>
      <c r="L81" s="117"/>
      <c r="V81" s="117"/>
      <c r="AF81" s="117"/>
      <c r="AP81" s="117"/>
      <c r="AZ81" s="117"/>
      <c r="BJ81" s="117"/>
      <c r="BT81" s="117"/>
      <c r="CD81" s="117"/>
      <c r="CN81" s="117"/>
      <c r="CX81" s="117"/>
      <c r="DH81" s="117"/>
      <c r="DR81" s="117"/>
      <c r="EB81" s="117"/>
      <c r="EL81" s="117"/>
      <c r="EV81" s="117"/>
      <c r="FF81" s="117"/>
      <c r="FP81" s="117"/>
      <c r="FZ81" s="117"/>
      <c r="GJ81" s="117"/>
      <c r="GT81" s="117"/>
      <c r="HD81" s="117"/>
      <c r="HN81" s="117"/>
      <c r="HX81" s="117"/>
    </row>
    <row xmlns:x14ac="http://schemas.microsoft.com/office/spreadsheetml/2009/9/ac" r="82" s="3" customFormat="true" x14ac:dyDescent="0.25">
      <c r="A82" s="372" t="str">
        <f ca="true">IF(ISBLANK('Data Summary'!A84),"",'Data Summary'!A84)</f>
        <v/>
      </c>
      <c r="B82" s="117"/>
      <c r="L82" s="117"/>
      <c r="V82" s="117"/>
      <c r="AF82" s="117"/>
      <c r="AP82" s="117"/>
      <c r="AZ82" s="117"/>
      <c r="BJ82" s="117"/>
      <c r="BT82" s="117"/>
      <c r="CD82" s="117"/>
      <c r="CN82" s="117"/>
      <c r="CX82" s="117"/>
      <c r="DH82" s="117"/>
      <c r="DR82" s="117"/>
      <c r="EB82" s="117"/>
      <c r="EL82" s="117"/>
      <c r="EV82" s="117"/>
      <c r="FF82" s="117"/>
      <c r="FP82" s="117"/>
      <c r="FZ82" s="117"/>
      <c r="GJ82" s="117"/>
      <c r="GT82" s="117"/>
      <c r="HD82" s="117"/>
      <c r="HN82" s="117"/>
      <c r="HX82" s="117"/>
    </row>
    <row xmlns:x14ac="http://schemas.microsoft.com/office/spreadsheetml/2009/9/ac" r="83" s="3" customFormat="true" x14ac:dyDescent="0.25">
      <c r="A83" s="372" t="str">
        <f ca="true">IF(ISBLANK('Data Summary'!A85),"",'Data Summary'!A85)</f>
        <v/>
      </c>
      <c r="B83" s="117"/>
      <c r="L83" s="117"/>
      <c r="V83" s="117"/>
      <c r="AF83" s="117"/>
      <c r="AP83" s="117"/>
      <c r="AZ83" s="117"/>
      <c r="BJ83" s="117"/>
      <c r="BT83" s="117"/>
      <c r="CD83" s="117"/>
      <c r="CN83" s="117"/>
      <c r="CX83" s="117"/>
      <c r="DH83" s="117"/>
      <c r="DR83" s="117"/>
      <c r="EB83" s="117"/>
      <c r="EL83" s="117"/>
      <c r="EV83" s="117"/>
      <c r="FF83" s="117"/>
      <c r="FP83" s="117"/>
      <c r="FZ83" s="117"/>
      <c r="GJ83" s="117"/>
      <c r="GT83" s="117"/>
      <c r="HD83" s="117"/>
      <c r="HN83" s="117"/>
      <c r="HX83" s="117"/>
    </row>
    <row xmlns:x14ac="http://schemas.microsoft.com/office/spreadsheetml/2009/9/ac" r="84" s="3" customFormat="true" x14ac:dyDescent="0.25">
      <c r="A84" s="372" t="str">
        <f ca="true">IF(ISBLANK('Data Summary'!A86),"",'Data Summary'!A86)</f>
        <v/>
      </c>
      <c r="B84" s="117"/>
      <c r="L84" s="117"/>
      <c r="V84" s="117"/>
      <c r="AF84" s="117"/>
      <c r="AP84" s="117"/>
      <c r="AZ84" s="117"/>
      <c r="BJ84" s="117"/>
      <c r="BT84" s="117"/>
      <c r="CD84" s="117"/>
      <c r="CN84" s="117"/>
      <c r="CX84" s="117"/>
      <c r="DH84" s="117"/>
      <c r="DR84" s="117"/>
      <c r="EB84" s="117"/>
      <c r="EL84" s="117"/>
      <c r="EV84" s="117"/>
      <c r="FF84" s="117"/>
      <c r="FP84" s="117"/>
      <c r="FZ84" s="117"/>
      <c r="GJ84" s="117"/>
      <c r="GT84" s="117"/>
      <c r="HD84" s="117"/>
      <c r="HN84" s="117"/>
      <c r="HX84" s="117"/>
    </row>
    <row xmlns:x14ac="http://schemas.microsoft.com/office/spreadsheetml/2009/9/ac" r="85" s="3" customFormat="true" x14ac:dyDescent="0.25">
      <c r="A85" s="372" t="str">
        <f ca="true">IF(ISBLANK('Data Summary'!A87),"",'Data Summary'!A87)</f>
        <v/>
      </c>
      <c r="B85" s="117"/>
      <c r="L85" s="117"/>
      <c r="V85" s="117"/>
      <c r="AF85" s="117"/>
      <c r="AP85" s="117"/>
      <c r="AZ85" s="117"/>
      <c r="BJ85" s="117"/>
      <c r="BT85" s="117"/>
      <c r="CD85" s="117"/>
      <c r="CN85" s="117"/>
      <c r="CX85" s="117"/>
      <c r="DH85" s="117"/>
      <c r="DR85" s="117"/>
      <c r="EB85" s="117"/>
      <c r="EL85" s="117"/>
      <c r="EV85" s="117"/>
      <c r="FF85" s="117"/>
      <c r="FP85" s="117"/>
      <c r="FZ85" s="117"/>
      <c r="GJ85" s="117"/>
      <c r="GT85" s="117"/>
      <c r="HD85" s="117"/>
      <c r="HN85" s="117"/>
      <c r="HX85" s="117"/>
    </row>
    <row xmlns:x14ac="http://schemas.microsoft.com/office/spreadsheetml/2009/9/ac" r="86" s="3" customFormat="true" x14ac:dyDescent="0.25">
      <c r="A86" s="372" t="str">
        <f ca="true">IF(ISBLANK('Data Summary'!A88),"",'Data Summary'!A88)</f>
        <v/>
      </c>
      <c r="B86" s="117"/>
      <c r="L86" s="117"/>
      <c r="V86" s="117"/>
      <c r="AF86" s="117"/>
      <c r="AP86" s="117"/>
      <c r="AZ86" s="117"/>
      <c r="BJ86" s="117"/>
      <c r="BT86" s="117"/>
      <c r="CD86" s="117"/>
      <c r="CN86" s="117"/>
      <c r="CX86" s="117"/>
      <c r="DH86" s="117"/>
      <c r="DR86" s="117"/>
      <c r="EB86" s="117"/>
      <c r="EL86" s="117"/>
      <c r="EV86" s="117"/>
      <c r="FF86" s="117"/>
      <c r="FP86" s="117"/>
      <c r="FZ86" s="117"/>
      <c r="GJ86" s="117"/>
      <c r="GT86" s="117"/>
      <c r="HD86" s="117"/>
      <c r="HN86" s="117"/>
      <c r="HX86" s="117"/>
    </row>
    <row xmlns:x14ac="http://schemas.microsoft.com/office/spreadsheetml/2009/9/ac" r="87" s="3" customFormat="true" x14ac:dyDescent="0.25">
      <c r="A87" s="372" t="str">
        <f ca="true">IF(ISBLANK('Data Summary'!A89),"",'Data Summary'!A89)</f>
        <v/>
      </c>
      <c r="B87" s="117"/>
      <c r="L87" s="117"/>
      <c r="V87" s="117"/>
      <c r="AF87" s="117"/>
      <c r="AP87" s="117"/>
      <c r="AZ87" s="117"/>
      <c r="BJ87" s="117"/>
      <c r="BT87" s="117"/>
      <c r="CD87" s="117"/>
      <c r="CN87" s="117"/>
      <c r="CX87" s="117"/>
      <c r="DH87" s="117"/>
      <c r="DR87" s="117"/>
      <c r="EB87" s="117"/>
      <c r="EL87" s="117"/>
      <c r="EV87" s="117"/>
      <c r="FF87" s="117"/>
      <c r="FP87" s="117"/>
      <c r="FZ87" s="117"/>
      <c r="GJ87" s="117"/>
      <c r="GT87" s="117"/>
      <c r="HD87" s="117"/>
      <c r="HN87" s="117"/>
      <c r="HX87" s="117"/>
    </row>
    <row xmlns:x14ac="http://schemas.microsoft.com/office/spreadsheetml/2009/9/ac" r="88" s="3" customFormat="true" x14ac:dyDescent="0.25">
      <c r="A88" s="372" t="str">
        <f ca="true">IF(ISBLANK('Data Summary'!A90),"",'Data Summary'!A90)</f>
        <v/>
      </c>
      <c r="B88" s="117"/>
      <c r="L88" s="117"/>
      <c r="V88" s="117"/>
      <c r="AF88" s="117"/>
      <c r="AP88" s="117"/>
      <c r="AZ88" s="117"/>
      <c r="BJ88" s="117"/>
      <c r="BT88" s="117"/>
      <c r="CD88" s="117"/>
      <c r="CN88" s="117"/>
      <c r="CX88" s="117"/>
      <c r="DH88" s="117"/>
      <c r="DR88" s="117"/>
      <c r="EB88" s="117"/>
      <c r="EL88" s="117"/>
      <c r="EV88" s="117"/>
      <c r="FF88" s="117"/>
      <c r="FP88" s="117"/>
      <c r="FZ88" s="117"/>
      <c r="GJ88" s="117"/>
      <c r="GT88" s="117"/>
      <c r="HD88" s="117"/>
      <c r="HN88" s="117"/>
      <c r="HX88" s="117"/>
    </row>
    <row xmlns:x14ac="http://schemas.microsoft.com/office/spreadsheetml/2009/9/ac" r="89" s="3" customFormat="true" x14ac:dyDescent="0.25">
      <c r="A89" s="372" t="str">
        <f ca="true">IF(ISBLANK('Data Summary'!A91),"",'Data Summary'!A91)</f>
        <v/>
      </c>
      <c r="B89" s="117"/>
      <c r="L89" s="117"/>
      <c r="V89" s="117"/>
      <c r="AF89" s="117"/>
      <c r="AP89" s="117"/>
      <c r="AZ89" s="117"/>
      <c r="BJ89" s="117"/>
      <c r="BT89" s="117"/>
      <c r="CD89" s="117"/>
      <c r="CN89" s="117"/>
      <c r="CX89" s="117"/>
      <c r="DH89" s="117"/>
      <c r="DR89" s="117"/>
      <c r="EB89" s="117"/>
      <c r="EL89" s="117"/>
      <c r="EV89" s="117"/>
      <c r="FF89" s="117"/>
      <c r="FP89" s="117"/>
      <c r="FZ89" s="117"/>
      <c r="GJ89" s="117"/>
      <c r="GT89" s="117"/>
      <c r="HD89" s="117"/>
      <c r="HN89" s="117"/>
      <c r="HX89" s="117"/>
    </row>
    <row xmlns:x14ac="http://schemas.microsoft.com/office/spreadsheetml/2009/9/ac" r="90" s="3" customFormat="true" x14ac:dyDescent="0.25">
      <c r="A90" s="372" t="str">
        <f ca="true">IF(ISBLANK('Data Summary'!A92),"",'Data Summary'!A92)</f>
        <v/>
      </c>
      <c r="B90" s="117"/>
      <c r="L90" s="117"/>
      <c r="V90" s="117"/>
      <c r="AF90" s="117"/>
      <c r="AP90" s="117"/>
      <c r="AZ90" s="117"/>
      <c r="BJ90" s="117"/>
      <c r="BT90" s="117"/>
      <c r="CD90" s="117"/>
      <c r="CN90" s="117"/>
      <c r="CX90" s="117"/>
      <c r="DH90" s="117"/>
      <c r="DR90" s="117"/>
      <c r="EB90" s="117"/>
      <c r="EL90" s="117"/>
      <c r="EV90" s="117"/>
      <c r="FF90" s="117"/>
      <c r="FP90" s="117"/>
      <c r="FZ90" s="117"/>
      <c r="GJ90" s="117"/>
      <c r="GT90" s="117"/>
      <c r="HD90" s="117"/>
      <c r="HN90" s="117"/>
      <c r="HX90" s="117"/>
    </row>
    <row xmlns:x14ac="http://schemas.microsoft.com/office/spreadsheetml/2009/9/ac" r="91" s="3" customFormat="true" x14ac:dyDescent="0.25">
      <c r="A91" s="372" t="str">
        <f ca="true">IF(ISBLANK('Data Summary'!A93),"",'Data Summary'!A93)</f>
        <v/>
      </c>
      <c r="B91" s="117"/>
      <c r="L91" s="117"/>
      <c r="V91" s="117"/>
      <c r="AF91" s="117"/>
      <c r="AP91" s="117"/>
      <c r="AZ91" s="117"/>
      <c r="BJ91" s="117"/>
      <c r="BT91" s="117"/>
      <c r="CD91" s="117"/>
      <c r="CN91" s="117"/>
      <c r="CX91" s="117"/>
      <c r="DH91" s="117"/>
      <c r="DR91" s="117"/>
      <c r="EB91" s="117"/>
      <c r="EL91" s="117"/>
      <c r="EV91" s="117"/>
      <c r="FF91" s="117"/>
      <c r="FP91" s="117"/>
      <c r="FZ91" s="117"/>
      <c r="GJ91" s="117"/>
      <c r="GT91" s="117"/>
      <c r="HD91" s="117"/>
      <c r="HN91" s="117"/>
      <c r="HX91" s="117"/>
    </row>
    <row xmlns:x14ac="http://schemas.microsoft.com/office/spreadsheetml/2009/9/ac" r="92" s="3" customFormat="true" x14ac:dyDescent="0.25">
      <c r="A92" s="372" t="str">
        <f ca="true">IF(ISBLANK('Data Summary'!A94),"",'Data Summary'!A94)</f>
        <v/>
      </c>
      <c r="B92" s="117"/>
      <c r="L92" s="117"/>
      <c r="V92" s="117"/>
      <c r="AF92" s="117"/>
      <c r="AP92" s="117"/>
      <c r="AZ92" s="117"/>
      <c r="BJ92" s="117"/>
      <c r="BT92" s="117"/>
      <c r="CD92" s="117"/>
      <c r="CN92" s="117"/>
      <c r="CX92" s="117"/>
      <c r="DH92" s="117"/>
      <c r="DR92" s="117"/>
      <c r="EB92" s="117"/>
      <c r="EL92" s="117"/>
      <c r="EV92" s="117"/>
      <c r="FF92" s="117"/>
      <c r="FP92" s="117"/>
      <c r="FZ92" s="117"/>
      <c r="GJ92" s="117"/>
      <c r="GT92" s="117"/>
      <c r="HD92" s="117"/>
      <c r="HN92" s="117"/>
      <c r="HX92" s="117"/>
    </row>
    <row xmlns:x14ac="http://schemas.microsoft.com/office/spreadsheetml/2009/9/ac" r="93" s="3" customFormat="true" x14ac:dyDescent="0.25">
      <c r="A93" s="372" t="str">
        <f ca="true">IF(ISBLANK('Data Summary'!A95),"",'Data Summary'!A95)</f>
        <v/>
      </c>
      <c r="B93" s="117"/>
      <c r="L93" s="117"/>
      <c r="V93" s="117"/>
      <c r="AF93" s="117"/>
      <c r="AP93" s="117"/>
      <c r="AZ93" s="117"/>
      <c r="BJ93" s="117"/>
      <c r="BT93" s="117"/>
      <c r="CD93" s="117"/>
      <c r="CN93" s="117"/>
      <c r="CX93" s="117"/>
      <c r="DH93" s="117"/>
      <c r="DR93" s="117"/>
      <c r="EB93" s="117"/>
      <c r="EL93" s="117"/>
      <c r="EV93" s="117"/>
      <c r="FF93" s="117"/>
      <c r="FP93" s="117"/>
      <c r="FZ93" s="117"/>
      <c r="GJ93" s="117"/>
      <c r="GT93" s="117"/>
      <c r="HD93" s="117"/>
      <c r="HN93" s="117"/>
      <c r="HX93" s="117"/>
    </row>
    <row xmlns:x14ac="http://schemas.microsoft.com/office/spreadsheetml/2009/9/ac" r="94" s="3" customFormat="true" x14ac:dyDescent="0.25">
      <c r="A94" s="372" t="str">
        <f ca="true">IF(ISBLANK('Data Summary'!A96),"",'Data Summary'!A96)</f>
        <v/>
      </c>
      <c r="B94" s="117"/>
      <c r="L94" s="117"/>
      <c r="V94" s="117"/>
      <c r="AF94" s="117"/>
      <c r="AP94" s="117"/>
      <c r="AZ94" s="117"/>
      <c r="BJ94" s="117"/>
      <c r="BT94" s="117"/>
      <c r="CD94" s="117"/>
      <c r="CN94" s="117"/>
      <c r="CX94" s="117"/>
      <c r="DH94" s="117"/>
      <c r="DR94" s="117"/>
      <c r="EB94" s="117"/>
      <c r="EL94" s="117"/>
      <c r="EV94" s="117"/>
      <c r="FF94" s="117"/>
      <c r="FP94" s="117"/>
      <c r="FZ94" s="117"/>
      <c r="GJ94" s="117"/>
      <c r="GT94" s="117"/>
      <c r="HD94" s="117"/>
      <c r="HN94" s="117"/>
      <c r="HX94" s="117"/>
    </row>
    <row xmlns:x14ac="http://schemas.microsoft.com/office/spreadsheetml/2009/9/ac" r="95" s="3" customFormat="true" x14ac:dyDescent="0.25">
      <c r="A95" s="372" t="str">
        <f ca="true">IF(ISBLANK('Data Summary'!A97),"",'Data Summary'!A97)</f>
        <v/>
      </c>
      <c r="B95" s="117"/>
      <c r="L95" s="117"/>
      <c r="V95" s="117"/>
      <c r="AF95" s="117"/>
      <c r="AP95" s="117"/>
      <c r="AZ95" s="117"/>
      <c r="BJ95" s="117"/>
      <c r="BT95" s="117"/>
      <c r="CD95" s="117"/>
      <c r="CN95" s="117"/>
      <c r="CX95" s="117"/>
      <c r="DH95" s="117"/>
      <c r="DR95" s="117"/>
      <c r="EB95" s="117"/>
      <c r="EL95" s="117"/>
      <c r="EV95" s="117"/>
      <c r="FF95" s="117"/>
      <c r="FP95" s="117"/>
      <c r="FZ95" s="117"/>
      <c r="GJ95" s="117"/>
      <c r="GT95" s="117"/>
      <c r="HD95" s="117"/>
      <c r="HN95" s="117"/>
      <c r="HX95" s="117"/>
    </row>
    <row xmlns:x14ac="http://schemas.microsoft.com/office/spreadsheetml/2009/9/ac" r="96" s="3" customFormat="true" x14ac:dyDescent="0.25">
      <c r="A96" s="372" t="str">
        <f ca="true">IF(ISBLANK('Data Summary'!A98),"",'Data Summary'!A98)</f>
        <v/>
      </c>
      <c r="B96" s="117"/>
      <c r="L96" s="117"/>
      <c r="V96" s="117"/>
      <c r="AF96" s="117"/>
      <c r="AP96" s="117"/>
      <c r="AZ96" s="117"/>
      <c r="BJ96" s="117"/>
      <c r="BT96" s="117"/>
      <c r="CD96" s="117"/>
      <c r="CN96" s="117"/>
      <c r="CX96" s="117"/>
      <c r="DH96" s="117"/>
      <c r="DR96" s="117"/>
      <c r="EB96" s="117"/>
      <c r="EL96" s="117"/>
      <c r="EV96" s="117"/>
      <c r="FF96" s="117"/>
      <c r="FP96" s="117"/>
      <c r="FZ96" s="117"/>
      <c r="GJ96" s="117"/>
      <c r="GT96" s="117"/>
      <c r="HD96" s="117"/>
      <c r="HN96" s="117"/>
      <c r="HX96" s="117"/>
    </row>
    <row xmlns:x14ac="http://schemas.microsoft.com/office/spreadsheetml/2009/9/ac" r="97" s="3" customFormat="true" x14ac:dyDescent="0.25">
      <c r="A97" s="372" t="str">
        <f ca="true">IF(ISBLANK('Data Summary'!A99),"",'Data Summary'!A99)</f>
        <v/>
      </c>
      <c r="B97" s="117"/>
      <c r="L97" s="117"/>
      <c r="V97" s="117"/>
      <c r="AF97" s="117"/>
      <c r="AP97" s="117"/>
      <c r="AZ97" s="117"/>
      <c r="BJ97" s="117"/>
      <c r="BT97" s="117"/>
      <c r="CD97" s="117"/>
      <c r="CN97" s="117"/>
      <c r="CX97" s="117"/>
      <c r="DH97" s="117"/>
      <c r="DR97" s="117"/>
      <c r="EB97" s="117"/>
      <c r="EL97" s="117"/>
      <c r="EV97" s="117"/>
      <c r="FF97" s="117"/>
      <c r="FP97" s="117"/>
      <c r="FZ97" s="117"/>
      <c r="GJ97" s="117"/>
      <c r="GT97" s="117"/>
      <c r="HD97" s="117"/>
      <c r="HN97" s="117"/>
      <c r="HX97" s="117"/>
    </row>
    <row xmlns:x14ac="http://schemas.microsoft.com/office/spreadsheetml/2009/9/ac" r="98" s="3" customFormat="true" x14ac:dyDescent="0.25">
      <c r="A98" s="372" t="str">
        <f ca="true">IF(ISBLANK('Data Summary'!A100),"",'Data Summary'!A100)</f>
        <v/>
      </c>
      <c r="B98" s="117"/>
      <c r="L98" s="117"/>
      <c r="V98" s="117"/>
      <c r="AF98" s="117"/>
      <c r="AP98" s="117"/>
      <c r="AZ98" s="117"/>
      <c r="BJ98" s="117"/>
      <c r="BT98" s="117"/>
      <c r="CD98" s="117"/>
      <c r="CN98" s="117"/>
      <c r="CX98" s="117"/>
      <c r="DH98" s="117"/>
      <c r="DR98" s="117"/>
      <c r="EB98" s="117"/>
      <c r="EL98" s="117"/>
      <c r="EV98" s="117"/>
      <c r="FF98" s="117"/>
      <c r="FP98" s="117"/>
      <c r="FZ98" s="117"/>
      <c r="GJ98" s="117"/>
      <c r="GT98" s="117"/>
      <c r="HD98" s="117"/>
      <c r="HN98" s="117"/>
      <c r="HX98" s="117"/>
    </row>
    <row xmlns:x14ac="http://schemas.microsoft.com/office/spreadsheetml/2009/9/ac" r="99" s="3" customFormat="true" x14ac:dyDescent="0.25">
      <c r="A99" s="372" t="str">
        <f ca="true">IF(ISBLANK('Data Summary'!A101),"",'Data Summary'!A101)</f>
        <v/>
      </c>
      <c r="B99" s="117"/>
      <c r="L99" s="117"/>
      <c r="V99" s="117"/>
      <c r="AF99" s="117"/>
      <c r="AP99" s="117"/>
      <c r="AZ99" s="117"/>
      <c r="BJ99" s="117"/>
      <c r="BT99" s="117"/>
      <c r="CD99" s="117"/>
      <c r="CN99" s="117"/>
      <c r="CX99" s="117"/>
      <c r="DH99" s="117"/>
      <c r="DR99" s="117"/>
      <c r="EB99" s="117"/>
      <c r="EL99" s="117"/>
      <c r="EV99" s="117"/>
      <c r="FF99" s="117"/>
      <c r="FP99" s="117"/>
      <c r="FZ99" s="117"/>
      <c r="GJ99" s="117"/>
      <c r="GT99" s="117"/>
      <c r="HD99" s="117"/>
      <c r="HN99" s="117"/>
      <c r="HX99" s="117"/>
    </row>
    <row xmlns:x14ac="http://schemas.microsoft.com/office/spreadsheetml/2009/9/ac" r="100" s="3" customFormat="true" x14ac:dyDescent="0.25">
      <c r="A100" s="372" t="str">
        <f ca="true">IF(ISBLANK('Data Summary'!A102),"",'Data Summary'!A102)</f>
        <v/>
      </c>
      <c r="B100" s="117"/>
      <c r="L100" s="117"/>
      <c r="V100" s="117"/>
      <c r="AF100" s="117"/>
      <c r="AP100" s="117"/>
      <c r="AZ100" s="117"/>
      <c r="BJ100" s="117"/>
      <c r="BT100" s="117"/>
      <c r="CD100" s="117"/>
      <c r="CN100" s="117"/>
      <c r="CX100" s="117"/>
      <c r="DH100" s="117"/>
      <c r="DR100" s="117"/>
      <c r="EB100" s="117"/>
      <c r="EL100" s="117"/>
      <c r="EV100" s="117"/>
      <c r="FF100" s="117"/>
      <c r="FP100" s="117"/>
      <c r="FZ100" s="117"/>
      <c r="GJ100" s="117"/>
      <c r="GT100" s="117"/>
      <c r="HD100" s="117"/>
      <c r="HN100" s="117"/>
      <c r="HX100" s="117"/>
    </row>
    <row xmlns:x14ac="http://schemas.microsoft.com/office/spreadsheetml/2009/9/ac" r="101" s="3" customFormat="true" x14ac:dyDescent="0.25">
      <c r="A101" s="372" t="str">
        <f ca="true">IF(ISBLANK('Data Summary'!A103),"",'Data Summary'!A103)</f>
        <v/>
      </c>
      <c r="B101" s="117"/>
      <c r="L101" s="117"/>
      <c r="V101" s="117"/>
      <c r="AF101" s="117"/>
      <c r="AP101" s="117"/>
      <c r="AZ101" s="117"/>
      <c r="BJ101" s="117"/>
      <c r="BT101" s="117"/>
      <c r="CD101" s="117"/>
      <c r="CN101" s="117"/>
      <c r="CX101" s="117"/>
      <c r="DH101" s="117"/>
      <c r="DR101" s="117"/>
      <c r="EB101" s="117"/>
      <c r="EL101" s="117"/>
      <c r="EV101" s="117"/>
      <c r="FF101" s="117"/>
      <c r="FP101" s="117"/>
      <c r="FZ101" s="117"/>
      <c r="GJ101" s="117"/>
      <c r="GT101" s="117"/>
      <c r="HD101" s="117"/>
      <c r="HN101" s="117"/>
      <c r="HX101" s="117"/>
    </row>
    <row xmlns:x14ac="http://schemas.microsoft.com/office/spreadsheetml/2009/9/ac" r="102" s="3" customFormat="true" x14ac:dyDescent="0.25">
      <c r="A102" s="372" t="str">
        <f ca="true">IF(ISBLANK('Data Summary'!A104),"",'Data Summary'!A104)</f>
        <v/>
      </c>
      <c r="B102" s="117"/>
      <c r="L102" s="117"/>
      <c r="V102" s="117"/>
      <c r="AF102" s="117"/>
      <c r="AP102" s="117"/>
      <c r="AZ102" s="117"/>
      <c r="BJ102" s="117"/>
      <c r="BT102" s="117"/>
      <c r="CD102" s="117"/>
      <c r="CN102" s="117"/>
      <c r="CX102" s="117"/>
      <c r="DH102" s="117"/>
      <c r="DR102" s="117"/>
      <c r="EB102" s="117"/>
      <c r="EL102" s="117"/>
      <c r="EV102" s="117"/>
      <c r="FF102" s="117"/>
      <c r="FP102" s="117"/>
      <c r="FZ102" s="117"/>
      <c r="GJ102" s="117"/>
      <c r="GT102" s="117"/>
      <c r="HD102" s="117"/>
      <c r="HN102" s="117"/>
      <c r="HX102" s="117"/>
    </row>
    <row xmlns:x14ac="http://schemas.microsoft.com/office/spreadsheetml/2009/9/ac" r="103" s="3" customFormat="true" x14ac:dyDescent="0.25">
      <c r="A103" s="372" t="str">
        <f ca="true">IF(ISBLANK('Data Summary'!A105),"",'Data Summary'!A105)</f>
        <v/>
      </c>
      <c r="B103" s="117"/>
      <c r="L103" s="117"/>
      <c r="V103" s="117"/>
      <c r="AF103" s="117"/>
      <c r="AP103" s="117"/>
      <c r="AZ103" s="117"/>
      <c r="BJ103" s="117"/>
      <c r="BT103" s="117"/>
      <c r="CD103" s="117"/>
      <c r="CN103" s="117"/>
      <c r="CX103" s="117"/>
      <c r="DH103" s="117"/>
      <c r="DR103" s="117"/>
      <c r="EB103" s="117"/>
      <c r="EL103" s="117"/>
      <c r="EV103" s="117"/>
      <c r="FF103" s="117"/>
      <c r="FP103" s="117"/>
      <c r="FZ103" s="117"/>
      <c r="GJ103" s="117"/>
      <c r="GT103" s="117"/>
      <c r="HD103" s="117"/>
      <c r="HN103" s="117"/>
      <c r="HX103" s="117"/>
    </row>
    <row xmlns:x14ac="http://schemas.microsoft.com/office/spreadsheetml/2009/9/ac" r="104" s="3" customFormat="true" x14ac:dyDescent="0.25">
      <c r="A104" s="372" t="str">
        <f ca="true">IF(ISBLANK('Data Summary'!A106),"",'Data Summary'!A106)</f>
        <v/>
      </c>
      <c r="B104" s="117"/>
      <c r="L104" s="117"/>
      <c r="V104" s="117"/>
      <c r="AF104" s="117"/>
      <c r="AP104" s="117"/>
      <c r="AZ104" s="117"/>
      <c r="BJ104" s="117"/>
      <c r="BT104" s="117"/>
      <c r="CD104" s="117"/>
      <c r="CN104" s="117"/>
      <c r="CX104" s="117"/>
      <c r="DH104" s="117"/>
      <c r="DR104" s="117"/>
      <c r="EB104" s="117"/>
      <c r="EL104" s="117"/>
      <c r="EV104" s="117"/>
      <c r="FF104" s="117"/>
      <c r="FP104" s="117"/>
      <c r="FZ104" s="117"/>
      <c r="GJ104" s="117"/>
      <c r="GT104" s="117"/>
      <c r="HD104" s="117"/>
      <c r="HN104" s="117"/>
      <c r="HX104" s="117"/>
    </row>
    <row xmlns:x14ac="http://schemas.microsoft.com/office/spreadsheetml/2009/9/ac" r="105" s="3" customFormat="true" x14ac:dyDescent="0.25">
      <c r="A105" s="372" t="str">
        <f ca="true">IF(ISBLANK('Data Summary'!A107),"",'Data Summary'!A107)</f>
        <v/>
      </c>
      <c r="B105" s="117"/>
      <c r="L105" s="117"/>
      <c r="V105" s="117"/>
      <c r="AF105" s="117"/>
      <c r="AP105" s="117"/>
      <c r="AZ105" s="117"/>
      <c r="BJ105" s="117"/>
      <c r="BT105" s="117"/>
      <c r="CD105" s="117"/>
      <c r="CN105" s="117"/>
      <c r="CX105" s="117"/>
      <c r="DH105" s="117"/>
      <c r="DR105" s="117"/>
      <c r="EB105" s="117"/>
      <c r="EL105" s="117"/>
      <c r="EV105" s="117"/>
      <c r="FF105" s="117"/>
      <c r="FP105" s="117"/>
      <c r="FZ105" s="117"/>
      <c r="GJ105" s="117"/>
      <c r="GT105" s="117"/>
      <c r="HD105" s="117"/>
      <c r="HN105" s="117"/>
      <c r="HX105" s="117"/>
    </row>
    <row xmlns:x14ac="http://schemas.microsoft.com/office/spreadsheetml/2009/9/ac" r="106" s="3" customFormat="true" x14ac:dyDescent="0.25">
      <c r="A106" s="372" t="str">
        <f ca="true">IF(ISBLANK('Data Summary'!A108),"",'Data Summary'!A108)</f>
        <v/>
      </c>
      <c r="B106" s="117"/>
      <c r="L106" s="117"/>
      <c r="V106" s="117"/>
      <c r="AF106" s="117"/>
      <c r="AP106" s="117"/>
      <c r="AZ106" s="117"/>
      <c r="BJ106" s="117"/>
      <c r="BT106" s="117"/>
      <c r="CD106" s="117"/>
      <c r="CN106" s="117"/>
      <c r="CX106" s="117"/>
      <c r="DH106" s="117"/>
      <c r="DR106" s="117"/>
      <c r="EB106" s="117"/>
      <c r="EL106" s="117"/>
      <c r="EV106" s="117"/>
      <c r="FF106" s="117"/>
      <c r="FP106" s="117"/>
      <c r="FZ106" s="117"/>
      <c r="GJ106" s="117"/>
      <c r="GT106" s="117"/>
      <c r="HD106" s="117"/>
      <c r="HN106" s="117"/>
      <c r="HX106" s="117"/>
    </row>
    <row xmlns:x14ac="http://schemas.microsoft.com/office/spreadsheetml/2009/9/ac" r="107" s="3" customFormat="true" x14ac:dyDescent="0.25">
      <c r="A107" s="372" t="str">
        <f ca="true">IF(ISBLANK('Data Summary'!A109),"",'Data Summary'!A109)</f>
        <v/>
      </c>
      <c r="B107" s="117"/>
      <c r="L107" s="117"/>
      <c r="V107" s="117"/>
      <c r="AF107" s="117"/>
      <c r="AP107" s="117"/>
      <c r="AZ107" s="117"/>
      <c r="BJ107" s="117"/>
      <c r="BT107" s="117"/>
      <c r="CD107" s="117"/>
      <c r="CN107" s="117"/>
      <c r="CX107" s="117"/>
      <c r="DH107" s="117"/>
      <c r="DR107" s="117"/>
      <c r="EB107" s="117"/>
      <c r="EL107" s="117"/>
      <c r="EV107" s="117"/>
      <c r="FF107" s="117"/>
      <c r="FP107" s="117"/>
      <c r="FZ107" s="117"/>
      <c r="GJ107" s="117"/>
      <c r="GT107" s="117"/>
      <c r="HD107" s="117"/>
      <c r="HN107" s="117"/>
      <c r="HX107" s="117"/>
    </row>
    <row xmlns:x14ac="http://schemas.microsoft.com/office/spreadsheetml/2009/9/ac" r="108" s="3" customFormat="true" x14ac:dyDescent="0.25">
      <c r="A108" s="372" t="str">
        <f ca="true">IF(ISBLANK('Data Summary'!A110),"",'Data Summary'!A110)</f>
        <v/>
      </c>
      <c r="B108" s="117"/>
      <c r="L108" s="117"/>
      <c r="V108" s="117"/>
      <c r="AF108" s="117"/>
      <c r="AP108" s="117"/>
      <c r="AZ108" s="117"/>
      <c r="BJ108" s="117"/>
      <c r="BT108" s="117"/>
      <c r="CD108" s="117"/>
      <c r="CN108" s="117"/>
      <c r="CX108" s="117"/>
      <c r="DH108" s="117"/>
      <c r="DR108" s="117"/>
      <c r="EB108" s="117"/>
      <c r="EL108" s="117"/>
      <c r="EV108" s="117"/>
      <c r="FF108" s="117"/>
      <c r="FP108" s="117"/>
      <c r="FZ108" s="117"/>
      <c r="GJ108" s="117"/>
      <c r="GT108" s="117"/>
      <c r="HD108" s="117"/>
      <c r="HN108" s="117"/>
      <c r="HX108" s="117"/>
    </row>
    <row xmlns:x14ac="http://schemas.microsoft.com/office/spreadsheetml/2009/9/ac" r="109" s="3" customFormat="true" x14ac:dyDescent="0.25">
      <c r="A109" s="372" t="str">
        <f ca="true">IF(ISBLANK('Data Summary'!A111),"",'Data Summary'!A111)</f>
        <v/>
      </c>
      <c r="B109" s="117"/>
      <c r="L109" s="117"/>
      <c r="V109" s="117"/>
      <c r="AF109" s="117"/>
      <c r="AP109" s="117"/>
      <c r="AZ109" s="117"/>
      <c r="BJ109" s="117"/>
      <c r="BT109" s="117"/>
      <c r="CD109" s="117"/>
      <c r="CN109" s="117"/>
      <c r="CX109" s="117"/>
      <c r="DH109" s="117"/>
      <c r="DR109" s="117"/>
      <c r="EB109" s="117"/>
      <c r="EL109" s="117"/>
      <c r="EV109" s="117"/>
      <c r="FF109" s="117"/>
      <c r="FP109" s="117"/>
      <c r="FZ109" s="117"/>
      <c r="GJ109" s="117"/>
      <c r="GT109" s="117"/>
      <c r="HD109" s="117"/>
      <c r="HN109" s="117"/>
      <c r="HX109" s="117"/>
    </row>
    <row xmlns:x14ac="http://schemas.microsoft.com/office/spreadsheetml/2009/9/ac" r="110" s="3" customFormat="true" x14ac:dyDescent="0.25">
      <c r="A110" s="372" t="str">
        <f ca="true">IF(ISBLANK('Data Summary'!A112),"",'Data Summary'!A112)</f>
        <v/>
      </c>
      <c r="B110" s="117"/>
      <c r="L110" s="117"/>
      <c r="V110" s="117"/>
      <c r="AF110" s="117"/>
      <c r="AP110" s="117"/>
      <c r="AZ110" s="117"/>
      <c r="BJ110" s="117"/>
      <c r="BT110" s="117"/>
      <c r="CD110" s="117"/>
      <c r="CN110" s="117"/>
      <c r="CX110" s="117"/>
      <c r="DH110" s="117"/>
      <c r="DR110" s="117"/>
      <c r="EB110" s="117"/>
      <c r="EL110" s="117"/>
      <c r="EV110" s="117"/>
      <c r="FF110" s="117"/>
      <c r="FP110" s="117"/>
      <c r="FZ110" s="117"/>
      <c r="GJ110" s="117"/>
      <c r="GT110" s="117"/>
      <c r="HD110" s="117"/>
      <c r="HN110" s="117"/>
      <c r="HX110" s="117"/>
    </row>
    <row xmlns:x14ac="http://schemas.microsoft.com/office/spreadsheetml/2009/9/ac" r="111" s="3" customFormat="true" x14ac:dyDescent="0.25">
      <c r="A111" s="372" t="str">
        <f ca="true">IF(ISBLANK('Data Summary'!A113),"",'Data Summary'!A113)</f>
        <v/>
      </c>
      <c r="B111" s="117"/>
      <c r="L111" s="117"/>
      <c r="V111" s="117"/>
      <c r="AF111" s="117"/>
      <c r="AP111" s="117"/>
      <c r="AZ111" s="117"/>
      <c r="BJ111" s="117"/>
      <c r="BT111" s="117"/>
      <c r="CD111" s="117"/>
      <c r="CN111" s="117"/>
      <c r="CX111" s="117"/>
      <c r="DH111" s="117"/>
      <c r="DR111" s="117"/>
      <c r="EB111" s="117"/>
      <c r="EL111" s="117"/>
      <c r="EV111" s="117"/>
      <c r="FF111" s="117"/>
      <c r="FP111" s="117"/>
      <c r="FZ111" s="117"/>
      <c r="GJ111" s="117"/>
      <c r="GT111" s="117"/>
      <c r="HD111" s="117"/>
      <c r="HN111" s="117"/>
      <c r="HX111" s="117"/>
    </row>
    <row xmlns:x14ac="http://schemas.microsoft.com/office/spreadsheetml/2009/9/ac" r="112" s="3" customFormat="true" x14ac:dyDescent="0.25">
      <c r="A112" s="372" t="str">
        <f ca="true">IF(ISBLANK('Data Summary'!A114),"",'Data Summary'!A114)</f>
        <v/>
      </c>
      <c r="B112" s="117"/>
      <c r="L112" s="117"/>
      <c r="V112" s="117"/>
      <c r="AF112" s="117"/>
      <c r="AP112" s="117"/>
      <c r="AZ112" s="117"/>
      <c r="BJ112" s="117"/>
      <c r="BT112" s="117"/>
      <c r="CD112" s="117"/>
      <c r="CN112" s="117"/>
      <c r="CX112" s="117"/>
      <c r="DH112" s="117"/>
      <c r="DR112" s="117"/>
      <c r="EB112" s="117"/>
      <c r="EL112" s="117"/>
      <c r="EV112" s="117"/>
      <c r="FF112" s="117"/>
      <c r="FP112" s="117"/>
      <c r="FZ112" s="117"/>
      <c r="GJ112" s="117"/>
      <c r="GT112" s="117"/>
      <c r="HD112" s="117"/>
      <c r="HN112" s="117"/>
      <c r="HX112" s="117"/>
    </row>
    <row xmlns:x14ac="http://schemas.microsoft.com/office/spreadsheetml/2009/9/ac" r="113" s="3" customFormat="true" x14ac:dyDescent="0.25">
      <c r="A113" s="372" t="str">
        <f ca="true">IF(ISBLANK('Data Summary'!A115),"",'Data Summary'!A115)</f>
        <v/>
      </c>
      <c r="B113" s="117"/>
      <c r="L113" s="117"/>
      <c r="V113" s="117"/>
      <c r="AF113" s="117"/>
      <c r="AP113" s="117"/>
      <c r="AZ113" s="117"/>
      <c r="BJ113" s="117"/>
      <c r="BT113" s="117"/>
      <c r="CD113" s="117"/>
      <c r="CN113" s="117"/>
      <c r="CX113" s="117"/>
      <c r="DH113" s="117"/>
      <c r="DR113" s="117"/>
      <c r="EB113" s="117"/>
      <c r="EL113" s="117"/>
      <c r="EV113" s="117"/>
      <c r="FF113" s="117"/>
      <c r="FP113" s="117"/>
      <c r="FZ113" s="117"/>
      <c r="GJ113" s="117"/>
      <c r="GT113" s="117"/>
      <c r="HD113" s="117"/>
      <c r="HN113" s="117"/>
      <c r="HX113" s="117"/>
    </row>
    <row xmlns:x14ac="http://schemas.microsoft.com/office/spreadsheetml/2009/9/ac" r="114" s="3" customFormat="true" x14ac:dyDescent="0.25">
      <c r="A114" s="372" t="str">
        <f ca="true">IF(ISBLANK('Data Summary'!A116),"",'Data Summary'!A116)</f>
        <v/>
      </c>
      <c r="B114" s="117"/>
      <c r="L114" s="117"/>
      <c r="V114" s="117"/>
      <c r="AF114" s="117"/>
      <c r="AP114" s="117"/>
      <c r="AZ114" s="117"/>
      <c r="BJ114" s="117"/>
      <c r="BT114" s="117"/>
      <c r="CD114" s="117"/>
      <c r="CN114" s="117"/>
      <c r="CX114" s="117"/>
      <c r="DH114" s="117"/>
      <c r="DR114" s="117"/>
      <c r="EB114" s="117"/>
      <c r="EL114" s="117"/>
      <c r="EV114" s="117"/>
      <c r="FF114" s="117"/>
      <c r="FP114" s="117"/>
      <c r="FZ114" s="117"/>
      <c r="GJ114" s="117"/>
      <c r="GT114" s="117"/>
      <c r="HD114" s="117"/>
      <c r="HN114" s="117"/>
      <c r="HX114" s="117"/>
    </row>
    <row xmlns:x14ac="http://schemas.microsoft.com/office/spreadsheetml/2009/9/ac" r="115" s="3" customFormat="true" x14ac:dyDescent="0.25">
      <c r="A115" s="372" t="str">
        <f ca="true">IF(ISBLANK('Data Summary'!A117),"",'Data Summary'!A117)</f>
        <v/>
      </c>
      <c r="B115" s="117"/>
      <c r="L115" s="117"/>
      <c r="V115" s="117"/>
      <c r="AF115" s="117"/>
      <c r="AP115" s="117"/>
      <c r="AZ115" s="117"/>
      <c r="BJ115" s="117"/>
      <c r="BT115" s="117"/>
      <c r="CD115" s="117"/>
      <c r="CN115" s="117"/>
      <c r="CX115" s="117"/>
      <c r="DH115" s="117"/>
      <c r="DR115" s="117"/>
      <c r="EB115" s="117"/>
      <c r="EL115" s="117"/>
      <c r="EV115" s="117"/>
      <c r="FF115" s="117"/>
      <c r="FP115" s="117"/>
      <c r="FZ115" s="117"/>
      <c r="GJ115" s="117"/>
      <c r="GT115" s="117"/>
      <c r="HD115" s="117"/>
      <c r="HN115" s="117"/>
      <c r="HX115" s="117"/>
    </row>
    <row xmlns:x14ac="http://schemas.microsoft.com/office/spreadsheetml/2009/9/ac" r="116" s="3" customFormat="true" x14ac:dyDescent="0.25">
      <c r="A116" s="372" t="str">
        <f ca="true">IF(ISBLANK('Data Summary'!A118),"",'Data Summary'!A118)</f>
        <v/>
      </c>
      <c r="B116" s="117"/>
      <c r="L116" s="117"/>
      <c r="V116" s="117"/>
      <c r="AF116" s="117"/>
      <c r="AP116" s="117"/>
      <c r="AZ116" s="117"/>
      <c r="BJ116" s="117"/>
      <c r="BT116" s="117"/>
      <c r="CD116" s="117"/>
      <c r="CN116" s="117"/>
      <c r="CX116" s="117"/>
      <c r="DH116" s="117"/>
      <c r="DR116" s="117"/>
      <c r="EB116" s="117"/>
      <c r="EL116" s="117"/>
      <c r="EV116" s="117"/>
      <c r="FF116" s="117"/>
      <c r="FP116" s="117"/>
      <c r="FZ116" s="117"/>
      <c r="GJ116" s="117"/>
      <c r="GT116" s="117"/>
      <c r="HD116" s="117"/>
      <c r="HN116" s="117"/>
      <c r="HX116" s="117"/>
    </row>
    <row xmlns:x14ac="http://schemas.microsoft.com/office/spreadsheetml/2009/9/ac" r="117" s="3" customFormat="true" x14ac:dyDescent="0.25">
      <c r="A117" s="372" t="str">
        <f ca="true">IF(ISBLANK('Data Summary'!A119),"",'Data Summary'!A119)</f>
        <v/>
      </c>
      <c r="B117" s="117"/>
      <c r="L117" s="117"/>
      <c r="V117" s="117"/>
      <c r="AF117" s="117"/>
      <c r="AP117" s="117"/>
      <c r="AZ117" s="117"/>
      <c r="BJ117" s="117"/>
      <c r="BT117" s="117"/>
      <c r="CD117" s="117"/>
      <c r="CN117" s="117"/>
      <c r="CX117" s="117"/>
      <c r="DH117" s="117"/>
      <c r="DR117" s="117"/>
      <c r="EB117" s="117"/>
      <c r="EL117" s="117"/>
      <c r="EV117" s="117"/>
      <c r="FF117" s="117"/>
      <c r="FP117" s="117"/>
      <c r="FZ117" s="117"/>
      <c r="GJ117" s="117"/>
      <c r="GT117" s="117"/>
      <c r="HD117" s="117"/>
      <c r="HN117" s="117"/>
      <c r="HX117" s="117"/>
    </row>
    <row xmlns:x14ac="http://schemas.microsoft.com/office/spreadsheetml/2009/9/ac" r="118" s="3" customFormat="true" x14ac:dyDescent="0.25">
      <c r="A118" s="372" t="str">
        <f ca="true">IF(ISBLANK('Data Summary'!A120),"",'Data Summary'!A120)</f>
        <v/>
      </c>
      <c r="B118" s="117"/>
      <c r="L118" s="117"/>
      <c r="V118" s="117"/>
      <c r="AF118" s="117"/>
      <c r="AP118" s="117"/>
      <c r="AZ118" s="117"/>
      <c r="BJ118" s="117"/>
      <c r="BT118" s="117"/>
      <c r="CD118" s="117"/>
      <c r="CN118" s="117"/>
      <c r="CX118" s="117"/>
      <c r="DH118" s="117"/>
      <c r="DR118" s="117"/>
      <c r="EB118" s="117"/>
      <c r="EL118" s="117"/>
      <c r="EV118" s="117"/>
      <c r="FF118" s="117"/>
      <c r="FP118" s="117"/>
      <c r="FZ118" s="117"/>
      <c r="GJ118" s="117"/>
      <c r="GT118" s="117"/>
      <c r="HD118" s="117"/>
      <c r="HN118" s="117"/>
      <c r="HX118" s="117"/>
    </row>
    <row xmlns:x14ac="http://schemas.microsoft.com/office/spreadsheetml/2009/9/ac" r="119" s="3" customFormat="true" x14ac:dyDescent="0.25">
      <c r="A119" s="372" t="str">
        <f ca="true">IF(ISBLANK('Data Summary'!A121),"",'Data Summary'!A121)</f>
        <v/>
      </c>
      <c r="B119" s="117"/>
      <c r="L119" s="117"/>
      <c r="V119" s="117"/>
      <c r="AF119" s="117"/>
      <c r="AP119" s="117"/>
      <c r="AZ119" s="117"/>
      <c r="BJ119" s="117"/>
      <c r="BT119" s="117"/>
      <c r="CD119" s="117"/>
      <c r="CN119" s="117"/>
      <c r="CX119" s="117"/>
      <c r="DH119" s="117"/>
      <c r="DR119" s="117"/>
      <c r="EB119" s="117"/>
      <c r="EL119" s="117"/>
      <c r="EV119" s="117"/>
      <c r="FF119" s="117"/>
      <c r="FP119" s="117"/>
      <c r="FZ119" s="117"/>
      <c r="GJ119" s="117"/>
      <c r="GT119" s="117"/>
      <c r="HD119" s="117"/>
      <c r="HN119" s="117"/>
      <c r="HX119" s="117"/>
    </row>
    <row xmlns:x14ac="http://schemas.microsoft.com/office/spreadsheetml/2009/9/ac" r="120" s="3" customFormat="true" x14ac:dyDescent="0.25">
      <c r="A120" s="372" t="str">
        <f ca="true">IF(ISBLANK('Data Summary'!A122),"",'Data Summary'!A122)</f>
        <v/>
      </c>
      <c r="B120" s="117"/>
      <c r="L120" s="117"/>
      <c r="V120" s="117"/>
      <c r="AF120" s="117"/>
      <c r="AP120" s="117"/>
      <c r="AZ120" s="117"/>
      <c r="BJ120" s="117"/>
      <c r="BT120" s="117"/>
      <c r="CD120" s="117"/>
      <c r="CN120" s="117"/>
      <c r="CX120" s="117"/>
      <c r="DH120" s="117"/>
      <c r="DR120" s="117"/>
      <c r="EB120" s="117"/>
      <c r="EL120" s="117"/>
      <c r="EV120" s="117"/>
      <c r="FF120" s="117"/>
      <c r="FP120" s="117"/>
      <c r="FZ120" s="117"/>
      <c r="GJ120" s="117"/>
      <c r="GT120" s="117"/>
      <c r="HD120" s="117"/>
      <c r="HN120" s="117"/>
      <c r="HX120" s="117"/>
    </row>
    <row xmlns:x14ac="http://schemas.microsoft.com/office/spreadsheetml/2009/9/ac" r="121" s="3" customFormat="true" x14ac:dyDescent="0.25">
      <c r="A121" s="372" t="str">
        <f ca="true">IF(ISBLANK('Data Summary'!A123),"",'Data Summary'!A123)</f>
        <v/>
      </c>
      <c r="B121" s="117"/>
      <c r="L121" s="117"/>
      <c r="V121" s="117"/>
      <c r="AF121" s="117"/>
      <c r="AP121" s="117"/>
      <c r="AZ121" s="117"/>
      <c r="BJ121" s="117"/>
      <c r="BT121" s="117"/>
      <c r="CD121" s="117"/>
      <c r="CN121" s="117"/>
      <c r="CX121" s="117"/>
      <c r="DH121" s="117"/>
      <c r="DR121" s="117"/>
      <c r="EB121" s="117"/>
      <c r="EL121" s="117"/>
      <c r="EV121" s="117"/>
      <c r="FF121" s="117"/>
      <c r="FP121" s="117"/>
      <c r="FZ121" s="117"/>
      <c r="GJ121" s="117"/>
      <c r="GT121" s="117"/>
      <c r="HD121" s="117"/>
      <c r="HN121" s="117"/>
      <c r="HX121" s="117"/>
    </row>
    <row xmlns:x14ac="http://schemas.microsoft.com/office/spreadsheetml/2009/9/ac" r="122" s="3" customFormat="true" x14ac:dyDescent="0.25">
      <c r="A122" s="372" t="str">
        <f ca="true">IF(ISBLANK('Data Summary'!A124),"",'Data Summary'!A124)</f>
        <v/>
      </c>
      <c r="B122" s="117"/>
      <c r="L122" s="117"/>
      <c r="V122" s="117"/>
      <c r="AF122" s="117"/>
      <c r="AP122" s="117"/>
      <c r="AZ122" s="117"/>
      <c r="BJ122" s="117"/>
      <c r="BT122" s="117"/>
      <c r="CD122" s="117"/>
      <c r="CN122" s="117"/>
      <c r="CX122" s="117"/>
      <c r="DH122" s="117"/>
      <c r="DR122" s="117"/>
      <c r="EB122" s="117"/>
      <c r="EL122" s="117"/>
      <c r="EV122" s="117"/>
      <c r="FF122" s="117"/>
      <c r="FP122" s="117"/>
      <c r="FZ122" s="117"/>
      <c r="GJ122" s="117"/>
      <c r="GT122" s="117"/>
      <c r="HD122" s="117"/>
      <c r="HN122" s="117"/>
      <c r="HX122" s="117"/>
    </row>
    <row xmlns:x14ac="http://schemas.microsoft.com/office/spreadsheetml/2009/9/ac" r="123" s="3" customFormat="true" x14ac:dyDescent="0.25">
      <c r="A123" s="372" t="str">
        <f ca="true">IF(ISBLANK('Data Summary'!A125),"",'Data Summary'!A125)</f>
        <v/>
      </c>
      <c r="B123" s="117"/>
      <c r="L123" s="117"/>
      <c r="V123" s="117"/>
      <c r="AF123" s="117"/>
      <c r="AP123" s="117"/>
      <c r="AZ123" s="117"/>
      <c r="BJ123" s="117"/>
      <c r="BT123" s="117"/>
      <c r="CD123" s="117"/>
      <c r="CN123" s="117"/>
      <c r="CX123" s="117"/>
      <c r="DH123" s="117"/>
      <c r="DR123" s="117"/>
      <c r="EB123" s="117"/>
      <c r="EL123" s="117"/>
      <c r="EV123" s="117"/>
      <c r="FF123" s="117"/>
      <c r="FP123" s="117"/>
      <c r="FZ123" s="117"/>
      <c r="GJ123" s="117"/>
      <c r="GT123" s="117"/>
      <c r="HD123" s="117"/>
      <c r="HN123" s="117"/>
      <c r="HX123" s="117"/>
    </row>
    <row xmlns:x14ac="http://schemas.microsoft.com/office/spreadsheetml/2009/9/ac" r="124" s="3" customFormat="true" x14ac:dyDescent="0.25">
      <c r="A124" s="372" t="str">
        <f ca="true">IF(ISBLANK('Data Summary'!A126),"",'Data Summary'!A126)</f>
        <v/>
      </c>
      <c r="B124" s="117"/>
      <c r="L124" s="117"/>
      <c r="V124" s="117"/>
      <c r="AF124" s="117"/>
      <c r="AP124" s="117"/>
      <c r="AZ124" s="117"/>
      <c r="BJ124" s="117"/>
      <c r="BT124" s="117"/>
      <c r="CD124" s="117"/>
      <c r="CN124" s="117"/>
      <c r="CX124" s="117"/>
      <c r="DH124" s="117"/>
      <c r="DR124" s="117"/>
      <c r="EB124" s="117"/>
      <c r="EL124" s="117"/>
      <c r="EV124" s="117"/>
      <c r="FF124" s="117"/>
      <c r="FP124" s="117"/>
      <c r="FZ124" s="117"/>
      <c r="GJ124" s="117"/>
      <c r="GT124" s="117"/>
      <c r="HD124" s="117"/>
      <c r="HN124" s="117"/>
      <c r="HX124" s="117"/>
    </row>
    <row xmlns:x14ac="http://schemas.microsoft.com/office/spreadsheetml/2009/9/ac" r="125" s="3" customFormat="true" x14ac:dyDescent="0.25">
      <c r="A125" s="372" t="str">
        <f ca="true">IF(ISBLANK('Data Summary'!A127),"",'Data Summary'!A127)</f>
        <v/>
      </c>
      <c r="B125" s="117"/>
      <c r="L125" s="117"/>
      <c r="V125" s="117"/>
      <c r="AF125" s="117"/>
      <c r="AP125" s="117"/>
      <c r="AZ125" s="117"/>
      <c r="BJ125" s="117"/>
      <c r="BT125" s="117"/>
      <c r="CD125" s="117"/>
      <c r="CN125" s="117"/>
      <c r="CX125" s="117"/>
      <c r="DH125" s="117"/>
      <c r="DR125" s="117"/>
      <c r="EB125" s="117"/>
      <c r="EL125" s="117"/>
      <c r="EV125" s="117"/>
      <c r="FF125" s="117"/>
      <c r="FP125" s="117"/>
      <c r="FZ125" s="117"/>
      <c r="GJ125" s="117"/>
      <c r="GT125" s="117"/>
      <c r="HD125" s="117"/>
      <c r="HN125" s="117"/>
      <c r="HX125" s="117"/>
    </row>
    <row xmlns:x14ac="http://schemas.microsoft.com/office/spreadsheetml/2009/9/ac" r="126" s="3" customFormat="true" x14ac:dyDescent="0.25">
      <c r="A126" s="372" t="str">
        <f ca="true">IF(ISBLANK('Data Summary'!A128),"",'Data Summary'!A128)</f>
        <v/>
      </c>
      <c r="B126" s="117"/>
      <c r="L126" s="117"/>
      <c r="V126" s="117"/>
      <c r="AF126" s="117"/>
      <c r="AP126" s="117"/>
      <c r="AZ126" s="117"/>
      <c r="BJ126" s="117"/>
      <c r="BT126" s="117"/>
      <c r="CD126" s="117"/>
      <c r="CN126" s="117"/>
      <c r="CX126" s="117"/>
      <c r="DH126" s="117"/>
      <c r="DR126" s="117"/>
      <c r="EB126" s="117"/>
      <c r="EL126" s="117"/>
      <c r="EV126" s="117"/>
      <c r="FF126" s="117"/>
      <c r="FP126" s="117"/>
      <c r="FZ126" s="117"/>
      <c r="GJ126" s="117"/>
      <c r="GT126" s="117"/>
      <c r="HD126" s="117"/>
      <c r="HN126" s="117"/>
      <c r="HX126" s="117"/>
    </row>
    <row xmlns:x14ac="http://schemas.microsoft.com/office/spreadsheetml/2009/9/ac" r="127" s="3" customFormat="true" x14ac:dyDescent="0.25">
      <c r="A127" s="372" t="str">
        <f ca="true">IF(ISBLANK('Data Summary'!A129),"",'Data Summary'!A129)</f>
        <v/>
      </c>
      <c r="B127" s="117"/>
      <c r="L127" s="117"/>
      <c r="V127" s="117"/>
      <c r="AF127" s="117"/>
      <c r="AP127" s="117"/>
      <c r="AZ127" s="117"/>
      <c r="BJ127" s="117"/>
      <c r="BT127" s="117"/>
      <c r="CD127" s="117"/>
      <c r="CN127" s="117"/>
      <c r="CX127" s="117"/>
      <c r="DH127" s="117"/>
      <c r="DR127" s="117"/>
      <c r="EB127" s="117"/>
      <c r="EL127" s="117"/>
      <c r="EV127" s="117"/>
      <c r="FF127" s="117"/>
      <c r="FP127" s="117"/>
      <c r="FZ127" s="117"/>
      <c r="GJ127" s="117"/>
      <c r="GT127" s="117"/>
      <c r="HD127" s="117"/>
      <c r="HN127" s="117"/>
      <c r="HX127" s="117"/>
    </row>
    <row xmlns:x14ac="http://schemas.microsoft.com/office/spreadsheetml/2009/9/ac" r="128" s="3" customFormat="true" x14ac:dyDescent="0.25">
      <c r="A128" s="372" t="str">
        <f ca="true">IF(ISBLANK('Data Summary'!A130),"",'Data Summary'!A130)</f>
        <v/>
      </c>
      <c r="B128" s="117"/>
      <c r="L128" s="117"/>
      <c r="V128" s="117"/>
      <c r="AF128" s="117"/>
      <c r="AP128" s="117"/>
      <c r="AZ128" s="117"/>
      <c r="BJ128" s="117"/>
      <c r="BT128" s="117"/>
      <c r="CD128" s="117"/>
      <c r="CN128" s="117"/>
      <c r="CX128" s="117"/>
      <c r="DH128" s="117"/>
      <c r="DR128" s="117"/>
      <c r="EB128" s="117"/>
      <c r="EL128" s="117"/>
      <c r="EV128" s="117"/>
      <c r="FF128" s="117"/>
      <c r="FP128" s="117"/>
      <c r="FZ128" s="117"/>
      <c r="GJ128" s="117"/>
      <c r="GT128" s="117"/>
      <c r="HD128" s="117"/>
      <c r="HN128" s="117"/>
      <c r="HX128" s="117"/>
    </row>
    <row xmlns:x14ac="http://schemas.microsoft.com/office/spreadsheetml/2009/9/ac" r="129" s="3" customFormat="true" x14ac:dyDescent="0.25">
      <c r="A129" s="372" t="str">
        <f ca="true">IF(ISBLANK('Data Summary'!A131),"",'Data Summary'!A131)</f>
        <v/>
      </c>
      <c r="B129" s="117"/>
      <c r="L129" s="117"/>
      <c r="V129" s="117"/>
      <c r="AF129" s="117"/>
      <c r="AP129" s="117"/>
      <c r="AZ129" s="117"/>
      <c r="BJ129" s="117"/>
      <c r="BT129" s="117"/>
      <c r="CD129" s="117"/>
      <c r="CN129" s="117"/>
      <c r="CX129" s="117"/>
      <c r="DH129" s="117"/>
      <c r="DR129" s="117"/>
      <c r="EB129" s="117"/>
      <c r="EL129" s="117"/>
      <c r="EV129" s="117"/>
      <c r="FF129" s="117"/>
      <c r="FP129" s="117"/>
      <c r="FZ129" s="117"/>
      <c r="GJ129" s="117"/>
      <c r="GT129" s="117"/>
      <c r="HD129" s="117"/>
      <c r="HN129" s="117"/>
      <c r="HX129" s="117"/>
    </row>
    <row xmlns:x14ac="http://schemas.microsoft.com/office/spreadsheetml/2009/9/ac" r="130" s="3" customFormat="true" x14ac:dyDescent="0.25">
      <c r="A130" s="372" t="str">
        <f ca="true">IF(ISBLANK('Data Summary'!A132),"",'Data Summary'!A132)</f>
        <v/>
      </c>
      <c r="B130" s="117"/>
      <c r="L130" s="117"/>
      <c r="V130" s="117"/>
      <c r="AF130" s="117"/>
      <c r="AP130" s="117"/>
      <c r="AZ130" s="117"/>
      <c r="BJ130" s="117"/>
      <c r="BT130" s="117"/>
      <c r="CD130" s="117"/>
      <c r="CN130" s="117"/>
      <c r="CX130" s="117"/>
      <c r="DH130" s="117"/>
      <c r="DR130" s="117"/>
      <c r="EB130" s="117"/>
      <c r="EL130" s="117"/>
      <c r="EV130" s="117"/>
      <c r="FF130" s="117"/>
      <c r="FP130" s="117"/>
      <c r="FZ130" s="117"/>
      <c r="GJ130" s="117"/>
      <c r="GT130" s="117"/>
      <c r="HD130" s="117"/>
      <c r="HN130" s="117"/>
      <c r="HX130" s="117"/>
    </row>
    <row xmlns:x14ac="http://schemas.microsoft.com/office/spreadsheetml/2009/9/ac" r="131" s="3" customFormat="true" x14ac:dyDescent="0.25">
      <c r="A131" s="372" t="str">
        <f ca="true">IF(ISBLANK('Data Summary'!A133),"",'Data Summary'!A133)</f>
        <v/>
      </c>
      <c r="B131" s="117"/>
      <c r="L131" s="117"/>
      <c r="V131" s="117"/>
      <c r="AF131" s="117"/>
      <c r="AP131" s="117"/>
      <c r="AZ131" s="117"/>
      <c r="BJ131" s="117"/>
      <c r="BT131" s="117"/>
      <c r="CD131" s="117"/>
      <c r="CN131" s="117"/>
      <c r="CX131" s="117"/>
      <c r="DH131" s="117"/>
      <c r="DR131" s="117"/>
      <c r="EB131" s="117"/>
      <c r="EL131" s="117"/>
      <c r="EV131" s="117"/>
      <c r="FF131" s="117"/>
      <c r="FP131" s="117"/>
      <c r="FZ131" s="117"/>
      <c r="GJ131" s="117"/>
      <c r="GT131" s="117"/>
      <c r="HD131" s="117"/>
      <c r="HN131" s="117"/>
      <c r="HX131" s="117"/>
    </row>
    <row xmlns:x14ac="http://schemas.microsoft.com/office/spreadsheetml/2009/9/ac" r="132" s="3" customFormat="true" x14ac:dyDescent="0.25">
      <c r="A132" s="372" t="str">
        <f ca="true">IF(ISBLANK('Data Summary'!A134),"",'Data Summary'!A134)</f>
        <v/>
      </c>
      <c r="B132" s="117"/>
      <c r="L132" s="117"/>
      <c r="V132" s="117"/>
      <c r="AF132" s="117"/>
      <c r="AP132" s="117"/>
      <c r="AZ132" s="117"/>
      <c r="BJ132" s="117"/>
      <c r="BT132" s="117"/>
      <c r="CD132" s="117"/>
      <c r="CN132" s="117"/>
      <c r="CX132" s="117"/>
      <c r="DH132" s="117"/>
      <c r="DR132" s="117"/>
      <c r="EB132" s="117"/>
      <c r="EL132" s="117"/>
      <c r="EV132" s="117"/>
      <c r="FF132" s="117"/>
      <c r="FP132" s="117"/>
      <c r="FZ132" s="117"/>
      <c r="GJ132" s="117"/>
      <c r="GT132" s="117"/>
      <c r="HD132" s="117"/>
      <c r="HN132" s="117"/>
      <c r="HX132" s="117"/>
    </row>
    <row xmlns:x14ac="http://schemas.microsoft.com/office/spreadsheetml/2009/9/ac" r="133" s="3" customFormat="true" x14ac:dyDescent="0.25">
      <c r="A133" s="372" t="str">
        <f ca="true">IF(ISBLANK('Data Summary'!A135),"",'Data Summary'!A135)</f>
        <v/>
      </c>
      <c r="B133" s="117"/>
      <c r="L133" s="117"/>
      <c r="V133" s="117"/>
      <c r="AF133" s="117"/>
      <c r="AP133" s="117"/>
      <c r="AZ133" s="117"/>
      <c r="BJ133" s="117"/>
      <c r="BT133" s="117"/>
      <c r="CD133" s="117"/>
      <c r="CN133" s="117"/>
      <c r="CX133" s="117"/>
      <c r="DH133" s="117"/>
      <c r="DR133" s="117"/>
      <c r="EB133" s="117"/>
      <c r="EL133" s="117"/>
      <c r="EV133" s="117"/>
      <c r="FF133" s="117"/>
      <c r="FP133" s="117"/>
      <c r="FZ133" s="117"/>
      <c r="GJ133" s="117"/>
      <c r="GT133" s="117"/>
      <c r="HD133" s="117"/>
      <c r="HN133" s="117"/>
      <c r="HX133" s="117"/>
    </row>
    <row xmlns:x14ac="http://schemas.microsoft.com/office/spreadsheetml/2009/9/ac" r="134" s="3" customFormat="true" x14ac:dyDescent="0.25">
      <c r="A134" s="372" t="str">
        <f ca="true">IF(ISBLANK('Data Summary'!A136),"",'Data Summary'!A136)</f>
        <v/>
      </c>
      <c r="B134" s="117"/>
      <c r="L134" s="117"/>
      <c r="V134" s="117"/>
      <c r="AF134" s="117"/>
      <c r="AP134" s="117"/>
      <c r="AZ134" s="117"/>
      <c r="BJ134" s="117"/>
      <c r="BT134" s="117"/>
      <c r="CD134" s="117"/>
      <c r="CN134" s="117"/>
      <c r="CX134" s="117"/>
      <c r="DH134" s="117"/>
      <c r="DR134" s="117"/>
      <c r="EB134" s="117"/>
      <c r="EL134" s="117"/>
      <c r="EV134" s="117"/>
      <c r="FF134" s="117"/>
      <c r="FP134" s="117"/>
      <c r="FZ134" s="117"/>
      <c r="GJ134" s="117"/>
      <c r="GT134" s="117"/>
      <c r="HD134" s="117"/>
      <c r="HN134" s="117"/>
      <c r="HX134" s="117"/>
    </row>
    <row xmlns:x14ac="http://schemas.microsoft.com/office/spreadsheetml/2009/9/ac" r="135" s="3" customFormat="true" x14ac:dyDescent="0.25">
      <c r="A135" s="372" t="str">
        <f ca="true">IF(ISBLANK('Data Summary'!A137),"",'Data Summary'!A137)</f>
        <v/>
      </c>
      <c r="B135" s="117"/>
      <c r="L135" s="117"/>
      <c r="V135" s="117"/>
      <c r="AF135" s="117"/>
      <c r="AP135" s="117"/>
      <c r="AZ135" s="117"/>
      <c r="BJ135" s="117"/>
      <c r="BT135" s="117"/>
      <c r="CD135" s="117"/>
      <c r="CN135" s="117"/>
      <c r="CX135" s="117"/>
      <c r="DH135" s="117"/>
      <c r="DR135" s="117"/>
      <c r="EB135" s="117"/>
      <c r="EL135" s="117"/>
      <c r="EV135" s="117"/>
      <c r="FF135" s="117"/>
      <c r="FP135" s="117"/>
      <c r="FZ135" s="117"/>
      <c r="GJ135" s="117"/>
      <c r="GT135" s="117"/>
      <c r="HD135" s="117"/>
      <c r="HN135" s="117"/>
      <c r="HX135" s="117"/>
    </row>
    <row xmlns:x14ac="http://schemas.microsoft.com/office/spreadsheetml/2009/9/ac" r="136" s="3" customFormat="true" x14ac:dyDescent="0.25">
      <c r="A136" s="372" t="str">
        <f ca="true">IF(ISBLANK('Data Summary'!A138),"",'Data Summary'!A138)</f>
        <v/>
      </c>
      <c r="B136" s="117"/>
      <c r="L136" s="117"/>
      <c r="V136" s="117"/>
      <c r="AF136" s="117"/>
      <c r="AP136" s="117"/>
      <c r="AZ136" s="117"/>
      <c r="BJ136" s="117"/>
      <c r="BT136" s="117"/>
      <c r="CD136" s="117"/>
      <c r="CN136" s="117"/>
      <c r="CX136" s="117"/>
      <c r="DH136" s="117"/>
      <c r="DR136" s="117"/>
      <c r="EB136" s="117"/>
      <c r="EL136" s="117"/>
      <c r="EV136" s="117"/>
      <c r="FF136" s="117"/>
      <c r="FP136" s="117"/>
      <c r="FZ136" s="117"/>
      <c r="GJ136" s="117"/>
      <c r="GT136" s="117"/>
      <c r="HD136" s="117"/>
      <c r="HN136" s="117"/>
      <c r="HX136" s="117"/>
    </row>
    <row xmlns:x14ac="http://schemas.microsoft.com/office/spreadsheetml/2009/9/ac" r="137" s="3" customFormat="true" x14ac:dyDescent="0.25">
      <c r="A137" s="372" t="str">
        <f ca="true">IF(ISBLANK('Data Summary'!A139),"",'Data Summary'!A139)</f>
        <v/>
      </c>
      <c r="B137" s="117"/>
      <c r="L137" s="117"/>
      <c r="V137" s="117"/>
      <c r="AF137" s="117"/>
      <c r="AP137" s="117"/>
      <c r="AZ137" s="117"/>
      <c r="BJ137" s="117"/>
      <c r="BT137" s="117"/>
      <c r="CD137" s="117"/>
      <c r="CN137" s="117"/>
      <c r="CX137" s="117"/>
      <c r="DH137" s="117"/>
      <c r="DR137" s="117"/>
      <c r="EB137" s="117"/>
      <c r="EL137" s="117"/>
      <c r="EV137" s="117"/>
      <c r="FF137" s="117"/>
      <c r="FP137" s="117"/>
      <c r="FZ137" s="117"/>
      <c r="GJ137" s="117"/>
      <c r="GT137" s="117"/>
      <c r="HD137" s="117"/>
      <c r="HN137" s="117"/>
      <c r="HX137" s="117"/>
    </row>
    <row xmlns:x14ac="http://schemas.microsoft.com/office/spreadsheetml/2009/9/ac" r="138" s="3" customFormat="true" x14ac:dyDescent="0.25">
      <c r="A138" s="372" t="str">
        <f ca="true">IF(ISBLANK('Data Summary'!A140),"",'Data Summary'!A140)</f>
        <v/>
      </c>
      <c r="B138" s="117"/>
      <c r="L138" s="117"/>
      <c r="V138" s="117"/>
      <c r="AF138" s="117"/>
      <c r="AP138" s="117"/>
      <c r="AZ138" s="117"/>
      <c r="BJ138" s="117"/>
      <c r="BT138" s="117"/>
      <c r="CD138" s="117"/>
      <c r="CN138" s="117"/>
      <c r="CX138" s="117"/>
      <c r="DH138" s="117"/>
      <c r="DR138" s="117"/>
      <c r="EB138" s="117"/>
      <c r="EL138" s="117"/>
      <c r="EV138" s="117"/>
      <c r="FF138" s="117"/>
      <c r="FP138" s="117"/>
      <c r="FZ138" s="117"/>
      <c r="GJ138" s="117"/>
      <c r="GT138" s="117"/>
      <c r="HD138" s="117"/>
      <c r="HN138" s="117"/>
      <c r="HX138" s="117"/>
    </row>
    <row xmlns:x14ac="http://schemas.microsoft.com/office/spreadsheetml/2009/9/ac" r="139" s="3" customFormat="true" x14ac:dyDescent="0.25">
      <c r="A139" s="372" t="str">
        <f ca="true">IF(ISBLANK('Data Summary'!A141),"",'Data Summary'!A141)</f>
        <v/>
      </c>
      <c r="B139" s="117"/>
      <c r="L139" s="117"/>
      <c r="V139" s="117"/>
      <c r="AF139" s="117"/>
      <c r="AP139" s="117"/>
      <c r="AZ139" s="117"/>
      <c r="BJ139" s="117"/>
      <c r="BT139" s="117"/>
      <c r="CD139" s="117"/>
      <c r="CN139" s="117"/>
      <c r="CX139" s="117"/>
      <c r="DH139" s="117"/>
      <c r="DR139" s="117"/>
      <c r="EB139" s="117"/>
      <c r="EL139" s="117"/>
      <c r="EV139" s="117"/>
      <c r="FF139" s="117"/>
      <c r="FP139" s="117"/>
      <c r="FZ139" s="117"/>
      <c r="GJ139" s="117"/>
      <c r="GT139" s="117"/>
      <c r="HD139" s="117"/>
      <c r="HN139" s="117"/>
      <c r="HX139" s="117"/>
    </row>
    <row xmlns:x14ac="http://schemas.microsoft.com/office/spreadsheetml/2009/9/ac" r="140" s="3" customFormat="true" x14ac:dyDescent="0.25">
      <c r="A140" s="372" t="str">
        <f ca="true">IF(ISBLANK('Data Summary'!A142),"",'Data Summary'!A142)</f>
        <v/>
      </c>
      <c r="B140" s="117"/>
      <c r="L140" s="117"/>
      <c r="V140" s="117"/>
      <c r="AF140" s="117"/>
      <c r="AP140" s="117"/>
      <c r="AZ140" s="117"/>
      <c r="BJ140" s="117"/>
      <c r="BT140" s="117"/>
      <c r="CD140" s="117"/>
      <c r="CN140" s="117"/>
      <c r="CX140" s="117"/>
      <c r="DH140" s="117"/>
      <c r="DR140" s="117"/>
      <c r="EB140" s="117"/>
      <c r="EL140" s="117"/>
      <c r="EV140" s="117"/>
      <c r="FF140" s="117"/>
      <c r="FP140" s="117"/>
      <c r="FZ140" s="117"/>
      <c r="GJ140" s="117"/>
      <c r="GT140" s="117"/>
      <c r="HD140" s="117"/>
      <c r="HN140" s="117"/>
      <c r="HX140" s="117"/>
    </row>
    <row xmlns:x14ac="http://schemas.microsoft.com/office/spreadsheetml/2009/9/ac" r="141" s="3" customFormat="true" x14ac:dyDescent="0.25">
      <c r="A141" s="372" t="str">
        <f ca="true">IF(ISBLANK('Data Summary'!A143),"",'Data Summary'!A143)</f>
        <v/>
      </c>
      <c r="B141" s="117"/>
      <c r="L141" s="117"/>
      <c r="V141" s="117"/>
      <c r="AF141" s="117"/>
      <c r="AP141" s="117"/>
      <c r="AZ141" s="117"/>
      <c r="BJ141" s="117"/>
      <c r="BT141" s="117"/>
      <c r="CD141" s="117"/>
      <c r="CN141" s="117"/>
      <c r="CX141" s="117"/>
      <c r="DH141" s="117"/>
      <c r="DR141" s="117"/>
      <c r="EB141" s="117"/>
      <c r="EL141" s="117"/>
      <c r="EV141" s="117"/>
      <c r="FF141" s="117"/>
      <c r="FP141" s="117"/>
      <c r="FZ141" s="117"/>
      <c r="GJ141" s="117"/>
      <c r="GT141" s="117"/>
      <c r="HD141" s="117"/>
      <c r="HN141" s="117"/>
      <c r="HX141" s="117"/>
    </row>
    <row xmlns:x14ac="http://schemas.microsoft.com/office/spreadsheetml/2009/9/ac" r="142" s="3" customFormat="true" x14ac:dyDescent="0.25">
      <c r="A142" s="372" t="str">
        <f ca="true">IF(ISBLANK('Data Summary'!A144),"",'Data Summary'!A144)</f>
        <v/>
      </c>
      <c r="B142" s="117"/>
      <c r="L142" s="117"/>
      <c r="V142" s="117"/>
      <c r="AF142" s="117"/>
      <c r="AP142" s="117"/>
      <c r="AZ142" s="117"/>
      <c r="BJ142" s="117"/>
      <c r="BT142" s="117"/>
      <c r="CD142" s="117"/>
      <c r="CN142" s="117"/>
      <c r="CX142" s="117"/>
      <c r="DH142" s="117"/>
      <c r="DR142" s="117"/>
      <c r="EB142" s="117"/>
      <c r="EL142" s="117"/>
      <c r="EV142" s="117"/>
      <c r="FF142" s="117"/>
      <c r="FP142" s="117"/>
      <c r="FZ142" s="117"/>
      <c r="GJ142" s="117"/>
      <c r="GT142" s="117"/>
      <c r="HD142" s="117"/>
      <c r="HN142" s="117"/>
      <c r="HX142" s="117"/>
    </row>
    <row xmlns:x14ac="http://schemas.microsoft.com/office/spreadsheetml/2009/9/ac" r="143" s="3" customFormat="true" x14ac:dyDescent="0.25">
      <c r="A143" s="372" t="str">
        <f ca="true">IF(ISBLANK('Data Summary'!A145),"",'Data Summary'!A145)</f>
        <v/>
      </c>
      <c r="B143" s="117"/>
      <c r="L143" s="117"/>
      <c r="V143" s="117"/>
      <c r="AF143" s="117"/>
      <c r="AP143" s="117"/>
      <c r="AZ143" s="117"/>
      <c r="BJ143" s="117"/>
      <c r="BT143" s="117"/>
      <c r="CD143" s="117"/>
      <c r="CN143" s="117"/>
      <c r="CX143" s="117"/>
      <c r="DH143" s="117"/>
      <c r="DR143" s="117"/>
      <c r="EB143" s="117"/>
      <c r="EL143" s="117"/>
      <c r="EV143" s="117"/>
      <c r="FF143" s="117"/>
      <c r="FP143" s="117"/>
      <c r="FZ143" s="117"/>
      <c r="GJ143" s="117"/>
      <c r="GT143" s="117"/>
      <c r="HD143" s="117"/>
      <c r="HN143" s="117"/>
      <c r="HX143" s="117"/>
    </row>
    <row xmlns:x14ac="http://schemas.microsoft.com/office/spreadsheetml/2009/9/ac" r="144" s="3" customFormat="true" x14ac:dyDescent="0.25">
      <c r="A144" s="372" t="str">
        <f ca="true">IF(ISBLANK('Data Summary'!A146),"",'Data Summary'!A146)</f>
        <v/>
      </c>
      <c r="B144" s="117"/>
      <c r="L144" s="117"/>
      <c r="V144" s="117"/>
      <c r="AF144" s="117"/>
      <c r="AP144" s="117"/>
      <c r="AZ144" s="117"/>
      <c r="BJ144" s="117"/>
      <c r="BT144" s="117"/>
      <c r="CD144" s="117"/>
      <c r="CN144" s="117"/>
      <c r="CX144" s="117"/>
      <c r="DH144" s="117"/>
      <c r="DR144" s="117"/>
      <c r="EB144" s="117"/>
      <c r="EL144" s="117"/>
      <c r="EV144" s="117"/>
      <c r="FF144" s="117"/>
      <c r="FP144" s="117"/>
      <c r="FZ144" s="117"/>
      <c r="GJ144" s="117"/>
      <c r="GT144" s="117"/>
      <c r="HD144" s="117"/>
      <c r="HN144" s="117"/>
      <c r="HX144" s="117"/>
    </row>
    <row xmlns:x14ac="http://schemas.microsoft.com/office/spreadsheetml/2009/9/ac" r="145" s="3" customFormat="true" x14ac:dyDescent="0.25">
      <c r="A145" s="372" t="str">
        <f ca="true">IF(ISBLANK('Data Summary'!A147),"",'Data Summary'!A147)</f>
        <v/>
      </c>
      <c r="B145" s="117"/>
      <c r="L145" s="117"/>
      <c r="V145" s="117"/>
      <c r="AF145" s="117"/>
      <c r="AP145" s="117"/>
      <c r="AZ145" s="117"/>
      <c r="BJ145" s="117"/>
      <c r="BT145" s="117"/>
      <c r="CD145" s="117"/>
      <c r="CN145" s="117"/>
      <c r="CX145" s="117"/>
      <c r="DH145" s="117"/>
      <c r="DR145" s="117"/>
      <c r="EB145" s="117"/>
      <c r="EL145" s="117"/>
      <c r="EV145" s="117"/>
      <c r="FF145" s="117"/>
      <c r="FP145" s="117"/>
      <c r="FZ145" s="117"/>
      <c r="GJ145" s="117"/>
      <c r="GT145" s="117"/>
      <c r="HD145" s="117"/>
      <c r="HN145" s="117"/>
      <c r="HX145" s="117"/>
    </row>
    <row xmlns:x14ac="http://schemas.microsoft.com/office/spreadsheetml/2009/9/ac" r="146" s="3" customFormat="true" x14ac:dyDescent="0.25">
      <c r="A146" s="372" t="str">
        <f ca="true">IF(ISBLANK('Data Summary'!A148),"",'Data Summary'!A148)</f>
        <v/>
      </c>
      <c r="B146" s="117"/>
      <c r="L146" s="117"/>
      <c r="V146" s="117"/>
      <c r="AF146" s="117"/>
      <c r="AP146" s="117"/>
      <c r="AZ146" s="117"/>
      <c r="BJ146" s="117"/>
      <c r="BT146" s="117"/>
      <c r="CD146" s="117"/>
      <c r="CN146" s="117"/>
      <c r="CX146" s="117"/>
      <c r="DH146" s="117"/>
      <c r="DR146" s="117"/>
      <c r="EB146" s="117"/>
      <c r="EL146" s="117"/>
      <c r="EV146" s="117"/>
      <c r="FF146" s="117"/>
      <c r="FP146" s="117"/>
      <c r="FZ146" s="117"/>
      <c r="GJ146" s="117"/>
      <c r="GT146" s="117"/>
      <c r="HD146" s="117"/>
      <c r="HN146" s="117"/>
      <c r="HX146" s="117"/>
    </row>
    <row xmlns:x14ac="http://schemas.microsoft.com/office/spreadsheetml/2009/9/ac" r="147" s="3" customFormat="true" x14ac:dyDescent="0.25">
      <c r="A147" s="372" t="str">
        <f ca="true">IF(ISBLANK('Data Summary'!A149),"",'Data Summary'!A149)</f>
        <v/>
      </c>
      <c r="B147" s="117"/>
      <c r="L147" s="117"/>
      <c r="V147" s="117"/>
      <c r="AF147" s="117"/>
      <c r="AP147" s="117"/>
      <c r="AZ147" s="117"/>
      <c r="BJ147" s="117"/>
      <c r="BT147" s="117"/>
      <c r="CD147" s="117"/>
      <c r="CN147" s="117"/>
      <c r="CX147" s="117"/>
      <c r="DH147" s="117"/>
      <c r="DR147" s="117"/>
      <c r="EB147" s="117"/>
      <c r="EL147" s="117"/>
      <c r="EV147" s="117"/>
      <c r="FF147" s="117"/>
      <c r="FP147" s="117"/>
      <c r="FZ147" s="117"/>
      <c r="GJ147" s="117"/>
      <c r="GT147" s="117"/>
      <c r="HD147" s="117"/>
      <c r="HN147" s="117"/>
      <c r="HX147" s="117"/>
    </row>
    <row xmlns:x14ac="http://schemas.microsoft.com/office/spreadsheetml/2009/9/ac" r="148" s="3" customFormat="true" x14ac:dyDescent="0.25">
      <c r="A148" s="372" t="str">
        <f ca="true">IF(ISBLANK('Data Summary'!A150),"",'Data Summary'!A150)</f>
        <v/>
      </c>
      <c r="B148" s="117"/>
      <c r="L148" s="117"/>
      <c r="V148" s="117"/>
      <c r="AF148" s="117"/>
      <c r="AP148" s="117"/>
      <c r="AZ148" s="117"/>
      <c r="BJ148" s="117"/>
      <c r="BT148" s="117"/>
      <c r="CD148" s="117"/>
      <c r="CN148" s="117"/>
      <c r="CX148" s="117"/>
      <c r="DH148" s="117"/>
      <c r="DR148" s="117"/>
      <c r="EB148" s="117"/>
      <c r="EL148" s="117"/>
      <c r="EV148" s="117"/>
      <c r="FF148" s="117"/>
      <c r="FP148" s="117"/>
      <c r="FZ148" s="117"/>
      <c r="GJ148" s="117"/>
      <c r="GT148" s="117"/>
      <c r="HD148" s="117"/>
      <c r="HN148" s="117"/>
      <c r="HX148" s="117"/>
    </row>
    <row xmlns:x14ac="http://schemas.microsoft.com/office/spreadsheetml/2009/9/ac" r="149" s="3" customFormat="true" x14ac:dyDescent="0.25">
      <c r="A149" s="372" t="str">
        <f ca="true">IF(ISBLANK('Data Summary'!A151),"",'Data Summary'!A151)</f>
        <v/>
      </c>
      <c r="B149" s="117"/>
      <c r="L149" s="117"/>
      <c r="V149" s="117"/>
      <c r="AF149" s="117"/>
      <c r="AP149" s="117"/>
      <c r="AZ149" s="117"/>
      <c r="BJ149" s="117"/>
      <c r="BT149" s="117"/>
      <c r="CD149" s="117"/>
      <c r="CN149" s="117"/>
      <c r="CX149" s="117"/>
      <c r="DH149" s="117"/>
      <c r="DR149" s="117"/>
      <c r="EB149" s="117"/>
      <c r="EL149" s="117"/>
      <c r="EV149" s="117"/>
      <c r="FF149" s="117"/>
      <c r="FP149" s="117"/>
      <c r="FZ149" s="117"/>
      <c r="GJ149" s="117"/>
      <c r="GT149" s="117"/>
      <c r="HD149" s="117"/>
      <c r="HN149" s="117"/>
      <c r="HX149" s="117"/>
    </row>
    <row xmlns:x14ac="http://schemas.microsoft.com/office/spreadsheetml/2009/9/ac" r="150" s="3" customFormat="true" x14ac:dyDescent="0.25">
      <c r="A150" s="372" t="str">
        <f ca="true">IF(ISBLANK('Data Summary'!A152),"",'Data Summary'!A152)</f>
        <v/>
      </c>
      <c r="B150" s="117"/>
      <c r="L150" s="117"/>
      <c r="V150" s="117"/>
      <c r="AF150" s="117"/>
      <c r="AP150" s="117"/>
      <c r="AZ150" s="117"/>
      <c r="BJ150" s="117"/>
      <c r="BT150" s="117"/>
      <c r="CD150" s="117"/>
      <c r="CN150" s="117"/>
      <c r="CX150" s="117"/>
      <c r="DH150" s="117"/>
      <c r="DR150" s="117"/>
      <c r="EB150" s="117"/>
      <c r="EL150" s="117"/>
      <c r="EV150" s="117"/>
      <c r="FF150" s="117"/>
      <c r="FP150" s="117"/>
      <c r="FZ150" s="117"/>
      <c r="GJ150" s="117"/>
      <c r="GT150" s="117"/>
      <c r="HD150" s="117"/>
      <c r="HN150" s="117"/>
      <c r="HX150" s="117"/>
    </row>
    <row xmlns:x14ac="http://schemas.microsoft.com/office/spreadsheetml/2009/9/ac" r="151" s="3" customFormat="true" x14ac:dyDescent="0.25">
      <c r="A151" s="372" t="str">
        <f ca="true">IF(ISBLANK('Data Summary'!A153),"",'Data Summary'!A153)</f>
        <v/>
      </c>
      <c r="B151" s="117"/>
      <c r="L151" s="117"/>
      <c r="V151" s="117"/>
      <c r="AF151" s="117"/>
      <c r="AP151" s="117"/>
      <c r="AZ151" s="117"/>
      <c r="BJ151" s="117"/>
      <c r="BT151" s="117"/>
      <c r="CD151" s="117"/>
      <c r="CN151" s="117"/>
      <c r="CX151" s="117"/>
      <c r="DH151" s="117"/>
      <c r="DR151" s="117"/>
      <c r="EB151" s="117"/>
      <c r="EL151" s="117"/>
      <c r="EV151" s="117"/>
      <c r="FF151" s="117"/>
      <c r="FP151" s="117"/>
      <c r="FZ151" s="117"/>
      <c r="GJ151" s="117"/>
      <c r="GT151" s="117"/>
      <c r="HD151" s="117"/>
      <c r="HN151" s="117"/>
      <c r="HX151" s="117"/>
    </row>
    <row xmlns:x14ac="http://schemas.microsoft.com/office/spreadsheetml/2009/9/ac" r="152" s="3" customFormat="true" x14ac:dyDescent="0.25">
      <c r="A152" s="368"/>
      <c r="B152" s="117"/>
      <c r="L152" s="117"/>
      <c r="V152" s="117"/>
      <c r="AF152" s="117"/>
      <c r="AP152" s="117"/>
      <c r="AZ152" s="117"/>
      <c r="BJ152" s="117"/>
      <c r="BT152" s="117"/>
      <c r="CD152" s="117"/>
      <c r="CN152" s="117"/>
      <c r="CX152" s="117"/>
      <c r="DH152" s="117"/>
      <c r="DR152" s="117"/>
      <c r="EB152" s="117"/>
      <c r="EL152" s="117"/>
      <c r="EV152" s="117"/>
      <c r="FF152" s="117"/>
      <c r="FP152" s="117"/>
      <c r="FZ152" s="117"/>
      <c r="GJ152" s="117"/>
      <c r="GT152" s="117"/>
      <c r="HD152" s="117"/>
      <c r="HN152" s="117"/>
      <c r="HX152" s="117"/>
    </row>
    <row xmlns:x14ac="http://schemas.microsoft.com/office/spreadsheetml/2009/9/ac" r="153" s="3" customFormat="true" x14ac:dyDescent="0.25">
      <c r="A153" s="368"/>
      <c r="B153" s="117"/>
      <c r="L153" s="117"/>
      <c r="V153" s="117"/>
      <c r="AF153" s="117"/>
      <c r="AP153" s="117"/>
      <c r="AZ153" s="117"/>
      <c r="BJ153" s="117"/>
      <c r="BT153" s="117"/>
      <c r="CD153" s="117"/>
      <c r="CN153" s="117"/>
      <c r="CX153" s="117"/>
      <c r="DH153" s="117"/>
      <c r="DR153" s="117"/>
      <c r="EB153" s="117"/>
      <c r="EL153" s="117"/>
      <c r="EV153" s="117"/>
      <c r="FF153" s="117"/>
      <c r="FP153" s="117"/>
      <c r="FZ153" s="117"/>
      <c r="GJ153" s="117"/>
      <c r="GT153" s="117"/>
      <c r="HD153" s="117"/>
      <c r="HN153" s="117"/>
      <c r="HX153" s="117"/>
    </row>
    <row xmlns:x14ac="http://schemas.microsoft.com/office/spreadsheetml/2009/9/ac" r="154" s="3" customFormat="true" x14ac:dyDescent="0.25">
      <c r="A154" s="368"/>
      <c r="B154" s="117"/>
      <c r="L154" s="117"/>
      <c r="V154" s="117"/>
      <c r="AF154" s="117"/>
      <c r="AP154" s="117"/>
      <c r="AZ154" s="117"/>
      <c r="BJ154" s="117"/>
      <c r="BT154" s="117"/>
      <c r="CD154" s="117"/>
      <c r="CN154" s="117"/>
      <c r="CX154" s="117"/>
      <c r="DH154" s="117"/>
      <c r="DR154" s="117"/>
      <c r="EB154" s="117"/>
      <c r="EL154" s="117"/>
      <c r="EV154" s="117"/>
      <c r="FF154" s="117"/>
      <c r="FP154" s="117"/>
      <c r="FZ154" s="117"/>
      <c r="GJ154" s="117"/>
      <c r="GT154" s="117"/>
      <c r="HD154" s="117"/>
      <c r="HN154" s="117"/>
      <c r="HX154" s="117"/>
    </row>
    <row xmlns:x14ac="http://schemas.microsoft.com/office/spreadsheetml/2009/9/ac" r="155" s="3" customFormat="true" x14ac:dyDescent="0.25">
      <c r="A155" s="368"/>
      <c r="B155" s="117"/>
      <c r="L155" s="117"/>
      <c r="V155" s="117"/>
      <c r="AF155" s="117"/>
      <c r="AP155" s="117"/>
      <c r="AZ155" s="117"/>
      <c r="BJ155" s="117"/>
      <c r="BT155" s="117"/>
      <c r="CD155" s="117"/>
      <c r="CN155" s="117"/>
      <c r="CX155" s="117"/>
      <c r="DH155" s="117"/>
      <c r="DR155" s="117"/>
      <c r="EB155" s="117"/>
      <c r="EL155" s="117"/>
      <c r="EV155" s="117"/>
      <c r="FF155" s="117"/>
      <c r="FP155" s="117"/>
      <c r="FZ155" s="117"/>
      <c r="GJ155" s="117"/>
      <c r="GT155" s="117"/>
      <c r="HD155" s="117"/>
      <c r="HN155" s="117"/>
      <c r="HX155" s="117"/>
    </row>
    <row xmlns:x14ac="http://schemas.microsoft.com/office/spreadsheetml/2009/9/ac" r="156" s="3" customFormat="true" x14ac:dyDescent="0.25">
      <c r="A156" s="368"/>
      <c r="B156" s="117"/>
      <c r="L156" s="117"/>
      <c r="V156" s="117"/>
      <c r="AF156" s="117"/>
      <c r="AP156" s="117"/>
      <c r="AZ156" s="117"/>
      <c r="BJ156" s="117"/>
      <c r="BT156" s="117"/>
      <c r="CD156" s="117"/>
      <c r="CN156" s="117"/>
      <c r="CX156" s="117"/>
      <c r="DH156" s="117"/>
      <c r="DR156" s="117"/>
      <c r="EB156" s="117"/>
      <c r="EL156" s="117"/>
      <c r="EV156" s="117"/>
      <c r="FF156" s="117"/>
      <c r="FP156" s="117"/>
      <c r="FZ156" s="117"/>
      <c r="GJ156" s="117"/>
      <c r="GT156" s="117"/>
      <c r="HD156" s="117"/>
      <c r="HN156" s="117"/>
      <c r="HX156" s="117"/>
    </row>
    <row xmlns:x14ac="http://schemas.microsoft.com/office/spreadsheetml/2009/9/ac" r="157" s="3" customFormat="true" x14ac:dyDescent="0.25">
      <c r="A157" s="368"/>
      <c r="B157" s="117"/>
      <c r="L157" s="117"/>
      <c r="V157" s="117"/>
      <c r="AF157" s="117"/>
      <c r="AP157" s="117"/>
      <c r="AZ157" s="117"/>
      <c r="BJ157" s="117"/>
      <c r="BT157" s="117"/>
      <c r="CD157" s="117"/>
      <c r="CN157" s="117"/>
      <c r="CX157" s="117"/>
      <c r="DH157" s="117"/>
      <c r="DR157" s="117"/>
      <c r="EB157" s="117"/>
      <c r="EL157" s="117"/>
      <c r="EV157" s="117"/>
      <c r="FF157" s="117"/>
      <c r="FP157" s="117"/>
      <c r="FZ157" s="117"/>
      <c r="GJ157" s="117"/>
      <c r="GT157" s="117"/>
      <c r="HD157" s="117"/>
      <c r="HN157" s="117"/>
      <c r="HX157" s="117"/>
    </row>
    <row xmlns:x14ac="http://schemas.microsoft.com/office/spreadsheetml/2009/9/ac" r="158" s="3" customFormat="true" x14ac:dyDescent="0.25">
      <c r="A158" s="368"/>
      <c r="B158" s="117"/>
      <c r="L158" s="117"/>
      <c r="V158" s="117"/>
      <c r="AF158" s="117"/>
      <c r="AP158" s="117"/>
      <c r="AZ158" s="117"/>
      <c r="BJ158" s="117"/>
      <c r="BT158" s="117"/>
      <c r="CD158" s="117"/>
      <c r="CN158" s="117"/>
      <c r="CX158" s="117"/>
      <c r="DH158" s="117"/>
      <c r="DR158" s="117"/>
      <c r="EB158" s="117"/>
      <c r="EL158" s="117"/>
      <c r="EV158" s="117"/>
      <c r="FF158" s="117"/>
      <c r="FP158" s="117"/>
      <c r="FZ158" s="117"/>
      <c r="GJ158" s="117"/>
      <c r="GT158" s="117"/>
      <c r="HD158" s="117"/>
      <c r="HN158" s="117"/>
      <c r="HX158" s="117"/>
    </row>
    <row xmlns:x14ac="http://schemas.microsoft.com/office/spreadsheetml/2009/9/ac" r="159" s="3" customFormat="true" x14ac:dyDescent="0.25">
      <c r="A159" s="368"/>
      <c r="B159" s="117"/>
      <c r="L159" s="117"/>
      <c r="V159" s="117"/>
      <c r="AF159" s="117"/>
      <c r="AP159" s="117"/>
      <c r="AZ159" s="117"/>
      <c r="BJ159" s="117"/>
      <c r="BT159" s="117"/>
      <c r="CD159" s="117"/>
      <c r="CN159" s="117"/>
      <c r="CX159" s="117"/>
      <c r="DH159" s="117"/>
      <c r="DR159" s="117"/>
      <c r="EB159" s="117"/>
      <c r="EL159" s="117"/>
      <c r="EV159" s="117"/>
      <c r="FF159" s="117"/>
      <c r="FP159" s="117"/>
      <c r="FZ159" s="117"/>
      <c r="GJ159" s="117"/>
      <c r="GT159" s="117"/>
      <c r="HD159" s="117"/>
      <c r="HN159" s="117"/>
      <c r="HX159" s="117"/>
    </row>
    <row xmlns:x14ac="http://schemas.microsoft.com/office/spreadsheetml/2009/9/ac" r="160" s="3" customFormat="true" x14ac:dyDescent="0.25">
      <c r="A160" s="368"/>
      <c r="B160" s="117"/>
      <c r="L160" s="117"/>
      <c r="V160" s="117"/>
      <c r="AF160" s="117"/>
      <c r="AP160" s="117"/>
      <c r="AZ160" s="117"/>
      <c r="BJ160" s="117"/>
      <c r="BT160" s="117"/>
      <c r="CD160" s="117"/>
      <c r="CN160" s="117"/>
      <c r="CX160" s="117"/>
      <c r="DH160" s="117"/>
      <c r="DR160" s="117"/>
      <c r="EB160" s="117"/>
      <c r="EL160" s="117"/>
      <c r="EV160" s="117"/>
      <c r="FF160" s="117"/>
      <c r="FP160" s="117"/>
      <c r="FZ160" s="117"/>
      <c r="GJ160" s="117"/>
      <c r="GT160" s="117"/>
      <c r="HD160" s="117"/>
      <c r="HN160" s="117"/>
      <c r="HX160" s="117"/>
    </row>
    <row xmlns:x14ac="http://schemas.microsoft.com/office/spreadsheetml/2009/9/ac" r="161" s="3" customFormat="true" x14ac:dyDescent="0.25">
      <c r="A161" s="368"/>
      <c r="B161" s="117"/>
      <c r="L161" s="117"/>
      <c r="V161" s="117"/>
      <c r="AF161" s="117"/>
      <c r="AP161" s="117"/>
      <c r="AZ161" s="117"/>
      <c r="BJ161" s="117"/>
      <c r="BT161" s="117"/>
      <c r="CD161" s="117"/>
      <c r="CN161" s="117"/>
      <c r="CX161" s="117"/>
      <c r="DH161" s="117"/>
      <c r="DR161" s="117"/>
      <c r="EB161" s="117"/>
      <c r="EL161" s="117"/>
      <c r="EV161" s="117"/>
      <c r="FF161" s="117"/>
      <c r="FP161" s="117"/>
      <c r="FZ161" s="117"/>
      <c r="GJ161" s="117"/>
      <c r="GT161" s="117"/>
      <c r="HD161" s="117"/>
      <c r="HN161" s="117"/>
      <c r="HX161" s="117"/>
    </row>
    <row xmlns:x14ac="http://schemas.microsoft.com/office/spreadsheetml/2009/9/ac" r="162" s="3" customFormat="true" x14ac:dyDescent="0.25">
      <c r="A162" s="368"/>
      <c r="B162" s="117"/>
      <c r="L162" s="117"/>
      <c r="V162" s="117"/>
      <c r="AF162" s="117"/>
      <c r="AP162" s="117"/>
      <c r="AZ162" s="117"/>
      <c r="BJ162" s="117"/>
      <c r="BT162" s="117"/>
      <c r="CD162" s="117"/>
      <c r="CN162" s="117"/>
      <c r="CX162" s="117"/>
      <c r="DH162" s="117"/>
      <c r="DR162" s="117"/>
      <c r="EB162" s="117"/>
      <c r="EL162" s="117"/>
      <c r="EV162" s="117"/>
      <c r="FF162" s="117"/>
      <c r="FP162" s="117"/>
      <c r="FZ162" s="117"/>
      <c r="GJ162" s="117"/>
      <c r="GT162" s="117"/>
      <c r="HD162" s="117"/>
      <c r="HN162" s="117"/>
      <c r="HX162" s="117"/>
    </row>
    <row xmlns:x14ac="http://schemas.microsoft.com/office/spreadsheetml/2009/9/ac" r="163" s="3" customFormat="true" x14ac:dyDescent="0.25">
      <c r="A163" s="368"/>
      <c r="B163" s="117"/>
      <c r="L163" s="117"/>
      <c r="V163" s="117"/>
      <c r="AF163" s="117"/>
      <c r="AP163" s="117"/>
      <c r="AZ163" s="117"/>
      <c r="BJ163" s="117"/>
      <c r="BT163" s="117"/>
      <c r="CD163" s="117"/>
      <c r="CN163" s="117"/>
      <c r="CX163" s="117"/>
      <c r="DH163" s="117"/>
      <c r="DR163" s="117"/>
      <c r="EB163" s="117"/>
      <c r="EL163" s="117"/>
      <c r="EV163" s="117"/>
      <c r="FF163" s="117"/>
      <c r="FP163" s="117"/>
      <c r="FZ163" s="117"/>
      <c r="GJ163" s="117"/>
      <c r="GT163" s="117"/>
      <c r="HD163" s="117"/>
      <c r="HN163" s="117"/>
      <c r="HX163" s="117"/>
    </row>
    <row xmlns:x14ac="http://schemas.microsoft.com/office/spreadsheetml/2009/9/ac" r="164" s="3" customFormat="true" x14ac:dyDescent="0.25">
      <c r="A164" s="368"/>
      <c r="B164" s="117"/>
      <c r="L164" s="117"/>
      <c r="V164" s="117"/>
      <c r="AF164" s="117"/>
      <c r="AP164" s="117"/>
      <c r="AZ164" s="117"/>
      <c r="BJ164" s="117"/>
      <c r="BT164" s="117"/>
      <c r="CD164" s="117"/>
      <c r="CN164" s="117"/>
      <c r="CX164" s="117"/>
      <c r="DH164" s="117"/>
      <c r="DR164" s="117"/>
      <c r="EB164" s="117"/>
      <c r="EL164" s="117"/>
      <c r="EV164" s="117"/>
      <c r="FF164" s="117"/>
      <c r="FP164" s="117"/>
      <c r="FZ164" s="117"/>
      <c r="GJ164" s="117"/>
      <c r="GT164" s="117"/>
      <c r="HD164" s="117"/>
      <c r="HN164" s="117"/>
      <c r="HX164" s="117"/>
    </row>
    <row xmlns:x14ac="http://schemas.microsoft.com/office/spreadsheetml/2009/9/ac" r="165" s="3" customFormat="true" x14ac:dyDescent="0.25">
      <c r="A165" s="368"/>
      <c r="B165" s="117"/>
      <c r="L165" s="117"/>
      <c r="V165" s="117"/>
      <c r="AF165" s="117"/>
      <c r="AP165" s="117"/>
      <c r="AZ165" s="117"/>
      <c r="BJ165" s="117"/>
      <c r="BT165" s="117"/>
      <c r="CD165" s="117"/>
      <c r="CN165" s="117"/>
      <c r="CX165" s="117"/>
      <c r="DH165" s="117"/>
      <c r="DR165" s="117"/>
      <c r="EB165" s="117"/>
      <c r="EL165" s="117"/>
      <c r="EV165" s="117"/>
      <c r="FF165" s="117"/>
      <c r="FP165" s="117"/>
      <c r="FZ165" s="117"/>
      <c r="GJ165" s="117"/>
      <c r="GT165" s="117"/>
      <c r="HD165" s="117"/>
      <c r="HN165" s="117"/>
      <c r="HX165" s="117"/>
    </row>
    <row xmlns:x14ac="http://schemas.microsoft.com/office/spreadsheetml/2009/9/ac" r="166" s="3" customFormat="true" x14ac:dyDescent="0.25">
      <c r="A166" s="368"/>
      <c r="B166" s="117"/>
      <c r="L166" s="117"/>
      <c r="V166" s="117"/>
      <c r="AF166" s="117"/>
      <c r="AP166" s="117"/>
      <c r="AZ166" s="117"/>
      <c r="BJ166" s="117"/>
      <c r="BT166" s="117"/>
      <c r="CD166" s="117"/>
      <c r="CN166" s="117"/>
      <c r="CX166" s="117"/>
      <c r="DH166" s="117"/>
      <c r="DR166" s="117"/>
      <c r="EB166" s="117"/>
      <c r="EL166" s="117"/>
      <c r="EV166" s="117"/>
      <c r="FF166" s="117"/>
      <c r="FP166" s="117"/>
      <c r="FZ166" s="117"/>
      <c r="GJ166" s="117"/>
      <c r="GT166" s="117"/>
      <c r="HD166" s="117"/>
      <c r="HN166" s="117"/>
      <c r="HX166" s="117"/>
    </row>
    <row xmlns:x14ac="http://schemas.microsoft.com/office/spreadsheetml/2009/9/ac" r="167" s="3" customFormat="true" x14ac:dyDescent="0.25">
      <c r="A167" s="368"/>
      <c r="B167" s="117"/>
      <c r="L167" s="117"/>
      <c r="V167" s="117"/>
      <c r="AF167" s="117"/>
      <c r="AP167" s="117"/>
      <c r="AZ167" s="117"/>
      <c r="BJ167" s="117"/>
      <c r="BT167" s="117"/>
      <c r="CD167" s="117"/>
      <c r="CN167" s="117"/>
      <c r="CX167" s="117"/>
      <c r="DH167" s="117"/>
      <c r="DR167" s="117"/>
      <c r="EB167" s="117"/>
      <c r="EL167" s="117"/>
      <c r="EV167" s="117"/>
      <c r="FF167" s="117"/>
      <c r="FP167" s="117"/>
      <c r="FZ167" s="117"/>
      <c r="GJ167" s="117"/>
      <c r="GT167" s="117"/>
      <c r="HD167" s="117"/>
      <c r="HN167" s="117"/>
      <c r="HX167" s="117"/>
    </row>
    <row xmlns:x14ac="http://schemas.microsoft.com/office/spreadsheetml/2009/9/ac" r="168" s="3" customFormat="true" x14ac:dyDescent="0.25">
      <c r="A168" s="368"/>
      <c r="B168" s="117"/>
      <c r="L168" s="117"/>
      <c r="V168" s="117"/>
      <c r="AF168" s="117"/>
      <c r="AP168" s="117"/>
      <c r="AZ168" s="117"/>
      <c r="BJ168" s="117"/>
      <c r="BT168" s="117"/>
      <c r="CD168" s="117"/>
      <c r="CN168" s="117"/>
      <c r="CX168" s="117"/>
      <c r="DH168" s="117"/>
      <c r="DR168" s="117"/>
      <c r="EB168" s="117"/>
      <c r="EL168" s="117"/>
      <c r="EV168" s="117"/>
      <c r="FF168" s="117"/>
      <c r="FP168" s="117"/>
      <c r="FZ168" s="117"/>
      <c r="GJ168" s="117"/>
      <c r="GT168" s="117"/>
      <c r="HD168" s="117"/>
      <c r="HN168" s="117"/>
      <c r="HX168" s="117"/>
    </row>
    <row xmlns:x14ac="http://schemas.microsoft.com/office/spreadsheetml/2009/9/ac" r="169" s="3" customFormat="true" x14ac:dyDescent="0.25">
      <c r="A169" s="368"/>
      <c r="B169" s="117"/>
      <c r="L169" s="117"/>
      <c r="V169" s="117"/>
      <c r="AF169" s="117"/>
      <c r="AP169" s="117"/>
      <c r="AZ169" s="117"/>
      <c r="BJ169" s="117"/>
      <c r="BT169" s="117"/>
      <c r="CD169" s="117"/>
      <c r="CN169" s="117"/>
      <c r="CX169" s="117"/>
      <c r="DH169" s="117"/>
      <c r="DR169" s="117"/>
      <c r="EB169" s="117"/>
      <c r="EL169" s="117"/>
      <c r="EV169" s="117"/>
      <c r="FF169" s="117"/>
      <c r="FP169" s="117"/>
      <c r="FZ169" s="117"/>
      <c r="GJ169" s="117"/>
      <c r="GT169" s="117"/>
      <c r="HD169" s="117"/>
      <c r="HN169" s="117"/>
      <c r="HX169" s="117"/>
    </row>
    <row xmlns:x14ac="http://schemas.microsoft.com/office/spreadsheetml/2009/9/ac" r="170" s="3" customFormat="true" x14ac:dyDescent="0.25">
      <c r="A170" s="368"/>
      <c r="B170" s="117"/>
      <c r="L170" s="117"/>
      <c r="V170" s="117"/>
      <c r="AF170" s="117"/>
      <c r="AP170" s="117"/>
      <c r="AZ170" s="117"/>
      <c r="BJ170" s="117"/>
      <c r="BT170" s="117"/>
      <c r="CD170" s="117"/>
      <c r="CN170" s="117"/>
      <c r="CX170" s="117"/>
      <c r="DH170" s="117"/>
      <c r="DR170" s="117"/>
      <c r="EB170" s="117"/>
      <c r="EL170" s="117"/>
      <c r="EV170" s="117"/>
      <c r="FF170" s="117"/>
      <c r="FP170" s="117"/>
      <c r="FZ170" s="117"/>
      <c r="GJ170" s="117"/>
      <c r="GT170" s="117"/>
      <c r="HD170" s="117"/>
      <c r="HN170" s="117"/>
      <c r="HX170" s="117"/>
    </row>
    <row xmlns:x14ac="http://schemas.microsoft.com/office/spreadsheetml/2009/9/ac" r="171" s="3" customFormat="true" x14ac:dyDescent="0.25">
      <c r="A171" s="368"/>
      <c r="B171" s="117"/>
      <c r="L171" s="117"/>
      <c r="V171" s="117"/>
      <c r="AF171" s="117"/>
      <c r="AP171" s="117"/>
      <c r="AZ171" s="117"/>
      <c r="BJ171" s="117"/>
      <c r="BT171" s="117"/>
      <c r="CD171" s="117"/>
      <c r="CN171" s="117"/>
      <c r="CX171" s="117"/>
      <c r="DH171" s="117"/>
      <c r="DR171" s="117"/>
      <c r="EB171" s="117"/>
      <c r="EL171" s="117"/>
      <c r="EV171" s="117"/>
      <c r="FF171" s="117"/>
      <c r="FP171" s="117"/>
      <c r="FZ171" s="117"/>
      <c r="GJ171" s="117"/>
      <c r="GT171" s="117"/>
      <c r="HD171" s="117"/>
      <c r="HN171" s="117"/>
      <c r="HX171" s="117"/>
    </row>
    <row xmlns:x14ac="http://schemas.microsoft.com/office/spreadsheetml/2009/9/ac" r="172" s="3" customFormat="true" x14ac:dyDescent="0.25">
      <c r="A172" s="368"/>
      <c r="B172" s="117"/>
      <c r="L172" s="117"/>
      <c r="V172" s="117"/>
      <c r="AF172" s="117"/>
      <c r="AP172" s="117"/>
      <c r="AZ172" s="117"/>
      <c r="BJ172" s="117"/>
      <c r="BT172" s="117"/>
      <c r="CD172" s="117"/>
      <c r="CN172" s="117"/>
      <c r="CX172" s="117"/>
      <c r="DH172" s="117"/>
      <c r="DR172" s="117"/>
      <c r="EB172" s="117"/>
      <c r="EL172" s="117"/>
      <c r="EV172" s="117"/>
      <c r="FF172" s="117"/>
      <c r="FP172" s="117"/>
      <c r="FZ172" s="117"/>
      <c r="GJ172" s="117"/>
      <c r="GT172" s="117"/>
      <c r="HD172" s="117"/>
      <c r="HN172" s="117"/>
      <c r="HX172" s="117"/>
    </row>
    <row xmlns:x14ac="http://schemas.microsoft.com/office/spreadsheetml/2009/9/ac" r="173" s="3" customFormat="true" x14ac:dyDescent="0.25">
      <c r="A173" s="368"/>
      <c r="B173" s="117"/>
      <c r="L173" s="117"/>
      <c r="V173" s="117"/>
      <c r="AF173" s="117"/>
      <c r="AP173" s="117"/>
      <c r="AZ173" s="117"/>
      <c r="BJ173" s="117"/>
      <c r="BT173" s="117"/>
      <c r="CD173" s="117"/>
      <c r="CN173" s="117"/>
      <c r="CX173" s="117"/>
      <c r="DH173" s="117"/>
      <c r="DR173" s="117"/>
      <c r="EB173" s="117"/>
      <c r="EL173" s="117"/>
      <c r="EV173" s="117"/>
      <c r="FF173" s="117"/>
      <c r="FP173" s="117"/>
      <c r="FZ173" s="117"/>
      <c r="GJ173" s="117"/>
      <c r="GT173" s="117"/>
      <c r="HD173" s="117"/>
      <c r="HN173" s="117"/>
      <c r="HX173" s="117"/>
    </row>
    <row xmlns:x14ac="http://schemas.microsoft.com/office/spreadsheetml/2009/9/ac" r="174" s="3" customFormat="true" x14ac:dyDescent="0.25">
      <c r="A174" s="368"/>
      <c r="B174" s="117"/>
      <c r="L174" s="117"/>
      <c r="V174" s="117"/>
      <c r="AF174" s="117"/>
      <c r="AP174" s="117"/>
      <c r="AZ174" s="117"/>
      <c r="BJ174" s="117"/>
      <c r="BT174" s="117"/>
      <c r="CD174" s="117"/>
      <c r="CN174" s="117"/>
      <c r="CX174" s="117"/>
      <c r="DH174" s="117"/>
      <c r="DR174" s="117"/>
      <c r="EB174" s="117"/>
      <c r="EL174" s="117"/>
      <c r="EV174" s="117"/>
      <c r="FF174" s="117"/>
      <c r="FP174" s="117"/>
      <c r="FZ174" s="117"/>
      <c r="GJ174" s="117"/>
      <c r="GT174" s="117"/>
      <c r="HD174" s="117"/>
      <c r="HN174" s="117"/>
      <c r="HX174" s="117"/>
    </row>
    <row xmlns:x14ac="http://schemas.microsoft.com/office/spreadsheetml/2009/9/ac" r="175" s="3" customFormat="true" x14ac:dyDescent="0.25">
      <c r="A175" s="368"/>
      <c r="B175" s="117"/>
      <c r="L175" s="117"/>
      <c r="V175" s="117"/>
      <c r="AF175" s="117"/>
      <c r="AP175" s="117"/>
      <c r="AZ175" s="117"/>
      <c r="BJ175" s="117"/>
      <c r="BT175" s="117"/>
      <c r="CD175" s="117"/>
      <c r="CN175" s="117"/>
      <c r="CX175" s="117"/>
      <c r="DH175" s="117"/>
      <c r="DR175" s="117"/>
      <c r="EB175" s="117"/>
      <c r="EL175" s="117"/>
      <c r="EV175" s="117"/>
      <c r="FF175" s="117"/>
      <c r="FP175" s="117"/>
      <c r="FZ175" s="117"/>
      <c r="GJ175" s="117"/>
      <c r="GT175" s="117"/>
      <c r="HD175" s="117"/>
      <c r="HN175" s="117"/>
      <c r="HX175" s="117"/>
    </row>
    <row xmlns:x14ac="http://schemas.microsoft.com/office/spreadsheetml/2009/9/ac" r="176" s="3" customFormat="true" x14ac:dyDescent="0.25">
      <c r="A176" s="368"/>
      <c r="B176" s="117"/>
      <c r="L176" s="117"/>
      <c r="V176" s="117"/>
      <c r="AF176" s="117"/>
      <c r="AP176" s="117"/>
      <c r="AZ176" s="117"/>
      <c r="BJ176" s="117"/>
      <c r="BT176" s="117"/>
      <c r="CD176" s="117"/>
      <c r="CN176" s="117"/>
      <c r="CX176" s="117"/>
      <c r="DH176" s="117"/>
      <c r="DR176" s="117"/>
      <c r="EB176" s="117"/>
      <c r="EL176" s="117"/>
      <c r="EV176" s="117"/>
      <c r="FF176" s="117"/>
      <c r="FP176" s="117"/>
      <c r="FZ176" s="117"/>
      <c r="GJ176" s="117"/>
      <c r="GT176" s="117"/>
      <c r="HD176" s="117"/>
      <c r="HN176" s="117"/>
      <c r="HX176" s="117"/>
    </row>
    <row xmlns:x14ac="http://schemas.microsoft.com/office/spreadsheetml/2009/9/ac" r="177" s="3" customFormat="true" x14ac:dyDescent="0.25">
      <c r="A177" s="368"/>
      <c r="B177" s="117"/>
      <c r="L177" s="117"/>
      <c r="V177" s="117"/>
      <c r="AF177" s="117"/>
      <c r="AP177" s="117"/>
      <c r="AZ177" s="117"/>
      <c r="BJ177" s="117"/>
      <c r="BT177" s="117"/>
      <c r="CD177" s="117"/>
      <c r="CN177" s="117"/>
      <c r="CX177" s="117"/>
      <c r="DH177" s="117"/>
      <c r="DR177" s="117"/>
      <c r="EB177" s="117"/>
      <c r="EL177" s="117"/>
      <c r="EV177" s="117"/>
      <c r="FF177" s="117"/>
      <c r="FP177" s="117"/>
      <c r="FZ177" s="117"/>
      <c r="GJ177" s="117"/>
      <c r="GT177" s="117"/>
      <c r="HD177" s="117"/>
      <c r="HN177" s="117"/>
      <c r="HX177" s="117"/>
    </row>
    <row xmlns:x14ac="http://schemas.microsoft.com/office/spreadsheetml/2009/9/ac" r="178" s="3" customFormat="true" x14ac:dyDescent="0.25">
      <c r="A178" s="368"/>
      <c r="B178" s="117"/>
      <c r="L178" s="117"/>
      <c r="V178" s="117"/>
      <c r="AF178" s="117"/>
      <c r="AP178" s="117"/>
      <c r="AZ178" s="117"/>
      <c r="BJ178" s="117"/>
      <c r="BT178" s="117"/>
      <c r="CD178" s="117"/>
      <c r="CN178" s="117"/>
      <c r="CX178" s="117"/>
      <c r="DH178" s="117"/>
      <c r="DR178" s="117"/>
      <c r="EB178" s="117"/>
      <c r="EL178" s="117"/>
      <c r="EV178" s="117"/>
      <c r="FF178" s="117"/>
      <c r="FP178" s="117"/>
      <c r="FZ178" s="117"/>
      <c r="GJ178" s="117"/>
      <c r="GT178" s="117"/>
      <c r="HD178" s="117"/>
      <c r="HN178" s="117"/>
      <c r="HX178" s="117"/>
    </row>
    <row xmlns:x14ac="http://schemas.microsoft.com/office/spreadsheetml/2009/9/ac" r="179" s="3" customFormat="true" x14ac:dyDescent="0.25">
      <c r="A179" s="368"/>
      <c r="B179" s="117"/>
      <c r="L179" s="117"/>
      <c r="V179" s="117"/>
      <c r="AF179" s="117"/>
      <c r="AP179" s="117"/>
      <c r="AZ179" s="117"/>
      <c r="BJ179" s="117"/>
      <c r="BT179" s="117"/>
      <c r="CD179" s="117"/>
      <c r="CN179" s="117"/>
      <c r="CX179" s="117"/>
      <c r="DH179" s="117"/>
      <c r="DR179" s="117"/>
      <c r="EB179" s="117"/>
      <c r="EL179" s="117"/>
      <c r="EV179" s="117"/>
      <c r="FF179" s="117"/>
      <c r="FP179" s="117"/>
      <c r="FZ179" s="117"/>
      <c r="GJ179" s="117"/>
      <c r="GT179" s="117"/>
      <c r="HD179" s="117"/>
      <c r="HN179" s="117"/>
      <c r="HX179" s="117"/>
    </row>
    <row xmlns:x14ac="http://schemas.microsoft.com/office/spreadsheetml/2009/9/ac" r="180" s="3" customFormat="true" x14ac:dyDescent="0.25">
      <c r="A180" s="368"/>
      <c r="B180" s="117"/>
      <c r="L180" s="117"/>
      <c r="V180" s="117"/>
      <c r="AF180" s="117"/>
      <c r="AP180" s="117"/>
      <c r="AZ180" s="117"/>
      <c r="BJ180" s="117"/>
      <c r="BT180" s="117"/>
      <c r="CD180" s="117"/>
      <c r="CN180" s="117"/>
      <c r="CX180" s="117"/>
      <c r="DH180" s="117"/>
      <c r="DR180" s="117"/>
      <c r="EB180" s="117"/>
      <c r="EL180" s="117"/>
      <c r="EV180" s="117"/>
      <c r="FF180" s="117"/>
      <c r="FP180" s="117"/>
      <c r="FZ180" s="117"/>
      <c r="GJ180" s="117"/>
      <c r="GT180" s="117"/>
      <c r="HD180" s="117"/>
      <c r="HN180" s="117"/>
      <c r="HX180" s="117"/>
    </row>
    <row xmlns:x14ac="http://schemas.microsoft.com/office/spreadsheetml/2009/9/ac" r="181" s="3" customFormat="true" x14ac:dyDescent="0.25">
      <c r="A181" s="368"/>
      <c r="B181" s="117"/>
      <c r="L181" s="117"/>
      <c r="V181" s="117"/>
      <c r="AF181" s="117"/>
      <c r="AP181" s="117"/>
      <c r="AZ181" s="117"/>
      <c r="BJ181" s="117"/>
      <c r="BT181" s="117"/>
      <c r="CD181" s="117"/>
      <c r="CN181" s="117"/>
      <c r="CX181" s="117"/>
      <c r="DH181" s="117"/>
      <c r="DR181" s="117"/>
      <c r="EB181" s="117"/>
      <c r="EL181" s="117"/>
      <c r="EV181" s="117"/>
      <c r="FF181" s="117"/>
      <c r="FP181" s="117"/>
      <c r="FZ181" s="117"/>
      <c r="GJ181" s="117"/>
      <c r="GT181" s="117"/>
      <c r="HD181" s="117"/>
      <c r="HN181" s="117"/>
      <c r="HX181" s="117"/>
    </row>
    <row xmlns:x14ac="http://schemas.microsoft.com/office/spreadsheetml/2009/9/ac" r="182" s="3" customFormat="true" x14ac:dyDescent="0.25">
      <c r="A182" s="368"/>
      <c r="B182" s="117"/>
      <c r="L182" s="117"/>
      <c r="V182" s="117"/>
      <c r="AF182" s="117"/>
      <c r="AP182" s="117"/>
      <c r="AZ182" s="117"/>
      <c r="BJ182" s="117"/>
      <c r="BT182" s="117"/>
      <c r="CD182" s="117"/>
      <c r="CN182" s="117"/>
      <c r="CX182" s="117"/>
      <c r="DH182" s="117"/>
      <c r="DR182" s="117"/>
      <c r="EB182" s="117"/>
      <c r="EL182" s="117"/>
      <c r="EV182" s="117"/>
      <c r="FF182" s="117"/>
      <c r="FP182" s="117"/>
      <c r="FZ182" s="117"/>
      <c r="GJ182" s="117"/>
      <c r="GT182" s="117"/>
      <c r="HD182" s="117"/>
      <c r="HN182" s="117"/>
      <c r="HX182" s="117"/>
    </row>
    <row xmlns:x14ac="http://schemas.microsoft.com/office/spreadsheetml/2009/9/ac" r="183" s="3" customFormat="true" x14ac:dyDescent="0.25">
      <c r="A183" s="368"/>
      <c r="B183" s="117"/>
      <c r="L183" s="117"/>
      <c r="V183" s="117"/>
      <c r="AF183" s="117"/>
      <c r="AP183" s="117"/>
      <c r="AZ183" s="117"/>
      <c r="BJ183" s="117"/>
      <c r="BT183" s="117"/>
      <c r="CD183" s="117"/>
      <c r="CN183" s="117"/>
      <c r="CX183" s="117"/>
      <c r="DH183" s="117"/>
      <c r="DR183" s="117"/>
      <c r="EB183" s="117"/>
      <c r="EL183" s="117"/>
      <c r="EV183" s="117"/>
      <c r="FF183" s="117"/>
      <c r="FP183" s="117"/>
      <c r="FZ183" s="117"/>
      <c r="GJ183" s="117"/>
      <c r="GT183" s="117"/>
      <c r="HD183" s="117"/>
      <c r="HN183" s="117"/>
      <c r="HX183" s="117"/>
    </row>
    <row xmlns:x14ac="http://schemas.microsoft.com/office/spreadsheetml/2009/9/ac" r="184" s="3" customFormat="true" x14ac:dyDescent="0.25">
      <c r="A184" s="368"/>
      <c r="B184" s="117"/>
      <c r="L184" s="117"/>
      <c r="V184" s="117"/>
      <c r="AF184" s="117"/>
      <c r="AP184" s="117"/>
      <c r="AZ184" s="117"/>
      <c r="BJ184" s="117"/>
      <c r="BT184" s="117"/>
      <c r="CD184" s="117"/>
      <c r="CN184" s="117"/>
      <c r="CX184" s="117"/>
      <c r="DH184" s="117"/>
      <c r="DR184" s="117"/>
      <c r="EB184" s="117"/>
      <c r="EL184" s="117"/>
      <c r="EV184" s="117"/>
      <c r="FF184" s="117"/>
      <c r="FP184" s="117"/>
      <c r="FZ184" s="117"/>
      <c r="GJ184" s="117"/>
      <c r="GT184" s="117"/>
      <c r="HD184" s="117"/>
      <c r="HN184" s="117"/>
      <c r="HX184" s="117"/>
    </row>
    <row xmlns:x14ac="http://schemas.microsoft.com/office/spreadsheetml/2009/9/ac" r="185" s="3" customFormat="true" x14ac:dyDescent="0.25">
      <c r="A185" s="368"/>
      <c r="B185" s="117"/>
      <c r="L185" s="117"/>
      <c r="V185" s="117"/>
      <c r="AF185" s="117"/>
      <c r="AP185" s="117"/>
      <c r="AZ185" s="117"/>
      <c r="BJ185" s="117"/>
      <c r="BT185" s="117"/>
      <c r="CD185" s="117"/>
      <c r="CN185" s="117"/>
      <c r="CX185" s="117"/>
      <c r="DH185" s="117"/>
      <c r="DR185" s="117"/>
      <c r="EB185" s="117"/>
      <c r="EL185" s="117"/>
      <c r="EV185" s="117"/>
      <c r="FF185" s="117"/>
      <c r="FP185" s="117"/>
      <c r="FZ185" s="117"/>
      <c r="GJ185" s="117"/>
      <c r="GT185" s="117"/>
      <c r="HD185" s="117"/>
      <c r="HN185" s="117"/>
      <c r="HX185" s="117"/>
    </row>
    <row xmlns:x14ac="http://schemas.microsoft.com/office/spreadsheetml/2009/9/ac" r="186" s="3" customFormat="true" x14ac:dyDescent="0.25">
      <c r="A186" s="368"/>
      <c r="B186" s="117"/>
      <c r="L186" s="117"/>
      <c r="V186" s="117"/>
      <c r="AF186" s="117"/>
      <c r="AP186" s="117"/>
      <c r="AZ186" s="117"/>
      <c r="BJ186" s="117"/>
      <c r="BT186" s="117"/>
      <c r="CD186" s="117"/>
      <c r="CN186" s="117"/>
      <c r="CX186" s="117"/>
      <c r="DH186" s="117"/>
      <c r="DR186" s="117"/>
      <c r="EB186" s="117"/>
      <c r="EL186" s="117"/>
      <c r="EV186" s="117"/>
      <c r="FF186" s="117"/>
      <c r="FP186" s="117"/>
      <c r="FZ186" s="117"/>
      <c r="GJ186" s="117"/>
      <c r="GT186" s="117"/>
      <c r="HD186" s="117"/>
      <c r="HN186" s="117"/>
      <c r="HX186" s="117"/>
    </row>
    <row xmlns:x14ac="http://schemas.microsoft.com/office/spreadsheetml/2009/9/ac" r="187" s="3" customFormat="true" x14ac:dyDescent="0.25">
      <c r="A187" s="368"/>
      <c r="B187" s="117"/>
      <c r="L187" s="117"/>
      <c r="V187" s="117"/>
      <c r="AF187" s="117"/>
      <c r="AP187" s="117"/>
      <c r="AZ187" s="117"/>
      <c r="BJ187" s="117"/>
      <c r="BT187" s="117"/>
      <c r="CD187" s="117"/>
      <c r="CN187" s="117"/>
      <c r="CX187" s="117"/>
      <c r="DH187" s="117"/>
      <c r="DR187" s="117"/>
      <c r="EB187" s="117"/>
      <c r="EL187" s="117"/>
      <c r="EV187" s="117"/>
      <c r="FF187" s="117"/>
      <c r="FP187" s="117"/>
      <c r="FZ187" s="117"/>
      <c r="GJ187" s="117"/>
      <c r="GT187" s="117"/>
      <c r="HD187" s="117"/>
      <c r="HN187" s="117"/>
      <c r="HX187" s="117"/>
    </row>
    <row xmlns:x14ac="http://schemas.microsoft.com/office/spreadsheetml/2009/9/ac" r="188" s="3" customFormat="true" x14ac:dyDescent="0.25">
      <c r="A188" s="368"/>
      <c r="B188" s="117"/>
      <c r="L188" s="117"/>
      <c r="V188" s="117"/>
      <c r="AF188" s="117"/>
      <c r="AP188" s="117"/>
      <c r="AZ188" s="117"/>
      <c r="BJ188" s="117"/>
      <c r="BT188" s="117"/>
      <c r="CD188" s="117"/>
      <c r="CN188" s="117"/>
      <c r="CX188" s="117"/>
      <c r="DH188" s="117"/>
      <c r="DR188" s="117"/>
      <c r="EB188" s="117"/>
      <c r="EL188" s="117"/>
      <c r="EV188" s="117"/>
      <c r="FF188" s="117"/>
      <c r="FP188" s="117"/>
      <c r="FZ188" s="117"/>
      <c r="GJ188" s="117"/>
      <c r="GT188" s="117"/>
      <c r="HD188" s="117"/>
      <c r="HN188" s="117"/>
      <c r="HX188" s="117"/>
    </row>
    <row xmlns:x14ac="http://schemas.microsoft.com/office/spreadsheetml/2009/9/ac" r="189" s="3" customFormat="true" x14ac:dyDescent="0.25">
      <c r="A189" s="368"/>
      <c r="B189" s="117"/>
      <c r="L189" s="117"/>
      <c r="V189" s="117"/>
      <c r="AF189" s="117"/>
      <c r="AP189" s="117"/>
      <c r="AZ189" s="117"/>
      <c r="BJ189" s="117"/>
      <c r="BT189" s="117"/>
      <c r="CD189" s="117"/>
      <c r="CN189" s="117"/>
      <c r="CX189" s="117"/>
      <c r="DH189" s="117"/>
      <c r="DR189" s="117"/>
      <c r="EB189" s="117"/>
      <c r="EL189" s="117"/>
      <c r="EV189" s="117"/>
      <c r="FF189" s="117"/>
      <c r="FP189" s="117"/>
      <c r="FZ189" s="117"/>
      <c r="GJ189" s="117"/>
      <c r="GT189" s="117"/>
      <c r="HD189" s="117"/>
      <c r="HN189" s="117"/>
      <c r="HX189" s="117"/>
    </row>
    <row xmlns:x14ac="http://schemas.microsoft.com/office/spreadsheetml/2009/9/ac" r="190" s="3" customFormat="true" x14ac:dyDescent="0.25">
      <c r="A190" s="368"/>
      <c r="B190" s="117"/>
      <c r="L190" s="117"/>
      <c r="V190" s="117"/>
      <c r="AF190" s="117"/>
      <c r="AP190" s="117"/>
      <c r="AZ190" s="117"/>
      <c r="BJ190" s="117"/>
      <c r="BT190" s="117"/>
      <c r="CD190" s="117"/>
      <c r="CN190" s="117"/>
      <c r="CX190" s="117"/>
      <c r="DH190" s="117"/>
      <c r="DR190" s="117"/>
      <c r="EB190" s="117"/>
      <c r="EL190" s="117"/>
      <c r="EV190" s="117"/>
      <c r="FF190" s="117"/>
      <c r="FP190" s="117"/>
      <c r="FZ190" s="117"/>
      <c r="GJ190" s="117"/>
      <c r="GT190" s="117"/>
      <c r="HD190" s="117"/>
      <c r="HN190" s="117"/>
      <c r="HX190" s="117"/>
    </row>
    <row xmlns:x14ac="http://schemas.microsoft.com/office/spreadsheetml/2009/9/ac" r="191" s="3" customFormat="true" x14ac:dyDescent="0.25">
      <c r="A191" s="368"/>
      <c r="B191" s="117"/>
      <c r="L191" s="117"/>
      <c r="V191" s="117"/>
      <c r="AF191" s="117"/>
      <c r="AP191" s="117"/>
      <c r="AZ191" s="117"/>
      <c r="BJ191" s="117"/>
      <c r="BT191" s="117"/>
      <c r="CD191" s="117"/>
      <c r="CN191" s="117"/>
      <c r="CX191" s="117"/>
      <c r="DH191" s="117"/>
      <c r="DR191" s="117"/>
      <c r="EB191" s="117"/>
      <c r="EL191" s="117"/>
      <c r="EV191" s="117"/>
      <c r="FF191" s="117"/>
      <c r="FP191" s="117"/>
      <c r="FZ191" s="117"/>
      <c r="GJ191" s="117"/>
      <c r="GT191" s="117"/>
      <c r="HD191" s="117"/>
      <c r="HN191" s="117"/>
      <c r="HX191" s="117"/>
    </row>
    <row xmlns:x14ac="http://schemas.microsoft.com/office/spreadsheetml/2009/9/ac" r="192" s="3" customFormat="true" x14ac:dyDescent="0.25">
      <c r="A192" s="368"/>
      <c r="B192" s="117"/>
      <c r="L192" s="117"/>
      <c r="V192" s="117"/>
      <c r="AF192" s="117"/>
      <c r="AP192" s="117"/>
      <c r="AZ192" s="117"/>
      <c r="BJ192" s="117"/>
      <c r="BT192" s="117"/>
      <c r="CD192" s="117"/>
      <c r="CN192" s="117"/>
      <c r="CX192" s="117"/>
      <c r="DH192" s="117"/>
      <c r="DR192" s="117"/>
      <c r="EB192" s="117"/>
      <c r="EL192" s="117"/>
      <c r="EV192" s="117"/>
      <c r="FF192" s="117"/>
      <c r="FP192" s="117"/>
      <c r="FZ192" s="117"/>
      <c r="GJ192" s="117"/>
      <c r="GT192" s="117"/>
      <c r="HD192" s="117"/>
      <c r="HN192" s="117"/>
      <c r="HX192" s="117"/>
    </row>
    <row xmlns:x14ac="http://schemas.microsoft.com/office/spreadsheetml/2009/9/ac" r="193" s="3" customFormat="true" x14ac:dyDescent="0.25">
      <c r="A193" s="368"/>
      <c r="B193" s="117"/>
      <c r="L193" s="117"/>
      <c r="V193" s="117"/>
      <c r="AF193" s="117"/>
      <c r="AP193" s="117"/>
      <c r="AZ193" s="117"/>
      <c r="BJ193" s="117"/>
      <c r="BT193" s="117"/>
      <c r="CD193" s="117"/>
      <c r="CN193" s="117"/>
      <c r="CX193" s="117"/>
      <c r="DH193" s="117"/>
      <c r="DR193" s="117"/>
      <c r="EB193" s="117"/>
      <c r="EL193" s="117"/>
      <c r="EV193" s="117"/>
      <c r="FF193" s="117"/>
      <c r="FP193" s="117"/>
      <c r="FZ193" s="117"/>
      <c r="GJ193" s="117"/>
      <c r="GT193" s="117"/>
      <c r="HD193" s="117"/>
      <c r="HN193" s="117"/>
      <c r="HX193" s="117"/>
    </row>
    <row xmlns:x14ac="http://schemas.microsoft.com/office/spreadsheetml/2009/9/ac" r="194" s="3" customFormat="true" x14ac:dyDescent="0.25">
      <c r="A194" s="368"/>
      <c r="B194" s="117"/>
      <c r="L194" s="117"/>
      <c r="V194" s="117"/>
      <c r="AF194" s="117"/>
      <c r="AP194" s="117"/>
      <c r="AZ194" s="117"/>
      <c r="BJ194" s="117"/>
      <c r="BT194" s="117"/>
      <c r="CD194" s="117"/>
      <c r="CN194" s="117"/>
      <c r="CX194" s="117"/>
      <c r="DH194" s="117"/>
      <c r="DR194" s="117"/>
      <c r="EB194" s="117"/>
      <c r="EL194" s="117"/>
      <c r="EV194" s="117"/>
      <c r="FF194" s="117"/>
      <c r="FP194" s="117"/>
      <c r="FZ194" s="117"/>
      <c r="GJ194" s="117"/>
      <c r="GT194" s="117"/>
      <c r="HD194" s="117"/>
      <c r="HN194" s="117"/>
      <c r="HX194" s="117"/>
    </row>
    <row xmlns:x14ac="http://schemas.microsoft.com/office/spreadsheetml/2009/9/ac" r="195" s="3" customFormat="true" x14ac:dyDescent="0.25">
      <c r="A195" s="368"/>
      <c r="B195" s="117"/>
      <c r="L195" s="117"/>
      <c r="V195" s="117"/>
      <c r="AF195" s="117"/>
      <c r="AP195" s="117"/>
      <c r="AZ195" s="117"/>
      <c r="BJ195" s="117"/>
      <c r="BT195" s="117"/>
      <c r="CD195" s="117"/>
      <c r="CN195" s="117"/>
      <c r="CX195" s="117"/>
      <c r="DH195" s="117"/>
      <c r="DR195" s="117"/>
      <c r="EB195" s="117"/>
      <c r="EL195" s="117"/>
      <c r="EV195" s="117"/>
      <c r="FF195" s="117"/>
      <c r="FP195" s="117"/>
      <c r="FZ195" s="117"/>
      <c r="GJ195" s="117"/>
      <c r="GT195" s="117"/>
      <c r="HD195" s="117"/>
      <c r="HN195" s="117"/>
      <c r="HX195" s="117"/>
    </row>
    <row xmlns:x14ac="http://schemas.microsoft.com/office/spreadsheetml/2009/9/ac" r="196" s="3" customFormat="true" x14ac:dyDescent="0.25">
      <c r="A196" s="368"/>
      <c r="B196" s="117"/>
      <c r="L196" s="117"/>
      <c r="V196" s="117"/>
      <c r="AF196" s="117"/>
      <c r="AP196" s="117"/>
      <c r="AZ196" s="117"/>
      <c r="BJ196" s="117"/>
      <c r="BT196" s="117"/>
      <c r="CD196" s="117"/>
      <c r="CN196" s="117"/>
      <c r="CX196" s="117"/>
      <c r="DH196" s="117"/>
      <c r="DR196" s="117"/>
      <c r="EB196" s="117"/>
      <c r="EL196" s="117"/>
      <c r="EV196" s="117"/>
      <c r="FF196" s="117"/>
      <c r="FP196" s="117"/>
      <c r="FZ196" s="117"/>
      <c r="GJ196" s="117"/>
      <c r="GT196" s="117"/>
      <c r="HD196" s="117"/>
      <c r="HN196" s="117"/>
      <c r="HX196" s="117"/>
    </row>
    <row xmlns:x14ac="http://schemas.microsoft.com/office/spreadsheetml/2009/9/ac" r="197" s="3" customFormat="true" x14ac:dyDescent="0.25">
      <c r="A197" s="368"/>
      <c r="B197" s="117"/>
      <c r="L197" s="117"/>
      <c r="V197" s="117"/>
      <c r="AF197" s="117"/>
      <c r="AP197" s="117"/>
      <c r="AZ197" s="117"/>
      <c r="BJ197" s="117"/>
      <c r="BT197" s="117"/>
      <c r="CD197" s="117"/>
      <c r="CN197" s="117"/>
      <c r="CX197" s="117"/>
      <c r="DH197" s="117"/>
      <c r="DR197" s="117"/>
      <c r="EB197" s="117"/>
      <c r="EL197" s="117"/>
      <c r="EV197" s="117"/>
      <c r="FF197" s="117"/>
      <c r="FP197" s="117"/>
      <c r="FZ197" s="117"/>
      <c r="GJ197" s="117"/>
      <c r="GT197" s="117"/>
      <c r="HD197" s="117"/>
      <c r="HN197" s="117"/>
      <c r="HX197" s="117"/>
    </row>
    <row xmlns:x14ac="http://schemas.microsoft.com/office/spreadsheetml/2009/9/ac" r="198" s="3" customFormat="true" x14ac:dyDescent="0.25">
      <c r="A198" s="368"/>
      <c r="B198" s="117"/>
      <c r="L198" s="117"/>
      <c r="V198" s="117"/>
      <c r="AF198" s="117"/>
      <c r="AP198" s="117"/>
      <c r="AZ198" s="117"/>
      <c r="BJ198" s="117"/>
      <c r="BT198" s="117"/>
      <c r="CD198" s="117"/>
      <c r="CN198" s="117"/>
      <c r="CX198" s="117"/>
      <c r="DH198" s="117"/>
      <c r="DR198" s="117"/>
      <c r="EB198" s="117"/>
      <c r="EL198" s="117"/>
      <c r="EV198" s="117"/>
      <c r="FF198" s="117"/>
      <c r="FP198" s="117"/>
      <c r="FZ198" s="117"/>
      <c r="GJ198" s="117"/>
      <c r="GT198" s="117"/>
      <c r="HD198" s="117"/>
      <c r="HN198" s="117"/>
      <c r="HX198" s="117"/>
    </row>
    <row xmlns:x14ac="http://schemas.microsoft.com/office/spreadsheetml/2009/9/ac" r="199" s="3" customFormat="true" x14ac:dyDescent="0.25">
      <c r="A199" s="368"/>
      <c r="B199" s="117"/>
      <c r="L199" s="117"/>
      <c r="V199" s="117"/>
      <c r="AF199" s="117"/>
      <c r="AP199" s="117"/>
      <c r="AZ199" s="117"/>
      <c r="BJ199" s="117"/>
      <c r="BT199" s="117"/>
      <c r="CD199" s="117"/>
      <c r="CN199" s="117"/>
      <c r="CX199" s="117"/>
      <c r="DH199" s="117"/>
      <c r="DR199" s="117"/>
      <c r="EB199" s="117"/>
      <c r="EL199" s="117"/>
      <c r="EV199" s="117"/>
      <c r="FF199" s="117"/>
      <c r="FP199" s="117"/>
      <c r="FZ199" s="117"/>
      <c r="GJ199" s="117"/>
      <c r="GT199" s="117"/>
      <c r="HD199" s="117"/>
      <c r="HN199" s="117"/>
      <c r="HX199" s="117"/>
    </row>
    <row xmlns:x14ac="http://schemas.microsoft.com/office/spreadsheetml/2009/9/ac" r="200" s="3" customFormat="true" x14ac:dyDescent="0.25">
      <c r="A200" s="368"/>
      <c r="B200" s="117"/>
      <c r="L200" s="117"/>
      <c r="V200" s="117"/>
      <c r="AF200" s="117"/>
      <c r="AP200" s="117"/>
      <c r="AZ200" s="117"/>
      <c r="BJ200" s="117"/>
      <c r="BT200" s="117"/>
      <c r="CD200" s="117"/>
      <c r="CN200" s="117"/>
      <c r="CX200" s="117"/>
      <c r="DH200" s="117"/>
      <c r="DR200" s="117"/>
      <c r="EB200" s="117"/>
      <c r="EL200" s="117"/>
      <c r="EV200" s="117"/>
      <c r="FF200" s="117"/>
      <c r="FP200" s="117"/>
      <c r="FZ200" s="117"/>
      <c r="GJ200" s="117"/>
      <c r="GT200" s="117"/>
      <c r="HD200" s="117"/>
      <c r="HN200" s="117"/>
      <c r="HX200" s="117"/>
    </row>
    <row xmlns:x14ac="http://schemas.microsoft.com/office/spreadsheetml/2009/9/ac" r="201" s="3" customFormat="true" x14ac:dyDescent="0.25">
      <c r="A201" s="368"/>
      <c r="B201" s="117"/>
      <c r="L201" s="117"/>
      <c r="V201" s="117"/>
      <c r="AF201" s="117"/>
      <c r="AP201" s="117"/>
      <c r="AZ201" s="117"/>
      <c r="BJ201" s="117"/>
      <c r="BT201" s="117"/>
      <c r="CD201" s="117"/>
      <c r="CN201" s="117"/>
      <c r="CX201" s="117"/>
      <c r="DH201" s="117"/>
      <c r="DR201" s="117"/>
      <c r="EB201" s="117"/>
      <c r="EL201" s="117"/>
      <c r="EV201" s="117"/>
      <c r="FF201" s="117"/>
      <c r="FP201" s="117"/>
      <c r="FZ201" s="117"/>
      <c r="GJ201" s="117"/>
      <c r="GT201" s="117"/>
      <c r="HD201" s="117"/>
      <c r="HN201" s="117"/>
      <c r="HX201" s="117"/>
    </row>
    <row xmlns:x14ac="http://schemas.microsoft.com/office/spreadsheetml/2009/9/ac" r="202" s="3" customFormat="true" x14ac:dyDescent="0.25">
      <c r="A202" s="368"/>
      <c r="B202" s="117"/>
      <c r="L202" s="117"/>
      <c r="V202" s="117"/>
      <c r="AF202" s="117"/>
      <c r="AP202" s="117"/>
      <c r="AZ202" s="117"/>
      <c r="BJ202" s="117"/>
      <c r="BT202" s="117"/>
      <c r="CD202" s="117"/>
      <c r="CN202" s="117"/>
      <c r="CX202" s="117"/>
      <c r="DH202" s="117"/>
      <c r="DR202" s="117"/>
      <c r="EB202" s="117"/>
      <c r="EL202" s="117"/>
      <c r="EV202" s="117"/>
      <c r="FF202" s="117"/>
      <c r="FP202" s="117"/>
      <c r="FZ202" s="117"/>
      <c r="GJ202" s="117"/>
      <c r="GT202" s="117"/>
      <c r="HD202" s="117"/>
      <c r="HN202" s="117"/>
      <c r="HX202" s="117"/>
    </row>
    <row xmlns:x14ac="http://schemas.microsoft.com/office/spreadsheetml/2009/9/ac" r="203" s="3" customFormat="true" x14ac:dyDescent="0.25">
      <c r="A203" s="368"/>
      <c r="B203" s="117"/>
      <c r="L203" s="117"/>
      <c r="V203" s="117"/>
      <c r="AF203" s="117"/>
      <c r="AP203" s="117"/>
      <c r="AZ203" s="117"/>
      <c r="BJ203" s="117"/>
      <c r="BT203" s="117"/>
      <c r="CD203" s="117"/>
      <c r="CN203" s="117"/>
      <c r="CX203" s="117"/>
      <c r="DH203" s="117"/>
      <c r="DR203" s="117"/>
      <c r="EB203" s="117"/>
      <c r="EL203" s="117"/>
      <c r="EV203" s="117"/>
      <c r="FF203" s="117"/>
      <c r="FP203" s="117"/>
      <c r="FZ203" s="117"/>
      <c r="GJ203" s="117"/>
      <c r="GT203" s="117"/>
      <c r="HD203" s="117"/>
      <c r="HN203" s="117"/>
      <c r="HX203" s="117"/>
    </row>
    <row xmlns:x14ac="http://schemas.microsoft.com/office/spreadsheetml/2009/9/ac" r="204" s="3" customFormat="true" x14ac:dyDescent="0.25">
      <c r="A204" s="368"/>
      <c r="B204" s="117"/>
      <c r="L204" s="117"/>
      <c r="V204" s="117"/>
      <c r="AF204" s="117"/>
      <c r="AP204" s="117"/>
      <c r="AZ204" s="117"/>
      <c r="BJ204" s="117"/>
      <c r="BT204" s="117"/>
      <c r="CD204" s="117"/>
      <c r="CN204" s="117"/>
      <c r="CX204" s="117"/>
      <c r="DH204" s="117"/>
      <c r="DR204" s="117"/>
      <c r="EB204" s="117"/>
      <c r="EL204" s="117"/>
      <c r="EV204" s="117"/>
      <c r="FF204" s="117"/>
      <c r="FP204" s="117"/>
      <c r="FZ204" s="117"/>
      <c r="GJ204" s="117"/>
      <c r="GT204" s="117"/>
      <c r="HD204" s="117"/>
      <c r="HN204" s="117"/>
      <c r="HX204" s="117"/>
    </row>
    <row xmlns:x14ac="http://schemas.microsoft.com/office/spreadsheetml/2009/9/ac" r="205" s="3" customFormat="true" x14ac:dyDescent="0.25">
      <c r="A205" s="368"/>
      <c r="B205" s="117"/>
      <c r="L205" s="117"/>
      <c r="V205" s="117"/>
      <c r="AF205" s="117"/>
      <c r="AP205" s="117"/>
      <c r="AZ205" s="117"/>
      <c r="BJ205" s="117"/>
      <c r="BT205" s="117"/>
      <c r="CD205" s="117"/>
      <c r="CN205" s="117"/>
      <c r="CX205" s="117"/>
      <c r="DH205" s="117"/>
      <c r="DR205" s="117"/>
      <c r="EB205" s="117"/>
      <c r="EL205" s="117"/>
      <c r="EV205" s="117"/>
      <c r="FF205" s="117"/>
      <c r="FP205" s="117"/>
      <c r="FZ205" s="117"/>
      <c r="GJ205" s="117"/>
      <c r="GT205" s="117"/>
      <c r="HD205" s="117"/>
      <c r="HN205" s="117"/>
      <c r="HX205" s="117"/>
    </row>
    <row xmlns:x14ac="http://schemas.microsoft.com/office/spreadsheetml/2009/9/ac" r="206" s="3" customFormat="true" x14ac:dyDescent="0.25">
      <c r="A206" s="368"/>
      <c r="B206" s="117"/>
      <c r="L206" s="117"/>
      <c r="V206" s="117"/>
      <c r="AF206" s="117"/>
      <c r="AP206" s="117"/>
      <c r="AZ206" s="117"/>
      <c r="BJ206" s="117"/>
      <c r="BT206" s="117"/>
      <c r="CD206" s="117"/>
      <c r="CN206" s="117"/>
      <c r="CX206" s="117"/>
      <c r="DH206" s="117"/>
      <c r="DR206" s="117"/>
      <c r="EB206" s="117"/>
      <c r="EL206" s="117"/>
      <c r="EV206" s="117"/>
      <c r="FF206" s="117"/>
      <c r="FP206" s="117"/>
      <c r="FZ206" s="117"/>
      <c r="GJ206" s="117"/>
      <c r="GT206" s="117"/>
      <c r="HD206" s="117"/>
      <c r="HN206" s="117"/>
      <c r="HX206" s="117"/>
    </row>
    <row xmlns:x14ac="http://schemas.microsoft.com/office/spreadsheetml/2009/9/ac" r="207" s="3" customFormat="true" x14ac:dyDescent="0.25">
      <c r="A207" s="368"/>
      <c r="B207" s="117"/>
      <c r="L207" s="117"/>
      <c r="V207" s="117"/>
      <c r="AF207" s="117"/>
      <c r="AP207" s="117"/>
      <c r="AZ207" s="117"/>
      <c r="BJ207" s="117"/>
      <c r="BT207" s="117"/>
      <c r="CD207" s="117"/>
      <c r="CN207" s="117"/>
      <c r="CX207" s="117"/>
      <c r="DH207" s="117"/>
      <c r="DR207" s="117"/>
      <c r="EB207" s="117"/>
      <c r="EL207" s="117"/>
      <c r="EV207" s="117"/>
      <c r="FF207" s="117"/>
      <c r="FP207" s="117"/>
      <c r="FZ207" s="117"/>
      <c r="GJ207" s="117"/>
      <c r="GT207" s="117"/>
      <c r="HD207" s="117"/>
      <c r="HN207" s="117"/>
      <c r="HX207" s="117"/>
    </row>
    <row xmlns:x14ac="http://schemas.microsoft.com/office/spreadsheetml/2009/9/ac" r="208" s="3" customFormat="true" x14ac:dyDescent="0.25">
      <c r="A208" s="368"/>
      <c r="B208" s="117"/>
      <c r="L208" s="117"/>
      <c r="V208" s="117"/>
      <c r="AF208" s="117"/>
      <c r="AP208" s="117"/>
      <c r="AZ208" s="117"/>
      <c r="BJ208" s="117"/>
      <c r="BT208" s="117"/>
      <c r="CD208" s="117"/>
      <c r="CN208" s="117"/>
      <c r="CX208" s="117"/>
      <c r="DH208" s="117"/>
      <c r="DR208" s="117"/>
      <c r="EB208" s="117"/>
      <c r="EL208" s="117"/>
      <c r="EV208" s="117"/>
      <c r="FF208" s="117"/>
      <c r="FP208" s="117"/>
      <c r="FZ208" s="117"/>
      <c r="GJ208" s="117"/>
      <c r="GT208" s="117"/>
      <c r="HD208" s="117"/>
      <c r="HN208" s="117"/>
      <c r="HX208" s="117"/>
    </row>
    <row xmlns:x14ac="http://schemas.microsoft.com/office/spreadsheetml/2009/9/ac" r="209" s="3" customFormat="true" x14ac:dyDescent="0.25">
      <c r="A209" s="368"/>
      <c r="B209" s="117"/>
      <c r="L209" s="117"/>
      <c r="V209" s="117"/>
      <c r="AF209" s="117"/>
      <c r="AP209" s="117"/>
      <c r="AZ209" s="117"/>
      <c r="BJ209" s="117"/>
      <c r="BT209" s="117"/>
      <c r="CD209" s="117"/>
      <c r="CN209" s="117"/>
      <c r="CX209" s="117"/>
      <c r="DH209" s="117"/>
      <c r="DR209" s="117"/>
      <c r="EB209" s="117"/>
      <c r="EL209" s="117"/>
      <c r="EV209" s="117"/>
      <c r="FF209" s="117"/>
      <c r="FP209" s="117"/>
      <c r="FZ209" s="117"/>
      <c r="GJ209" s="117"/>
      <c r="GT209" s="117"/>
      <c r="HD209" s="117"/>
      <c r="HN209" s="117"/>
      <c r="HX209" s="117"/>
    </row>
    <row xmlns:x14ac="http://schemas.microsoft.com/office/spreadsheetml/2009/9/ac" r="210" s="3" customFormat="true" x14ac:dyDescent="0.25">
      <c r="A210" s="368"/>
      <c r="B210" s="117"/>
      <c r="L210" s="117"/>
      <c r="V210" s="117"/>
      <c r="AF210" s="117"/>
      <c r="AP210" s="117"/>
      <c r="AZ210" s="117"/>
      <c r="BJ210" s="117"/>
      <c r="BT210" s="117"/>
      <c r="CD210" s="117"/>
      <c r="CN210" s="117"/>
      <c r="CX210" s="117"/>
      <c r="DH210" s="117"/>
      <c r="DR210" s="117"/>
      <c r="EB210" s="117"/>
      <c r="EL210" s="117"/>
      <c r="EV210" s="117"/>
      <c r="FF210" s="117"/>
      <c r="FP210" s="117"/>
      <c r="FZ210" s="117"/>
      <c r="GJ210" s="117"/>
      <c r="GT210" s="117"/>
      <c r="HD210" s="117"/>
      <c r="HN210" s="117"/>
      <c r="HX210" s="117"/>
    </row>
    <row xmlns:x14ac="http://schemas.microsoft.com/office/spreadsheetml/2009/9/ac" r="211" s="3" customFormat="true" x14ac:dyDescent="0.25">
      <c r="A211" s="368"/>
      <c r="B211" s="117"/>
      <c r="L211" s="117"/>
      <c r="V211" s="117"/>
      <c r="AF211" s="117"/>
      <c r="AP211" s="117"/>
      <c r="AZ211" s="117"/>
      <c r="BJ211" s="117"/>
      <c r="BT211" s="117"/>
      <c r="CD211" s="117"/>
      <c r="CN211" s="117"/>
      <c r="CX211" s="117"/>
      <c r="DH211" s="117"/>
      <c r="DR211" s="117"/>
      <c r="EB211" s="117"/>
      <c r="EL211" s="117"/>
      <c r="EV211" s="117"/>
      <c r="FF211" s="117"/>
      <c r="FP211" s="117"/>
      <c r="FZ211" s="117"/>
      <c r="GJ211" s="117"/>
      <c r="GT211" s="117"/>
      <c r="HD211" s="117"/>
      <c r="HN211" s="117"/>
      <c r="HX211" s="117"/>
    </row>
    <row xmlns:x14ac="http://schemas.microsoft.com/office/spreadsheetml/2009/9/ac" r="212" s="3" customFormat="true" x14ac:dyDescent="0.25">
      <c r="A212" s="368"/>
      <c r="B212" s="117"/>
      <c r="L212" s="117"/>
      <c r="V212" s="117"/>
      <c r="AF212" s="117"/>
      <c r="AP212" s="117"/>
      <c r="AZ212" s="117"/>
      <c r="BJ212" s="117"/>
      <c r="BT212" s="117"/>
      <c r="CD212" s="117"/>
      <c r="CN212" s="117"/>
      <c r="CX212" s="117"/>
      <c r="DH212" s="117"/>
      <c r="DR212" s="117"/>
      <c r="EB212" s="117"/>
      <c r="EL212" s="117"/>
      <c r="EV212" s="117"/>
      <c r="FF212" s="117"/>
      <c r="FP212" s="117"/>
      <c r="FZ212" s="117"/>
      <c r="GJ212" s="117"/>
      <c r="GT212" s="117"/>
      <c r="HD212" s="117"/>
      <c r="HN212" s="117"/>
      <c r="HX212" s="117"/>
    </row>
    <row xmlns:x14ac="http://schemas.microsoft.com/office/spreadsheetml/2009/9/ac" r="213" s="3" customFormat="true" x14ac:dyDescent="0.25">
      <c r="A213" s="368"/>
      <c r="B213" s="117"/>
      <c r="L213" s="117"/>
      <c r="V213" s="117"/>
      <c r="AF213" s="117"/>
      <c r="AP213" s="117"/>
      <c r="AZ213" s="117"/>
      <c r="BJ213" s="117"/>
      <c r="BT213" s="117"/>
      <c r="CD213" s="117"/>
      <c r="CN213" s="117"/>
      <c r="CX213" s="117"/>
      <c r="DH213" s="117"/>
      <c r="DR213" s="117"/>
      <c r="EB213" s="117"/>
      <c r="EL213" s="117"/>
      <c r="EV213" s="117"/>
      <c r="FF213" s="117"/>
      <c r="FP213" s="117"/>
      <c r="FZ213" s="117"/>
      <c r="GJ213" s="117"/>
      <c r="GT213" s="117"/>
      <c r="HD213" s="117"/>
      <c r="HN213" s="117"/>
      <c r="HX213" s="117"/>
    </row>
    <row xmlns:x14ac="http://schemas.microsoft.com/office/spreadsheetml/2009/9/ac" r="214" s="3" customFormat="true" x14ac:dyDescent="0.25">
      <c r="A214" s="368"/>
      <c r="B214" s="117"/>
      <c r="L214" s="117"/>
      <c r="V214" s="117"/>
      <c r="AF214" s="117"/>
      <c r="AP214" s="117"/>
      <c r="AZ214" s="117"/>
      <c r="BJ214" s="117"/>
      <c r="BT214" s="117"/>
      <c r="CD214" s="117"/>
      <c r="CN214" s="117"/>
      <c r="CX214" s="117"/>
      <c r="DH214" s="117"/>
      <c r="DR214" s="117"/>
      <c r="EB214" s="117"/>
      <c r="EL214" s="117"/>
      <c r="EV214" s="117"/>
      <c r="FF214" s="117"/>
      <c r="FP214" s="117"/>
      <c r="FZ214" s="117"/>
      <c r="GJ214" s="117"/>
      <c r="GT214" s="117"/>
      <c r="HD214" s="117"/>
      <c r="HN214" s="117"/>
      <c r="HX214" s="117"/>
    </row>
    <row xmlns:x14ac="http://schemas.microsoft.com/office/spreadsheetml/2009/9/ac" r="215" s="3" customFormat="true" x14ac:dyDescent="0.25">
      <c r="A215" s="368"/>
      <c r="B215" s="117"/>
      <c r="L215" s="117"/>
      <c r="V215" s="117"/>
      <c r="AF215" s="117"/>
      <c r="AP215" s="117"/>
      <c r="AZ215" s="117"/>
      <c r="BJ215" s="117"/>
      <c r="BT215" s="117"/>
      <c r="CD215" s="117"/>
      <c r="CN215" s="117"/>
      <c r="CX215" s="117"/>
      <c r="DH215" s="117"/>
      <c r="DR215" s="117"/>
      <c r="EB215" s="117"/>
      <c r="EL215" s="117"/>
      <c r="EV215" s="117"/>
      <c r="FF215" s="117"/>
      <c r="FP215" s="117"/>
      <c r="FZ215" s="117"/>
      <c r="GJ215" s="117"/>
      <c r="GT215" s="117"/>
      <c r="HD215" s="117"/>
      <c r="HN215" s="117"/>
      <c r="HX215" s="117"/>
    </row>
    <row xmlns:x14ac="http://schemas.microsoft.com/office/spreadsheetml/2009/9/ac" r="216" s="3" customFormat="true" x14ac:dyDescent="0.25">
      <c r="A216" s="368"/>
      <c r="B216" s="117"/>
      <c r="L216" s="117"/>
      <c r="V216" s="117"/>
      <c r="AF216" s="117"/>
      <c r="AP216" s="117"/>
      <c r="AZ216" s="117"/>
      <c r="BJ216" s="117"/>
      <c r="BT216" s="117"/>
      <c r="CD216" s="117"/>
      <c r="CN216" s="117"/>
      <c r="CX216" s="117"/>
      <c r="DH216" s="117"/>
      <c r="DR216" s="117"/>
      <c r="EB216" s="117"/>
      <c r="EL216" s="117"/>
      <c r="EV216" s="117"/>
      <c r="FF216" s="117"/>
      <c r="FP216" s="117"/>
      <c r="FZ216" s="117"/>
      <c r="GJ216" s="117"/>
      <c r="GT216" s="117"/>
      <c r="HD216" s="117"/>
      <c r="HN216" s="117"/>
      <c r="HX216" s="117"/>
    </row>
    <row xmlns:x14ac="http://schemas.microsoft.com/office/spreadsheetml/2009/9/ac" r="217" s="3" customFormat="true" x14ac:dyDescent="0.25">
      <c r="A217" s="368"/>
      <c r="B217" s="117"/>
      <c r="L217" s="117"/>
      <c r="V217" s="117"/>
      <c r="AF217" s="117"/>
      <c r="AP217" s="117"/>
      <c r="AZ217" s="117"/>
      <c r="BJ217" s="117"/>
      <c r="BT217" s="117"/>
      <c r="CD217" s="117"/>
      <c r="CN217" s="117"/>
      <c r="CX217" s="117"/>
      <c r="DH217" s="117"/>
      <c r="DR217" s="117"/>
      <c r="EB217" s="117"/>
      <c r="EL217" s="117"/>
      <c r="EV217" s="117"/>
      <c r="FF217" s="117"/>
      <c r="FP217" s="117"/>
      <c r="FZ217" s="117"/>
      <c r="GJ217" s="117"/>
      <c r="GT217" s="117"/>
      <c r="HD217" s="117"/>
      <c r="HN217" s="117"/>
      <c r="HX217" s="117"/>
    </row>
    <row xmlns:x14ac="http://schemas.microsoft.com/office/spreadsheetml/2009/9/ac" r="218" s="3" customFormat="true" x14ac:dyDescent="0.25">
      <c r="A218" s="368"/>
      <c r="B218" s="117"/>
      <c r="L218" s="117"/>
      <c r="V218" s="117"/>
      <c r="AF218" s="117"/>
      <c r="AP218" s="117"/>
      <c r="AZ218" s="117"/>
      <c r="BJ218" s="117"/>
      <c r="BT218" s="117"/>
      <c r="CD218" s="117"/>
      <c r="CN218" s="117"/>
      <c r="CX218" s="117"/>
      <c r="DH218" s="117"/>
      <c r="DR218" s="117"/>
      <c r="EB218" s="117"/>
      <c r="EL218" s="117"/>
      <c r="EV218" s="117"/>
      <c r="FF218" s="117"/>
      <c r="FP218" s="117"/>
      <c r="FZ218" s="117"/>
      <c r="GJ218" s="117"/>
      <c r="GT218" s="117"/>
      <c r="HD218" s="117"/>
      <c r="HN218" s="117"/>
      <c r="HX218" s="117"/>
    </row>
    <row xmlns:x14ac="http://schemas.microsoft.com/office/spreadsheetml/2009/9/ac" r="219" s="3" customFormat="true" x14ac:dyDescent="0.25">
      <c r="A219" s="368"/>
      <c r="B219" s="117"/>
      <c r="L219" s="117"/>
      <c r="V219" s="117"/>
      <c r="AF219" s="117"/>
      <c r="AP219" s="117"/>
      <c r="AZ219" s="117"/>
      <c r="BJ219" s="117"/>
      <c r="BT219" s="117"/>
      <c r="CD219" s="117"/>
      <c r="CN219" s="117"/>
      <c r="CX219" s="117"/>
      <c r="DH219" s="117"/>
      <c r="DR219" s="117"/>
      <c r="EB219" s="117"/>
      <c r="EL219" s="117"/>
      <c r="EV219" s="117"/>
      <c r="FF219" s="117"/>
      <c r="FP219" s="117"/>
      <c r="FZ219" s="117"/>
      <c r="GJ219" s="117"/>
      <c r="GT219" s="117"/>
      <c r="HD219" s="117"/>
      <c r="HN219" s="117"/>
      <c r="HX219" s="117"/>
    </row>
    <row xmlns:x14ac="http://schemas.microsoft.com/office/spreadsheetml/2009/9/ac" r="220" s="3" customFormat="true" x14ac:dyDescent="0.25">
      <c r="A220" s="368"/>
      <c r="B220" s="117"/>
      <c r="L220" s="117"/>
      <c r="V220" s="117"/>
      <c r="AF220" s="117"/>
      <c r="AP220" s="117"/>
      <c r="AZ220" s="117"/>
      <c r="BJ220" s="117"/>
      <c r="BT220" s="117"/>
      <c r="CD220" s="117"/>
      <c r="CN220" s="117"/>
      <c r="CX220" s="117"/>
      <c r="DH220" s="117"/>
      <c r="DR220" s="117"/>
      <c r="EB220" s="117"/>
      <c r="EL220" s="117"/>
      <c r="EV220" s="117"/>
      <c r="FF220" s="117"/>
      <c r="FP220" s="117"/>
      <c r="FZ220" s="117"/>
      <c r="GJ220" s="117"/>
      <c r="GT220" s="117"/>
      <c r="HD220" s="117"/>
      <c r="HN220" s="117"/>
      <c r="HX220" s="117"/>
    </row>
    <row xmlns:x14ac="http://schemas.microsoft.com/office/spreadsheetml/2009/9/ac" r="221" s="3" customFormat="true" x14ac:dyDescent="0.25">
      <c r="A221" s="368"/>
      <c r="B221" s="117"/>
      <c r="L221" s="117"/>
      <c r="V221" s="117"/>
      <c r="AF221" s="117"/>
      <c r="AP221" s="117"/>
      <c r="AZ221" s="117"/>
      <c r="BJ221" s="117"/>
      <c r="BT221" s="117"/>
      <c r="CD221" s="117"/>
      <c r="CN221" s="117"/>
      <c r="CX221" s="117"/>
      <c r="DH221" s="117"/>
      <c r="DR221" s="117"/>
      <c r="EB221" s="117"/>
      <c r="EL221" s="117"/>
      <c r="EV221" s="117"/>
      <c r="FF221" s="117"/>
      <c r="FP221" s="117"/>
      <c r="FZ221" s="117"/>
      <c r="GJ221" s="117"/>
      <c r="GT221" s="117"/>
      <c r="HD221" s="117"/>
      <c r="HN221" s="117"/>
      <c r="HX221" s="117"/>
    </row>
    <row xmlns:x14ac="http://schemas.microsoft.com/office/spreadsheetml/2009/9/ac" r="222" s="3" customFormat="true" x14ac:dyDescent="0.25">
      <c r="A222" s="368"/>
      <c r="B222" s="117"/>
      <c r="L222" s="117"/>
      <c r="V222" s="117"/>
      <c r="AF222" s="117"/>
      <c r="AP222" s="117"/>
      <c r="AZ222" s="117"/>
      <c r="BJ222" s="117"/>
      <c r="BT222" s="117"/>
      <c r="CD222" s="117"/>
      <c r="CN222" s="117"/>
      <c r="CX222" s="117"/>
      <c r="DH222" s="117"/>
      <c r="DR222" s="117"/>
      <c r="EB222" s="117"/>
      <c r="EL222" s="117"/>
      <c r="EV222" s="117"/>
      <c r="FF222" s="117"/>
      <c r="FP222" s="117"/>
      <c r="FZ222" s="117"/>
      <c r="GJ222" s="117"/>
      <c r="GT222" s="117"/>
      <c r="HD222" s="117"/>
      <c r="HN222" s="117"/>
      <c r="HX222" s="117"/>
    </row>
    <row xmlns:x14ac="http://schemas.microsoft.com/office/spreadsheetml/2009/9/ac" r="223" s="3" customFormat="true" x14ac:dyDescent="0.25">
      <c r="A223" s="368"/>
      <c r="B223" s="117"/>
      <c r="L223" s="117"/>
      <c r="V223" s="117"/>
      <c r="AF223" s="117"/>
      <c r="AP223" s="117"/>
      <c r="AZ223" s="117"/>
      <c r="BJ223" s="117"/>
      <c r="BT223" s="117"/>
      <c r="CD223" s="117"/>
      <c r="CN223" s="117"/>
      <c r="CX223" s="117"/>
      <c r="DH223" s="117"/>
      <c r="DR223" s="117"/>
      <c r="EB223" s="117"/>
      <c r="EL223" s="117"/>
      <c r="EV223" s="117"/>
      <c r="FF223" s="117"/>
      <c r="FP223" s="117"/>
      <c r="FZ223" s="117"/>
      <c r="GJ223" s="117"/>
      <c r="GT223" s="117"/>
      <c r="HD223" s="117"/>
      <c r="HN223" s="117"/>
      <c r="HX223" s="117"/>
    </row>
    <row xmlns:x14ac="http://schemas.microsoft.com/office/spreadsheetml/2009/9/ac" r="224" s="3" customFormat="true" x14ac:dyDescent="0.25">
      <c r="A224" s="368"/>
      <c r="B224" s="117"/>
      <c r="L224" s="117"/>
      <c r="V224" s="117"/>
      <c r="AF224" s="117"/>
      <c r="AP224" s="117"/>
      <c r="AZ224" s="117"/>
      <c r="BJ224" s="117"/>
      <c r="BT224" s="117"/>
      <c r="CD224" s="117"/>
      <c r="CN224" s="117"/>
      <c r="CX224" s="117"/>
      <c r="DH224" s="117"/>
      <c r="DR224" s="117"/>
      <c r="EB224" s="117"/>
      <c r="EL224" s="117"/>
      <c r="EV224" s="117"/>
      <c r="FF224" s="117"/>
      <c r="FP224" s="117"/>
      <c r="FZ224" s="117"/>
      <c r="GJ224" s="117"/>
      <c r="GT224" s="117"/>
      <c r="HD224" s="117"/>
      <c r="HN224" s="117"/>
      <c r="HX224" s="117"/>
    </row>
    <row xmlns:x14ac="http://schemas.microsoft.com/office/spreadsheetml/2009/9/ac" r="225" s="3" customFormat="true" x14ac:dyDescent="0.25">
      <c r="A225" s="368"/>
      <c r="B225" s="117"/>
      <c r="L225" s="117"/>
      <c r="V225" s="117"/>
      <c r="AF225" s="117"/>
      <c r="AP225" s="117"/>
      <c r="AZ225" s="117"/>
      <c r="BJ225" s="117"/>
      <c r="BT225" s="117"/>
      <c r="CD225" s="117"/>
      <c r="CN225" s="117"/>
      <c r="CX225" s="117"/>
      <c r="DH225" s="117"/>
      <c r="DR225" s="117"/>
      <c r="EB225" s="117"/>
      <c r="EL225" s="117"/>
      <c r="EV225" s="117"/>
      <c r="FF225" s="117"/>
      <c r="FP225" s="117"/>
      <c r="FZ225" s="117"/>
      <c r="GJ225" s="117"/>
      <c r="GT225" s="117"/>
      <c r="HD225" s="117"/>
      <c r="HN225" s="117"/>
      <c r="HX225" s="117"/>
    </row>
    <row xmlns:x14ac="http://schemas.microsoft.com/office/spreadsheetml/2009/9/ac" r="226" s="3" customFormat="true" x14ac:dyDescent="0.25">
      <c r="A226" s="368"/>
      <c r="B226" s="117"/>
      <c r="L226" s="117"/>
      <c r="V226" s="117"/>
      <c r="AF226" s="117"/>
      <c r="AP226" s="117"/>
      <c r="AZ226" s="117"/>
      <c r="BJ226" s="117"/>
      <c r="BT226" s="117"/>
      <c r="CD226" s="117"/>
      <c r="CN226" s="117"/>
      <c r="CX226" s="117"/>
      <c r="DH226" s="117"/>
      <c r="DR226" s="117"/>
      <c r="EB226" s="117"/>
      <c r="EL226" s="117"/>
      <c r="EV226" s="117"/>
      <c r="FF226" s="117"/>
      <c r="FP226" s="117"/>
      <c r="FZ226" s="117"/>
      <c r="GJ226" s="117"/>
      <c r="GT226" s="117"/>
      <c r="HD226" s="117"/>
      <c r="HN226" s="117"/>
      <c r="HX226" s="117"/>
    </row>
    <row xmlns:x14ac="http://schemas.microsoft.com/office/spreadsheetml/2009/9/ac" r="227" s="3" customFormat="true" x14ac:dyDescent="0.25">
      <c r="A227" s="368"/>
      <c r="B227" s="117"/>
      <c r="L227" s="117"/>
      <c r="V227" s="117"/>
      <c r="AF227" s="117"/>
      <c r="AP227" s="117"/>
      <c r="AZ227" s="117"/>
      <c r="BJ227" s="117"/>
      <c r="BT227" s="117"/>
      <c r="CD227" s="117"/>
      <c r="CN227" s="117"/>
      <c r="CX227" s="117"/>
      <c r="DH227" s="117"/>
      <c r="DR227" s="117"/>
      <c r="EB227" s="117"/>
      <c r="EL227" s="117"/>
      <c r="EV227" s="117"/>
      <c r="FF227" s="117"/>
      <c r="FP227" s="117"/>
      <c r="FZ227" s="117"/>
      <c r="GJ227" s="117"/>
      <c r="GT227" s="117"/>
      <c r="HD227" s="117"/>
      <c r="HN227" s="117"/>
      <c r="HX227" s="117"/>
    </row>
    <row xmlns:x14ac="http://schemas.microsoft.com/office/spreadsheetml/2009/9/ac" r="228" s="3" customFormat="true" x14ac:dyDescent="0.25">
      <c r="A228" s="368"/>
      <c r="B228" s="117"/>
      <c r="L228" s="117"/>
      <c r="V228" s="117"/>
      <c r="AF228" s="117"/>
      <c r="AP228" s="117"/>
      <c r="AZ228" s="117"/>
      <c r="BJ228" s="117"/>
      <c r="BT228" s="117"/>
      <c r="CD228" s="117"/>
      <c r="CN228" s="117"/>
      <c r="CX228" s="117"/>
      <c r="DH228" s="117"/>
      <c r="DR228" s="117"/>
      <c r="EB228" s="117"/>
      <c r="EL228" s="117"/>
      <c r="EV228" s="117"/>
      <c r="FF228" s="117"/>
      <c r="FP228" s="117"/>
      <c r="FZ228" s="117"/>
      <c r="GJ228" s="117"/>
      <c r="GT228" s="117"/>
      <c r="HD228" s="117"/>
      <c r="HN228" s="117"/>
      <c r="HX228" s="117"/>
    </row>
    <row xmlns:x14ac="http://schemas.microsoft.com/office/spreadsheetml/2009/9/ac" r="229" s="3" customFormat="true" x14ac:dyDescent="0.25">
      <c r="A229" s="368"/>
      <c r="B229" s="117"/>
      <c r="L229" s="117"/>
      <c r="V229" s="117"/>
      <c r="AF229" s="117"/>
      <c r="AP229" s="117"/>
      <c r="AZ229" s="117"/>
      <c r="BJ229" s="117"/>
      <c r="BT229" s="117"/>
      <c r="CD229" s="117"/>
      <c r="CN229" s="117"/>
      <c r="CX229" s="117"/>
      <c r="DH229" s="117"/>
      <c r="DR229" s="117"/>
      <c r="EB229" s="117"/>
      <c r="EL229" s="117"/>
      <c r="EV229" s="117"/>
      <c r="FF229" s="117"/>
      <c r="FP229" s="117"/>
      <c r="FZ229" s="117"/>
      <c r="GJ229" s="117"/>
      <c r="GT229" s="117"/>
      <c r="HD229" s="117"/>
      <c r="HN229" s="117"/>
      <c r="HX229" s="117"/>
    </row>
    <row xmlns:x14ac="http://schemas.microsoft.com/office/spreadsheetml/2009/9/ac" r="230" s="3" customFormat="true" x14ac:dyDescent="0.25">
      <c r="A230" s="368"/>
      <c r="B230" s="117"/>
      <c r="L230" s="117"/>
      <c r="V230" s="117"/>
      <c r="AF230" s="117"/>
      <c r="AP230" s="117"/>
      <c r="AZ230" s="117"/>
      <c r="BJ230" s="117"/>
      <c r="BT230" s="117"/>
      <c r="CD230" s="117"/>
      <c r="CN230" s="117"/>
      <c r="CX230" s="117"/>
      <c r="DH230" s="117"/>
      <c r="DR230" s="117"/>
      <c r="EB230" s="117"/>
      <c r="EL230" s="117"/>
      <c r="EV230" s="117"/>
      <c r="FF230" s="117"/>
      <c r="FP230" s="117"/>
      <c r="FZ230" s="117"/>
      <c r="GJ230" s="117"/>
      <c r="GT230" s="117"/>
      <c r="HD230" s="117"/>
      <c r="HN230" s="117"/>
      <c r="HX230" s="117"/>
    </row>
    <row xmlns:x14ac="http://schemas.microsoft.com/office/spreadsheetml/2009/9/ac" r="231" s="3" customFormat="true" x14ac:dyDescent="0.25">
      <c r="A231" s="368"/>
      <c r="B231" s="117"/>
      <c r="L231" s="117"/>
      <c r="V231" s="117"/>
      <c r="AF231" s="117"/>
      <c r="AP231" s="117"/>
      <c r="AZ231" s="117"/>
      <c r="BJ231" s="117"/>
      <c r="BT231" s="117"/>
      <c r="CD231" s="117"/>
      <c r="CN231" s="117"/>
      <c r="CX231" s="117"/>
      <c r="DH231" s="117"/>
      <c r="DR231" s="117"/>
      <c r="EB231" s="117"/>
      <c r="EL231" s="117"/>
      <c r="EV231" s="117"/>
      <c r="FF231" s="117"/>
      <c r="FP231" s="117"/>
      <c r="FZ231" s="117"/>
      <c r="GJ231" s="117"/>
      <c r="GT231" s="117"/>
      <c r="HD231" s="117"/>
      <c r="HN231" s="117"/>
      <c r="HX231" s="117"/>
    </row>
    <row xmlns:x14ac="http://schemas.microsoft.com/office/spreadsheetml/2009/9/ac" r="232" s="3" customFormat="true" x14ac:dyDescent="0.25">
      <c r="A232" s="368"/>
      <c r="B232" s="117"/>
      <c r="L232" s="117"/>
      <c r="V232" s="117"/>
      <c r="AF232" s="117"/>
      <c r="AP232" s="117"/>
      <c r="AZ232" s="117"/>
      <c r="BJ232" s="117"/>
      <c r="BT232" s="117"/>
      <c r="CD232" s="117"/>
      <c r="CN232" s="117"/>
      <c r="CX232" s="117"/>
      <c r="DH232" s="117"/>
      <c r="DR232" s="117"/>
      <c r="EB232" s="117"/>
      <c r="EL232" s="117"/>
      <c r="EV232" s="117"/>
      <c r="FF232" s="117"/>
      <c r="FP232" s="117"/>
      <c r="FZ232" s="117"/>
      <c r="GJ232" s="117"/>
      <c r="GT232" s="117"/>
      <c r="HD232" s="117"/>
      <c r="HN232" s="117"/>
      <c r="HX232" s="117"/>
    </row>
    <row xmlns:x14ac="http://schemas.microsoft.com/office/spreadsheetml/2009/9/ac" r="233" s="3" customFormat="true" x14ac:dyDescent="0.25">
      <c r="A233" s="368"/>
      <c r="B233" s="117"/>
      <c r="L233" s="117"/>
      <c r="V233" s="117"/>
      <c r="AF233" s="117"/>
      <c r="AP233" s="117"/>
      <c r="AZ233" s="117"/>
      <c r="BJ233" s="117"/>
      <c r="BT233" s="117"/>
      <c r="CD233" s="117"/>
      <c r="CN233" s="117"/>
      <c r="CX233" s="117"/>
      <c r="DH233" s="117"/>
      <c r="DR233" s="117"/>
      <c r="EB233" s="117"/>
      <c r="EL233" s="117"/>
      <c r="EV233" s="117"/>
      <c r="FF233" s="117"/>
      <c r="FP233" s="117"/>
      <c r="FZ233" s="117"/>
      <c r="GJ233" s="117"/>
      <c r="GT233" s="117"/>
      <c r="HD233" s="117"/>
      <c r="HN233" s="117"/>
      <c r="HX233" s="117"/>
    </row>
    <row xmlns:x14ac="http://schemas.microsoft.com/office/spreadsheetml/2009/9/ac" r="234" s="3" customFormat="true" x14ac:dyDescent="0.25">
      <c r="A234" s="368"/>
      <c r="B234" s="117"/>
      <c r="L234" s="117"/>
      <c r="V234" s="117"/>
      <c r="AF234" s="117"/>
      <c r="AP234" s="117"/>
      <c r="AZ234" s="117"/>
      <c r="BJ234" s="117"/>
      <c r="BT234" s="117"/>
      <c r="CD234" s="117"/>
      <c r="CN234" s="117"/>
      <c r="CX234" s="117"/>
      <c r="DH234" s="117"/>
      <c r="DR234" s="117"/>
      <c r="EB234" s="117"/>
      <c r="EL234" s="117"/>
      <c r="EV234" s="117"/>
      <c r="FF234" s="117"/>
      <c r="FP234" s="117"/>
      <c r="FZ234" s="117"/>
      <c r="GJ234" s="117"/>
      <c r="GT234" s="117"/>
      <c r="HD234" s="117"/>
      <c r="HN234" s="117"/>
      <c r="HX234" s="117"/>
    </row>
    <row xmlns:x14ac="http://schemas.microsoft.com/office/spreadsheetml/2009/9/ac" r="235" s="3" customFormat="true" x14ac:dyDescent="0.25">
      <c r="A235" s="368"/>
      <c r="B235" s="117"/>
      <c r="L235" s="117"/>
      <c r="V235" s="117"/>
      <c r="AF235" s="117"/>
      <c r="AP235" s="117"/>
      <c r="AZ235" s="117"/>
      <c r="BJ235" s="117"/>
      <c r="BT235" s="117"/>
      <c r="CD235" s="117"/>
      <c r="CN235" s="117"/>
      <c r="CX235" s="117"/>
      <c r="DH235" s="117"/>
      <c r="DR235" s="117"/>
      <c r="EB235" s="117"/>
      <c r="EL235" s="117"/>
      <c r="EV235" s="117"/>
      <c r="FF235" s="117"/>
      <c r="FP235" s="117"/>
      <c r="FZ235" s="117"/>
      <c r="GJ235" s="117"/>
      <c r="GT235" s="117"/>
      <c r="HD235" s="117"/>
      <c r="HN235" s="117"/>
      <c r="HX235" s="117"/>
    </row>
    <row xmlns:x14ac="http://schemas.microsoft.com/office/spreadsheetml/2009/9/ac" r="236" s="3" customFormat="true" x14ac:dyDescent="0.25">
      <c r="A236" s="368"/>
      <c r="B236" s="117"/>
      <c r="L236" s="117"/>
      <c r="V236" s="117"/>
      <c r="AF236" s="117"/>
      <c r="AP236" s="117"/>
      <c r="AZ236" s="117"/>
      <c r="BJ236" s="117"/>
      <c r="BT236" s="117"/>
      <c r="CD236" s="117"/>
      <c r="CN236" s="117"/>
      <c r="CX236" s="117"/>
      <c r="DH236" s="117"/>
      <c r="DR236" s="117"/>
      <c r="EB236" s="117"/>
      <c r="EL236" s="117"/>
      <c r="EV236" s="117"/>
      <c r="FF236" s="117"/>
      <c r="FP236" s="117"/>
      <c r="FZ236" s="117"/>
      <c r="GJ236" s="117"/>
      <c r="GT236" s="117"/>
      <c r="HD236" s="117"/>
      <c r="HN236" s="117"/>
      <c r="HX236" s="117"/>
    </row>
    <row xmlns:x14ac="http://schemas.microsoft.com/office/spreadsheetml/2009/9/ac" r="237" s="3" customFormat="true" x14ac:dyDescent="0.25">
      <c r="A237" s="368"/>
      <c r="B237" s="117"/>
      <c r="L237" s="117"/>
      <c r="V237" s="117"/>
      <c r="AF237" s="117"/>
      <c r="AP237" s="117"/>
      <c r="AZ237" s="117"/>
      <c r="BJ237" s="117"/>
      <c r="BT237" s="117"/>
      <c r="CD237" s="117"/>
      <c r="CN237" s="117"/>
      <c r="CX237" s="117"/>
      <c r="DH237" s="117"/>
      <c r="DR237" s="117"/>
      <c r="EB237" s="117"/>
      <c r="EL237" s="117"/>
      <c r="EV237" s="117"/>
      <c r="FF237" s="117"/>
      <c r="FP237" s="117"/>
      <c r="FZ237" s="117"/>
      <c r="GJ237" s="117"/>
      <c r="GT237" s="117"/>
      <c r="HD237" s="117"/>
      <c r="HN237" s="117"/>
      <c r="HX237" s="117"/>
    </row>
    <row xmlns:x14ac="http://schemas.microsoft.com/office/spreadsheetml/2009/9/ac" r="238" s="3" customFormat="true" x14ac:dyDescent="0.25">
      <c r="A238" s="368"/>
      <c r="B238" s="117"/>
      <c r="L238" s="117"/>
      <c r="V238" s="117"/>
      <c r="AF238" s="117"/>
      <c r="AP238" s="117"/>
      <c r="AZ238" s="117"/>
      <c r="BJ238" s="117"/>
      <c r="BT238" s="117"/>
      <c r="CD238" s="117"/>
      <c r="CN238" s="117"/>
      <c r="CX238" s="117"/>
      <c r="DH238" s="117"/>
      <c r="DR238" s="117"/>
      <c r="EB238" s="117"/>
      <c r="EL238" s="117"/>
      <c r="EV238" s="117"/>
      <c r="FF238" s="117"/>
      <c r="FP238" s="117"/>
      <c r="FZ238" s="117"/>
      <c r="GJ238" s="117"/>
      <c r="GT238" s="117"/>
      <c r="HD238" s="117"/>
      <c r="HN238" s="117"/>
      <c r="HX238" s="117"/>
    </row>
    <row xmlns:x14ac="http://schemas.microsoft.com/office/spreadsheetml/2009/9/ac" r="239" s="3" customFormat="true" x14ac:dyDescent="0.25">
      <c r="A239" s="368"/>
      <c r="B239" s="117"/>
      <c r="L239" s="117"/>
      <c r="V239" s="117"/>
      <c r="AF239" s="117"/>
      <c r="AP239" s="117"/>
      <c r="AZ239" s="117"/>
      <c r="BJ239" s="117"/>
      <c r="BT239" s="117"/>
      <c r="CD239" s="117"/>
      <c r="CN239" s="117"/>
      <c r="CX239" s="117"/>
      <c r="DH239" s="117"/>
      <c r="DR239" s="117"/>
      <c r="EB239" s="117"/>
      <c r="EL239" s="117"/>
      <c r="EV239" s="117"/>
      <c r="FF239" s="117"/>
      <c r="FP239" s="117"/>
      <c r="FZ239" s="117"/>
      <c r="GJ239" s="117"/>
      <c r="GT239" s="117"/>
      <c r="HD239" s="117"/>
      <c r="HN239" s="117"/>
      <c r="HX239" s="117"/>
    </row>
    <row xmlns:x14ac="http://schemas.microsoft.com/office/spreadsheetml/2009/9/ac" r="240" s="3" customFormat="true" x14ac:dyDescent="0.25">
      <c r="A240" s="368"/>
      <c r="B240" s="117"/>
      <c r="L240" s="117"/>
      <c r="V240" s="117"/>
      <c r="AF240" s="117"/>
      <c r="AP240" s="117"/>
      <c r="AZ240" s="117"/>
      <c r="BJ240" s="117"/>
      <c r="BT240" s="117"/>
      <c r="CD240" s="117"/>
      <c r="CN240" s="117"/>
      <c r="CX240" s="117"/>
      <c r="DH240" s="117"/>
      <c r="DR240" s="117"/>
      <c r="EB240" s="117"/>
      <c r="EL240" s="117"/>
      <c r="EV240" s="117"/>
      <c r="FF240" s="117"/>
      <c r="FP240" s="117"/>
      <c r="FZ240" s="117"/>
      <c r="GJ240" s="117"/>
      <c r="GT240" s="117"/>
      <c r="HD240" s="117"/>
      <c r="HN240" s="117"/>
      <c r="HX240" s="117"/>
    </row>
    <row xmlns:x14ac="http://schemas.microsoft.com/office/spreadsheetml/2009/9/ac" r="241" s="3" customFormat="true" x14ac:dyDescent="0.25">
      <c r="A241" s="368"/>
      <c r="B241" s="117"/>
      <c r="L241" s="117"/>
      <c r="V241" s="117"/>
      <c r="AF241" s="117"/>
      <c r="AP241" s="117"/>
      <c r="AZ241" s="117"/>
      <c r="BJ241" s="117"/>
      <c r="BT241" s="117"/>
      <c r="CD241" s="117"/>
      <c r="CN241" s="117"/>
      <c r="CX241" s="117"/>
      <c r="DH241" s="117"/>
      <c r="DR241" s="117"/>
      <c r="EB241" s="117"/>
      <c r="EL241" s="117"/>
      <c r="EV241" s="117"/>
      <c r="FF241" s="117"/>
      <c r="FP241" s="117"/>
      <c r="FZ241" s="117"/>
      <c r="GJ241" s="117"/>
      <c r="GT241" s="117"/>
      <c r="HD241" s="117"/>
      <c r="HN241" s="117"/>
      <c r="HX241" s="117"/>
    </row>
    <row xmlns:x14ac="http://schemas.microsoft.com/office/spreadsheetml/2009/9/ac" r="242" s="3" customFormat="true" x14ac:dyDescent="0.25">
      <c r="A242" s="368"/>
      <c r="B242" s="117"/>
      <c r="L242" s="117"/>
      <c r="V242" s="117"/>
      <c r="AF242" s="117"/>
      <c r="AP242" s="117"/>
      <c r="AZ242" s="117"/>
      <c r="BJ242" s="117"/>
      <c r="BT242" s="117"/>
      <c r="CD242" s="117"/>
      <c r="CN242" s="117"/>
      <c r="CX242" s="117"/>
      <c r="DH242" s="117"/>
      <c r="DR242" s="117"/>
      <c r="EB242" s="117"/>
      <c r="EL242" s="117"/>
      <c r="EV242" s="117"/>
      <c r="FF242" s="117"/>
      <c r="FP242" s="117"/>
      <c r="FZ242" s="117"/>
      <c r="GJ242" s="117"/>
      <c r="GT242" s="117"/>
      <c r="HD242" s="117"/>
      <c r="HN242" s="117"/>
      <c r="HX242" s="117"/>
    </row>
    <row xmlns:x14ac="http://schemas.microsoft.com/office/spreadsheetml/2009/9/ac" r="243" s="3" customFormat="true" x14ac:dyDescent="0.25">
      <c r="A243" s="368"/>
      <c r="B243" s="117"/>
      <c r="L243" s="117"/>
      <c r="V243" s="117"/>
      <c r="AF243" s="117"/>
      <c r="AP243" s="117"/>
      <c r="AZ243" s="117"/>
      <c r="BJ243" s="117"/>
      <c r="BT243" s="117"/>
      <c r="CD243" s="117"/>
      <c r="CN243" s="117"/>
      <c r="CX243" s="117"/>
      <c r="DH243" s="117"/>
      <c r="DR243" s="117"/>
      <c r="EB243" s="117"/>
      <c r="EL243" s="117"/>
      <c r="EV243" s="117"/>
      <c r="FF243" s="117"/>
      <c r="FP243" s="117"/>
      <c r="FZ243" s="117"/>
      <c r="GJ243" s="117"/>
      <c r="GT243" s="117"/>
      <c r="HD243" s="117"/>
      <c r="HN243" s="117"/>
      <c r="HX243" s="117"/>
    </row>
    <row xmlns:x14ac="http://schemas.microsoft.com/office/spreadsheetml/2009/9/ac" r="244" s="3" customFormat="true" x14ac:dyDescent="0.25">
      <c r="A244" s="368"/>
      <c r="B244" s="117"/>
      <c r="L244" s="117"/>
      <c r="V244" s="117"/>
      <c r="AF244" s="117"/>
      <c r="AP244" s="117"/>
      <c r="AZ244" s="117"/>
      <c r="BJ244" s="117"/>
      <c r="BT244" s="117"/>
      <c r="CD244" s="117"/>
      <c r="CN244" s="117"/>
      <c r="CX244" s="117"/>
      <c r="DH244" s="117"/>
      <c r="DR244" s="117"/>
      <c r="EB244" s="117"/>
      <c r="EL244" s="117"/>
      <c r="EV244" s="117"/>
      <c r="FF244" s="117"/>
      <c r="FP244" s="117"/>
      <c r="FZ244" s="117"/>
      <c r="GJ244" s="117"/>
      <c r="GT244" s="117"/>
      <c r="HD244" s="117"/>
      <c r="HN244" s="117"/>
      <c r="HX244" s="117"/>
    </row>
    <row xmlns:x14ac="http://schemas.microsoft.com/office/spreadsheetml/2009/9/ac" r="245" s="3" customFormat="true" x14ac:dyDescent="0.25">
      <c r="A245" s="368"/>
      <c r="B245" s="117"/>
      <c r="L245" s="117"/>
      <c r="V245" s="117"/>
      <c r="AF245" s="117"/>
      <c r="AP245" s="117"/>
      <c r="AZ245" s="117"/>
      <c r="BJ245" s="117"/>
      <c r="BT245" s="117"/>
      <c r="CD245" s="117"/>
      <c r="CN245" s="117"/>
      <c r="CX245" s="117"/>
      <c r="DH245" s="117"/>
      <c r="DR245" s="117"/>
      <c r="EB245" s="117"/>
      <c r="EL245" s="117"/>
      <c r="EV245" s="117"/>
      <c r="FF245" s="117"/>
      <c r="FP245" s="117"/>
      <c r="FZ245" s="117"/>
      <c r="GJ245" s="117"/>
      <c r="GT245" s="117"/>
      <c r="HD245" s="117"/>
      <c r="HN245" s="117"/>
      <c r="HX245" s="117"/>
    </row>
    <row xmlns:x14ac="http://schemas.microsoft.com/office/spreadsheetml/2009/9/ac" r="246" s="3" customFormat="true" x14ac:dyDescent="0.25">
      <c r="A246" s="368"/>
      <c r="B246" s="117"/>
      <c r="L246" s="117"/>
      <c r="V246" s="117"/>
      <c r="AF246" s="117"/>
      <c r="AP246" s="117"/>
      <c r="AZ246" s="117"/>
      <c r="BJ246" s="117"/>
      <c r="BT246" s="117"/>
      <c r="CD246" s="117"/>
      <c r="CN246" s="117"/>
      <c r="CX246" s="117"/>
      <c r="DH246" s="117"/>
      <c r="DR246" s="117"/>
      <c r="EB246" s="117"/>
      <c r="EL246" s="117"/>
      <c r="EV246" s="117"/>
      <c r="FF246" s="117"/>
      <c r="FP246" s="117"/>
      <c r="FZ246" s="117"/>
      <c r="GJ246" s="117"/>
      <c r="GT246" s="117"/>
      <c r="HD246" s="117"/>
      <c r="HN246" s="117"/>
      <c r="HX246" s="117"/>
    </row>
    <row xmlns:x14ac="http://schemas.microsoft.com/office/spreadsheetml/2009/9/ac" r="247" s="3" customFormat="true" x14ac:dyDescent="0.25">
      <c r="A247" s="368"/>
      <c r="B247" s="117"/>
      <c r="L247" s="117"/>
      <c r="V247" s="117"/>
      <c r="AF247" s="117"/>
      <c r="AP247" s="117"/>
      <c r="AZ247" s="117"/>
      <c r="BJ247" s="117"/>
      <c r="BT247" s="117"/>
      <c r="CD247" s="117"/>
      <c r="CN247" s="117"/>
      <c r="CX247" s="117"/>
      <c r="DH247" s="117"/>
      <c r="DR247" s="117"/>
      <c r="EB247" s="117"/>
      <c r="EL247" s="117"/>
      <c r="EV247" s="117"/>
      <c r="FF247" s="117"/>
      <c r="FP247" s="117"/>
      <c r="FZ247" s="117"/>
      <c r="GJ247" s="117"/>
      <c r="GT247" s="117"/>
      <c r="HD247" s="117"/>
      <c r="HN247" s="117"/>
      <c r="HX247" s="117"/>
    </row>
    <row xmlns:x14ac="http://schemas.microsoft.com/office/spreadsheetml/2009/9/ac" r="248" s="3" customFormat="true" x14ac:dyDescent="0.25">
      <c r="A248" s="368"/>
      <c r="B248" s="117"/>
      <c r="L248" s="117"/>
      <c r="V248" s="117"/>
      <c r="AF248" s="117"/>
      <c r="AP248" s="117"/>
      <c r="AZ248" s="117"/>
      <c r="BJ248" s="117"/>
      <c r="BT248" s="117"/>
      <c r="CD248" s="117"/>
      <c r="CN248" s="117"/>
      <c r="CX248" s="117"/>
      <c r="DH248" s="117"/>
      <c r="DR248" s="117"/>
      <c r="EB248" s="117"/>
      <c r="EL248" s="117"/>
      <c r="EV248" s="117"/>
      <c r="FF248" s="117"/>
      <c r="FP248" s="117"/>
      <c r="FZ248" s="117"/>
      <c r="GJ248" s="117"/>
      <c r="GT248" s="117"/>
      <c r="HD248" s="117"/>
      <c r="HN248" s="117"/>
      <c r="HX248" s="117"/>
    </row>
    <row xmlns:x14ac="http://schemas.microsoft.com/office/spreadsheetml/2009/9/ac" r="249" s="3" customFormat="true" x14ac:dyDescent="0.25">
      <c r="A249" s="368"/>
      <c r="B249" s="117"/>
      <c r="L249" s="117"/>
      <c r="V249" s="117"/>
      <c r="AF249" s="117"/>
      <c r="AP249" s="117"/>
      <c r="AZ249" s="117"/>
      <c r="BJ249" s="117"/>
      <c r="BT249" s="117"/>
      <c r="CD249" s="117"/>
      <c r="CN249" s="117"/>
      <c r="CX249" s="117"/>
      <c r="DH249" s="117"/>
      <c r="DR249" s="117"/>
      <c r="EB249" s="117"/>
      <c r="EL249" s="117"/>
      <c r="EV249" s="117"/>
      <c r="FF249" s="117"/>
      <c r="FP249" s="117"/>
      <c r="FZ249" s="117"/>
      <c r="GJ249" s="117"/>
      <c r="GT249" s="117"/>
      <c r="HD249" s="117"/>
      <c r="HN249" s="117"/>
      <c r="HX249" s="117"/>
    </row>
    <row xmlns:x14ac="http://schemas.microsoft.com/office/spreadsheetml/2009/9/ac" r="250" s="3" customFormat="true" x14ac:dyDescent="0.25">
      <c r="A250" s="368"/>
      <c r="B250" s="117"/>
      <c r="L250" s="117"/>
      <c r="V250" s="117"/>
      <c r="AF250" s="117"/>
      <c r="AP250" s="117"/>
      <c r="AZ250" s="117"/>
      <c r="BJ250" s="117"/>
      <c r="BT250" s="117"/>
      <c r="CD250" s="117"/>
      <c r="CN250" s="117"/>
      <c r="CX250" s="117"/>
      <c r="DH250" s="117"/>
      <c r="DR250" s="117"/>
      <c r="EB250" s="117"/>
      <c r="EL250" s="117"/>
      <c r="EV250" s="117"/>
      <c r="FF250" s="117"/>
      <c r="FP250" s="117"/>
      <c r="FZ250" s="117"/>
      <c r="GJ250" s="117"/>
      <c r="GT250" s="117"/>
      <c r="HD250" s="117"/>
      <c r="HN250" s="117"/>
      <c r="HX250" s="117"/>
    </row>
    <row xmlns:x14ac="http://schemas.microsoft.com/office/spreadsheetml/2009/9/ac" r="251" s="3" customFormat="true" x14ac:dyDescent="0.25">
      <c r="A251" s="368"/>
      <c r="B251" s="117"/>
      <c r="L251" s="117"/>
      <c r="V251" s="117"/>
      <c r="AF251" s="117"/>
      <c r="AP251" s="117"/>
      <c r="AZ251" s="117"/>
      <c r="BJ251" s="117"/>
      <c r="BT251" s="117"/>
      <c r="CD251" s="117"/>
      <c r="CN251" s="117"/>
      <c r="CX251" s="117"/>
      <c r="DH251" s="117"/>
      <c r="DR251" s="117"/>
      <c r="EB251" s="117"/>
      <c r="EL251" s="117"/>
      <c r="EV251" s="117"/>
      <c r="FF251" s="117"/>
      <c r="FP251" s="117"/>
      <c r="FZ251" s="117"/>
      <c r="GJ251" s="117"/>
      <c r="GT251" s="117"/>
      <c r="HD251" s="117"/>
      <c r="HN251" s="117"/>
      <c r="HX251" s="117"/>
    </row>
    <row xmlns:x14ac="http://schemas.microsoft.com/office/spreadsheetml/2009/9/ac" r="252" s="3" customFormat="true" x14ac:dyDescent="0.25">
      <c r="A252" s="368"/>
      <c r="B252" s="117"/>
      <c r="L252" s="117"/>
      <c r="V252" s="117"/>
      <c r="AF252" s="117"/>
      <c r="AP252" s="117"/>
      <c r="AZ252" s="117"/>
      <c r="BJ252" s="117"/>
      <c r="BT252" s="117"/>
      <c r="CD252" s="117"/>
      <c r="CN252" s="117"/>
      <c r="CX252" s="117"/>
      <c r="DH252" s="117"/>
      <c r="DR252" s="117"/>
      <c r="EB252" s="117"/>
      <c r="EL252" s="117"/>
      <c r="EV252" s="117"/>
      <c r="FF252" s="117"/>
      <c r="FP252" s="117"/>
      <c r="FZ252" s="117"/>
      <c r="GJ252" s="117"/>
      <c r="GT252" s="117"/>
      <c r="HD252" s="117"/>
      <c r="HN252" s="117"/>
      <c r="HX252" s="117"/>
    </row>
    <row xmlns:x14ac="http://schemas.microsoft.com/office/spreadsheetml/2009/9/ac" r="253" s="3" customFormat="true" x14ac:dyDescent="0.25">
      <c r="A253" s="368"/>
      <c r="B253" s="117"/>
      <c r="L253" s="117"/>
      <c r="V253" s="117"/>
      <c r="AF253" s="117"/>
      <c r="AP253" s="117"/>
      <c r="AZ253" s="117"/>
      <c r="BJ253" s="117"/>
      <c r="BT253" s="117"/>
      <c r="CD253" s="117"/>
      <c r="CN253" s="117"/>
      <c r="CX253" s="117"/>
      <c r="DH253" s="117"/>
      <c r="DR253" s="117"/>
      <c r="EB253" s="117"/>
      <c r="EL253" s="117"/>
      <c r="EV253" s="117"/>
      <c r="FF253" s="117"/>
      <c r="FP253" s="117"/>
      <c r="FZ253" s="117"/>
      <c r="GJ253" s="117"/>
      <c r="GT253" s="117"/>
      <c r="HD253" s="117"/>
      <c r="HN253" s="117"/>
      <c r="HX253" s="117"/>
    </row>
    <row xmlns:x14ac="http://schemas.microsoft.com/office/spreadsheetml/2009/9/ac" r="254" s="3" customFormat="true" x14ac:dyDescent="0.25">
      <c r="A254" s="368"/>
      <c r="B254" s="117"/>
      <c r="L254" s="117"/>
      <c r="V254" s="117"/>
      <c r="AF254" s="117"/>
      <c r="AP254" s="117"/>
      <c r="AZ254" s="117"/>
      <c r="BJ254" s="117"/>
      <c r="BT254" s="117"/>
      <c r="CD254" s="117"/>
      <c r="CN254" s="117"/>
      <c r="CX254" s="117"/>
      <c r="DH254" s="117"/>
      <c r="DR254" s="117"/>
      <c r="EB254" s="117"/>
      <c r="EL254" s="117"/>
      <c r="EV254" s="117"/>
      <c r="FF254" s="117"/>
      <c r="FP254" s="117"/>
      <c r="FZ254" s="117"/>
      <c r="GJ254" s="117"/>
      <c r="GT254" s="117"/>
      <c r="HD254" s="117"/>
      <c r="HN254" s="117"/>
      <c r="HX254" s="117"/>
    </row>
    <row xmlns:x14ac="http://schemas.microsoft.com/office/spreadsheetml/2009/9/ac" r="255" s="3" customFormat="true" x14ac:dyDescent="0.25">
      <c r="A255" s="368"/>
      <c r="B255" s="117"/>
      <c r="L255" s="117"/>
      <c r="V255" s="117"/>
      <c r="AF255" s="117"/>
      <c r="AP255" s="117"/>
      <c r="AZ255" s="117"/>
      <c r="BJ255" s="117"/>
      <c r="BT255" s="117"/>
      <c r="CD255" s="117"/>
      <c r="CN255" s="117"/>
      <c r="CX255" s="117"/>
      <c r="DH255" s="117"/>
      <c r="DR255" s="117"/>
      <c r="EB255" s="117"/>
      <c r="EL255" s="117"/>
      <c r="EV255" s="117"/>
      <c r="FF255" s="117"/>
      <c r="FP255" s="117"/>
      <c r="FZ255" s="117"/>
      <c r="GJ255" s="117"/>
      <c r="GT255" s="117"/>
      <c r="HD255" s="117"/>
      <c r="HN255" s="117"/>
      <c r="HX255" s="117"/>
    </row>
    <row xmlns:x14ac="http://schemas.microsoft.com/office/spreadsheetml/2009/9/ac" r="256" s="3" customFormat="true" x14ac:dyDescent="0.25">
      <c r="A256" s="368"/>
      <c r="B256" s="117"/>
      <c r="L256" s="117"/>
      <c r="V256" s="117"/>
      <c r="AF256" s="117"/>
      <c r="AP256" s="117"/>
      <c r="AZ256" s="117"/>
      <c r="BJ256" s="117"/>
      <c r="BT256" s="117"/>
      <c r="CD256" s="117"/>
      <c r="CN256" s="117"/>
      <c r="CX256" s="117"/>
      <c r="DH256" s="117"/>
      <c r="DR256" s="117"/>
      <c r="EB256" s="117"/>
      <c r="EL256" s="117"/>
      <c r="EV256" s="117"/>
      <c r="FF256" s="117"/>
      <c r="FP256" s="117"/>
      <c r="FZ256" s="117"/>
      <c r="GJ256" s="117"/>
      <c r="GT256" s="117"/>
      <c r="HD256" s="117"/>
      <c r="HN256" s="117"/>
      <c r="HX256" s="117"/>
    </row>
    <row xmlns:x14ac="http://schemas.microsoft.com/office/spreadsheetml/2009/9/ac" r="257" s="3" customFormat="true" x14ac:dyDescent="0.25">
      <c r="A257" s="368"/>
      <c r="B257" s="117"/>
      <c r="L257" s="117"/>
      <c r="V257" s="117"/>
      <c r="AF257" s="117"/>
      <c r="AP257" s="117"/>
      <c r="AZ257" s="117"/>
      <c r="BJ257" s="117"/>
      <c r="BT257" s="117"/>
      <c r="CD257" s="117"/>
      <c r="CN257" s="117"/>
      <c r="CX257" s="117"/>
      <c r="DH257" s="117"/>
      <c r="DR257" s="117"/>
      <c r="EB257" s="117"/>
      <c r="EL257" s="117"/>
      <c r="EV257" s="117"/>
      <c r="FF257" s="117"/>
      <c r="FP257" s="117"/>
      <c r="FZ257" s="117"/>
      <c r="GJ257" s="117"/>
      <c r="GT257" s="117"/>
      <c r="HD257" s="117"/>
      <c r="HN257" s="117"/>
      <c r="HX257" s="117"/>
    </row>
    <row xmlns:x14ac="http://schemas.microsoft.com/office/spreadsheetml/2009/9/ac" r="258" s="3" customFormat="true" x14ac:dyDescent="0.25">
      <c r="A258" s="368"/>
      <c r="B258" s="117"/>
      <c r="L258" s="117"/>
      <c r="V258" s="117"/>
      <c r="AF258" s="117"/>
      <c r="AP258" s="117"/>
      <c r="AZ258" s="117"/>
      <c r="BJ258" s="117"/>
      <c r="BT258" s="117"/>
      <c r="CD258" s="117"/>
      <c r="CN258" s="117"/>
      <c r="CX258" s="117"/>
      <c r="DH258" s="117"/>
      <c r="DR258" s="117"/>
      <c r="EB258" s="117"/>
      <c r="EL258" s="117"/>
      <c r="EV258" s="117"/>
      <c r="FF258" s="117"/>
      <c r="FP258" s="117"/>
      <c r="FZ258" s="117"/>
      <c r="GJ258" s="117"/>
      <c r="GT258" s="117"/>
      <c r="HD258" s="117"/>
      <c r="HN258" s="117"/>
      <c r="HX258" s="117"/>
    </row>
    <row xmlns:x14ac="http://schemas.microsoft.com/office/spreadsheetml/2009/9/ac" r="259" s="3" customFormat="true" x14ac:dyDescent="0.25">
      <c r="A259" s="368"/>
      <c r="B259" s="117"/>
      <c r="L259" s="117"/>
      <c r="V259" s="117"/>
      <c r="AF259" s="117"/>
      <c r="AP259" s="117"/>
      <c r="AZ259" s="117"/>
      <c r="BJ259" s="117"/>
      <c r="BT259" s="117"/>
      <c r="CD259" s="117"/>
      <c r="CN259" s="117"/>
      <c r="CX259" s="117"/>
      <c r="DH259" s="117"/>
      <c r="DR259" s="117"/>
      <c r="EB259" s="117"/>
      <c r="EL259" s="117"/>
      <c r="EV259" s="117"/>
      <c r="FF259" s="117"/>
      <c r="FP259" s="117"/>
      <c r="FZ259" s="117"/>
      <c r="GJ259" s="117"/>
      <c r="GT259" s="117"/>
      <c r="HD259" s="117"/>
      <c r="HN259" s="117"/>
      <c r="HX259" s="117"/>
    </row>
    <row xmlns:x14ac="http://schemas.microsoft.com/office/spreadsheetml/2009/9/ac" r="260" s="3" customFormat="true" x14ac:dyDescent="0.25">
      <c r="A260" s="368"/>
      <c r="B260" s="117"/>
      <c r="L260" s="117"/>
      <c r="V260" s="117"/>
      <c r="AF260" s="117"/>
      <c r="AP260" s="117"/>
      <c r="AZ260" s="117"/>
      <c r="BJ260" s="117"/>
      <c r="BT260" s="117"/>
      <c r="CD260" s="117"/>
      <c r="CN260" s="117"/>
      <c r="CX260" s="117"/>
      <c r="DH260" s="117"/>
      <c r="DR260" s="117"/>
      <c r="EB260" s="117"/>
      <c r="EL260" s="117"/>
      <c r="EV260" s="117"/>
      <c r="FF260" s="117"/>
      <c r="FP260" s="117"/>
      <c r="FZ260" s="117"/>
      <c r="GJ260" s="117"/>
      <c r="GT260" s="117"/>
      <c r="HD260" s="117"/>
      <c r="HN260" s="117"/>
      <c r="HX260" s="117"/>
    </row>
    <row xmlns:x14ac="http://schemas.microsoft.com/office/spreadsheetml/2009/9/ac" r="261" s="3" customFormat="true" x14ac:dyDescent="0.25">
      <c r="A261" s="368"/>
      <c r="B261" s="117"/>
      <c r="L261" s="117"/>
      <c r="V261" s="117"/>
      <c r="AF261" s="117"/>
      <c r="AP261" s="117"/>
      <c r="AZ261" s="117"/>
      <c r="BJ261" s="117"/>
      <c r="BT261" s="117"/>
      <c r="CD261" s="117"/>
      <c r="CN261" s="117"/>
      <c r="CX261" s="117"/>
      <c r="DH261" s="117"/>
      <c r="DR261" s="117"/>
      <c r="EB261" s="117"/>
      <c r="EL261" s="117"/>
      <c r="EV261" s="117"/>
      <c r="FF261" s="117"/>
      <c r="FP261" s="117"/>
      <c r="FZ261" s="117"/>
      <c r="GJ261" s="117"/>
      <c r="GT261" s="117"/>
      <c r="HD261" s="117"/>
      <c r="HN261" s="117"/>
      <c r="HX261" s="117"/>
    </row>
    <row xmlns:x14ac="http://schemas.microsoft.com/office/spreadsheetml/2009/9/ac" r="262" s="3" customFormat="true" x14ac:dyDescent="0.25">
      <c r="A262" s="368"/>
      <c r="B262" s="117"/>
      <c r="L262" s="117"/>
      <c r="V262" s="117"/>
      <c r="AF262" s="117"/>
      <c r="AP262" s="117"/>
      <c r="AZ262" s="117"/>
      <c r="BJ262" s="117"/>
      <c r="BT262" s="117"/>
      <c r="CD262" s="117"/>
      <c r="CN262" s="117"/>
      <c r="CX262" s="117"/>
      <c r="DH262" s="117"/>
      <c r="DR262" s="117"/>
      <c r="EB262" s="117"/>
      <c r="EL262" s="117"/>
      <c r="EV262" s="117"/>
      <c r="FF262" s="117"/>
      <c r="FP262" s="117"/>
      <c r="FZ262" s="117"/>
      <c r="GJ262" s="117"/>
      <c r="GT262" s="117"/>
      <c r="HD262" s="117"/>
      <c r="HN262" s="117"/>
      <c r="HX262" s="117"/>
    </row>
    <row xmlns:x14ac="http://schemas.microsoft.com/office/spreadsheetml/2009/9/ac" r="263" s="3" customFormat="true" x14ac:dyDescent="0.25">
      <c r="A263" s="368"/>
      <c r="B263" s="117"/>
      <c r="L263" s="117"/>
      <c r="V263" s="117"/>
      <c r="AF263" s="117"/>
      <c r="AP263" s="117"/>
      <c r="AZ263" s="117"/>
      <c r="BJ263" s="117"/>
      <c r="BT263" s="117"/>
      <c r="CD263" s="117"/>
      <c r="CN263" s="117"/>
      <c r="CX263" s="117"/>
      <c r="DH263" s="117"/>
      <c r="DR263" s="117"/>
      <c r="EB263" s="117"/>
      <c r="EL263" s="117"/>
      <c r="EV263" s="117"/>
      <c r="FF263" s="117"/>
      <c r="FP263" s="117"/>
      <c r="FZ263" s="117"/>
      <c r="GJ263" s="117"/>
      <c r="GT263" s="117"/>
      <c r="HD263" s="117"/>
      <c r="HN263" s="117"/>
      <c r="HX263" s="117"/>
    </row>
    <row xmlns:x14ac="http://schemas.microsoft.com/office/spreadsheetml/2009/9/ac" r="264" s="3" customFormat="true" x14ac:dyDescent="0.25">
      <c r="A264" s="368"/>
      <c r="B264" s="117"/>
      <c r="L264" s="117"/>
      <c r="V264" s="117"/>
      <c r="AF264" s="117"/>
      <c r="AP264" s="117"/>
      <c r="AZ264" s="117"/>
      <c r="BJ264" s="117"/>
      <c r="BT264" s="117"/>
      <c r="CD264" s="117"/>
      <c r="CN264" s="117"/>
      <c r="CX264" s="117"/>
      <c r="DH264" s="117"/>
      <c r="DR264" s="117"/>
      <c r="EB264" s="117"/>
      <c r="EL264" s="117"/>
      <c r="EV264" s="117"/>
      <c r="FF264" s="117"/>
      <c r="FP264" s="117"/>
      <c r="FZ264" s="117"/>
      <c r="GJ264" s="117"/>
      <c r="GT264" s="117"/>
      <c r="HD264" s="117"/>
      <c r="HN264" s="117"/>
      <c r="HX264" s="117"/>
    </row>
    <row xmlns:x14ac="http://schemas.microsoft.com/office/spreadsheetml/2009/9/ac" r="265" s="3" customFormat="true" x14ac:dyDescent="0.25">
      <c r="A265" s="368"/>
      <c r="B265" s="117"/>
      <c r="L265" s="117"/>
      <c r="V265" s="117"/>
      <c r="AF265" s="117"/>
      <c r="AP265" s="117"/>
      <c r="AZ265" s="117"/>
      <c r="BJ265" s="117"/>
      <c r="BT265" s="117"/>
      <c r="CD265" s="117"/>
      <c r="CN265" s="117"/>
      <c r="CX265" s="117"/>
      <c r="DH265" s="117"/>
      <c r="DR265" s="117"/>
      <c r="EB265" s="117"/>
      <c r="EL265" s="117"/>
      <c r="EV265" s="117"/>
      <c r="FF265" s="117"/>
      <c r="FP265" s="117"/>
      <c r="FZ265" s="117"/>
      <c r="GJ265" s="117"/>
      <c r="GT265" s="117"/>
      <c r="HD265" s="117"/>
      <c r="HN265" s="117"/>
      <c r="HX265" s="117"/>
    </row>
    <row xmlns:x14ac="http://schemas.microsoft.com/office/spreadsheetml/2009/9/ac" r="266" s="3" customFormat="true" x14ac:dyDescent="0.25">
      <c r="A266" s="368"/>
      <c r="B266" s="117"/>
      <c r="L266" s="117"/>
      <c r="V266" s="117"/>
      <c r="AF266" s="117"/>
      <c r="AP266" s="117"/>
      <c r="AZ266" s="117"/>
      <c r="BJ266" s="117"/>
      <c r="BT266" s="117"/>
      <c r="CD266" s="117"/>
      <c r="CN266" s="117"/>
      <c r="CX266" s="117"/>
      <c r="DH266" s="117"/>
      <c r="DR266" s="117"/>
      <c r="EB266" s="117"/>
      <c r="EL266" s="117"/>
      <c r="EV266" s="117"/>
      <c r="FF266" s="117"/>
      <c r="FP266" s="117"/>
      <c r="FZ266" s="117"/>
      <c r="GJ266" s="117"/>
      <c r="GT266" s="117"/>
      <c r="HD266" s="117"/>
      <c r="HN266" s="117"/>
      <c r="HX266" s="117"/>
    </row>
    <row xmlns:x14ac="http://schemas.microsoft.com/office/spreadsheetml/2009/9/ac" r="267" s="3" customFormat="true" x14ac:dyDescent="0.25">
      <c r="A267" s="368"/>
      <c r="B267" s="117"/>
      <c r="L267" s="117"/>
      <c r="V267" s="117"/>
      <c r="AF267" s="117"/>
      <c r="AP267" s="117"/>
      <c r="AZ267" s="117"/>
      <c r="BJ267" s="117"/>
      <c r="BT267" s="117"/>
      <c r="CD267" s="117"/>
      <c r="CN267" s="117"/>
      <c r="CX267" s="117"/>
      <c r="DH267" s="117"/>
      <c r="DR267" s="117"/>
      <c r="EB267" s="117"/>
      <c r="EL267" s="117"/>
      <c r="EV267" s="117"/>
      <c r="FF267" s="117"/>
      <c r="FP267" s="117"/>
      <c r="FZ267" s="117"/>
      <c r="GJ267" s="117"/>
      <c r="GT267" s="117"/>
      <c r="HD267" s="117"/>
      <c r="HN267" s="117"/>
      <c r="HX267" s="117"/>
    </row>
    <row xmlns:x14ac="http://schemas.microsoft.com/office/spreadsheetml/2009/9/ac" r="268" s="3" customFormat="true" x14ac:dyDescent="0.25">
      <c r="A268" s="368"/>
      <c r="B268" s="117"/>
      <c r="L268" s="117"/>
      <c r="V268" s="117"/>
      <c r="AF268" s="117"/>
      <c r="AP268" s="117"/>
      <c r="AZ268" s="117"/>
      <c r="BJ268" s="117"/>
      <c r="BT268" s="117"/>
      <c r="CD268" s="117"/>
      <c r="CN268" s="117"/>
      <c r="CX268" s="117"/>
      <c r="DH268" s="117"/>
      <c r="DR268" s="117"/>
      <c r="EB268" s="117"/>
      <c r="EL268" s="117"/>
      <c r="EV268" s="117"/>
      <c r="FF268" s="117"/>
      <c r="FP268" s="117"/>
      <c r="FZ268" s="117"/>
      <c r="GJ268" s="117"/>
      <c r="GT268" s="117"/>
      <c r="HD268" s="117"/>
      <c r="HN268" s="117"/>
      <c r="HX268" s="117"/>
    </row>
    <row xmlns:x14ac="http://schemas.microsoft.com/office/spreadsheetml/2009/9/ac" r="269" s="3" customFormat="true" x14ac:dyDescent="0.25">
      <c r="A269" s="368"/>
      <c r="B269" s="117"/>
      <c r="L269" s="117"/>
      <c r="V269" s="117"/>
      <c r="AF269" s="117"/>
      <c r="AP269" s="117"/>
      <c r="AZ269" s="117"/>
      <c r="BJ269" s="117"/>
      <c r="BT269" s="117"/>
      <c r="CD269" s="117"/>
      <c r="CN269" s="117"/>
      <c r="CX269" s="117"/>
      <c r="DH269" s="117"/>
      <c r="DR269" s="117"/>
      <c r="EB269" s="117"/>
      <c r="EL269" s="117"/>
      <c r="EV269" s="117"/>
      <c r="FF269" s="117"/>
      <c r="FP269" s="117"/>
      <c r="FZ269" s="117"/>
      <c r="GJ269" s="117"/>
      <c r="GT269" s="117"/>
      <c r="HD269" s="117"/>
      <c r="HN269" s="117"/>
      <c r="HX269" s="117"/>
    </row>
    <row xmlns:x14ac="http://schemas.microsoft.com/office/spreadsheetml/2009/9/ac" r="270" s="3" customFormat="true" x14ac:dyDescent="0.25">
      <c r="A270" s="368"/>
      <c r="B270" s="117"/>
      <c r="L270" s="117"/>
      <c r="V270" s="117"/>
      <c r="AF270" s="117"/>
      <c r="AP270" s="117"/>
      <c r="AZ270" s="117"/>
      <c r="BJ270" s="117"/>
      <c r="BT270" s="117"/>
      <c r="CD270" s="117"/>
      <c r="CN270" s="117"/>
      <c r="CX270" s="117"/>
      <c r="DH270" s="117"/>
      <c r="DR270" s="117"/>
      <c r="EB270" s="117"/>
      <c r="EL270" s="117"/>
      <c r="EV270" s="117"/>
      <c r="FF270" s="117"/>
      <c r="FP270" s="117"/>
      <c r="FZ270" s="117"/>
      <c r="GJ270" s="117"/>
      <c r="GT270" s="117"/>
      <c r="HD270" s="117"/>
      <c r="HN270" s="117"/>
      <c r="HX270" s="117"/>
    </row>
    <row xmlns:x14ac="http://schemas.microsoft.com/office/spreadsheetml/2009/9/ac" r="271" s="3" customFormat="true" x14ac:dyDescent="0.25">
      <c r="A271" s="368"/>
      <c r="B271" s="117"/>
      <c r="L271" s="117"/>
      <c r="V271" s="117"/>
      <c r="AF271" s="117"/>
      <c r="AP271" s="117"/>
      <c r="AZ271" s="117"/>
      <c r="BJ271" s="117"/>
      <c r="BT271" s="117"/>
      <c r="CD271" s="117"/>
      <c r="CN271" s="117"/>
      <c r="CX271" s="117"/>
      <c r="DH271" s="117"/>
      <c r="DR271" s="117"/>
      <c r="EB271" s="117"/>
      <c r="EL271" s="117"/>
      <c r="EV271" s="117"/>
      <c r="FF271" s="117"/>
      <c r="FP271" s="117"/>
      <c r="FZ271" s="117"/>
      <c r="GJ271" s="117"/>
      <c r="GT271" s="117"/>
      <c r="HD271" s="117"/>
      <c r="HN271" s="117"/>
      <c r="HX271" s="117"/>
    </row>
    <row xmlns:x14ac="http://schemas.microsoft.com/office/spreadsheetml/2009/9/ac" r="272" s="3" customFormat="true" x14ac:dyDescent="0.25">
      <c r="A272" s="368"/>
      <c r="B272" s="117"/>
      <c r="L272" s="117"/>
      <c r="V272" s="117"/>
      <c r="AF272" s="117"/>
      <c r="AP272" s="117"/>
      <c r="AZ272" s="117"/>
      <c r="BJ272" s="117"/>
      <c r="BT272" s="117"/>
      <c r="CD272" s="117"/>
      <c r="CN272" s="117"/>
      <c r="CX272" s="117"/>
      <c r="DH272" s="117"/>
      <c r="DR272" s="117"/>
      <c r="EB272" s="117"/>
      <c r="EL272" s="117"/>
      <c r="EV272" s="117"/>
      <c r="FF272" s="117"/>
      <c r="FP272" s="117"/>
      <c r="FZ272" s="117"/>
      <c r="GJ272" s="117"/>
      <c r="GT272" s="117"/>
      <c r="HD272" s="117"/>
      <c r="HN272" s="117"/>
      <c r="HX272" s="117"/>
    </row>
    <row xmlns:x14ac="http://schemas.microsoft.com/office/spreadsheetml/2009/9/ac" r="273" s="3" customFormat="true" x14ac:dyDescent="0.25">
      <c r="A273" s="368"/>
      <c r="B273" s="117"/>
      <c r="L273" s="117"/>
      <c r="V273" s="117"/>
      <c r="AF273" s="117"/>
      <c r="AP273" s="117"/>
      <c r="AZ273" s="117"/>
      <c r="BJ273" s="117"/>
      <c r="BT273" s="117"/>
      <c r="CD273" s="117"/>
      <c r="CN273" s="117"/>
      <c r="CX273" s="117"/>
      <c r="DH273" s="117"/>
      <c r="DR273" s="117"/>
      <c r="EB273" s="117"/>
      <c r="EL273" s="117"/>
      <c r="EV273" s="117"/>
      <c r="FF273" s="117"/>
      <c r="FP273" s="117"/>
      <c r="FZ273" s="117"/>
      <c r="GJ273" s="117"/>
      <c r="GT273" s="117"/>
      <c r="HD273" s="117"/>
      <c r="HN273" s="117"/>
      <c r="HX273" s="117"/>
    </row>
    <row xmlns:x14ac="http://schemas.microsoft.com/office/spreadsheetml/2009/9/ac" r="274" s="3" customFormat="true" x14ac:dyDescent="0.25">
      <c r="A274" s="368"/>
      <c r="B274" s="117"/>
      <c r="L274" s="117"/>
      <c r="V274" s="117"/>
      <c r="AF274" s="117"/>
      <c r="AP274" s="117"/>
      <c r="AZ274" s="117"/>
      <c r="BJ274" s="117"/>
      <c r="BT274" s="117"/>
      <c r="CD274" s="117"/>
      <c r="CN274" s="117"/>
      <c r="CX274" s="117"/>
      <c r="DH274" s="117"/>
      <c r="DR274" s="117"/>
      <c r="EB274" s="117"/>
      <c r="EL274" s="117"/>
      <c r="EV274" s="117"/>
      <c r="FF274" s="117"/>
      <c r="FP274" s="117"/>
      <c r="FZ274" s="117"/>
      <c r="GJ274" s="117"/>
      <c r="GT274" s="117"/>
      <c r="HD274" s="117"/>
      <c r="HN274" s="117"/>
      <c r="HX274" s="117"/>
    </row>
    <row xmlns:x14ac="http://schemas.microsoft.com/office/spreadsheetml/2009/9/ac" r="275" s="3" customFormat="true" x14ac:dyDescent="0.25">
      <c r="A275" s="368"/>
      <c r="B275" s="117"/>
      <c r="L275" s="117"/>
      <c r="V275" s="117"/>
      <c r="AF275" s="117"/>
      <c r="AP275" s="117"/>
      <c r="AZ275" s="117"/>
      <c r="BJ275" s="117"/>
      <c r="BT275" s="117"/>
      <c r="CD275" s="117"/>
      <c r="CN275" s="117"/>
      <c r="CX275" s="117"/>
      <c r="DH275" s="117"/>
      <c r="DR275" s="117"/>
      <c r="EB275" s="117"/>
      <c r="EL275" s="117"/>
      <c r="EV275" s="117"/>
      <c r="FF275" s="117"/>
      <c r="FP275" s="117"/>
      <c r="FZ275" s="117"/>
      <c r="GJ275" s="117"/>
      <c r="GT275" s="117"/>
      <c r="HD275" s="117"/>
      <c r="HN275" s="117"/>
      <c r="HX275" s="117"/>
    </row>
    <row xmlns:x14ac="http://schemas.microsoft.com/office/spreadsheetml/2009/9/ac" r="276" s="3" customFormat="true" x14ac:dyDescent="0.25">
      <c r="A276" s="368"/>
      <c r="B276" s="117"/>
      <c r="L276" s="117"/>
      <c r="V276" s="117"/>
      <c r="AF276" s="117"/>
      <c r="AP276" s="117"/>
      <c r="AZ276" s="117"/>
      <c r="BJ276" s="117"/>
      <c r="BT276" s="117"/>
      <c r="CD276" s="117"/>
      <c r="CN276" s="117"/>
      <c r="CX276" s="117"/>
      <c r="DH276" s="117"/>
      <c r="DR276" s="117"/>
      <c r="EB276" s="117"/>
      <c r="EL276" s="117"/>
      <c r="EV276" s="117"/>
      <c r="FF276" s="117"/>
      <c r="FP276" s="117"/>
      <c r="FZ276" s="117"/>
      <c r="GJ276" s="117"/>
      <c r="GT276" s="117"/>
      <c r="HD276" s="117"/>
      <c r="HN276" s="117"/>
      <c r="HX276" s="117"/>
    </row>
    <row xmlns:x14ac="http://schemas.microsoft.com/office/spreadsheetml/2009/9/ac" r="277" s="3" customFormat="true" x14ac:dyDescent="0.25">
      <c r="A277" s="368"/>
      <c r="B277" s="117"/>
      <c r="L277" s="117"/>
      <c r="V277" s="117"/>
      <c r="AF277" s="117"/>
      <c r="AP277" s="117"/>
      <c r="AZ277" s="117"/>
      <c r="BJ277" s="117"/>
      <c r="BT277" s="117"/>
      <c r="CD277" s="117"/>
      <c r="CN277" s="117"/>
      <c r="CX277" s="117"/>
      <c r="DH277" s="117"/>
      <c r="DR277" s="117"/>
      <c r="EB277" s="117"/>
      <c r="EL277" s="117"/>
      <c r="EV277" s="117"/>
      <c r="FF277" s="117"/>
      <c r="FP277" s="117"/>
      <c r="FZ277" s="117"/>
      <c r="GJ277" s="117"/>
      <c r="GT277" s="117"/>
      <c r="HD277" s="117"/>
      <c r="HN277" s="117"/>
      <c r="HX277" s="117"/>
    </row>
    <row xmlns:x14ac="http://schemas.microsoft.com/office/spreadsheetml/2009/9/ac" r="278" s="3" customFormat="true" x14ac:dyDescent="0.25">
      <c r="A278" s="368"/>
      <c r="B278" s="117"/>
      <c r="L278" s="117"/>
      <c r="V278" s="117"/>
      <c r="AF278" s="117"/>
      <c r="AP278" s="117"/>
      <c r="AZ278" s="117"/>
      <c r="BJ278" s="117"/>
      <c r="BT278" s="117"/>
      <c r="CD278" s="117"/>
      <c r="CN278" s="117"/>
      <c r="CX278" s="117"/>
      <c r="DH278" s="117"/>
      <c r="DR278" s="117"/>
      <c r="EB278" s="117"/>
      <c r="EL278" s="117"/>
      <c r="EV278" s="117"/>
      <c r="FF278" s="117"/>
      <c r="FP278" s="117"/>
      <c r="FZ278" s="117"/>
      <c r="GJ278" s="117"/>
      <c r="GT278" s="117"/>
      <c r="HD278" s="117"/>
      <c r="HN278" s="117"/>
      <c r="HX278" s="117"/>
    </row>
    <row xmlns:x14ac="http://schemas.microsoft.com/office/spreadsheetml/2009/9/ac" r="279" s="3" customFormat="true" x14ac:dyDescent="0.25">
      <c r="A279" s="368"/>
      <c r="B279" s="117"/>
      <c r="L279" s="117"/>
      <c r="V279" s="117"/>
      <c r="AF279" s="117"/>
      <c r="AP279" s="117"/>
      <c r="AZ279" s="117"/>
      <c r="BJ279" s="117"/>
      <c r="BT279" s="117"/>
      <c r="CD279" s="117"/>
      <c r="CN279" s="117"/>
      <c r="CX279" s="117"/>
      <c r="DH279" s="117"/>
      <c r="DR279" s="117"/>
      <c r="EB279" s="117"/>
      <c r="EL279" s="117"/>
      <c r="EV279" s="117"/>
      <c r="FF279" s="117"/>
      <c r="FP279" s="117"/>
      <c r="FZ279" s="117"/>
      <c r="GJ279" s="117"/>
      <c r="GT279" s="117"/>
      <c r="HD279" s="117"/>
      <c r="HN279" s="117"/>
      <c r="HX279" s="117"/>
    </row>
    <row xmlns:x14ac="http://schemas.microsoft.com/office/spreadsheetml/2009/9/ac" r="280" s="3" customFormat="true" x14ac:dyDescent="0.25">
      <c r="A280" s="368"/>
      <c r="B280" s="117"/>
      <c r="L280" s="117"/>
      <c r="V280" s="117"/>
      <c r="AF280" s="117"/>
      <c r="AP280" s="117"/>
      <c r="AZ280" s="117"/>
      <c r="BJ280" s="117"/>
      <c r="BT280" s="117"/>
      <c r="CD280" s="117"/>
      <c r="CN280" s="117"/>
      <c r="CX280" s="117"/>
      <c r="DH280" s="117"/>
      <c r="DR280" s="117"/>
      <c r="EB280" s="117"/>
      <c r="EL280" s="117"/>
      <c r="EV280" s="117"/>
      <c r="FF280" s="117"/>
      <c r="FP280" s="117"/>
      <c r="FZ280" s="117"/>
      <c r="GJ280" s="117"/>
      <c r="GT280" s="117"/>
      <c r="HD280" s="117"/>
      <c r="HN280" s="117"/>
      <c r="HX280" s="117"/>
    </row>
    <row xmlns:x14ac="http://schemas.microsoft.com/office/spreadsheetml/2009/9/ac" r="281" s="3" customFormat="true" x14ac:dyDescent="0.25">
      <c r="A281" s="368"/>
      <c r="B281" s="117"/>
      <c r="L281" s="117"/>
      <c r="V281" s="117"/>
      <c r="AF281" s="117"/>
      <c r="AP281" s="117"/>
      <c r="AZ281" s="117"/>
      <c r="BJ281" s="117"/>
      <c r="BT281" s="117"/>
      <c r="CD281" s="117"/>
      <c r="CN281" s="117"/>
      <c r="CX281" s="117"/>
      <c r="DH281" s="117"/>
      <c r="DR281" s="117"/>
      <c r="EB281" s="117"/>
      <c r="EL281" s="117"/>
      <c r="EV281" s="117"/>
      <c r="FF281" s="117"/>
      <c r="FP281" s="117"/>
      <c r="FZ281" s="117"/>
      <c r="GJ281" s="117"/>
      <c r="GT281" s="117"/>
      <c r="HD281" s="117"/>
      <c r="HN281" s="117"/>
      <c r="HX281" s="117"/>
    </row>
    <row xmlns:x14ac="http://schemas.microsoft.com/office/spreadsheetml/2009/9/ac" r="282" s="3" customFormat="true" x14ac:dyDescent="0.25">
      <c r="A282" s="368"/>
      <c r="B282" s="117"/>
      <c r="L282" s="117"/>
      <c r="V282" s="117"/>
      <c r="AF282" s="117"/>
      <c r="AP282" s="117"/>
      <c r="AZ282" s="117"/>
      <c r="BJ282" s="117"/>
      <c r="BT282" s="117"/>
      <c r="CD282" s="117"/>
      <c r="CN282" s="117"/>
      <c r="CX282" s="117"/>
      <c r="DH282" s="117"/>
      <c r="DR282" s="117"/>
      <c r="EB282" s="117"/>
      <c r="EL282" s="117"/>
      <c r="EV282" s="117"/>
      <c r="FF282" s="117"/>
      <c r="FP282" s="117"/>
      <c r="FZ282" s="117"/>
      <c r="GJ282" s="117"/>
      <c r="GT282" s="117"/>
      <c r="HD282" s="117"/>
      <c r="HN282" s="117"/>
      <c r="HX282" s="117"/>
    </row>
    <row xmlns:x14ac="http://schemas.microsoft.com/office/spreadsheetml/2009/9/ac" r="283" s="3" customFormat="true" x14ac:dyDescent="0.25">
      <c r="A283" s="368"/>
      <c r="B283" s="117"/>
      <c r="L283" s="117"/>
      <c r="V283" s="117"/>
      <c r="AF283" s="117"/>
      <c r="AP283" s="117"/>
      <c r="AZ283" s="117"/>
      <c r="BJ283" s="117"/>
      <c r="BT283" s="117"/>
      <c r="CD283" s="117"/>
      <c r="CN283" s="117"/>
      <c r="CX283" s="117"/>
      <c r="DH283" s="117"/>
      <c r="DR283" s="117"/>
      <c r="EB283" s="117"/>
      <c r="EL283" s="117"/>
      <c r="EV283" s="117"/>
      <c r="FF283" s="117"/>
      <c r="FP283" s="117"/>
      <c r="FZ283" s="117"/>
      <c r="GJ283" s="117"/>
      <c r="GT283" s="117"/>
      <c r="HD283" s="117"/>
      <c r="HN283" s="117"/>
      <c r="HX283" s="117"/>
    </row>
    <row xmlns:x14ac="http://schemas.microsoft.com/office/spreadsheetml/2009/9/ac" r="284" s="3" customFormat="true" x14ac:dyDescent="0.25">
      <c r="A284" s="368"/>
      <c r="B284" s="117"/>
      <c r="L284" s="117"/>
      <c r="V284" s="117"/>
      <c r="AF284" s="117"/>
      <c r="AP284" s="117"/>
      <c r="AZ284" s="117"/>
      <c r="BJ284" s="117"/>
      <c r="BT284" s="117"/>
      <c r="CD284" s="117"/>
      <c r="CN284" s="117"/>
      <c r="CX284" s="117"/>
      <c r="DH284" s="117"/>
      <c r="DR284" s="117"/>
      <c r="EB284" s="117"/>
      <c r="EL284" s="117"/>
      <c r="EV284" s="117"/>
      <c r="FF284" s="117"/>
      <c r="FP284" s="117"/>
      <c r="FZ284" s="117"/>
      <c r="GJ284" s="117"/>
      <c r="GT284" s="117"/>
      <c r="HD284" s="117"/>
      <c r="HN284" s="117"/>
      <c r="HX284" s="117"/>
    </row>
    <row xmlns:x14ac="http://schemas.microsoft.com/office/spreadsheetml/2009/9/ac" r="285" s="3" customFormat="true" x14ac:dyDescent="0.25">
      <c r="A285" s="368"/>
      <c r="B285" s="117"/>
      <c r="L285" s="117"/>
      <c r="V285" s="117"/>
      <c r="AF285" s="117"/>
      <c r="AP285" s="117"/>
      <c r="AZ285" s="117"/>
      <c r="BJ285" s="117"/>
      <c r="BT285" s="117"/>
      <c r="CD285" s="117"/>
      <c r="CN285" s="117"/>
      <c r="CX285" s="117"/>
      <c r="DH285" s="117"/>
      <c r="DR285" s="117"/>
      <c r="EB285" s="117"/>
      <c r="EL285" s="117"/>
      <c r="EV285" s="117"/>
      <c r="FF285" s="117"/>
      <c r="FP285" s="117"/>
      <c r="FZ285" s="117"/>
      <c r="GJ285" s="117"/>
      <c r="GT285" s="117"/>
      <c r="HD285" s="117"/>
      <c r="HN285" s="117"/>
      <c r="HX285" s="117"/>
    </row>
    <row xmlns:x14ac="http://schemas.microsoft.com/office/spreadsheetml/2009/9/ac" r="286" s="3" customFormat="true" x14ac:dyDescent="0.25">
      <c r="A286" s="368"/>
      <c r="B286" s="117"/>
      <c r="L286" s="117"/>
      <c r="V286" s="117"/>
      <c r="AF286" s="117"/>
      <c r="AP286" s="117"/>
      <c r="AZ286" s="117"/>
      <c r="BJ286" s="117"/>
      <c r="BT286" s="117"/>
      <c r="CD286" s="117"/>
      <c r="CN286" s="117"/>
      <c r="CX286" s="117"/>
      <c r="DH286" s="117"/>
      <c r="DR286" s="117"/>
      <c r="EB286" s="117"/>
      <c r="EL286" s="117"/>
      <c r="EV286" s="117"/>
      <c r="FF286" s="117"/>
      <c r="FP286" s="117"/>
      <c r="FZ286" s="117"/>
      <c r="GJ286" s="117"/>
      <c r="GT286" s="117"/>
      <c r="HD286" s="117"/>
      <c r="HN286" s="117"/>
      <c r="HX286" s="117"/>
    </row>
    <row xmlns:x14ac="http://schemas.microsoft.com/office/spreadsheetml/2009/9/ac" r="287" s="3" customFormat="true" x14ac:dyDescent="0.25">
      <c r="A287" s="368"/>
      <c r="B287" s="117"/>
      <c r="L287" s="117"/>
      <c r="V287" s="117"/>
      <c r="AF287" s="117"/>
      <c r="AP287" s="117"/>
      <c r="AZ287" s="117"/>
      <c r="BJ287" s="117"/>
      <c r="BT287" s="117"/>
      <c r="CD287" s="117"/>
      <c r="CN287" s="117"/>
      <c r="CX287" s="117"/>
      <c r="DH287" s="117"/>
      <c r="DR287" s="117"/>
      <c r="EB287" s="117"/>
      <c r="EL287" s="117"/>
      <c r="EV287" s="117"/>
      <c r="FF287" s="117"/>
      <c r="FP287" s="117"/>
      <c r="FZ287" s="117"/>
      <c r="GJ287" s="117"/>
      <c r="GT287" s="117"/>
      <c r="HD287" s="117"/>
      <c r="HN287" s="117"/>
      <c r="HX287" s="117"/>
    </row>
    <row xmlns:x14ac="http://schemas.microsoft.com/office/spreadsheetml/2009/9/ac" r="288" s="3" customFormat="true" x14ac:dyDescent="0.25">
      <c r="A288" s="368"/>
      <c r="B288" s="117"/>
      <c r="L288" s="117"/>
      <c r="V288" s="117"/>
      <c r="AF288" s="117"/>
      <c r="AP288" s="117"/>
      <c r="AZ288" s="117"/>
      <c r="BJ288" s="117"/>
      <c r="BT288" s="117"/>
      <c r="CD288" s="117"/>
      <c r="CN288" s="117"/>
      <c r="CX288" s="117"/>
      <c r="DH288" s="117"/>
      <c r="DR288" s="117"/>
      <c r="EB288" s="117"/>
      <c r="EL288" s="117"/>
      <c r="EV288" s="117"/>
      <c r="FF288" s="117"/>
      <c r="FP288" s="117"/>
      <c r="FZ288" s="117"/>
      <c r="GJ288" s="117"/>
      <c r="GT288" s="117"/>
      <c r="HD288" s="117"/>
      <c r="HN288" s="117"/>
      <c r="HX288" s="117"/>
    </row>
    <row xmlns:x14ac="http://schemas.microsoft.com/office/spreadsheetml/2009/9/ac" r="289" s="3" customFormat="true" x14ac:dyDescent="0.25">
      <c r="A289" s="368"/>
      <c r="B289" s="117"/>
      <c r="L289" s="117"/>
      <c r="V289" s="117"/>
      <c r="AF289" s="117"/>
      <c r="AP289" s="117"/>
      <c r="AZ289" s="117"/>
      <c r="BJ289" s="117"/>
      <c r="BT289" s="117"/>
      <c r="CD289" s="117"/>
      <c r="CN289" s="117"/>
      <c r="CX289" s="117"/>
      <c r="DH289" s="117"/>
      <c r="DR289" s="117"/>
      <c r="EB289" s="117"/>
      <c r="EL289" s="117"/>
      <c r="EV289" s="117"/>
      <c r="FF289" s="117"/>
      <c r="FP289" s="117"/>
      <c r="FZ289" s="117"/>
      <c r="GJ289" s="117"/>
      <c r="GT289" s="117"/>
      <c r="HD289" s="117"/>
      <c r="HN289" s="117"/>
      <c r="HX289" s="117"/>
    </row>
    <row xmlns:x14ac="http://schemas.microsoft.com/office/spreadsheetml/2009/9/ac" r="290" s="3" customFormat="true" x14ac:dyDescent="0.25">
      <c r="A290" s="368"/>
      <c r="B290" s="117"/>
      <c r="L290" s="117"/>
      <c r="V290" s="117"/>
      <c r="AF290" s="117"/>
      <c r="AP290" s="117"/>
      <c r="AZ290" s="117"/>
      <c r="BJ290" s="117"/>
      <c r="BT290" s="117"/>
      <c r="CD290" s="117"/>
      <c r="CN290" s="117"/>
      <c r="CX290" s="117"/>
      <c r="DH290" s="117"/>
      <c r="DR290" s="117"/>
      <c r="EB290" s="117"/>
      <c r="EL290" s="117"/>
      <c r="EV290" s="117"/>
      <c r="FF290" s="117"/>
      <c r="FP290" s="117"/>
      <c r="FZ290" s="117"/>
      <c r="GJ290" s="117"/>
      <c r="GT290" s="117"/>
      <c r="HD290" s="117"/>
      <c r="HN290" s="117"/>
      <c r="HX290" s="117"/>
    </row>
    <row xmlns:x14ac="http://schemas.microsoft.com/office/spreadsheetml/2009/9/ac" r="291" s="3" customFormat="true" x14ac:dyDescent="0.25">
      <c r="A291" s="368"/>
      <c r="B291" s="117"/>
      <c r="L291" s="117"/>
      <c r="V291" s="117"/>
      <c r="AF291" s="117"/>
      <c r="AP291" s="117"/>
      <c r="AZ291" s="117"/>
      <c r="BJ291" s="117"/>
      <c r="BT291" s="117"/>
      <c r="CD291" s="117"/>
      <c r="CN291" s="117"/>
      <c r="CX291" s="117"/>
      <c r="DH291" s="117"/>
      <c r="DR291" s="117"/>
      <c r="EB291" s="117"/>
      <c r="EL291" s="117"/>
      <c r="EV291" s="117"/>
      <c r="FF291" s="117"/>
      <c r="FP291" s="117"/>
      <c r="FZ291" s="117"/>
      <c r="GJ291" s="117"/>
      <c r="GT291" s="117"/>
      <c r="HD291" s="117"/>
      <c r="HN291" s="117"/>
      <c r="HX291" s="117"/>
    </row>
    <row xmlns:x14ac="http://schemas.microsoft.com/office/spreadsheetml/2009/9/ac" r="292" s="3" customFormat="true" x14ac:dyDescent="0.25">
      <c r="A292" s="368"/>
      <c r="B292" s="117"/>
      <c r="L292" s="117"/>
      <c r="V292" s="117"/>
      <c r="AF292" s="117"/>
      <c r="AP292" s="117"/>
      <c r="AZ292" s="117"/>
      <c r="BJ292" s="117"/>
      <c r="BT292" s="117"/>
      <c r="CD292" s="117"/>
      <c r="CN292" s="117"/>
      <c r="CX292" s="117"/>
      <c r="DH292" s="117"/>
      <c r="DR292" s="117"/>
      <c r="EB292" s="117"/>
      <c r="EL292" s="117"/>
      <c r="EV292" s="117"/>
      <c r="FF292" s="117"/>
      <c r="FP292" s="117"/>
      <c r="FZ292" s="117"/>
      <c r="GJ292" s="117"/>
      <c r="GT292" s="117"/>
      <c r="HD292" s="117"/>
      <c r="HN292" s="117"/>
      <c r="HX292" s="117"/>
    </row>
    <row xmlns:x14ac="http://schemas.microsoft.com/office/spreadsheetml/2009/9/ac" r="293" s="3" customFormat="true" x14ac:dyDescent="0.25">
      <c r="A293" s="368"/>
      <c r="B293" s="117"/>
      <c r="L293" s="117"/>
      <c r="V293" s="117"/>
      <c r="AF293" s="117"/>
      <c r="AP293" s="117"/>
      <c r="AZ293" s="117"/>
      <c r="BJ293" s="117"/>
      <c r="BT293" s="117"/>
      <c r="CD293" s="117"/>
      <c r="CN293" s="117"/>
      <c r="CX293" s="117"/>
      <c r="DH293" s="117"/>
      <c r="DR293" s="117"/>
      <c r="EB293" s="117"/>
      <c r="EL293" s="117"/>
      <c r="EV293" s="117"/>
      <c r="FF293" s="117"/>
      <c r="FP293" s="117"/>
      <c r="FZ293" s="117"/>
      <c r="GJ293" s="117"/>
      <c r="GT293" s="117"/>
      <c r="HD293" s="117"/>
      <c r="HN293" s="117"/>
      <c r="HX293" s="117"/>
    </row>
    <row xmlns:x14ac="http://schemas.microsoft.com/office/spreadsheetml/2009/9/ac" r="294" s="3" customFormat="true" x14ac:dyDescent="0.25">
      <c r="A294" s="368"/>
      <c r="B294" s="117"/>
      <c r="L294" s="117"/>
      <c r="V294" s="117"/>
      <c r="AF294" s="117"/>
      <c r="AP294" s="117"/>
      <c r="AZ294" s="117"/>
      <c r="BJ294" s="117"/>
      <c r="BT294" s="117"/>
      <c r="CD294" s="117"/>
      <c r="CN294" s="117"/>
      <c r="CX294" s="117"/>
      <c r="DH294" s="117"/>
      <c r="DR294" s="117"/>
      <c r="EB294" s="117"/>
      <c r="EL294" s="117"/>
      <c r="EV294" s="117"/>
      <c r="FF294" s="117"/>
      <c r="FP294" s="117"/>
      <c r="FZ294" s="117"/>
      <c r="GJ294" s="117"/>
      <c r="GT294" s="117"/>
      <c r="HD294" s="117"/>
      <c r="HN294" s="117"/>
      <c r="HX294" s="117"/>
    </row>
    <row xmlns:x14ac="http://schemas.microsoft.com/office/spreadsheetml/2009/9/ac" r="295" s="3" customFormat="true" x14ac:dyDescent="0.25">
      <c r="A295" s="368"/>
      <c r="B295" s="117"/>
      <c r="L295" s="117"/>
      <c r="V295" s="117"/>
      <c r="AF295" s="117"/>
      <c r="AP295" s="117"/>
      <c r="AZ295" s="117"/>
      <c r="BJ295" s="117"/>
      <c r="BT295" s="117"/>
      <c r="CD295" s="117"/>
      <c r="CN295" s="117"/>
      <c r="CX295" s="117"/>
      <c r="DH295" s="117"/>
      <c r="DR295" s="117"/>
      <c r="EB295" s="117"/>
      <c r="EL295" s="117"/>
      <c r="EV295" s="117"/>
      <c r="FF295" s="117"/>
      <c r="FP295" s="117"/>
      <c r="FZ295" s="117"/>
      <c r="GJ295" s="117"/>
      <c r="GT295" s="117"/>
      <c r="HD295" s="117"/>
      <c r="HN295" s="117"/>
      <c r="HX295" s="117"/>
    </row>
    <row xmlns:x14ac="http://schemas.microsoft.com/office/spreadsheetml/2009/9/ac" r="296" s="3" customFormat="true" x14ac:dyDescent="0.25">
      <c r="A296" s="368"/>
      <c r="B296" s="117"/>
      <c r="L296" s="117"/>
      <c r="V296" s="117"/>
      <c r="AF296" s="117"/>
      <c r="AP296" s="117"/>
      <c r="AZ296" s="117"/>
      <c r="BJ296" s="117"/>
      <c r="BT296" s="117"/>
      <c r="CD296" s="117"/>
      <c r="CN296" s="117"/>
      <c r="CX296" s="117"/>
      <c r="DH296" s="117"/>
      <c r="DR296" s="117"/>
      <c r="EB296" s="117"/>
      <c r="EL296" s="117"/>
      <c r="EV296" s="117"/>
      <c r="FF296" s="117"/>
      <c r="FP296" s="117"/>
      <c r="FZ296" s="117"/>
      <c r="GJ296" s="117"/>
      <c r="GT296" s="117"/>
      <c r="HD296" s="117"/>
      <c r="HN296" s="117"/>
      <c r="HX296" s="117"/>
    </row>
    <row xmlns:x14ac="http://schemas.microsoft.com/office/spreadsheetml/2009/9/ac" r="297" s="3" customFormat="true" x14ac:dyDescent="0.25">
      <c r="A297" s="368"/>
      <c r="B297" s="117"/>
      <c r="L297" s="117"/>
      <c r="V297" s="117"/>
      <c r="AF297" s="117"/>
      <c r="AP297" s="117"/>
      <c r="AZ297" s="117"/>
      <c r="BJ297" s="117"/>
      <c r="BT297" s="117"/>
      <c r="CD297" s="117"/>
      <c r="CN297" s="117"/>
      <c r="CX297" s="117"/>
      <c r="DH297" s="117"/>
      <c r="DR297" s="117"/>
      <c r="EB297" s="117"/>
      <c r="EL297" s="117"/>
      <c r="EV297" s="117"/>
      <c r="FF297" s="117"/>
      <c r="FP297" s="117"/>
      <c r="FZ297" s="117"/>
      <c r="GJ297" s="117"/>
      <c r="GT297" s="117"/>
      <c r="HD297" s="117"/>
      <c r="HN297" s="117"/>
      <c r="HX297" s="117"/>
    </row>
    <row xmlns:x14ac="http://schemas.microsoft.com/office/spreadsheetml/2009/9/ac" r="298" s="3" customFormat="true" x14ac:dyDescent="0.25">
      <c r="A298" s="368"/>
      <c r="B298" s="117"/>
      <c r="L298" s="117"/>
      <c r="V298" s="117"/>
      <c r="AF298" s="117"/>
      <c r="AP298" s="117"/>
      <c r="AZ298" s="117"/>
      <c r="BJ298" s="117"/>
      <c r="BT298" s="117"/>
      <c r="CD298" s="117"/>
      <c r="CN298" s="117"/>
      <c r="CX298" s="117"/>
      <c r="DH298" s="117"/>
      <c r="DR298" s="117"/>
      <c r="EB298" s="117"/>
      <c r="EL298" s="117"/>
      <c r="EV298" s="117"/>
      <c r="FF298" s="117"/>
      <c r="FP298" s="117"/>
      <c r="FZ298" s="117"/>
      <c r="GJ298" s="117"/>
      <c r="GT298" s="117"/>
      <c r="HD298" s="117"/>
      <c r="HN298" s="117"/>
      <c r="HX298" s="117"/>
    </row>
    <row xmlns:x14ac="http://schemas.microsoft.com/office/spreadsheetml/2009/9/ac" r="299" s="3" customFormat="true" x14ac:dyDescent="0.25">
      <c r="A299" s="368"/>
      <c r="B299" s="117"/>
      <c r="L299" s="117"/>
      <c r="V299" s="117"/>
      <c r="AF299" s="117"/>
      <c r="AP299" s="117"/>
      <c r="AZ299" s="117"/>
      <c r="BJ299" s="117"/>
      <c r="BT299" s="117"/>
      <c r="CD299" s="117"/>
      <c r="CN299" s="117"/>
      <c r="CX299" s="117"/>
      <c r="DH299" s="117"/>
      <c r="DR299" s="117"/>
      <c r="EB299" s="117"/>
      <c r="EL299" s="117"/>
      <c r="EV299" s="117"/>
      <c r="FF299" s="117"/>
      <c r="FP299" s="117"/>
      <c r="FZ299" s="117"/>
      <c r="GJ299" s="117"/>
      <c r="GT299" s="117"/>
      <c r="HD299" s="117"/>
      <c r="HN299" s="117"/>
      <c r="HX299" s="117"/>
    </row>
    <row xmlns:x14ac="http://schemas.microsoft.com/office/spreadsheetml/2009/9/ac" r="300" s="3" customFormat="true" x14ac:dyDescent="0.25">
      <c r="A300" s="368"/>
      <c r="B300" s="117"/>
      <c r="L300" s="117"/>
      <c r="V300" s="117"/>
      <c r="AF300" s="117"/>
      <c r="AP300" s="117"/>
      <c r="AZ300" s="117"/>
      <c r="BJ300" s="117"/>
      <c r="BT300" s="117"/>
      <c r="CD300" s="117"/>
      <c r="CN300" s="117"/>
      <c r="CX300" s="117"/>
      <c r="DH300" s="117"/>
      <c r="DR300" s="117"/>
      <c r="EB300" s="117"/>
      <c r="EL300" s="117"/>
      <c r="EV300" s="117"/>
      <c r="FF300" s="117"/>
      <c r="FP300" s="117"/>
      <c r="FZ300" s="117"/>
      <c r="GJ300" s="117"/>
      <c r="GT300" s="117"/>
      <c r="HD300" s="117"/>
      <c r="HN300" s="117"/>
      <c r="HX300" s="117"/>
    </row>
    <row xmlns:x14ac="http://schemas.microsoft.com/office/spreadsheetml/2009/9/ac" r="301" s="3" customFormat="true" x14ac:dyDescent="0.25">
      <c r="A301" s="368"/>
      <c r="B301" s="117"/>
      <c r="L301" s="117"/>
      <c r="V301" s="117"/>
      <c r="AF301" s="117"/>
      <c r="AP301" s="117"/>
      <c r="AZ301" s="117"/>
      <c r="BJ301" s="117"/>
      <c r="BT301" s="117"/>
      <c r="CD301" s="117"/>
      <c r="CN301" s="117"/>
      <c r="CX301" s="117"/>
      <c r="DH301" s="117"/>
      <c r="DR301" s="117"/>
      <c r="EB301" s="117"/>
      <c r="EL301" s="117"/>
      <c r="EV301" s="117"/>
      <c r="FF301" s="117"/>
      <c r="FP301" s="117"/>
      <c r="FZ301" s="117"/>
      <c r="GJ301" s="117"/>
      <c r="GT301" s="117"/>
      <c r="HD301" s="117"/>
      <c r="HN301" s="117"/>
      <c r="HX301" s="117"/>
    </row>
    <row xmlns:x14ac="http://schemas.microsoft.com/office/spreadsheetml/2009/9/ac" r="302" s="3" customFormat="true" x14ac:dyDescent="0.25">
      <c r="A302" s="368"/>
      <c r="B302" s="117"/>
      <c r="L302" s="117"/>
      <c r="V302" s="117"/>
      <c r="AF302" s="117"/>
      <c r="AP302" s="117"/>
      <c r="AZ302" s="117"/>
      <c r="BJ302" s="117"/>
      <c r="BT302" s="117"/>
      <c r="CD302" s="117"/>
      <c r="CN302" s="117"/>
      <c r="CX302" s="117"/>
      <c r="DH302" s="117"/>
      <c r="DR302" s="117"/>
      <c r="EB302" s="117"/>
      <c r="EL302" s="117"/>
      <c r="EV302" s="117"/>
      <c r="FF302" s="117"/>
      <c r="FP302" s="117"/>
      <c r="FZ302" s="117"/>
      <c r="GJ302" s="117"/>
      <c r="GT302" s="117"/>
      <c r="HD302" s="117"/>
      <c r="HN302" s="117"/>
      <c r="HX302" s="117"/>
    </row>
    <row xmlns:x14ac="http://schemas.microsoft.com/office/spreadsheetml/2009/9/ac" r="303" s="3" customFormat="true" x14ac:dyDescent="0.25">
      <c r="A303" s="368"/>
      <c r="B303" s="117"/>
      <c r="L303" s="117"/>
      <c r="V303" s="117"/>
      <c r="AF303" s="117"/>
      <c r="AP303" s="117"/>
      <c r="AZ303" s="117"/>
      <c r="BJ303" s="117"/>
      <c r="BT303" s="117"/>
      <c r="CD303" s="117"/>
      <c r="CN303" s="117"/>
      <c r="CX303" s="117"/>
      <c r="DH303" s="117"/>
      <c r="DR303" s="117"/>
      <c r="EB303" s="117"/>
      <c r="EL303" s="117"/>
      <c r="EV303" s="117"/>
      <c r="FF303" s="117"/>
      <c r="FP303" s="117"/>
      <c r="FZ303" s="117"/>
      <c r="GJ303" s="117"/>
      <c r="GT303" s="117"/>
      <c r="HD303" s="117"/>
      <c r="HN303" s="117"/>
      <c r="HX303" s="117"/>
    </row>
    <row xmlns:x14ac="http://schemas.microsoft.com/office/spreadsheetml/2009/9/ac" r="304" s="3" customFormat="true" x14ac:dyDescent="0.25">
      <c r="A304" s="368"/>
      <c r="B304" s="117"/>
      <c r="L304" s="117"/>
      <c r="V304" s="117"/>
      <c r="AF304" s="117"/>
      <c r="AP304" s="117"/>
      <c r="AZ304" s="117"/>
      <c r="BJ304" s="117"/>
      <c r="BT304" s="117"/>
      <c r="CD304" s="117"/>
      <c r="CN304" s="117"/>
      <c r="CX304" s="117"/>
      <c r="DH304" s="117"/>
      <c r="DR304" s="117"/>
      <c r="EB304" s="117"/>
      <c r="EL304" s="117"/>
      <c r="EV304" s="117"/>
      <c r="FF304" s="117"/>
      <c r="FP304" s="117"/>
      <c r="FZ304" s="117"/>
      <c r="GJ304" s="117"/>
      <c r="GT304" s="117"/>
      <c r="HD304" s="117"/>
      <c r="HN304" s="117"/>
      <c r="HX304" s="117"/>
    </row>
    <row xmlns:x14ac="http://schemas.microsoft.com/office/spreadsheetml/2009/9/ac" r="305" s="3" customFormat="true" x14ac:dyDescent="0.25">
      <c r="A305" s="368"/>
      <c r="B305" s="117"/>
      <c r="L305" s="117"/>
      <c r="V305" s="117"/>
      <c r="AF305" s="117"/>
      <c r="AP305" s="117"/>
      <c r="AZ305" s="117"/>
      <c r="BJ305" s="117"/>
      <c r="BT305" s="117"/>
      <c r="CD305" s="117"/>
      <c r="CN305" s="117"/>
      <c r="CX305" s="117"/>
      <c r="DH305" s="117"/>
      <c r="DR305" s="117"/>
      <c r="EB305" s="117"/>
      <c r="EL305" s="117"/>
      <c r="EV305" s="117"/>
      <c r="FF305" s="117"/>
      <c r="FP305" s="117"/>
      <c r="FZ305" s="117"/>
      <c r="GJ305" s="117"/>
      <c r="GT305" s="117"/>
      <c r="HD305" s="117"/>
      <c r="HN305" s="117"/>
      <c r="HX305" s="117"/>
    </row>
    <row xmlns:x14ac="http://schemas.microsoft.com/office/spreadsheetml/2009/9/ac" r="306" s="3" customFormat="true" x14ac:dyDescent="0.25">
      <c r="A306" s="368"/>
      <c r="B306" s="117"/>
      <c r="L306" s="117"/>
      <c r="V306" s="117"/>
      <c r="AF306" s="117"/>
      <c r="AP306" s="117"/>
      <c r="AZ306" s="117"/>
      <c r="BJ306" s="117"/>
      <c r="BT306" s="117"/>
      <c r="CD306" s="117"/>
      <c r="CN306" s="117"/>
      <c r="CX306" s="117"/>
      <c r="DH306" s="117"/>
      <c r="DR306" s="117"/>
      <c r="EB306" s="117"/>
      <c r="EL306" s="117"/>
      <c r="EV306" s="117"/>
      <c r="FF306" s="117"/>
      <c r="FP306" s="117"/>
      <c r="FZ306" s="117"/>
      <c r="GJ306" s="117"/>
      <c r="GT306" s="117"/>
      <c r="HD306" s="117"/>
      <c r="HN306" s="117"/>
      <c r="HX306" s="117"/>
    </row>
    <row xmlns:x14ac="http://schemas.microsoft.com/office/spreadsheetml/2009/9/ac" r="307" s="3" customFormat="true" x14ac:dyDescent="0.25">
      <c r="A307" s="368"/>
      <c r="B307" s="117"/>
      <c r="L307" s="117"/>
      <c r="V307" s="117"/>
      <c r="AF307" s="117"/>
      <c r="AP307" s="117"/>
      <c r="AZ307" s="117"/>
      <c r="BJ307" s="117"/>
      <c r="BT307" s="117"/>
      <c r="CD307" s="117"/>
      <c r="CN307" s="117"/>
      <c r="CX307" s="117"/>
      <c r="DH307" s="117"/>
      <c r="DR307" s="117"/>
      <c r="EB307" s="117"/>
      <c r="EL307" s="117"/>
      <c r="EV307" s="117"/>
      <c r="FF307" s="117"/>
      <c r="FP307" s="117"/>
      <c r="FZ307" s="117"/>
      <c r="GJ307" s="117"/>
      <c r="GT307" s="117"/>
      <c r="HD307" s="117"/>
      <c r="HN307" s="117"/>
      <c r="HX307" s="117"/>
    </row>
    <row xmlns:x14ac="http://schemas.microsoft.com/office/spreadsheetml/2009/9/ac" r="308" s="3" customFormat="true" x14ac:dyDescent="0.25">
      <c r="A308" s="368"/>
      <c r="B308" s="117"/>
      <c r="L308" s="117"/>
      <c r="V308" s="117"/>
      <c r="AF308" s="117"/>
      <c r="AP308" s="117"/>
      <c r="AZ308" s="117"/>
      <c r="BJ308" s="117"/>
      <c r="BT308" s="117"/>
      <c r="CD308" s="117"/>
      <c r="CN308" s="117"/>
      <c r="CX308" s="117"/>
      <c r="DH308" s="117"/>
      <c r="DR308" s="117"/>
      <c r="EB308" s="117"/>
      <c r="EL308" s="117"/>
      <c r="EV308" s="117"/>
      <c r="FF308" s="117"/>
      <c r="FP308" s="117"/>
      <c r="FZ308" s="117"/>
      <c r="GJ308" s="117"/>
      <c r="GT308" s="117"/>
      <c r="HD308" s="117"/>
      <c r="HN308" s="117"/>
      <c r="HX308" s="117"/>
    </row>
    <row xmlns:x14ac="http://schemas.microsoft.com/office/spreadsheetml/2009/9/ac" r="309" s="3" customFormat="true" x14ac:dyDescent="0.25">
      <c r="A309" s="368"/>
      <c r="B309" s="117"/>
      <c r="L309" s="117"/>
      <c r="V309" s="117"/>
      <c r="AF309" s="117"/>
      <c r="AP309" s="117"/>
      <c r="AZ309" s="117"/>
      <c r="BJ309" s="117"/>
      <c r="BT309" s="117"/>
      <c r="CD309" s="117"/>
      <c r="CN309" s="117"/>
      <c r="CX309" s="117"/>
      <c r="DH309" s="117"/>
      <c r="DR309" s="117"/>
      <c r="EB309" s="117"/>
      <c r="EL309" s="117"/>
      <c r="EV309" s="117"/>
      <c r="FF309" s="117"/>
      <c r="FP309" s="117"/>
      <c r="FZ309" s="117"/>
      <c r="GJ309" s="117"/>
      <c r="GT309" s="117"/>
      <c r="HD309" s="117"/>
      <c r="HN309" s="117"/>
      <c r="HX309" s="117"/>
    </row>
    <row xmlns:x14ac="http://schemas.microsoft.com/office/spreadsheetml/2009/9/ac" r="310" s="3" customFormat="true" x14ac:dyDescent="0.25">
      <c r="A310" s="368"/>
      <c r="B310" s="117"/>
      <c r="L310" s="117"/>
      <c r="V310" s="117"/>
      <c r="AF310" s="117"/>
      <c r="AP310" s="117"/>
      <c r="AZ310" s="117"/>
      <c r="BJ310" s="117"/>
      <c r="BT310" s="117"/>
      <c r="CD310" s="117"/>
      <c r="CN310" s="117"/>
      <c r="CX310" s="117"/>
      <c r="DH310" s="117"/>
      <c r="DR310" s="117"/>
      <c r="EB310" s="117"/>
      <c r="EL310" s="117"/>
      <c r="EV310" s="117"/>
      <c r="FF310" s="117"/>
      <c r="FP310" s="117"/>
      <c r="FZ310" s="117"/>
      <c r="GJ310" s="117"/>
      <c r="GT310" s="117"/>
      <c r="HD310" s="117"/>
      <c r="HN310" s="117"/>
      <c r="HX310" s="117"/>
    </row>
    <row xmlns:x14ac="http://schemas.microsoft.com/office/spreadsheetml/2009/9/ac" r="311" s="3" customFormat="true" x14ac:dyDescent="0.25">
      <c r="A311" s="368"/>
      <c r="B311" s="117"/>
      <c r="L311" s="117"/>
      <c r="V311" s="117"/>
      <c r="AF311" s="117"/>
      <c r="AP311" s="117"/>
      <c r="AZ311" s="117"/>
      <c r="BJ311" s="117"/>
      <c r="BT311" s="117"/>
      <c r="CD311" s="117"/>
      <c r="CN311" s="117"/>
      <c r="CX311" s="117"/>
      <c r="DH311" s="117"/>
      <c r="DR311" s="117"/>
      <c r="EB311" s="117"/>
      <c r="EL311" s="117"/>
      <c r="EV311" s="117"/>
      <c r="FF311" s="117"/>
      <c r="FP311" s="117"/>
      <c r="FZ311" s="117"/>
      <c r="GJ311" s="117"/>
      <c r="GT311" s="117"/>
      <c r="HD311" s="117"/>
      <c r="HN311" s="117"/>
      <c r="HX311" s="117"/>
    </row>
    <row xmlns:x14ac="http://schemas.microsoft.com/office/spreadsheetml/2009/9/ac" r="312" s="3" customFormat="true" x14ac:dyDescent="0.25">
      <c r="A312" s="368"/>
      <c r="B312" s="117"/>
      <c r="L312" s="117"/>
      <c r="V312" s="117"/>
      <c r="AF312" s="117"/>
      <c r="AP312" s="117"/>
      <c r="AZ312" s="117"/>
      <c r="BJ312" s="117"/>
      <c r="BT312" s="117"/>
      <c r="CD312" s="117"/>
      <c r="CN312" s="117"/>
      <c r="CX312" s="117"/>
      <c r="DH312" s="117"/>
      <c r="DR312" s="117"/>
      <c r="EB312" s="117"/>
      <c r="EL312" s="117"/>
      <c r="EV312" s="117"/>
      <c r="FF312" s="117"/>
      <c r="FP312" s="117"/>
      <c r="FZ312" s="117"/>
      <c r="GJ312" s="117"/>
      <c r="GT312" s="117"/>
      <c r="HD312" s="117"/>
      <c r="HN312" s="117"/>
      <c r="HX312" s="117"/>
    </row>
    <row xmlns:x14ac="http://schemas.microsoft.com/office/spreadsheetml/2009/9/ac" r="313" s="3" customFormat="true" x14ac:dyDescent="0.25">
      <c r="A313" s="368"/>
      <c r="B313" s="117"/>
      <c r="L313" s="117"/>
      <c r="V313" s="117"/>
      <c r="AF313" s="117"/>
      <c r="AP313" s="117"/>
      <c r="AZ313" s="117"/>
      <c r="BJ313" s="117"/>
      <c r="BT313" s="117"/>
      <c r="CD313" s="117"/>
      <c r="CN313" s="117"/>
      <c r="CX313" s="117"/>
      <c r="DH313" s="117"/>
      <c r="DR313" s="117"/>
      <c r="EB313" s="117"/>
      <c r="EL313" s="117"/>
      <c r="EV313" s="117"/>
      <c r="FF313" s="117"/>
      <c r="FP313" s="117"/>
      <c r="FZ313" s="117"/>
      <c r="GJ313" s="117"/>
      <c r="GT313" s="117"/>
      <c r="HD313" s="117"/>
      <c r="HN313" s="117"/>
      <c r="HX313" s="117"/>
    </row>
    <row xmlns:x14ac="http://schemas.microsoft.com/office/spreadsheetml/2009/9/ac" r="314" s="3" customFormat="true" x14ac:dyDescent="0.25">
      <c r="A314" s="368"/>
      <c r="B314" s="117"/>
      <c r="L314" s="117"/>
      <c r="V314" s="117"/>
      <c r="AF314" s="117"/>
      <c r="AP314" s="117"/>
      <c r="AZ314" s="117"/>
      <c r="BJ314" s="117"/>
      <c r="BT314" s="117"/>
      <c r="CD314" s="117"/>
      <c r="CN314" s="117"/>
      <c r="CX314" s="117"/>
      <c r="DH314" s="117"/>
      <c r="DR314" s="117"/>
      <c r="EB314" s="117"/>
      <c r="EL314" s="117"/>
      <c r="EV314" s="117"/>
      <c r="FF314" s="117"/>
      <c r="FP314" s="117"/>
      <c r="FZ314" s="117"/>
      <c r="GJ314" s="117"/>
      <c r="GT314" s="117"/>
      <c r="HD314" s="117"/>
      <c r="HN314" s="117"/>
      <c r="HX314" s="117"/>
    </row>
    <row xmlns:x14ac="http://schemas.microsoft.com/office/spreadsheetml/2009/9/ac" r="315" s="3" customFormat="true" x14ac:dyDescent="0.25">
      <c r="A315" s="368"/>
      <c r="B315" s="117"/>
      <c r="L315" s="117"/>
      <c r="V315" s="117"/>
      <c r="AF315" s="117"/>
      <c r="AP315" s="117"/>
      <c r="AZ315" s="117"/>
      <c r="BJ315" s="117"/>
      <c r="BT315" s="117"/>
      <c r="CD315" s="117"/>
      <c r="CN315" s="117"/>
      <c r="CX315" s="117"/>
      <c r="DH315" s="117"/>
      <c r="DR315" s="117"/>
      <c r="EB315" s="117"/>
      <c r="EL315" s="117"/>
      <c r="EV315" s="117"/>
      <c r="FF315" s="117"/>
      <c r="FP315" s="117"/>
      <c r="FZ315" s="117"/>
      <c r="GJ315" s="117"/>
      <c r="GT315" s="117"/>
      <c r="HD315" s="117"/>
      <c r="HN315" s="117"/>
      <c r="HX315" s="117"/>
    </row>
    <row xmlns:x14ac="http://schemas.microsoft.com/office/spreadsheetml/2009/9/ac" r="316" s="3" customFormat="true" x14ac:dyDescent="0.25">
      <c r="A316" s="368"/>
      <c r="B316" s="117"/>
      <c r="L316" s="117"/>
      <c r="V316" s="117"/>
      <c r="AF316" s="117"/>
      <c r="AP316" s="117"/>
      <c r="AZ316" s="117"/>
      <c r="BJ316" s="117"/>
      <c r="BT316" s="117"/>
      <c r="CD316" s="117"/>
      <c r="CN316" s="117"/>
      <c r="CX316" s="117"/>
      <c r="DH316" s="117"/>
      <c r="DR316" s="117"/>
      <c r="EB316" s="117"/>
      <c r="EL316" s="117"/>
      <c r="EV316" s="117"/>
      <c r="FF316" s="117"/>
      <c r="FP316" s="117"/>
      <c r="FZ316" s="117"/>
      <c r="GJ316" s="117"/>
      <c r="GT316" s="117"/>
      <c r="HD316" s="117"/>
      <c r="HN316" s="117"/>
      <c r="HX316" s="117"/>
    </row>
    <row xmlns:x14ac="http://schemas.microsoft.com/office/spreadsheetml/2009/9/ac" r="317" s="3" customFormat="true" x14ac:dyDescent="0.25">
      <c r="A317" s="368"/>
      <c r="B317" s="117"/>
      <c r="L317" s="117"/>
      <c r="V317" s="117"/>
      <c r="AF317" s="117"/>
      <c r="AP317" s="117"/>
      <c r="AZ317" s="117"/>
      <c r="BJ317" s="117"/>
      <c r="BT317" s="117"/>
      <c r="CD317" s="117"/>
      <c r="CN317" s="117"/>
      <c r="CX317" s="117"/>
      <c r="DH317" s="117"/>
      <c r="DR317" s="117"/>
      <c r="EB317" s="117"/>
      <c r="EL317" s="117"/>
      <c r="EV317" s="117"/>
      <c r="FF317" s="117"/>
      <c r="FP317" s="117"/>
      <c r="FZ317" s="117"/>
      <c r="GJ317" s="117"/>
      <c r="GT317" s="117"/>
      <c r="HD317" s="117"/>
      <c r="HN317" s="117"/>
      <c r="HX317" s="117"/>
    </row>
    <row xmlns:x14ac="http://schemas.microsoft.com/office/spreadsheetml/2009/9/ac" r="318" s="3" customFormat="true" x14ac:dyDescent="0.25">
      <c r="A318" s="368"/>
      <c r="B318" s="117"/>
      <c r="L318" s="117"/>
      <c r="V318" s="117"/>
      <c r="AF318" s="117"/>
      <c r="AP318" s="117"/>
      <c r="AZ318" s="117"/>
      <c r="BJ318" s="117"/>
      <c r="BT318" s="117"/>
      <c r="CD318" s="117"/>
      <c r="CN318" s="117"/>
      <c r="CX318" s="117"/>
      <c r="DH318" s="117"/>
      <c r="DR318" s="117"/>
      <c r="EB318" s="117"/>
      <c r="EL318" s="117"/>
      <c r="EV318" s="117"/>
      <c r="FF318" s="117"/>
      <c r="FP318" s="117"/>
      <c r="FZ318" s="117"/>
      <c r="GJ318" s="117"/>
      <c r="GT318" s="117"/>
      <c r="HD318" s="117"/>
      <c r="HN318" s="117"/>
      <c r="HX318" s="117"/>
    </row>
    <row xmlns:x14ac="http://schemas.microsoft.com/office/spreadsheetml/2009/9/ac" r="319" s="3" customFormat="true" x14ac:dyDescent="0.25">
      <c r="A319" s="368"/>
      <c r="B319" s="117"/>
      <c r="L319" s="117"/>
      <c r="V319" s="117"/>
      <c r="AF319" s="117"/>
      <c r="AP319" s="117"/>
      <c r="AZ319" s="117"/>
      <c r="BJ319" s="117"/>
      <c r="BT319" s="117"/>
      <c r="CD319" s="117"/>
      <c r="CN319" s="117"/>
      <c r="CX319" s="117"/>
      <c r="DH319" s="117"/>
      <c r="DR319" s="117"/>
      <c r="EB319" s="117"/>
      <c r="EL319" s="117"/>
      <c r="EV319" s="117"/>
      <c r="FF319" s="117"/>
      <c r="FP319" s="117"/>
      <c r="FZ319" s="117"/>
      <c r="GJ319" s="117"/>
      <c r="GT319" s="117"/>
      <c r="HD319" s="117"/>
      <c r="HN319" s="117"/>
      <c r="HX319" s="117"/>
    </row>
    <row xmlns:x14ac="http://schemas.microsoft.com/office/spreadsheetml/2009/9/ac" r="320" s="3" customFormat="true" x14ac:dyDescent="0.25">
      <c r="A320" s="368"/>
      <c r="B320" s="117"/>
      <c r="L320" s="117"/>
      <c r="V320" s="117"/>
      <c r="AF320" s="117"/>
      <c r="AP320" s="117"/>
      <c r="AZ320" s="117"/>
      <c r="BJ320" s="117"/>
      <c r="BT320" s="117"/>
      <c r="CD320" s="117"/>
      <c r="CN320" s="117"/>
      <c r="CX320" s="117"/>
      <c r="DH320" s="117"/>
      <c r="DR320" s="117"/>
      <c r="EB320" s="117"/>
      <c r="EL320" s="117"/>
      <c r="EV320" s="117"/>
      <c r="FF320" s="117"/>
      <c r="FP320" s="117"/>
      <c r="FZ320" s="117"/>
      <c r="GJ320" s="117"/>
      <c r="GT320" s="117"/>
      <c r="HD320" s="117"/>
      <c r="HN320" s="117"/>
      <c r="HX320" s="117"/>
    </row>
    <row xmlns:x14ac="http://schemas.microsoft.com/office/spreadsheetml/2009/9/ac" r="321" s="3" customFormat="true" x14ac:dyDescent="0.25">
      <c r="A321" s="368"/>
      <c r="B321" s="117"/>
      <c r="L321" s="117"/>
      <c r="V321" s="117"/>
      <c r="AF321" s="117"/>
      <c r="AP321" s="117"/>
      <c r="AZ321" s="117"/>
      <c r="BJ321" s="117"/>
      <c r="BT321" s="117"/>
      <c r="CD321" s="117"/>
      <c r="CN321" s="117"/>
      <c r="CX321" s="117"/>
      <c r="DH321" s="117"/>
      <c r="DR321" s="117"/>
      <c r="EB321" s="117"/>
      <c r="EL321" s="117"/>
      <c r="EV321" s="117"/>
      <c r="FF321" s="117"/>
      <c r="FP321" s="117"/>
      <c r="FZ321" s="117"/>
      <c r="GJ321" s="117"/>
      <c r="GT321" s="117"/>
      <c r="HD321" s="117"/>
      <c r="HN321" s="117"/>
      <c r="HX321" s="117"/>
    </row>
    <row xmlns:x14ac="http://schemas.microsoft.com/office/spreadsheetml/2009/9/ac" r="322" s="3" customFormat="true" x14ac:dyDescent="0.25">
      <c r="A322" s="368"/>
      <c r="B322" s="117"/>
      <c r="L322" s="117"/>
      <c r="V322" s="117"/>
      <c r="AF322" s="117"/>
      <c r="AP322" s="117"/>
      <c r="AZ322" s="117"/>
      <c r="BJ322" s="117"/>
      <c r="BT322" s="117"/>
      <c r="CD322" s="117"/>
      <c r="CN322" s="117"/>
      <c r="CX322" s="117"/>
      <c r="DH322" s="117"/>
      <c r="DR322" s="117"/>
      <c r="EB322" s="117"/>
      <c r="EL322" s="117"/>
      <c r="EV322" s="117"/>
      <c r="FF322" s="117"/>
      <c r="FP322" s="117"/>
      <c r="FZ322" s="117"/>
      <c r="GJ322" s="117"/>
      <c r="GT322" s="117"/>
      <c r="HD322" s="117"/>
      <c r="HN322" s="117"/>
      <c r="HX322" s="117"/>
    </row>
    <row xmlns:x14ac="http://schemas.microsoft.com/office/spreadsheetml/2009/9/ac" r="323" s="3" customFormat="true" x14ac:dyDescent="0.25">
      <c r="A323" s="368"/>
      <c r="B323" s="117"/>
      <c r="L323" s="117"/>
      <c r="V323" s="117"/>
      <c r="AF323" s="117"/>
      <c r="AP323" s="117"/>
      <c r="AZ323" s="117"/>
      <c r="BJ323" s="117"/>
      <c r="BT323" s="117"/>
      <c r="CD323" s="117"/>
      <c r="CN323" s="117"/>
      <c r="CX323" s="117"/>
      <c r="DH323" s="117"/>
      <c r="DR323" s="117"/>
      <c r="EB323" s="117"/>
      <c r="EL323" s="117"/>
      <c r="EV323" s="117"/>
      <c r="FF323" s="117"/>
      <c r="FP323" s="117"/>
      <c r="FZ323" s="117"/>
      <c r="GJ323" s="117"/>
      <c r="GT323" s="117"/>
      <c r="HD323" s="117"/>
      <c r="HN323" s="117"/>
      <c r="HX323" s="117"/>
    </row>
    <row xmlns:x14ac="http://schemas.microsoft.com/office/spreadsheetml/2009/9/ac" r="324" s="3" customFormat="true" x14ac:dyDescent="0.25">
      <c r="A324" s="368"/>
      <c r="B324" s="117"/>
      <c r="L324" s="117"/>
      <c r="V324" s="117"/>
      <c r="AF324" s="117"/>
      <c r="AP324" s="117"/>
      <c r="AZ324" s="117"/>
      <c r="BJ324" s="117"/>
      <c r="BT324" s="117"/>
      <c r="CD324" s="117"/>
      <c r="CN324" s="117"/>
      <c r="CX324" s="117"/>
      <c r="DH324" s="117"/>
      <c r="DR324" s="117"/>
      <c r="EB324" s="117"/>
      <c r="EL324" s="117"/>
      <c r="EV324" s="117"/>
      <c r="FF324" s="117"/>
      <c r="FP324" s="117"/>
      <c r="FZ324" s="117"/>
      <c r="GJ324" s="117"/>
      <c r="GT324" s="117"/>
      <c r="HD324" s="117"/>
      <c r="HN324" s="117"/>
      <c r="HX324" s="117"/>
    </row>
    <row xmlns:x14ac="http://schemas.microsoft.com/office/spreadsheetml/2009/9/ac" r="325" s="3" customFormat="true" x14ac:dyDescent="0.25">
      <c r="A325" s="368"/>
      <c r="B325" s="117"/>
      <c r="L325" s="117"/>
      <c r="V325" s="117"/>
      <c r="AF325" s="117"/>
      <c r="AP325" s="117"/>
      <c r="AZ325" s="117"/>
      <c r="BJ325" s="117"/>
      <c r="BT325" s="117"/>
      <c r="CD325" s="117"/>
      <c r="CN325" s="117"/>
      <c r="CX325" s="117"/>
      <c r="DH325" s="117"/>
      <c r="DR325" s="117"/>
      <c r="EB325" s="117"/>
      <c r="EL325" s="117"/>
      <c r="EV325" s="117"/>
      <c r="FF325" s="117"/>
      <c r="FP325" s="117"/>
      <c r="FZ325" s="117"/>
      <c r="GJ325" s="117"/>
      <c r="GT325" s="117"/>
      <c r="HD325" s="117"/>
      <c r="HN325" s="117"/>
      <c r="HX325" s="117"/>
    </row>
    <row xmlns:x14ac="http://schemas.microsoft.com/office/spreadsheetml/2009/9/ac" r="326" s="3" customFormat="true" x14ac:dyDescent="0.25">
      <c r="A326" s="368"/>
      <c r="B326" s="117"/>
      <c r="L326" s="117"/>
      <c r="V326" s="117"/>
      <c r="AF326" s="117"/>
      <c r="AP326" s="117"/>
      <c r="AZ326" s="117"/>
      <c r="BJ326" s="117"/>
      <c r="BT326" s="117"/>
      <c r="CD326" s="117"/>
      <c r="CN326" s="117"/>
      <c r="CX326" s="117"/>
      <c r="DH326" s="117"/>
      <c r="DR326" s="117"/>
      <c r="EB326" s="117"/>
      <c r="EL326" s="117"/>
      <c r="EV326" s="117"/>
      <c r="FF326" s="117"/>
      <c r="FP326" s="117"/>
      <c r="FZ326" s="117"/>
      <c r="GJ326" s="117"/>
      <c r="GT326" s="117"/>
      <c r="HD326" s="117"/>
      <c r="HN326" s="117"/>
      <c r="HX326" s="117"/>
    </row>
    <row xmlns:x14ac="http://schemas.microsoft.com/office/spreadsheetml/2009/9/ac" r="327" s="3" customFormat="true" x14ac:dyDescent="0.25">
      <c r="A327" s="368"/>
      <c r="B327" s="117"/>
      <c r="L327" s="117"/>
      <c r="V327" s="117"/>
      <c r="AF327" s="117"/>
      <c r="AP327" s="117"/>
      <c r="AZ327" s="117"/>
      <c r="BJ327" s="117"/>
      <c r="BT327" s="117"/>
      <c r="CD327" s="117"/>
      <c r="CN327" s="117"/>
      <c r="CX327" s="117"/>
      <c r="DH327" s="117"/>
      <c r="DR327" s="117"/>
      <c r="EB327" s="117"/>
      <c r="EL327" s="117"/>
      <c r="EV327" s="117"/>
      <c r="FF327" s="117"/>
      <c r="FP327" s="117"/>
      <c r="FZ327" s="117"/>
      <c r="GJ327" s="117"/>
      <c r="GT327" s="117"/>
      <c r="HD327" s="117"/>
      <c r="HN327" s="117"/>
      <c r="HX327" s="117"/>
    </row>
    <row xmlns:x14ac="http://schemas.microsoft.com/office/spreadsheetml/2009/9/ac" r="328" s="3" customFormat="true" x14ac:dyDescent="0.25">
      <c r="A328" s="368"/>
      <c r="B328" s="117"/>
      <c r="L328" s="117"/>
      <c r="V328" s="117"/>
      <c r="AF328" s="117"/>
      <c r="AP328" s="117"/>
      <c r="AZ328" s="117"/>
      <c r="BJ328" s="117"/>
      <c r="BT328" s="117"/>
      <c r="CD328" s="117"/>
      <c r="CN328" s="117"/>
      <c r="CX328" s="117"/>
      <c r="DH328" s="117"/>
      <c r="DR328" s="117"/>
      <c r="EB328" s="117"/>
      <c r="EL328" s="117"/>
      <c r="EV328" s="117"/>
      <c r="FF328" s="117"/>
      <c r="FP328" s="117"/>
      <c r="FZ328" s="117"/>
      <c r="GJ328" s="117"/>
      <c r="GT328" s="117"/>
      <c r="HD328" s="117"/>
      <c r="HN328" s="117"/>
      <c r="HX328" s="117"/>
    </row>
    <row xmlns:x14ac="http://schemas.microsoft.com/office/spreadsheetml/2009/9/ac" r="329" s="3" customFormat="true" x14ac:dyDescent="0.25">
      <c r="A329" s="368"/>
      <c r="B329" s="117"/>
      <c r="L329" s="117"/>
      <c r="V329" s="117"/>
      <c r="AF329" s="117"/>
      <c r="AP329" s="117"/>
      <c r="AZ329" s="117"/>
      <c r="BJ329" s="117"/>
      <c r="BT329" s="117"/>
      <c r="CD329" s="117"/>
      <c r="CN329" s="117"/>
      <c r="CX329" s="117"/>
      <c r="DH329" s="117"/>
      <c r="DR329" s="117"/>
      <c r="EB329" s="117"/>
      <c r="EL329" s="117"/>
      <c r="EV329" s="117"/>
      <c r="FF329" s="117"/>
      <c r="FP329" s="117"/>
      <c r="FZ329" s="117"/>
      <c r="GJ329" s="117"/>
      <c r="GT329" s="117"/>
      <c r="HD329" s="117"/>
      <c r="HN329" s="117"/>
      <c r="HX329" s="117"/>
    </row>
    <row xmlns:x14ac="http://schemas.microsoft.com/office/spreadsheetml/2009/9/ac" r="330" s="3" customFormat="true" x14ac:dyDescent="0.25">
      <c r="A330" s="368"/>
      <c r="B330" s="117"/>
      <c r="L330" s="117"/>
      <c r="V330" s="117"/>
      <c r="AF330" s="117"/>
      <c r="AP330" s="117"/>
      <c r="AZ330" s="117"/>
      <c r="BJ330" s="117"/>
      <c r="BT330" s="117"/>
      <c r="CD330" s="117"/>
      <c r="CN330" s="117"/>
      <c r="CX330" s="117"/>
      <c r="DH330" s="117"/>
      <c r="DR330" s="117"/>
      <c r="EB330" s="117"/>
      <c r="EL330" s="117"/>
      <c r="EV330" s="117"/>
      <c r="FF330" s="117"/>
      <c r="FP330" s="117"/>
      <c r="FZ330" s="117"/>
      <c r="GJ330" s="117"/>
      <c r="GT330" s="117"/>
      <c r="HD330" s="117"/>
      <c r="HN330" s="117"/>
      <c r="HX330" s="117"/>
    </row>
    <row xmlns:x14ac="http://schemas.microsoft.com/office/spreadsheetml/2009/9/ac" r="331" s="3" customFormat="true" x14ac:dyDescent="0.25">
      <c r="A331" s="368"/>
      <c r="B331" s="117"/>
      <c r="L331" s="117"/>
      <c r="V331" s="117"/>
      <c r="AF331" s="117"/>
      <c r="AP331" s="117"/>
      <c r="AZ331" s="117"/>
      <c r="BJ331" s="117"/>
      <c r="BT331" s="117"/>
      <c r="CD331" s="117"/>
      <c r="CN331" s="117"/>
      <c r="CX331" s="117"/>
      <c r="DH331" s="117"/>
      <c r="DR331" s="117"/>
      <c r="EB331" s="117"/>
      <c r="EL331" s="117"/>
      <c r="EV331" s="117"/>
      <c r="FF331" s="117"/>
      <c r="FP331" s="117"/>
      <c r="FZ331" s="117"/>
      <c r="GJ331" s="117"/>
      <c r="GT331" s="117"/>
      <c r="HD331" s="117"/>
      <c r="HN331" s="117"/>
      <c r="HX331" s="117"/>
    </row>
    <row xmlns:x14ac="http://schemas.microsoft.com/office/spreadsheetml/2009/9/ac" r="332" s="3" customFormat="true" x14ac:dyDescent="0.25">
      <c r="A332" s="368"/>
      <c r="B332" s="117"/>
      <c r="L332" s="117"/>
      <c r="V332" s="117"/>
      <c r="AF332" s="117"/>
      <c r="AP332" s="117"/>
      <c r="AZ332" s="117"/>
      <c r="BJ332" s="117"/>
      <c r="BT332" s="117"/>
      <c r="CD332" s="117"/>
      <c r="CN332" s="117"/>
      <c r="CX332" s="117"/>
      <c r="DH332" s="117"/>
      <c r="DR332" s="117"/>
      <c r="EB332" s="117"/>
      <c r="EL332" s="117"/>
      <c r="EV332" s="117"/>
      <c r="FF332" s="117"/>
      <c r="FP332" s="117"/>
      <c r="FZ332" s="117"/>
      <c r="GJ332" s="117"/>
      <c r="GT332" s="117"/>
      <c r="HD332" s="117"/>
      <c r="HN332" s="117"/>
      <c r="HX332" s="117"/>
    </row>
    <row xmlns:x14ac="http://schemas.microsoft.com/office/spreadsheetml/2009/9/ac" r="333" s="3" customFormat="true" x14ac:dyDescent="0.25">
      <c r="A333" s="368"/>
      <c r="B333" s="117"/>
      <c r="L333" s="117"/>
      <c r="V333" s="117"/>
      <c r="AF333" s="117"/>
      <c r="AP333" s="117"/>
      <c r="AZ333" s="117"/>
      <c r="BJ333" s="117"/>
      <c r="BT333" s="117"/>
      <c r="CD333" s="117"/>
      <c r="CN333" s="117"/>
      <c r="CX333" s="117"/>
      <c r="DH333" s="117"/>
      <c r="DR333" s="117"/>
      <c r="EB333" s="117"/>
      <c r="EL333" s="117"/>
      <c r="EV333" s="117"/>
      <c r="FF333" s="117"/>
      <c r="FP333" s="117"/>
      <c r="FZ333" s="117"/>
      <c r="GJ333" s="117"/>
      <c r="GT333" s="117"/>
      <c r="HD333" s="117"/>
      <c r="HN333" s="117"/>
      <c r="HX333" s="117"/>
    </row>
    <row xmlns:x14ac="http://schemas.microsoft.com/office/spreadsheetml/2009/9/ac" r="334" s="3" customFormat="true" x14ac:dyDescent="0.25">
      <c r="A334" s="368"/>
      <c r="B334" s="117"/>
      <c r="L334" s="117"/>
      <c r="V334" s="117"/>
      <c r="AF334" s="117"/>
      <c r="AP334" s="117"/>
      <c r="AZ334" s="117"/>
      <c r="BJ334" s="117"/>
      <c r="BT334" s="117"/>
      <c r="CD334" s="117"/>
      <c r="CN334" s="117"/>
      <c r="CX334" s="117"/>
      <c r="DH334" s="117"/>
      <c r="DR334" s="117"/>
      <c r="EB334" s="117"/>
      <c r="EL334" s="117"/>
      <c r="EV334" s="117"/>
      <c r="FF334" s="117"/>
      <c r="FP334" s="117"/>
      <c r="FZ334" s="117"/>
      <c r="GJ334" s="117"/>
      <c r="GT334" s="117"/>
      <c r="HD334" s="117"/>
      <c r="HN334" s="117"/>
      <c r="HX334" s="117"/>
    </row>
    <row xmlns:x14ac="http://schemas.microsoft.com/office/spreadsheetml/2009/9/ac" r="335" s="3" customFormat="true" x14ac:dyDescent="0.25">
      <c r="A335" s="368"/>
      <c r="B335" s="117"/>
      <c r="L335" s="117"/>
      <c r="V335" s="117"/>
      <c r="AF335" s="117"/>
      <c r="AP335" s="117"/>
      <c r="AZ335" s="117"/>
      <c r="BJ335" s="117"/>
      <c r="BT335" s="117"/>
      <c r="CD335" s="117"/>
      <c r="CN335" s="117"/>
      <c r="CX335" s="117"/>
      <c r="DH335" s="117"/>
      <c r="DR335" s="117"/>
      <c r="EB335" s="117"/>
      <c r="EL335" s="117"/>
      <c r="EV335" s="117"/>
      <c r="FF335" s="117"/>
      <c r="FP335" s="117"/>
      <c r="FZ335" s="117"/>
      <c r="GJ335" s="117"/>
      <c r="GT335" s="117"/>
      <c r="HD335" s="117"/>
      <c r="HN335" s="117"/>
      <c r="HX335" s="117"/>
    </row>
    <row xmlns:x14ac="http://schemas.microsoft.com/office/spreadsheetml/2009/9/ac" r="336" s="3" customFormat="true" x14ac:dyDescent="0.25">
      <c r="A336" s="368"/>
      <c r="B336" s="117"/>
      <c r="L336" s="117"/>
      <c r="V336" s="117"/>
      <c r="AF336" s="117"/>
      <c r="AP336" s="117"/>
      <c r="AZ336" s="117"/>
      <c r="BJ336" s="117"/>
      <c r="BT336" s="117"/>
      <c r="CD336" s="117"/>
      <c r="CN336" s="117"/>
      <c r="CX336" s="117"/>
      <c r="DH336" s="117"/>
      <c r="DR336" s="117"/>
      <c r="EB336" s="117"/>
      <c r="EL336" s="117"/>
      <c r="EV336" s="117"/>
      <c r="FF336" s="117"/>
      <c r="FP336" s="117"/>
      <c r="FZ336" s="117"/>
      <c r="GJ336" s="117"/>
      <c r="GT336" s="117"/>
      <c r="HD336" s="117"/>
      <c r="HN336" s="117"/>
      <c r="HX336" s="117"/>
    </row>
    <row xmlns:x14ac="http://schemas.microsoft.com/office/spreadsheetml/2009/9/ac" r="337" s="3" customFormat="true" x14ac:dyDescent="0.25">
      <c r="A337" s="368"/>
      <c r="B337" s="117"/>
      <c r="L337" s="117"/>
      <c r="V337" s="117"/>
      <c r="AF337" s="117"/>
      <c r="AP337" s="117"/>
      <c r="AZ337" s="117"/>
      <c r="BJ337" s="117"/>
      <c r="BT337" s="117"/>
      <c r="CD337" s="117"/>
      <c r="CN337" s="117"/>
      <c r="CX337" s="117"/>
      <c r="DH337" s="117"/>
      <c r="DR337" s="117"/>
      <c r="EB337" s="117"/>
      <c r="EL337" s="117"/>
      <c r="EV337" s="117"/>
      <c r="FF337" s="117"/>
      <c r="FP337" s="117"/>
      <c r="FZ337" s="117"/>
      <c r="GJ337" s="117"/>
      <c r="GT337" s="117"/>
      <c r="HD337" s="117"/>
      <c r="HN337" s="117"/>
      <c r="HX337" s="117"/>
    </row>
    <row xmlns:x14ac="http://schemas.microsoft.com/office/spreadsheetml/2009/9/ac" r="338" s="3" customFormat="true" x14ac:dyDescent="0.25">
      <c r="A338" s="368"/>
      <c r="B338" s="117"/>
      <c r="L338" s="117"/>
      <c r="V338" s="117"/>
      <c r="AF338" s="117"/>
      <c r="AP338" s="117"/>
      <c r="AZ338" s="117"/>
      <c r="BJ338" s="117"/>
      <c r="BT338" s="117"/>
      <c r="CD338" s="117"/>
      <c r="CN338" s="117"/>
      <c r="CX338" s="117"/>
      <c r="DH338" s="117"/>
      <c r="DR338" s="117"/>
      <c r="EB338" s="117"/>
      <c r="EL338" s="117"/>
      <c r="EV338" s="117"/>
      <c r="FF338" s="117"/>
      <c r="FP338" s="117"/>
      <c r="FZ338" s="117"/>
      <c r="GJ338" s="117"/>
      <c r="GT338" s="117"/>
      <c r="HD338" s="117"/>
      <c r="HN338" s="117"/>
      <c r="HX338" s="117"/>
    </row>
    <row xmlns:x14ac="http://schemas.microsoft.com/office/spreadsheetml/2009/9/ac" r="339" s="3" customFormat="true" x14ac:dyDescent="0.25">
      <c r="A339" s="368"/>
      <c r="B339" s="117"/>
      <c r="L339" s="117"/>
      <c r="V339" s="117"/>
      <c r="AF339" s="117"/>
      <c r="AP339" s="117"/>
      <c r="AZ339" s="117"/>
      <c r="BJ339" s="117"/>
      <c r="BT339" s="117"/>
      <c r="CD339" s="117"/>
      <c r="CN339" s="117"/>
      <c r="CX339" s="117"/>
      <c r="DH339" s="117"/>
      <c r="DR339" s="117"/>
      <c r="EB339" s="117"/>
      <c r="EL339" s="117"/>
      <c r="EV339" s="117"/>
      <c r="FF339" s="117"/>
      <c r="FP339" s="117"/>
      <c r="FZ339" s="117"/>
      <c r="GJ339" s="117"/>
      <c r="GT339" s="117"/>
      <c r="HD339" s="117"/>
      <c r="HN339" s="117"/>
      <c r="HX339" s="117"/>
    </row>
    <row xmlns:x14ac="http://schemas.microsoft.com/office/spreadsheetml/2009/9/ac" r="340" s="3" customFormat="true" x14ac:dyDescent="0.25">
      <c r="A340" s="368"/>
      <c r="B340" s="117"/>
      <c r="L340" s="117"/>
      <c r="V340" s="117"/>
      <c r="AF340" s="117"/>
      <c r="AP340" s="117"/>
      <c r="AZ340" s="117"/>
      <c r="BJ340" s="117"/>
      <c r="BT340" s="117"/>
      <c r="CD340" s="117"/>
      <c r="CN340" s="117"/>
      <c r="CX340" s="117"/>
      <c r="DH340" s="117"/>
      <c r="DR340" s="117"/>
      <c r="EB340" s="117"/>
      <c r="EL340" s="117"/>
      <c r="EV340" s="117"/>
      <c r="FF340" s="117"/>
      <c r="FP340" s="117"/>
      <c r="FZ340" s="117"/>
      <c r="GJ340" s="117"/>
      <c r="GT340" s="117"/>
      <c r="HD340" s="117"/>
      <c r="HN340" s="117"/>
      <c r="HX340" s="117"/>
    </row>
    <row xmlns:x14ac="http://schemas.microsoft.com/office/spreadsheetml/2009/9/ac" r="341" s="3" customFormat="true" x14ac:dyDescent="0.25">
      <c r="A341" s="368"/>
      <c r="B341" s="117"/>
      <c r="L341" s="117"/>
      <c r="V341" s="117"/>
      <c r="AF341" s="117"/>
      <c r="AP341" s="117"/>
      <c r="AZ341" s="117"/>
      <c r="BJ341" s="117"/>
      <c r="BT341" s="117"/>
      <c r="CD341" s="117"/>
      <c r="CN341" s="117"/>
      <c r="CX341" s="117"/>
      <c r="DH341" s="117"/>
      <c r="DR341" s="117"/>
      <c r="EB341" s="117"/>
      <c r="EL341" s="117"/>
      <c r="EV341" s="117"/>
      <c r="FF341" s="117"/>
      <c r="FP341" s="117"/>
      <c r="FZ341" s="117"/>
      <c r="GJ341" s="117"/>
      <c r="GT341" s="117"/>
      <c r="HD341" s="117"/>
      <c r="HN341" s="117"/>
      <c r="HX341" s="117"/>
    </row>
    <row xmlns:x14ac="http://schemas.microsoft.com/office/spreadsheetml/2009/9/ac" r="342" s="3" customFormat="true" x14ac:dyDescent="0.25">
      <c r="A342" s="368"/>
      <c r="B342" s="117"/>
      <c r="L342" s="117"/>
      <c r="V342" s="117"/>
      <c r="AF342" s="117"/>
      <c r="AP342" s="117"/>
      <c r="AZ342" s="117"/>
      <c r="BJ342" s="117"/>
      <c r="BT342" s="117"/>
      <c r="CD342" s="117"/>
      <c r="CN342" s="117"/>
      <c r="CX342" s="117"/>
      <c r="DH342" s="117"/>
      <c r="DR342" s="117"/>
      <c r="EB342" s="117"/>
      <c r="EL342" s="117"/>
      <c r="EV342" s="117"/>
      <c r="FF342" s="117"/>
      <c r="FP342" s="117"/>
      <c r="FZ342" s="117"/>
      <c r="GJ342" s="117"/>
      <c r="GT342" s="117"/>
      <c r="HD342" s="117"/>
      <c r="HN342" s="117"/>
      <c r="HX342" s="117"/>
    </row>
    <row xmlns:x14ac="http://schemas.microsoft.com/office/spreadsheetml/2009/9/ac" r="343" s="3" customFormat="true" x14ac:dyDescent="0.25">
      <c r="A343" s="368"/>
      <c r="B343" s="117"/>
      <c r="L343" s="117"/>
      <c r="V343" s="117"/>
      <c r="AF343" s="117"/>
      <c r="AP343" s="117"/>
      <c r="AZ343" s="117"/>
      <c r="BJ343" s="117"/>
      <c r="BT343" s="117"/>
      <c r="CD343" s="117"/>
      <c r="CN343" s="117"/>
      <c r="CX343" s="117"/>
      <c r="DH343" s="117"/>
      <c r="DR343" s="117"/>
      <c r="EB343" s="117"/>
      <c r="EL343" s="117"/>
      <c r="EV343" s="117"/>
      <c r="FF343" s="117"/>
      <c r="FP343" s="117"/>
      <c r="FZ343" s="117"/>
      <c r="GJ343" s="117"/>
      <c r="GT343" s="117"/>
      <c r="HD343" s="117"/>
      <c r="HN343" s="117"/>
      <c r="HX343" s="117"/>
    </row>
    <row xmlns:x14ac="http://schemas.microsoft.com/office/spreadsheetml/2009/9/ac" r="344" s="3" customFormat="true" x14ac:dyDescent="0.25">
      <c r="A344" s="368"/>
      <c r="B344" s="117"/>
      <c r="L344" s="117"/>
      <c r="V344" s="117"/>
      <c r="AF344" s="117"/>
      <c r="AP344" s="117"/>
      <c r="AZ344" s="117"/>
      <c r="BJ344" s="117"/>
      <c r="BT344" s="117"/>
      <c r="CD344" s="117"/>
      <c r="CN344" s="117"/>
      <c r="CX344" s="117"/>
      <c r="DH344" s="117"/>
      <c r="DR344" s="117"/>
      <c r="EB344" s="117"/>
      <c r="EL344" s="117"/>
      <c r="EV344" s="117"/>
      <c r="FF344" s="117"/>
      <c r="FP344" s="117"/>
      <c r="FZ344" s="117"/>
      <c r="GJ344" s="117"/>
      <c r="GT344" s="117"/>
      <c r="HD344" s="117"/>
      <c r="HN344" s="117"/>
      <c r="HX344" s="117"/>
    </row>
    <row xmlns:x14ac="http://schemas.microsoft.com/office/spreadsheetml/2009/9/ac" r="345" s="3" customFormat="true" x14ac:dyDescent="0.25">
      <c r="A345" s="368"/>
      <c r="B345" s="117"/>
      <c r="L345" s="117"/>
      <c r="V345" s="117"/>
      <c r="AF345" s="117"/>
      <c r="AP345" s="117"/>
      <c r="AZ345" s="117"/>
      <c r="BJ345" s="117"/>
      <c r="BT345" s="117"/>
      <c r="CD345" s="117"/>
      <c r="CN345" s="117"/>
      <c r="CX345" s="117"/>
      <c r="DH345" s="117"/>
      <c r="DR345" s="117"/>
      <c r="EB345" s="117"/>
      <c r="EL345" s="117"/>
      <c r="EV345" s="117"/>
      <c r="FF345" s="117"/>
      <c r="FP345" s="117"/>
      <c r="FZ345" s="117"/>
      <c r="GJ345" s="117"/>
      <c r="GT345" s="117"/>
      <c r="HD345" s="117"/>
      <c r="HN345" s="117"/>
      <c r="HX345" s="117"/>
    </row>
    <row xmlns:x14ac="http://schemas.microsoft.com/office/spreadsheetml/2009/9/ac" r="346" s="3" customFormat="true" x14ac:dyDescent="0.25">
      <c r="A346" s="368"/>
      <c r="B346" s="117"/>
      <c r="L346" s="117"/>
      <c r="V346" s="117"/>
      <c r="AF346" s="117"/>
      <c r="AP346" s="117"/>
      <c r="AZ346" s="117"/>
      <c r="BJ346" s="117"/>
      <c r="BT346" s="117"/>
      <c r="CD346" s="117"/>
      <c r="CN346" s="117"/>
      <c r="CX346" s="117"/>
      <c r="DH346" s="117"/>
      <c r="DR346" s="117"/>
      <c r="EB346" s="117"/>
      <c r="EL346" s="117"/>
      <c r="EV346" s="117"/>
      <c r="FF346" s="117"/>
      <c r="FP346" s="117"/>
      <c r="FZ346" s="117"/>
      <c r="GJ346" s="117"/>
      <c r="GT346" s="117"/>
      <c r="HD346" s="117"/>
      <c r="HN346" s="117"/>
      <c r="HX346" s="117"/>
    </row>
    <row xmlns:x14ac="http://schemas.microsoft.com/office/spreadsheetml/2009/9/ac" r="347" s="3" customFormat="true" x14ac:dyDescent="0.25">
      <c r="A347" s="368"/>
      <c r="B347" s="117"/>
      <c r="L347" s="117"/>
      <c r="V347" s="117"/>
      <c r="AF347" s="117"/>
      <c r="AP347" s="117"/>
      <c r="AZ347" s="117"/>
      <c r="BJ347" s="117"/>
      <c r="BT347" s="117"/>
      <c r="CD347" s="117"/>
      <c r="CN347" s="117"/>
      <c r="CX347" s="117"/>
      <c r="DH347" s="117"/>
      <c r="DR347" s="117"/>
      <c r="EB347" s="117"/>
      <c r="EL347" s="117"/>
      <c r="EV347" s="117"/>
      <c r="FF347" s="117"/>
      <c r="FP347" s="117"/>
      <c r="FZ347" s="117"/>
      <c r="GJ347" s="117"/>
      <c r="GT347" s="117"/>
      <c r="HD347" s="117"/>
      <c r="HN347" s="117"/>
      <c r="HX347" s="117"/>
    </row>
    <row xmlns:x14ac="http://schemas.microsoft.com/office/spreadsheetml/2009/9/ac" r="348" s="3" customFormat="true" x14ac:dyDescent="0.25">
      <c r="A348" s="368"/>
      <c r="B348" s="117"/>
      <c r="L348" s="117"/>
      <c r="V348" s="117"/>
      <c r="AF348" s="117"/>
      <c r="AP348" s="117"/>
      <c r="AZ348" s="117"/>
      <c r="BJ348" s="117"/>
      <c r="BT348" s="117"/>
      <c r="CD348" s="117"/>
      <c r="CN348" s="117"/>
      <c r="CX348" s="117"/>
      <c r="DH348" s="117"/>
      <c r="DR348" s="117"/>
      <c r="EB348" s="117"/>
      <c r="EL348" s="117"/>
      <c r="EV348" s="117"/>
      <c r="FF348" s="117"/>
      <c r="FP348" s="117"/>
      <c r="FZ348" s="117"/>
      <c r="GJ348" s="117"/>
      <c r="GT348" s="117"/>
      <c r="HD348" s="117"/>
      <c r="HN348" s="117"/>
      <c r="HX348" s="117"/>
    </row>
    <row xmlns:x14ac="http://schemas.microsoft.com/office/spreadsheetml/2009/9/ac" r="349" s="3" customFormat="true" x14ac:dyDescent="0.25">
      <c r="A349" s="368"/>
      <c r="B349" s="117"/>
      <c r="L349" s="117"/>
      <c r="V349" s="117"/>
      <c r="AF349" s="117"/>
      <c r="AP349" s="117"/>
      <c r="AZ349" s="117"/>
      <c r="BJ349" s="117"/>
      <c r="BT349" s="117"/>
      <c r="CD349" s="117"/>
      <c r="CN349" s="117"/>
      <c r="CX349" s="117"/>
      <c r="DH349" s="117"/>
      <c r="DR349" s="117"/>
      <c r="EB349" s="117"/>
      <c r="EL349" s="117"/>
      <c r="EV349" s="117"/>
      <c r="FF349" s="117"/>
      <c r="FP349" s="117"/>
      <c r="FZ349" s="117"/>
      <c r="GJ349" s="117"/>
      <c r="GT349" s="117"/>
      <c r="HD349" s="117"/>
      <c r="HN349" s="117"/>
      <c r="HX349" s="117"/>
    </row>
    <row xmlns:x14ac="http://schemas.microsoft.com/office/spreadsheetml/2009/9/ac" r="350" s="3" customFormat="true" x14ac:dyDescent="0.25">
      <c r="A350" s="368"/>
      <c r="B350" s="117"/>
      <c r="L350" s="117"/>
      <c r="V350" s="117"/>
      <c r="AF350" s="117"/>
      <c r="AP350" s="117"/>
      <c r="AZ350" s="117"/>
      <c r="BJ350" s="117"/>
      <c r="BT350" s="117"/>
      <c r="CD350" s="117"/>
      <c r="CN350" s="117"/>
      <c r="CX350" s="117"/>
      <c r="DH350" s="117"/>
      <c r="DR350" s="117"/>
      <c r="EB350" s="117"/>
      <c r="EL350" s="117"/>
      <c r="EV350" s="117"/>
      <c r="FF350" s="117"/>
      <c r="FP350" s="117"/>
      <c r="FZ350" s="117"/>
      <c r="GJ350" s="117"/>
      <c r="GT350" s="117"/>
      <c r="HD350" s="117"/>
      <c r="HN350" s="117"/>
      <c r="HX350" s="117"/>
    </row>
    <row xmlns:x14ac="http://schemas.microsoft.com/office/spreadsheetml/2009/9/ac" r="351" s="3" customFormat="true" x14ac:dyDescent="0.25">
      <c r="A351" s="368"/>
      <c r="B351" s="117"/>
      <c r="L351" s="117"/>
      <c r="V351" s="117"/>
      <c r="AF351" s="117"/>
      <c r="AP351" s="117"/>
      <c r="AZ351" s="117"/>
      <c r="BJ351" s="117"/>
      <c r="BT351" s="117"/>
      <c r="CD351" s="117"/>
      <c r="CN351" s="117"/>
      <c r="CX351" s="117"/>
      <c r="DH351" s="117"/>
      <c r="DR351" s="117"/>
      <c r="EB351" s="117"/>
      <c r="EL351" s="117"/>
      <c r="EV351" s="117"/>
      <c r="FF351" s="117"/>
      <c r="FP351" s="117"/>
      <c r="FZ351" s="117"/>
      <c r="GJ351" s="117"/>
      <c r="GT351" s="117"/>
      <c r="HD351" s="117"/>
      <c r="HN351" s="117"/>
      <c r="HX351" s="117"/>
    </row>
    <row xmlns:x14ac="http://schemas.microsoft.com/office/spreadsheetml/2009/9/ac" r="352" s="3" customFormat="true" x14ac:dyDescent="0.25">
      <c r="A352" s="368"/>
      <c r="B352" s="117"/>
      <c r="L352" s="117"/>
      <c r="V352" s="117"/>
      <c r="AF352" s="117"/>
      <c r="AP352" s="117"/>
      <c r="AZ352" s="117"/>
      <c r="BJ352" s="117"/>
      <c r="BT352" s="117"/>
      <c r="CD352" s="117"/>
      <c r="CN352" s="117"/>
      <c r="CX352" s="117"/>
      <c r="DH352" s="117"/>
      <c r="DR352" s="117"/>
      <c r="EB352" s="117"/>
      <c r="EL352" s="117"/>
      <c r="EV352" s="117"/>
      <c r="FF352" s="117"/>
      <c r="FP352" s="117"/>
      <c r="FZ352" s="117"/>
      <c r="GJ352" s="117"/>
      <c r="GT352" s="117"/>
      <c r="HD352" s="117"/>
      <c r="HN352" s="117"/>
      <c r="HX352" s="117"/>
    </row>
    <row xmlns:x14ac="http://schemas.microsoft.com/office/spreadsheetml/2009/9/ac" r="353" s="3" customFormat="true" x14ac:dyDescent="0.25">
      <c r="A353" s="368"/>
      <c r="B353" s="117"/>
      <c r="L353" s="117"/>
      <c r="V353" s="117"/>
      <c r="AF353" s="117"/>
      <c r="AP353" s="117"/>
      <c r="AZ353" s="117"/>
      <c r="BJ353" s="117"/>
      <c r="BT353" s="117"/>
      <c r="CD353" s="117"/>
      <c r="CN353" s="117"/>
      <c r="CX353" s="117"/>
      <c r="DH353" s="117"/>
      <c r="DR353" s="117"/>
      <c r="EB353" s="117"/>
      <c r="EL353" s="117"/>
      <c r="EV353" s="117"/>
      <c r="FF353" s="117"/>
      <c r="FP353" s="117"/>
      <c r="FZ353" s="117"/>
      <c r="GJ353" s="117"/>
      <c r="GT353" s="117"/>
      <c r="HD353" s="117"/>
      <c r="HN353" s="117"/>
      <c r="HX353" s="117"/>
    </row>
    <row xmlns:x14ac="http://schemas.microsoft.com/office/spreadsheetml/2009/9/ac" r="354" s="3" customFormat="true" x14ac:dyDescent="0.25">
      <c r="A354" s="368"/>
      <c r="B354" s="117"/>
      <c r="L354" s="117"/>
      <c r="V354" s="117"/>
      <c r="AF354" s="117"/>
      <c r="AP354" s="117"/>
      <c r="AZ354" s="117"/>
      <c r="BJ354" s="117"/>
      <c r="BT354" s="117"/>
      <c r="CD354" s="117"/>
      <c r="CN354" s="117"/>
      <c r="CX354" s="117"/>
      <c r="DH354" s="117"/>
      <c r="DR354" s="117"/>
      <c r="EB354" s="117"/>
      <c r="EL354" s="117"/>
      <c r="EV354" s="117"/>
      <c r="FF354" s="117"/>
      <c r="FP354" s="117"/>
      <c r="FZ354" s="117"/>
      <c r="GJ354" s="117"/>
      <c r="GT354" s="117"/>
      <c r="HD354" s="117"/>
      <c r="HN354" s="117"/>
      <c r="HX354" s="117"/>
    </row>
    <row xmlns:x14ac="http://schemas.microsoft.com/office/spreadsheetml/2009/9/ac" r="355" s="3" customFormat="true" x14ac:dyDescent="0.25">
      <c r="A355" s="368"/>
      <c r="B355" s="117"/>
      <c r="L355" s="117"/>
      <c r="V355" s="117"/>
      <c r="AF355" s="117"/>
      <c r="AP355" s="117"/>
      <c r="AZ355" s="117"/>
      <c r="BJ355" s="117"/>
      <c r="BT355" s="117"/>
      <c r="CD355" s="117"/>
      <c r="CN355" s="117"/>
      <c r="CX355" s="117"/>
      <c r="DH355" s="117"/>
      <c r="DR355" s="117"/>
      <c r="EB355" s="117"/>
      <c r="EL355" s="117"/>
      <c r="EV355" s="117"/>
      <c r="FF355" s="117"/>
      <c r="FP355" s="117"/>
      <c r="FZ355" s="117"/>
      <c r="GJ355" s="117"/>
      <c r="GT355" s="117"/>
      <c r="HD355" s="117"/>
      <c r="HN355" s="117"/>
      <c r="HX355" s="117"/>
    </row>
    <row xmlns:x14ac="http://schemas.microsoft.com/office/spreadsheetml/2009/9/ac" r="356" s="3" customFormat="true" x14ac:dyDescent="0.25">
      <c r="A356" s="368"/>
      <c r="B356" s="117"/>
      <c r="L356" s="117"/>
      <c r="V356" s="117"/>
      <c r="AF356" s="117"/>
      <c r="AP356" s="117"/>
      <c r="AZ356" s="117"/>
      <c r="BJ356" s="117"/>
      <c r="BT356" s="117"/>
      <c r="CD356" s="117"/>
      <c r="CN356" s="117"/>
      <c r="CX356" s="117"/>
      <c r="DH356" s="117"/>
      <c r="DR356" s="117"/>
      <c r="EB356" s="117"/>
      <c r="EL356" s="117"/>
      <c r="EV356" s="117"/>
      <c r="FF356" s="117"/>
      <c r="FP356" s="117"/>
      <c r="FZ356" s="117"/>
      <c r="GJ356" s="117"/>
      <c r="GT356" s="117"/>
      <c r="HD356" s="117"/>
      <c r="HN356" s="117"/>
      <c r="HX356" s="117"/>
    </row>
    <row xmlns:x14ac="http://schemas.microsoft.com/office/spreadsheetml/2009/9/ac" r="357" s="3" customFormat="true" x14ac:dyDescent="0.25">
      <c r="A357" s="368"/>
      <c r="B357" s="117"/>
      <c r="L357" s="117"/>
      <c r="V357" s="117"/>
      <c r="AF357" s="117"/>
      <c r="AP357" s="117"/>
      <c r="AZ357" s="117"/>
      <c r="BJ357" s="117"/>
      <c r="BT357" s="117"/>
      <c r="CD357" s="117"/>
      <c r="CN357" s="117"/>
      <c r="CX357" s="117"/>
      <c r="DH357" s="117"/>
      <c r="DR357" s="117"/>
      <c r="EB357" s="117"/>
      <c r="EL357" s="117"/>
      <c r="EV357" s="117"/>
      <c r="FF357" s="117"/>
      <c r="FP357" s="117"/>
      <c r="FZ357" s="117"/>
      <c r="GJ357" s="117"/>
      <c r="GT357" s="117"/>
      <c r="HD357" s="117"/>
      <c r="HN357" s="117"/>
      <c r="HX357" s="117"/>
    </row>
    <row xmlns:x14ac="http://schemas.microsoft.com/office/spreadsheetml/2009/9/ac" r="358" s="3" customFormat="true" x14ac:dyDescent="0.25">
      <c r="A358" s="368"/>
      <c r="B358" s="117"/>
      <c r="L358" s="117"/>
      <c r="V358" s="117"/>
      <c r="AF358" s="117"/>
      <c r="AP358" s="117"/>
      <c r="AZ358" s="117"/>
      <c r="BJ358" s="117"/>
      <c r="BT358" s="117"/>
      <c r="CD358" s="117"/>
      <c r="CN358" s="117"/>
      <c r="CX358" s="117"/>
      <c r="DH358" s="117"/>
      <c r="DR358" s="117"/>
      <c r="EB358" s="117"/>
      <c r="EL358" s="117"/>
      <c r="EV358" s="117"/>
      <c r="FF358" s="117"/>
      <c r="FP358" s="117"/>
      <c r="FZ358" s="117"/>
      <c r="GJ358" s="117"/>
      <c r="GT358" s="117"/>
      <c r="HD358" s="117"/>
      <c r="HN358" s="117"/>
      <c r="HX358" s="117"/>
    </row>
    <row xmlns:x14ac="http://schemas.microsoft.com/office/spreadsheetml/2009/9/ac" r="359" s="3" customFormat="true" x14ac:dyDescent="0.25">
      <c r="A359" s="368"/>
      <c r="B359" s="117"/>
      <c r="L359" s="117"/>
      <c r="V359" s="117"/>
      <c r="AF359" s="117"/>
      <c r="AP359" s="117"/>
      <c r="AZ359" s="117"/>
      <c r="BJ359" s="117"/>
      <c r="BT359" s="117"/>
      <c r="CD359" s="117"/>
      <c r="CN359" s="117"/>
      <c r="CX359" s="117"/>
      <c r="DH359" s="117"/>
      <c r="DR359" s="117"/>
      <c r="EB359" s="117"/>
      <c r="EL359" s="117"/>
      <c r="EV359" s="117"/>
      <c r="FF359" s="117"/>
      <c r="FP359" s="117"/>
      <c r="FZ359" s="117"/>
      <c r="GJ359" s="117"/>
      <c r="GT359" s="117"/>
      <c r="HD359" s="117"/>
      <c r="HN359" s="117"/>
      <c r="HX359" s="117"/>
    </row>
    <row xmlns:x14ac="http://schemas.microsoft.com/office/spreadsheetml/2009/9/ac" r="360" s="3" customFormat="true" x14ac:dyDescent="0.25">
      <c r="A360" s="368"/>
      <c r="B360" s="117"/>
      <c r="L360" s="117"/>
      <c r="V360" s="117"/>
      <c r="AF360" s="117"/>
      <c r="AP360" s="117"/>
      <c r="AZ360" s="117"/>
      <c r="BJ360" s="117"/>
      <c r="BT360" s="117"/>
      <c r="CD360" s="117"/>
      <c r="CN360" s="117"/>
      <c r="CX360" s="117"/>
      <c r="DH360" s="117"/>
      <c r="DR360" s="117"/>
      <c r="EB360" s="117"/>
      <c r="EL360" s="117"/>
      <c r="EV360" s="117"/>
      <c r="FF360" s="117"/>
      <c r="FP360" s="117"/>
      <c r="FZ360" s="117"/>
      <c r="GJ360" s="117"/>
      <c r="GT360" s="117"/>
      <c r="HD360" s="117"/>
      <c r="HN360" s="117"/>
      <c r="HX360" s="117"/>
    </row>
    <row xmlns:x14ac="http://schemas.microsoft.com/office/spreadsheetml/2009/9/ac" r="361" s="3" customFormat="true" x14ac:dyDescent="0.25">
      <c r="A361" s="368"/>
      <c r="B361" s="117"/>
      <c r="L361" s="117"/>
      <c r="V361" s="117"/>
      <c r="AF361" s="117"/>
      <c r="AP361" s="117"/>
      <c r="AZ361" s="117"/>
      <c r="BJ361" s="117"/>
      <c r="BT361" s="117"/>
      <c r="CD361" s="117"/>
      <c r="CN361" s="117"/>
      <c r="CX361" s="117"/>
      <c r="DH361" s="117"/>
      <c r="DR361" s="117"/>
      <c r="EB361" s="117"/>
      <c r="EL361" s="117"/>
      <c r="EV361" s="117"/>
      <c r="FF361" s="117"/>
      <c r="FP361" s="117"/>
      <c r="FZ361" s="117"/>
      <c r="GJ361" s="117"/>
      <c r="GT361" s="117"/>
      <c r="HD361" s="117"/>
      <c r="HN361" s="117"/>
      <c r="HX361" s="117"/>
    </row>
    <row xmlns:x14ac="http://schemas.microsoft.com/office/spreadsheetml/2009/9/ac" r="362" s="3" customFormat="true" x14ac:dyDescent="0.25">
      <c r="A362" s="368"/>
      <c r="B362" s="117"/>
      <c r="L362" s="117"/>
      <c r="V362" s="117"/>
      <c r="AF362" s="117"/>
      <c r="AP362" s="117"/>
      <c r="AZ362" s="117"/>
      <c r="BJ362" s="117"/>
      <c r="BT362" s="117"/>
      <c r="CD362" s="117"/>
      <c r="CN362" s="117"/>
      <c r="CX362" s="117"/>
      <c r="DH362" s="117"/>
      <c r="DR362" s="117"/>
      <c r="EB362" s="117"/>
      <c r="EL362" s="117"/>
      <c r="EV362" s="117"/>
      <c r="FF362" s="117"/>
      <c r="FP362" s="117"/>
      <c r="FZ362" s="117"/>
      <c r="GJ362" s="117"/>
      <c r="GT362" s="117"/>
      <c r="HD362" s="117"/>
      <c r="HN362" s="117"/>
      <c r="HX362" s="117"/>
    </row>
    <row xmlns:x14ac="http://schemas.microsoft.com/office/spreadsheetml/2009/9/ac" r="363" s="3" customFormat="true" x14ac:dyDescent="0.25">
      <c r="A363" s="368"/>
      <c r="B363" s="117"/>
      <c r="L363" s="117"/>
      <c r="V363" s="117"/>
      <c r="AF363" s="117"/>
      <c r="AP363" s="117"/>
      <c r="AZ363" s="117"/>
      <c r="BJ363" s="117"/>
      <c r="BT363" s="117"/>
      <c r="CD363" s="117"/>
      <c r="CN363" s="117"/>
      <c r="CX363" s="117"/>
      <c r="DH363" s="117"/>
      <c r="DR363" s="117"/>
      <c r="EB363" s="117"/>
      <c r="EL363" s="117"/>
      <c r="EV363" s="117"/>
      <c r="FF363" s="117"/>
      <c r="FP363" s="117"/>
      <c r="FZ363" s="117"/>
      <c r="GJ363" s="117"/>
      <c r="GT363" s="117"/>
      <c r="HD363" s="117"/>
      <c r="HN363" s="117"/>
      <c r="HX363" s="117"/>
    </row>
    <row xmlns:x14ac="http://schemas.microsoft.com/office/spreadsheetml/2009/9/ac" r="364" s="3" customFormat="true" x14ac:dyDescent="0.25">
      <c r="A364" s="368"/>
      <c r="B364" s="117"/>
      <c r="L364" s="117"/>
      <c r="V364" s="117"/>
      <c r="AF364" s="117"/>
      <c r="AP364" s="117"/>
      <c r="AZ364" s="117"/>
      <c r="BJ364" s="117"/>
      <c r="BT364" s="117"/>
      <c r="CD364" s="117"/>
      <c r="CN364" s="117"/>
      <c r="CX364" s="117"/>
      <c r="DH364" s="117"/>
      <c r="DR364" s="117"/>
      <c r="EB364" s="117"/>
      <c r="EL364" s="117"/>
      <c r="EV364" s="117"/>
      <c r="FF364" s="117"/>
      <c r="FP364" s="117"/>
      <c r="FZ364" s="117"/>
      <c r="GJ364" s="117"/>
      <c r="GT364" s="117"/>
      <c r="HD364" s="117"/>
      <c r="HN364" s="117"/>
      <c r="HX364" s="117"/>
    </row>
    <row xmlns:x14ac="http://schemas.microsoft.com/office/spreadsheetml/2009/9/ac" r="365" s="3" customFormat="true" x14ac:dyDescent="0.25">
      <c r="A365" s="368"/>
      <c r="B365" s="117"/>
      <c r="L365" s="117"/>
      <c r="V365" s="117"/>
      <c r="AF365" s="117"/>
      <c r="AP365" s="117"/>
      <c r="AZ365" s="117"/>
      <c r="BJ365" s="117"/>
      <c r="BT365" s="117"/>
      <c r="CD365" s="117"/>
      <c r="CN365" s="117"/>
      <c r="CX365" s="117"/>
      <c r="DH365" s="117"/>
      <c r="DR365" s="117"/>
      <c r="EB365" s="117"/>
      <c r="EL365" s="117"/>
      <c r="EV365" s="117"/>
      <c r="FF365" s="117"/>
      <c r="FP365" s="117"/>
      <c r="FZ365" s="117"/>
      <c r="GJ365" s="117"/>
      <c r="GT365" s="117"/>
      <c r="HD365" s="117"/>
      <c r="HN365" s="117"/>
      <c r="HX365" s="117"/>
    </row>
    <row xmlns:x14ac="http://schemas.microsoft.com/office/spreadsheetml/2009/9/ac" r="366" s="3" customFormat="true" x14ac:dyDescent="0.25">
      <c r="A366" s="368"/>
      <c r="B366" s="117"/>
      <c r="L366" s="117"/>
      <c r="V366" s="117"/>
      <c r="AF366" s="117"/>
      <c r="AP366" s="117"/>
      <c r="AZ366" s="117"/>
      <c r="BJ366" s="117"/>
      <c r="BT366" s="117"/>
      <c r="CD366" s="117"/>
      <c r="CN366" s="117"/>
      <c r="CX366" s="117"/>
      <c r="DH366" s="117"/>
      <c r="DR366" s="117"/>
      <c r="EB366" s="117"/>
      <c r="EL366" s="117"/>
      <c r="EV366" s="117"/>
      <c r="FF366" s="117"/>
      <c r="FP366" s="117"/>
      <c r="FZ366" s="117"/>
      <c r="GJ366" s="117"/>
      <c r="GT366" s="117"/>
      <c r="HD366" s="117"/>
      <c r="HN366" s="117"/>
      <c r="HX366" s="117"/>
    </row>
    <row xmlns:x14ac="http://schemas.microsoft.com/office/spreadsheetml/2009/9/ac" r="367" s="3" customFormat="true" x14ac:dyDescent="0.25">
      <c r="A367" s="368"/>
      <c r="B367" s="117"/>
      <c r="L367" s="117"/>
      <c r="V367" s="117"/>
      <c r="AF367" s="117"/>
      <c r="AP367" s="117"/>
      <c r="AZ367" s="117"/>
      <c r="BJ367" s="117"/>
      <c r="BT367" s="117"/>
      <c r="CD367" s="117"/>
      <c r="CN367" s="117"/>
      <c r="CX367" s="117"/>
      <c r="DH367" s="117"/>
      <c r="DR367" s="117"/>
      <c r="EB367" s="117"/>
      <c r="EL367" s="117"/>
      <c r="EV367" s="117"/>
      <c r="FF367" s="117"/>
      <c r="FP367" s="117"/>
      <c r="FZ367" s="117"/>
      <c r="GJ367" s="117"/>
      <c r="GT367" s="117"/>
      <c r="HD367" s="117"/>
      <c r="HN367" s="117"/>
      <c r="HX367" s="117"/>
    </row>
    <row xmlns:x14ac="http://schemas.microsoft.com/office/spreadsheetml/2009/9/ac" r="368" s="3" customFormat="true" x14ac:dyDescent="0.25">
      <c r="A368" s="368"/>
      <c r="B368" s="117"/>
      <c r="L368" s="117"/>
      <c r="V368" s="117"/>
      <c r="AF368" s="117"/>
      <c r="AP368" s="117"/>
      <c r="AZ368" s="117"/>
      <c r="BJ368" s="117"/>
      <c r="BT368" s="117"/>
      <c r="CD368" s="117"/>
      <c r="CN368" s="117"/>
      <c r="CX368" s="117"/>
      <c r="DH368" s="117"/>
      <c r="DR368" s="117"/>
      <c r="EB368" s="117"/>
      <c r="EL368" s="117"/>
      <c r="EV368" s="117"/>
      <c r="FF368" s="117"/>
      <c r="FP368" s="117"/>
      <c r="FZ368" s="117"/>
      <c r="GJ368" s="117"/>
      <c r="GT368" s="117"/>
      <c r="HD368" s="117"/>
      <c r="HN368" s="117"/>
      <c r="HX368" s="117"/>
    </row>
    <row xmlns:x14ac="http://schemas.microsoft.com/office/spreadsheetml/2009/9/ac" r="369" s="3" customFormat="true" x14ac:dyDescent="0.25">
      <c r="A369" s="368"/>
      <c r="B369" s="117"/>
      <c r="L369" s="117"/>
      <c r="V369" s="117"/>
      <c r="AF369" s="117"/>
      <c r="AP369" s="117"/>
      <c r="AZ369" s="117"/>
      <c r="BJ369" s="117"/>
      <c r="BT369" s="117"/>
      <c r="CD369" s="117"/>
      <c r="CN369" s="117"/>
      <c r="CX369" s="117"/>
      <c r="DH369" s="117"/>
      <c r="DR369" s="117"/>
      <c r="EB369" s="117"/>
      <c r="EL369" s="117"/>
      <c r="EV369" s="117"/>
      <c r="FF369" s="117"/>
      <c r="FP369" s="117"/>
      <c r="FZ369" s="117"/>
      <c r="GJ369" s="117"/>
      <c r="GT369" s="117"/>
      <c r="HD369" s="117"/>
      <c r="HN369" s="117"/>
      <c r="HX369" s="117"/>
    </row>
    <row xmlns:x14ac="http://schemas.microsoft.com/office/spreadsheetml/2009/9/ac" r="370" s="3" customFormat="true" x14ac:dyDescent="0.25">
      <c r="A370" s="368"/>
      <c r="B370" s="117"/>
      <c r="L370" s="117"/>
      <c r="V370" s="117"/>
      <c r="AF370" s="117"/>
      <c r="AP370" s="117"/>
      <c r="AZ370" s="117"/>
      <c r="BJ370" s="117"/>
      <c r="BT370" s="117"/>
      <c r="CD370" s="117"/>
      <c r="CN370" s="117"/>
      <c r="CX370" s="117"/>
      <c r="DH370" s="117"/>
      <c r="DR370" s="117"/>
      <c r="EB370" s="117"/>
      <c r="EL370" s="117"/>
      <c r="EV370" s="117"/>
      <c r="FF370" s="117"/>
      <c r="FP370" s="117"/>
      <c r="FZ370" s="117"/>
      <c r="GJ370" s="117"/>
      <c r="GT370" s="117"/>
      <c r="HD370" s="117"/>
      <c r="HN370" s="117"/>
      <c r="HX370" s="117"/>
    </row>
    <row xmlns:x14ac="http://schemas.microsoft.com/office/spreadsheetml/2009/9/ac" r="371" s="3" customFormat="true" x14ac:dyDescent="0.25">
      <c r="A371" s="368"/>
      <c r="B371" s="117"/>
      <c r="L371" s="117"/>
      <c r="V371" s="117"/>
      <c r="AF371" s="117"/>
      <c r="AP371" s="117"/>
      <c r="AZ371" s="117"/>
      <c r="BJ371" s="117"/>
      <c r="BT371" s="117"/>
      <c r="CD371" s="117"/>
      <c r="CN371" s="117"/>
      <c r="CX371" s="117"/>
      <c r="DH371" s="117"/>
      <c r="DR371" s="117"/>
      <c r="EB371" s="117"/>
      <c r="EL371" s="117"/>
      <c r="EV371" s="117"/>
      <c r="FF371" s="117"/>
      <c r="FP371" s="117"/>
      <c r="FZ371" s="117"/>
      <c r="GJ371" s="117"/>
      <c r="GT371" s="117"/>
      <c r="HD371" s="117"/>
      <c r="HN371" s="117"/>
      <c r="HX371" s="117"/>
    </row>
    <row xmlns:x14ac="http://schemas.microsoft.com/office/spreadsheetml/2009/9/ac" r="372" s="3" customFormat="true" x14ac:dyDescent="0.25">
      <c r="A372" s="368"/>
      <c r="B372" s="117"/>
      <c r="L372" s="117"/>
      <c r="V372" s="117"/>
      <c r="AF372" s="117"/>
      <c r="AP372" s="117"/>
      <c r="AZ372" s="117"/>
      <c r="BJ372" s="117"/>
      <c r="BT372" s="117"/>
      <c r="CD372" s="117"/>
      <c r="CN372" s="117"/>
      <c r="CX372" s="117"/>
      <c r="DH372" s="117"/>
      <c r="DR372" s="117"/>
      <c r="EB372" s="117"/>
      <c r="EL372" s="117"/>
      <c r="EV372" s="117"/>
      <c r="FF372" s="117"/>
      <c r="FP372" s="117"/>
      <c r="FZ372" s="117"/>
      <c r="GJ372" s="117"/>
      <c r="GT372" s="117"/>
      <c r="HD372" s="117"/>
      <c r="HN372" s="117"/>
      <c r="HX372" s="117"/>
    </row>
    <row xmlns:x14ac="http://schemas.microsoft.com/office/spreadsheetml/2009/9/ac" r="373" s="3" customFormat="true" x14ac:dyDescent="0.25">
      <c r="A373" s="368"/>
      <c r="B373" s="117"/>
      <c r="L373" s="117"/>
      <c r="V373" s="117"/>
      <c r="AF373" s="117"/>
      <c r="AP373" s="117"/>
      <c r="AZ373" s="117"/>
      <c r="BJ373" s="117"/>
      <c r="BT373" s="117"/>
      <c r="CD373" s="117"/>
      <c r="CN373" s="117"/>
      <c r="CX373" s="117"/>
      <c r="DH373" s="117"/>
      <c r="DR373" s="117"/>
      <c r="EB373" s="117"/>
      <c r="EL373" s="117"/>
      <c r="EV373" s="117"/>
      <c r="FF373" s="117"/>
      <c r="FP373" s="117"/>
      <c r="FZ373" s="117"/>
      <c r="GJ373" s="117"/>
      <c r="GT373" s="117"/>
      <c r="HD373" s="117"/>
      <c r="HN373" s="117"/>
      <c r="HX373" s="117"/>
    </row>
    <row xmlns:x14ac="http://schemas.microsoft.com/office/spreadsheetml/2009/9/ac" r="374" s="3" customFormat="true" x14ac:dyDescent="0.25">
      <c r="A374" s="368"/>
      <c r="B374" s="117"/>
      <c r="L374" s="117"/>
      <c r="V374" s="117"/>
      <c r="AF374" s="117"/>
      <c r="AP374" s="117"/>
      <c r="AZ374" s="117"/>
      <c r="BJ374" s="117"/>
      <c r="BT374" s="117"/>
      <c r="CD374" s="117"/>
      <c r="CN374" s="117"/>
      <c r="CX374" s="117"/>
      <c r="DH374" s="117"/>
      <c r="DR374" s="117"/>
      <c r="EB374" s="117"/>
      <c r="EL374" s="117"/>
      <c r="EV374" s="117"/>
      <c r="FF374" s="117"/>
      <c r="FP374" s="117"/>
      <c r="FZ374" s="117"/>
      <c r="GJ374" s="117"/>
      <c r="GT374" s="117"/>
      <c r="HD374" s="117"/>
      <c r="HN374" s="117"/>
      <c r="HX374" s="117"/>
    </row>
    <row xmlns:x14ac="http://schemas.microsoft.com/office/spreadsheetml/2009/9/ac" r="375" s="3" customFormat="true" x14ac:dyDescent="0.25">
      <c r="A375" s="368"/>
      <c r="B375" s="117"/>
      <c r="L375" s="117"/>
      <c r="V375" s="117"/>
      <c r="AF375" s="117"/>
      <c r="AP375" s="117"/>
      <c r="AZ375" s="117"/>
      <c r="BJ375" s="117"/>
      <c r="BT375" s="117"/>
      <c r="CD375" s="117"/>
      <c r="CN375" s="117"/>
      <c r="CX375" s="117"/>
      <c r="DH375" s="117"/>
      <c r="DR375" s="117"/>
      <c r="EB375" s="117"/>
      <c r="EL375" s="117"/>
      <c r="EV375" s="117"/>
      <c r="FF375" s="117"/>
      <c r="FP375" s="117"/>
      <c r="FZ375" s="117"/>
      <c r="GJ375" s="117"/>
      <c r="GT375" s="117"/>
      <c r="HD375" s="117"/>
      <c r="HN375" s="117"/>
      <c r="HX375" s="117"/>
    </row>
    <row xmlns:x14ac="http://schemas.microsoft.com/office/spreadsheetml/2009/9/ac" r="376" s="3" customFormat="true" x14ac:dyDescent="0.25">
      <c r="A376" s="368"/>
      <c r="B376" s="117"/>
      <c r="L376" s="117"/>
      <c r="V376" s="117"/>
      <c r="AF376" s="117"/>
      <c r="AP376" s="117"/>
      <c r="AZ376" s="117"/>
      <c r="BJ376" s="117"/>
      <c r="BT376" s="117"/>
      <c r="CD376" s="117"/>
      <c r="CN376" s="117"/>
      <c r="CX376" s="117"/>
      <c r="DH376" s="117"/>
      <c r="DR376" s="117"/>
      <c r="EB376" s="117"/>
      <c r="EL376" s="117"/>
      <c r="EV376" s="117"/>
      <c r="FF376" s="117"/>
      <c r="FP376" s="117"/>
      <c r="FZ376" s="117"/>
      <c r="GJ376" s="117"/>
      <c r="GT376" s="117"/>
      <c r="HD376" s="117"/>
      <c r="HN376" s="117"/>
      <c r="HX376" s="117"/>
    </row>
    <row xmlns:x14ac="http://schemas.microsoft.com/office/spreadsheetml/2009/9/ac" r="377" s="3" customFormat="true" x14ac:dyDescent="0.25">
      <c r="A377" s="368"/>
      <c r="B377" s="117"/>
      <c r="L377" s="117"/>
      <c r="V377" s="117"/>
      <c r="AF377" s="117"/>
      <c r="AP377" s="117"/>
      <c r="AZ377" s="117"/>
      <c r="BJ377" s="117"/>
      <c r="BT377" s="117"/>
      <c r="CD377" s="117"/>
      <c r="CN377" s="117"/>
      <c r="CX377" s="117"/>
      <c r="DH377" s="117"/>
      <c r="DR377" s="117"/>
      <c r="EB377" s="117"/>
      <c r="EL377" s="117"/>
      <c r="EV377" s="117"/>
      <c r="FF377" s="117"/>
      <c r="FP377" s="117"/>
      <c r="FZ377" s="117"/>
      <c r="GJ377" s="117"/>
      <c r="GT377" s="117"/>
      <c r="HD377" s="117"/>
      <c r="HN377" s="117"/>
      <c r="HX377" s="117"/>
    </row>
    <row xmlns:x14ac="http://schemas.microsoft.com/office/spreadsheetml/2009/9/ac" r="378" s="3" customFormat="true" x14ac:dyDescent="0.25">
      <c r="A378" s="368"/>
      <c r="B378" s="117"/>
      <c r="L378" s="117"/>
      <c r="V378" s="117"/>
      <c r="AF378" s="117"/>
      <c r="AP378" s="117"/>
      <c r="AZ378" s="117"/>
      <c r="BJ378" s="117"/>
      <c r="BT378" s="117"/>
      <c r="CD378" s="117"/>
      <c r="CN378" s="117"/>
      <c r="CX378" s="117"/>
      <c r="DH378" s="117"/>
      <c r="DR378" s="117"/>
      <c r="EB378" s="117"/>
      <c r="EL378" s="117"/>
      <c r="EV378" s="117"/>
      <c r="FF378" s="117"/>
      <c r="FP378" s="117"/>
      <c r="FZ378" s="117"/>
      <c r="GJ378" s="117"/>
      <c r="GT378" s="117"/>
      <c r="HD378" s="117"/>
      <c r="HN378" s="117"/>
      <c r="HX378" s="117"/>
    </row>
    <row xmlns:x14ac="http://schemas.microsoft.com/office/spreadsheetml/2009/9/ac" r="379" s="3" customFormat="true" x14ac:dyDescent="0.25">
      <c r="A379" s="368"/>
      <c r="B379" s="117"/>
      <c r="L379" s="117"/>
      <c r="V379" s="117"/>
      <c r="AF379" s="117"/>
      <c r="AP379" s="117"/>
      <c r="AZ379" s="117"/>
      <c r="BJ379" s="117"/>
      <c r="BT379" s="117"/>
      <c r="CD379" s="117"/>
      <c r="CN379" s="117"/>
      <c r="CX379" s="117"/>
      <c r="DH379" s="117"/>
      <c r="DR379" s="117"/>
      <c r="EB379" s="117"/>
      <c r="EL379" s="117"/>
      <c r="EV379" s="117"/>
      <c r="FF379" s="117"/>
      <c r="FP379" s="117"/>
      <c r="FZ379" s="117"/>
      <c r="GJ379" s="117"/>
      <c r="GT379" s="117"/>
      <c r="HD379" s="117"/>
      <c r="HN379" s="117"/>
      <c r="HX379" s="117"/>
    </row>
    <row xmlns:x14ac="http://schemas.microsoft.com/office/spreadsheetml/2009/9/ac" r="380" s="3" customFormat="true" x14ac:dyDescent="0.25">
      <c r="A380" s="368"/>
      <c r="B380" s="117"/>
      <c r="L380" s="117"/>
      <c r="V380" s="117"/>
      <c r="AF380" s="117"/>
      <c r="AP380" s="117"/>
      <c r="AZ380" s="117"/>
      <c r="BJ380" s="117"/>
      <c r="BT380" s="117"/>
      <c r="CD380" s="117"/>
      <c r="CN380" s="117"/>
      <c r="CX380" s="117"/>
      <c r="DH380" s="117"/>
      <c r="DR380" s="117"/>
      <c r="EB380" s="117"/>
      <c r="EL380" s="117"/>
      <c r="EV380" s="117"/>
      <c r="FF380" s="117"/>
      <c r="FP380" s="117"/>
      <c r="FZ380" s="117"/>
      <c r="GJ380" s="117"/>
      <c r="GT380" s="117"/>
      <c r="HD380" s="117"/>
      <c r="HN380" s="117"/>
      <c r="HX380" s="117"/>
    </row>
    <row xmlns:x14ac="http://schemas.microsoft.com/office/spreadsheetml/2009/9/ac" r="381" s="3" customFormat="true" x14ac:dyDescent="0.25">
      <c r="A381" s="368"/>
      <c r="B381" s="117"/>
      <c r="L381" s="117"/>
      <c r="V381" s="117"/>
      <c r="AF381" s="117"/>
      <c r="AP381" s="117"/>
      <c r="AZ381" s="117"/>
      <c r="BJ381" s="117"/>
      <c r="BT381" s="117"/>
      <c r="CD381" s="117"/>
      <c r="CN381" s="117"/>
      <c r="CX381" s="117"/>
      <c r="DH381" s="117"/>
      <c r="DR381" s="117"/>
      <c r="EB381" s="117"/>
      <c r="EL381" s="117"/>
      <c r="EV381" s="117"/>
      <c r="FF381" s="117"/>
      <c r="FP381" s="117"/>
      <c r="FZ381" s="117"/>
      <c r="GJ381" s="117"/>
      <c r="GT381" s="117"/>
      <c r="HD381" s="117"/>
      <c r="HN381" s="117"/>
      <c r="HX381" s="117"/>
    </row>
    <row xmlns:x14ac="http://schemas.microsoft.com/office/spreadsheetml/2009/9/ac" r="382" s="3" customFormat="true" x14ac:dyDescent="0.25">
      <c r="A382" s="368"/>
      <c r="B382" s="117"/>
      <c r="L382" s="117"/>
      <c r="V382" s="117"/>
      <c r="AF382" s="117"/>
      <c r="AP382" s="117"/>
      <c r="AZ382" s="117"/>
      <c r="BJ382" s="117"/>
      <c r="BT382" s="117"/>
      <c r="CD382" s="117"/>
      <c r="CN382" s="117"/>
      <c r="CX382" s="117"/>
      <c r="DH382" s="117"/>
      <c r="DR382" s="117"/>
      <c r="EB382" s="117"/>
      <c r="EL382" s="117"/>
      <c r="EV382" s="117"/>
      <c r="FF382" s="117"/>
      <c r="FP382" s="117"/>
      <c r="FZ382" s="117"/>
      <c r="GJ382" s="117"/>
      <c r="GT382" s="117"/>
      <c r="HD382" s="117"/>
      <c r="HN382" s="117"/>
      <c r="HX382" s="117"/>
    </row>
    <row xmlns:x14ac="http://schemas.microsoft.com/office/spreadsheetml/2009/9/ac" r="383" s="3" customFormat="true" x14ac:dyDescent="0.25">
      <c r="A383" s="368"/>
      <c r="B383" s="117"/>
      <c r="L383" s="117"/>
      <c r="V383" s="117"/>
      <c r="AF383" s="117"/>
      <c r="AP383" s="117"/>
      <c r="AZ383" s="117"/>
      <c r="BJ383" s="117"/>
      <c r="BT383" s="117"/>
      <c r="CD383" s="117"/>
      <c r="CN383" s="117"/>
      <c r="CX383" s="117"/>
      <c r="DH383" s="117"/>
      <c r="DR383" s="117"/>
      <c r="EB383" s="117"/>
      <c r="EL383" s="117"/>
      <c r="EV383" s="117"/>
      <c r="FF383" s="117"/>
      <c r="FP383" s="117"/>
      <c r="FZ383" s="117"/>
      <c r="GJ383" s="117"/>
      <c r="GT383" s="117"/>
      <c r="HD383" s="117"/>
      <c r="HN383" s="117"/>
      <c r="HX383" s="117"/>
    </row>
    <row xmlns:x14ac="http://schemas.microsoft.com/office/spreadsheetml/2009/9/ac" r="384" s="3" customFormat="true" x14ac:dyDescent="0.25">
      <c r="A384" s="368"/>
      <c r="B384" s="117"/>
      <c r="L384" s="117"/>
      <c r="V384" s="117"/>
      <c r="AF384" s="117"/>
      <c r="AP384" s="117"/>
      <c r="AZ384" s="117"/>
      <c r="BJ384" s="117"/>
      <c r="BT384" s="117"/>
      <c r="CD384" s="117"/>
      <c r="CN384" s="117"/>
      <c r="CX384" s="117"/>
      <c r="DH384" s="117"/>
      <c r="DR384" s="117"/>
      <c r="EB384" s="117"/>
      <c r="EL384" s="117"/>
      <c r="EV384" s="117"/>
      <c r="FF384" s="117"/>
      <c r="FP384" s="117"/>
      <c r="FZ384" s="117"/>
      <c r="GJ384" s="117"/>
      <c r="GT384" s="117"/>
      <c r="HD384" s="117"/>
      <c r="HN384" s="117"/>
      <c r="HX384" s="117"/>
    </row>
    <row xmlns:x14ac="http://schemas.microsoft.com/office/spreadsheetml/2009/9/ac" r="385" s="3" customFormat="true" x14ac:dyDescent="0.25">
      <c r="A385" s="368"/>
      <c r="B385" s="117"/>
      <c r="L385" s="117"/>
      <c r="V385" s="117"/>
      <c r="AF385" s="117"/>
      <c r="AP385" s="117"/>
      <c r="AZ385" s="117"/>
      <c r="BJ385" s="117"/>
      <c r="BT385" s="117"/>
      <c r="CD385" s="117"/>
      <c r="CN385" s="117"/>
      <c r="CX385" s="117"/>
      <c r="DH385" s="117"/>
      <c r="DR385" s="117"/>
      <c r="EB385" s="117"/>
      <c r="EL385" s="117"/>
      <c r="EV385" s="117"/>
      <c r="FF385" s="117"/>
      <c r="FP385" s="117"/>
      <c r="FZ385" s="117"/>
      <c r="GJ385" s="117"/>
      <c r="GT385" s="117"/>
      <c r="HD385" s="117"/>
      <c r="HN385" s="117"/>
      <c r="HX385" s="117"/>
    </row>
    <row xmlns:x14ac="http://schemas.microsoft.com/office/spreadsheetml/2009/9/ac" r="386" s="3" customFormat="true" x14ac:dyDescent="0.25">
      <c r="A386" s="368"/>
      <c r="B386" s="117"/>
      <c r="L386" s="117"/>
      <c r="V386" s="117"/>
      <c r="AF386" s="117"/>
      <c r="AP386" s="117"/>
      <c r="AZ386" s="117"/>
      <c r="BJ386" s="117"/>
      <c r="BT386" s="117"/>
      <c r="CD386" s="117"/>
      <c r="CN386" s="117"/>
      <c r="CX386" s="117"/>
      <c r="DH386" s="117"/>
      <c r="DR386" s="117"/>
      <c r="EB386" s="117"/>
      <c r="EL386" s="117"/>
      <c r="EV386" s="117"/>
      <c r="FF386" s="117"/>
      <c r="FP386" s="117"/>
      <c r="FZ386" s="117"/>
      <c r="GJ386" s="117"/>
      <c r="GT386" s="117"/>
      <c r="HD386" s="117"/>
      <c r="HN386" s="117"/>
      <c r="HX386" s="117"/>
    </row>
    <row xmlns:x14ac="http://schemas.microsoft.com/office/spreadsheetml/2009/9/ac" r="387" s="3" customFormat="true" x14ac:dyDescent="0.25">
      <c r="A387" s="368"/>
      <c r="B387" s="117"/>
      <c r="L387" s="117"/>
      <c r="V387" s="117"/>
      <c r="AF387" s="117"/>
      <c r="AP387" s="117"/>
      <c r="AZ387" s="117"/>
      <c r="BJ387" s="117"/>
      <c r="BT387" s="117"/>
      <c r="CD387" s="117"/>
      <c r="CN387" s="117"/>
      <c r="CX387" s="117"/>
      <c r="DH387" s="117"/>
      <c r="DR387" s="117"/>
      <c r="EB387" s="117"/>
      <c r="EL387" s="117"/>
      <c r="EV387" s="117"/>
      <c r="FF387" s="117"/>
      <c r="FP387" s="117"/>
      <c r="FZ387" s="117"/>
      <c r="GJ387" s="117"/>
      <c r="GT387" s="117"/>
      <c r="HD387" s="117"/>
      <c r="HN387" s="117"/>
      <c r="HX387" s="117"/>
    </row>
    <row xmlns:x14ac="http://schemas.microsoft.com/office/spreadsheetml/2009/9/ac" r="388" s="3" customFormat="true" x14ac:dyDescent="0.25">
      <c r="A388" s="368"/>
      <c r="B388" s="117"/>
      <c r="L388" s="117"/>
      <c r="V388" s="117"/>
      <c r="AF388" s="117"/>
      <c r="AP388" s="117"/>
      <c r="AZ388" s="117"/>
      <c r="BJ388" s="117"/>
      <c r="BT388" s="117"/>
      <c r="CD388" s="117"/>
      <c r="CN388" s="117"/>
      <c r="CX388" s="117"/>
      <c r="DH388" s="117"/>
      <c r="DR388" s="117"/>
      <c r="EB388" s="117"/>
      <c r="EL388" s="117"/>
      <c r="EV388" s="117"/>
      <c r="FF388" s="117"/>
      <c r="FP388" s="117"/>
      <c r="FZ388" s="117"/>
      <c r="GJ388" s="117"/>
      <c r="GT388" s="117"/>
      <c r="HD388" s="117"/>
      <c r="HN388" s="117"/>
      <c r="HX388" s="117"/>
    </row>
    <row xmlns:x14ac="http://schemas.microsoft.com/office/spreadsheetml/2009/9/ac" r="389" s="3" customFormat="true" x14ac:dyDescent="0.25">
      <c r="A389" s="368"/>
      <c r="B389" s="117"/>
      <c r="L389" s="117"/>
      <c r="V389" s="117"/>
      <c r="AF389" s="117"/>
      <c r="AP389" s="117"/>
      <c r="AZ389" s="117"/>
      <c r="BJ389" s="117"/>
      <c r="BT389" s="117"/>
      <c r="CD389" s="117"/>
      <c r="CN389" s="117"/>
      <c r="CX389" s="117"/>
      <c r="DH389" s="117"/>
      <c r="DR389" s="117"/>
      <c r="EB389" s="117"/>
      <c r="EL389" s="117"/>
      <c r="EV389" s="117"/>
      <c r="FF389" s="117"/>
      <c r="FP389" s="117"/>
      <c r="FZ389" s="117"/>
      <c r="GJ389" s="117"/>
      <c r="GT389" s="117"/>
      <c r="HD389" s="117"/>
      <c r="HN389" s="117"/>
      <c r="HX389" s="117"/>
    </row>
    <row xmlns:x14ac="http://schemas.microsoft.com/office/spreadsheetml/2009/9/ac" r="390" s="3" customFormat="true" x14ac:dyDescent="0.25">
      <c r="A390" s="368"/>
      <c r="B390" s="117"/>
      <c r="L390" s="117"/>
      <c r="V390" s="117"/>
      <c r="AF390" s="117"/>
      <c r="AP390" s="117"/>
      <c r="AZ390" s="117"/>
      <c r="BJ390" s="117"/>
      <c r="BT390" s="117"/>
      <c r="CD390" s="117"/>
      <c r="CN390" s="117"/>
      <c r="CX390" s="117"/>
      <c r="DH390" s="117"/>
      <c r="DR390" s="117"/>
      <c r="EB390" s="117"/>
      <c r="EL390" s="117"/>
      <c r="EV390" s="117"/>
      <c r="FF390" s="117"/>
      <c r="FP390" s="117"/>
      <c r="FZ390" s="117"/>
      <c r="GJ390" s="117"/>
      <c r="GT390" s="117"/>
      <c r="HD390" s="117"/>
      <c r="HN390" s="117"/>
      <c r="HX390" s="117"/>
    </row>
    <row xmlns:x14ac="http://schemas.microsoft.com/office/spreadsheetml/2009/9/ac" r="391" s="3" customFormat="true" x14ac:dyDescent="0.25">
      <c r="A391" s="368"/>
      <c r="B391" s="117"/>
      <c r="L391" s="117"/>
      <c r="V391" s="117"/>
      <c r="AF391" s="117"/>
      <c r="AP391" s="117"/>
      <c r="AZ391" s="117"/>
      <c r="BJ391" s="117"/>
      <c r="BT391" s="117"/>
      <c r="CD391" s="117"/>
      <c r="CN391" s="117"/>
      <c r="CX391" s="117"/>
      <c r="DH391" s="117"/>
      <c r="DR391" s="117"/>
      <c r="EB391" s="117"/>
      <c r="EL391" s="117"/>
      <c r="EV391" s="117"/>
      <c r="FF391" s="117"/>
      <c r="FP391" s="117"/>
      <c r="FZ391" s="117"/>
      <c r="GJ391" s="117"/>
      <c r="GT391" s="117"/>
      <c r="HD391" s="117"/>
      <c r="HN391" s="117"/>
      <c r="HX391" s="117"/>
    </row>
    <row xmlns:x14ac="http://schemas.microsoft.com/office/spreadsheetml/2009/9/ac" r="392" s="3" customFormat="true" x14ac:dyDescent="0.25">
      <c r="A392" s="368"/>
      <c r="B392" s="117"/>
      <c r="L392" s="117"/>
      <c r="V392" s="117"/>
      <c r="AF392" s="117"/>
      <c r="AP392" s="117"/>
      <c r="AZ392" s="117"/>
      <c r="BJ392" s="117"/>
      <c r="BT392" s="117"/>
      <c r="CD392" s="117"/>
      <c r="CN392" s="117"/>
      <c r="CX392" s="117"/>
      <c r="DH392" s="117"/>
      <c r="DR392" s="117"/>
      <c r="EB392" s="117"/>
      <c r="EL392" s="117"/>
      <c r="EV392" s="117"/>
      <c r="FF392" s="117"/>
      <c r="FP392" s="117"/>
      <c r="FZ392" s="117"/>
      <c r="GJ392" s="117"/>
      <c r="GT392" s="117"/>
      <c r="HD392" s="117"/>
      <c r="HN392" s="117"/>
      <c r="HX392" s="117"/>
    </row>
    <row xmlns:x14ac="http://schemas.microsoft.com/office/spreadsheetml/2009/9/ac" r="393" s="3" customFormat="true" x14ac:dyDescent="0.25">
      <c r="A393" s="368"/>
      <c r="B393" s="117"/>
      <c r="L393" s="117"/>
      <c r="V393" s="117"/>
      <c r="AF393" s="117"/>
      <c r="AP393" s="117"/>
      <c r="AZ393" s="117"/>
      <c r="BJ393" s="117"/>
      <c r="BT393" s="117"/>
      <c r="CD393" s="117"/>
      <c r="CN393" s="117"/>
      <c r="CX393" s="117"/>
      <c r="DH393" s="117"/>
      <c r="DR393" s="117"/>
      <c r="EB393" s="117"/>
      <c r="EL393" s="117"/>
      <c r="EV393" s="117"/>
      <c r="FF393" s="117"/>
      <c r="FP393" s="117"/>
      <c r="FZ393" s="117"/>
      <c r="GJ393" s="117"/>
      <c r="GT393" s="117"/>
      <c r="HD393" s="117"/>
      <c r="HN393" s="117"/>
      <c r="HX393" s="117"/>
    </row>
    <row xmlns:x14ac="http://schemas.microsoft.com/office/spreadsheetml/2009/9/ac" r="394" s="3" customFormat="true" x14ac:dyDescent="0.25">
      <c r="A394" s="368"/>
      <c r="B394" s="117"/>
      <c r="L394" s="117"/>
      <c r="V394" s="117"/>
      <c r="AF394" s="117"/>
      <c r="AP394" s="117"/>
      <c r="AZ394" s="117"/>
      <c r="BJ394" s="117"/>
      <c r="BT394" s="117"/>
      <c r="CD394" s="117"/>
      <c r="CN394" s="117"/>
      <c r="CX394" s="117"/>
      <c r="DH394" s="117"/>
      <c r="DR394" s="117"/>
      <c r="EB394" s="117"/>
      <c r="EL394" s="117"/>
      <c r="EV394" s="117"/>
      <c r="FF394" s="117"/>
      <c r="FP394" s="117"/>
      <c r="FZ394" s="117"/>
      <c r="GJ394" s="117"/>
      <c r="GT394" s="117"/>
      <c r="HD394" s="117"/>
      <c r="HN394" s="117"/>
      <c r="HX394" s="117"/>
    </row>
    <row xmlns:x14ac="http://schemas.microsoft.com/office/spreadsheetml/2009/9/ac" r="395" s="3" customFormat="true" x14ac:dyDescent="0.25">
      <c r="A395" s="368"/>
      <c r="B395" s="117"/>
      <c r="L395" s="117"/>
      <c r="V395" s="117"/>
      <c r="AF395" s="117"/>
      <c r="AP395" s="117"/>
      <c r="AZ395" s="117"/>
      <c r="BJ395" s="117"/>
      <c r="BT395" s="117"/>
      <c r="CD395" s="117"/>
      <c r="CN395" s="117"/>
      <c r="CX395" s="117"/>
      <c r="DH395" s="117"/>
      <c r="DR395" s="117"/>
      <c r="EB395" s="117"/>
      <c r="EL395" s="117"/>
      <c r="EV395" s="117"/>
      <c r="FF395" s="117"/>
      <c r="FP395" s="117"/>
      <c r="FZ395" s="117"/>
      <c r="GJ395" s="117"/>
      <c r="GT395" s="117"/>
      <c r="HD395" s="117"/>
      <c r="HN395" s="117"/>
      <c r="HX395" s="117"/>
    </row>
    <row xmlns:x14ac="http://schemas.microsoft.com/office/spreadsheetml/2009/9/ac" r="396" s="3" customFormat="true" x14ac:dyDescent="0.25">
      <c r="A396" s="368"/>
      <c r="B396" s="117"/>
      <c r="L396" s="117"/>
      <c r="V396" s="117"/>
      <c r="AF396" s="117"/>
      <c r="AP396" s="117"/>
      <c r="AZ396" s="117"/>
      <c r="BJ396" s="117"/>
      <c r="BT396" s="117"/>
      <c r="CD396" s="117"/>
      <c r="CN396" s="117"/>
      <c r="CX396" s="117"/>
      <c r="DH396" s="117"/>
      <c r="DR396" s="117"/>
      <c r="EB396" s="117"/>
      <c r="EL396" s="117"/>
      <c r="EV396" s="117"/>
      <c r="FF396" s="117"/>
      <c r="FP396" s="117"/>
      <c r="FZ396" s="117"/>
      <c r="GJ396" s="117"/>
      <c r="GT396" s="117"/>
      <c r="HD396" s="117"/>
      <c r="HN396" s="117"/>
      <c r="HX396" s="117"/>
    </row>
    <row xmlns:x14ac="http://schemas.microsoft.com/office/spreadsheetml/2009/9/ac" r="397" s="3" customFormat="true" x14ac:dyDescent="0.25">
      <c r="A397" s="368"/>
      <c r="B397" s="117"/>
      <c r="L397" s="117"/>
      <c r="V397" s="117"/>
      <c r="AF397" s="117"/>
      <c r="AP397" s="117"/>
      <c r="AZ397" s="117"/>
      <c r="BJ397" s="117"/>
      <c r="BT397" s="117"/>
      <c r="CD397" s="117"/>
      <c r="CN397" s="117"/>
      <c r="CX397" s="117"/>
      <c r="DH397" s="117"/>
      <c r="DR397" s="117"/>
      <c r="EB397" s="117"/>
      <c r="EL397" s="117"/>
      <c r="EV397" s="117"/>
      <c r="FF397" s="117"/>
      <c r="FP397" s="117"/>
      <c r="FZ397" s="117"/>
      <c r="GJ397" s="117"/>
      <c r="GT397" s="117"/>
      <c r="HD397" s="117"/>
      <c r="HN397" s="117"/>
      <c r="HX397" s="117"/>
    </row>
    <row xmlns:x14ac="http://schemas.microsoft.com/office/spreadsheetml/2009/9/ac" r="398" s="3" customFormat="true" x14ac:dyDescent="0.25">
      <c r="A398" s="368"/>
      <c r="B398" s="117"/>
      <c r="L398" s="117"/>
      <c r="V398" s="117"/>
      <c r="AF398" s="117"/>
      <c r="AP398" s="117"/>
      <c r="AZ398" s="117"/>
      <c r="BJ398" s="117"/>
      <c r="BT398" s="117"/>
      <c r="CD398" s="117"/>
      <c r="CN398" s="117"/>
      <c r="CX398" s="117"/>
      <c r="DH398" s="117"/>
      <c r="DR398" s="117"/>
      <c r="EB398" s="117"/>
      <c r="EL398" s="117"/>
      <c r="EV398" s="117"/>
      <c r="FF398" s="117"/>
      <c r="FP398" s="117"/>
      <c r="FZ398" s="117"/>
      <c r="GJ398" s="117"/>
      <c r="GT398" s="117"/>
      <c r="HD398" s="117"/>
      <c r="HN398" s="117"/>
      <c r="HX398" s="117"/>
    </row>
    <row xmlns:x14ac="http://schemas.microsoft.com/office/spreadsheetml/2009/9/ac" r="399" s="3" customFormat="true" x14ac:dyDescent="0.25">
      <c r="A399" s="368"/>
      <c r="B399" s="117"/>
      <c r="L399" s="117"/>
      <c r="V399" s="117"/>
      <c r="AF399" s="117"/>
      <c r="AP399" s="117"/>
      <c r="AZ399" s="117"/>
      <c r="BJ399" s="117"/>
      <c r="BT399" s="117"/>
      <c r="CD399" s="117"/>
      <c r="CN399" s="117"/>
      <c r="CX399" s="117"/>
      <c r="DH399" s="117"/>
      <c r="DR399" s="117"/>
      <c r="EB399" s="117"/>
      <c r="EL399" s="117"/>
      <c r="EV399" s="117"/>
      <c r="FF399" s="117"/>
      <c r="FP399" s="117"/>
      <c r="FZ399" s="117"/>
      <c r="GJ399" s="117"/>
      <c r="GT399" s="117"/>
      <c r="HD399" s="117"/>
      <c r="HN399" s="117"/>
      <c r="HX399" s="117"/>
    </row>
    <row xmlns:x14ac="http://schemas.microsoft.com/office/spreadsheetml/2009/9/ac" r="400" s="3" customFormat="true" x14ac:dyDescent="0.25">
      <c r="A400" s="368"/>
      <c r="B400" s="117"/>
      <c r="L400" s="117"/>
      <c r="V400" s="117"/>
      <c r="AF400" s="117"/>
      <c r="AP400" s="117"/>
      <c r="AZ400" s="117"/>
      <c r="BJ400" s="117"/>
      <c r="BT400" s="117"/>
      <c r="CD400" s="117"/>
      <c r="CN400" s="117"/>
      <c r="CX400" s="117"/>
      <c r="DH400" s="117"/>
      <c r="DR400" s="117"/>
      <c r="EB400" s="117"/>
      <c r="EL400" s="117"/>
      <c r="EV400" s="117"/>
      <c r="FF400" s="117"/>
      <c r="FP400" s="117"/>
      <c r="FZ400" s="117"/>
      <c r="GJ400" s="117"/>
      <c r="GT400" s="117"/>
      <c r="HD400" s="117"/>
      <c r="HN400" s="117"/>
      <c r="HX400" s="117"/>
    </row>
    <row xmlns:x14ac="http://schemas.microsoft.com/office/spreadsheetml/2009/9/ac" r="401" s="3" customFormat="true" x14ac:dyDescent="0.25">
      <c r="A401" s="368"/>
      <c r="B401" s="117"/>
      <c r="L401" s="117"/>
      <c r="V401" s="117"/>
      <c r="AF401" s="117"/>
      <c r="AP401" s="117"/>
      <c r="AZ401" s="117"/>
      <c r="BJ401" s="117"/>
      <c r="BT401" s="117"/>
      <c r="CD401" s="117"/>
      <c r="CN401" s="117"/>
      <c r="CX401" s="117"/>
      <c r="DH401" s="117"/>
      <c r="DR401" s="117"/>
      <c r="EB401" s="117"/>
      <c r="EL401" s="117"/>
      <c r="EV401" s="117"/>
      <c r="FF401" s="117"/>
      <c r="FP401" s="117"/>
      <c r="FZ401" s="117"/>
      <c r="GJ401" s="117"/>
      <c r="GT401" s="117"/>
      <c r="HD401" s="117"/>
      <c r="HN401" s="117"/>
      <c r="HX401" s="117"/>
    </row>
    <row xmlns:x14ac="http://schemas.microsoft.com/office/spreadsheetml/2009/9/ac" r="402" s="3" customFormat="true" x14ac:dyDescent="0.25">
      <c r="A402" s="368"/>
      <c r="B402" s="117"/>
      <c r="L402" s="117"/>
      <c r="V402" s="117"/>
      <c r="AF402" s="117"/>
      <c r="AP402" s="117"/>
      <c r="AZ402" s="117"/>
      <c r="BJ402" s="117"/>
      <c r="BT402" s="117"/>
      <c r="CD402" s="117"/>
      <c r="CN402" s="117"/>
      <c r="CX402" s="117"/>
      <c r="DH402" s="117"/>
      <c r="DR402" s="117"/>
      <c r="EB402" s="117"/>
      <c r="EL402" s="117"/>
      <c r="EV402" s="117"/>
      <c r="FF402" s="117"/>
      <c r="FP402" s="117"/>
      <c r="FZ402" s="117"/>
      <c r="GJ402" s="117"/>
      <c r="GT402" s="117"/>
      <c r="HD402" s="117"/>
      <c r="HN402" s="117"/>
      <c r="HX402" s="117"/>
    </row>
    <row xmlns:x14ac="http://schemas.microsoft.com/office/spreadsheetml/2009/9/ac" r="403" s="3" customFormat="true" x14ac:dyDescent="0.25">
      <c r="A403" s="368"/>
      <c r="B403" s="117"/>
      <c r="L403" s="117"/>
      <c r="V403" s="117"/>
      <c r="AF403" s="117"/>
      <c r="AP403" s="117"/>
      <c r="AZ403" s="117"/>
      <c r="BJ403" s="117"/>
      <c r="BT403" s="117"/>
      <c r="CD403" s="117"/>
      <c r="CN403" s="117"/>
      <c r="CX403" s="117"/>
      <c r="DH403" s="117"/>
      <c r="DR403" s="117"/>
      <c r="EB403" s="117"/>
      <c r="EL403" s="117"/>
      <c r="EV403" s="117"/>
      <c r="FF403" s="117"/>
      <c r="FP403" s="117"/>
      <c r="FZ403" s="117"/>
      <c r="GJ403" s="117"/>
      <c r="GT403" s="117"/>
      <c r="HD403" s="117"/>
      <c r="HN403" s="117"/>
      <c r="HX403" s="117"/>
    </row>
    <row xmlns:x14ac="http://schemas.microsoft.com/office/spreadsheetml/2009/9/ac" r="404" s="3" customFormat="true" x14ac:dyDescent="0.25">
      <c r="A404" s="368"/>
      <c r="B404" s="117"/>
      <c r="L404" s="117"/>
      <c r="V404" s="117"/>
      <c r="AF404" s="117"/>
      <c r="AP404" s="117"/>
      <c r="AZ404" s="117"/>
      <c r="BJ404" s="117"/>
      <c r="BT404" s="117"/>
      <c r="CD404" s="117"/>
      <c r="CN404" s="117"/>
      <c r="CX404" s="117"/>
      <c r="DH404" s="117"/>
      <c r="DR404" s="117"/>
      <c r="EB404" s="117"/>
      <c r="EL404" s="117"/>
      <c r="EV404" s="117"/>
      <c r="FF404" s="117"/>
      <c r="FP404" s="117"/>
      <c r="FZ404" s="117"/>
      <c r="GJ404" s="117"/>
      <c r="GT404" s="117"/>
      <c r="HD404" s="117"/>
      <c r="HN404" s="117"/>
      <c r="HX404" s="117"/>
    </row>
    <row xmlns:x14ac="http://schemas.microsoft.com/office/spreadsheetml/2009/9/ac" r="405" s="3" customFormat="true" x14ac:dyDescent="0.25">
      <c r="A405" s="368"/>
      <c r="B405" s="117"/>
      <c r="L405" s="117"/>
      <c r="V405" s="117"/>
      <c r="AF405" s="117"/>
      <c r="AP405" s="117"/>
      <c r="AZ405" s="117"/>
      <c r="BJ405" s="117"/>
      <c r="BT405" s="117"/>
      <c r="CD405" s="117"/>
      <c r="CN405" s="117"/>
      <c r="CX405" s="117"/>
      <c r="DH405" s="117"/>
      <c r="DR405" s="117"/>
      <c r="EB405" s="117"/>
      <c r="EL405" s="117"/>
      <c r="EV405" s="117"/>
      <c r="FF405" s="117"/>
      <c r="FP405" s="117"/>
      <c r="FZ405" s="117"/>
      <c r="GJ405" s="117"/>
      <c r="GT405" s="117"/>
      <c r="HD405" s="117"/>
      <c r="HN405" s="117"/>
      <c r="HX405" s="117"/>
    </row>
    <row xmlns:x14ac="http://schemas.microsoft.com/office/spreadsheetml/2009/9/ac" r="406" s="3" customFormat="true" x14ac:dyDescent="0.25">
      <c r="A406" s="368"/>
      <c r="B406" s="117"/>
      <c r="L406" s="117"/>
      <c r="V406" s="117"/>
      <c r="AF406" s="117"/>
      <c r="AP406" s="117"/>
      <c r="AZ406" s="117"/>
      <c r="BJ406" s="117"/>
      <c r="BT406" s="117"/>
      <c r="CD406" s="117"/>
      <c r="CN406" s="117"/>
      <c r="CX406" s="117"/>
      <c r="DH406" s="117"/>
      <c r="DR406" s="117"/>
      <c r="EB406" s="117"/>
      <c r="EL406" s="117"/>
      <c r="EV406" s="117"/>
      <c r="FF406" s="117"/>
      <c r="FP406" s="117"/>
      <c r="FZ406" s="117"/>
      <c r="GJ406" s="117"/>
      <c r="GT406" s="117"/>
      <c r="HD406" s="117"/>
      <c r="HN406" s="117"/>
      <c r="HX406" s="117"/>
    </row>
    <row xmlns:x14ac="http://schemas.microsoft.com/office/spreadsheetml/2009/9/ac" r="407" s="3" customFormat="true" x14ac:dyDescent="0.25">
      <c r="A407" s="368"/>
      <c r="B407" s="117"/>
      <c r="L407" s="117"/>
      <c r="V407" s="117"/>
      <c r="AF407" s="117"/>
      <c r="AP407" s="117"/>
      <c r="AZ407" s="117"/>
      <c r="BJ407" s="117"/>
      <c r="BT407" s="117"/>
      <c r="CD407" s="117"/>
      <c r="CN407" s="117"/>
      <c r="CX407" s="117"/>
      <c r="DH407" s="117"/>
      <c r="DR407" s="117"/>
      <c r="EB407" s="117"/>
      <c r="EL407" s="117"/>
      <c r="EV407" s="117"/>
      <c r="FF407" s="117"/>
      <c r="FP407" s="117"/>
      <c r="FZ407" s="117"/>
      <c r="GJ407" s="117"/>
      <c r="GT407" s="117"/>
      <c r="HD407" s="117"/>
      <c r="HN407" s="117"/>
      <c r="HX407" s="117"/>
    </row>
    <row xmlns:x14ac="http://schemas.microsoft.com/office/spreadsheetml/2009/9/ac" r="408" s="3" customFormat="true" x14ac:dyDescent="0.25">
      <c r="A408" s="368"/>
      <c r="B408" s="117"/>
      <c r="L408" s="117"/>
      <c r="V408" s="117"/>
      <c r="AF408" s="117"/>
      <c r="AP408" s="117"/>
      <c r="AZ408" s="117"/>
      <c r="BJ408" s="117"/>
      <c r="BT408" s="117"/>
      <c r="CD408" s="117"/>
      <c r="CN408" s="117"/>
      <c r="CX408" s="117"/>
      <c r="DH408" s="117"/>
      <c r="DR408" s="117"/>
      <c r="EB408" s="117"/>
      <c r="EL408" s="117"/>
      <c r="EV408" s="117"/>
      <c r="FF408" s="117"/>
      <c r="FP408" s="117"/>
      <c r="FZ408" s="117"/>
      <c r="GJ408" s="117"/>
      <c r="GT408" s="117"/>
      <c r="HD408" s="117"/>
      <c r="HN408" s="117"/>
      <c r="HX408" s="117"/>
    </row>
    <row xmlns:x14ac="http://schemas.microsoft.com/office/spreadsheetml/2009/9/ac" r="409" s="3" customFormat="true" x14ac:dyDescent="0.25">
      <c r="A409" s="368"/>
      <c r="B409" s="117"/>
      <c r="L409" s="117"/>
      <c r="V409" s="117"/>
      <c r="AF409" s="117"/>
      <c r="AP409" s="117"/>
      <c r="AZ409" s="117"/>
      <c r="BJ409" s="117"/>
      <c r="BT409" s="117"/>
      <c r="CD409" s="117"/>
      <c r="CN409" s="117"/>
      <c r="CX409" s="117"/>
      <c r="DH409" s="117"/>
      <c r="DR409" s="117"/>
      <c r="EB409" s="117"/>
      <c r="EL409" s="117"/>
      <c r="EV409" s="117"/>
      <c r="FF409" s="117"/>
      <c r="FP409" s="117"/>
      <c r="FZ409" s="117"/>
      <c r="GJ409" s="117"/>
      <c r="GT409" s="117"/>
      <c r="HD409" s="117"/>
      <c r="HN409" s="117"/>
      <c r="HX409" s="117"/>
    </row>
    <row xmlns:x14ac="http://schemas.microsoft.com/office/spreadsheetml/2009/9/ac" r="410" s="3" customFormat="true" x14ac:dyDescent="0.25">
      <c r="A410" s="368"/>
      <c r="B410" s="117"/>
      <c r="L410" s="117"/>
      <c r="V410" s="117"/>
      <c r="AF410" s="117"/>
      <c r="AP410" s="117"/>
      <c r="AZ410" s="117"/>
      <c r="BJ410" s="117"/>
      <c r="BT410" s="117"/>
      <c r="CD410" s="117"/>
      <c r="CN410" s="117"/>
      <c r="CX410" s="117"/>
      <c r="DH410" s="117"/>
      <c r="DR410" s="117"/>
      <c r="EB410" s="117"/>
      <c r="EL410" s="117"/>
      <c r="EV410" s="117"/>
      <c r="FF410" s="117"/>
      <c r="FP410" s="117"/>
      <c r="FZ410" s="117"/>
      <c r="GJ410" s="117"/>
      <c r="GT410" s="117"/>
      <c r="HD410" s="117"/>
      <c r="HN410" s="117"/>
      <c r="HX410" s="117"/>
    </row>
    <row xmlns:x14ac="http://schemas.microsoft.com/office/spreadsheetml/2009/9/ac" r="411" s="3" customFormat="true" x14ac:dyDescent="0.25">
      <c r="A411" s="368"/>
      <c r="B411" s="117"/>
      <c r="L411" s="117"/>
      <c r="V411" s="117"/>
      <c r="AF411" s="117"/>
      <c r="AP411" s="117"/>
      <c r="AZ411" s="117"/>
      <c r="BJ411" s="117"/>
      <c r="BT411" s="117"/>
      <c r="CD411" s="117"/>
      <c r="CN411" s="117"/>
      <c r="CX411" s="117"/>
      <c r="DH411" s="117"/>
      <c r="DR411" s="117"/>
      <c r="EB411" s="117"/>
      <c r="EL411" s="117"/>
      <c r="EV411" s="117"/>
      <c r="FF411" s="117"/>
      <c r="FP411" s="117"/>
      <c r="FZ411" s="117"/>
      <c r="GJ411" s="117"/>
      <c r="GT411" s="117"/>
      <c r="HD411" s="117"/>
      <c r="HN411" s="117"/>
      <c r="HX411" s="117"/>
    </row>
    <row xmlns:x14ac="http://schemas.microsoft.com/office/spreadsheetml/2009/9/ac" r="412" s="3" customFormat="true" x14ac:dyDescent="0.25">
      <c r="A412" s="368"/>
      <c r="B412" s="117"/>
      <c r="L412" s="117"/>
      <c r="V412" s="117"/>
      <c r="AF412" s="117"/>
      <c r="AP412" s="117"/>
      <c r="AZ412" s="117"/>
      <c r="BJ412" s="117"/>
      <c r="BT412" s="117"/>
      <c r="CD412" s="117"/>
      <c r="CN412" s="117"/>
      <c r="CX412" s="117"/>
      <c r="DH412" s="117"/>
      <c r="DR412" s="117"/>
      <c r="EB412" s="117"/>
      <c r="EL412" s="117"/>
      <c r="EV412" s="117"/>
      <c r="FF412" s="117"/>
      <c r="FP412" s="117"/>
      <c r="FZ412" s="117"/>
      <c r="GJ412" s="117"/>
      <c r="GT412" s="117"/>
      <c r="HD412" s="117"/>
      <c r="HN412" s="117"/>
      <c r="HX412" s="117"/>
    </row>
    <row xmlns:x14ac="http://schemas.microsoft.com/office/spreadsheetml/2009/9/ac" r="413" s="3" customFormat="true" x14ac:dyDescent="0.25">
      <c r="A413" s="368"/>
      <c r="B413" s="117"/>
      <c r="L413" s="117"/>
      <c r="V413" s="117"/>
      <c r="AF413" s="117"/>
      <c r="AP413" s="117"/>
      <c r="AZ413" s="117"/>
      <c r="BJ413" s="117"/>
      <c r="BT413" s="117"/>
      <c r="CD413" s="117"/>
      <c r="CN413" s="117"/>
      <c r="CX413" s="117"/>
      <c r="DH413" s="117"/>
      <c r="DR413" s="117"/>
      <c r="EB413" s="117"/>
      <c r="EL413" s="117"/>
      <c r="EV413" s="117"/>
      <c r="FF413" s="117"/>
      <c r="FP413" s="117"/>
      <c r="FZ413" s="117"/>
      <c r="GJ413" s="117"/>
      <c r="GT413" s="117"/>
      <c r="HD413" s="117"/>
      <c r="HN413" s="117"/>
      <c r="HX413" s="117"/>
    </row>
    <row xmlns:x14ac="http://schemas.microsoft.com/office/spreadsheetml/2009/9/ac" r="414" s="3" customFormat="true" x14ac:dyDescent="0.25">
      <c r="A414" s="368"/>
      <c r="B414" s="117"/>
      <c r="L414" s="117"/>
      <c r="V414" s="117"/>
      <c r="AF414" s="117"/>
      <c r="AP414" s="117"/>
      <c r="AZ414" s="117"/>
      <c r="BJ414" s="117"/>
      <c r="BT414" s="117"/>
      <c r="CD414" s="117"/>
      <c r="CN414" s="117"/>
      <c r="CX414" s="117"/>
      <c r="DH414" s="117"/>
      <c r="DR414" s="117"/>
      <c r="EB414" s="117"/>
      <c r="EL414" s="117"/>
      <c r="EV414" s="117"/>
      <c r="FF414" s="117"/>
      <c r="FP414" s="117"/>
      <c r="FZ414" s="117"/>
      <c r="GJ414" s="117"/>
      <c r="GT414" s="117"/>
      <c r="HD414" s="117"/>
      <c r="HN414" s="117"/>
      <c r="HX414" s="117"/>
    </row>
    <row xmlns:x14ac="http://schemas.microsoft.com/office/spreadsheetml/2009/9/ac" r="415" s="3" customFormat="true" x14ac:dyDescent="0.25">
      <c r="A415" s="368"/>
      <c r="B415" s="117"/>
      <c r="L415" s="117"/>
      <c r="V415" s="117"/>
      <c r="AF415" s="117"/>
      <c r="AP415" s="117"/>
      <c r="AZ415" s="117"/>
      <c r="BJ415" s="117"/>
      <c r="BT415" s="117"/>
      <c r="CD415" s="117"/>
      <c r="CN415" s="117"/>
      <c r="CX415" s="117"/>
      <c r="DH415" s="117"/>
      <c r="DR415" s="117"/>
      <c r="EB415" s="117"/>
      <c r="EL415" s="117"/>
      <c r="EV415" s="117"/>
      <c r="FF415" s="117"/>
      <c r="FP415" s="117"/>
      <c r="FZ415" s="117"/>
      <c r="GJ415" s="117"/>
      <c r="GT415" s="117"/>
      <c r="HD415" s="117"/>
      <c r="HN415" s="117"/>
      <c r="HX415" s="117"/>
    </row>
    <row xmlns:x14ac="http://schemas.microsoft.com/office/spreadsheetml/2009/9/ac" r="416" s="3" customFormat="true" x14ac:dyDescent="0.25">
      <c r="A416" s="368"/>
      <c r="B416" s="117"/>
      <c r="L416" s="117"/>
      <c r="V416" s="117"/>
      <c r="AF416" s="117"/>
      <c r="AP416" s="117"/>
      <c r="AZ416" s="117"/>
      <c r="BJ416" s="117"/>
      <c r="BT416" s="117"/>
      <c r="CD416" s="117"/>
      <c r="CN416" s="117"/>
      <c r="CX416" s="117"/>
      <c r="DH416" s="117"/>
      <c r="DR416" s="117"/>
      <c r="EB416" s="117"/>
      <c r="EL416" s="117"/>
      <c r="EV416" s="117"/>
      <c r="FF416" s="117"/>
      <c r="FP416" s="117"/>
      <c r="FZ416" s="117"/>
      <c r="GJ416" s="117"/>
      <c r="GT416" s="117"/>
      <c r="HD416" s="117"/>
      <c r="HN416" s="117"/>
      <c r="HX416" s="117"/>
    </row>
    <row xmlns:x14ac="http://schemas.microsoft.com/office/spreadsheetml/2009/9/ac" r="417" s="3" customFormat="true" x14ac:dyDescent="0.25">
      <c r="A417" s="368"/>
      <c r="B417" s="117"/>
      <c r="L417" s="117"/>
      <c r="V417" s="117"/>
      <c r="AF417" s="117"/>
      <c r="AP417" s="117"/>
      <c r="AZ417" s="117"/>
      <c r="BJ417" s="117"/>
      <c r="BT417" s="117"/>
      <c r="CD417" s="117"/>
      <c r="CN417" s="117"/>
      <c r="CX417" s="117"/>
      <c r="DH417" s="117"/>
      <c r="DR417" s="117"/>
      <c r="EB417" s="117"/>
      <c r="EL417" s="117"/>
      <c r="EV417" s="117"/>
      <c r="FF417" s="117"/>
      <c r="FP417" s="117"/>
      <c r="FZ417" s="117"/>
      <c r="GJ417" s="117"/>
      <c r="GT417" s="117"/>
      <c r="HD417" s="117"/>
      <c r="HN417" s="117"/>
      <c r="HX417" s="117"/>
    </row>
    <row xmlns:x14ac="http://schemas.microsoft.com/office/spreadsheetml/2009/9/ac" r="418" s="3" customFormat="true" x14ac:dyDescent="0.25">
      <c r="A418" s="368"/>
      <c r="B418" s="117"/>
      <c r="L418" s="117"/>
      <c r="V418" s="117"/>
      <c r="AF418" s="117"/>
      <c r="AP418" s="117"/>
      <c r="AZ418" s="117"/>
      <c r="BJ418" s="117"/>
      <c r="BT418" s="117"/>
      <c r="CD418" s="117"/>
      <c r="CN418" s="117"/>
      <c r="CX418" s="117"/>
      <c r="DH418" s="117"/>
      <c r="DR418" s="117"/>
      <c r="EB418" s="117"/>
      <c r="EL418" s="117"/>
      <c r="EV418" s="117"/>
      <c r="FF418" s="117"/>
      <c r="FP418" s="117"/>
      <c r="FZ418" s="117"/>
      <c r="GJ418" s="117"/>
      <c r="GT418" s="117"/>
      <c r="HD418" s="117"/>
      <c r="HN418" s="117"/>
      <c r="HX418" s="117"/>
    </row>
    <row xmlns:x14ac="http://schemas.microsoft.com/office/spreadsheetml/2009/9/ac" r="419" s="3" customFormat="true" x14ac:dyDescent="0.25">
      <c r="A419" s="368"/>
      <c r="B419" s="117"/>
      <c r="L419" s="117"/>
      <c r="V419" s="117"/>
      <c r="AF419" s="117"/>
      <c r="AP419" s="117"/>
      <c r="AZ419" s="117"/>
      <c r="BJ419" s="117"/>
      <c r="BT419" s="117"/>
      <c r="CD419" s="117"/>
      <c r="CN419" s="117"/>
      <c r="CX419" s="117"/>
      <c r="DH419" s="117"/>
      <c r="DR419" s="117"/>
      <c r="EB419" s="117"/>
      <c r="EL419" s="117"/>
      <c r="EV419" s="117"/>
      <c r="FF419" s="117"/>
      <c r="FP419" s="117"/>
      <c r="FZ419" s="117"/>
      <c r="GJ419" s="117"/>
      <c r="GT419" s="117"/>
      <c r="HD419" s="117"/>
      <c r="HN419" s="117"/>
      <c r="HX419" s="117"/>
    </row>
    <row xmlns:x14ac="http://schemas.microsoft.com/office/spreadsheetml/2009/9/ac" r="420" s="3" customFormat="true" x14ac:dyDescent="0.25">
      <c r="A420" s="368"/>
      <c r="B420" s="117"/>
      <c r="L420" s="117"/>
      <c r="V420" s="117"/>
      <c r="AF420" s="117"/>
      <c r="AP420" s="117"/>
      <c r="AZ420" s="117"/>
      <c r="BJ420" s="117"/>
      <c r="BT420" s="117"/>
      <c r="CD420" s="117"/>
      <c r="CN420" s="117"/>
      <c r="CX420" s="117"/>
      <c r="DH420" s="117"/>
      <c r="DR420" s="117"/>
      <c r="EB420" s="117"/>
      <c r="EL420" s="117"/>
      <c r="EV420" s="117"/>
      <c r="FF420" s="117"/>
      <c r="FP420" s="117"/>
      <c r="FZ420" s="117"/>
      <c r="GJ420" s="117"/>
      <c r="GT420" s="117"/>
      <c r="HD420" s="117"/>
      <c r="HN420" s="117"/>
      <c r="HX420" s="117"/>
    </row>
    <row xmlns:x14ac="http://schemas.microsoft.com/office/spreadsheetml/2009/9/ac" r="421" s="3" customFormat="true" x14ac:dyDescent="0.25">
      <c r="A421" s="368"/>
      <c r="B421" s="117"/>
      <c r="L421" s="117"/>
      <c r="V421" s="117"/>
      <c r="AF421" s="117"/>
      <c r="AP421" s="117"/>
      <c r="AZ421" s="117"/>
      <c r="BJ421" s="117"/>
      <c r="BT421" s="117"/>
      <c r="CD421" s="117"/>
      <c r="CN421" s="117"/>
      <c r="CX421" s="117"/>
      <c r="DH421" s="117"/>
      <c r="DR421" s="117"/>
      <c r="EB421" s="117"/>
      <c r="EL421" s="117"/>
      <c r="EV421" s="117"/>
      <c r="FF421" s="117"/>
      <c r="FP421" s="117"/>
      <c r="FZ421" s="117"/>
      <c r="GJ421" s="117"/>
      <c r="GT421" s="117"/>
      <c r="HD421" s="117"/>
      <c r="HN421" s="117"/>
      <c r="HX421" s="117"/>
    </row>
    <row xmlns:x14ac="http://schemas.microsoft.com/office/spreadsheetml/2009/9/ac" r="422" s="3" customFormat="true" x14ac:dyDescent="0.25">
      <c r="A422" s="368"/>
      <c r="B422" s="117"/>
      <c r="L422" s="117"/>
      <c r="V422" s="117"/>
      <c r="AF422" s="117"/>
      <c r="AP422" s="117"/>
      <c r="AZ422" s="117"/>
      <c r="BJ422" s="117"/>
      <c r="BT422" s="117"/>
      <c r="CD422" s="117"/>
      <c r="CN422" s="117"/>
      <c r="CX422" s="117"/>
      <c r="DH422" s="117"/>
      <c r="DR422" s="117"/>
      <c r="EB422" s="117"/>
      <c r="EL422" s="117"/>
      <c r="EV422" s="117"/>
      <c r="FF422" s="117"/>
      <c r="FP422" s="117"/>
      <c r="FZ422" s="117"/>
      <c r="GJ422" s="117"/>
      <c r="GT422" s="117"/>
      <c r="HD422" s="117"/>
      <c r="HN422" s="117"/>
      <c r="HX422" s="117"/>
    </row>
    <row xmlns:x14ac="http://schemas.microsoft.com/office/spreadsheetml/2009/9/ac" r="423" s="3" customFormat="true" x14ac:dyDescent="0.25">
      <c r="A423" s="368"/>
      <c r="B423" s="117"/>
      <c r="L423" s="117"/>
      <c r="V423" s="117"/>
      <c r="AF423" s="117"/>
      <c r="AP423" s="117"/>
      <c r="AZ423" s="117"/>
      <c r="BJ423" s="117"/>
      <c r="BT423" s="117"/>
      <c r="CD423" s="117"/>
      <c r="CN423" s="117"/>
      <c r="CX423" s="117"/>
      <c r="DH423" s="117"/>
      <c r="DR423" s="117"/>
      <c r="EB423" s="117"/>
      <c r="EL423" s="117"/>
      <c r="EV423" s="117"/>
      <c r="FF423" s="117"/>
      <c r="FP423" s="117"/>
      <c r="FZ423" s="117"/>
      <c r="GJ423" s="117"/>
      <c r="GT423" s="117"/>
      <c r="HD423" s="117"/>
      <c r="HN423" s="117"/>
      <c r="HX423" s="117"/>
    </row>
    <row xmlns:x14ac="http://schemas.microsoft.com/office/spreadsheetml/2009/9/ac" r="424" s="3" customFormat="true" x14ac:dyDescent="0.25">
      <c r="A424" s="368"/>
      <c r="B424" s="117"/>
      <c r="L424" s="117"/>
      <c r="V424" s="117"/>
      <c r="AF424" s="117"/>
      <c r="AP424" s="117"/>
      <c r="AZ424" s="117"/>
      <c r="BJ424" s="117"/>
      <c r="BT424" s="117"/>
      <c r="CD424" s="117"/>
      <c r="CN424" s="117"/>
      <c r="CX424" s="117"/>
      <c r="DH424" s="117"/>
      <c r="DR424" s="117"/>
      <c r="EB424" s="117"/>
      <c r="EL424" s="117"/>
      <c r="EV424" s="117"/>
      <c r="FF424" s="117"/>
      <c r="FP424" s="117"/>
      <c r="FZ424" s="117"/>
      <c r="GJ424" s="117"/>
      <c r="GT424" s="117"/>
      <c r="HD424" s="117"/>
      <c r="HN424" s="117"/>
      <c r="HX424" s="117"/>
    </row>
    <row xmlns:x14ac="http://schemas.microsoft.com/office/spreadsheetml/2009/9/ac" r="425" s="3" customFormat="true" x14ac:dyDescent="0.25">
      <c r="A425" s="368"/>
      <c r="B425" s="117"/>
      <c r="L425" s="117"/>
      <c r="V425" s="117"/>
      <c r="AF425" s="117"/>
      <c r="AP425" s="117"/>
      <c r="AZ425" s="117"/>
      <c r="BJ425" s="117"/>
      <c r="BT425" s="117"/>
      <c r="CD425" s="117"/>
      <c r="CN425" s="117"/>
      <c r="CX425" s="117"/>
      <c r="DH425" s="117"/>
      <c r="DR425" s="117"/>
      <c r="EB425" s="117"/>
      <c r="EL425" s="117"/>
      <c r="EV425" s="117"/>
      <c r="FF425" s="117"/>
      <c r="FP425" s="117"/>
      <c r="FZ425" s="117"/>
      <c r="GJ425" s="117"/>
      <c r="GT425" s="117"/>
      <c r="HD425" s="117"/>
      <c r="HN425" s="117"/>
      <c r="HX425" s="117"/>
    </row>
    <row xmlns:x14ac="http://schemas.microsoft.com/office/spreadsheetml/2009/9/ac" r="426" s="3" customFormat="true" x14ac:dyDescent="0.25">
      <c r="A426" s="368"/>
      <c r="B426" s="117"/>
      <c r="L426" s="117"/>
      <c r="V426" s="117"/>
      <c r="AF426" s="117"/>
      <c r="AP426" s="117"/>
      <c r="AZ426" s="117"/>
      <c r="BJ426" s="117"/>
      <c r="BT426" s="117"/>
      <c r="CD426" s="117"/>
      <c r="CN426" s="117"/>
      <c r="CX426" s="117"/>
      <c r="DH426" s="117"/>
      <c r="DR426" s="117"/>
      <c r="EB426" s="117"/>
      <c r="EL426" s="117"/>
      <c r="EV426" s="117"/>
      <c r="FF426" s="117"/>
      <c r="FP426" s="117"/>
      <c r="FZ426" s="117"/>
      <c r="GJ426" s="117"/>
      <c r="GT426" s="117"/>
      <c r="HD426" s="117"/>
      <c r="HN426" s="117"/>
      <c r="HX426" s="117"/>
    </row>
    <row xmlns:x14ac="http://schemas.microsoft.com/office/spreadsheetml/2009/9/ac" r="427" s="3" customFormat="true" x14ac:dyDescent="0.25">
      <c r="A427" s="368"/>
      <c r="B427" s="117"/>
      <c r="L427" s="117"/>
      <c r="V427" s="117"/>
      <c r="AF427" s="117"/>
      <c r="AP427" s="117"/>
      <c r="AZ427" s="117"/>
      <c r="BJ427" s="117"/>
      <c r="BT427" s="117"/>
      <c r="CD427" s="117"/>
      <c r="CN427" s="117"/>
      <c r="CX427" s="117"/>
      <c r="DH427" s="117"/>
      <c r="DR427" s="117"/>
      <c r="EB427" s="117"/>
      <c r="EL427" s="117"/>
      <c r="EV427" s="117"/>
      <c r="FF427" s="117"/>
      <c r="FP427" s="117"/>
      <c r="FZ427" s="117"/>
      <c r="GJ427" s="117"/>
      <c r="GT427" s="117"/>
      <c r="HD427" s="117"/>
      <c r="HN427" s="117"/>
      <c r="HX427" s="117"/>
    </row>
    <row xmlns:x14ac="http://schemas.microsoft.com/office/spreadsheetml/2009/9/ac" r="428" s="3" customFormat="true" x14ac:dyDescent="0.25">
      <c r="A428" s="368"/>
      <c r="B428" s="117"/>
      <c r="L428" s="117"/>
      <c r="V428" s="117"/>
      <c r="AF428" s="117"/>
      <c r="AP428" s="117"/>
      <c r="AZ428" s="117"/>
      <c r="BJ428" s="117"/>
      <c r="BT428" s="117"/>
      <c r="CD428" s="117"/>
      <c r="CN428" s="117"/>
      <c r="CX428" s="117"/>
      <c r="DH428" s="117"/>
      <c r="DR428" s="117"/>
      <c r="EB428" s="117"/>
      <c r="EL428" s="117"/>
      <c r="EV428" s="117"/>
      <c r="FF428" s="117"/>
      <c r="FP428" s="117"/>
      <c r="FZ428" s="117"/>
      <c r="GJ428" s="117"/>
      <c r="GT428" s="117"/>
      <c r="HD428" s="117"/>
      <c r="HN428" s="117"/>
      <c r="HX428" s="117"/>
    </row>
    <row xmlns:x14ac="http://schemas.microsoft.com/office/spreadsheetml/2009/9/ac" r="429" s="3" customFormat="true" x14ac:dyDescent="0.25">
      <c r="A429" s="368"/>
      <c r="B429" s="117"/>
      <c r="L429" s="117"/>
      <c r="V429" s="117"/>
      <c r="AF429" s="117"/>
      <c r="AP429" s="117"/>
      <c r="AZ429" s="117"/>
      <c r="BJ429" s="117"/>
      <c r="BT429" s="117"/>
      <c r="CD429" s="117"/>
      <c r="CN429" s="117"/>
      <c r="CX429" s="117"/>
      <c r="DH429" s="117"/>
      <c r="DR429" s="117"/>
      <c r="EB429" s="117"/>
      <c r="EL429" s="117"/>
      <c r="EV429" s="117"/>
      <c r="FF429" s="117"/>
      <c r="FP429" s="117"/>
      <c r="FZ429" s="117"/>
      <c r="GJ429" s="117"/>
      <c r="GT429" s="117"/>
      <c r="HD429" s="117"/>
      <c r="HN429" s="117"/>
      <c r="HX429" s="117"/>
    </row>
    <row xmlns:x14ac="http://schemas.microsoft.com/office/spreadsheetml/2009/9/ac" r="430" s="3" customFormat="true" x14ac:dyDescent="0.25">
      <c r="A430" s="368"/>
      <c r="B430" s="117"/>
      <c r="L430" s="117"/>
      <c r="V430" s="117"/>
      <c r="AF430" s="117"/>
      <c r="AP430" s="117"/>
      <c r="AZ430" s="117"/>
      <c r="BJ430" s="117"/>
      <c r="BT430" s="117"/>
      <c r="CD430" s="117"/>
      <c r="CN430" s="117"/>
      <c r="CX430" s="117"/>
      <c r="DH430" s="117"/>
      <c r="DR430" s="117"/>
      <c r="EB430" s="117"/>
      <c r="EL430" s="117"/>
      <c r="EV430" s="117"/>
      <c r="FF430" s="117"/>
      <c r="FP430" s="117"/>
      <c r="FZ430" s="117"/>
      <c r="GJ430" s="117"/>
      <c r="GT430" s="117"/>
      <c r="HD430" s="117"/>
      <c r="HN430" s="117"/>
      <c r="HX430" s="117"/>
    </row>
    <row xmlns:x14ac="http://schemas.microsoft.com/office/spreadsheetml/2009/9/ac" r="431" s="3" customFormat="true" x14ac:dyDescent="0.25">
      <c r="A431" s="368"/>
      <c r="B431" s="117"/>
      <c r="L431" s="117"/>
      <c r="V431" s="117"/>
      <c r="AF431" s="117"/>
      <c r="AP431" s="117"/>
      <c r="AZ431" s="117"/>
      <c r="BJ431" s="117"/>
      <c r="BT431" s="117"/>
      <c r="CD431" s="117"/>
      <c r="CN431" s="117"/>
      <c r="CX431" s="117"/>
      <c r="DH431" s="117"/>
      <c r="DR431" s="117"/>
      <c r="EB431" s="117"/>
      <c r="EL431" s="117"/>
      <c r="EV431" s="117"/>
      <c r="FF431" s="117"/>
      <c r="FP431" s="117"/>
      <c r="FZ431" s="117"/>
      <c r="GJ431" s="117"/>
      <c r="GT431" s="117"/>
      <c r="HD431" s="117"/>
      <c r="HN431" s="117"/>
      <c r="HX431" s="117"/>
    </row>
    <row xmlns:x14ac="http://schemas.microsoft.com/office/spreadsheetml/2009/9/ac" r="432" s="3" customFormat="true" x14ac:dyDescent="0.25">
      <c r="A432" s="368"/>
      <c r="B432" s="117"/>
      <c r="L432" s="117"/>
      <c r="V432" s="117"/>
      <c r="AF432" s="117"/>
      <c r="AP432" s="117"/>
      <c r="AZ432" s="117"/>
      <c r="BJ432" s="117"/>
      <c r="BT432" s="117"/>
      <c r="CD432" s="117"/>
      <c r="CN432" s="117"/>
      <c r="CX432" s="117"/>
      <c r="DH432" s="117"/>
      <c r="DR432" s="117"/>
      <c r="EB432" s="117"/>
      <c r="EL432" s="117"/>
      <c r="EV432" s="117"/>
      <c r="FF432" s="117"/>
      <c r="FP432" s="117"/>
      <c r="FZ432" s="117"/>
      <c r="GJ432" s="117"/>
      <c r="GT432" s="117"/>
      <c r="HD432" s="117"/>
      <c r="HN432" s="117"/>
      <c r="HX432" s="117"/>
    </row>
    <row xmlns:x14ac="http://schemas.microsoft.com/office/spreadsheetml/2009/9/ac" r="433" s="3" customFormat="true" x14ac:dyDescent="0.25">
      <c r="A433" s="368"/>
      <c r="B433" s="117"/>
      <c r="L433" s="117"/>
      <c r="V433" s="117"/>
      <c r="AF433" s="117"/>
      <c r="AP433" s="117"/>
      <c r="AZ433" s="117"/>
      <c r="BJ433" s="117"/>
      <c r="BT433" s="117"/>
      <c r="CD433" s="117"/>
      <c r="CN433" s="117"/>
      <c r="CX433" s="117"/>
      <c r="DH433" s="117"/>
      <c r="DR433" s="117"/>
      <c r="EB433" s="117"/>
      <c r="EL433" s="117"/>
      <c r="EV433" s="117"/>
      <c r="FF433" s="117"/>
      <c r="FP433" s="117"/>
      <c r="FZ433" s="117"/>
      <c r="GJ433" s="117"/>
      <c r="GT433" s="117"/>
      <c r="HD433" s="117"/>
      <c r="HN433" s="117"/>
      <c r="HX433" s="117"/>
    </row>
    <row xmlns:x14ac="http://schemas.microsoft.com/office/spreadsheetml/2009/9/ac" r="434" s="3" customFormat="true" x14ac:dyDescent="0.25">
      <c r="A434" s="368"/>
      <c r="B434" s="117"/>
      <c r="L434" s="117"/>
      <c r="V434" s="117"/>
      <c r="AF434" s="117"/>
      <c r="AP434" s="117"/>
      <c r="AZ434" s="117"/>
      <c r="BJ434" s="117"/>
      <c r="BT434" s="117"/>
      <c r="CD434" s="117"/>
      <c r="CN434" s="117"/>
      <c r="CX434" s="117"/>
      <c r="DH434" s="117"/>
      <c r="DR434" s="117"/>
      <c r="EB434" s="117"/>
      <c r="EL434" s="117"/>
      <c r="EV434" s="117"/>
      <c r="FF434" s="117"/>
      <c r="FP434" s="117"/>
      <c r="FZ434" s="117"/>
      <c r="GJ434" s="117"/>
      <c r="GT434" s="117"/>
      <c r="HD434" s="117"/>
      <c r="HN434" s="117"/>
      <c r="HX434" s="117"/>
    </row>
    <row xmlns:x14ac="http://schemas.microsoft.com/office/spreadsheetml/2009/9/ac" r="435" s="3" customFormat="true" x14ac:dyDescent="0.25">
      <c r="A435" s="368"/>
      <c r="B435" s="117"/>
      <c r="L435" s="117"/>
      <c r="V435" s="117"/>
      <c r="AF435" s="117"/>
      <c r="AP435" s="117"/>
      <c r="AZ435" s="117"/>
      <c r="BJ435" s="117"/>
      <c r="BT435" s="117"/>
      <c r="CD435" s="117"/>
      <c r="CN435" s="117"/>
      <c r="CX435" s="117"/>
      <c r="DH435" s="117"/>
      <c r="DR435" s="117"/>
      <c r="EB435" s="117"/>
      <c r="EL435" s="117"/>
      <c r="EV435" s="117"/>
      <c r="FF435" s="117"/>
      <c r="FP435" s="117"/>
      <c r="FZ435" s="117"/>
      <c r="GJ435" s="117"/>
      <c r="GT435" s="117"/>
      <c r="HD435" s="117"/>
      <c r="HN435" s="117"/>
      <c r="HX435" s="117"/>
    </row>
    <row xmlns:x14ac="http://schemas.microsoft.com/office/spreadsheetml/2009/9/ac" r="436" s="3" customFormat="true" x14ac:dyDescent="0.25">
      <c r="A436" s="368"/>
      <c r="B436" s="117"/>
      <c r="L436" s="117"/>
      <c r="V436" s="117"/>
      <c r="AF436" s="117"/>
      <c r="AP436" s="117"/>
      <c r="AZ436" s="117"/>
      <c r="BJ436" s="117"/>
      <c r="BT436" s="117"/>
      <c r="CD436" s="117"/>
      <c r="CN436" s="117"/>
      <c r="CX436" s="117"/>
      <c r="DH436" s="117"/>
      <c r="DR436" s="117"/>
      <c r="EB436" s="117"/>
      <c r="EL436" s="117"/>
      <c r="EV436" s="117"/>
      <c r="FF436" s="117"/>
      <c r="FP436" s="117"/>
      <c r="FZ436" s="117"/>
      <c r="GJ436" s="117"/>
      <c r="GT436" s="117"/>
      <c r="HD436" s="117"/>
      <c r="HN436" s="117"/>
      <c r="HX436" s="117"/>
    </row>
    <row xmlns:x14ac="http://schemas.microsoft.com/office/spreadsheetml/2009/9/ac" r="437" s="3" customFormat="true" x14ac:dyDescent="0.25">
      <c r="A437" s="368"/>
      <c r="B437" s="117"/>
      <c r="L437" s="117"/>
      <c r="V437" s="117"/>
      <c r="AF437" s="117"/>
      <c r="AP437" s="117"/>
      <c r="AZ437" s="117"/>
      <c r="BJ437" s="117"/>
      <c r="BT437" s="117"/>
      <c r="CD437" s="117"/>
      <c r="CN437" s="117"/>
      <c r="CX437" s="117"/>
      <c r="DH437" s="117"/>
      <c r="DR437" s="117"/>
      <c r="EB437" s="117"/>
      <c r="EL437" s="117"/>
      <c r="EV437" s="117"/>
      <c r="FF437" s="117"/>
      <c r="FP437" s="117"/>
      <c r="FZ437" s="117"/>
      <c r="GJ437" s="117"/>
      <c r="GT437" s="117"/>
      <c r="HD437" s="117"/>
      <c r="HN437" s="117"/>
      <c r="HX437" s="117"/>
    </row>
    <row xmlns:x14ac="http://schemas.microsoft.com/office/spreadsheetml/2009/9/ac" r="438" s="3" customFormat="true" x14ac:dyDescent="0.25">
      <c r="A438" s="368"/>
      <c r="B438" s="117"/>
      <c r="L438" s="117"/>
      <c r="V438" s="117"/>
      <c r="AF438" s="117"/>
      <c r="AP438" s="117"/>
      <c r="AZ438" s="117"/>
      <c r="BJ438" s="117"/>
      <c r="BT438" s="117"/>
      <c r="CD438" s="117"/>
      <c r="CN438" s="117"/>
      <c r="CX438" s="117"/>
      <c r="DH438" s="117"/>
      <c r="DR438" s="117"/>
      <c r="EB438" s="117"/>
      <c r="EL438" s="117"/>
      <c r="EV438" s="117"/>
      <c r="FF438" s="117"/>
      <c r="FP438" s="117"/>
      <c r="FZ438" s="117"/>
      <c r="GJ438" s="117"/>
      <c r="GT438" s="117"/>
      <c r="HD438" s="117"/>
      <c r="HN438" s="117"/>
      <c r="HX438" s="117"/>
    </row>
    <row xmlns:x14ac="http://schemas.microsoft.com/office/spreadsheetml/2009/9/ac" r="439" s="3" customFormat="true" x14ac:dyDescent="0.25">
      <c r="A439" s="368"/>
      <c r="B439" s="117"/>
      <c r="L439" s="117"/>
      <c r="V439" s="117"/>
      <c r="AF439" s="117"/>
      <c r="AP439" s="117"/>
      <c r="AZ439" s="117"/>
      <c r="BJ439" s="117"/>
      <c r="BT439" s="117"/>
      <c r="CD439" s="117"/>
      <c r="CN439" s="117"/>
      <c r="CX439" s="117"/>
      <c r="DH439" s="117"/>
      <c r="DR439" s="117"/>
      <c r="EB439" s="117"/>
      <c r="EL439" s="117"/>
      <c r="EV439" s="117"/>
      <c r="FF439" s="117"/>
      <c r="FP439" s="117"/>
      <c r="FZ439" s="117"/>
      <c r="GJ439" s="117"/>
      <c r="GT439" s="117"/>
      <c r="HD439" s="117"/>
      <c r="HN439" s="117"/>
      <c r="HX439" s="117"/>
    </row>
    <row xmlns:x14ac="http://schemas.microsoft.com/office/spreadsheetml/2009/9/ac" r="440" s="3" customFormat="true" x14ac:dyDescent="0.25">
      <c r="A440" s="368"/>
      <c r="B440" s="117"/>
      <c r="L440" s="117"/>
      <c r="V440" s="117"/>
      <c r="AF440" s="117"/>
      <c r="AP440" s="117"/>
      <c r="AZ440" s="117"/>
      <c r="BJ440" s="117"/>
      <c r="BT440" s="117"/>
      <c r="CD440" s="117"/>
      <c r="CN440" s="117"/>
      <c r="CX440" s="117"/>
      <c r="DH440" s="117"/>
      <c r="DR440" s="117"/>
      <c r="EB440" s="117"/>
      <c r="EL440" s="117"/>
      <c r="EV440" s="117"/>
      <c r="FF440" s="117"/>
      <c r="FP440" s="117"/>
      <c r="FZ440" s="117"/>
      <c r="GJ440" s="117"/>
      <c r="GT440" s="117"/>
      <c r="HD440" s="117"/>
      <c r="HN440" s="117"/>
      <c r="HX440" s="117"/>
    </row>
    <row xmlns:x14ac="http://schemas.microsoft.com/office/spreadsheetml/2009/9/ac" r="441" s="3" customFormat="true" x14ac:dyDescent="0.25">
      <c r="A441" s="368"/>
      <c r="B441" s="117"/>
      <c r="L441" s="117"/>
      <c r="V441" s="117"/>
      <c r="AF441" s="117"/>
      <c r="AP441" s="117"/>
      <c r="AZ441" s="117"/>
      <c r="BJ441" s="117"/>
      <c r="BT441" s="117"/>
      <c r="CD441" s="117"/>
      <c r="CN441" s="117"/>
      <c r="CX441" s="117"/>
      <c r="DH441" s="117"/>
      <c r="DR441" s="117"/>
      <c r="EB441" s="117"/>
      <c r="EL441" s="117"/>
      <c r="EV441" s="117"/>
      <c r="FF441" s="117"/>
      <c r="FP441" s="117"/>
      <c r="FZ441" s="117"/>
      <c r="GJ441" s="117"/>
      <c r="GT441" s="117"/>
      <c r="HD441" s="117"/>
      <c r="HN441" s="117"/>
      <c r="HX441" s="117"/>
    </row>
    <row xmlns:x14ac="http://schemas.microsoft.com/office/spreadsheetml/2009/9/ac" r="442" s="3" customFormat="true" x14ac:dyDescent="0.25">
      <c r="A442" s="368"/>
      <c r="B442" s="117"/>
      <c r="L442" s="117"/>
      <c r="V442" s="117"/>
      <c r="AF442" s="117"/>
      <c r="AP442" s="117"/>
      <c r="AZ442" s="117"/>
      <c r="BJ442" s="117"/>
      <c r="BT442" s="117"/>
      <c r="CD442" s="117"/>
      <c r="CN442" s="117"/>
      <c r="CX442" s="117"/>
      <c r="DH442" s="117"/>
      <c r="DR442" s="117"/>
      <c r="EB442" s="117"/>
      <c r="EL442" s="117"/>
      <c r="EV442" s="117"/>
      <c r="FF442" s="117"/>
      <c r="FP442" s="117"/>
      <c r="FZ442" s="117"/>
      <c r="GJ442" s="117"/>
      <c r="GT442" s="117"/>
      <c r="HD442" s="117"/>
      <c r="HN442" s="117"/>
      <c r="HX442" s="117"/>
    </row>
    <row xmlns:x14ac="http://schemas.microsoft.com/office/spreadsheetml/2009/9/ac" r="443" s="3" customFormat="true" x14ac:dyDescent="0.25">
      <c r="A443" s="368"/>
      <c r="B443" s="117"/>
      <c r="L443" s="117"/>
      <c r="V443" s="117"/>
      <c r="AF443" s="117"/>
      <c r="AP443" s="117"/>
      <c r="AZ443" s="117"/>
      <c r="BJ443" s="117"/>
      <c r="BT443" s="117"/>
      <c r="CD443" s="117"/>
      <c r="CN443" s="117"/>
      <c r="CX443" s="117"/>
      <c r="DH443" s="117"/>
      <c r="DR443" s="117"/>
      <c r="EB443" s="117"/>
      <c r="EL443" s="117"/>
      <c r="EV443" s="117"/>
      <c r="FF443" s="117"/>
      <c r="FP443" s="117"/>
      <c r="FZ443" s="117"/>
      <c r="GJ443" s="117"/>
      <c r="GT443" s="117"/>
      <c r="HD443" s="117"/>
      <c r="HN443" s="117"/>
      <c r="HX443" s="117"/>
    </row>
    <row xmlns:x14ac="http://schemas.microsoft.com/office/spreadsheetml/2009/9/ac" r="444" s="3" customFormat="true" x14ac:dyDescent="0.25">
      <c r="A444" s="368"/>
      <c r="B444" s="117"/>
      <c r="L444" s="117"/>
      <c r="V444" s="117"/>
      <c r="AF444" s="117"/>
      <c r="AP444" s="117"/>
      <c r="AZ444" s="117"/>
      <c r="BJ444" s="117"/>
      <c r="BT444" s="117"/>
      <c r="CD444" s="117"/>
      <c r="CN444" s="117"/>
      <c r="CX444" s="117"/>
      <c r="DH444" s="117"/>
      <c r="DR444" s="117"/>
      <c r="EB444" s="117"/>
      <c r="EL444" s="117"/>
      <c r="EV444" s="117"/>
      <c r="FF444" s="117"/>
      <c r="FP444" s="117"/>
      <c r="FZ444" s="117"/>
      <c r="GJ444" s="117"/>
      <c r="GT444" s="117"/>
      <c r="HD444" s="117"/>
      <c r="HN444" s="117"/>
      <c r="HX444" s="117"/>
    </row>
    <row xmlns:x14ac="http://schemas.microsoft.com/office/spreadsheetml/2009/9/ac" r="445" s="3" customFormat="true" x14ac:dyDescent="0.25">
      <c r="A445" s="368"/>
      <c r="B445" s="117"/>
      <c r="L445" s="117"/>
      <c r="V445" s="117"/>
      <c r="AF445" s="117"/>
      <c r="AP445" s="117"/>
      <c r="AZ445" s="117"/>
      <c r="BJ445" s="117"/>
      <c r="BT445" s="117"/>
      <c r="CD445" s="117"/>
      <c r="CN445" s="117"/>
      <c r="CX445" s="117"/>
      <c r="DH445" s="117"/>
      <c r="DR445" s="117"/>
      <c r="EB445" s="117"/>
      <c r="EL445" s="117"/>
      <c r="EV445" s="117"/>
      <c r="FF445" s="117"/>
      <c r="FP445" s="117"/>
      <c r="FZ445" s="117"/>
      <c r="GJ445" s="117"/>
      <c r="GT445" s="117"/>
      <c r="HD445" s="117"/>
      <c r="HN445" s="117"/>
      <c r="HX445" s="117"/>
    </row>
    <row xmlns:x14ac="http://schemas.microsoft.com/office/spreadsheetml/2009/9/ac" r="446" s="3" customFormat="true" x14ac:dyDescent="0.25">
      <c r="A446" s="368"/>
      <c r="B446" s="117"/>
      <c r="L446" s="117"/>
      <c r="V446" s="117"/>
      <c r="AF446" s="117"/>
      <c r="AP446" s="117"/>
      <c r="AZ446" s="117"/>
      <c r="BJ446" s="117"/>
      <c r="BT446" s="117"/>
      <c r="CD446" s="117"/>
      <c r="CN446" s="117"/>
      <c r="CX446" s="117"/>
      <c r="DH446" s="117"/>
      <c r="DR446" s="117"/>
      <c r="EB446" s="117"/>
      <c r="EL446" s="117"/>
      <c r="EV446" s="117"/>
      <c r="FF446" s="117"/>
      <c r="FP446" s="117"/>
      <c r="FZ446" s="117"/>
      <c r="GJ446" s="117"/>
      <c r="GT446" s="117"/>
      <c r="HD446" s="117"/>
      <c r="HN446" s="117"/>
      <c r="HX446" s="117"/>
    </row>
    <row xmlns:x14ac="http://schemas.microsoft.com/office/spreadsheetml/2009/9/ac" r="447" s="3" customFormat="true" x14ac:dyDescent="0.25">
      <c r="A447" s="368"/>
      <c r="B447" s="117"/>
      <c r="L447" s="117"/>
      <c r="V447" s="117"/>
      <c r="AF447" s="117"/>
      <c r="AP447" s="117"/>
      <c r="AZ447" s="117"/>
      <c r="BJ447" s="117"/>
      <c r="BT447" s="117"/>
      <c r="CD447" s="117"/>
      <c r="CN447" s="117"/>
      <c r="CX447" s="117"/>
      <c r="DH447" s="117"/>
      <c r="DR447" s="117"/>
      <c r="EB447" s="117"/>
      <c r="EL447" s="117"/>
      <c r="EV447" s="117"/>
      <c r="FF447" s="117"/>
      <c r="FP447" s="117"/>
      <c r="FZ447" s="117"/>
      <c r="GJ447" s="117"/>
      <c r="GT447" s="117"/>
      <c r="HD447" s="117"/>
      <c r="HN447" s="117"/>
      <c r="HX447" s="117"/>
    </row>
    <row xmlns:x14ac="http://schemas.microsoft.com/office/spreadsheetml/2009/9/ac" r="448" s="3" customFormat="true" x14ac:dyDescent="0.25">
      <c r="A448" s="368"/>
      <c r="B448" s="117"/>
      <c r="L448" s="117"/>
      <c r="V448" s="117"/>
      <c r="AF448" s="117"/>
      <c r="AP448" s="117"/>
      <c r="AZ448" s="117"/>
      <c r="BJ448" s="117"/>
      <c r="BT448" s="117"/>
      <c r="CD448" s="117"/>
      <c r="CN448" s="117"/>
      <c r="CX448" s="117"/>
      <c r="DH448" s="117"/>
      <c r="DR448" s="117"/>
      <c r="EB448" s="117"/>
      <c r="EL448" s="117"/>
      <c r="EV448" s="117"/>
      <c r="FF448" s="117"/>
      <c r="FP448" s="117"/>
      <c r="FZ448" s="117"/>
      <c r="GJ448" s="117"/>
      <c r="GT448" s="117"/>
      <c r="HD448" s="117"/>
      <c r="HN448" s="117"/>
      <c r="HX448" s="117"/>
    </row>
    <row xmlns:x14ac="http://schemas.microsoft.com/office/spreadsheetml/2009/9/ac" r="449" s="3" customFormat="true" x14ac:dyDescent="0.25">
      <c r="A449" s="368"/>
      <c r="B449" s="117"/>
      <c r="L449" s="117"/>
      <c r="V449" s="117"/>
      <c r="AF449" s="117"/>
      <c r="AP449" s="117"/>
      <c r="AZ449" s="117"/>
      <c r="BJ449" s="117"/>
      <c r="BT449" s="117"/>
      <c r="CD449" s="117"/>
      <c r="CN449" s="117"/>
      <c r="CX449" s="117"/>
      <c r="DH449" s="117"/>
      <c r="DR449" s="117"/>
      <c r="EB449" s="117"/>
      <c r="EL449" s="117"/>
      <c r="EV449" s="117"/>
      <c r="FF449" s="117"/>
      <c r="FP449" s="117"/>
      <c r="FZ449" s="117"/>
      <c r="GJ449" s="117"/>
      <c r="GT449" s="117"/>
      <c r="HD449" s="117"/>
      <c r="HN449" s="117"/>
      <c r="HX449" s="117"/>
    </row>
    <row xmlns:x14ac="http://schemas.microsoft.com/office/spreadsheetml/2009/9/ac" r="450" s="3" customFormat="true" x14ac:dyDescent="0.25">
      <c r="A450" s="368"/>
      <c r="B450" s="117"/>
      <c r="L450" s="117"/>
      <c r="V450" s="117"/>
      <c r="AF450" s="117"/>
      <c r="AP450" s="117"/>
      <c r="AZ450" s="117"/>
      <c r="BJ450" s="117"/>
      <c r="BT450" s="117"/>
      <c r="CD450" s="117"/>
      <c r="CN450" s="117"/>
      <c r="CX450" s="117"/>
      <c r="DH450" s="117"/>
      <c r="DR450" s="117"/>
      <c r="EB450" s="117"/>
      <c r="EL450" s="117"/>
      <c r="EV450" s="117"/>
      <c r="FF450" s="117"/>
      <c r="FP450" s="117"/>
      <c r="FZ450" s="117"/>
      <c r="GJ450" s="117"/>
      <c r="GT450" s="117"/>
      <c r="HD450" s="117"/>
      <c r="HN450" s="117"/>
      <c r="HX450" s="117"/>
    </row>
    <row xmlns:x14ac="http://schemas.microsoft.com/office/spreadsheetml/2009/9/ac" r="451" s="3" customFormat="true" x14ac:dyDescent="0.25">
      <c r="A451" s="368"/>
      <c r="B451" s="117"/>
      <c r="L451" s="117"/>
      <c r="V451" s="117"/>
      <c r="AF451" s="117"/>
      <c r="AP451" s="117"/>
      <c r="AZ451" s="117"/>
      <c r="BJ451" s="117"/>
      <c r="BT451" s="117"/>
      <c r="CD451" s="117"/>
      <c r="CN451" s="117"/>
      <c r="CX451" s="117"/>
      <c r="DH451" s="117"/>
      <c r="DR451" s="117"/>
      <c r="EB451" s="117"/>
      <c r="EL451" s="117"/>
      <c r="EV451" s="117"/>
      <c r="FF451" s="117"/>
      <c r="FP451" s="117"/>
      <c r="FZ451" s="117"/>
      <c r="GJ451" s="117"/>
      <c r="GT451" s="117"/>
      <c r="HD451" s="117"/>
      <c r="HN451" s="117"/>
      <c r="HX451" s="117"/>
    </row>
    <row xmlns:x14ac="http://schemas.microsoft.com/office/spreadsheetml/2009/9/ac" r="452" s="3" customFormat="true" x14ac:dyDescent="0.25">
      <c r="A452" s="368"/>
      <c r="B452" s="117"/>
      <c r="L452" s="117"/>
      <c r="V452" s="117"/>
      <c r="AF452" s="117"/>
      <c r="AP452" s="117"/>
      <c r="AZ452" s="117"/>
      <c r="BJ452" s="117"/>
      <c r="BT452" s="117"/>
      <c r="CD452" s="117"/>
      <c r="CN452" s="117"/>
      <c r="CX452" s="117"/>
      <c r="DH452" s="117"/>
      <c r="DR452" s="117"/>
      <c r="EB452" s="117"/>
      <c r="EL452" s="117"/>
      <c r="EV452" s="117"/>
      <c r="FF452" s="117"/>
      <c r="FP452" s="117"/>
      <c r="FZ452" s="117"/>
      <c r="GJ452" s="117"/>
      <c r="GT452" s="117"/>
      <c r="HD452" s="117"/>
      <c r="HN452" s="117"/>
      <c r="HX452" s="117"/>
    </row>
    <row xmlns:x14ac="http://schemas.microsoft.com/office/spreadsheetml/2009/9/ac" r="453" s="3" customFormat="true" x14ac:dyDescent="0.25">
      <c r="A453" s="368"/>
      <c r="B453" s="117"/>
      <c r="L453" s="117"/>
      <c r="V453" s="117"/>
      <c r="AF453" s="117"/>
      <c r="AP453" s="117"/>
      <c r="AZ453" s="117"/>
      <c r="BJ453" s="117"/>
      <c r="BT453" s="117"/>
      <c r="CD453" s="117"/>
      <c r="CN453" s="117"/>
      <c r="CX453" s="117"/>
      <c r="DH453" s="117"/>
      <c r="DR453" s="117"/>
      <c r="EB453" s="117"/>
      <c r="EL453" s="117"/>
      <c r="EV453" s="117"/>
      <c r="FF453" s="117"/>
      <c r="FP453" s="117"/>
      <c r="FZ453" s="117"/>
      <c r="GJ453" s="117"/>
      <c r="GT453" s="117"/>
      <c r="HD453" s="117"/>
      <c r="HN453" s="117"/>
      <c r="HX453" s="117"/>
    </row>
    <row xmlns:x14ac="http://schemas.microsoft.com/office/spreadsheetml/2009/9/ac" r="454" s="3" customFormat="true" x14ac:dyDescent="0.25">
      <c r="A454" s="368"/>
      <c r="B454" s="117"/>
      <c r="L454" s="117"/>
      <c r="V454" s="117"/>
      <c r="AF454" s="117"/>
      <c r="AP454" s="117"/>
      <c r="AZ454" s="117"/>
      <c r="BJ454" s="117"/>
      <c r="BT454" s="117"/>
      <c r="CD454" s="117"/>
      <c r="CN454" s="117"/>
      <c r="CX454" s="117"/>
      <c r="DH454" s="117"/>
      <c r="DR454" s="117"/>
      <c r="EB454" s="117"/>
      <c r="EL454" s="117"/>
      <c r="EV454" s="117"/>
      <c r="FF454" s="117"/>
      <c r="FP454" s="117"/>
      <c r="FZ454" s="117"/>
      <c r="GJ454" s="117"/>
      <c r="GT454" s="117"/>
      <c r="HD454" s="117"/>
      <c r="HN454" s="117"/>
      <c r="HX454" s="117"/>
    </row>
    <row xmlns:x14ac="http://schemas.microsoft.com/office/spreadsheetml/2009/9/ac" r="455" s="3" customFormat="true" x14ac:dyDescent="0.25">
      <c r="A455" s="368"/>
      <c r="B455" s="117"/>
      <c r="L455" s="117"/>
      <c r="V455" s="117"/>
      <c r="AF455" s="117"/>
      <c r="AP455" s="117"/>
      <c r="AZ455" s="117"/>
      <c r="BJ455" s="117"/>
      <c r="BT455" s="117"/>
      <c r="CD455" s="117"/>
      <c r="CN455" s="117"/>
      <c r="CX455" s="117"/>
      <c r="DH455" s="117"/>
      <c r="DR455" s="117"/>
      <c r="EB455" s="117"/>
      <c r="EL455" s="117"/>
      <c r="EV455" s="117"/>
      <c r="FF455" s="117"/>
      <c r="FP455" s="117"/>
      <c r="FZ455" s="117"/>
      <c r="GJ455" s="117"/>
      <c r="GT455" s="117"/>
      <c r="HD455" s="117"/>
      <c r="HN455" s="117"/>
      <c r="HX455" s="117"/>
    </row>
    <row xmlns:x14ac="http://schemas.microsoft.com/office/spreadsheetml/2009/9/ac" r="456" s="3" customFormat="true" x14ac:dyDescent="0.25">
      <c r="A456" s="368"/>
      <c r="B456" s="117"/>
      <c r="L456" s="117"/>
      <c r="V456" s="117"/>
      <c r="AF456" s="117"/>
      <c r="AP456" s="117"/>
      <c r="AZ456" s="117"/>
      <c r="BJ456" s="117"/>
      <c r="BT456" s="117"/>
      <c r="CD456" s="117"/>
      <c r="CN456" s="117"/>
      <c r="CX456" s="117"/>
      <c r="DH456" s="117"/>
      <c r="DR456" s="117"/>
      <c r="EB456" s="117"/>
      <c r="EL456" s="117"/>
      <c r="EV456" s="117"/>
      <c r="FF456" s="117"/>
      <c r="FP456" s="117"/>
      <c r="FZ456" s="117"/>
      <c r="GJ456" s="117"/>
      <c r="GT456" s="117"/>
      <c r="HD456" s="117"/>
      <c r="HN456" s="117"/>
      <c r="HX456" s="117"/>
    </row>
    <row xmlns:x14ac="http://schemas.microsoft.com/office/spreadsheetml/2009/9/ac" r="457" s="3" customFormat="true" x14ac:dyDescent="0.25">
      <c r="A457" s="368"/>
      <c r="B457" s="117"/>
      <c r="L457" s="117"/>
      <c r="V457" s="117"/>
      <c r="AF457" s="117"/>
      <c r="AP457" s="117"/>
      <c r="AZ457" s="117"/>
      <c r="BJ457" s="117"/>
      <c r="BT457" s="117"/>
      <c r="CD457" s="117"/>
      <c r="CN457" s="117"/>
      <c r="CX457" s="117"/>
      <c r="DH457" s="117"/>
      <c r="DR457" s="117"/>
      <c r="EB457" s="117"/>
      <c r="EL457" s="117"/>
      <c r="EV457" s="117"/>
      <c r="FF457" s="117"/>
      <c r="FP457" s="117"/>
      <c r="FZ457" s="117"/>
      <c r="GJ457" s="117"/>
      <c r="GT457" s="117"/>
      <c r="HD457" s="117"/>
      <c r="HN457" s="117"/>
      <c r="HX457" s="117"/>
    </row>
    <row xmlns:x14ac="http://schemas.microsoft.com/office/spreadsheetml/2009/9/ac" r="458" s="3" customFormat="true" x14ac:dyDescent="0.25">
      <c r="A458" s="368"/>
      <c r="B458" s="117"/>
      <c r="L458" s="117"/>
      <c r="V458" s="117"/>
      <c r="AF458" s="117"/>
      <c r="AP458" s="117"/>
      <c r="AZ458" s="117"/>
      <c r="BJ458" s="117"/>
      <c r="BT458" s="117"/>
      <c r="CD458" s="117"/>
      <c r="CN458" s="117"/>
      <c r="CX458" s="117"/>
      <c r="DH458" s="117"/>
      <c r="DR458" s="117"/>
      <c r="EB458" s="117"/>
      <c r="EL458" s="117"/>
      <c r="EV458" s="117"/>
      <c r="FF458" s="117"/>
      <c r="FP458" s="117"/>
      <c r="FZ458" s="117"/>
      <c r="GJ458" s="117"/>
      <c r="GT458" s="117"/>
      <c r="HD458" s="117"/>
      <c r="HN458" s="117"/>
      <c r="HX458" s="117"/>
    </row>
    <row xmlns:x14ac="http://schemas.microsoft.com/office/spreadsheetml/2009/9/ac" r="459" s="3" customFormat="true" x14ac:dyDescent="0.25">
      <c r="A459" s="368"/>
      <c r="B459" s="117"/>
      <c r="L459" s="117"/>
      <c r="V459" s="117"/>
      <c r="AF459" s="117"/>
      <c r="AP459" s="117"/>
      <c r="AZ459" s="117"/>
      <c r="BJ459" s="117"/>
      <c r="BT459" s="117"/>
      <c r="CD459" s="117"/>
      <c r="CN459" s="117"/>
      <c r="CX459" s="117"/>
      <c r="DH459" s="117"/>
      <c r="DR459" s="117"/>
      <c r="EB459" s="117"/>
      <c r="EL459" s="117"/>
      <c r="EV459" s="117"/>
      <c r="FF459" s="117"/>
      <c r="FP459" s="117"/>
      <c r="FZ459" s="117"/>
      <c r="GJ459" s="117"/>
      <c r="GT459" s="117"/>
      <c r="HD459" s="117"/>
      <c r="HN459" s="117"/>
      <c r="HX459" s="117"/>
    </row>
    <row xmlns:x14ac="http://schemas.microsoft.com/office/spreadsheetml/2009/9/ac" r="460" s="3" customFormat="true" x14ac:dyDescent="0.25">
      <c r="A460" s="368"/>
      <c r="B460" s="117"/>
      <c r="L460" s="117"/>
      <c r="V460" s="117"/>
      <c r="AF460" s="117"/>
      <c r="AP460" s="117"/>
      <c r="AZ460" s="117"/>
      <c r="BJ460" s="117"/>
      <c r="BT460" s="117"/>
      <c r="CD460" s="117"/>
      <c r="CN460" s="117"/>
      <c r="CX460" s="117"/>
      <c r="DH460" s="117"/>
      <c r="DR460" s="117"/>
      <c r="EB460" s="117"/>
      <c r="EL460" s="117"/>
      <c r="EV460" s="117"/>
      <c r="FF460" s="117"/>
      <c r="FP460" s="117"/>
      <c r="FZ460" s="117"/>
      <c r="GJ460" s="117"/>
      <c r="GT460" s="117"/>
      <c r="HD460" s="117"/>
      <c r="HN460" s="117"/>
      <c r="HX460" s="117"/>
    </row>
    <row xmlns:x14ac="http://schemas.microsoft.com/office/spreadsheetml/2009/9/ac" r="461" s="3" customFormat="true" x14ac:dyDescent="0.25">
      <c r="A461" s="368"/>
      <c r="B461" s="117"/>
      <c r="L461" s="117"/>
      <c r="V461" s="117"/>
      <c r="AF461" s="117"/>
      <c r="AP461" s="117"/>
      <c r="AZ461" s="117"/>
      <c r="BJ461" s="117"/>
      <c r="BT461" s="117"/>
      <c r="CD461" s="117"/>
      <c r="CN461" s="117"/>
      <c r="CX461" s="117"/>
      <c r="DH461" s="117"/>
      <c r="DR461" s="117"/>
      <c r="EB461" s="117"/>
      <c r="EL461" s="117"/>
      <c r="EV461" s="117"/>
      <c r="FF461" s="117"/>
      <c r="FP461" s="117"/>
      <c r="FZ461" s="117"/>
      <c r="GJ461" s="117"/>
      <c r="GT461" s="117"/>
      <c r="HD461" s="117"/>
      <c r="HN461" s="117"/>
      <c r="HX461" s="117"/>
    </row>
    <row xmlns:x14ac="http://schemas.microsoft.com/office/spreadsheetml/2009/9/ac" r="462" s="3" customFormat="true" x14ac:dyDescent="0.25">
      <c r="A462" s="368"/>
      <c r="B462" s="117"/>
      <c r="L462" s="117"/>
      <c r="V462" s="117"/>
      <c r="AF462" s="117"/>
      <c r="AP462" s="117"/>
      <c r="AZ462" s="117"/>
      <c r="BJ462" s="117"/>
      <c r="BT462" s="117"/>
      <c r="CD462" s="117"/>
      <c r="CN462" s="117"/>
      <c r="CX462" s="117"/>
      <c r="DH462" s="117"/>
      <c r="DR462" s="117"/>
      <c r="EB462" s="117"/>
      <c r="EL462" s="117"/>
      <c r="EV462" s="117"/>
      <c r="FF462" s="117"/>
      <c r="FP462" s="117"/>
      <c r="FZ462" s="117"/>
      <c r="GJ462" s="117"/>
      <c r="GT462" s="117"/>
      <c r="HD462" s="117"/>
      <c r="HN462" s="117"/>
      <c r="HX462" s="117"/>
    </row>
    <row xmlns:x14ac="http://schemas.microsoft.com/office/spreadsheetml/2009/9/ac" r="463" s="3" customFormat="true" x14ac:dyDescent="0.25">
      <c r="A463" s="368"/>
      <c r="B463" s="117"/>
      <c r="L463" s="117"/>
      <c r="V463" s="117"/>
      <c r="AF463" s="117"/>
      <c r="AP463" s="117"/>
      <c r="AZ463" s="117"/>
      <c r="BJ463" s="117"/>
      <c r="BT463" s="117"/>
      <c r="CD463" s="117"/>
      <c r="CN463" s="117"/>
      <c r="CX463" s="117"/>
      <c r="DH463" s="117"/>
      <c r="DR463" s="117"/>
      <c r="EB463" s="117"/>
      <c r="EL463" s="117"/>
      <c r="EV463" s="117"/>
      <c r="FF463" s="117"/>
      <c r="FP463" s="117"/>
      <c r="FZ463" s="117"/>
      <c r="GJ463" s="117"/>
      <c r="GT463" s="117"/>
      <c r="HD463" s="117"/>
      <c r="HN463" s="117"/>
      <c r="HX463" s="117"/>
    </row>
    <row xmlns:x14ac="http://schemas.microsoft.com/office/spreadsheetml/2009/9/ac" r="464" s="3" customFormat="true" x14ac:dyDescent="0.25">
      <c r="A464" s="368"/>
      <c r="B464" s="117"/>
      <c r="L464" s="117"/>
      <c r="V464" s="117"/>
      <c r="AF464" s="117"/>
      <c r="AP464" s="117"/>
      <c r="AZ464" s="117"/>
      <c r="BJ464" s="117"/>
      <c r="BT464" s="117"/>
      <c r="CD464" s="117"/>
      <c r="CN464" s="117"/>
      <c r="CX464" s="117"/>
      <c r="DH464" s="117"/>
      <c r="DR464" s="117"/>
      <c r="EB464" s="117"/>
      <c r="EL464" s="117"/>
      <c r="EV464" s="117"/>
      <c r="FF464" s="117"/>
      <c r="FP464" s="117"/>
      <c r="FZ464" s="117"/>
      <c r="GJ464" s="117"/>
      <c r="GT464" s="117"/>
      <c r="HD464" s="117"/>
      <c r="HN464" s="117"/>
      <c r="HX464" s="117"/>
    </row>
    <row xmlns:x14ac="http://schemas.microsoft.com/office/spreadsheetml/2009/9/ac" r="465" s="3" customFormat="true" x14ac:dyDescent="0.25">
      <c r="A465" s="368"/>
      <c r="B465" s="117"/>
      <c r="L465" s="117"/>
      <c r="V465" s="117"/>
      <c r="AF465" s="117"/>
      <c r="AP465" s="117"/>
      <c r="AZ465" s="117"/>
      <c r="BJ465" s="117"/>
      <c r="BT465" s="117"/>
      <c r="CD465" s="117"/>
      <c r="CN465" s="117"/>
      <c r="CX465" s="117"/>
      <c r="DH465" s="117"/>
      <c r="DR465" s="117"/>
      <c r="EB465" s="117"/>
      <c r="EL465" s="117"/>
      <c r="EV465" s="117"/>
      <c r="FF465" s="117"/>
      <c r="FP465" s="117"/>
      <c r="FZ465" s="117"/>
      <c r="GJ465" s="117"/>
      <c r="GT465" s="117"/>
      <c r="HD465" s="117"/>
      <c r="HN465" s="117"/>
      <c r="HX465" s="117"/>
    </row>
    <row xmlns:x14ac="http://schemas.microsoft.com/office/spreadsheetml/2009/9/ac" r="466" s="3" customFormat="true" x14ac:dyDescent="0.25">
      <c r="A466" s="368"/>
      <c r="B466" s="117"/>
      <c r="L466" s="117"/>
      <c r="V466" s="117"/>
      <c r="AF466" s="117"/>
      <c r="AP466" s="117"/>
      <c r="AZ466" s="117"/>
      <c r="BJ466" s="117"/>
      <c r="BT466" s="117"/>
      <c r="CD466" s="117"/>
      <c r="CN466" s="117"/>
      <c r="CX466" s="117"/>
      <c r="DH466" s="117"/>
      <c r="DR466" s="117"/>
      <c r="EB466" s="117"/>
      <c r="EL466" s="117"/>
      <c r="EV466" s="117"/>
      <c r="FF466" s="117"/>
      <c r="FP466" s="117"/>
      <c r="FZ466" s="117"/>
      <c r="GJ466" s="117"/>
      <c r="GT466" s="117"/>
      <c r="HD466" s="117"/>
      <c r="HN466" s="117"/>
      <c r="HX466" s="117"/>
    </row>
    <row xmlns:x14ac="http://schemas.microsoft.com/office/spreadsheetml/2009/9/ac" r="467" s="3" customFormat="true" x14ac:dyDescent="0.25">
      <c r="A467" s="368"/>
      <c r="B467" s="117"/>
      <c r="L467" s="117"/>
      <c r="V467" s="117"/>
      <c r="AF467" s="117"/>
      <c r="AP467" s="117"/>
      <c r="AZ467" s="117"/>
      <c r="BJ467" s="117"/>
      <c r="BT467" s="117"/>
      <c r="CD467" s="117"/>
      <c r="CN467" s="117"/>
      <c r="CX467" s="117"/>
      <c r="DH467" s="117"/>
      <c r="DR467" s="117"/>
      <c r="EB467" s="117"/>
      <c r="EL467" s="117"/>
      <c r="EV467" s="117"/>
      <c r="FF467" s="117"/>
      <c r="FP467" s="117"/>
      <c r="FZ467" s="117"/>
      <c r="GJ467" s="117"/>
      <c r="GT467" s="117"/>
      <c r="HD467" s="117"/>
      <c r="HN467" s="117"/>
      <c r="HX467" s="117"/>
    </row>
    <row xmlns:x14ac="http://schemas.microsoft.com/office/spreadsheetml/2009/9/ac" r="468" s="3" customFormat="true" x14ac:dyDescent="0.25">
      <c r="A468" s="368"/>
      <c r="B468" s="117"/>
      <c r="L468" s="117"/>
      <c r="V468" s="117"/>
      <c r="AF468" s="117"/>
      <c r="AP468" s="117"/>
      <c r="AZ468" s="117"/>
      <c r="BJ468" s="117"/>
      <c r="BT468" s="117"/>
      <c r="CD468" s="117"/>
      <c r="CN468" s="117"/>
      <c r="CX468" s="117"/>
      <c r="DH468" s="117"/>
      <c r="DR468" s="117"/>
      <c r="EB468" s="117"/>
      <c r="EL468" s="117"/>
      <c r="EV468" s="117"/>
      <c r="FF468" s="117"/>
      <c r="FP468" s="117"/>
      <c r="FZ468" s="117"/>
      <c r="GJ468" s="117"/>
      <c r="GT468" s="117"/>
      <c r="HD468" s="117"/>
      <c r="HN468" s="117"/>
      <c r="HX468" s="117"/>
    </row>
    <row xmlns:x14ac="http://schemas.microsoft.com/office/spreadsheetml/2009/9/ac" r="469" s="3" customFormat="true" x14ac:dyDescent="0.25">
      <c r="A469" s="368"/>
      <c r="B469" s="117"/>
      <c r="L469" s="117"/>
      <c r="V469" s="117"/>
      <c r="AF469" s="117"/>
      <c r="AP469" s="117"/>
      <c r="AZ469" s="117"/>
      <c r="BJ469" s="117"/>
      <c r="BT469" s="117"/>
      <c r="CD469" s="117"/>
      <c r="CN469" s="117"/>
      <c r="CX469" s="117"/>
      <c r="DH469" s="117"/>
      <c r="DR469" s="117"/>
      <c r="EB469" s="117"/>
      <c r="EL469" s="117"/>
      <c r="EV469" s="117"/>
      <c r="FF469" s="117"/>
      <c r="FP469" s="117"/>
      <c r="FZ469" s="117"/>
      <c r="GJ469" s="117"/>
      <c r="GT469" s="117"/>
      <c r="HD469" s="117"/>
      <c r="HN469" s="117"/>
      <c r="HX469" s="117"/>
    </row>
    <row xmlns:x14ac="http://schemas.microsoft.com/office/spreadsheetml/2009/9/ac" r="470" s="3" customFormat="true" x14ac:dyDescent="0.25">
      <c r="A470" s="368"/>
      <c r="B470" s="117"/>
      <c r="L470" s="117"/>
      <c r="V470" s="117"/>
      <c r="AF470" s="117"/>
      <c r="AP470" s="117"/>
      <c r="AZ470" s="117"/>
      <c r="BJ470" s="117"/>
      <c r="BT470" s="117"/>
      <c r="CD470" s="117"/>
      <c r="CN470" s="117"/>
      <c r="CX470" s="117"/>
      <c r="DH470" s="117"/>
      <c r="DR470" s="117"/>
      <c r="EB470" s="117"/>
      <c r="EL470" s="117"/>
      <c r="EV470" s="117"/>
      <c r="FF470" s="117"/>
      <c r="FP470" s="117"/>
      <c r="FZ470" s="117"/>
      <c r="GJ470" s="117"/>
      <c r="GT470" s="117"/>
      <c r="HD470" s="117"/>
      <c r="HN470" s="117"/>
      <c r="HX470" s="117"/>
    </row>
    <row xmlns:x14ac="http://schemas.microsoft.com/office/spreadsheetml/2009/9/ac" r="471" s="3" customFormat="true" x14ac:dyDescent="0.25">
      <c r="A471" s="368"/>
      <c r="B471" s="117"/>
      <c r="L471" s="117"/>
      <c r="V471" s="117"/>
      <c r="AF471" s="117"/>
      <c r="AP471" s="117"/>
      <c r="AZ471" s="117"/>
      <c r="BJ471" s="117"/>
      <c r="BT471" s="117"/>
      <c r="CD471" s="117"/>
      <c r="CN471" s="117"/>
      <c r="CX471" s="117"/>
      <c r="DH471" s="117"/>
      <c r="DR471" s="117"/>
      <c r="EB471" s="117"/>
      <c r="EL471" s="117"/>
      <c r="EV471" s="117"/>
      <c r="FF471" s="117"/>
      <c r="FP471" s="117"/>
      <c r="FZ471" s="117"/>
      <c r="GJ471" s="117"/>
      <c r="GT471" s="117"/>
      <c r="HD471" s="117"/>
      <c r="HN471" s="117"/>
      <c r="HX471" s="117"/>
    </row>
    <row xmlns:x14ac="http://schemas.microsoft.com/office/spreadsheetml/2009/9/ac" r="472" s="3" customFormat="true" x14ac:dyDescent="0.25">
      <c r="A472" s="368"/>
      <c r="B472" s="117"/>
      <c r="L472" s="117"/>
      <c r="V472" s="117"/>
      <c r="AF472" s="117"/>
      <c r="AP472" s="117"/>
      <c r="AZ472" s="117"/>
      <c r="BJ472" s="117"/>
      <c r="BT472" s="117"/>
      <c r="CD472" s="117"/>
      <c r="CN472" s="117"/>
      <c r="CX472" s="117"/>
      <c r="DH472" s="117"/>
      <c r="DR472" s="117"/>
      <c r="EB472" s="117"/>
      <c r="EL472" s="117"/>
      <c r="EV472" s="117"/>
      <c r="FF472" s="117"/>
      <c r="FP472" s="117"/>
      <c r="FZ472" s="117"/>
      <c r="GJ472" s="117"/>
      <c r="GT472" s="117"/>
      <c r="HD472" s="117"/>
      <c r="HN472" s="117"/>
      <c r="HX472" s="117"/>
    </row>
    <row xmlns:x14ac="http://schemas.microsoft.com/office/spreadsheetml/2009/9/ac" r="473" s="3" customFormat="true" x14ac:dyDescent="0.25">
      <c r="A473" s="368"/>
      <c r="B473" s="117"/>
      <c r="L473" s="117"/>
      <c r="V473" s="117"/>
      <c r="AF473" s="117"/>
      <c r="AP473" s="117"/>
      <c r="AZ473" s="117"/>
      <c r="BJ473" s="117"/>
      <c r="BT473" s="117"/>
      <c r="CD473" s="117"/>
      <c r="CN473" s="117"/>
      <c r="CX473" s="117"/>
      <c r="DH473" s="117"/>
      <c r="DR473" s="117"/>
      <c r="EB473" s="117"/>
      <c r="EL473" s="117"/>
      <c r="EV473" s="117"/>
      <c r="FF473" s="117"/>
      <c r="FP473" s="117"/>
      <c r="FZ473" s="117"/>
      <c r="GJ473" s="117"/>
      <c r="GT473" s="117"/>
      <c r="HD473" s="117"/>
      <c r="HN473" s="117"/>
      <c r="HX473" s="117"/>
    </row>
    <row xmlns:x14ac="http://schemas.microsoft.com/office/spreadsheetml/2009/9/ac" r="474" s="3" customFormat="true" x14ac:dyDescent="0.25">
      <c r="A474" s="368"/>
      <c r="B474" s="117"/>
      <c r="L474" s="117"/>
      <c r="V474" s="117"/>
      <c r="AF474" s="117"/>
      <c r="AP474" s="117"/>
      <c r="AZ474" s="117"/>
      <c r="BJ474" s="117"/>
      <c r="BT474" s="117"/>
      <c r="CD474" s="117"/>
      <c r="CN474" s="117"/>
      <c r="CX474" s="117"/>
      <c r="DH474" s="117"/>
      <c r="DR474" s="117"/>
      <c r="EB474" s="117"/>
      <c r="EL474" s="117"/>
      <c r="EV474" s="117"/>
      <c r="FF474" s="117"/>
      <c r="FP474" s="117"/>
      <c r="FZ474" s="117"/>
      <c r="GJ474" s="117"/>
      <c r="GT474" s="117"/>
      <c r="HD474" s="117"/>
      <c r="HN474" s="117"/>
      <c r="HX474" s="117"/>
    </row>
    <row xmlns:x14ac="http://schemas.microsoft.com/office/spreadsheetml/2009/9/ac" r="475" s="3" customFormat="true" x14ac:dyDescent="0.25">
      <c r="A475" s="368"/>
      <c r="B475" s="117"/>
      <c r="L475" s="117"/>
      <c r="V475" s="117"/>
      <c r="AF475" s="117"/>
      <c r="AP475" s="117"/>
      <c r="AZ475" s="117"/>
      <c r="BJ475" s="117"/>
      <c r="BT475" s="117"/>
      <c r="CD475" s="117"/>
      <c r="CN475" s="117"/>
      <c r="CX475" s="117"/>
      <c r="DH475" s="117"/>
      <c r="DR475" s="117"/>
      <c r="EB475" s="117"/>
      <c r="EL475" s="117"/>
      <c r="EV475" s="117"/>
      <c r="FF475" s="117"/>
      <c r="FP475" s="117"/>
      <c r="FZ475" s="117"/>
      <c r="GJ475" s="117"/>
      <c r="GT475" s="117"/>
      <c r="HD475" s="117"/>
      <c r="HN475" s="117"/>
      <c r="HX475" s="117"/>
    </row>
    <row xmlns:x14ac="http://schemas.microsoft.com/office/spreadsheetml/2009/9/ac" r="476" s="3" customFormat="true" x14ac:dyDescent="0.25">
      <c r="A476" s="368"/>
      <c r="B476" s="117"/>
      <c r="L476" s="117"/>
      <c r="V476" s="117"/>
      <c r="AF476" s="117"/>
      <c r="AP476" s="117"/>
      <c r="AZ476" s="117"/>
      <c r="BJ476" s="117"/>
      <c r="BT476" s="117"/>
      <c r="CD476" s="117"/>
      <c r="CN476" s="117"/>
      <c r="CX476" s="117"/>
      <c r="DH476" s="117"/>
      <c r="DR476" s="117"/>
      <c r="EB476" s="117"/>
      <c r="EL476" s="117"/>
      <c r="EV476" s="117"/>
      <c r="FF476" s="117"/>
      <c r="FP476" s="117"/>
      <c r="FZ476" s="117"/>
      <c r="GJ476" s="117"/>
      <c r="GT476" s="117"/>
      <c r="HD476" s="117"/>
      <c r="HN476" s="117"/>
      <c r="HX476" s="117"/>
    </row>
    <row xmlns:x14ac="http://schemas.microsoft.com/office/spreadsheetml/2009/9/ac" r="477" s="3" customFormat="true" x14ac:dyDescent="0.25">
      <c r="A477" s="368"/>
      <c r="B477" s="117"/>
      <c r="L477" s="117"/>
      <c r="V477" s="117"/>
      <c r="AF477" s="117"/>
      <c r="AP477" s="117"/>
      <c r="AZ477" s="117"/>
      <c r="BJ477" s="117"/>
      <c r="BT477" s="117"/>
      <c r="CD477" s="117"/>
      <c r="CN477" s="117"/>
      <c r="CX477" s="117"/>
      <c r="DH477" s="117"/>
      <c r="DR477" s="117"/>
      <c r="EB477" s="117"/>
      <c r="EL477" s="117"/>
      <c r="EV477" s="117"/>
      <c r="FF477" s="117"/>
      <c r="FP477" s="117"/>
      <c r="FZ477" s="117"/>
      <c r="GJ477" s="117"/>
      <c r="GT477" s="117"/>
      <c r="HD477" s="117"/>
      <c r="HN477" s="117"/>
      <c r="HX477" s="117"/>
    </row>
    <row xmlns:x14ac="http://schemas.microsoft.com/office/spreadsheetml/2009/9/ac" r="478" s="3" customFormat="true" x14ac:dyDescent="0.25">
      <c r="A478" s="368"/>
      <c r="B478" s="117"/>
      <c r="L478" s="117"/>
      <c r="V478" s="117"/>
      <c r="AF478" s="117"/>
      <c r="AP478" s="117"/>
      <c r="AZ478" s="117"/>
      <c r="BJ478" s="117"/>
      <c r="BT478" s="117"/>
      <c r="CD478" s="117"/>
      <c r="CN478" s="117"/>
      <c r="CX478" s="117"/>
      <c r="DH478" s="117"/>
      <c r="DR478" s="117"/>
      <c r="EB478" s="117"/>
      <c r="EL478" s="117"/>
      <c r="EV478" s="117"/>
      <c r="FF478" s="117"/>
      <c r="FP478" s="117"/>
      <c r="FZ478" s="117"/>
      <c r="GJ478" s="117"/>
      <c r="GT478" s="117"/>
      <c r="HD478" s="117"/>
      <c r="HN478" s="117"/>
      <c r="HX478" s="117"/>
    </row>
    <row xmlns:x14ac="http://schemas.microsoft.com/office/spreadsheetml/2009/9/ac" r="479" s="3" customFormat="true" x14ac:dyDescent="0.25">
      <c r="A479" s="368"/>
      <c r="B479" s="117"/>
      <c r="L479" s="117"/>
      <c r="V479" s="117"/>
      <c r="AF479" s="117"/>
      <c r="AP479" s="117"/>
      <c r="AZ479" s="117"/>
      <c r="BJ479" s="117"/>
      <c r="BT479" s="117"/>
      <c r="CD479" s="117"/>
      <c r="CN479" s="117"/>
      <c r="CX479" s="117"/>
      <c r="DH479" s="117"/>
      <c r="DR479" s="117"/>
      <c r="EB479" s="117"/>
      <c r="EL479" s="117"/>
      <c r="EV479" s="117"/>
      <c r="FF479" s="117"/>
      <c r="FP479" s="117"/>
      <c r="FZ479" s="117"/>
      <c r="GJ479" s="117"/>
      <c r="GT479" s="117"/>
      <c r="HD479" s="117"/>
      <c r="HN479" s="117"/>
      <c r="HX479" s="117"/>
    </row>
    <row xmlns:x14ac="http://schemas.microsoft.com/office/spreadsheetml/2009/9/ac" r="480" s="3" customFormat="true" x14ac:dyDescent="0.25">
      <c r="A480" s="368"/>
      <c r="B480" s="117"/>
      <c r="L480" s="117"/>
      <c r="V480" s="117"/>
      <c r="AF480" s="117"/>
      <c r="AP480" s="117"/>
      <c r="AZ480" s="117"/>
      <c r="BJ480" s="117"/>
      <c r="BT480" s="117"/>
      <c r="CD480" s="117"/>
      <c r="CN480" s="117"/>
      <c r="CX480" s="117"/>
      <c r="DH480" s="117"/>
      <c r="DR480" s="117"/>
      <c r="EB480" s="117"/>
      <c r="EL480" s="117"/>
      <c r="EV480" s="117"/>
      <c r="FF480" s="117"/>
      <c r="FP480" s="117"/>
      <c r="FZ480" s="117"/>
      <c r="GJ480" s="117"/>
      <c r="GT480" s="117"/>
      <c r="HD480" s="117"/>
      <c r="HN480" s="117"/>
      <c r="HX480" s="117"/>
    </row>
    <row xmlns:x14ac="http://schemas.microsoft.com/office/spreadsheetml/2009/9/ac" r="481" s="3" customFormat="true" x14ac:dyDescent="0.25">
      <c r="A481" s="368"/>
      <c r="B481" s="117"/>
      <c r="L481" s="117"/>
      <c r="V481" s="117"/>
      <c r="AF481" s="117"/>
      <c r="AP481" s="117"/>
      <c r="AZ481" s="117"/>
      <c r="BJ481" s="117"/>
      <c r="BT481" s="117"/>
      <c r="CD481" s="117"/>
      <c r="CN481" s="117"/>
      <c r="CX481" s="117"/>
      <c r="DH481" s="117"/>
      <c r="DR481" s="117"/>
      <c r="EB481" s="117"/>
      <c r="EL481" s="117"/>
      <c r="EV481" s="117"/>
      <c r="FF481" s="117"/>
      <c r="FP481" s="117"/>
      <c r="FZ481" s="117"/>
      <c r="GJ481" s="117"/>
      <c r="GT481" s="117"/>
      <c r="HD481" s="117"/>
      <c r="HN481" s="117"/>
      <c r="HX481" s="117"/>
    </row>
    <row xmlns:x14ac="http://schemas.microsoft.com/office/spreadsheetml/2009/9/ac" r="482" s="3" customFormat="true" x14ac:dyDescent="0.25">
      <c r="A482" s="368"/>
      <c r="B482" s="117"/>
      <c r="L482" s="117"/>
      <c r="V482" s="117"/>
      <c r="AF482" s="117"/>
      <c r="AP482" s="117"/>
      <c r="AZ482" s="117"/>
      <c r="BJ482" s="117"/>
      <c r="BT482" s="117"/>
      <c r="CD482" s="117"/>
      <c r="CN482" s="117"/>
      <c r="CX482" s="117"/>
      <c r="DH482" s="117"/>
      <c r="DR482" s="117"/>
      <c r="EB482" s="117"/>
      <c r="EL482" s="117"/>
      <c r="EV482" s="117"/>
      <c r="FF482" s="117"/>
      <c r="FP482" s="117"/>
      <c r="FZ482" s="117"/>
      <c r="GJ482" s="117"/>
      <c r="GT482" s="117"/>
      <c r="HD482" s="117"/>
      <c r="HN482" s="117"/>
      <c r="HX482" s="117"/>
    </row>
    <row xmlns:x14ac="http://schemas.microsoft.com/office/spreadsheetml/2009/9/ac" r="483" s="3" customFormat="true" x14ac:dyDescent="0.25">
      <c r="A483" s="368"/>
      <c r="B483" s="117"/>
      <c r="L483" s="117"/>
      <c r="V483" s="117"/>
      <c r="AF483" s="117"/>
      <c r="AP483" s="117"/>
      <c r="AZ483" s="117"/>
      <c r="BJ483" s="117"/>
      <c r="BT483" s="117"/>
      <c r="CD483" s="117"/>
      <c r="CN483" s="117"/>
      <c r="CX483" s="117"/>
      <c r="DH483" s="117"/>
      <c r="DR483" s="117"/>
      <c r="EB483" s="117"/>
      <c r="EL483" s="117"/>
      <c r="EV483" s="117"/>
      <c r="FF483" s="117"/>
      <c r="FP483" s="117"/>
      <c r="FZ483" s="117"/>
      <c r="GJ483" s="117"/>
      <c r="GT483" s="117"/>
      <c r="HD483" s="117"/>
      <c r="HN483" s="117"/>
      <c r="HX483" s="117"/>
    </row>
    <row xmlns:x14ac="http://schemas.microsoft.com/office/spreadsheetml/2009/9/ac" r="484" s="3" customFormat="true" x14ac:dyDescent="0.25">
      <c r="A484" s="368"/>
      <c r="B484" s="117"/>
      <c r="L484" s="117"/>
      <c r="V484" s="117"/>
      <c r="AF484" s="117"/>
      <c r="AP484" s="117"/>
      <c r="AZ484" s="117"/>
      <c r="BJ484" s="117"/>
      <c r="BT484" s="117"/>
      <c r="CD484" s="117"/>
      <c r="CN484" s="117"/>
      <c r="CX484" s="117"/>
      <c r="DH484" s="117"/>
      <c r="DR484" s="117"/>
      <c r="EB484" s="117"/>
      <c r="EL484" s="117"/>
      <c r="EV484" s="117"/>
      <c r="FF484" s="117"/>
      <c r="FP484" s="117"/>
      <c r="FZ484" s="117"/>
      <c r="GJ484" s="117"/>
      <c r="GT484" s="117"/>
      <c r="HD484" s="117"/>
      <c r="HN484" s="117"/>
      <c r="HX484" s="117"/>
    </row>
    <row xmlns:x14ac="http://schemas.microsoft.com/office/spreadsheetml/2009/9/ac" r="485" s="3" customFormat="true" x14ac:dyDescent="0.25">
      <c r="A485" s="368"/>
      <c r="B485" s="117"/>
      <c r="L485" s="117"/>
      <c r="V485" s="117"/>
      <c r="AF485" s="117"/>
      <c r="AP485" s="117"/>
      <c r="AZ485" s="117"/>
      <c r="BJ485" s="117"/>
      <c r="BT485" s="117"/>
      <c r="CD485" s="117"/>
      <c r="CN485" s="117"/>
      <c r="CX485" s="117"/>
      <c r="DH485" s="117"/>
      <c r="DR485" s="117"/>
      <c r="EB485" s="117"/>
      <c r="EL485" s="117"/>
      <c r="EV485" s="117"/>
      <c r="FF485" s="117"/>
      <c r="FP485" s="117"/>
      <c r="FZ485" s="117"/>
      <c r="GJ485" s="117"/>
      <c r="GT485" s="117"/>
      <c r="HD485" s="117"/>
      <c r="HN485" s="117"/>
      <c r="HX485" s="117"/>
    </row>
    <row xmlns:x14ac="http://schemas.microsoft.com/office/spreadsheetml/2009/9/ac" r="486" s="3" customFormat="true" x14ac:dyDescent="0.25">
      <c r="A486" s="368"/>
      <c r="B486" s="117"/>
      <c r="L486" s="117"/>
      <c r="V486" s="117"/>
      <c r="AF486" s="117"/>
      <c r="AP486" s="117"/>
      <c r="AZ486" s="117"/>
      <c r="BJ486" s="117"/>
      <c r="BT486" s="117"/>
      <c r="CD486" s="117"/>
      <c r="CN486" s="117"/>
      <c r="CX486" s="117"/>
      <c r="DH486" s="117"/>
      <c r="DR486" s="117"/>
      <c r="EB486" s="117"/>
      <c r="EL486" s="117"/>
      <c r="EV486" s="117"/>
      <c r="FF486" s="117"/>
      <c r="FP486" s="117"/>
      <c r="FZ486" s="117"/>
      <c r="GJ486" s="117"/>
      <c r="GT486" s="117"/>
      <c r="HD486" s="117"/>
      <c r="HN486" s="117"/>
      <c r="HX486" s="117"/>
    </row>
    <row xmlns:x14ac="http://schemas.microsoft.com/office/spreadsheetml/2009/9/ac" r="487" s="3" customFormat="true" x14ac:dyDescent="0.25">
      <c r="A487" s="368"/>
      <c r="B487" s="117"/>
      <c r="L487" s="117"/>
      <c r="V487" s="117"/>
      <c r="AF487" s="117"/>
      <c r="AP487" s="117"/>
      <c r="AZ487" s="117"/>
      <c r="BJ487" s="117"/>
      <c r="BT487" s="117"/>
      <c r="CD487" s="117"/>
      <c r="CN487" s="117"/>
      <c r="CX487" s="117"/>
      <c r="DH487" s="117"/>
      <c r="DR487" s="117"/>
      <c r="EB487" s="117"/>
      <c r="EL487" s="117"/>
      <c r="EV487" s="117"/>
      <c r="FF487" s="117"/>
      <c r="FP487" s="117"/>
      <c r="FZ487" s="117"/>
      <c r="GJ487" s="117"/>
      <c r="GT487" s="117"/>
      <c r="HD487" s="117"/>
      <c r="HN487" s="117"/>
      <c r="HX487" s="117"/>
    </row>
    <row xmlns:x14ac="http://schemas.microsoft.com/office/spreadsheetml/2009/9/ac" r="488" s="3" customFormat="true" x14ac:dyDescent="0.25">
      <c r="A488" s="368"/>
      <c r="B488" s="117"/>
      <c r="L488" s="117"/>
      <c r="V488" s="117"/>
      <c r="AF488" s="117"/>
      <c r="AP488" s="117"/>
      <c r="AZ488" s="117"/>
      <c r="BJ488" s="117"/>
      <c r="BT488" s="117"/>
      <c r="CD488" s="117"/>
      <c r="CN488" s="117"/>
      <c r="CX488" s="117"/>
      <c r="DH488" s="117"/>
      <c r="DR488" s="117"/>
      <c r="EB488" s="117"/>
      <c r="EL488" s="117"/>
      <c r="EV488" s="117"/>
      <c r="FF488" s="117"/>
      <c r="FP488" s="117"/>
      <c r="FZ488" s="117"/>
      <c r="GJ488" s="117"/>
      <c r="GT488" s="117"/>
      <c r="HD488" s="117"/>
      <c r="HN488" s="117"/>
      <c r="HX488" s="117"/>
    </row>
    <row xmlns:x14ac="http://schemas.microsoft.com/office/spreadsheetml/2009/9/ac" r="489" s="3" customFormat="true" x14ac:dyDescent="0.25">
      <c r="A489" s="368"/>
      <c r="B489" s="117"/>
      <c r="L489" s="117"/>
      <c r="V489" s="117"/>
      <c r="AF489" s="117"/>
      <c r="AP489" s="117"/>
      <c r="AZ489" s="117"/>
      <c r="BJ489" s="117"/>
      <c r="BT489" s="117"/>
      <c r="CD489" s="117"/>
      <c r="CN489" s="117"/>
      <c r="CX489" s="117"/>
      <c r="DH489" s="117"/>
      <c r="DR489" s="117"/>
      <c r="EB489" s="117"/>
      <c r="EL489" s="117"/>
      <c r="EV489" s="117"/>
      <c r="FF489" s="117"/>
      <c r="FP489" s="117"/>
      <c r="FZ489" s="117"/>
      <c r="GJ489" s="117"/>
      <c r="GT489" s="117"/>
      <c r="HD489" s="117"/>
      <c r="HN489" s="117"/>
      <c r="HX489" s="117"/>
    </row>
    <row xmlns:x14ac="http://schemas.microsoft.com/office/spreadsheetml/2009/9/ac" r="490" s="3" customFormat="true" x14ac:dyDescent="0.25">
      <c r="A490" s="368"/>
      <c r="B490" s="117"/>
      <c r="L490" s="117"/>
      <c r="V490" s="117"/>
      <c r="AF490" s="117"/>
      <c r="AP490" s="117"/>
      <c r="AZ490" s="117"/>
      <c r="BJ490" s="117"/>
      <c r="BT490" s="117"/>
      <c r="CD490" s="117"/>
      <c r="CN490" s="117"/>
      <c r="CX490" s="117"/>
      <c r="DH490" s="117"/>
      <c r="DR490" s="117"/>
      <c r="EB490" s="117"/>
      <c r="EL490" s="117"/>
      <c r="EV490" s="117"/>
      <c r="FF490" s="117"/>
      <c r="FP490" s="117"/>
      <c r="FZ490" s="117"/>
      <c r="GJ490" s="117"/>
      <c r="GT490" s="117"/>
      <c r="HD490" s="117"/>
      <c r="HN490" s="117"/>
      <c r="HX490" s="117"/>
    </row>
    <row xmlns:x14ac="http://schemas.microsoft.com/office/spreadsheetml/2009/9/ac" r="491" s="3" customFormat="true" x14ac:dyDescent="0.25">
      <c r="A491" s="368"/>
      <c r="B491" s="117"/>
      <c r="L491" s="117"/>
      <c r="V491" s="117"/>
      <c r="AF491" s="117"/>
      <c r="AP491" s="117"/>
      <c r="AZ491" s="117"/>
      <c r="BJ491" s="117"/>
      <c r="BT491" s="117"/>
      <c r="CD491" s="117"/>
      <c r="CN491" s="117"/>
      <c r="CX491" s="117"/>
      <c r="DH491" s="117"/>
      <c r="DR491" s="117"/>
      <c r="EB491" s="117"/>
      <c r="EL491" s="117"/>
      <c r="EV491" s="117"/>
      <c r="FF491" s="117"/>
      <c r="FP491" s="117"/>
      <c r="FZ491" s="117"/>
      <c r="GJ491" s="117"/>
      <c r="GT491" s="117"/>
      <c r="HD491" s="117"/>
      <c r="HN491" s="117"/>
      <c r="HX491" s="117"/>
    </row>
    <row xmlns:x14ac="http://schemas.microsoft.com/office/spreadsheetml/2009/9/ac" r="492" s="3" customFormat="true" x14ac:dyDescent="0.25">
      <c r="A492" s="368"/>
      <c r="B492" s="117"/>
      <c r="L492" s="117"/>
      <c r="V492" s="117"/>
      <c r="AF492" s="117"/>
      <c r="AP492" s="117"/>
      <c r="AZ492" s="117"/>
      <c r="BJ492" s="117"/>
      <c r="BT492" s="117"/>
      <c r="CD492" s="117"/>
      <c r="CN492" s="117"/>
      <c r="CX492" s="117"/>
      <c r="DH492" s="117"/>
      <c r="DR492" s="117"/>
      <c r="EB492" s="117"/>
      <c r="EL492" s="117"/>
      <c r="EV492" s="117"/>
      <c r="FF492" s="117"/>
      <c r="FP492" s="117"/>
      <c r="FZ492" s="117"/>
      <c r="GJ492" s="117"/>
      <c r="GT492" s="117"/>
      <c r="HD492" s="117"/>
      <c r="HN492" s="117"/>
      <c r="HX492" s="117"/>
    </row>
    <row xmlns:x14ac="http://schemas.microsoft.com/office/spreadsheetml/2009/9/ac" r="493" s="3" customFormat="true" x14ac:dyDescent="0.25">
      <c r="A493" s="368"/>
      <c r="B493" s="117"/>
      <c r="L493" s="117"/>
      <c r="V493" s="117"/>
      <c r="AF493" s="117"/>
      <c r="AP493" s="117"/>
      <c r="AZ493" s="117"/>
      <c r="BJ493" s="117"/>
      <c r="BT493" s="117"/>
      <c r="CD493" s="117"/>
      <c r="CN493" s="117"/>
      <c r="CX493" s="117"/>
      <c r="DH493" s="117"/>
      <c r="DR493" s="117"/>
      <c r="EB493" s="117"/>
      <c r="EL493" s="117"/>
      <c r="EV493" s="117"/>
      <c r="FF493" s="117"/>
      <c r="FP493" s="117"/>
      <c r="FZ493" s="117"/>
      <c r="GJ493" s="117"/>
      <c r="GT493" s="117"/>
      <c r="HD493" s="117"/>
      <c r="HN493" s="117"/>
      <c r="HX493" s="117"/>
    </row>
    <row xmlns:x14ac="http://schemas.microsoft.com/office/spreadsheetml/2009/9/ac" r="494" s="3" customFormat="true" x14ac:dyDescent="0.25">
      <c r="A494" s="368"/>
      <c r="B494" s="117"/>
      <c r="L494" s="117"/>
      <c r="V494" s="117"/>
      <c r="AF494" s="117"/>
      <c r="AP494" s="117"/>
      <c r="AZ494" s="117"/>
      <c r="BJ494" s="117"/>
      <c r="BT494" s="117"/>
      <c r="CD494" s="117"/>
      <c r="CN494" s="117"/>
      <c r="CX494" s="117"/>
      <c r="DH494" s="117"/>
      <c r="DR494" s="117"/>
      <c r="EB494" s="117"/>
      <c r="EL494" s="117"/>
      <c r="EV494" s="117"/>
      <c r="FF494" s="117"/>
      <c r="FP494" s="117"/>
      <c r="FZ494" s="117"/>
      <c r="GJ494" s="117"/>
      <c r="GT494" s="117"/>
      <c r="HD494" s="117"/>
      <c r="HN494" s="117"/>
      <c r="HX494" s="117"/>
    </row>
    <row xmlns:x14ac="http://schemas.microsoft.com/office/spreadsheetml/2009/9/ac" r="495" s="3" customFormat="true" x14ac:dyDescent="0.25">
      <c r="A495" s="368"/>
      <c r="B495" s="117"/>
      <c r="L495" s="117"/>
      <c r="V495" s="117"/>
      <c r="AF495" s="117"/>
      <c r="AP495" s="117"/>
      <c r="AZ495" s="117"/>
      <c r="BJ495" s="117"/>
      <c r="BT495" s="117"/>
      <c r="CD495" s="117"/>
      <c r="CN495" s="117"/>
      <c r="CX495" s="117"/>
      <c r="DH495" s="117"/>
      <c r="DR495" s="117"/>
      <c r="EB495" s="117"/>
      <c r="EL495" s="117"/>
      <c r="EV495" s="117"/>
      <c r="FF495" s="117"/>
      <c r="FP495" s="117"/>
      <c r="FZ495" s="117"/>
      <c r="GJ495" s="117"/>
      <c r="GT495" s="117"/>
      <c r="HD495" s="117"/>
      <c r="HN495" s="117"/>
      <c r="HX495" s="117"/>
    </row>
    <row xmlns:x14ac="http://schemas.microsoft.com/office/spreadsheetml/2009/9/ac" r="496" s="3" customFormat="true" x14ac:dyDescent="0.25">
      <c r="A496" s="368"/>
      <c r="B496" s="117"/>
      <c r="L496" s="117"/>
      <c r="V496" s="117"/>
      <c r="AF496" s="117"/>
      <c r="AP496" s="117"/>
      <c r="AZ496" s="117"/>
      <c r="BJ496" s="117"/>
      <c r="BT496" s="117"/>
      <c r="CD496" s="117"/>
      <c r="CN496" s="117"/>
      <c r="CX496" s="117"/>
      <c r="DH496" s="117"/>
      <c r="DR496" s="117"/>
      <c r="EB496" s="117"/>
      <c r="EL496" s="117"/>
      <c r="EV496" s="117"/>
      <c r="FF496" s="117"/>
      <c r="FP496" s="117"/>
      <c r="FZ496" s="117"/>
      <c r="GJ496" s="117"/>
      <c r="GT496" s="117"/>
      <c r="HD496" s="117"/>
      <c r="HN496" s="117"/>
      <c r="HX496" s="117"/>
    </row>
    <row xmlns:x14ac="http://schemas.microsoft.com/office/spreadsheetml/2009/9/ac" r="497" s="3" customFormat="true" x14ac:dyDescent="0.25">
      <c r="A497" s="368"/>
      <c r="B497" s="117"/>
      <c r="L497" s="117"/>
      <c r="V497" s="117"/>
      <c r="AF497" s="117"/>
      <c r="AP497" s="117"/>
      <c r="AZ497" s="117"/>
      <c r="BJ497" s="117"/>
      <c r="BT497" s="117"/>
      <c r="CD497" s="117"/>
      <c r="CN497" s="117"/>
      <c r="CX497" s="117"/>
      <c r="DH497" s="117"/>
      <c r="DR497" s="117"/>
      <c r="EB497" s="117"/>
      <c r="EL497" s="117"/>
      <c r="EV497" s="117"/>
      <c r="FF497" s="117"/>
      <c r="FP497" s="117"/>
      <c r="FZ497" s="117"/>
      <c r="GJ497" s="117"/>
      <c r="GT497" s="117"/>
      <c r="HD497" s="117"/>
      <c r="HN497" s="117"/>
      <c r="HX497" s="117"/>
    </row>
    <row xmlns:x14ac="http://schemas.microsoft.com/office/spreadsheetml/2009/9/ac" r="498" s="3" customFormat="true" x14ac:dyDescent="0.25">
      <c r="A498" s="368"/>
      <c r="B498" s="117"/>
      <c r="L498" s="117"/>
      <c r="V498" s="117"/>
      <c r="AF498" s="117"/>
      <c r="AP498" s="117"/>
      <c r="AZ498" s="117"/>
      <c r="BJ498" s="117"/>
      <c r="BT498" s="117"/>
      <c r="CD498" s="117"/>
      <c r="CN498" s="117"/>
      <c r="CX498" s="117"/>
      <c r="DH498" s="117"/>
      <c r="DR498" s="117"/>
      <c r="EB498" s="117"/>
      <c r="EL498" s="117"/>
      <c r="EV498" s="117"/>
      <c r="FF498" s="117"/>
      <c r="FP498" s="117"/>
      <c r="FZ498" s="117"/>
      <c r="GJ498" s="117"/>
      <c r="GT498" s="117"/>
      <c r="HD498" s="117"/>
      <c r="HN498" s="117"/>
      <c r="HX498" s="117"/>
    </row>
    <row xmlns:x14ac="http://schemas.microsoft.com/office/spreadsheetml/2009/9/ac" r="499" s="3" customFormat="true" x14ac:dyDescent="0.25">
      <c r="A499" s="368"/>
      <c r="B499" s="117"/>
      <c r="L499" s="117"/>
      <c r="V499" s="117"/>
      <c r="AF499" s="117"/>
      <c r="AP499" s="117"/>
      <c r="AZ499" s="117"/>
      <c r="BJ499" s="117"/>
      <c r="BT499" s="117"/>
      <c r="CD499" s="117"/>
      <c r="CN499" s="117"/>
      <c r="CX499" s="117"/>
      <c r="DH499" s="117"/>
      <c r="DR499" s="117"/>
      <c r="EB499" s="117"/>
      <c r="EL499" s="117"/>
      <c r="EV499" s="117"/>
      <c r="FF499" s="117"/>
      <c r="FP499" s="117"/>
      <c r="FZ499" s="117"/>
      <c r="GJ499" s="117"/>
      <c r="GT499" s="117"/>
      <c r="HD499" s="117"/>
      <c r="HN499" s="117"/>
      <c r="HX499" s="117"/>
    </row>
    <row xmlns:x14ac="http://schemas.microsoft.com/office/spreadsheetml/2009/9/ac" r="500" s="3" customFormat="true" x14ac:dyDescent="0.25">
      <c r="A500" s="368"/>
      <c r="B500" s="117"/>
      <c r="L500" s="117"/>
      <c r="V500" s="117"/>
      <c r="AF500" s="117"/>
      <c r="AP500" s="117"/>
      <c r="AZ500" s="117"/>
      <c r="BJ500" s="117"/>
      <c r="BT500" s="117"/>
      <c r="CD500" s="117"/>
      <c r="CN500" s="117"/>
      <c r="CX500" s="117"/>
      <c r="DH500" s="117"/>
      <c r="DR500" s="117"/>
      <c r="EB500" s="117"/>
      <c r="EL500" s="117"/>
      <c r="EV500" s="117"/>
      <c r="FF500" s="117"/>
      <c r="FP500" s="117"/>
      <c r="FZ500" s="117"/>
      <c r="GJ500" s="117"/>
      <c r="GT500" s="117"/>
      <c r="HD500" s="117"/>
      <c r="HN500" s="117"/>
      <c r="HX500" s="117"/>
    </row>
    <row xmlns:x14ac="http://schemas.microsoft.com/office/spreadsheetml/2009/9/ac" r="501" s="3" customFormat="true" x14ac:dyDescent="0.25">
      <c r="A501" s="368"/>
      <c r="B501" s="117"/>
      <c r="L501" s="117"/>
      <c r="V501" s="117"/>
      <c r="AF501" s="117"/>
      <c r="AP501" s="117"/>
      <c r="AZ501" s="117"/>
      <c r="BJ501" s="117"/>
      <c r="BT501" s="117"/>
      <c r="CD501" s="117"/>
      <c r="CN501" s="117"/>
      <c r="CX501" s="117"/>
      <c r="DH501" s="117"/>
      <c r="DR501" s="117"/>
      <c r="EB501" s="117"/>
      <c r="EL501" s="117"/>
      <c r="EV501" s="117"/>
      <c r="FF501" s="117"/>
      <c r="FP501" s="117"/>
      <c r="FZ501" s="117"/>
      <c r="GJ501" s="117"/>
      <c r="GT501" s="117"/>
      <c r="HD501" s="117"/>
      <c r="HN501" s="117"/>
      <c r="HX501" s="117"/>
    </row>
    <row xmlns:x14ac="http://schemas.microsoft.com/office/spreadsheetml/2009/9/ac" r="502" s="3" customFormat="true" x14ac:dyDescent="0.25">
      <c r="A502" s="368"/>
      <c r="B502" s="117"/>
      <c r="L502" s="117"/>
      <c r="V502" s="117"/>
      <c r="AF502" s="117"/>
      <c r="AP502" s="117"/>
      <c r="AZ502" s="117"/>
      <c r="BJ502" s="117"/>
      <c r="BT502" s="117"/>
      <c r="CD502" s="117"/>
      <c r="CN502" s="117"/>
      <c r="CX502" s="117"/>
      <c r="DH502" s="117"/>
      <c r="DR502" s="117"/>
      <c r="EB502" s="117"/>
      <c r="EL502" s="117"/>
      <c r="EV502" s="117"/>
      <c r="FF502" s="117"/>
      <c r="FP502" s="117"/>
      <c r="FZ502" s="117"/>
      <c r="GJ502" s="117"/>
      <c r="GT502" s="117"/>
      <c r="HD502" s="117"/>
      <c r="HN502" s="117"/>
      <c r="HX502" s="117"/>
    </row>
    <row xmlns:x14ac="http://schemas.microsoft.com/office/spreadsheetml/2009/9/ac" r="503" s="3" customFormat="true" x14ac:dyDescent="0.25">
      <c r="A503" s="368"/>
      <c r="B503" s="117"/>
      <c r="L503" s="117"/>
      <c r="V503" s="117"/>
      <c r="AF503" s="117"/>
      <c r="AP503" s="117"/>
      <c r="AZ503" s="117"/>
      <c r="BJ503" s="117"/>
      <c r="BT503" s="117"/>
      <c r="CD503" s="117"/>
      <c r="CN503" s="117"/>
      <c r="CX503" s="117"/>
      <c r="DH503" s="117"/>
      <c r="DR503" s="117"/>
      <c r="EB503" s="117"/>
      <c r="EL503" s="117"/>
      <c r="EV503" s="117"/>
      <c r="FF503" s="117"/>
      <c r="FP503" s="117"/>
      <c r="FZ503" s="117"/>
      <c r="GJ503" s="117"/>
      <c r="GT503" s="117"/>
      <c r="HD503" s="117"/>
      <c r="HN503" s="117"/>
      <c r="HX503" s="117"/>
    </row>
    <row xmlns:x14ac="http://schemas.microsoft.com/office/spreadsheetml/2009/9/ac" r="504" s="3" customFormat="true" x14ac:dyDescent="0.25">
      <c r="A504" s="368"/>
      <c r="B504" s="117"/>
      <c r="L504" s="117"/>
      <c r="V504" s="117"/>
      <c r="AF504" s="117"/>
      <c r="AP504" s="117"/>
      <c r="AZ504" s="117"/>
      <c r="BJ504" s="117"/>
      <c r="BT504" s="117"/>
      <c r="CD504" s="117"/>
      <c r="CN504" s="117"/>
      <c r="CX504" s="117"/>
      <c r="DH504" s="117"/>
      <c r="DR504" s="117"/>
      <c r="EB504" s="117"/>
      <c r="EL504" s="117"/>
      <c r="EV504" s="117"/>
      <c r="FF504" s="117"/>
      <c r="FP504" s="117"/>
      <c r="FZ504" s="117"/>
      <c r="GJ504" s="117"/>
      <c r="GT504" s="117"/>
      <c r="HD504" s="117"/>
      <c r="HN504" s="117"/>
      <c r="HX504" s="117"/>
    </row>
    <row xmlns:x14ac="http://schemas.microsoft.com/office/spreadsheetml/2009/9/ac" r="505" s="3" customFormat="true" x14ac:dyDescent="0.25">
      <c r="A505" s="368"/>
      <c r="B505" s="117"/>
      <c r="L505" s="117"/>
      <c r="V505" s="117"/>
      <c r="AF505" s="117"/>
      <c r="AP505" s="117"/>
      <c r="AZ505" s="117"/>
      <c r="BJ505" s="117"/>
      <c r="BT505" s="117"/>
      <c r="CD505" s="117"/>
      <c r="CN505" s="117"/>
      <c r="CX505" s="117"/>
      <c r="DH505" s="117"/>
      <c r="DR505" s="117"/>
      <c r="EB505" s="117"/>
      <c r="EL505" s="117"/>
      <c r="EV505" s="117"/>
      <c r="FF505" s="117"/>
      <c r="FP505" s="117"/>
      <c r="FZ505" s="117"/>
      <c r="GJ505" s="117"/>
      <c r="GT505" s="117"/>
      <c r="HD505" s="117"/>
      <c r="HN505" s="117"/>
      <c r="HX505" s="117"/>
    </row>
    <row xmlns:x14ac="http://schemas.microsoft.com/office/spreadsheetml/2009/9/ac" r="506" s="3" customFormat="true" x14ac:dyDescent="0.25">
      <c r="A506" s="368"/>
      <c r="B506" s="117"/>
      <c r="L506" s="117"/>
      <c r="V506" s="117"/>
      <c r="AF506" s="117"/>
      <c r="AP506" s="117"/>
      <c r="AZ506" s="117"/>
      <c r="BJ506" s="117"/>
      <c r="BT506" s="117"/>
      <c r="CD506" s="117"/>
      <c r="CN506" s="117"/>
      <c r="CX506" s="117"/>
      <c r="DH506" s="117"/>
      <c r="DR506" s="117"/>
      <c r="EB506" s="117"/>
      <c r="EL506" s="117"/>
      <c r="EV506" s="117"/>
      <c r="FF506" s="117"/>
      <c r="FP506" s="117"/>
      <c r="FZ506" s="117"/>
      <c r="GJ506" s="117"/>
      <c r="GT506" s="117"/>
      <c r="HD506" s="117"/>
      <c r="HN506" s="117"/>
      <c r="HX506" s="117"/>
    </row>
    <row xmlns:x14ac="http://schemas.microsoft.com/office/spreadsheetml/2009/9/ac" r="507" s="3" customFormat="true" x14ac:dyDescent="0.25">
      <c r="A507" s="368"/>
      <c r="B507" s="117"/>
      <c r="L507" s="117"/>
      <c r="V507" s="117"/>
      <c r="AF507" s="117"/>
      <c r="AP507" s="117"/>
      <c r="AZ507" s="117"/>
      <c r="BJ507" s="117"/>
      <c r="BT507" s="117"/>
      <c r="CD507" s="117"/>
      <c r="CN507" s="117"/>
      <c r="CX507" s="117"/>
      <c r="DH507" s="117"/>
      <c r="DR507" s="117"/>
      <c r="EB507" s="117"/>
      <c r="EL507" s="117"/>
      <c r="EV507" s="117"/>
      <c r="FF507" s="117"/>
      <c r="FP507" s="117"/>
      <c r="FZ507" s="117"/>
      <c r="GJ507" s="117"/>
      <c r="GT507" s="117"/>
      <c r="HD507" s="117"/>
      <c r="HN507" s="117"/>
      <c r="HX507" s="117"/>
    </row>
    <row xmlns:x14ac="http://schemas.microsoft.com/office/spreadsheetml/2009/9/ac" r="508" s="3" customFormat="true" x14ac:dyDescent="0.25">
      <c r="A508" s="368"/>
      <c r="B508" s="117"/>
      <c r="L508" s="117"/>
      <c r="V508" s="117"/>
      <c r="AF508" s="117"/>
      <c r="AP508" s="117"/>
      <c r="AZ508" s="117"/>
      <c r="BJ508" s="117"/>
      <c r="BT508" s="117"/>
      <c r="CD508" s="117"/>
      <c r="CN508" s="117"/>
      <c r="CX508" s="117"/>
      <c r="DH508" s="117"/>
      <c r="DR508" s="117"/>
      <c r="EB508" s="117"/>
      <c r="EL508" s="117"/>
      <c r="EV508" s="117"/>
      <c r="FF508" s="117"/>
      <c r="FP508" s="117"/>
      <c r="FZ508" s="117"/>
      <c r="GJ508" s="117"/>
      <c r="GT508" s="117"/>
      <c r="HD508" s="117"/>
      <c r="HN508" s="117"/>
      <c r="HX508" s="117"/>
    </row>
    <row xmlns:x14ac="http://schemas.microsoft.com/office/spreadsheetml/2009/9/ac" r="509" s="3" customFormat="true" x14ac:dyDescent="0.25">
      <c r="A509" s="368"/>
      <c r="B509" s="117"/>
      <c r="L509" s="117"/>
      <c r="V509" s="117"/>
      <c r="AF509" s="117"/>
      <c r="AP509" s="117"/>
      <c r="AZ509" s="117"/>
      <c r="BJ509" s="117"/>
      <c r="BT509" s="117"/>
      <c r="CD509" s="117"/>
      <c r="CN509" s="117"/>
      <c r="CX509" s="117"/>
      <c r="DH509" s="117"/>
      <c r="DR509" s="117"/>
      <c r="EB509" s="117"/>
      <c r="EL509" s="117"/>
      <c r="EV509" s="117"/>
      <c r="FF509" s="117"/>
      <c r="FP509" s="117"/>
      <c r="FZ509" s="117"/>
      <c r="GJ509" s="117"/>
      <c r="GT509" s="117"/>
      <c r="HD509" s="117"/>
      <c r="HN509" s="117"/>
      <c r="HX509" s="117"/>
    </row>
    <row xmlns:x14ac="http://schemas.microsoft.com/office/spreadsheetml/2009/9/ac" r="510" s="3" customFormat="true" x14ac:dyDescent="0.25">
      <c r="A510" s="368"/>
      <c r="B510" s="117"/>
      <c r="L510" s="117"/>
      <c r="V510" s="117"/>
      <c r="AF510" s="117"/>
      <c r="AP510" s="117"/>
      <c r="AZ510" s="117"/>
      <c r="BJ510" s="117"/>
      <c r="BT510" s="117"/>
      <c r="CD510" s="117"/>
      <c r="CN510" s="117"/>
      <c r="CX510" s="117"/>
      <c r="DH510" s="117"/>
      <c r="DR510" s="117"/>
      <c r="EB510" s="117"/>
      <c r="EL510" s="117"/>
      <c r="EV510" s="117"/>
      <c r="FF510" s="117"/>
      <c r="FP510" s="117"/>
      <c r="FZ510" s="117"/>
      <c r="GJ510" s="117"/>
      <c r="GT510" s="117"/>
      <c r="HD510" s="117"/>
      <c r="HN510" s="117"/>
      <c r="HX510" s="117"/>
    </row>
    <row xmlns:x14ac="http://schemas.microsoft.com/office/spreadsheetml/2009/9/ac" r="511" s="3" customFormat="true" x14ac:dyDescent="0.25">
      <c r="A511" s="368"/>
      <c r="B511" s="117"/>
      <c r="L511" s="117"/>
      <c r="V511" s="117"/>
      <c r="AF511" s="117"/>
      <c r="AP511" s="117"/>
      <c r="AZ511" s="117"/>
      <c r="BJ511" s="117"/>
      <c r="BT511" s="117"/>
      <c r="CD511" s="117"/>
      <c r="CN511" s="117"/>
      <c r="CX511" s="117"/>
      <c r="DH511" s="117"/>
      <c r="DR511" s="117"/>
      <c r="EB511" s="117"/>
      <c r="EL511" s="117"/>
      <c r="EV511" s="117"/>
      <c r="FF511" s="117"/>
      <c r="FP511" s="117"/>
      <c r="FZ511" s="117"/>
      <c r="GJ511" s="117"/>
      <c r="GT511" s="117"/>
      <c r="HD511" s="117"/>
      <c r="HN511" s="117"/>
      <c r="HX511" s="117"/>
    </row>
    <row xmlns:x14ac="http://schemas.microsoft.com/office/spreadsheetml/2009/9/ac" r="512" s="3" customFormat="true" x14ac:dyDescent="0.25">
      <c r="A512" s="368"/>
      <c r="B512" s="117"/>
      <c r="L512" s="117"/>
      <c r="V512" s="117"/>
      <c r="AF512" s="117"/>
      <c r="AP512" s="117"/>
      <c r="AZ512" s="117"/>
      <c r="BJ512" s="117"/>
      <c r="BT512" s="117"/>
      <c r="CD512" s="117"/>
      <c r="CN512" s="117"/>
      <c r="CX512" s="117"/>
      <c r="DH512" s="117"/>
      <c r="DR512" s="117"/>
      <c r="EB512" s="117"/>
      <c r="EL512" s="117"/>
      <c r="EV512" s="117"/>
      <c r="FF512" s="117"/>
      <c r="FP512" s="117"/>
      <c r="FZ512" s="117"/>
      <c r="GJ512" s="117"/>
      <c r="GT512" s="117"/>
      <c r="HD512" s="117"/>
      <c r="HN512" s="117"/>
      <c r="HX512" s="117"/>
    </row>
    <row xmlns:x14ac="http://schemas.microsoft.com/office/spreadsheetml/2009/9/ac" r="513" s="3" customFormat="true" x14ac:dyDescent="0.25">
      <c r="A513" s="368"/>
      <c r="B513" s="117"/>
      <c r="L513" s="117"/>
      <c r="V513" s="117"/>
      <c r="AF513" s="117"/>
      <c r="AP513" s="117"/>
      <c r="AZ513" s="117"/>
      <c r="BJ513" s="117"/>
      <c r="BT513" s="117"/>
      <c r="CD513" s="117"/>
      <c r="CN513" s="117"/>
      <c r="CX513" s="117"/>
      <c r="DH513" s="117"/>
      <c r="DR513" s="117"/>
      <c r="EB513" s="117"/>
      <c r="EL513" s="117"/>
      <c r="EV513" s="117"/>
      <c r="FF513" s="117"/>
      <c r="FP513" s="117"/>
      <c r="FZ513" s="117"/>
      <c r="GJ513" s="117"/>
      <c r="GT513" s="117"/>
      <c r="HD513" s="117"/>
      <c r="HN513" s="117"/>
      <c r="HX513" s="117"/>
    </row>
    <row xmlns:x14ac="http://schemas.microsoft.com/office/spreadsheetml/2009/9/ac" r="514" s="3" customFormat="true" x14ac:dyDescent="0.25">
      <c r="A514" s="368"/>
      <c r="B514" s="117"/>
      <c r="L514" s="117"/>
      <c r="V514" s="117"/>
      <c r="AF514" s="117"/>
      <c r="AP514" s="117"/>
      <c r="AZ514" s="117"/>
      <c r="BJ514" s="117"/>
      <c r="BT514" s="117"/>
      <c r="CD514" s="117"/>
      <c r="CN514" s="117"/>
      <c r="CX514" s="117"/>
      <c r="DH514" s="117"/>
      <c r="DR514" s="117"/>
      <c r="EB514" s="117"/>
      <c r="EL514" s="117"/>
      <c r="EV514" s="117"/>
      <c r="FF514" s="117"/>
      <c r="FP514" s="117"/>
      <c r="FZ514" s="117"/>
      <c r="GJ514" s="117"/>
      <c r="GT514" s="117"/>
      <c r="HD514" s="117"/>
      <c r="HN514" s="117"/>
      <c r="HX514" s="117"/>
    </row>
    <row xmlns:x14ac="http://schemas.microsoft.com/office/spreadsheetml/2009/9/ac" r="515" s="3" customFormat="true" x14ac:dyDescent="0.25">
      <c r="A515" s="368"/>
      <c r="B515" s="117"/>
      <c r="L515" s="117"/>
      <c r="V515" s="117"/>
      <c r="AF515" s="117"/>
      <c r="AP515" s="117"/>
      <c r="AZ515" s="117"/>
      <c r="BJ515" s="117"/>
      <c r="BT515" s="117"/>
      <c r="CD515" s="117"/>
      <c r="CN515" s="117"/>
      <c r="CX515" s="117"/>
      <c r="DH515" s="117"/>
      <c r="DR515" s="117"/>
      <c r="EB515" s="117"/>
      <c r="EL515" s="117"/>
      <c r="EV515" s="117"/>
      <c r="FF515" s="117"/>
      <c r="FP515" s="117"/>
      <c r="FZ515" s="117"/>
      <c r="GJ515" s="117"/>
      <c r="GT515" s="117"/>
      <c r="HD515" s="117"/>
      <c r="HN515" s="117"/>
      <c r="HX515" s="117"/>
    </row>
    <row xmlns:x14ac="http://schemas.microsoft.com/office/spreadsheetml/2009/9/ac" r="516" s="3" customFormat="true" x14ac:dyDescent="0.25">
      <c r="A516" s="368"/>
      <c r="B516" s="117"/>
      <c r="L516" s="117"/>
      <c r="V516" s="117"/>
      <c r="AF516" s="117"/>
      <c r="AP516" s="117"/>
      <c r="AZ516" s="117"/>
      <c r="BJ516" s="117"/>
      <c r="BT516" s="117"/>
      <c r="CD516" s="117"/>
      <c r="CN516" s="117"/>
      <c r="CX516" s="117"/>
      <c r="DH516" s="117"/>
      <c r="DR516" s="117"/>
      <c r="EB516" s="117"/>
      <c r="EL516" s="117"/>
      <c r="EV516" s="117"/>
      <c r="FF516" s="117"/>
      <c r="FP516" s="117"/>
      <c r="FZ516" s="117"/>
      <c r="GJ516" s="117"/>
      <c r="GT516" s="117"/>
      <c r="HD516" s="117"/>
      <c r="HN516" s="117"/>
      <c r="HX516" s="117"/>
    </row>
    <row xmlns:x14ac="http://schemas.microsoft.com/office/spreadsheetml/2009/9/ac" r="517" s="3" customFormat="true" x14ac:dyDescent="0.25">
      <c r="A517" s="368"/>
      <c r="B517" s="117"/>
      <c r="L517" s="117"/>
      <c r="V517" s="117"/>
      <c r="AF517" s="117"/>
      <c r="AP517" s="117"/>
      <c r="AZ517" s="117"/>
      <c r="BJ517" s="117"/>
      <c r="BT517" s="117"/>
      <c r="CD517" s="117"/>
      <c r="CN517" s="117"/>
      <c r="CX517" s="117"/>
      <c r="DH517" s="117"/>
      <c r="DR517" s="117"/>
      <c r="EB517" s="117"/>
      <c r="EL517" s="117"/>
      <c r="EV517" s="117"/>
      <c r="FF517" s="117"/>
      <c r="FP517" s="117"/>
      <c r="FZ517" s="117"/>
      <c r="GJ517" s="117"/>
      <c r="GT517" s="117"/>
      <c r="HD517" s="117"/>
      <c r="HN517" s="117"/>
      <c r="HX517" s="117"/>
    </row>
    <row xmlns:x14ac="http://schemas.microsoft.com/office/spreadsheetml/2009/9/ac" r="518" s="3" customFormat="true" x14ac:dyDescent="0.25">
      <c r="A518" s="368"/>
      <c r="B518" s="117"/>
      <c r="L518" s="117"/>
      <c r="V518" s="117"/>
      <c r="AF518" s="117"/>
      <c r="AP518" s="117"/>
      <c r="AZ518" s="117"/>
      <c r="BJ518" s="117"/>
      <c r="BT518" s="117"/>
      <c r="CD518" s="117"/>
      <c r="CN518" s="117"/>
      <c r="CX518" s="117"/>
      <c r="DH518" s="117"/>
      <c r="DR518" s="117"/>
      <c r="EB518" s="117"/>
      <c r="EL518" s="117"/>
      <c r="EV518" s="117"/>
      <c r="FF518" s="117"/>
      <c r="FP518" s="117"/>
      <c r="FZ518" s="117"/>
      <c r="GJ518" s="117"/>
      <c r="GT518" s="117"/>
      <c r="HD518" s="117"/>
      <c r="HN518" s="117"/>
      <c r="HX518" s="117"/>
    </row>
    <row xmlns:x14ac="http://schemas.microsoft.com/office/spreadsheetml/2009/9/ac" r="519" s="3" customFormat="true" x14ac:dyDescent="0.25">
      <c r="A519" s="368"/>
      <c r="B519" s="117"/>
      <c r="L519" s="117"/>
      <c r="V519" s="117"/>
      <c r="AF519" s="117"/>
      <c r="AP519" s="117"/>
      <c r="AZ519" s="117"/>
      <c r="BJ519" s="117"/>
      <c r="BT519" s="117"/>
      <c r="CD519" s="117"/>
      <c r="CN519" s="117"/>
      <c r="CX519" s="117"/>
      <c r="DH519" s="117"/>
      <c r="DR519" s="117"/>
      <c r="EB519" s="117"/>
      <c r="EL519" s="117"/>
      <c r="EV519" s="117"/>
      <c r="FF519" s="117"/>
      <c r="FP519" s="117"/>
      <c r="FZ519" s="117"/>
      <c r="GJ519" s="117"/>
      <c r="GT519" s="117"/>
      <c r="HD519" s="117"/>
      <c r="HN519" s="117"/>
      <c r="HX519" s="117"/>
    </row>
    <row xmlns:x14ac="http://schemas.microsoft.com/office/spreadsheetml/2009/9/ac" r="520" s="3" customFormat="true" x14ac:dyDescent="0.25">
      <c r="A520" s="368"/>
      <c r="B520" s="117"/>
      <c r="L520" s="117"/>
      <c r="V520" s="117"/>
      <c r="AF520" s="117"/>
      <c r="AP520" s="117"/>
      <c r="AZ520" s="117"/>
      <c r="BJ520" s="117"/>
      <c r="BT520" s="117"/>
      <c r="CD520" s="117"/>
      <c r="CN520" s="117"/>
      <c r="CX520" s="117"/>
      <c r="DH520" s="117"/>
      <c r="DR520" s="117"/>
      <c r="EB520" s="117"/>
      <c r="EL520" s="117"/>
      <c r="EV520" s="117"/>
      <c r="FF520" s="117"/>
      <c r="FP520" s="117"/>
      <c r="FZ520" s="117"/>
      <c r="GJ520" s="117"/>
      <c r="GT520" s="117"/>
      <c r="HD520" s="117"/>
      <c r="HN520" s="117"/>
      <c r="HX520" s="117"/>
    </row>
    <row xmlns:x14ac="http://schemas.microsoft.com/office/spreadsheetml/2009/9/ac" r="521" s="3" customFormat="true" x14ac:dyDescent="0.25">
      <c r="A521" s="368"/>
      <c r="B521" s="117"/>
      <c r="L521" s="117"/>
      <c r="V521" s="117"/>
      <c r="AF521" s="117"/>
      <c r="AP521" s="117"/>
      <c r="AZ521" s="117"/>
      <c r="BJ521" s="117"/>
      <c r="BT521" s="117"/>
      <c r="CD521" s="117"/>
      <c r="CN521" s="117"/>
      <c r="CX521" s="117"/>
      <c r="DH521" s="117"/>
      <c r="DR521" s="117"/>
      <c r="EB521" s="117"/>
      <c r="EL521" s="117"/>
      <c r="EV521" s="117"/>
      <c r="FF521" s="117"/>
      <c r="FP521" s="117"/>
      <c r="FZ521" s="117"/>
      <c r="GJ521" s="117"/>
      <c r="GT521" s="117"/>
      <c r="HD521" s="117"/>
      <c r="HN521" s="117"/>
      <c r="HX521" s="117"/>
    </row>
    <row xmlns:x14ac="http://schemas.microsoft.com/office/spreadsheetml/2009/9/ac" r="522" s="3" customFormat="true" x14ac:dyDescent="0.25">
      <c r="A522" s="368"/>
      <c r="B522" s="117"/>
      <c r="L522" s="117"/>
      <c r="V522" s="117"/>
      <c r="AF522" s="117"/>
      <c r="AP522" s="117"/>
      <c r="AZ522" s="117"/>
      <c r="BJ522" s="117"/>
      <c r="BT522" s="117"/>
      <c r="CD522" s="117"/>
      <c r="CN522" s="117"/>
      <c r="CX522" s="117"/>
      <c r="DH522" s="117"/>
      <c r="DR522" s="117"/>
      <c r="EB522" s="117"/>
      <c r="EL522" s="117"/>
      <c r="EV522" s="117"/>
      <c r="FF522" s="117"/>
      <c r="FP522" s="117"/>
      <c r="FZ522" s="117"/>
      <c r="GJ522" s="117"/>
      <c r="GT522" s="117"/>
      <c r="HD522" s="117"/>
      <c r="HN522" s="117"/>
      <c r="HX522" s="117"/>
    </row>
    <row xmlns:x14ac="http://schemas.microsoft.com/office/spreadsheetml/2009/9/ac" r="523" s="3" customFormat="true" x14ac:dyDescent="0.25">
      <c r="A523" s="368"/>
      <c r="B523" s="117"/>
      <c r="L523" s="117"/>
      <c r="V523" s="117"/>
      <c r="AF523" s="117"/>
      <c r="AP523" s="117"/>
      <c r="AZ523" s="117"/>
      <c r="BJ523" s="117"/>
      <c r="BT523" s="117"/>
      <c r="CD523" s="117"/>
      <c r="CN523" s="117"/>
      <c r="CX523" s="117"/>
      <c r="DH523" s="117"/>
      <c r="DR523" s="117"/>
      <c r="EB523" s="117"/>
      <c r="EL523" s="117"/>
      <c r="EV523" s="117"/>
      <c r="FF523" s="117"/>
      <c r="FP523" s="117"/>
      <c r="FZ523" s="117"/>
      <c r="GJ523" s="117"/>
      <c r="GT523" s="117"/>
      <c r="HD523" s="117"/>
      <c r="HN523" s="117"/>
      <c r="HX523" s="117"/>
    </row>
    <row xmlns:x14ac="http://schemas.microsoft.com/office/spreadsheetml/2009/9/ac" r="524" s="3" customFormat="true" x14ac:dyDescent="0.25">
      <c r="A524" s="368"/>
      <c r="B524" s="117"/>
      <c r="L524" s="117"/>
      <c r="V524" s="117"/>
      <c r="AF524" s="117"/>
      <c r="AP524" s="117"/>
      <c r="AZ524" s="117"/>
      <c r="BJ524" s="117"/>
      <c r="BT524" s="117"/>
      <c r="CD524" s="117"/>
      <c r="CN524" s="117"/>
      <c r="CX524" s="117"/>
      <c r="DH524" s="117"/>
      <c r="DR524" s="117"/>
      <c r="EB524" s="117"/>
      <c r="EL524" s="117"/>
      <c r="EV524" s="117"/>
      <c r="FF524" s="117"/>
      <c r="FP524" s="117"/>
      <c r="FZ524" s="117"/>
      <c r="GJ524" s="117"/>
      <c r="GT524" s="117"/>
      <c r="HD524" s="117"/>
      <c r="HN524" s="117"/>
      <c r="HX524" s="117"/>
    </row>
    <row xmlns:x14ac="http://schemas.microsoft.com/office/spreadsheetml/2009/9/ac" r="525" s="3" customFormat="true" x14ac:dyDescent="0.25">
      <c r="A525" s="368"/>
      <c r="B525" s="117"/>
      <c r="L525" s="117"/>
      <c r="V525" s="117"/>
      <c r="AF525" s="117"/>
      <c r="AP525" s="117"/>
      <c r="AZ525" s="117"/>
      <c r="BJ525" s="117"/>
      <c r="BT525" s="117"/>
      <c r="CD525" s="117"/>
      <c r="CN525" s="117"/>
      <c r="CX525" s="117"/>
      <c r="DH525" s="117"/>
      <c r="DR525" s="117"/>
      <c r="EB525" s="117"/>
      <c r="EL525" s="117"/>
      <c r="EV525" s="117"/>
      <c r="FF525" s="117"/>
      <c r="FP525" s="117"/>
      <c r="FZ525" s="117"/>
      <c r="GJ525" s="117"/>
      <c r="GT525" s="117"/>
      <c r="HD525" s="117"/>
      <c r="HN525" s="117"/>
      <c r="HX525" s="117"/>
    </row>
    <row xmlns:x14ac="http://schemas.microsoft.com/office/spreadsheetml/2009/9/ac" r="526" s="3" customFormat="true" x14ac:dyDescent="0.25">
      <c r="A526" s="368"/>
      <c r="B526" s="117"/>
      <c r="L526" s="117"/>
      <c r="V526" s="117"/>
      <c r="AF526" s="117"/>
      <c r="AP526" s="117"/>
      <c r="AZ526" s="117"/>
      <c r="BJ526" s="117"/>
      <c r="BT526" s="117"/>
      <c r="CD526" s="117"/>
      <c r="CN526" s="117"/>
      <c r="CX526" s="117"/>
      <c r="DH526" s="117"/>
      <c r="DR526" s="117"/>
      <c r="EB526" s="117"/>
      <c r="EL526" s="117"/>
      <c r="EV526" s="117"/>
      <c r="FF526" s="117"/>
      <c r="FP526" s="117"/>
      <c r="FZ526" s="117"/>
      <c r="GJ526" s="117"/>
      <c r="GT526" s="117"/>
      <c r="HD526" s="117"/>
      <c r="HN526" s="117"/>
      <c r="HX526" s="117"/>
    </row>
    <row xmlns:x14ac="http://schemas.microsoft.com/office/spreadsheetml/2009/9/ac" r="527" s="3" customFormat="true" x14ac:dyDescent="0.25">
      <c r="A527" s="368"/>
      <c r="B527" s="117"/>
      <c r="L527" s="117"/>
      <c r="V527" s="117"/>
      <c r="AF527" s="117"/>
      <c r="AP527" s="117"/>
      <c r="AZ527" s="117"/>
      <c r="BJ527" s="117"/>
      <c r="BT527" s="117"/>
      <c r="CD527" s="117"/>
      <c r="CN527" s="117"/>
      <c r="CX527" s="117"/>
      <c r="DH527" s="117"/>
      <c r="DR527" s="117"/>
      <c r="EB527" s="117"/>
      <c r="EL527" s="117"/>
      <c r="EV527" s="117"/>
      <c r="FF527" s="117"/>
      <c r="FP527" s="117"/>
      <c r="FZ527" s="117"/>
      <c r="GJ527" s="117"/>
      <c r="GT527" s="117"/>
      <c r="HD527" s="117"/>
      <c r="HN527" s="117"/>
      <c r="HX527" s="117"/>
    </row>
    <row xmlns:x14ac="http://schemas.microsoft.com/office/spreadsheetml/2009/9/ac" r="528" s="3" customFormat="true" x14ac:dyDescent="0.25">
      <c r="A528" s="368"/>
      <c r="B528" s="117"/>
      <c r="L528" s="117"/>
      <c r="V528" s="117"/>
      <c r="AF528" s="117"/>
      <c r="AP528" s="117"/>
      <c r="AZ528" s="117"/>
      <c r="BJ528" s="117"/>
      <c r="BT528" s="117"/>
      <c r="CD528" s="117"/>
      <c r="CN528" s="117"/>
      <c r="CX528" s="117"/>
      <c r="DH528" s="117"/>
      <c r="DR528" s="117"/>
      <c r="EB528" s="117"/>
      <c r="EL528" s="117"/>
      <c r="EV528" s="117"/>
      <c r="FF528" s="117"/>
      <c r="FP528" s="117"/>
      <c r="FZ528" s="117"/>
      <c r="GJ528" s="117"/>
      <c r="GT528" s="117"/>
      <c r="HD528" s="117"/>
      <c r="HN528" s="117"/>
      <c r="HX528" s="117"/>
    </row>
    <row xmlns:x14ac="http://schemas.microsoft.com/office/spreadsheetml/2009/9/ac" r="529" s="3" customFormat="true" x14ac:dyDescent="0.25">
      <c r="A529" s="368"/>
      <c r="B529" s="117"/>
      <c r="L529" s="117"/>
      <c r="V529" s="117"/>
      <c r="AF529" s="117"/>
      <c r="AP529" s="117"/>
      <c r="AZ529" s="117"/>
      <c r="BJ529" s="117"/>
      <c r="BT529" s="117"/>
      <c r="CD529" s="117"/>
      <c r="CN529" s="117"/>
      <c r="CX529" s="117"/>
      <c r="DH529" s="117"/>
      <c r="DR529" s="117"/>
      <c r="EB529" s="117"/>
      <c r="EL529" s="117"/>
      <c r="EV529" s="117"/>
      <c r="FF529" s="117"/>
      <c r="FP529" s="117"/>
      <c r="FZ529" s="117"/>
      <c r="GJ529" s="117"/>
      <c r="GT529" s="117"/>
      <c r="HD529" s="117"/>
      <c r="HN529" s="117"/>
      <c r="HX529" s="117"/>
    </row>
    <row xmlns:x14ac="http://schemas.microsoft.com/office/spreadsheetml/2009/9/ac" r="530" s="3" customFormat="true" x14ac:dyDescent="0.25">
      <c r="A530" s="368"/>
      <c r="B530" s="117"/>
      <c r="L530" s="117"/>
      <c r="V530" s="117"/>
      <c r="AF530" s="117"/>
      <c r="AP530" s="117"/>
      <c r="AZ530" s="117"/>
      <c r="BJ530" s="117"/>
      <c r="BT530" s="117"/>
      <c r="CD530" s="117"/>
      <c r="CN530" s="117"/>
      <c r="CX530" s="117"/>
      <c r="DH530" s="117"/>
      <c r="DR530" s="117"/>
      <c r="EB530" s="117"/>
      <c r="EL530" s="117"/>
      <c r="EV530" s="117"/>
      <c r="FF530" s="117"/>
      <c r="FP530" s="117"/>
      <c r="FZ530" s="117"/>
      <c r="GJ530" s="117"/>
      <c r="GT530" s="117"/>
      <c r="HD530" s="117"/>
      <c r="HN530" s="117"/>
      <c r="HX530" s="117"/>
    </row>
    <row xmlns:x14ac="http://schemas.microsoft.com/office/spreadsheetml/2009/9/ac" r="531" s="3" customFormat="true" x14ac:dyDescent="0.25">
      <c r="A531" s="368"/>
      <c r="B531" s="117"/>
      <c r="L531" s="117"/>
      <c r="V531" s="117"/>
      <c r="AF531" s="117"/>
      <c r="AP531" s="117"/>
      <c r="AZ531" s="117"/>
      <c r="BJ531" s="117"/>
      <c r="BT531" s="117"/>
      <c r="CD531" s="117"/>
      <c r="CN531" s="117"/>
      <c r="CX531" s="117"/>
      <c r="DH531" s="117"/>
      <c r="DR531" s="117"/>
      <c r="EB531" s="117"/>
      <c r="EL531" s="117"/>
      <c r="EV531" s="117"/>
      <c r="FF531" s="117"/>
      <c r="FP531" s="117"/>
      <c r="FZ531" s="117"/>
      <c r="GJ531" s="117"/>
      <c r="GT531" s="117"/>
      <c r="HD531" s="117"/>
      <c r="HN531" s="117"/>
      <c r="HX531" s="117"/>
    </row>
    <row xmlns:x14ac="http://schemas.microsoft.com/office/spreadsheetml/2009/9/ac" r="532" s="3" customFormat="true" x14ac:dyDescent="0.25">
      <c r="A532" s="368"/>
      <c r="B532" s="117"/>
      <c r="L532" s="117"/>
      <c r="V532" s="117"/>
      <c r="AF532" s="117"/>
      <c r="AP532" s="117"/>
      <c r="AZ532" s="117"/>
      <c r="BJ532" s="117"/>
      <c r="BT532" s="117"/>
      <c r="CD532" s="117"/>
      <c r="CN532" s="117"/>
      <c r="CX532" s="117"/>
      <c r="DH532" s="117"/>
      <c r="DR532" s="117"/>
      <c r="EB532" s="117"/>
      <c r="EL532" s="117"/>
      <c r="EV532" s="117"/>
      <c r="FF532" s="117"/>
      <c r="FP532" s="117"/>
      <c r="FZ532" s="117"/>
      <c r="GJ532" s="117"/>
      <c r="GT532" s="117"/>
      <c r="HD532" s="117"/>
      <c r="HN532" s="117"/>
      <c r="HX532" s="117"/>
    </row>
    <row xmlns:x14ac="http://schemas.microsoft.com/office/spreadsheetml/2009/9/ac" r="533" s="3" customFormat="true" x14ac:dyDescent="0.25">
      <c r="A533" s="368"/>
      <c r="B533" s="117"/>
      <c r="L533" s="117"/>
      <c r="V533" s="117"/>
      <c r="AF533" s="117"/>
      <c r="AP533" s="117"/>
      <c r="AZ533" s="117"/>
      <c r="BJ533" s="117"/>
      <c r="BT533" s="117"/>
      <c r="CD533" s="117"/>
      <c r="CN533" s="117"/>
      <c r="CX533" s="117"/>
      <c r="DH533" s="117"/>
      <c r="DR533" s="117"/>
      <c r="EB533" s="117"/>
      <c r="EL533" s="117"/>
      <c r="EV533" s="117"/>
      <c r="FF533" s="117"/>
      <c r="FP533" s="117"/>
      <c r="FZ533" s="117"/>
      <c r="GJ533" s="117"/>
      <c r="GT533" s="117"/>
      <c r="HD533" s="117"/>
      <c r="HN533" s="117"/>
      <c r="HX533" s="117"/>
    </row>
    <row xmlns:x14ac="http://schemas.microsoft.com/office/spreadsheetml/2009/9/ac" r="534" s="3" customFormat="true" x14ac:dyDescent="0.25">
      <c r="A534" s="368"/>
      <c r="B534" s="117"/>
      <c r="L534" s="117"/>
      <c r="V534" s="117"/>
      <c r="AF534" s="117"/>
      <c r="AP534" s="117"/>
      <c r="AZ534" s="117"/>
      <c r="BJ534" s="117"/>
      <c r="BT534" s="117"/>
      <c r="CD534" s="117"/>
      <c r="CN534" s="117"/>
      <c r="CX534" s="117"/>
      <c r="DH534" s="117"/>
      <c r="DR534" s="117"/>
      <c r="EB534" s="117"/>
      <c r="EL534" s="117"/>
      <c r="EV534" s="117"/>
      <c r="FF534" s="117"/>
      <c r="FP534" s="117"/>
      <c r="FZ534" s="117"/>
      <c r="GJ534" s="117"/>
      <c r="GT534" s="117"/>
      <c r="HD534" s="117"/>
      <c r="HN534" s="117"/>
      <c r="HX534" s="117"/>
    </row>
    <row xmlns:x14ac="http://schemas.microsoft.com/office/spreadsheetml/2009/9/ac" r="535" s="3" customFormat="true" x14ac:dyDescent="0.25">
      <c r="A535" s="368"/>
      <c r="B535" s="117"/>
      <c r="L535" s="117"/>
      <c r="V535" s="117"/>
      <c r="AF535" s="117"/>
      <c r="AP535" s="117"/>
      <c r="AZ535" s="117"/>
      <c r="BJ535" s="117"/>
      <c r="BT535" s="117"/>
      <c r="CD535" s="117"/>
      <c r="CN535" s="117"/>
      <c r="CX535" s="117"/>
      <c r="DH535" s="117"/>
      <c r="DR535" s="117"/>
      <c r="EB535" s="117"/>
      <c r="EL535" s="117"/>
      <c r="EV535" s="117"/>
      <c r="FF535" s="117"/>
      <c r="FP535" s="117"/>
      <c r="FZ535" s="117"/>
      <c r="GJ535" s="117"/>
      <c r="GT535" s="117"/>
      <c r="HD535" s="117"/>
      <c r="HN535" s="117"/>
      <c r="HX535" s="117"/>
    </row>
    <row xmlns:x14ac="http://schemas.microsoft.com/office/spreadsheetml/2009/9/ac" r="536" s="3" customFormat="true" x14ac:dyDescent="0.25">
      <c r="A536" s="368"/>
      <c r="B536" s="117"/>
      <c r="L536" s="117"/>
      <c r="V536" s="117"/>
      <c r="AF536" s="117"/>
      <c r="AP536" s="117"/>
      <c r="AZ536" s="117"/>
      <c r="BJ536" s="117"/>
      <c r="BT536" s="117"/>
      <c r="CD536" s="117"/>
      <c r="CN536" s="117"/>
      <c r="CX536" s="117"/>
      <c r="DH536" s="117"/>
      <c r="DR536" s="117"/>
      <c r="EB536" s="117"/>
      <c r="EL536" s="117"/>
      <c r="EV536" s="117"/>
      <c r="FF536" s="117"/>
      <c r="FP536" s="117"/>
      <c r="FZ536" s="117"/>
      <c r="GJ536" s="117"/>
      <c r="GT536" s="117"/>
      <c r="HD536" s="117"/>
      <c r="HN536" s="117"/>
      <c r="HX536" s="117"/>
    </row>
    <row xmlns:x14ac="http://schemas.microsoft.com/office/spreadsheetml/2009/9/ac" r="537" s="3" customFormat="true" x14ac:dyDescent="0.25">
      <c r="A537" s="368"/>
      <c r="B537" s="117"/>
      <c r="L537" s="117"/>
      <c r="V537" s="117"/>
      <c r="AF537" s="117"/>
      <c r="AP537" s="117"/>
      <c r="AZ537" s="117"/>
      <c r="BJ537" s="117"/>
      <c r="BT537" s="117"/>
      <c r="CD537" s="117"/>
      <c r="CN537" s="117"/>
      <c r="CX537" s="117"/>
      <c r="DH537" s="117"/>
      <c r="DR537" s="117"/>
      <c r="EB537" s="117"/>
      <c r="EL537" s="117"/>
      <c r="EV537" s="117"/>
      <c r="FF537" s="117"/>
      <c r="FP537" s="117"/>
      <c r="FZ537" s="117"/>
      <c r="GJ537" s="117"/>
      <c r="GT537" s="117"/>
      <c r="HD537" s="117"/>
      <c r="HN537" s="117"/>
      <c r="HX537" s="117"/>
    </row>
    <row xmlns:x14ac="http://schemas.microsoft.com/office/spreadsheetml/2009/9/ac" r="538" s="3" customFormat="true" x14ac:dyDescent="0.25">
      <c r="A538" s="368"/>
      <c r="B538" s="117"/>
      <c r="L538" s="117"/>
      <c r="V538" s="117"/>
      <c r="AF538" s="117"/>
      <c r="AP538" s="117"/>
      <c r="AZ538" s="117"/>
      <c r="BJ538" s="117"/>
      <c r="BT538" s="117"/>
      <c r="CD538" s="117"/>
      <c r="CN538" s="117"/>
      <c r="CX538" s="117"/>
      <c r="DH538" s="117"/>
      <c r="DR538" s="117"/>
      <c r="EB538" s="117"/>
      <c r="EL538" s="117"/>
      <c r="EV538" s="117"/>
      <c r="FF538" s="117"/>
      <c r="FP538" s="117"/>
      <c r="FZ538" s="117"/>
      <c r="GJ538" s="117"/>
      <c r="GT538" s="117"/>
      <c r="HD538" s="117"/>
      <c r="HN538" s="117"/>
      <c r="HX538" s="117"/>
    </row>
    <row xmlns:x14ac="http://schemas.microsoft.com/office/spreadsheetml/2009/9/ac" r="539" s="3" customFormat="true" x14ac:dyDescent="0.25">
      <c r="A539" s="368"/>
      <c r="B539" s="117"/>
      <c r="L539" s="117"/>
      <c r="V539" s="117"/>
      <c r="AF539" s="117"/>
      <c r="AP539" s="117"/>
      <c r="AZ539" s="117"/>
      <c r="BJ539" s="117"/>
      <c r="BT539" s="117"/>
      <c r="CD539" s="117"/>
      <c r="CN539" s="117"/>
      <c r="CX539" s="117"/>
      <c r="DH539" s="117"/>
      <c r="DR539" s="117"/>
      <c r="EB539" s="117"/>
      <c r="EL539" s="117"/>
      <c r="EV539" s="117"/>
      <c r="FF539" s="117"/>
      <c r="FP539" s="117"/>
      <c r="FZ539" s="117"/>
      <c r="GJ539" s="117"/>
      <c r="GT539" s="117"/>
      <c r="HD539" s="117"/>
      <c r="HN539" s="117"/>
      <c r="HX539" s="117"/>
    </row>
    <row xmlns:x14ac="http://schemas.microsoft.com/office/spreadsheetml/2009/9/ac" r="540" s="3" customFormat="true" x14ac:dyDescent="0.25">
      <c r="A540" s="368"/>
      <c r="B540" s="117"/>
      <c r="L540" s="117"/>
      <c r="V540" s="117"/>
      <c r="AF540" s="117"/>
      <c r="AP540" s="117"/>
      <c r="AZ540" s="117"/>
      <c r="BJ540" s="117"/>
      <c r="BT540" s="117"/>
      <c r="CD540" s="117"/>
      <c r="CN540" s="117"/>
      <c r="CX540" s="117"/>
      <c r="DH540" s="117"/>
      <c r="DR540" s="117"/>
      <c r="EB540" s="117"/>
      <c r="EL540" s="117"/>
      <c r="EV540" s="117"/>
      <c r="FF540" s="117"/>
      <c r="FP540" s="117"/>
      <c r="FZ540" s="117"/>
      <c r="GJ540" s="117"/>
      <c r="GT540" s="117"/>
      <c r="HD540" s="117"/>
      <c r="HN540" s="117"/>
      <c r="HX540" s="117"/>
    </row>
    <row xmlns:x14ac="http://schemas.microsoft.com/office/spreadsheetml/2009/9/ac" r="541" s="3" customFormat="true" x14ac:dyDescent="0.25">
      <c r="A541" s="368"/>
      <c r="B541" s="117"/>
      <c r="L541" s="117"/>
      <c r="V541" s="117"/>
      <c r="AF541" s="117"/>
      <c r="AP541" s="117"/>
      <c r="AZ541" s="117"/>
      <c r="BJ541" s="117"/>
      <c r="BT541" s="117"/>
      <c r="CD541" s="117"/>
      <c r="CN541" s="117"/>
      <c r="CX541" s="117"/>
      <c r="DH541" s="117"/>
      <c r="DR541" s="117"/>
      <c r="EB541" s="117"/>
      <c r="EL541" s="117"/>
      <c r="EV541" s="117"/>
      <c r="FF541" s="117"/>
      <c r="FP541" s="117"/>
      <c r="FZ541" s="117"/>
      <c r="GJ541" s="117"/>
      <c r="GT541" s="117"/>
      <c r="HD541" s="117"/>
      <c r="HN541" s="117"/>
      <c r="HX541" s="117"/>
    </row>
    <row xmlns:x14ac="http://schemas.microsoft.com/office/spreadsheetml/2009/9/ac" r="542" s="3" customFormat="true" x14ac:dyDescent="0.25">
      <c r="A542" s="368"/>
      <c r="B542" s="117"/>
      <c r="L542" s="117"/>
      <c r="V542" s="117"/>
      <c r="AF542" s="117"/>
      <c r="AP542" s="117"/>
      <c r="AZ542" s="117"/>
      <c r="BJ542" s="117"/>
      <c r="BT542" s="117"/>
      <c r="CD542" s="117"/>
      <c r="CN542" s="117"/>
      <c r="CX542" s="117"/>
      <c r="DH542" s="117"/>
      <c r="DR542" s="117"/>
      <c r="EB542" s="117"/>
      <c r="EL542" s="117"/>
      <c r="EV542" s="117"/>
      <c r="FF542" s="117"/>
      <c r="FP542" s="117"/>
      <c r="FZ542" s="117"/>
      <c r="GJ542" s="117"/>
      <c r="GT542" s="117"/>
      <c r="HD542" s="117"/>
      <c r="HN542" s="117"/>
      <c r="HX542" s="117"/>
    </row>
    <row xmlns:x14ac="http://schemas.microsoft.com/office/spreadsheetml/2009/9/ac" r="543" s="3" customFormat="true" x14ac:dyDescent="0.25">
      <c r="A543" s="368"/>
      <c r="B543" s="117"/>
      <c r="L543" s="117"/>
      <c r="V543" s="117"/>
      <c r="AF543" s="117"/>
      <c r="AP543" s="117"/>
      <c r="AZ543" s="117"/>
      <c r="BJ543" s="117"/>
      <c r="BT543" s="117"/>
      <c r="CD543" s="117"/>
      <c r="CN543" s="117"/>
      <c r="CX543" s="117"/>
      <c r="DH543" s="117"/>
      <c r="DR543" s="117"/>
      <c r="EB543" s="117"/>
      <c r="EL543" s="117"/>
      <c r="EV543" s="117"/>
      <c r="FF543" s="117"/>
      <c r="FP543" s="117"/>
      <c r="FZ543" s="117"/>
      <c r="GJ543" s="117"/>
      <c r="GT543" s="117"/>
      <c r="HD543" s="117"/>
      <c r="HN543" s="117"/>
      <c r="HX543" s="117"/>
    </row>
    <row xmlns:x14ac="http://schemas.microsoft.com/office/spreadsheetml/2009/9/ac" r="544" s="3" customFormat="true" x14ac:dyDescent="0.25">
      <c r="A544" s="368"/>
      <c r="B544" s="117"/>
      <c r="L544" s="117"/>
      <c r="V544" s="117"/>
      <c r="AF544" s="117"/>
      <c r="AP544" s="117"/>
      <c r="AZ544" s="117"/>
      <c r="BJ544" s="117"/>
      <c r="BT544" s="117"/>
      <c r="CD544" s="117"/>
      <c r="CN544" s="117"/>
      <c r="CX544" s="117"/>
      <c r="DH544" s="117"/>
      <c r="DR544" s="117"/>
      <c r="EB544" s="117"/>
      <c r="EL544" s="117"/>
      <c r="EV544" s="117"/>
      <c r="FF544" s="117"/>
      <c r="FP544" s="117"/>
      <c r="FZ544" s="117"/>
      <c r="GJ544" s="117"/>
      <c r="GT544" s="117"/>
      <c r="HD544" s="117"/>
      <c r="HN544" s="117"/>
      <c r="HX544" s="117"/>
    </row>
    <row xmlns:x14ac="http://schemas.microsoft.com/office/spreadsheetml/2009/9/ac" r="545" s="3" customFormat="true" x14ac:dyDescent="0.25">
      <c r="A545" s="368"/>
      <c r="B545" s="117"/>
      <c r="L545" s="117"/>
      <c r="V545" s="117"/>
      <c r="AF545" s="117"/>
      <c r="AP545" s="117"/>
      <c r="AZ545" s="117"/>
      <c r="BJ545" s="117"/>
      <c r="BT545" s="117"/>
      <c r="CD545" s="117"/>
      <c r="CN545" s="117"/>
      <c r="CX545" s="117"/>
      <c r="DH545" s="117"/>
      <c r="DR545" s="117"/>
      <c r="EB545" s="117"/>
      <c r="EL545" s="117"/>
      <c r="EV545" s="117"/>
      <c r="FF545" s="117"/>
      <c r="FP545" s="117"/>
      <c r="FZ545" s="117"/>
      <c r="GJ545" s="117"/>
      <c r="GT545" s="117"/>
      <c r="HD545" s="117"/>
      <c r="HN545" s="117"/>
      <c r="HX545" s="117"/>
    </row>
    <row xmlns:x14ac="http://schemas.microsoft.com/office/spreadsheetml/2009/9/ac" r="546" s="3" customFormat="true" x14ac:dyDescent="0.25">
      <c r="A546" s="368"/>
      <c r="B546" s="117"/>
      <c r="L546" s="117"/>
      <c r="V546" s="117"/>
      <c r="AF546" s="117"/>
      <c r="AP546" s="117"/>
      <c r="AZ546" s="117"/>
      <c r="BJ546" s="117"/>
      <c r="BT546" s="117"/>
      <c r="CD546" s="117"/>
      <c r="CN546" s="117"/>
      <c r="CX546" s="117"/>
      <c r="DH546" s="117"/>
      <c r="DR546" s="117"/>
      <c r="EB546" s="117"/>
      <c r="EL546" s="117"/>
      <c r="EV546" s="117"/>
      <c r="FF546" s="117"/>
      <c r="FP546" s="117"/>
      <c r="FZ546" s="117"/>
      <c r="GJ546" s="117"/>
      <c r="GT546" s="117"/>
      <c r="HD546" s="117"/>
      <c r="HN546" s="117"/>
      <c r="HX546" s="117"/>
    </row>
    <row xmlns:x14ac="http://schemas.microsoft.com/office/spreadsheetml/2009/9/ac" r="547" s="3" customFormat="true" x14ac:dyDescent="0.25">
      <c r="A547" s="368"/>
      <c r="B547" s="117"/>
      <c r="L547" s="117"/>
      <c r="V547" s="117"/>
      <c r="AF547" s="117"/>
      <c r="AP547" s="117"/>
      <c r="AZ547" s="117"/>
      <c r="BJ547" s="117"/>
      <c r="BT547" s="117"/>
      <c r="CD547" s="117"/>
      <c r="CN547" s="117"/>
      <c r="CX547" s="117"/>
      <c r="DH547" s="117"/>
      <c r="DR547" s="117"/>
      <c r="EB547" s="117"/>
      <c r="EL547" s="117"/>
      <c r="EV547" s="117"/>
      <c r="FF547" s="117"/>
      <c r="FP547" s="117"/>
      <c r="FZ547" s="117"/>
      <c r="GJ547" s="117"/>
      <c r="GT547" s="117"/>
      <c r="HD547" s="117"/>
      <c r="HN547" s="117"/>
      <c r="HX547" s="117"/>
    </row>
    <row xmlns:x14ac="http://schemas.microsoft.com/office/spreadsheetml/2009/9/ac" r="548" s="3" customFormat="true" x14ac:dyDescent="0.25">
      <c r="A548" s="368"/>
      <c r="B548" s="117"/>
      <c r="L548" s="117"/>
      <c r="V548" s="117"/>
      <c r="AF548" s="117"/>
      <c r="AP548" s="117"/>
      <c r="AZ548" s="117"/>
      <c r="BJ548" s="117"/>
      <c r="BT548" s="117"/>
      <c r="CD548" s="117"/>
      <c r="CN548" s="117"/>
      <c r="CX548" s="117"/>
      <c r="DH548" s="117"/>
      <c r="DR548" s="117"/>
      <c r="EB548" s="117"/>
      <c r="EL548" s="117"/>
      <c r="EV548" s="117"/>
      <c r="FF548" s="117"/>
      <c r="FP548" s="117"/>
      <c r="FZ548" s="117"/>
      <c r="GJ548" s="117"/>
      <c r="GT548" s="117"/>
      <c r="HD548" s="117"/>
      <c r="HN548" s="117"/>
      <c r="HX548" s="117"/>
    </row>
    <row xmlns:x14ac="http://schemas.microsoft.com/office/spreadsheetml/2009/9/ac" r="549" s="3" customFormat="true" x14ac:dyDescent="0.25">
      <c r="A549" s="368"/>
      <c r="B549" s="117"/>
      <c r="L549" s="117"/>
      <c r="V549" s="117"/>
      <c r="AF549" s="117"/>
      <c r="AP549" s="117"/>
      <c r="AZ549" s="117"/>
      <c r="BJ549" s="117"/>
      <c r="BT549" s="117"/>
      <c r="CD549" s="117"/>
      <c r="CN549" s="117"/>
      <c r="CX549" s="117"/>
      <c r="DH549" s="117"/>
      <c r="DR549" s="117"/>
      <c r="EB549" s="117"/>
      <c r="EL549" s="117"/>
      <c r="EV549" s="117"/>
      <c r="FF549" s="117"/>
      <c r="FP549" s="117"/>
      <c r="FZ549" s="117"/>
      <c r="GJ549" s="117"/>
      <c r="GT549" s="117"/>
      <c r="HD549" s="117"/>
      <c r="HN549" s="117"/>
      <c r="HX549" s="117"/>
    </row>
    <row xmlns:x14ac="http://schemas.microsoft.com/office/spreadsheetml/2009/9/ac" r="550" s="3" customFormat="true" x14ac:dyDescent="0.25">
      <c r="A550" s="368"/>
      <c r="B550" s="117"/>
      <c r="L550" s="117"/>
      <c r="V550" s="117"/>
      <c r="AF550" s="117"/>
      <c r="AP550" s="117"/>
      <c r="AZ550" s="117"/>
      <c r="BJ550" s="117"/>
      <c r="BT550" s="117"/>
      <c r="CD550" s="117"/>
      <c r="CN550" s="117"/>
      <c r="CX550" s="117"/>
      <c r="DH550" s="117"/>
      <c r="DR550" s="117"/>
      <c r="EB550" s="117"/>
      <c r="EL550" s="117"/>
      <c r="EV550" s="117"/>
      <c r="FF550" s="117"/>
      <c r="FP550" s="117"/>
      <c r="FZ550" s="117"/>
      <c r="GJ550" s="117"/>
      <c r="GT550" s="117"/>
      <c r="HD550" s="117"/>
      <c r="HN550" s="117"/>
      <c r="HX550" s="117"/>
    </row>
    <row xmlns:x14ac="http://schemas.microsoft.com/office/spreadsheetml/2009/9/ac" r="551" s="3" customFormat="true" x14ac:dyDescent="0.25">
      <c r="A551" s="368"/>
      <c r="B551" s="117"/>
      <c r="L551" s="117"/>
      <c r="V551" s="117"/>
      <c r="AF551" s="117"/>
      <c r="AP551" s="117"/>
      <c r="AZ551" s="117"/>
      <c r="BJ551" s="117"/>
      <c r="BT551" s="117"/>
      <c r="CD551" s="117"/>
      <c r="CN551" s="117"/>
      <c r="CX551" s="117"/>
      <c r="DH551" s="117"/>
      <c r="DR551" s="117"/>
      <c r="EB551" s="117"/>
      <c r="EL551" s="117"/>
      <c r="EV551" s="117"/>
      <c r="FF551" s="117"/>
      <c r="FP551" s="117"/>
      <c r="FZ551" s="117"/>
      <c r="GJ551" s="117"/>
      <c r="GT551" s="117"/>
      <c r="HD551" s="117"/>
      <c r="HN551" s="117"/>
      <c r="HX551" s="117"/>
    </row>
    <row xmlns:x14ac="http://schemas.microsoft.com/office/spreadsheetml/2009/9/ac" r="552" s="3" customFormat="true" x14ac:dyDescent="0.25">
      <c r="A552" s="368"/>
      <c r="B552" s="117"/>
      <c r="L552" s="117"/>
      <c r="V552" s="117"/>
      <c r="AF552" s="117"/>
      <c r="AP552" s="117"/>
      <c r="AZ552" s="117"/>
      <c r="BJ552" s="117"/>
      <c r="BT552" s="117"/>
      <c r="CD552" s="117"/>
      <c r="CN552" s="117"/>
      <c r="CX552" s="117"/>
      <c r="DH552" s="117"/>
      <c r="DR552" s="117"/>
      <c r="EB552" s="117"/>
      <c r="EL552" s="117"/>
      <c r="EV552" s="117"/>
      <c r="FF552" s="117"/>
      <c r="FP552" s="117"/>
      <c r="FZ552" s="117"/>
      <c r="GJ552" s="117"/>
      <c r="GT552" s="117"/>
      <c r="HD552" s="117"/>
      <c r="HN552" s="117"/>
      <c r="HX552" s="117"/>
    </row>
    <row xmlns:x14ac="http://schemas.microsoft.com/office/spreadsheetml/2009/9/ac" r="553" s="3" customFormat="true" x14ac:dyDescent="0.25">
      <c r="A553" s="368"/>
      <c r="B553" s="117"/>
      <c r="L553" s="117"/>
      <c r="V553" s="117"/>
      <c r="AF553" s="117"/>
      <c r="AP553" s="117"/>
      <c r="AZ553" s="117"/>
      <c r="BJ553" s="117"/>
      <c r="BT553" s="117"/>
      <c r="CD553" s="117"/>
      <c r="CN553" s="117"/>
      <c r="CX553" s="117"/>
      <c r="DH553" s="117"/>
      <c r="DR553" s="117"/>
      <c r="EB553" s="117"/>
      <c r="EL553" s="117"/>
      <c r="EV553" s="117"/>
      <c r="FF553" s="117"/>
      <c r="FP553" s="117"/>
      <c r="FZ553" s="117"/>
      <c r="GJ553" s="117"/>
      <c r="GT553" s="117"/>
      <c r="HD553" s="117"/>
      <c r="HN553" s="117"/>
      <c r="HX553" s="117"/>
    </row>
    <row xmlns:x14ac="http://schemas.microsoft.com/office/spreadsheetml/2009/9/ac" r="554" s="3" customFormat="true" x14ac:dyDescent="0.25">
      <c r="A554" s="368"/>
      <c r="B554" s="117"/>
      <c r="L554" s="117"/>
      <c r="V554" s="117"/>
      <c r="AF554" s="117"/>
      <c r="AP554" s="117"/>
      <c r="AZ554" s="117"/>
      <c r="BJ554" s="117"/>
      <c r="BT554" s="117"/>
      <c r="CD554" s="117"/>
      <c r="CN554" s="117"/>
      <c r="CX554" s="117"/>
      <c r="DH554" s="117"/>
      <c r="DR554" s="117"/>
      <c r="EB554" s="117"/>
      <c r="EL554" s="117"/>
      <c r="EV554" s="117"/>
      <c r="FF554" s="117"/>
      <c r="FP554" s="117"/>
      <c r="FZ554" s="117"/>
      <c r="GJ554" s="117"/>
      <c r="GT554" s="117"/>
      <c r="HD554" s="117"/>
      <c r="HN554" s="117"/>
      <c r="HX554" s="117"/>
    </row>
    <row xmlns:x14ac="http://schemas.microsoft.com/office/spreadsheetml/2009/9/ac" r="555" s="3" customFormat="true" x14ac:dyDescent="0.25">
      <c r="A555" s="368"/>
      <c r="B555" s="117"/>
      <c r="L555" s="117"/>
      <c r="V555" s="117"/>
      <c r="AF555" s="117"/>
      <c r="AP555" s="117"/>
      <c r="AZ555" s="117"/>
      <c r="BJ555" s="117"/>
      <c r="BT555" s="117"/>
      <c r="CD555" s="117"/>
      <c r="CN555" s="117"/>
      <c r="CX555" s="117"/>
      <c r="DH555" s="117"/>
      <c r="DR555" s="117"/>
      <c r="EB555" s="117"/>
      <c r="EL555" s="117"/>
      <c r="EV555" s="117"/>
      <c r="FF555" s="117"/>
      <c r="FP555" s="117"/>
      <c r="FZ555" s="117"/>
      <c r="GJ555" s="117"/>
      <c r="GT555" s="117"/>
      <c r="HD555" s="117"/>
      <c r="HN555" s="117"/>
      <c r="HX555" s="117"/>
    </row>
    <row xmlns:x14ac="http://schemas.microsoft.com/office/spreadsheetml/2009/9/ac" r="556" s="3" customFormat="true" x14ac:dyDescent="0.25">
      <c r="A556" s="368"/>
      <c r="B556" s="117"/>
      <c r="L556" s="117"/>
      <c r="V556" s="117"/>
      <c r="AF556" s="117"/>
      <c r="AP556" s="117"/>
      <c r="AZ556" s="117"/>
      <c r="BJ556" s="117"/>
      <c r="BT556" s="117"/>
      <c r="CD556" s="117"/>
      <c r="CN556" s="117"/>
      <c r="CX556" s="117"/>
      <c r="DH556" s="117"/>
      <c r="DR556" s="117"/>
      <c r="EB556" s="117"/>
      <c r="EL556" s="117"/>
      <c r="EV556" s="117"/>
      <c r="FF556" s="117"/>
      <c r="FP556" s="117"/>
      <c r="FZ556" s="117"/>
      <c r="GJ556" s="117"/>
      <c r="GT556" s="117"/>
      <c r="HD556" s="117"/>
      <c r="HN556" s="117"/>
      <c r="HX556" s="117"/>
    </row>
    <row xmlns:x14ac="http://schemas.microsoft.com/office/spreadsheetml/2009/9/ac" r="557" s="3" customFormat="true" x14ac:dyDescent="0.25">
      <c r="A557" s="368"/>
      <c r="B557" s="117"/>
      <c r="L557" s="117"/>
      <c r="V557" s="117"/>
      <c r="AF557" s="117"/>
      <c r="AP557" s="117"/>
      <c r="AZ557" s="117"/>
      <c r="BJ557" s="117"/>
      <c r="BT557" s="117"/>
      <c r="CD557" s="117"/>
      <c r="CN557" s="117"/>
      <c r="CX557" s="117"/>
      <c r="DH557" s="117"/>
      <c r="DR557" s="117"/>
      <c r="EB557" s="117"/>
      <c r="EL557" s="117"/>
      <c r="EV557" s="117"/>
      <c r="FF557" s="117"/>
      <c r="FP557" s="117"/>
      <c r="FZ557" s="117"/>
      <c r="GJ557" s="117"/>
      <c r="GT557" s="117"/>
      <c r="HD557" s="117"/>
      <c r="HN557" s="117"/>
      <c r="HX557" s="117"/>
    </row>
    <row xmlns:x14ac="http://schemas.microsoft.com/office/spreadsheetml/2009/9/ac" r="558" s="3" customFormat="true" x14ac:dyDescent="0.25">
      <c r="A558" s="368"/>
      <c r="B558" s="117"/>
      <c r="L558" s="117"/>
      <c r="V558" s="117"/>
      <c r="AF558" s="117"/>
      <c r="AP558" s="117"/>
      <c r="AZ558" s="117"/>
      <c r="BJ558" s="117"/>
      <c r="BT558" s="117"/>
      <c r="CD558" s="117"/>
      <c r="CN558" s="117"/>
      <c r="CX558" s="117"/>
      <c r="DH558" s="117"/>
      <c r="DR558" s="117"/>
      <c r="EB558" s="117"/>
      <c r="EL558" s="117"/>
      <c r="EV558" s="117"/>
      <c r="FF558" s="117"/>
      <c r="FP558" s="117"/>
      <c r="FZ558" s="117"/>
      <c r="GJ558" s="117"/>
      <c r="GT558" s="117"/>
      <c r="HD558" s="117"/>
      <c r="HN558" s="117"/>
      <c r="HX558" s="117"/>
    </row>
    <row xmlns:x14ac="http://schemas.microsoft.com/office/spreadsheetml/2009/9/ac" r="559" s="3" customFormat="true" x14ac:dyDescent="0.25">
      <c r="A559" s="368"/>
      <c r="B559" s="117"/>
      <c r="L559" s="117"/>
      <c r="V559" s="117"/>
      <c r="AF559" s="117"/>
      <c r="AP559" s="117"/>
      <c r="AZ559" s="117"/>
      <c r="BJ559" s="117"/>
      <c r="BT559" s="117"/>
      <c r="CD559" s="117"/>
      <c r="CN559" s="117"/>
      <c r="CX559" s="117"/>
      <c r="DH559" s="117"/>
      <c r="DR559" s="117"/>
      <c r="EB559" s="117"/>
      <c r="EL559" s="117"/>
      <c r="EV559" s="117"/>
      <c r="FF559" s="117"/>
      <c r="FP559" s="117"/>
      <c r="FZ559" s="117"/>
      <c r="GJ559" s="117"/>
      <c r="GT559" s="117"/>
      <c r="HD559" s="117"/>
      <c r="HN559" s="117"/>
      <c r="HX559" s="117"/>
    </row>
    <row xmlns:x14ac="http://schemas.microsoft.com/office/spreadsheetml/2009/9/ac" r="560" s="3" customFormat="true" x14ac:dyDescent="0.25">
      <c r="A560" s="368"/>
      <c r="B560" s="117"/>
      <c r="L560" s="117"/>
      <c r="V560" s="117"/>
      <c r="AF560" s="117"/>
      <c r="AP560" s="117"/>
      <c r="AZ560" s="117"/>
      <c r="BJ560" s="117"/>
      <c r="BT560" s="117"/>
      <c r="CD560" s="117"/>
      <c r="CN560" s="117"/>
      <c r="CX560" s="117"/>
      <c r="DH560" s="117"/>
      <c r="DR560" s="117"/>
      <c r="EB560" s="117"/>
      <c r="EL560" s="117"/>
      <c r="EV560" s="117"/>
      <c r="FF560" s="117"/>
      <c r="FP560" s="117"/>
      <c r="FZ560" s="117"/>
      <c r="GJ560" s="117"/>
      <c r="GT560" s="117"/>
      <c r="HD560" s="117"/>
      <c r="HN560" s="117"/>
      <c r="HX560" s="117"/>
    </row>
    <row xmlns:x14ac="http://schemas.microsoft.com/office/spreadsheetml/2009/9/ac" r="561" s="3" customFormat="true" x14ac:dyDescent="0.25">
      <c r="A561" s="368"/>
      <c r="B561" s="117"/>
      <c r="L561" s="117"/>
      <c r="V561" s="117"/>
      <c r="AF561" s="117"/>
      <c r="AP561" s="117"/>
      <c r="AZ561" s="117"/>
      <c r="BJ561" s="117"/>
      <c r="BT561" s="117"/>
      <c r="CD561" s="117"/>
      <c r="CN561" s="117"/>
      <c r="CX561" s="117"/>
      <c r="DH561" s="117"/>
      <c r="DR561" s="117"/>
      <c r="EB561" s="117"/>
      <c r="EL561" s="117"/>
      <c r="EV561" s="117"/>
      <c r="FF561" s="117"/>
      <c r="FP561" s="117"/>
      <c r="FZ561" s="117"/>
      <c r="GJ561" s="117"/>
      <c r="GT561" s="117"/>
      <c r="HD561" s="117"/>
      <c r="HN561" s="117"/>
      <c r="HX561" s="117"/>
    </row>
    <row xmlns:x14ac="http://schemas.microsoft.com/office/spreadsheetml/2009/9/ac" r="562" s="3" customFormat="true" x14ac:dyDescent="0.25">
      <c r="A562" s="368"/>
      <c r="B562" s="117"/>
      <c r="L562" s="117"/>
      <c r="V562" s="117"/>
      <c r="AF562" s="117"/>
      <c r="AP562" s="117"/>
      <c r="AZ562" s="117"/>
      <c r="BJ562" s="117"/>
      <c r="BT562" s="117"/>
      <c r="CD562" s="117"/>
      <c r="CN562" s="117"/>
      <c r="CX562" s="117"/>
      <c r="DH562" s="117"/>
      <c r="DR562" s="117"/>
      <c r="EB562" s="117"/>
      <c r="EL562" s="117"/>
      <c r="EV562" s="117"/>
      <c r="FF562" s="117"/>
      <c r="FP562" s="117"/>
      <c r="FZ562" s="117"/>
      <c r="GJ562" s="117"/>
      <c r="GT562" s="117"/>
      <c r="HD562" s="117"/>
      <c r="HN562" s="117"/>
      <c r="HX562" s="117"/>
    </row>
    <row xmlns:x14ac="http://schemas.microsoft.com/office/spreadsheetml/2009/9/ac" r="563" s="3" customFormat="true" x14ac:dyDescent="0.25">
      <c r="A563" s="368"/>
      <c r="B563" s="117"/>
      <c r="L563" s="117"/>
      <c r="V563" s="117"/>
      <c r="AF563" s="117"/>
      <c r="AP563" s="117"/>
      <c r="AZ563" s="117"/>
      <c r="BJ563" s="117"/>
      <c r="BT563" s="117"/>
      <c r="CD563" s="117"/>
      <c r="CN563" s="117"/>
      <c r="CX563" s="117"/>
      <c r="DH563" s="117"/>
      <c r="DR563" s="117"/>
      <c r="EB563" s="117"/>
      <c r="EL563" s="117"/>
      <c r="EV563" s="117"/>
      <c r="FF563" s="117"/>
      <c r="FP563" s="117"/>
      <c r="FZ563" s="117"/>
      <c r="GJ563" s="117"/>
      <c r="GT563" s="117"/>
      <c r="HD563" s="117"/>
      <c r="HN563" s="117"/>
      <c r="HX563" s="117"/>
    </row>
    <row xmlns:x14ac="http://schemas.microsoft.com/office/spreadsheetml/2009/9/ac" r="564" s="3" customFormat="true" x14ac:dyDescent="0.25">
      <c r="A564" s="368"/>
      <c r="B564" s="117"/>
      <c r="L564" s="117"/>
      <c r="V564" s="117"/>
      <c r="AF564" s="117"/>
      <c r="AP564" s="117"/>
      <c r="AZ564" s="117"/>
      <c r="BJ564" s="117"/>
      <c r="BT564" s="117"/>
      <c r="CD564" s="117"/>
      <c r="CN564" s="117"/>
      <c r="CX564" s="117"/>
      <c r="DH564" s="117"/>
      <c r="DR564" s="117"/>
      <c r="EB564" s="117"/>
      <c r="EL564" s="117"/>
      <c r="EV564" s="117"/>
      <c r="FF564" s="117"/>
      <c r="FP564" s="117"/>
      <c r="FZ564" s="117"/>
      <c r="GJ564" s="117"/>
      <c r="GT564" s="117"/>
      <c r="HD564" s="117"/>
      <c r="HN564" s="117"/>
      <c r="HX564" s="117"/>
    </row>
    <row xmlns:x14ac="http://schemas.microsoft.com/office/spreadsheetml/2009/9/ac" r="565" s="3" customFormat="true" x14ac:dyDescent="0.25">
      <c r="A565" s="368"/>
      <c r="B565" s="117"/>
      <c r="L565" s="117"/>
      <c r="V565" s="117"/>
      <c r="AF565" s="117"/>
      <c r="AP565" s="117"/>
      <c r="AZ565" s="117"/>
      <c r="BJ565" s="117"/>
      <c r="BT565" s="117"/>
      <c r="CD565" s="117"/>
      <c r="CN565" s="117"/>
      <c r="CX565" s="117"/>
      <c r="DH565" s="117"/>
      <c r="DR565" s="117"/>
      <c r="EB565" s="117"/>
      <c r="EL565" s="117"/>
      <c r="EV565" s="117"/>
      <c r="FF565" s="117"/>
      <c r="FP565" s="117"/>
      <c r="FZ565" s="117"/>
      <c r="GJ565" s="117"/>
      <c r="GT565" s="117"/>
      <c r="HD565" s="117"/>
      <c r="HN565" s="117"/>
      <c r="HX565" s="117"/>
    </row>
    <row xmlns:x14ac="http://schemas.microsoft.com/office/spreadsheetml/2009/9/ac" r="566" s="3" customFormat="true" x14ac:dyDescent="0.25">
      <c r="A566" s="368"/>
      <c r="B566" s="117"/>
      <c r="L566" s="117"/>
      <c r="V566" s="117"/>
      <c r="AF566" s="117"/>
      <c r="AP566" s="117"/>
      <c r="AZ566" s="117"/>
      <c r="BJ566" s="117"/>
      <c r="BT566" s="117"/>
      <c r="CD566" s="117"/>
      <c r="CN566" s="117"/>
      <c r="CX566" s="117"/>
      <c r="DH566" s="117"/>
      <c r="DR566" s="117"/>
      <c r="EB566" s="117"/>
      <c r="EL566" s="117"/>
      <c r="EV566" s="117"/>
      <c r="FF566" s="117"/>
      <c r="FP566" s="117"/>
      <c r="FZ566" s="117"/>
      <c r="GJ566" s="117"/>
      <c r="GT566" s="117"/>
      <c r="HD566" s="117"/>
      <c r="HN566" s="117"/>
      <c r="HX566" s="117"/>
    </row>
    <row xmlns:x14ac="http://schemas.microsoft.com/office/spreadsheetml/2009/9/ac" r="567" s="3" customFormat="true" x14ac:dyDescent="0.25">
      <c r="A567" s="368"/>
      <c r="B567" s="117"/>
      <c r="L567" s="117"/>
      <c r="V567" s="117"/>
      <c r="AF567" s="117"/>
      <c r="AP567" s="117"/>
      <c r="AZ567" s="117"/>
      <c r="BJ567" s="117"/>
      <c r="BT567" s="117"/>
      <c r="CD567" s="117"/>
      <c r="CN567" s="117"/>
      <c r="CX567" s="117"/>
      <c r="DH567" s="117"/>
      <c r="DR567" s="117"/>
      <c r="EB567" s="117"/>
      <c r="EL567" s="117"/>
      <c r="EV567" s="117"/>
      <c r="FF567" s="117"/>
      <c r="FP567" s="117"/>
      <c r="FZ567" s="117"/>
      <c r="GJ567" s="117"/>
      <c r="GT567" s="117"/>
      <c r="HD567" s="117"/>
      <c r="HN567" s="117"/>
      <c r="HX567" s="117"/>
    </row>
    <row xmlns:x14ac="http://schemas.microsoft.com/office/spreadsheetml/2009/9/ac" r="568" s="3" customFormat="true" x14ac:dyDescent="0.25">
      <c r="A568" s="368"/>
      <c r="B568" s="117"/>
      <c r="L568" s="117"/>
      <c r="V568" s="117"/>
      <c r="AF568" s="117"/>
      <c r="AP568" s="117"/>
      <c r="AZ568" s="117"/>
      <c r="BJ568" s="117"/>
      <c r="BT568" s="117"/>
      <c r="CD568" s="117"/>
      <c r="CN568" s="117"/>
      <c r="CX568" s="117"/>
      <c r="DH568" s="117"/>
      <c r="DR568" s="117"/>
      <c r="EB568" s="117"/>
      <c r="EL568" s="117"/>
      <c r="EV568" s="117"/>
      <c r="FF568" s="117"/>
      <c r="FP568" s="117"/>
      <c r="FZ568" s="117"/>
      <c r="GJ568" s="117"/>
      <c r="GT568" s="117"/>
      <c r="HD568" s="117"/>
      <c r="HN568" s="117"/>
      <c r="HX568" s="117"/>
    </row>
    <row xmlns:x14ac="http://schemas.microsoft.com/office/spreadsheetml/2009/9/ac" r="569" s="3" customFormat="true" x14ac:dyDescent="0.25">
      <c r="A569" s="368"/>
      <c r="B569" s="117"/>
      <c r="L569" s="117"/>
      <c r="V569" s="117"/>
      <c r="AF569" s="117"/>
      <c r="AP569" s="117"/>
      <c r="AZ569" s="117"/>
      <c r="BJ569" s="117"/>
      <c r="BT569" s="117"/>
      <c r="CD569" s="117"/>
      <c r="CN569" s="117"/>
      <c r="CX569" s="117"/>
      <c r="DH569" s="117"/>
      <c r="DR569" s="117"/>
      <c r="EB569" s="117"/>
      <c r="EL569" s="117"/>
      <c r="EV569" s="117"/>
      <c r="FF569" s="117"/>
      <c r="FP569" s="117"/>
      <c r="FZ569" s="117"/>
      <c r="GJ569" s="117"/>
      <c r="GT569" s="117"/>
      <c r="HD569" s="117"/>
      <c r="HN569" s="117"/>
      <c r="HX569" s="117"/>
    </row>
    <row xmlns:x14ac="http://schemas.microsoft.com/office/spreadsheetml/2009/9/ac" r="570" s="3" customFormat="true" x14ac:dyDescent="0.25">
      <c r="A570" s="368"/>
      <c r="B570" s="117"/>
      <c r="L570" s="117"/>
      <c r="V570" s="117"/>
      <c r="AF570" s="117"/>
      <c r="AP570" s="117"/>
      <c r="AZ570" s="117"/>
      <c r="BJ570" s="117"/>
      <c r="BT570" s="117"/>
      <c r="CD570" s="117"/>
      <c r="CN570" s="117"/>
      <c r="CX570" s="117"/>
      <c r="DH570" s="117"/>
      <c r="DR570" s="117"/>
      <c r="EB570" s="117"/>
      <c r="EL570" s="117"/>
      <c r="EV570" s="117"/>
      <c r="FF570" s="117"/>
      <c r="FP570" s="117"/>
      <c r="FZ570" s="117"/>
      <c r="GJ570" s="117"/>
      <c r="GT570" s="117"/>
      <c r="HD570" s="117"/>
      <c r="HN570" s="117"/>
      <c r="HX570" s="117"/>
    </row>
    <row xmlns:x14ac="http://schemas.microsoft.com/office/spreadsheetml/2009/9/ac" r="571" s="3" customFormat="true" x14ac:dyDescent="0.25">
      <c r="A571" s="368"/>
      <c r="B571" s="117"/>
      <c r="L571" s="117"/>
      <c r="V571" s="117"/>
      <c r="AF571" s="117"/>
      <c r="AP571" s="117"/>
      <c r="AZ571" s="117"/>
      <c r="BJ571" s="117"/>
      <c r="BT571" s="117"/>
      <c r="CD571" s="117"/>
      <c r="CN571" s="117"/>
      <c r="CX571" s="117"/>
      <c r="DH571" s="117"/>
      <c r="DR571" s="117"/>
      <c r="EB571" s="117"/>
      <c r="EL571" s="117"/>
      <c r="EV571" s="117"/>
      <c r="FF571" s="117"/>
      <c r="FP571" s="117"/>
      <c r="FZ571" s="117"/>
      <c r="GJ571" s="117"/>
      <c r="GT571" s="117"/>
      <c r="HD571" s="117"/>
      <c r="HN571" s="117"/>
      <c r="HX571" s="117"/>
    </row>
    <row xmlns:x14ac="http://schemas.microsoft.com/office/spreadsheetml/2009/9/ac" r="572" s="3" customFormat="true" x14ac:dyDescent="0.25">
      <c r="A572" s="368"/>
      <c r="B572" s="117"/>
      <c r="L572" s="117"/>
      <c r="V572" s="117"/>
      <c r="AF572" s="117"/>
      <c r="AP572" s="117"/>
      <c r="AZ572" s="117"/>
      <c r="BJ572" s="117"/>
      <c r="BT572" s="117"/>
      <c r="CD572" s="117"/>
      <c r="CN572" s="117"/>
      <c r="CX572" s="117"/>
      <c r="DH572" s="117"/>
      <c r="DR572" s="117"/>
      <c r="EB572" s="117"/>
      <c r="EL572" s="117"/>
      <c r="EV572" s="117"/>
      <c r="FF572" s="117"/>
      <c r="FP572" s="117"/>
      <c r="FZ572" s="117"/>
      <c r="GJ572" s="117"/>
      <c r="GT572" s="117"/>
      <c r="HD572" s="117"/>
      <c r="HN572" s="117"/>
      <c r="HX572" s="117"/>
    </row>
    <row xmlns:x14ac="http://schemas.microsoft.com/office/spreadsheetml/2009/9/ac" r="573" s="3" customFormat="true" x14ac:dyDescent="0.25">
      <c r="A573" s="368"/>
      <c r="B573" s="117"/>
      <c r="L573" s="117"/>
      <c r="V573" s="117"/>
      <c r="AF573" s="117"/>
      <c r="AP573" s="117"/>
      <c r="AZ573" s="117"/>
      <c r="BJ573" s="117"/>
      <c r="BT573" s="117"/>
      <c r="CD573" s="117"/>
      <c r="CN573" s="117"/>
      <c r="CX573" s="117"/>
      <c r="DH573" s="117"/>
      <c r="DR573" s="117"/>
      <c r="EB573" s="117"/>
      <c r="EL573" s="117"/>
      <c r="EV573" s="117"/>
      <c r="FF573" s="117"/>
      <c r="FP573" s="117"/>
      <c r="FZ573" s="117"/>
      <c r="GJ573" s="117"/>
      <c r="GT573" s="117"/>
      <c r="HD573" s="117"/>
      <c r="HN573" s="117"/>
      <c r="HX573" s="117"/>
    </row>
    <row xmlns:x14ac="http://schemas.microsoft.com/office/spreadsheetml/2009/9/ac" r="574" s="3" customFormat="true" x14ac:dyDescent="0.25">
      <c r="A574" s="368"/>
      <c r="B574" s="117"/>
      <c r="L574" s="117"/>
      <c r="V574" s="117"/>
      <c r="AF574" s="117"/>
      <c r="AP574" s="117"/>
      <c r="AZ574" s="117"/>
      <c r="BJ574" s="117"/>
      <c r="BT574" s="117"/>
      <c r="CD574" s="117"/>
      <c r="CN574" s="117"/>
      <c r="CX574" s="117"/>
      <c r="DH574" s="117"/>
      <c r="DR574" s="117"/>
      <c r="EB574" s="117"/>
      <c r="EL574" s="117"/>
      <c r="EV574" s="117"/>
      <c r="FF574" s="117"/>
      <c r="FP574" s="117"/>
      <c r="FZ574" s="117"/>
      <c r="GJ574" s="117"/>
      <c r="GT574" s="117"/>
      <c r="HD574" s="117"/>
      <c r="HN574" s="117"/>
      <c r="HX574" s="117"/>
    </row>
    <row xmlns:x14ac="http://schemas.microsoft.com/office/spreadsheetml/2009/9/ac" r="575" s="3" customFormat="true" x14ac:dyDescent="0.25">
      <c r="A575" s="368"/>
      <c r="B575" s="117"/>
      <c r="L575" s="117"/>
      <c r="V575" s="117"/>
      <c r="AF575" s="117"/>
      <c r="AP575" s="117"/>
      <c r="AZ575" s="117"/>
      <c r="BJ575" s="117"/>
      <c r="BT575" s="117"/>
      <c r="CD575" s="117"/>
      <c r="CN575" s="117"/>
      <c r="CX575" s="117"/>
      <c r="DH575" s="117"/>
      <c r="DR575" s="117"/>
      <c r="EB575" s="117"/>
      <c r="EL575" s="117"/>
      <c r="EV575" s="117"/>
      <c r="FF575" s="117"/>
      <c r="FP575" s="117"/>
      <c r="FZ575" s="117"/>
      <c r="GJ575" s="117"/>
      <c r="GT575" s="117"/>
      <c r="HD575" s="117"/>
      <c r="HN575" s="117"/>
      <c r="HX575" s="117"/>
    </row>
    <row xmlns:x14ac="http://schemas.microsoft.com/office/spreadsheetml/2009/9/ac" r="576" s="3" customFormat="true" x14ac:dyDescent="0.25">
      <c r="A576" s="368"/>
      <c r="B576" s="117"/>
      <c r="L576" s="117"/>
      <c r="V576" s="117"/>
      <c r="AF576" s="117"/>
      <c r="AP576" s="117"/>
      <c r="AZ576" s="117"/>
      <c r="BJ576" s="117"/>
      <c r="BT576" s="117"/>
      <c r="CD576" s="117"/>
      <c r="CN576" s="117"/>
      <c r="CX576" s="117"/>
      <c r="DH576" s="117"/>
      <c r="DR576" s="117"/>
      <c r="EB576" s="117"/>
      <c r="EL576" s="117"/>
      <c r="EV576" s="117"/>
      <c r="FF576" s="117"/>
      <c r="FP576" s="117"/>
      <c r="FZ576" s="117"/>
      <c r="GJ576" s="117"/>
      <c r="GT576" s="117"/>
      <c r="HD576" s="117"/>
      <c r="HN576" s="117"/>
      <c r="HX576" s="117"/>
    </row>
    <row xmlns:x14ac="http://schemas.microsoft.com/office/spreadsheetml/2009/9/ac" r="577" s="3" customFormat="true" x14ac:dyDescent="0.25">
      <c r="A577" s="368"/>
      <c r="B577" s="117"/>
      <c r="L577" s="117"/>
      <c r="V577" s="117"/>
      <c r="AF577" s="117"/>
      <c r="AP577" s="117"/>
      <c r="AZ577" s="117"/>
      <c r="BJ577" s="117"/>
      <c r="BT577" s="117"/>
      <c r="CD577" s="117"/>
      <c r="CN577" s="117"/>
      <c r="CX577" s="117"/>
      <c r="DH577" s="117"/>
      <c r="DR577" s="117"/>
      <c r="EB577" s="117"/>
      <c r="EL577" s="117"/>
      <c r="EV577" s="117"/>
      <c r="FF577" s="117"/>
      <c r="FP577" s="117"/>
      <c r="FZ577" s="117"/>
      <c r="GJ577" s="117"/>
      <c r="GT577" s="117"/>
      <c r="HD577" s="117"/>
      <c r="HN577" s="117"/>
      <c r="HX577" s="117"/>
    </row>
    <row xmlns:x14ac="http://schemas.microsoft.com/office/spreadsheetml/2009/9/ac" r="578" s="3" customFormat="true" x14ac:dyDescent="0.25">
      <c r="A578" s="368"/>
      <c r="B578" s="117"/>
      <c r="L578" s="117"/>
      <c r="V578" s="117"/>
      <c r="AF578" s="117"/>
      <c r="AP578" s="117"/>
      <c r="AZ578" s="117"/>
      <c r="BJ578" s="117"/>
      <c r="BT578" s="117"/>
      <c r="CD578" s="117"/>
      <c r="CN578" s="117"/>
      <c r="CX578" s="117"/>
      <c r="DH578" s="117"/>
      <c r="DR578" s="117"/>
      <c r="EB578" s="117"/>
      <c r="EL578" s="117"/>
      <c r="EV578" s="117"/>
      <c r="FF578" s="117"/>
      <c r="FP578" s="117"/>
      <c r="FZ578" s="117"/>
      <c r="GJ578" s="117"/>
      <c r="GT578" s="117"/>
      <c r="HD578" s="117"/>
      <c r="HN578" s="117"/>
      <c r="HX578" s="117"/>
    </row>
    <row xmlns:x14ac="http://schemas.microsoft.com/office/spreadsheetml/2009/9/ac" r="579" s="3" customFormat="true" x14ac:dyDescent="0.25">
      <c r="A579" s="368"/>
      <c r="B579" s="117"/>
      <c r="L579" s="117"/>
      <c r="V579" s="117"/>
      <c r="AF579" s="117"/>
      <c r="AP579" s="117"/>
      <c r="AZ579" s="117"/>
      <c r="BJ579" s="117"/>
      <c r="BT579" s="117"/>
      <c r="CD579" s="117"/>
      <c r="CN579" s="117"/>
      <c r="CX579" s="117"/>
      <c r="DH579" s="117"/>
      <c r="DR579" s="117"/>
      <c r="EB579" s="117"/>
      <c r="EL579" s="117"/>
      <c r="EV579" s="117"/>
      <c r="FF579" s="117"/>
      <c r="FP579" s="117"/>
      <c r="FZ579" s="117"/>
      <c r="GJ579" s="117"/>
      <c r="GT579" s="117"/>
      <c r="HD579" s="117"/>
      <c r="HN579" s="117"/>
      <c r="HX579" s="117"/>
    </row>
    <row xmlns:x14ac="http://schemas.microsoft.com/office/spreadsheetml/2009/9/ac" r="580" s="3" customFormat="true" x14ac:dyDescent="0.25">
      <c r="A580" s="368"/>
      <c r="B580" s="117"/>
      <c r="L580" s="117"/>
      <c r="V580" s="117"/>
      <c r="AF580" s="117"/>
      <c r="AP580" s="117"/>
      <c r="AZ580" s="117"/>
      <c r="BJ580" s="117"/>
      <c r="BT580" s="117"/>
      <c r="CD580" s="117"/>
      <c r="CN580" s="117"/>
      <c r="CX580" s="117"/>
      <c r="DH580" s="117"/>
      <c r="DR580" s="117"/>
      <c r="EB580" s="117"/>
      <c r="EL580" s="117"/>
      <c r="EV580" s="117"/>
      <c r="FF580" s="117"/>
      <c r="FP580" s="117"/>
      <c r="FZ580" s="117"/>
      <c r="GJ580" s="117"/>
      <c r="GT580" s="117"/>
      <c r="HD580" s="117"/>
      <c r="HN580" s="117"/>
      <c r="HX580" s="117"/>
    </row>
    <row xmlns:x14ac="http://schemas.microsoft.com/office/spreadsheetml/2009/9/ac" r="581" s="3" customFormat="true" x14ac:dyDescent="0.25">
      <c r="A581" s="368"/>
      <c r="B581" s="117"/>
      <c r="L581" s="117"/>
      <c r="V581" s="117"/>
      <c r="AF581" s="117"/>
      <c r="AP581" s="117"/>
      <c r="AZ581" s="117"/>
      <c r="BJ581" s="117"/>
      <c r="BT581" s="117"/>
      <c r="CD581" s="117"/>
      <c r="CN581" s="117"/>
      <c r="CX581" s="117"/>
      <c r="DH581" s="117"/>
      <c r="DR581" s="117"/>
      <c r="EB581" s="117"/>
      <c r="EL581" s="117"/>
      <c r="EV581" s="117"/>
      <c r="FF581" s="117"/>
      <c r="FP581" s="117"/>
      <c r="FZ581" s="117"/>
      <c r="GJ581" s="117"/>
      <c r="GT581" s="117"/>
      <c r="HD581" s="117"/>
      <c r="HN581" s="117"/>
      <c r="HX581" s="117"/>
    </row>
    <row xmlns:x14ac="http://schemas.microsoft.com/office/spreadsheetml/2009/9/ac" r="582" s="3" customFormat="true" x14ac:dyDescent="0.25">
      <c r="A582" s="368"/>
      <c r="B582" s="117"/>
      <c r="L582" s="117"/>
      <c r="V582" s="117"/>
      <c r="AF582" s="117"/>
      <c r="AP582" s="117"/>
      <c r="AZ582" s="117"/>
      <c r="BJ582" s="117"/>
      <c r="BT582" s="117"/>
      <c r="CD582" s="117"/>
      <c r="CN582" s="117"/>
      <c r="CX582" s="117"/>
      <c r="DH582" s="117"/>
      <c r="DR582" s="117"/>
      <c r="EB582" s="117"/>
      <c r="EL582" s="117"/>
      <c r="EV582" s="117"/>
      <c r="FF582" s="117"/>
      <c r="FP582" s="117"/>
      <c r="FZ582" s="117"/>
      <c r="GJ582" s="117"/>
      <c r="GT582" s="117"/>
      <c r="HD582" s="117"/>
      <c r="HN582" s="117"/>
      <c r="HX582" s="117"/>
    </row>
    <row xmlns:x14ac="http://schemas.microsoft.com/office/spreadsheetml/2009/9/ac" r="583" s="3" customFormat="true" x14ac:dyDescent="0.25">
      <c r="A583" s="368"/>
      <c r="B583" s="117"/>
      <c r="L583" s="117"/>
      <c r="V583" s="117"/>
      <c r="AF583" s="117"/>
      <c r="AP583" s="117"/>
      <c r="AZ583" s="117"/>
      <c r="BJ583" s="117"/>
      <c r="BT583" s="117"/>
      <c r="CD583" s="117"/>
      <c r="CN583" s="117"/>
      <c r="CX583" s="117"/>
      <c r="DH583" s="117"/>
      <c r="DR583" s="117"/>
      <c r="EB583" s="117"/>
      <c r="EL583" s="117"/>
      <c r="EV583" s="117"/>
      <c r="FF583" s="117"/>
      <c r="FP583" s="117"/>
      <c r="FZ583" s="117"/>
      <c r="GJ583" s="117"/>
      <c r="GT583" s="117"/>
      <c r="HD583" s="117"/>
      <c r="HN583" s="117"/>
      <c r="HX583" s="117"/>
    </row>
    <row xmlns:x14ac="http://schemas.microsoft.com/office/spreadsheetml/2009/9/ac" r="584" s="3" customFormat="true" x14ac:dyDescent="0.25">
      <c r="A584" s="368"/>
      <c r="B584" s="117"/>
      <c r="L584" s="117"/>
      <c r="V584" s="117"/>
      <c r="AF584" s="117"/>
      <c r="AP584" s="117"/>
      <c r="AZ584" s="117"/>
      <c r="BJ584" s="117"/>
      <c r="BT584" s="117"/>
      <c r="CD584" s="117"/>
      <c r="CN584" s="117"/>
      <c r="CX584" s="117"/>
      <c r="DH584" s="117"/>
      <c r="DR584" s="117"/>
      <c r="EB584" s="117"/>
      <c r="EL584" s="117"/>
      <c r="EV584" s="117"/>
      <c r="FF584" s="117"/>
      <c r="FP584" s="117"/>
      <c r="FZ584" s="117"/>
      <c r="GJ584" s="117"/>
      <c r="GT584" s="117"/>
      <c r="HD584" s="117"/>
      <c r="HN584" s="117"/>
      <c r="HX584" s="117"/>
    </row>
    <row xmlns:x14ac="http://schemas.microsoft.com/office/spreadsheetml/2009/9/ac" r="585" s="3" customFormat="true" x14ac:dyDescent="0.25">
      <c r="A585" s="368"/>
      <c r="B585" s="117"/>
      <c r="L585" s="117"/>
      <c r="V585" s="117"/>
      <c r="AF585" s="117"/>
      <c r="AP585" s="117"/>
      <c r="AZ585" s="117"/>
      <c r="BJ585" s="117"/>
      <c r="BT585" s="117"/>
      <c r="CD585" s="117"/>
      <c r="CN585" s="117"/>
      <c r="CX585" s="117"/>
      <c r="DH585" s="117"/>
      <c r="DR585" s="117"/>
      <c r="EB585" s="117"/>
      <c r="EL585" s="117"/>
      <c r="EV585" s="117"/>
      <c r="FF585" s="117"/>
      <c r="FP585" s="117"/>
      <c r="FZ585" s="117"/>
      <c r="GJ585" s="117"/>
      <c r="GT585" s="117"/>
      <c r="HD585" s="117"/>
      <c r="HN585" s="117"/>
      <c r="HX585" s="117"/>
    </row>
    <row xmlns:x14ac="http://schemas.microsoft.com/office/spreadsheetml/2009/9/ac" r="586" s="3" customFormat="true" x14ac:dyDescent="0.25">
      <c r="A586" s="368"/>
      <c r="B586" s="117"/>
      <c r="L586" s="117"/>
      <c r="V586" s="117"/>
      <c r="AF586" s="117"/>
      <c r="AP586" s="117"/>
      <c r="AZ586" s="117"/>
      <c r="BJ586" s="117"/>
      <c r="BT586" s="117"/>
      <c r="CD586" s="117"/>
      <c r="CN586" s="117"/>
      <c r="CX586" s="117"/>
      <c r="DH586" s="117"/>
      <c r="DR586" s="117"/>
      <c r="EB586" s="117"/>
      <c r="EL586" s="117"/>
      <c r="EV586" s="117"/>
      <c r="FF586" s="117"/>
      <c r="FP586" s="117"/>
      <c r="FZ586" s="117"/>
      <c r="GJ586" s="117"/>
      <c r="GT586" s="117"/>
      <c r="HD586" s="117"/>
      <c r="HN586" s="117"/>
      <c r="HX586" s="117"/>
    </row>
    <row xmlns:x14ac="http://schemas.microsoft.com/office/spreadsheetml/2009/9/ac" r="587" s="3" customFormat="true" x14ac:dyDescent="0.25">
      <c r="A587" s="368"/>
      <c r="B587" s="117"/>
      <c r="L587" s="117"/>
      <c r="V587" s="117"/>
      <c r="AF587" s="117"/>
      <c r="AP587" s="117"/>
      <c r="AZ587" s="117"/>
      <c r="BJ587" s="117"/>
      <c r="BT587" s="117"/>
      <c r="CD587" s="117"/>
      <c r="CN587" s="117"/>
      <c r="CX587" s="117"/>
      <c r="DH587" s="117"/>
      <c r="DR587" s="117"/>
      <c r="EB587" s="117"/>
      <c r="EL587" s="117"/>
      <c r="EV587" s="117"/>
      <c r="FF587" s="117"/>
      <c r="FP587" s="117"/>
      <c r="FZ587" s="117"/>
      <c r="GJ587" s="117"/>
      <c r="GT587" s="117"/>
      <c r="HD587" s="117"/>
      <c r="HN587" s="117"/>
      <c r="HX587" s="117"/>
    </row>
    <row xmlns:x14ac="http://schemas.microsoft.com/office/spreadsheetml/2009/9/ac" r="588" s="3" customFormat="true" x14ac:dyDescent="0.25">
      <c r="A588" s="368"/>
      <c r="B588" s="117"/>
      <c r="L588" s="117"/>
      <c r="V588" s="117"/>
      <c r="AF588" s="117"/>
      <c r="AP588" s="117"/>
      <c r="AZ588" s="117"/>
      <c r="BJ588" s="117"/>
      <c r="BT588" s="117"/>
      <c r="CD588" s="117"/>
      <c r="CN588" s="117"/>
      <c r="CX588" s="117"/>
      <c r="DH588" s="117"/>
      <c r="DR588" s="117"/>
      <c r="EB588" s="117"/>
      <c r="EL588" s="117"/>
      <c r="EV588" s="117"/>
      <c r="FF588" s="117"/>
      <c r="FP588" s="117"/>
      <c r="FZ588" s="117"/>
      <c r="GJ588" s="117"/>
      <c r="GT588" s="117"/>
      <c r="HD588" s="117"/>
      <c r="HN588" s="117"/>
      <c r="HX588" s="117"/>
    </row>
    <row xmlns:x14ac="http://schemas.microsoft.com/office/spreadsheetml/2009/9/ac" r="589" s="3" customFormat="true" x14ac:dyDescent="0.25">
      <c r="A589" s="368"/>
      <c r="B589" s="117"/>
      <c r="L589" s="117"/>
      <c r="V589" s="117"/>
      <c r="AF589" s="117"/>
      <c r="AP589" s="117"/>
      <c r="AZ589" s="117"/>
      <c r="BJ589" s="117"/>
      <c r="BT589" s="117"/>
      <c r="CD589" s="117"/>
      <c r="CN589" s="117"/>
      <c r="CX589" s="117"/>
      <c r="DH589" s="117"/>
      <c r="DR589" s="117"/>
      <c r="EB589" s="117"/>
      <c r="EL589" s="117"/>
      <c r="EV589" s="117"/>
      <c r="FF589" s="117"/>
      <c r="FP589" s="117"/>
      <c r="FZ589" s="117"/>
      <c r="GJ589" s="117"/>
      <c r="GT589" s="117"/>
      <c r="HD589" s="117"/>
      <c r="HN589" s="117"/>
      <c r="HX589" s="117"/>
    </row>
    <row xmlns:x14ac="http://schemas.microsoft.com/office/spreadsheetml/2009/9/ac" r="590" s="3" customFormat="true" x14ac:dyDescent="0.25">
      <c r="A590" s="368"/>
      <c r="B590" s="117"/>
      <c r="L590" s="117"/>
      <c r="V590" s="117"/>
      <c r="AF590" s="117"/>
      <c r="AP590" s="117"/>
      <c r="AZ590" s="117"/>
      <c r="BJ590" s="117"/>
      <c r="BT590" s="117"/>
      <c r="CD590" s="117"/>
      <c r="CN590" s="117"/>
      <c r="CX590" s="117"/>
      <c r="DH590" s="117"/>
      <c r="DR590" s="117"/>
      <c r="EB590" s="117"/>
      <c r="EL590" s="117"/>
      <c r="EV590" s="117"/>
      <c r="FF590" s="117"/>
      <c r="FP590" s="117"/>
      <c r="FZ590" s="117"/>
      <c r="GJ590" s="117"/>
      <c r="GT590" s="117"/>
      <c r="HD590" s="117"/>
      <c r="HN590" s="117"/>
      <c r="HX590" s="117"/>
    </row>
    <row xmlns:x14ac="http://schemas.microsoft.com/office/spreadsheetml/2009/9/ac" r="591" s="3" customFormat="true" x14ac:dyDescent="0.25">
      <c r="A591" s="368"/>
      <c r="B591" s="117"/>
      <c r="L591" s="117"/>
      <c r="V591" s="117"/>
      <c r="AF591" s="117"/>
      <c r="AP591" s="117"/>
      <c r="AZ591" s="117"/>
      <c r="BJ591" s="117"/>
      <c r="BT591" s="117"/>
      <c r="CD591" s="117"/>
      <c r="CN591" s="117"/>
      <c r="CX591" s="117"/>
      <c r="DH591" s="117"/>
      <c r="DR591" s="117"/>
      <c r="EB591" s="117"/>
      <c r="EL591" s="117"/>
      <c r="EV591" s="117"/>
      <c r="FF591" s="117"/>
      <c r="FP591" s="117"/>
      <c r="FZ591" s="117"/>
      <c r="GJ591" s="117"/>
      <c r="GT591" s="117"/>
      <c r="HD591" s="117"/>
      <c r="HN591" s="117"/>
      <c r="HX591" s="117"/>
    </row>
    <row xmlns:x14ac="http://schemas.microsoft.com/office/spreadsheetml/2009/9/ac" r="592" s="3" customFormat="true" x14ac:dyDescent="0.25">
      <c r="A592" s="368"/>
      <c r="B592" s="117"/>
      <c r="L592" s="117"/>
      <c r="V592" s="117"/>
      <c r="AF592" s="117"/>
      <c r="AP592" s="117"/>
      <c r="AZ592" s="117"/>
      <c r="BJ592" s="117"/>
      <c r="BT592" s="117"/>
      <c r="CD592" s="117"/>
      <c r="CN592" s="117"/>
      <c r="CX592" s="117"/>
      <c r="DH592" s="117"/>
      <c r="DR592" s="117"/>
      <c r="EB592" s="117"/>
      <c r="EL592" s="117"/>
      <c r="EV592" s="117"/>
      <c r="FF592" s="117"/>
      <c r="FP592" s="117"/>
      <c r="FZ592" s="117"/>
      <c r="GJ592" s="117"/>
      <c r="GT592" s="117"/>
      <c r="HD592" s="117"/>
      <c r="HN592" s="117"/>
      <c r="HX592" s="117"/>
    </row>
    <row xmlns:x14ac="http://schemas.microsoft.com/office/spreadsheetml/2009/9/ac" r="593" s="3" customFormat="true" x14ac:dyDescent="0.25">
      <c r="A593" s="368"/>
      <c r="B593" s="117"/>
      <c r="L593" s="117"/>
      <c r="V593" s="117"/>
      <c r="AF593" s="117"/>
      <c r="AP593" s="117"/>
      <c r="AZ593" s="117"/>
      <c r="BJ593" s="117"/>
      <c r="BT593" s="117"/>
      <c r="CD593" s="117"/>
      <c r="CN593" s="117"/>
      <c r="CX593" s="117"/>
      <c r="DH593" s="117"/>
      <c r="DR593" s="117"/>
      <c r="EB593" s="117"/>
      <c r="EL593" s="117"/>
      <c r="EV593" s="117"/>
      <c r="FF593" s="117"/>
      <c r="FP593" s="117"/>
      <c r="FZ593" s="117"/>
      <c r="GJ593" s="117"/>
      <c r="GT593" s="117"/>
      <c r="HD593" s="117"/>
      <c r="HN593" s="117"/>
      <c r="HX593" s="117"/>
    </row>
    <row xmlns:x14ac="http://schemas.microsoft.com/office/spreadsheetml/2009/9/ac" r="594" s="3" customFormat="true" x14ac:dyDescent="0.25">
      <c r="A594" s="368"/>
      <c r="B594" s="117"/>
      <c r="L594" s="117"/>
      <c r="V594" s="117"/>
      <c r="AF594" s="117"/>
      <c r="AP594" s="117"/>
      <c r="AZ594" s="117"/>
      <c r="BJ594" s="117"/>
      <c r="BT594" s="117"/>
      <c r="CD594" s="117"/>
      <c r="CN594" s="117"/>
      <c r="CX594" s="117"/>
      <c r="DH594" s="117"/>
      <c r="DR594" s="117"/>
      <c r="EB594" s="117"/>
      <c r="EL594" s="117"/>
      <c r="EV594" s="117"/>
      <c r="FF594" s="117"/>
      <c r="FP594" s="117"/>
      <c r="FZ594" s="117"/>
      <c r="GJ594" s="117"/>
      <c r="GT594" s="117"/>
      <c r="HD594" s="117"/>
      <c r="HN594" s="117"/>
      <c r="HX594" s="117"/>
    </row>
    <row xmlns:x14ac="http://schemas.microsoft.com/office/spreadsheetml/2009/9/ac" r="595" s="3" customFormat="true" x14ac:dyDescent="0.25">
      <c r="A595" s="368"/>
      <c r="B595" s="117"/>
      <c r="L595" s="117"/>
      <c r="V595" s="117"/>
      <c r="AF595" s="117"/>
      <c r="AP595" s="117"/>
      <c r="AZ595" s="117"/>
      <c r="BJ595" s="117"/>
      <c r="BT595" s="117"/>
      <c r="CD595" s="117"/>
      <c r="CN595" s="117"/>
      <c r="CX595" s="117"/>
      <c r="DH595" s="117"/>
      <c r="DR595" s="117"/>
      <c r="EB595" s="117"/>
      <c r="EL595" s="117"/>
      <c r="EV595" s="117"/>
      <c r="FF595" s="117"/>
      <c r="FP595" s="117"/>
      <c r="FZ595" s="117"/>
      <c r="GJ595" s="117"/>
      <c r="GT595" s="117"/>
      <c r="HD595" s="117"/>
      <c r="HN595" s="117"/>
      <c r="HX595" s="117"/>
    </row>
    <row xmlns:x14ac="http://schemas.microsoft.com/office/spreadsheetml/2009/9/ac" r="596" s="3" customFormat="true" x14ac:dyDescent="0.25">
      <c r="A596" s="368"/>
      <c r="B596" s="117"/>
      <c r="L596" s="117"/>
      <c r="V596" s="117"/>
      <c r="AF596" s="117"/>
      <c r="AP596" s="117"/>
      <c r="AZ596" s="117"/>
      <c r="BJ596" s="117"/>
      <c r="BT596" s="117"/>
      <c r="CD596" s="117"/>
      <c r="CN596" s="117"/>
      <c r="CX596" s="117"/>
      <c r="DH596" s="117"/>
      <c r="DR596" s="117"/>
      <c r="EB596" s="117"/>
      <c r="EL596" s="117"/>
      <c r="EV596" s="117"/>
      <c r="FF596" s="117"/>
      <c r="FP596" s="117"/>
      <c r="FZ596" s="117"/>
      <c r="GJ596" s="117"/>
      <c r="GT596" s="117"/>
      <c r="HD596" s="117"/>
      <c r="HN596" s="117"/>
      <c r="HX596" s="117"/>
    </row>
    <row xmlns:x14ac="http://schemas.microsoft.com/office/spreadsheetml/2009/9/ac" r="597" s="3" customFormat="true" x14ac:dyDescent="0.25">
      <c r="A597" s="368"/>
      <c r="B597" s="117"/>
      <c r="L597" s="117"/>
      <c r="V597" s="117"/>
      <c r="AF597" s="117"/>
      <c r="AP597" s="117"/>
      <c r="AZ597" s="117"/>
      <c r="BJ597" s="117"/>
      <c r="BT597" s="117"/>
      <c r="CD597" s="117"/>
      <c r="CN597" s="117"/>
      <c r="CX597" s="117"/>
      <c r="DH597" s="117"/>
      <c r="DR597" s="117"/>
      <c r="EB597" s="117"/>
      <c r="EL597" s="117"/>
      <c r="EV597" s="117"/>
      <c r="FF597" s="117"/>
      <c r="FP597" s="117"/>
      <c r="FZ597" s="117"/>
      <c r="GJ597" s="117"/>
      <c r="GT597" s="117"/>
      <c r="HD597" s="117"/>
      <c r="HN597" s="117"/>
      <c r="HX597" s="117"/>
    </row>
    <row xmlns:x14ac="http://schemas.microsoft.com/office/spreadsheetml/2009/9/ac" r="598" s="3" customFormat="true" x14ac:dyDescent="0.25">
      <c r="A598" s="368"/>
      <c r="B598" s="117"/>
      <c r="L598" s="117"/>
      <c r="V598" s="117"/>
      <c r="AF598" s="117"/>
      <c r="AP598" s="117"/>
      <c r="AZ598" s="117"/>
      <c r="BJ598" s="117"/>
      <c r="BT598" s="117"/>
      <c r="CD598" s="117"/>
      <c r="CN598" s="117"/>
      <c r="CX598" s="117"/>
      <c r="DH598" s="117"/>
      <c r="DR598" s="117"/>
      <c r="EB598" s="117"/>
      <c r="EL598" s="117"/>
      <c r="EV598" s="117"/>
      <c r="FF598" s="117"/>
      <c r="FP598" s="117"/>
      <c r="FZ598" s="117"/>
      <c r="GJ598" s="117"/>
      <c r="GT598" s="117"/>
      <c r="HD598" s="117"/>
      <c r="HN598" s="117"/>
      <c r="HX598" s="117"/>
    </row>
    <row xmlns:x14ac="http://schemas.microsoft.com/office/spreadsheetml/2009/9/ac" r="599" s="3" customFormat="true" x14ac:dyDescent="0.25">
      <c r="A599" s="368"/>
      <c r="B599" s="117"/>
      <c r="L599" s="117"/>
      <c r="V599" s="117"/>
      <c r="AF599" s="117"/>
      <c r="AP599" s="117"/>
      <c r="AZ599" s="117"/>
      <c r="BJ599" s="117"/>
      <c r="BT599" s="117"/>
      <c r="CD599" s="117"/>
      <c r="CN599" s="117"/>
      <c r="CX599" s="117"/>
      <c r="DH599" s="117"/>
      <c r="DR599" s="117"/>
      <c r="EB599" s="117"/>
      <c r="EL599" s="117"/>
      <c r="EV599" s="117"/>
      <c r="FF599" s="117"/>
      <c r="FP599" s="117"/>
      <c r="FZ599" s="117"/>
      <c r="GJ599" s="117"/>
      <c r="GT599" s="117"/>
      <c r="HD599" s="117"/>
      <c r="HN599" s="117"/>
      <c r="HX599" s="117"/>
    </row>
    <row xmlns:x14ac="http://schemas.microsoft.com/office/spreadsheetml/2009/9/ac" r="600" s="3" customFormat="true" x14ac:dyDescent="0.25">
      <c r="A600" s="368"/>
      <c r="B600" s="117"/>
      <c r="L600" s="117"/>
      <c r="V600" s="117"/>
      <c r="AF600" s="117"/>
      <c r="AP600" s="117"/>
      <c r="AZ600" s="117"/>
      <c r="BJ600" s="117"/>
      <c r="BT600" s="117"/>
      <c r="CD600" s="117"/>
      <c r="CN600" s="117"/>
      <c r="CX600" s="117"/>
      <c r="DH600" s="117"/>
      <c r="DR600" s="117"/>
      <c r="EB600" s="117"/>
      <c r="EL600" s="117"/>
      <c r="EV600" s="117"/>
      <c r="FF600" s="117"/>
      <c r="FP600" s="117"/>
      <c r="FZ600" s="117"/>
      <c r="GJ600" s="117"/>
      <c r="GT600" s="117"/>
      <c r="HD600" s="117"/>
      <c r="HN600" s="117"/>
      <c r="HX600" s="117"/>
    </row>
    <row xmlns:x14ac="http://schemas.microsoft.com/office/spreadsheetml/2009/9/ac" r="601" s="3" customFormat="true" x14ac:dyDescent="0.25">
      <c r="A601" s="368"/>
      <c r="B601" s="117"/>
      <c r="L601" s="117"/>
      <c r="V601" s="117"/>
      <c r="AF601" s="117"/>
      <c r="AP601" s="117"/>
      <c r="AZ601" s="117"/>
      <c r="BJ601" s="117"/>
      <c r="BT601" s="117"/>
      <c r="CD601" s="117"/>
      <c r="CN601" s="117"/>
      <c r="CX601" s="117"/>
      <c r="DH601" s="117"/>
      <c r="DR601" s="117"/>
      <c r="EB601" s="117"/>
      <c r="EL601" s="117"/>
      <c r="EV601" s="117"/>
      <c r="FF601" s="117"/>
      <c r="FP601" s="117"/>
      <c r="FZ601" s="117"/>
      <c r="GJ601" s="117"/>
      <c r="GT601" s="117"/>
      <c r="HD601" s="117"/>
      <c r="HN601" s="117"/>
      <c r="HX601" s="117"/>
    </row>
    <row xmlns:x14ac="http://schemas.microsoft.com/office/spreadsheetml/2009/9/ac" r="602" s="3" customFormat="true" x14ac:dyDescent="0.25">
      <c r="A602" s="368"/>
      <c r="B602" s="117"/>
      <c r="L602" s="117"/>
      <c r="V602" s="117"/>
      <c r="AF602" s="117"/>
      <c r="AP602" s="117"/>
      <c r="AZ602" s="117"/>
      <c r="BJ602" s="117"/>
      <c r="BT602" s="117"/>
      <c r="CD602" s="117"/>
      <c r="CN602" s="117"/>
      <c r="CX602" s="117"/>
      <c r="DH602" s="117"/>
      <c r="DR602" s="117"/>
      <c r="EB602" s="117"/>
      <c r="EL602" s="117"/>
      <c r="EV602" s="117"/>
      <c r="FF602" s="117"/>
      <c r="FP602" s="117"/>
      <c r="FZ602" s="117"/>
      <c r="GJ602" s="117"/>
      <c r="GT602" s="117"/>
      <c r="HD602" s="117"/>
      <c r="HN602" s="117"/>
      <c r="HX602" s="117"/>
    </row>
    <row xmlns:x14ac="http://schemas.microsoft.com/office/spreadsheetml/2009/9/ac" r="603" s="3" customFormat="true" x14ac:dyDescent="0.25">
      <c r="A603" s="368"/>
      <c r="B603" s="117"/>
      <c r="L603" s="117"/>
      <c r="V603" s="117"/>
      <c r="AF603" s="117"/>
      <c r="AP603" s="117"/>
      <c r="AZ603" s="117"/>
      <c r="BJ603" s="117"/>
      <c r="BT603" s="117"/>
      <c r="CD603" s="117"/>
      <c r="CN603" s="117"/>
      <c r="CX603" s="117"/>
      <c r="DH603" s="117"/>
      <c r="DR603" s="117"/>
      <c r="EB603" s="117"/>
      <c r="EL603" s="117"/>
      <c r="EV603" s="117"/>
      <c r="FF603" s="117"/>
      <c r="FP603" s="117"/>
      <c r="FZ603" s="117"/>
      <c r="GJ603" s="117"/>
      <c r="GT603" s="117"/>
      <c r="HD603" s="117"/>
      <c r="HN603" s="117"/>
      <c r="HX603" s="117"/>
    </row>
    <row xmlns:x14ac="http://schemas.microsoft.com/office/spreadsheetml/2009/9/ac" r="604" s="3" customFormat="true" x14ac:dyDescent="0.25">
      <c r="A604" s="368"/>
      <c r="B604" s="117"/>
      <c r="L604" s="117"/>
      <c r="V604" s="117"/>
      <c r="AF604" s="117"/>
      <c r="AP604" s="117"/>
      <c r="AZ604" s="117"/>
      <c r="BJ604" s="117"/>
      <c r="BT604" s="117"/>
      <c r="CD604" s="117"/>
      <c r="CN604" s="117"/>
      <c r="CX604" s="117"/>
      <c r="DH604" s="117"/>
      <c r="DR604" s="117"/>
      <c r="EB604" s="117"/>
      <c r="EL604" s="117"/>
      <c r="EV604" s="117"/>
      <c r="FF604" s="117"/>
      <c r="FP604" s="117"/>
      <c r="FZ604" s="117"/>
      <c r="GJ604" s="117"/>
      <c r="GT604" s="117"/>
      <c r="HD604" s="117"/>
      <c r="HN604" s="117"/>
      <c r="HX604" s="117"/>
    </row>
    <row xmlns:x14ac="http://schemas.microsoft.com/office/spreadsheetml/2009/9/ac" r="605" s="3" customFormat="true" x14ac:dyDescent="0.25">
      <c r="A605" s="368"/>
      <c r="B605" s="117"/>
      <c r="L605" s="117"/>
      <c r="V605" s="117"/>
      <c r="AF605" s="117"/>
      <c r="AP605" s="117"/>
      <c r="AZ605" s="117"/>
      <c r="BJ605" s="117"/>
      <c r="BT605" s="117"/>
      <c r="CD605" s="117"/>
      <c r="CN605" s="117"/>
      <c r="CX605" s="117"/>
      <c r="DH605" s="117"/>
      <c r="DR605" s="117"/>
      <c r="EB605" s="117"/>
      <c r="EL605" s="117"/>
      <c r="EV605" s="117"/>
      <c r="FF605" s="117"/>
      <c r="FP605" s="117"/>
      <c r="FZ605" s="117"/>
      <c r="GJ605" s="117"/>
      <c r="GT605" s="117"/>
      <c r="HD605" s="117"/>
      <c r="HN605" s="117"/>
      <c r="HX605" s="117"/>
    </row>
    <row xmlns:x14ac="http://schemas.microsoft.com/office/spreadsheetml/2009/9/ac" r="606" s="3" customFormat="true" x14ac:dyDescent="0.25">
      <c r="A606" s="368"/>
      <c r="B606" s="117"/>
      <c r="L606" s="117"/>
      <c r="V606" s="117"/>
      <c r="AF606" s="117"/>
      <c r="AP606" s="117"/>
      <c r="AZ606" s="117"/>
      <c r="BJ606" s="117"/>
      <c r="BT606" s="117"/>
      <c r="CD606" s="117"/>
      <c r="CN606" s="117"/>
      <c r="CX606" s="117"/>
      <c r="DH606" s="117"/>
      <c r="DR606" s="117"/>
      <c r="EB606" s="117"/>
      <c r="EL606" s="117"/>
      <c r="EV606" s="117"/>
      <c r="FF606" s="117"/>
      <c r="FP606" s="117"/>
      <c r="FZ606" s="117"/>
      <c r="GJ606" s="117"/>
      <c r="GT606" s="117"/>
      <c r="HD606" s="117"/>
      <c r="HN606" s="117"/>
      <c r="HX606" s="117"/>
    </row>
    <row xmlns:x14ac="http://schemas.microsoft.com/office/spreadsheetml/2009/9/ac" r="607" s="3" customFormat="true" x14ac:dyDescent="0.25">
      <c r="A607" s="368"/>
      <c r="B607" s="117"/>
      <c r="L607" s="117"/>
      <c r="V607" s="117"/>
      <c r="AF607" s="117"/>
      <c r="AP607" s="117"/>
      <c r="AZ607" s="117"/>
      <c r="BJ607" s="117"/>
      <c r="BT607" s="117"/>
      <c r="CD607" s="117"/>
      <c r="CN607" s="117"/>
      <c r="CX607" s="117"/>
      <c r="DH607" s="117"/>
      <c r="DR607" s="117"/>
      <c r="EB607" s="117"/>
      <c r="EL607" s="117"/>
      <c r="EV607" s="117"/>
      <c r="FF607" s="117"/>
      <c r="FP607" s="117"/>
      <c r="FZ607" s="117"/>
      <c r="GJ607" s="117"/>
      <c r="GT607" s="117"/>
      <c r="HD607" s="117"/>
      <c r="HN607" s="117"/>
      <c r="HX607" s="117"/>
    </row>
    <row xmlns:x14ac="http://schemas.microsoft.com/office/spreadsheetml/2009/9/ac" r="608" s="3" customFormat="true" x14ac:dyDescent="0.25">
      <c r="A608" s="368"/>
      <c r="B608" s="117"/>
      <c r="L608" s="117"/>
      <c r="V608" s="117"/>
      <c r="AF608" s="117"/>
      <c r="AP608" s="117"/>
      <c r="AZ608" s="117"/>
      <c r="BJ608" s="117"/>
      <c r="BT608" s="117"/>
      <c r="CD608" s="117"/>
      <c r="CN608" s="117"/>
      <c r="CX608" s="117"/>
      <c r="DH608" s="117"/>
      <c r="DR608" s="117"/>
      <c r="EB608" s="117"/>
      <c r="EL608" s="117"/>
      <c r="EV608" s="117"/>
      <c r="FF608" s="117"/>
      <c r="FP608" s="117"/>
      <c r="FZ608" s="117"/>
      <c r="GJ608" s="117"/>
      <c r="GT608" s="117"/>
      <c r="HD608" s="117"/>
      <c r="HN608" s="117"/>
      <c r="HX608" s="117"/>
    </row>
    <row xmlns:x14ac="http://schemas.microsoft.com/office/spreadsheetml/2009/9/ac" r="609" s="3" customFormat="true" x14ac:dyDescent="0.25">
      <c r="A609" s="368"/>
      <c r="B609" s="117"/>
      <c r="L609" s="117"/>
      <c r="V609" s="117"/>
      <c r="AF609" s="117"/>
      <c r="AP609" s="117"/>
      <c r="AZ609" s="117"/>
      <c r="BJ609" s="117"/>
      <c r="BT609" s="117"/>
      <c r="CD609" s="117"/>
      <c r="CN609" s="117"/>
      <c r="CX609" s="117"/>
      <c r="DH609" s="117"/>
      <c r="DR609" s="117"/>
      <c r="EB609" s="117"/>
      <c r="EL609" s="117"/>
      <c r="EV609" s="117"/>
      <c r="FF609" s="117"/>
      <c r="FP609" s="117"/>
      <c r="FZ609" s="117"/>
      <c r="GJ609" s="117"/>
      <c r="GT609" s="117"/>
      <c r="HD609" s="117"/>
      <c r="HN609" s="117"/>
      <c r="HX609" s="117"/>
    </row>
    <row xmlns:x14ac="http://schemas.microsoft.com/office/spreadsheetml/2009/9/ac" r="610" s="3" customFormat="true" x14ac:dyDescent="0.25">
      <c r="A610" s="368"/>
      <c r="B610" s="117"/>
      <c r="L610" s="117"/>
      <c r="V610" s="117"/>
      <c r="AF610" s="117"/>
      <c r="AP610" s="117"/>
      <c r="AZ610" s="117"/>
      <c r="BJ610" s="117"/>
      <c r="BT610" s="117"/>
      <c r="CD610" s="117"/>
      <c r="CN610" s="117"/>
      <c r="CX610" s="117"/>
      <c r="DH610" s="117"/>
      <c r="DR610" s="117"/>
      <c r="EB610" s="117"/>
      <c r="EL610" s="117"/>
      <c r="EV610" s="117"/>
      <c r="FF610" s="117"/>
      <c r="FP610" s="117"/>
      <c r="FZ610" s="117"/>
      <c r="GJ610" s="117"/>
      <c r="GT610" s="117"/>
      <c r="HD610" s="117"/>
      <c r="HN610" s="117"/>
      <c r="HX610" s="117"/>
    </row>
    <row xmlns:x14ac="http://schemas.microsoft.com/office/spreadsheetml/2009/9/ac" r="611" s="3" customFormat="true" x14ac:dyDescent="0.25">
      <c r="A611" s="368"/>
      <c r="B611" s="117"/>
      <c r="L611" s="117"/>
      <c r="V611" s="117"/>
      <c r="AF611" s="117"/>
      <c r="AP611" s="117"/>
      <c r="AZ611" s="117"/>
      <c r="BJ611" s="117"/>
      <c r="BT611" s="117"/>
      <c r="CD611" s="117"/>
      <c r="CN611" s="117"/>
      <c r="CX611" s="117"/>
      <c r="DH611" s="117"/>
      <c r="DR611" s="117"/>
      <c r="EB611" s="117"/>
      <c r="EL611" s="117"/>
      <c r="EV611" s="117"/>
      <c r="FF611" s="117"/>
      <c r="FP611" s="117"/>
      <c r="FZ611" s="117"/>
      <c r="GJ611" s="117"/>
      <c r="GT611" s="117"/>
      <c r="HD611" s="117"/>
      <c r="HN611" s="117"/>
      <c r="HX611" s="117"/>
    </row>
    <row xmlns:x14ac="http://schemas.microsoft.com/office/spreadsheetml/2009/9/ac" r="612" s="3" customFormat="true" x14ac:dyDescent="0.25">
      <c r="A612" s="368"/>
      <c r="B612" s="117"/>
      <c r="L612" s="117"/>
      <c r="V612" s="117"/>
      <c r="AF612" s="117"/>
      <c r="AP612" s="117"/>
      <c r="AZ612" s="117"/>
      <c r="BJ612" s="117"/>
      <c r="BT612" s="117"/>
      <c r="CD612" s="117"/>
      <c r="CN612" s="117"/>
      <c r="CX612" s="117"/>
      <c r="DH612" s="117"/>
      <c r="DR612" s="117"/>
      <c r="EB612" s="117"/>
      <c r="EL612" s="117"/>
      <c r="EV612" s="117"/>
      <c r="FF612" s="117"/>
      <c r="FP612" s="117"/>
      <c r="FZ612" s="117"/>
      <c r="GJ612" s="117"/>
      <c r="GT612" s="117"/>
      <c r="HD612" s="117"/>
      <c r="HN612" s="117"/>
      <c r="HX612" s="117"/>
    </row>
    <row xmlns:x14ac="http://schemas.microsoft.com/office/spreadsheetml/2009/9/ac" r="613" s="3" customFormat="true" x14ac:dyDescent="0.25">
      <c r="A613" s="368"/>
      <c r="B613" s="117"/>
      <c r="L613" s="117"/>
      <c r="V613" s="117"/>
      <c r="AF613" s="117"/>
      <c r="AP613" s="117"/>
      <c r="AZ613" s="117"/>
      <c r="BJ613" s="117"/>
      <c r="BT613" s="117"/>
      <c r="CD613" s="117"/>
      <c r="CN613" s="117"/>
      <c r="CX613" s="117"/>
      <c r="DH613" s="117"/>
      <c r="DR613" s="117"/>
      <c r="EB613" s="117"/>
      <c r="EL613" s="117"/>
      <c r="EV613" s="117"/>
      <c r="FF613" s="117"/>
      <c r="FP613" s="117"/>
      <c r="FZ613" s="117"/>
      <c r="GJ613" s="117"/>
      <c r="GT613" s="117"/>
      <c r="HD613" s="117"/>
      <c r="HN613" s="117"/>
      <c r="HX613" s="117"/>
    </row>
    <row xmlns:x14ac="http://schemas.microsoft.com/office/spreadsheetml/2009/9/ac" r="614" s="3" customFormat="true" x14ac:dyDescent="0.25">
      <c r="A614" s="368"/>
      <c r="B614" s="117"/>
      <c r="L614" s="117"/>
      <c r="V614" s="117"/>
      <c r="AF614" s="117"/>
      <c r="AP614" s="117"/>
      <c r="AZ614" s="117"/>
      <c r="BJ614" s="117"/>
      <c r="BT614" s="117"/>
      <c r="CD614" s="117"/>
      <c r="CN614" s="117"/>
      <c r="CX614" s="117"/>
      <c r="DH614" s="117"/>
      <c r="DR614" s="117"/>
      <c r="EB614" s="117"/>
      <c r="EL614" s="117"/>
      <c r="EV614" s="117"/>
      <c r="FF614" s="117"/>
      <c r="FP614" s="117"/>
      <c r="FZ614" s="117"/>
      <c r="GJ614" s="117"/>
      <c r="GT614" s="117"/>
      <c r="HD614" s="117"/>
      <c r="HN614" s="117"/>
      <c r="HX614" s="117"/>
    </row>
    <row xmlns:x14ac="http://schemas.microsoft.com/office/spreadsheetml/2009/9/ac" r="615" s="3" customFormat="true" x14ac:dyDescent="0.25">
      <c r="A615" s="368"/>
      <c r="B615" s="117"/>
      <c r="L615" s="117"/>
      <c r="V615" s="117"/>
      <c r="AF615" s="117"/>
      <c r="AP615" s="117"/>
      <c r="AZ615" s="117"/>
      <c r="BJ615" s="117"/>
      <c r="BT615" s="117"/>
      <c r="CD615" s="117"/>
      <c r="CN615" s="117"/>
      <c r="CX615" s="117"/>
      <c r="DH615" s="117"/>
      <c r="DR615" s="117"/>
      <c r="EB615" s="117"/>
      <c r="EL615" s="117"/>
      <c r="EV615" s="117"/>
      <c r="FF615" s="117"/>
      <c r="FP615" s="117"/>
      <c r="FZ615" s="117"/>
      <c r="GJ615" s="117"/>
      <c r="GT615" s="117"/>
      <c r="HD615" s="117"/>
      <c r="HN615" s="117"/>
      <c r="HX615" s="117"/>
    </row>
    <row xmlns:x14ac="http://schemas.microsoft.com/office/spreadsheetml/2009/9/ac" r="616" s="3" customFormat="true" x14ac:dyDescent="0.25">
      <c r="A616" s="368"/>
      <c r="B616" s="117"/>
      <c r="L616" s="117"/>
      <c r="V616" s="117"/>
      <c r="AF616" s="117"/>
      <c r="AP616" s="117"/>
      <c r="AZ616" s="117"/>
      <c r="BJ616" s="117"/>
      <c r="BT616" s="117"/>
      <c r="CD616" s="117"/>
      <c r="CN616" s="117"/>
      <c r="CX616" s="117"/>
      <c r="DH616" s="117"/>
      <c r="DR616" s="117"/>
      <c r="EB616" s="117"/>
      <c r="EL616" s="117"/>
      <c r="EV616" s="117"/>
      <c r="FF616" s="117"/>
      <c r="FP616" s="117"/>
      <c r="FZ616" s="117"/>
      <c r="GJ616" s="117"/>
      <c r="GT616" s="117"/>
      <c r="HD616" s="117"/>
      <c r="HN616" s="117"/>
      <c r="HX616" s="117"/>
    </row>
    <row xmlns:x14ac="http://schemas.microsoft.com/office/spreadsheetml/2009/9/ac" r="617" s="3" customFormat="true" x14ac:dyDescent="0.25">
      <c r="A617" s="368"/>
      <c r="B617" s="117"/>
      <c r="L617" s="117"/>
      <c r="V617" s="117"/>
      <c r="AF617" s="117"/>
      <c r="AP617" s="117"/>
      <c r="AZ617" s="117"/>
      <c r="BJ617" s="117"/>
      <c r="BT617" s="117"/>
      <c r="CD617" s="117"/>
      <c r="CN617" s="117"/>
      <c r="CX617" s="117"/>
      <c r="DH617" s="117"/>
      <c r="DR617" s="117"/>
      <c r="EB617" s="117"/>
      <c r="EL617" s="117"/>
      <c r="EV617" s="117"/>
      <c r="FF617" s="117"/>
      <c r="FP617" s="117"/>
      <c r="FZ617" s="117"/>
      <c r="GJ617" s="117"/>
      <c r="GT617" s="117"/>
      <c r="HD617" s="117"/>
      <c r="HN617" s="117"/>
      <c r="HX617" s="117"/>
    </row>
    <row xmlns:x14ac="http://schemas.microsoft.com/office/spreadsheetml/2009/9/ac" r="618" s="3" customFormat="true" x14ac:dyDescent="0.25">
      <c r="A618" s="368"/>
      <c r="B618" s="117"/>
      <c r="L618" s="117"/>
      <c r="V618" s="117"/>
      <c r="AF618" s="117"/>
      <c r="AP618" s="117"/>
      <c r="AZ618" s="117"/>
      <c r="BJ618" s="117"/>
      <c r="BT618" s="117"/>
      <c r="CD618" s="117"/>
      <c r="CN618" s="117"/>
      <c r="CX618" s="117"/>
      <c r="DH618" s="117"/>
      <c r="DR618" s="117"/>
      <c r="EB618" s="117"/>
      <c r="EL618" s="117"/>
      <c r="EV618" s="117"/>
      <c r="FF618" s="117"/>
      <c r="FP618" s="117"/>
      <c r="FZ618" s="117"/>
      <c r="GJ618" s="117"/>
      <c r="GT618" s="117"/>
      <c r="HD618" s="117"/>
      <c r="HN618" s="117"/>
      <c r="HX618" s="117"/>
    </row>
    <row xmlns:x14ac="http://schemas.microsoft.com/office/spreadsheetml/2009/9/ac" r="619" s="3" customFormat="true" x14ac:dyDescent="0.25">
      <c r="A619" s="368"/>
      <c r="B619" s="117"/>
      <c r="L619" s="117"/>
      <c r="V619" s="117"/>
      <c r="AF619" s="117"/>
      <c r="AP619" s="117"/>
      <c r="AZ619" s="117"/>
      <c r="BJ619" s="117"/>
      <c r="BT619" s="117"/>
      <c r="CD619" s="117"/>
      <c r="CN619" s="117"/>
      <c r="CX619" s="117"/>
      <c r="DH619" s="117"/>
      <c r="DR619" s="117"/>
      <c r="EB619" s="117"/>
      <c r="EL619" s="117"/>
      <c r="EV619" s="117"/>
      <c r="FF619" s="117"/>
      <c r="FP619" s="117"/>
      <c r="FZ619" s="117"/>
      <c r="GJ619" s="117"/>
      <c r="GT619" s="117"/>
      <c r="HD619" s="117"/>
      <c r="HN619" s="117"/>
      <c r="HX619" s="117"/>
    </row>
    <row xmlns:x14ac="http://schemas.microsoft.com/office/spreadsheetml/2009/9/ac" r="620" s="3" customFormat="true" x14ac:dyDescent="0.25">
      <c r="A620" s="368"/>
      <c r="B620" s="117"/>
      <c r="L620" s="117"/>
      <c r="V620" s="117"/>
      <c r="AF620" s="117"/>
      <c r="AP620" s="117"/>
      <c r="AZ620" s="117"/>
      <c r="BJ620" s="117"/>
      <c r="BT620" s="117"/>
      <c r="CD620" s="117"/>
      <c r="CN620" s="117"/>
      <c r="CX620" s="117"/>
      <c r="DH620" s="117"/>
      <c r="DR620" s="117"/>
      <c r="EB620" s="117"/>
      <c r="EL620" s="117"/>
      <c r="EV620" s="117"/>
      <c r="FF620" s="117"/>
      <c r="FP620" s="117"/>
      <c r="FZ620" s="117"/>
      <c r="GJ620" s="117"/>
      <c r="GT620" s="117"/>
      <c r="HD620" s="117"/>
      <c r="HN620" s="117"/>
      <c r="HX620" s="117"/>
    </row>
    <row xmlns:x14ac="http://schemas.microsoft.com/office/spreadsheetml/2009/9/ac" r="621" s="3" customFormat="true" x14ac:dyDescent="0.25">
      <c r="A621" s="368"/>
      <c r="B621" s="117"/>
      <c r="L621" s="117"/>
      <c r="V621" s="117"/>
      <c r="AF621" s="117"/>
      <c r="AP621" s="117"/>
      <c r="AZ621" s="117"/>
      <c r="BJ621" s="117"/>
      <c r="BT621" s="117"/>
      <c r="CD621" s="117"/>
      <c r="CN621" s="117"/>
      <c r="CX621" s="117"/>
      <c r="DH621" s="117"/>
      <c r="DR621" s="117"/>
      <c r="EB621" s="117"/>
      <c r="EL621" s="117"/>
      <c r="EV621" s="117"/>
      <c r="FF621" s="117"/>
      <c r="FP621" s="117"/>
      <c r="FZ621" s="117"/>
      <c r="GJ621" s="117"/>
      <c r="GT621" s="117"/>
      <c r="HD621" s="117"/>
      <c r="HN621" s="117"/>
      <c r="HX621" s="117"/>
    </row>
    <row xmlns:x14ac="http://schemas.microsoft.com/office/spreadsheetml/2009/9/ac" r="622" s="3" customFormat="true" x14ac:dyDescent="0.25">
      <c r="A622" s="368"/>
      <c r="B622" s="117"/>
      <c r="L622" s="117"/>
      <c r="V622" s="117"/>
      <c r="AF622" s="117"/>
      <c r="AP622" s="117"/>
      <c r="AZ622" s="117"/>
      <c r="BJ622" s="117"/>
      <c r="BT622" s="117"/>
      <c r="CD622" s="117"/>
      <c r="CN622" s="117"/>
      <c r="CX622" s="117"/>
      <c r="DH622" s="117"/>
      <c r="DR622" s="117"/>
      <c r="EB622" s="117"/>
      <c r="EL622" s="117"/>
      <c r="EV622" s="117"/>
      <c r="FF622" s="117"/>
      <c r="FP622" s="117"/>
      <c r="FZ622" s="117"/>
      <c r="GJ622" s="117"/>
      <c r="GT622" s="117"/>
      <c r="HD622" s="117"/>
      <c r="HN622" s="117"/>
      <c r="HX622" s="117"/>
    </row>
    <row xmlns:x14ac="http://schemas.microsoft.com/office/spreadsheetml/2009/9/ac" r="623" s="3" customFormat="true" x14ac:dyDescent="0.25">
      <c r="A623" s="368"/>
      <c r="B623" s="117"/>
      <c r="L623" s="117"/>
      <c r="V623" s="117"/>
      <c r="AF623" s="117"/>
      <c r="AP623" s="117"/>
      <c r="AZ623" s="117"/>
      <c r="BJ623" s="117"/>
      <c r="BT623" s="117"/>
      <c r="CD623" s="117"/>
      <c r="CN623" s="117"/>
      <c r="CX623" s="117"/>
      <c r="DH623" s="117"/>
      <c r="DR623" s="117"/>
      <c r="EB623" s="117"/>
      <c r="EL623" s="117"/>
      <c r="EV623" s="117"/>
      <c r="FF623" s="117"/>
      <c r="FP623" s="117"/>
      <c r="FZ623" s="117"/>
      <c r="GJ623" s="117"/>
      <c r="GT623" s="117"/>
      <c r="HD623" s="117"/>
      <c r="HN623" s="117"/>
      <c r="HX623" s="117"/>
    </row>
    <row xmlns:x14ac="http://schemas.microsoft.com/office/spreadsheetml/2009/9/ac" r="624" s="3" customFormat="true" x14ac:dyDescent="0.25">
      <c r="A624" s="368"/>
      <c r="B624" s="117"/>
      <c r="L624" s="117"/>
      <c r="V624" s="117"/>
      <c r="AF624" s="117"/>
      <c r="AP624" s="117"/>
      <c r="AZ624" s="117"/>
      <c r="BJ624" s="117"/>
      <c r="BT624" s="117"/>
      <c r="CD624" s="117"/>
      <c r="CN624" s="117"/>
      <c r="CX624" s="117"/>
      <c r="DH624" s="117"/>
      <c r="DR624" s="117"/>
      <c r="EB624" s="117"/>
      <c r="EL624" s="117"/>
      <c r="EV624" s="117"/>
      <c r="FF624" s="117"/>
      <c r="FP624" s="117"/>
      <c r="FZ624" s="117"/>
      <c r="GJ624" s="117"/>
      <c r="GT624" s="117"/>
      <c r="HD624" s="117"/>
      <c r="HN624" s="117"/>
      <c r="HX624" s="117"/>
    </row>
    <row xmlns:x14ac="http://schemas.microsoft.com/office/spreadsheetml/2009/9/ac" r="625" s="3" customFormat="true" x14ac:dyDescent="0.25">
      <c r="A625" s="368"/>
      <c r="B625" s="117"/>
      <c r="L625" s="117"/>
      <c r="V625" s="117"/>
      <c r="AF625" s="117"/>
      <c r="AP625" s="117"/>
      <c r="AZ625" s="117"/>
      <c r="BJ625" s="117"/>
      <c r="BT625" s="117"/>
      <c r="CD625" s="117"/>
      <c r="CN625" s="117"/>
      <c r="CX625" s="117"/>
      <c r="DH625" s="117"/>
      <c r="DR625" s="117"/>
      <c r="EB625" s="117"/>
      <c r="EL625" s="117"/>
      <c r="EV625" s="117"/>
      <c r="FF625" s="117"/>
      <c r="FP625" s="117"/>
      <c r="FZ625" s="117"/>
      <c r="GJ625" s="117"/>
      <c r="GT625" s="117"/>
      <c r="HD625" s="117"/>
      <c r="HN625" s="117"/>
      <c r="HX625" s="117"/>
    </row>
    <row xmlns:x14ac="http://schemas.microsoft.com/office/spreadsheetml/2009/9/ac" r="626" s="3" customFormat="true" x14ac:dyDescent="0.25">
      <c r="A626" s="368"/>
      <c r="B626" s="117"/>
      <c r="L626" s="117"/>
      <c r="V626" s="117"/>
      <c r="AF626" s="117"/>
      <c r="AP626" s="117"/>
      <c r="AZ626" s="117"/>
      <c r="BJ626" s="117"/>
      <c r="BT626" s="117"/>
      <c r="CD626" s="117"/>
      <c r="CN626" s="117"/>
      <c r="CX626" s="117"/>
      <c r="DH626" s="117"/>
      <c r="DR626" s="117"/>
      <c r="EB626" s="117"/>
      <c r="EL626" s="117"/>
      <c r="EV626" s="117"/>
      <c r="FF626" s="117"/>
      <c r="FP626" s="117"/>
      <c r="FZ626" s="117"/>
      <c r="GJ626" s="117"/>
      <c r="GT626" s="117"/>
      <c r="HD626" s="117"/>
      <c r="HN626" s="117"/>
      <c r="HX626" s="117"/>
    </row>
    <row xmlns:x14ac="http://schemas.microsoft.com/office/spreadsheetml/2009/9/ac" r="627" s="3" customFormat="true" x14ac:dyDescent="0.25">
      <c r="A627" s="368"/>
      <c r="B627" s="117"/>
      <c r="L627" s="117"/>
      <c r="V627" s="117"/>
      <c r="AF627" s="117"/>
      <c r="AP627" s="117"/>
      <c r="AZ627" s="117"/>
      <c r="BJ627" s="117"/>
      <c r="BT627" s="117"/>
      <c r="CD627" s="117"/>
      <c r="CN627" s="117"/>
      <c r="CX627" s="117"/>
      <c r="DH627" s="117"/>
      <c r="DR627" s="117"/>
      <c r="EB627" s="117"/>
      <c r="EL627" s="117"/>
      <c r="EV627" s="117"/>
      <c r="FF627" s="117"/>
      <c r="FP627" s="117"/>
      <c r="FZ627" s="117"/>
      <c r="GJ627" s="117"/>
      <c r="GT627" s="117"/>
      <c r="HD627" s="117"/>
      <c r="HN627" s="117"/>
      <c r="HX627" s="117"/>
    </row>
    <row xmlns:x14ac="http://schemas.microsoft.com/office/spreadsheetml/2009/9/ac" r="628" s="3" customFormat="true" x14ac:dyDescent="0.25">
      <c r="A628" s="368"/>
      <c r="B628" s="117"/>
      <c r="L628" s="117"/>
      <c r="V628" s="117"/>
      <c r="AF628" s="117"/>
      <c r="AP628" s="117"/>
      <c r="AZ628" s="117"/>
      <c r="BJ628" s="117"/>
      <c r="BT628" s="117"/>
      <c r="CD628" s="117"/>
      <c r="CN628" s="117"/>
      <c r="CX628" s="117"/>
      <c r="DH628" s="117"/>
      <c r="DR628" s="117"/>
      <c r="EB628" s="117"/>
      <c r="EL628" s="117"/>
      <c r="EV628" s="117"/>
      <c r="FF628" s="117"/>
      <c r="FP628" s="117"/>
      <c r="FZ628" s="117"/>
      <c r="GJ628" s="117"/>
      <c r="GT628" s="117"/>
      <c r="HD628" s="117"/>
      <c r="HN628" s="117"/>
      <c r="HX628" s="117"/>
    </row>
    <row xmlns:x14ac="http://schemas.microsoft.com/office/spreadsheetml/2009/9/ac" r="629" s="3" customFormat="true" x14ac:dyDescent="0.25">
      <c r="A629" s="368"/>
      <c r="B629" s="117"/>
      <c r="L629" s="117"/>
      <c r="V629" s="117"/>
      <c r="AF629" s="117"/>
      <c r="AP629" s="117"/>
      <c r="AZ629" s="117"/>
      <c r="BJ629" s="117"/>
      <c r="BT629" s="117"/>
      <c r="CD629" s="117"/>
      <c r="CN629" s="117"/>
      <c r="CX629" s="117"/>
      <c r="DH629" s="117"/>
      <c r="DR629" s="117"/>
      <c r="EB629" s="117"/>
      <c r="EL629" s="117"/>
      <c r="EV629" s="117"/>
      <c r="FF629" s="117"/>
      <c r="FP629" s="117"/>
      <c r="FZ629" s="117"/>
      <c r="GJ629" s="117"/>
      <c r="GT629" s="117"/>
      <c r="HD629" s="117"/>
      <c r="HN629" s="117"/>
      <c r="HX629" s="117"/>
    </row>
    <row xmlns:x14ac="http://schemas.microsoft.com/office/spreadsheetml/2009/9/ac" r="630" s="3" customFormat="true" x14ac:dyDescent="0.25">
      <c r="A630" s="368"/>
      <c r="B630" s="117"/>
      <c r="L630" s="117"/>
      <c r="V630" s="117"/>
      <c r="AF630" s="117"/>
      <c r="AP630" s="117"/>
      <c r="AZ630" s="117"/>
      <c r="BJ630" s="117"/>
      <c r="BT630" s="117"/>
      <c r="CD630" s="117"/>
      <c r="CN630" s="117"/>
      <c r="CX630" s="117"/>
      <c r="DH630" s="117"/>
      <c r="DR630" s="117"/>
      <c r="EB630" s="117"/>
      <c r="EL630" s="117"/>
      <c r="EV630" s="117"/>
      <c r="FF630" s="117"/>
      <c r="FP630" s="117"/>
      <c r="FZ630" s="117"/>
      <c r="GJ630" s="117"/>
      <c r="GT630" s="117"/>
      <c r="HD630" s="117"/>
      <c r="HN630" s="117"/>
      <c r="HX630" s="117"/>
    </row>
    <row xmlns:x14ac="http://schemas.microsoft.com/office/spreadsheetml/2009/9/ac" r="631" s="3" customFormat="true" x14ac:dyDescent="0.25">
      <c r="A631" s="368"/>
      <c r="B631" s="117"/>
      <c r="L631" s="117"/>
      <c r="V631" s="117"/>
      <c r="AF631" s="117"/>
      <c r="AP631" s="117"/>
      <c r="AZ631" s="117"/>
      <c r="BJ631" s="117"/>
      <c r="BT631" s="117"/>
      <c r="CD631" s="117"/>
      <c r="CN631" s="117"/>
      <c r="CX631" s="117"/>
      <c r="DH631" s="117"/>
      <c r="DR631" s="117"/>
      <c r="EB631" s="117"/>
      <c r="EL631" s="117"/>
      <c r="EV631" s="117"/>
      <c r="FF631" s="117"/>
      <c r="FP631" s="117"/>
      <c r="FZ631" s="117"/>
      <c r="GJ631" s="117"/>
      <c r="GT631" s="117"/>
      <c r="HD631" s="117"/>
      <c r="HN631" s="117"/>
      <c r="HX631" s="117"/>
    </row>
    <row xmlns:x14ac="http://schemas.microsoft.com/office/spreadsheetml/2009/9/ac" r="632" s="3" customFormat="true" x14ac:dyDescent="0.25">
      <c r="A632" s="368"/>
      <c r="B632" s="117"/>
      <c r="L632" s="117"/>
      <c r="V632" s="117"/>
      <c r="AF632" s="117"/>
      <c r="AP632" s="117"/>
      <c r="AZ632" s="117"/>
      <c r="BJ632" s="117"/>
      <c r="BT632" s="117"/>
      <c r="CD632" s="117"/>
      <c r="CN632" s="117"/>
      <c r="CX632" s="117"/>
      <c r="DH632" s="117"/>
      <c r="DR632" s="117"/>
      <c r="EB632" s="117"/>
      <c r="EL632" s="117"/>
      <c r="EV632" s="117"/>
      <c r="FF632" s="117"/>
      <c r="FP632" s="117"/>
      <c r="FZ632" s="117"/>
      <c r="GJ632" s="117"/>
      <c r="GT632" s="117"/>
      <c r="HD632" s="117"/>
      <c r="HN632" s="117"/>
      <c r="HX632" s="117"/>
    </row>
    <row xmlns:x14ac="http://schemas.microsoft.com/office/spreadsheetml/2009/9/ac" r="633" s="3" customFormat="true" x14ac:dyDescent="0.25">
      <c r="A633" s="368"/>
      <c r="B633" s="117"/>
      <c r="L633" s="117"/>
      <c r="V633" s="117"/>
      <c r="AF633" s="117"/>
      <c r="AP633" s="117"/>
      <c r="AZ633" s="117"/>
      <c r="BJ633" s="117"/>
      <c r="BT633" s="117"/>
      <c r="CD633" s="117"/>
      <c r="CN633" s="117"/>
      <c r="CX633" s="117"/>
      <c r="DH633" s="117"/>
      <c r="DR633" s="117"/>
      <c r="EB633" s="117"/>
      <c r="EL633" s="117"/>
      <c r="EV633" s="117"/>
      <c r="FF633" s="117"/>
      <c r="FP633" s="117"/>
      <c r="FZ633" s="117"/>
      <c r="GJ633" s="117"/>
      <c r="GT633" s="117"/>
      <c r="HD633" s="117"/>
      <c r="HN633" s="117"/>
      <c r="HX633" s="117"/>
    </row>
    <row xmlns:x14ac="http://schemas.microsoft.com/office/spreadsheetml/2009/9/ac" r="634" s="3" customFormat="true" x14ac:dyDescent="0.25">
      <c r="A634" s="368"/>
      <c r="B634" s="117"/>
      <c r="L634" s="117"/>
      <c r="V634" s="117"/>
      <c r="AF634" s="117"/>
      <c r="AP634" s="117"/>
      <c r="AZ634" s="117"/>
      <c r="BJ634" s="117"/>
      <c r="BT634" s="117"/>
      <c r="CD634" s="117"/>
      <c r="CN634" s="117"/>
      <c r="CX634" s="117"/>
      <c r="DH634" s="117"/>
      <c r="DR634" s="117"/>
      <c r="EB634" s="117"/>
      <c r="EL634" s="117"/>
      <c r="EV634" s="117"/>
      <c r="FF634" s="117"/>
      <c r="FP634" s="117"/>
      <c r="FZ634" s="117"/>
      <c r="GJ634" s="117"/>
      <c r="GT634" s="117"/>
      <c r="HD634" s="117"/>
      <c r="HN634" s="117"/>
      <c r="HX634" s="117"/>
    </row>
    <row xmlns:x14ac="http://schemas.microsoft.com/office/spreadsheetml/2009/9/ac" r="635" s="3" customFormat="true" x14ac:dyDescent="0.25">
      <c r="A635" s="368"/>
      <c r="B635" s="117"/>
      <c r="L635" s="117"/>
      <c r="V635" s="117"/>
      <c r="AF635" s="117"/>
      <c r="AP635" s="117"/>
      <c r="AZ635" s="117"/>
      <c r="BJ635" s="117"/>
      <c r="BT635" s="117"/>
      <c r="CD635" s="117"/>
      <c r="CN635" s="117"/>
      <c r="CX635" s="117"/>
      <c r="DH635" s="117"/>
      <c r="DR635" s="117"/>
      <c r="EB635" s="117"/>
      <c r="EL635" s="117"/>
      <c r="EV635" s="117"/>
      <c r="FF635" s="117"/>
      <c r="FP635" s="117"/>
      <c r="FZ635" s="117"/>
      <c r="GJ635" s="117"/>
      <c r="GT635" s="117"/>
      <c r="HD635" s="117"/>
      <c r="HN635" s="117"/>
      <c r="HX635" s="117"/>
    </row>
    <row xmlns:x14ac="http://schemas.microsoft.com/office/spreadsheetml/2009/9/ac" r="636" s="3" customFormat="true" x14ac:dyDescent="0.25">
      <c r="A636" s="368"/>
      <c r="B636" s="117"/>
      <c r="L636" s="117"/>
      <c r="V636" s="117"/>
      <c r="AF636" s="117"/>
      <c r="AP636" s="117"/>
      <c r="AZ636" s="117"/>
      <c r="BJ636" s="117"/>
      <c r="BT636" s="117"/>
      <c r="CD636" s="117"/>
      <c r="CN636" s="117"/>
      <c r="CX636" s="117"/>
      <c r="DH636" s="117"/>
      <c r="DR636" s="117"/>
      <c r="EB636" s="117"/>
      <c r="EL636" s="117"/>
      <c r="EV636" s="117"/>
      <c r="FF636" s="117"/>
      <c r="FP636" s="117"/>
      <c r="FZ636" s="117"/>
      <c r="GJ636" s="117"/>
      <c r="GT636" s="117"/>
      <c r="HD636" s="117"/>
      <c r="HN636" s="117"/>
      <c r="HX636" s="117"/>
    </row>
    <row xmlns:x14ac="http://schemas.microsoft.com/office/spreadsheetml/2009/9/ac" r="637" s="3" customFormat="true" x14ac:dyDescent="0.25">
      <c r="A637" s="368"/>
      <c r="B637" s="117"/>
      <c r="L637" s="117"/>
      <c r="V637" s="117"/>
      <c r="AF637" s="117"/>
      <c r="AP637" s="117"/>
      <c r="AZ637" s="117"/>
      <c r="BJ637" s="117"/>
      <c r="BT637" s="117"/>
      <c r="CD637" s="117"/>
      <c r="CN637" s="117"/>
      <c r="CX637" s="117"/>
      <c r="DH637" s="117"/>
      <c r="DR637" s="117"/>
      <c r="EB637" s="117"/>
      <c r="EL637" s="117"/>
      <c r="EV637" s="117"/>
      <c r="FF637" s="117"/>
      <c r="FP637" s="117"/>
      <c r="FZ637" s="117"/>
      <c r="GJ637" s="117"/>
      <c r="GT637" s="117"/>
      <c r="HD637" s="117"/>
      <c r="HN637" s="117"/>
      <c r="HX637" s="117"/>
    </row>
    <row xmlns:x14ac="http://schemas.microsoft.com/office/spreadsheetml/2009/9/ac" r="638" s="3" customFormat="true" x14ac:dyDescent="0.25">
      <c r="A638" s="368"/>
      <c r="B638" s="117"/>
      <c r="L638" s="117"/>
      <c r="V638" s="117"/>
      <c r="AF638" s="117"/>
      <c r="AP638" s="117"/>
      <c r="AZ638" s="117"/>
      <c r="BJ638" s="117"/>
      <c r="BT638" s="117"/>
      <c r="CD638" s="117"/>
      <c r="CN638" s="117"/>
      <c r="CX638" s="117"/>
      <c r="DH638" s="117"/>
      <c r="DR638" s="117"/>
      <c r="EB638" s="117"/>
      <c r="EL638" s="117"/>
      <c r="EV638" s="117"/>
      <c r="FF638" s="117"/>
      <c r="FP638" s="117"/>
      <c r="FZ638" s="117"/>
      <c r="GJ638" s="117"/>
      <c r="GT638" s="117"/>
      <c r="HD638" s="117"/>
      <c r="HN638" s="117"/>
      <c r="HX638" s="117"/>
    </row>
    <row xmlns:x14ac="http://schemas.microsoft.com/office/spreadsheetml/2009/9/ac" r="639" s="3" customFormat="true" x14ac:dyDescent="0.25">
      <c r="A639" s="368"/>
      <c r="B639" s="117"/>
      <c r="L639" s="117"/>
      <c r="V639" s="117"/>
      <c r="AF639" s="117"/>
      <c r="AP639" s="117"/>
      <c r="AZ639" s="117"/>
      <c r="BJ639" s="117"/>
      <c r="BT639" s="117"/>
      <c r="CD639" s="117"/>
      <c r="CN639" s="117"/>
      <c r="CX639" s="117"/>
      <c r="DH639" s="117"/>
      <c r="DR639" s="117"/>
      <c r="EB639" s="117"/>
      <c r="EL639" s="117"/>
      <c r="EV639" s="117"/>
      <c r="FF639" s="117"/>
      <c r="FP639" s="117"/>
      <c r="FZ639" s="117"/>
      <c r="GJ639" s="117"/>
      <c r="GT639" s="117"/>
      <c r="HD639" s="117"/>
      <c r="HN639" s="117"/>
      <c r="HX639" s="117"/>
    </row>
    <row xmlns:x14ac="http://schemas.microsoft.com/office/spreadsheetml/2009/9/ac" r="640" s="3" customFormat="true" x14ac:dyDescent="0.25">
      <c r="A640" s="368"/>
      <c r="B640" s="117"/>
      <c r="L640" s="117"/>
      <c r="V640" s="117"/>
      <c r="AF640" s="117"/>
      <c r="AP640" s="117"/>
      <c r="AZ640" s="117"/>
      <c r="BJ640" s="117"/>
      <c r="BT640" s="117"/>
      <c r="CD640" s="117"/>
      <c r="CN640" s="117"/>
      <c r="CX640" s="117"/>
      <c r="DH640" s="117"/>
      <c r="DR640" s="117"/>
      <c r="EB640" s="117"/>
      <c r="EL640" s="117"/>
      <c r="EV640" s="117"/>
      <c r="FF640" s="117"/>
      <c r="FP640" s="117"/>
      <c r="FZ640" s="117"/>
      <c r="GJ640" s="117"/>
      <c r="GT640" s="117"/>
      <c r="HD640" s="117"/>
      <c r="HN640" s="117"/>
      <c r="HX640" s="117"/>
    </row>
  </sheetData>
  <mergeCells count="7">
    <mergeCell ref="A2:A3"/>
    <mergeCell ref="C27:I27"/>
    <mergeCell ref="BA27:BG27"/>
    <mergeCell ref="M27:S27"/>
    <mergeCell ref="W27:AC27"/>
    <mergeCell ref="AG27:AM27"/>
    <mergeCell ref="AQ27:AW27"/>
  </mergeCells>
  <hyperlinks>
    <hyperlink ref="A4" location="myrangeS0" display="myrangeS0"/>
    <hyperlink ref="A5" location="myrangeS1" display="myrangeS1"/>
    <hyperlink ref="A6" location="myrangeS2" display="myrangeS2"/>
    <hyperlink ref="A7" location="myrangeS3" display="myrangeS3"/>
    <hyperlink ref="A8" location="myrangeS4" display="myrangeS4"/>
    <hyperlink ref="A9" location="myrangeS5" display="myrangeS5"/>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18</vt:i4>
      </vt:variant>
    </vt:vector>
  </HeadingPairs>
  <TitlesOfParts>
    <vt:vector size="30"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myrangeH2</vt:lpstr>
      <vt:lpstr>myrangeH3</vt:lpstr>
      <vt:lpstr>myrangeH4</vt:lpstr>
      <vt:lpstr>myrangeH5</vt:lpstr>
      <vt:lpstr>myrangeS0</vt:lpstr>
      <vt:lpstr>myrangeS1</vt:lpstr>
      <vt:lpstr>myrangeS2</vt:lpstr>
      <vt:lpstr>myrangeS3</vt:lpstr>
      <vt:lpstr>myrangeS4</vt:lpstr>
      <vt:lpstr>myrangeS5</vt:lpstr>
      <vt:lpstr>myrangeW0</vt:lpstr>
      <vt:lpstr>myrangeW1</vt:lpstr>
      <vt:lpstr>myrangeW2</vt:lpstr>
      <vt:lpstr>myrangeW3</vt:lpstr>
      <vt:lpstr>myrangeW4</vt:lpstr>
      <vt:lpstr>myrangeW5</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2024-04-24T06:15:17Z</dcterms:modified>
</cp:coreProperties>
</file>